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tables/table5.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D:\Projects\New folder\Trim Booking Automation\Trim Booking - Aritzia\Macro tool currently used by the business user\"/>
    </mc:Choice>
  </mc:AlternateContent>
  <xr:revisionPtr revIDLastSave="0" documentId="13_ncr:1_{D3B61FAE-C4FE-46F6-95F1-50B30D049161}" xr6:coauthVersionLast="47" xr6:coauthVersionMax="47" xr10:uidLastSave="{00000000-0000-0000-0000-000000000000}"/>
  <bookViews>
    <workbookView xWindow="-110" yWindow="-110" windowWidth="19420" windowHeight="10300" activeTab="4" xr2:uid="{29313DDE-394F-431E-BA9F-8AE12E136668}"/>
  </bookViews>
  <sheets>
    <sheet name="PVT_O_YY" sheetId="7" r:id="rId1"/>
    <sheet name="Trim Summary" sheetId="1" r:id="rId2"/>
    <sheet name="Query Table" sheetId="2" r:id="rId3"/>
    <sheet name="Data Feeding" sheetId="3" r:id="rId4"/>
    <sheet name="PVT_C_YY" sheetId="5" r:id="rId5"/>
  </sheets>
  <externalReferences>
    <externalReference r:id="rId6"/>
    <externalReference r:id="rId7"/>
  </externalReferences>
  <definedNames>
    <definedName name="_xlnm._FilterDatabase" localSheetId="3" hidden="1">'Data Feeding'!$FJ$3:$FL$11</definedName>
    <definedName name="_xlnm._FilterDatabase" localSheetId="4" hidden="1">PVT_C_YY!$DM$5:$DO$115</definedName>
    <definedName name="ExternalData_1" localSheetId="2" hidden="1">'Query Table'!$A$1:$M$947</definedName>
    <definedName name="Slicer_PO_relesed_Date">#N/A</definedName>
    <definedName name="Slicer_PO_relesed_Date1">#N/A</definedName>
    <definedName name="Slicer_Styele1">#N/A</definedName>
    <definedName name="Slicer_Styele11">#N/A</definedName>
    <definedName name="Slicer_Trim_Boking_Date">#N/A</definedName>
    <definedName name="Slicer_Trim_Reff">#N/A</definedName>
    <definedName name="ZIPPER_FUNCTION">[1]Lists!$D$56:$D$61</definedName>
    <definedName name="ZIPPERPULL">[2]Lists!$H$56:$H$72</definedName>
    <definedName name="ZIPPERSLIDER">[1]Lists!$F$56:$F$58</definedName>
    <definedName name="ZIPPERTYPE">[1]Lists!$J$56:$J$61</definedName>
  </definedNames>
  <calcPr calcId="191029"/>
  <pivotCaches>
    <pivotCache cacheId="49" r:id="rId8"/>
  </pivotCaches>
  <extLst>
    <ext xmlns:x14="http://schemas.microsoft.com/office/spreadsheetml/2009/9/main" uri="{BBE1A952-AA13-448e-AADC-164F8A28A991}">
      <x14:slicerCaches>
        <x14:slicerCache r:id="rId9"/>
        <x14:slicerCache r:id="rId10"/>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 i="2" l="1" a="1"/>
  <c r="N2" i="2"/>
  <c r="N3" i="2" a="1"/>
  <c r="N3" i="2"/>
  <c r="N4" i="2" a="1"/>
  <c r="N4" i="2"/>
  <c r="N5" i="2" a="1"/>
  <c r="N5" i="2"/>
  <c r="N6" i="2" a="1"/>
  <c r="N6" i="2" s="1"/>
  <c r="N7" i="2" a="1"/>
  <c r="N7" i="2" s="1"/>
  <c r="N8" i="2" a="1"/>
  <c r="N8" i="2" s="1"/>
  <c r="N9" i="2" a="1"/>
  <c r="N9" i="2" s="1"/>
  <c r="N10" i="2" a="1"/>
  <c r="N10" i="2"/>
  <c r="N11" i="2" a="1"/>
  <c r="N11" i="2" s="1"/>
  <c r="N12" i="2" a="1"/>
  <c r="N12" i="2"/>
  <c r="N13" i="2" a="1"/>
  <c r="N13" i="2" s="1"/>
  <c r="N14" i="2" a="1"/>
  <c r="N14" i="2" s="1"/>
  <c r="N15" i="2" a="1"/>
  <c r="N15" i="2" s="1"/>
  <c r="N16" i="2" a="1"/>
  <c r="N16" i="2" s="1"/>
  <c r="N17" i="2" a="1"/>
  <c r="N17" i="2" s="1"/>
  <c r="N18" i="2" a="1"/>
  <c r="N18" i="2" s="1"/>
  <c r="N19" i="2" a="1"/>
  <c r="N19" i="2" s="1"/>
  <c r="N20" i="2" a="1"/>
  <c r="N20" i="2"/>
  <c r="N21" i="2" a="1"/>
  <c r="N21" i="2" s="1"/>
  <c r="N22" i="2" a="1"/>
  <c r="N22" i="2" s="1"/>
  <c r="N23" i="2" a="1"/>
  <c r="N23" i="2" s="1"/>
  <c r="N24" i="2" a="1"/>
  <c r="N24" i="2" s="1"/>
  <c r="N25" i="2" a="1"/>
  <c r="N25" i="2" s="1"/>
  <c r="N26" i="2" a="1"/>
  <c r="N26" i="2"/>
  <c r="N27" i="2" a="1"/>
  <c r="N27" i="2" s="1"/>
  <c r="N28" i="2" a="1"/>
  <c r="N28" i="2" s="1"/>
  <c r="N29" i="2" a="1"/>
  <c r="N29" i="2" s="1"/>
  <c r="N30" i="2" a="1"/>
  <c r="N30" i="2" s="1"/>
  <c r="N31" i="2" a="1"/>
  <c r="N31" i="2" s="1"/>
  <c r="N32" i="2" a="1"/>
  <c r="N32" i="2" s="1"/>
  <c r="N33" i="2" a="1"/>
  <c r="N33" i="2" s="1"/>
  <c r="N34" i="2" a="1"/>
  <c r="N34" i="2"/>
  <c r="N35" i="2" a="1"/>
  <c r="N35" i="2" s="1"/>
  <c r="N36" i="2" a="1"/>
  <c r="N36" i="2"/>
  <c r="N37" i="2" a="1"/>
  <c r="N37" i="2" s="1"/>
  <c r="N38" i="2" a="1"/>
  <c r="N38" i="2" s="1"/>
  <c r="N39" i="2" a="1"/>
  <c r="N39" i="2" s="1"/>
  <c r="N40" i="2" a="1"/>
  <c r="N40" i="2" s="1"/>
  <c r="N41" i="2" a="1"/>
  <c r="N41" i="2" s="1"/>
  <c r="N42" i="2" a="1"/>
  <c r="N42" i="2"/>
  <c r="N43" i="2" a="1"/>
  <c r="N43" i="2" s="1"/>
  <c r="N44" i="2" a="1"/>
  <c r="N44" i="2" s="1"/>
  <c r="N45" i="2" a="1"/>
  <c r="N45" i="2" s="1"/>
  <c r="N46" i="2" a="1"/>
  <c r="N46" i="2" s="1"/>
  <c r="N47" i="2" a="1"/>
  <c r="N47" i="2" s="1"/>
  <c r="N48" i="2" a="1"/>
  <c r="N48" i="2" s="1"/>
  <c r="N49" i="2" a="1"/>
  <c r="N49" i="2" s="1"/>
  <c r="N50" i="2" a="1"/>
  <c r="N50" i="2"/>
  <c r="N51" i="2" a="1"/>
  <c r="N51" i="2" s="1"/>
  <c r="N52" i="2" a="1"/>
  <c r="N52" i="2"/>
  <c r="N53" i="2" a="1"/>
  <c r="N53" i="2" s="1"/>
  <c r="N54" i="2" a="1"/>
  <c r="N54" i="2" s="1"/>
  <c r="N55" i="2" a="1"/>
  <c r="N55" i="2" s="1"/>
  <c r="N56" i="2" a="1"/>
  <c r="N56" i="2" s="1"/>
  <c r="N57" i="2" a="1"/>
  <c r="N57" i="2" s="1"/>
  <c r="N58" i="2" a="1"/>
  <c r="N58" i="2"/>
  <c r="N59" i="2" a="1"/>
  <c r="N59" i="2" s="1"/>
  <c r="N60" i="2" a="1"/>
  <c r="N60" i="2" s="1"/>
  <c r="N61" i="2" a="1"/>
  <c r="N61" i="2" s="1"/>
  <c r="N62" i="2" a="1"/>
  <c r="N62" i="2" s="1"/>
  <c r="N63" i="2" a="1"/>
  <c r="N63" i="2" s="1"/>
  <c r="N64" i="2" a="1"/>
  <c r="N64" i="2" s="1"/>
  <c r="N65" i="2" a="1"/>
  <c r="N65" i="2" s="1"/>
  <c r="N66" i="2" a="1"/>
  <c r="N66" i="2"/>
  <c r="N67" i="2" a="1"/>
  <c r="N67" i="2" s="1"/>
  <c r="N68" i="2" a="1"/>
  <c r="N68" i="2"/>
  <c r="N69" i="2" a="1"/>
  <c r="N69" i="2" s="1"/>
  <c r="N70" i="2" a="1"/>
  <c r="N70" i="2" s="1"/>
  <c r="N71" i="2" a="1"/>
  <c r="N71" i="2" s="1"/>
  <c r="N72" i="2" a="1"/>
  <c r="N72" i="2" s="1"/>
  <c r="N73" i="2" a="1"/>
  <c r="N73" i="2" s="1"/>
  <c r="N74" i="2" a="1"/>
  <c r="N74" i="2"/>
  <c r="N75" i="2" a="1"/>
  <c r="N75" i="2" s="1"/>
  <c r="N76" i="2" a="1"/>
  <c r="N76" i="2" s="1"/>
  <c r="N77" i="2" a="1"/>
  <c r="N77" i="2" s="1"/>
  <c r="N78" i="2" a="1"/>
  <c r="N78" i="2" s="1"/>
  <c r="N79" i="2" a="1"/>
  <c r="N79" i="2" s="1"/>
  <c r="N80" i="2" a="1"/>
  <c r="N80" i="2" s="1"/>
  <c r="N81" i="2" a="1"/>
  <c r="N81" i="2" s="1"/>
  <c r="N82" i="2" a="1"/>
  <c r="N82" i="2"/>
  <c r="N83" i="2" a="1"/>
  <c r="N83" i="2" s="1"/>
  <c r="N84" i="2" a="1"/>
  <c r="N84" i="2"/>
  <c r="N85" i="2" a="1"/>
  <c r="N85" i="2" s="1"/>
  <c r="N86" i="2" a="1"/>
  <c r="N86" i="2" s="1"/>
  <c r="N87" i="2" a="1"/>
  <c r="N87" i="2" s="1"/>
  <c r="N88" i="2" a="1"/>
  <c r="N88" i="2" s="1"/>
  <c r="N89" i="2" a="1"/>
  <c r="N89" i="2" s="1"/>
  <c r="N90" i="2" a="1"/>
  <c r="N90" i="2"/>
  <c r="N91" i="2" a="1"/>
  <c r="N91" i="2" s="1"/>
  <c r="N92" i="2" a="1"/>
  <c r="N92" i="2" s="1"/>
  <c r="N93" i="2" a="1"/>
  <c r="N93" i="2" s="1"/>
  <c r="N94" i="2" a="1"/>
  <c r="N94" i="2" s="1"/>
  <c r="N95" i="2" a="1"/>
  <c r="N95" i="2" s="1"/>
  <c r="N96" i="2" a="1"/>
  <c r="N96" i="2" s="1"/>
  <c r="N97" i="2" a="1"/>
  <c r="N97" i="2" s="1"/>
  <c r="N98" i="2" a="1"/>
  <c r="N98" i="2"/>
  <c r="N99" i="2" a="1"/>
  <c r="N99" i="2" s="1"/>
  <c r="N100" i="2" a="1"/>
  <c r="N100" i="2"/>
  <c r="N101" i="2" a="1"/>
  <c r="N101" i="2" s="1"/>
  <c r="N102" i="2" a="1"/>
  <c r="N102" i="2" s="1"/>
  <c r="N103" i="2" a="1"/>
  <c r="N103" i="2" s="1"/>
  <c r="N104" i="2" a="1"/>
  <c r="N104" i="2" s="1"/>
  <c r="N105" i="2" a="1"/>
  <c r="N105" i="2" s="1"/>
  <c r="N106" i="2" a="1"/>
  <c r="N106" i="2"/>
  <c r="N107" i="2" a="1"/>
  <c r="N107" i="2" s="1"/>
  <c r="N108" i="2" a="1"/>
  <c r="N108" i="2" s="1"/>
  <c r="N109" i="2" a="1"/>
  <c r="N109" i="2" s="1"/>
  <c r="N110" i="2" a="1"/>
  <c r="N110" i="2" s="1"/>
  <c r="N111" i="2" a="1"/>
  <c r="N111" i="2" s="1"/>
  <c r="N112" i="2" a="1"/>
  <c r="N112" i="2" s="1"/>
  <c r="N113" i="2" a="1"/>
  <c r="N113" i="2" s="1"/>
  <c r="N114" i="2" a="1"/>
  <c r="N114" i="2"/>
  <c r="N115" i="2" a="1"/>
  <c r="N115" i="2" s="1"/>
  <c r="N116" i="2" a="1"/>
  <c r="N116" i="2"/>
  <c r="N117" i="2" a="1"/>
  <c r="N117" i="2" s="1"/>
  <c r="N118" i="2" a="1"/>
  <c r="N118" i="2" s="1"/>
  <c r="N119" i="2" a="1"/>
  <c r="N119" i="2" s="1"/>
  <c r="N120" i="2" a="1"/>
  <c r="N120" i="2" s="1"/>
  <c r="N121" i="2" a="1"/>
  <c r="N121" i="2" s="1"/>
  <c r="N122" i="2" a="1"/>
  <c r="N122" i="2"/>
  <c r="N123" i="2" a="1"/>
  <c r="N123" i="2" s="1"/>
  <c r="N124" i="2" a="1"/>
  <c r="N124" i="2" s="1"/>
  <c r="N125" i="2" a="1"/>
  <c r="N125" i="2" s="1"/>
  <c r="N126" i="2" a="1"/>
  <c r="N126" i="2" s="1"/>
  <c r="N127" i="2" a="1"/>
  <c r="N127" i="2" s="1"/>
  <c r="N128" i="2" a="1"/>
  <c r="N128" i="2" s="1"/>
  <c r="N129" i="2" a="1"/>
  <c r="N129" i="2" s="1"/>
  <c r="N130" i="2" a="1"/>
  <c r="N130" i="2"/>
  <c r="N131" i="2" a="1"/>
  <c r="N131" i="2" s="1"/>
  <c r="N132" i="2" a="1"/>
  <c r="N132" i="2"/>
  <c r="N133" i="2" a="1"/>
  <c r="N133" i="2" s="1"/>
  <c r="N134" i="2" a="1"/>
  <c r="N134" i="2" s="1"/>
  <c r="N135" i="2" a="1"/>
  <c r="N135" i="2" s="1"/>
  <c r="N136" i="2" a="1"/>
  <c r="N136" i="2" s="1"/>
  <c r="N137" i="2" a="1"/>
  <c r="N137" i="2" s="1"/>
  <c r="N138" i="2" a="1"/>
  <c r="N138" i="2"/>
  <c r="N139" i="2" a="1"/>
  <c r="N139" i="2" s="1"/>
  <c r="N140" i="2" a="1"/>
  <c r="N140" i="2" s="1"/>
  <c r="N141" i="2" a="1"/>
  <c r="N141" i="2" s="1"/>
  <c r="N142" i="2" a="1"/>
  <c r="N142" i="2"/>
  <c r="N143" i="2" a="1"/>
  <c r="N143" i="2" s="1"/>
  <c r="N144" i="2" a="1"/>
  <c r="N144" i="2" s="1"/>
  <c r="N145" i="2" a="1"/>
  <c r="N145" i="2" s="1"/>
  <c r="N146" i="2" a="1"/>
  <c r="N146" i="2"/>
  <c r="N147" i="2" a="1"/>
  <c r="N147" i="2" s="1"/>
  <c r="N148" i="2" a="1"/>
  <c r="N148" i="2"/>
  <c r="N149" i="2" a="1"/>
  <c r="N149" i="2" s="1"/>
  <c r="N150" i="2" a="1"/>
  <c r="N150" i="2" s="1"/>
  <c r="N151" i="2" a="1"/>
  <c r="N151" i="2" s="1"/>
  <c r="N152" i="2" a="1"/>
  <c r="N152" i="2" s="1"/>
  <c r="N153" i="2" a="1"/>
  <c r="N153" i="2" s="1"/>
  <c r="N154" i="2" a="1"/>
  <c r="N154" i="2"/>
  <c r="N155" i="2" a="1"/>
  <c r="N155" i="2" s="1"/>
  <c r="N156" i="2" a="1"/>
  <c r="N156" i="2" s="1"/>
  <c r="N157" i="2" a="1"/>
  <c r="N157" i="2" s="1"/>
  <c r="N158" i="2" a="1"/>
  <c r="N158" i="2"/>
  <c r="N159" i="2" a="1"/>
  <c r="N159" i="2" s="1"/>
  <c r="N160" i="2" a="1"/>
  <c r="N160" i="2" s="1"/>
  <c r="N161" i="2" a="1"/>
  <c r="N161" i="2" s="1"/>
  <c r="N162" i="2" a="1"/>
  <c r="N162" i="2"/>
  <c r="N163" i="2" a="1"/>
  <c r="N163" i="2" s="1"/>
  <c r="N164" i="2" a="1"/>
  <c r="N164" i="2"/>
  <c r="N165" i="2" a="1"/>
  <c r="N165" i="2" s="1"/>
  <c r="N166" i="2" a="1"/>
  <c r="N166" i="2" s="1"/>
  <c r="N167" i="2" a="1"/>
  <c r="N167" i="2" s="1"/>
  <c r="N168" i="2" a="1"/>
  <c r="N168" i="2" s="1"/>
  <c r="N169" i="2" a="1"/>
  <c r="N169" i="2" s="1"/>
  <c r="N170" i="2" a="1"/>
  <c r="N170" i="2"/>
  <c r="N171" i="2" a="1"/>
  <c r="N171" i="2" s="1"/>
  <c r="N172" i="2" a="1"/>
  <c r="N172" i="2" s="1"/>
  <c r="N173" i="2" a="1"/>
  <c r="N173" i="2" s="1"/>
  <c r="N174" i="2" a="1"/>
  <c r="N174" i="2" s="1"/>
  <c r="N175" i="2" a="1"/>
  <c r="N175" i="2" s="1"/>
  <c r="N176" i="2" a="1"/>
  <c r="N176" i="2" s="1"/>
  <c r="N177" i="2" a="1"/>
  <c r="N177" i="2" s="1"/>
  <c r="N178" i="2" a="1"/>
  <c r="N178" i="2"/>
  <c r="N179" i="2" a="1"/>
  <c r="N179" i="2" s="1"/>
  <c r="N180" i="2" a="1"/>
  <c r="N180" i="2"/>
  <c r="N181" i="2" a="1"/>
  <c r="N181" i="2" s="1"/>
  <c r="N182" i="2" a="1"/>
  <c r="N182" i="2" s="1"/>
  <c r="N183" i="2" a="1"/>
  <c r="N183" i="2" s="1"/>
  <c r="N184" i="2" a="1"/>
  <c r="N184" i="2" s="1"/>
  <c r="N185" i="2" a="1"/>
  <c r="N185" i="2" s="1"/>
  <c r="N186" i="2" a="1"/>
  <c r="N186" i="2"/>
  <c r="N187" i="2" a="1"/>
  <c r="N187" i="2" s="1"/>
  <c r="N188" i="2" a="1"/>
  <c r="N188" i="2" s="1"/>
  <c r="N189" i="2" a="1"/>
  <c r="N189" i="2" s="1"/>
  <c r="N190" i="2" a="1"/>
  <c r="N190" i="2" s="1"/>
  <c r="N191" i="2" a="1"/>
  <c r="N191" i="2" s="1"/>
  <c r="N192" i="2" a="1"/>
  <c r="N192" i="2" s="1"/>
  <c r="N193" i="2" a="1"/>
  <c r="N193" i="2" s="1"/>
  <c r="N194" i="2" a="1"/>
  <c r="N194" i="2"/>
  <c r="N195" i="2" a="1"/>
  <c r="N195" i="2" s="1"/>
  <c r="N196" i="2" a="1"/>
  <c r="N196" i="2"/>
  <c r="N197" i="2" a="1"/>
  <c r="N197" i="2" s="1"/>
  <c r="N198" i="2" a="1"/>
  <c r="N198" i="2" s="1"/>
  <c r="N199" i="2" a="1"/>
  <c r="N199" i="2" s="1"/>
  <c r="N200" i="2" a="1"/>
  <c r="N200" i="2"/>
  <c r="N201" i="2" a="1"/>
  <c r="N201" i="2" s="1"/>
  <c r="N202" i="2" a="1"/>
  <c r="N202" i="2"/>
  <c r="N203" i="2" a="1"/>
  <c r="N203" i="2" s="1"/>
  <c r="N204" i="2" a="1"/>
  <c r="N204" i="2" s="1"/>
  <c r="N205" i="2" a="1"/>
  <c r="N205" i="2" s="1"/>
  <c r="N206" i="2" a="1"/>
  <c r="N206" i="2" s="1"/>
  <c r="N207" i="2" a="1"/>
  <c r="N207" i="2" s="1"/>
  <c r="N208" i="2" a="1"/>
  <c r="N208" i="2" s="1"/>
  <c r="N209" i="2" a="1"/>
  <c r="N209" i="2" s="1"/>
  <c r="N210" i="2" a="1"/>
  <c r="N210" i="2"/>
  <c r="N211" i="2" a="1"/>
  <c r="N211" i="2" s="1"/>
  <c r="N212" i="2" a="1"/>
  <c r="N212" i="2"/>
  <c r="N213" i="2" a="1"/>
  <c r="N213" i="2" s="1"/>
  <c r="N214" i="2" a="1"/>
  <c r="N214" i="2" s="1"/>
  <c r="N215" i="2" a="1"/>
  <c r="N215" i="2" s="1"/>
  <c r="N216" i="2" a="1"/>
  <c r="N216" i="2"/>
  <c r="N217" i="2" a="1"/>
  <c r="N217" i="2" s="1"/>
  <c r="N218" i="2" a="1"/>
  <c r="N218" i="2"/>
  <c r="N219" i="2" a="1"/>
  <c r="N219" i="2" s="1"/>
  <c r="N220" i="2" a="1"/>
  <c r="N220" i="2" s="1"/>
  <c r="N221" i="2" a="1"/>
  <c r="N221" i="2" s="1"/>
  <c r="N222" i="2" a="1"/>
  <c r="N222" i="2" s="1"/>
  <c r="N223" i="2" a="1"/>
  <c r="N223" i="2" s="1"/>
  <c r="N224" i="2" a="1"/>
  <c r="N224" i="2" s="1"/>
  <c r="N225" i="2" a="1"/>
  <c r="N225" i="2" s="1"/>
  <c r="N226" i="2" a="1"/>
  <c r="N226" i="2"/>
  <c r="N227" i="2" a="1"/>
  <c r="N227" i="2" s="1"/>
  <c r="N228" i="2" a="1"/>
  <c r="N228" i="2" s="1"/>
  <c r="N229" i="2" a="1"/>
  <c r="N229" i="2" s="1"/>
  <c r="N230" i="2" a="1"/>
  <c r="N230" i="2" s="1"/>
  <c r="N231" i="2" a="1"/>
  <c r="N231" i="2" s="1"/>
  <c r="N232" i="2" a="1"/>
  <c r="N232" i="2"/>
  <c r="N233" i="2" a="1"/>
  <c r="N233" i="2" s="1"/>
  <c r="N234" i="2" a="1"/>
  <c r="N234" i="2"/>
  <c r="N235" i="2" a="1"/>
  <c r="N235" i="2" s="1"/>
  <c r="N236" i="2" a="1"/>
  <c r="N236" i="2" s="1"/>
  <c r="N237" i="2" a="1"/>
  <c r="N237" i="2" s="1"/>
  <c r="N238" i="2" a="1"/>
  <c r="N238" i="2"/>
  <c r="N239" i="2" a="1"/>
  <c r="N239" i="2" s="1"/>
  <c r="N240" i="2" a="1"/>
  <c r="N240" i="2" s="1"/>
  <c r="N241" i="2" a="1"/>
  <c r="N241" i="2" s="1"/>
  <c r="N242" i="2" a="1"/>
  <c r="N242" i="2"/>
  <c r="N243" i="2" a="1"/>
  <c r="N243" i="2" s="1"/>
  <c r="N244" i="2" a="1"/>
  <c r="N244" i="2" s="1"/>
  <c r="N245" i="2" a="1"/>
  <c r="N245" i="2" s="1"/>
  <c r="N246" i="2" a="1"/>
  <c r="N246" i="2" s="1"/>
  <c r="N247" i="2" a="1"/>
  <c r="N247" i="2" s="1"/>
  <c r="N248" i="2" a="1"/>
  <c r="N248" i="2"/>
  <c r="N249" i="2" a="1"/>
  <c r="N249" i="2" s="1"/>
  <c r="N250" i="2" a="1"/>
  <c r="N250" i="2"/>
  <c r="N251" i="2" a="1"/>
  <c r="N251" i="2" s="1"/>
  <c r="N252" i="2" a="1"/>
  <c r="N252" i="2" s="1"/>
  <c r="N253" i="2" a="1"/>
  <c r="N253" i="2" s="1"/>
  <c r="N254" i="2" a="1"/>
  <c r="N254" i="2"/>
  <c r="N255" i="2" a="1"/>
  <c r="N255" i="2" s="1"/>
  <c r="N256" i="2" a="1"/>
  <c r="N256" i="2" s="1"/>
  <c r="N257" i="2" a="1"/>
  <c r="N257" i="2" s="1"/>
  <c r="N258" i="2" a="1"/>
  <c r="N258" i="2"/>
  <c r="N259" i="2" a="1"/>
  <c r="N259" i="2" s="1"/>
  <c r="N260" i="2" a="1"/>
  <c r="N260" i="2" s="1"/>
  <c r="N261" i="2" a="1"/>
  <c r="N261" i="2" s="1"/>
  <c r="N262" i="2" a="1"/>
  <c r="N262" i="2" s="1"/>
  <c r="N263" i="2" a="1"/>
  <c r="N263" i="2" s="1"/>
  <c r="N264" i="2" a="1"/>
  <c r="N264" i="2"/>
  <c r="N265" i="2" a="1"/>
  <c r="N265" i="2" s="1"/>
  <c r="N266" i="2" a="1"/>
  <c r="N266" i="2"/>
  <c r="N267" i="2" a="1"/>
  <c r="N267" i="2" s="1"/>
  <c r="N268" i="2" a="1"/>
  <c r="N268" i="2" s="1"/>
  <c r="N269" i="2" a="1"/>
  <c r="N269" i="2" s="1"/>
  <c r="N270" i="2" a="1"/>
  <c r="N270" i="2"/>
  <c r="N271" i="2" a="1"/>
  <c r="N271" i="2" s="1"/>
  <c r="N272" i="2" a="1"/>
  <c r="N272" i="2" s="1"/>
  <c r="N273" i="2" a="1"/>
  <c r="N273" i="2" s="1"/>
  <c r="N274" i="2" a="1"/>
  <c r="N274" i="2"/>
  <c r="N275" i="2" a="1"/>
  <c r="N275" i="2" s="1"/>
  <c r="N276" i="2" a="1"/>
  <c r="N276" i="2" s="1"/>
  <c r="N277" i="2" a="1"/>
  <c r="N277" i="2" s="1"/>
  <c r="N278" i="2" a="1"/>
  <c r="N278" i="2" s="1"/>
  <c r="N279" i="2" a="1"/>
  <c r="N279" i="2" s="1"/>
  <c r="N280" i="2" a="1"/>
  <c r="N280" i="2"/>
  <c r="N281" i="2" a="1"/>
  <c r="N281" i="2" s="1"/>
  <c r="N282" i="2" a="1"/>
  <c r="N282" i="2"/>
  <c r="N283" i="2" a="1"/>
  <c r="N283" i="2" s="1"/>
  <c r="N284" i="2" a="1"/>
  <c r="N284" i="2" s="1"/>
  <c r="N285" i="2" a="1"/>
  <c r="N285" i="2" s="1"/>
  <c r="N286" i="2" a="1"/>
  <c r="N286" i="2"/>
  <c r="N287" i="2" a="1"/>
  <c r="N287" i="2" s="1"/>
  <c r="N288" i="2" a="1"/>
  <c r="N288" i="2" s="1"/>
  <c r="N289" i="2" a="1"/>
  <c r="N289" i="2" s="1"/>
  <c r="N290" i="2" a="1"/>
  <c r="N290" i="2"/>
  <c r="N291" i="2" a="1"/>
  <c r="N291" i="2" s="1"/>
  <c r="N292" i="2" a="1"/>
  <c r="N292" i="2" s="1"/>
  <c r="N293" i="2" a="1"/>
  <c r="N293" i="2" s="1"/>
  <c r="N294" i="2" a="1"/>
  <c r="N294" i="2" s="1"/>
  <c r="N295" i="2" a="1"/>
  <c r="N295" i="2" s="1"/>
  <c r="N296" i="2" a="1"/>
  <c r="N296" i="2"/>
  <c r="N297" i="2" a="1"/>
  <c r="N297" i="2" s="1"/>
  <c r="N298" i="2" a="1"/>
  <c r="N298" i="2"/>
  <c r="N299" i="2" a="1"/>
  <c r="N299" i="2" s="1"/>
  <c r="N300" i="2" a="1"/>
  <c r="N300" i="2" s="1"/>
  <c r="N301" i="2" a="1"/>
  <c r="N301" i="2" s="1"/>
  <c r="N302" i="2" a="1"/>
  <c r="N302" i="2"/>
  <c r="N303" i="2" a="1"/>
  <c r="N303" i="2" s="1"/>
  <c r="N304" i="2" a="1"/>
  <c r="N304" i="2" s="1"/>
  <c r="N305" i="2" a="1"/>
  <c r="N305" i="2" s="1"/>
  <c r="N306" i="2" a="1"/>
  <c r="N306" i="2"/>
  <c r="N307" i="2" a="1"/>
  <c r="N307" i="2" s="1"/>
  <c r="N308" i="2" a="1"/>
  <c r="N308" i="2" s="1"/>
  <c r="N309" i="2" a="1"/>
  <c r="N309" i="2" s="1"/>
  <c r="N310" i="2" a="1"/>
  <c r="N310" i="2" s="1"/>
  <c r="N311" i="2" a="1"/>
  <c r="N311" i="2" s="1"/>
  <c r="N312" i="2" a="1"/>
  <c r="N312" i="2"/>
  <c r="N313" i="2" a="1"/>
  <c r="N313" i="2" s="1"/>
  <c r="N314" i="2" a="1"/>
  <c r="N314" i="2"/>
  <c r="N315" i="2" a="1"/>
  <c r="N315" i="2" s="1"/>
  <c r="N316" i="2" a="1"/>
  <c r="N316" i="2" s="1"/>
  <c r="N317" i="2" a="1"/>
  <c r="N317" i="2" s="1"/>
  <c r="N318" i="2" a="1"/>
  <c r="N318" i="2"/>
  <c r="N319" i="2" a="1"/>
  <c r="N319" i="2" s="1"/>
  <c r="N320" i="2" a="1"/>
  <c r="N320" i="2" s="1"/>
  <c r="N321" i="2" a="1"/>
  <c r="N321" i="2" s="1"/>
  <c r="N322" i="2" a="1"/>
  <c r="N322" i="2"/>
  <c r="N323" i="2" a="1"/>
  <c r="N323" i="2" s="1"/>
  <c r="N324" i="2" a="1"/>
  <c r="N324" i="2" s="1"/>
  <c r="N325" i="2" a="1"/>
  <c r="N325" i="2" s="1"/>
  <c r="N326" i="2" a="1"/>
  <c r="N326" i="2" s="1"/>
  <c r="N327" i="2" a="1"/>
  <c r="N327" i="2" s="1"/>
  <c r="N328" i="2" a="1"/>
  <c r="N328" i="2"/>
  <c r="N329" i="2" a="1"/>
  <c r="N329" i="2" s="1"/>
  <c r="N330" i="2" a="1"/>
  <c r="N330" i="2"/>
  <c r="N331" i="2" a="1"/>
  <c r="N331" i="2" s="1"/>
  <c r="N332" i="2" a="1"/>
  <c r="N332" i="2" s="1"/>
  <c r="N333" i="2" a="1"/>
  <c r="N333" i="2" s="1"/>
  <c r="N334" i="2" a="1"/>
  <c r="N334" i="2" s="1"/>
  <c r="N335" i="2" a="1"/>
  <c r="N335" i="2" s="1"/>
  <c r="N336" i="2" a="1"/>
  <c r="N336" i="2" s="1"/>
  <c r="N337" i="2" a="1"/>
  <c r="N337" i="2" s="1"/>
  <c r="N338" i="2" a="1"/>
  <c r="N338" i="2"/>
  <c r="N339" i="2" a="1"/>
  <c r="N339" i="2" s="1"/>
  <c r="N340" i="2" a="1"/>
  <c r="N340" i="2" s="1"/>
  <c r="N341" i="2" a="1"/>
  <c r="N341" i="2" s="1"/>
  <c r="N342" i="2" a="1"/>
  <c r="N342" i="2" s="1"/>
  <c r="N343" i="2" a="1"/>
  <c r="N343" i="2" s="1"/>
  <c r="N344" i="2" a="1"/>
  <c r="N344" i="2"/>
  <c r="N345" i="2" a="1"/>
  <c r="N345" i="2" s="1"/>
  <c r="N346" i="2" a="1"/>
  <c r="N346" i="2" s="1"/>
  <c r="N347" i="2" a="1"/>
  <c r="N347" i="2" s="1"/>
  <c r="N348" i="2" a="1"/>
  <c r="N348" i="2"/>
  <c r="N349" i="2" a="1"/>
  <c r="N349" i="2" s="1"/>
  <c r="N350" i="2" a="1"/>
  <c r="N350" i="2" s="1"/>
  <c r="N351" i="2" a="1"/>
  <c r="N351" i="2" s="1"/>
  <c r="N352" i="2" a="1"/>
  <c r="N352" i="2" s="1"/>
  <c r="N353" i="2" a="1"/>
  <c r="N353" i="2" s="1"/>
  <c r="N354" i="2" a="1"/>
  <c r="N354" i="2"/>
  <c r="N355" i="2" a="1"/>
  <c r="N355" i="2" s="1"/>
  <c r="N356" i="2" a="1"/>
  <c r="N356" i="2"/>
  <c r="N357" i="2" a="1"/>
  <c r="N357" i="2"/>
  <c r="N358" i="2" a="1"/>
  <c r="N358" i="2" s="1"/>
  <c r="N359" i="2" a="1"/>
  <c r="N359" i="2" s="1"/>
  <c r="N360" i="2" a="1"/>
  <c r="N360" i="2" s="1"/>
  <c r="N361" i="2" a="1"/>
  <c r="N361" i="2" s="1"/>
  <c r="N362" i="2" a="1"/>
  <c r="N362" i="2" s="1"/>
  <c r="N363" i="2" a="1"/>
  <c r="N363" i="2" s="1"/>
  <c r="N364" i="2" a="1"/>
  <c r="N364" i="2" s="1"/>
  <c r="N365" i="2" a="1"/>
  <c r="N365" i="2"/>
  <c r="N366" i="2" a="1"/>
  <c r="N366" i="2"/>
  <c r="N367" i="2" a="1"/>
  <c r="N367" i="2" s="1"/>
  <c r="N368" i="2" a="1"/>
  <c r="N368" i="2"/>
  <c r="N369" i="2" a="1"/>
  <c r="N369" i="2" s="1"/>
  <c r="N370" i="2" a="1"/>
  <c r="N370" i="2" s="1"/>
  <c r="N371" i="2" a="1"/>
  <c r="N371" i="2" s="1"/>
  <c r="N372" i="2" a="1"/>
  <c r="N372" i="2" s="1"/>
  <c r="N373" i="2" a="1"/>
  <c r="N373" i="2" s="1"/>
  <c r="N374" i="2" a="1"/>
  <c r="N374" i="2"/>
  <c r="N375" i="2" a="1"/>
  <c r="N375" i="2" s="1"/>
  <c r="N376" i="2" a="1"/>
  <c r="N376" i="2" s="1"/>
  <c r="N377" i="2" a="1"/>
  <c r="N377" i="2"/>
  <c r="N378" i="2" a="1"/>
  <c r="N378" i="2" s="1"/>
  <c r="N379" i="2" a="1"/>
  <c r="N379" i="2" s="1"/>
  <c r="N380" i="2" a="1"/>
  <c r="N380" i="2"/>
  <c r="N381" i="2" a="1"/>
  <c r="N381" i="2" s="1"/>
  <c r="N382" i="2" a="1"/>
  <c r="N382" i="2" s="1"/>
  <c r="N383" i="2" a="1"/>
  <c r="N383" i="2" s="1"/>
  <c r="N384" i="2" a="1"/>
  <c r="N384" i="2" s="1"/>
  <c r="N385" i="2" a="1"/>
  <c r="N385" i="2" s="1"/>
  <c r="N386" i="2" a="1"/>
  <c r="N386" i="2"/>
  <c r="N387" i="2" a="1"/>
  <c r="N387" i="2" s="1"/>
  <c r="N388" i="2" a="1"/>
  <c r="N388" i="2"/>
  <c r="N389" i="2" a="1"/>
  <c r="N389" i="2"/>
  <c r="N390" i="2" a="1"/>
  <c r="N390" i="2" s="1"/>
  <c r="N391" i="2" a="1"/>
  <c r="N391" i="2" s="1"/>
  <c r="N392" i="2" a="1"/>
  <c r="N392" i="2" s="1"/>
  <c r="N393" i="2" a="1"/>
  <c r="N393" i="2" s="1"/>
  <c r="N394" i="2" a="1"/>
  <c r="N394" i="2" s="1"/>
  <c r="N395" i="2" a="1"/>
  <c r="N395" i="2" s="1"/>
  <c r="N396" i="2" a="1"/>
  <c r="N396" i="2" s="1"/>
  <c r="N397" i="2" a="1"/>
  <c r="N397" i="2"/>
  <c r="N398" i="2" a="1"/>
  <c r="N398" i="2"/>
  <c r="N399" i="2" a="1"/>
  <c r="N399" i="2" s="1"/>
  <c r="N400" i="2" a="1"/>
  <c r="N400" i="2"/>
  <c r="N401" i="2" a="1"/>
  <c r="N401" i="2" s="1"/>
  <c r="N402" i="2" a="1"/>
  <c r="N402" i="2" s="1"/>
  <c r="N403" i="2" a="1"/>
  <c r="N403" i="2" s="1"/>
  <c r="N404" i="2" a="1"/>
  <c r="N404" i="2" s="1"/>
  <c r="N405" i="2" a="1"/>
  <c r="N405" i="2" s="1"/>
  <c r="N406" i="2" a="1"/>
  <c r="N406" i="2"/>
  <c r="N407" i="2" a="1"/>
  <c r="N407" i="2" s="1"/>
  <c r="N408" i="2" a="1"/>
  <c r="N408" i="2" s="1"/>
  <c r="N409" i="2" a="1"/>
  <c r="N409" i="2"/>
  <c r="N410" i="2" a="1"/>
  <c r="N410" i="2" s="1"/>
  <c r="N411" i="2" a="1"/>
  <c r="N411" i="2" s="1"/>
  <c r="N412" i="2" a="1"/>
  <c r="N412" i="2"/>
  <c r="N413" i="2" a="1"/>
  <c r="N413" i="2" s="1"/>
  <c r="N414" i="2" a="1"/>
  <c r="N414" i="2" s="1"/>
  <c r="N415" i="2" a="1"/>
  <c r="N415" i="2" s="1"/>
  <c r="N416" i="2" a="1"/>
  <c r="N416" i="2" s="1"/>
  <c r="N417" i="2" a="1"/>
  <c r="N417" i="2" s="1"/>
  <c r="N418" i="2" a="1"/>
  <c r="N418" i="2"/>
  <c r="N419" i="2" a="1"/>
  <c r="N419" i="2" s="1"/>
  <c r="N420" i="2" a="1"/>
  <c r="N420" i="2"/>
  <c r="N421" i="2" a="1"/>
  <c r="N421" i="2"/>
  <c r="N422" i="2" a="1"/>
  <c r="N422" i="2" s="1"/>
  <c r="N423" i="2" a="1"/>
  <c r="N423" i="2" s="1"/>
  <c r="N424" i="2" a="1"/>
  <c r="N424" i="2" s="1"/>
  <c r="N425" i="2" a="1"/>
  <c r="N425" i="2" s="1"/>
  <c r="N426" i="2" a="1"/>
  <c r="N426" i="2" s="1"/>
  <c r="N427" i="2" a="1"/>
  <c r="N427" i="2" s="1"/>
  <c r="N428" i="2" a="1"/>
  <c r="N428" i="2" s="1"/>
  <c r="N429" i="2" a="1"/>
  <c r="N429" i="2"/>
  <c r="N430" i="2" a="1"/>
  <c r="N430" i="2"/>
  <c r="N431" i="2" a="1"/>
  <c r="N431" i="2" s="1"/>
  <c r="N432" i="2" a="1"/>
  <c r="N432" i="2"/>
  <c r="N433" i="2" a="1"/>
  <c r="N433" i="2" s="1"/>
  <c r="N434" i="2" a="1"/>
  <c r="N434" i="2" s="1"/>
  <c r="N435" i="2" a="1"/>
  <c r="N435" i="2" s="1"/>
  <c r="N436" i="2" a="1"/>
  <c r="N436" i="2" s="1"/>
  <c r="N437" i="2" a="1"/>
  <c r="N437" i="2" s="1"/>
  <c r="N438" i="2" a="1"/>
  <c r="N438" i="2"/>
  <c r="N439" i="2" a="1"/>
  <c r="N439" i="2" s="1"/>
  <c r="N440" i="2" a="1"/>
  <c r="N440" i="2" s="1"/>
  <c r="N441" i="2" a="1"/>
  <c r="N441" i="2"/>
  <c r="N442" i="2" a="1"/>
  <c r="N442" i="2" s="1"/>
  <c r="N443" i="2" a="1"/>
  <c r="N443" i="2" s="1"/>
  <c r="N444" i="2" a="1"/>
  <c r="N444" i="2"/>
  <c r="N445" i="2" a="1"/>
  <c r="N445" i="2" s="1"/>
  <c r="N446" i="2" a="1"/>
  <c r="N446" i="2" s="1"/>
  <c r="N447" i="2" a="1"/>
  <c r="N447" i="2" s="1"/>
  <c r="N448" i="2" a="1"/>
  <c r="N448" i="2" s="1"/>
  <c r="N449" i="2" a="1"/>
  <c r="N449" i="2" s="1"/>
  <c r="N450" i="2" a="1"/>
  <c r="N450" i="2"/>
  <c r="N451" i="2" a="1"/>
  <c r="N451" i="2" s="1"/>
  <c r="N452" i="2" a="1"/>
  <c r="N452" i="2"/>
  <c r="N453" i="2" a="1"/>
  <c r="N453" i="2"/>
  <c r="N454" i="2" a="1"/>
  <c r="N454" i="2" s="1"/>
  <c r="N455" i="2" a="1"/>
  <c r="N455" i="2" s="1"/>
  <c r="N456" i="2" a="1"/>
  <c r="N456" i="2" s="1"/>
  <c r="N457" i="2" a="1"/>
  <c r="N457" i="2" s="1"/>
  <c r="N458" i="2" a="1"/>
  <c r="N458" i="2" s="1"/>
  <c r="N459" i="2" a="1"/>
  <c r="N459" i="2" s="1"/>
  <c r="N460" i="2" a="1"/>
  <c r="N460" i="2" s="1"/>
  <c r="N461" i="2" a="1"/>
  <c r="N461" i="2"/>
  <c r="N462" i="2" a="1"/>
  <c r="N462" i="2"/>
  <c r="N463" i="2" a="1"/>
  <c r="N463" i="2" s="1"/>
  <c r="N464" i="2" a="1"/>
  <c r="N464" i="2"/>
  <c r="N465" i="2" a="1"/>
  <c r="N465" i="2" s="1"/>
  <c r="N466" i="2" a="1"/>
  <c r="N466" i="2" s="1"/>
  <c r="N467" i="2" a="1"/>
  <c r="N467" i="2" s="1"/>
  <c r="N468" i="2" a="1"/>
  <c r="N468" i="2" s="1"/>
  <c r="N469" i="2" a="1"/>
  <c r="N469" i="2" s="1"/>
  <c r="N470" i="2" a="1"/>
  <c r="N470" i="2"/>
  <c r="N471" i="2" a="1"/>
  <c r="N471" i="2" s="1"/>
  <c r="N472" i="2" a="1"/>
  <c r="N472" i="2" s="1"/>
  <c r="N473" i="2" a="1"/>
  <c r="N473" i="2"/>
  <c r="N474" i="2" a="1"/>
  <c r="N474" i="2" s="1"/>
  <c r="N475" i="2" a="1"/>
  <c r="N475" i="2" s="1"/>
  <c r="N476" i="2" a="1"/>
  <c r="N476" i="2"/>
  <c r="N477" i="2" a="1"/>
  <c r="N477" i="2" s="1"/>
  <c r="N478" i="2" a="1"/>
  <c r="N478" i="2" s="1"/>
  <c r="N479" i="2" a="1"/>
  <c r="N479" i="2" s="1"/>
  <c r="N480" i="2" a="1"/>
  <c r="N480" i="2" s="1"/>
  <c r="N481" i="2" a="1"/>
  <c r="N481" i="2" s="1"/>
  <c r="N482" i="2" a="1"/>
  <c r="N482" i="2"/>
  <c r="N483" i="2" a="1"/>
  <c r="N483" i="2" s="1"/>
  <c r="N484" i="2" a="1"/>
  <c r="N484" i="2"/>
  <c r="N485" i="2" a="1"/>
  <c r="N485" i="2"/>
  <c r="N486" i="2" a="1"/>
  <c r="N486" i="2" s="1"/>
  <c r="N487" i="2" a="1"/>
  <c r="N487" i="2" s="1"/>
  <c r="N488" i="2" a="1"/>
  <c r="N488" i="2" s="1"/>
  <c r="N489" i="2" a="1"/>
  <c r="N489" i="2" s="1"/>
  <c r="N490" i="2" a="1"/>
  <c r="N490" i="2" s="1"/>
  <c r="N491" i="2" a="1"/>
  <c r="N491" i="2" s="1"/>
  <c r="N492" i="2" a="1"/>
  <c r="N492" i="2" s="1"/>
  <c r="N493" i="2" a="1"/>
  <c r="N493" i="2"/>
  <c r="N494" i="2" a="1"/>
  <c r="N494" i="2"/>
  <c r="N495" i="2" a="1"/>
  <c r="N495" i="2" s="1"/>
  <c r="N496" i="2" a="1"/>
  <c r="N496" i="2"/>
  <c r="N497" i="2" a="1"/>
  <c r="N497" i="2" s="1"/>
  <c r="N498" i="2" a="1"/>
  <c r="N498" i="2" s="1"/>
  <c r="N499" i="2" a="1"/>
  <c r="N499" i="2" s="1"/>
  <c r="N500" i="2" a="1"/>
  <c r="N500" i="2" s="1"/>
  <c r="N501" i="2" a="1"/>
  <c r="N501" i="2" s="1"/>
  <c r="N502" i="2" a="1"/>
  <c r="N502" i="2"/>
  <c r="N503" i="2" a="1"/>
  <c r="N503" i="2" s="1"/>
  <c r="N504" i="2" a="1"/>
  <c r="N504" i="2" s="1"/>
  <c r="N505" i="2" a="1"/>
  <c r="N505" i="2"/>
  <c r="N506" i="2" a="1"/>
  <c r="N506" i="2" s="1"/>
  <c r="N507" i="2" a="1"/>
  <c r="N507" i="2" s="1"/>
  <c r="N508" i="2" a="1"/>
  <c r="N508" i="2"/>
  <c r="N509" i="2" a="1"/>
  <c r="N509" i="2" s="1"/>
  <c r="N510" i="2" a="1"/>
  <c r="N510" i="2" s="1"/>
  <c r="N511" i="2" a="1"/>
  <c r="N511" i="2" s="1"/>
  <c r="N512" i="2" a="1"/>
  <c r="N512" i="2" s="1"/>
  <c r="N513" i="2" a="1"/>
  <c r="N513" i="2" s="1"/>
  <c r="N514" i="2" a="1"/>
  <c r="N514" i="2"/>
  <c r="N515" i="2" a="1"/>
  <c r="N515" i="2" s="1"/>
  <c r="N516" i="2" a="1"/>
  <c r="N516" i="2"/>
  <c r="N517" i="2" a="1"/>
  <c r="N517" i="2"/>
  <c r="N518" i="2" a="1"/>
  <c r="N518" i="2" s="1"/>
  <c r="N519" i="2" a="1"/>
  <c r="N519" i="2" s="1"/>
  <c r="N520" i="2" a="1"/>
  <c r="N520" i="2" s="1"/>
  <c r="N521" i="2" a="1"/>
  <c r="N521" i="2" s="1"/>
  <c r="N522" i="2" a="1"/>
  <c r="N522" i="2" s="1"/>
  <c r="N523" i="2" a="1"/>
  <c r="N523" i="2" s="1"/>
  <c r="N524" i="2" a="1"/>
  <c r="N524" i="2" s="1"/>
  <c r="N525" i="2" a="1"/>
  <c r="N525" i="2"/>
  <c r="N526" i="2" a="1"/>
  <c r="N526" i="2"/>
  <c r="N527" i="2" a="1"/>
  <c r="N527" i="2" s="1"/>
  <c r="N528" i="2" a="1"/>
  <c r="N528" i="2"/>
  <c r="N529" i="2" a="1"/>
  <c r="N529" i="2" s="1"/>
  <c r="N530" i="2" a="1"/>
  <c r="N530" i="2" s="1"/>
  <c r="N531" i="2" a="1"/>
  <c r="N531" i="2" s="1"/>
  <c r="N532" i="2" a="1"/>
  <c r="N532" i="2" s="1"/>
  <c r="N533" i="2" a="1"/>
  <c r="N533" i="2" s="1"/>
  <c r="N534" i="2" a="1"/>
  <c r="N534" i="2"/>
  <c r="N535" i="2" a="1"/>
  <c r="N535" i="2" s="1"/>
  <c r="N536" i="2" a="1"/>
  <c r="N536" i="2" s="1"/>
  <c r="N537" i="2" a="1"/>
  <c r="N537" i="2"/>
  <c r="N538" i="2" a="1"/>
  <c r="N538" i="2" s="1"/>
  <c r="N539" i="2" a="1"/>
  <c r="N539" i="2" s="1"/>
  <c r="N540" i="2" a="1"/>
  <c r="N540" i="2"/>
  <c r="N541" i="2" a="1"/>
  <c r="N541" i="2" s="1"/>
  <c r="N542" i="2" a="1"/>
  <c r="N542" i="2" s="1"/>
  <c r="N543" i="2" a="1"/>
  <c r="N543" i="2" s="1"/>
  <c r="N544" i="2" a="1"/>
  <c r="N544" i="2" s="1"/>
  <c r="N545" i="2" a="1"/>
  <c r="N545" i="2" s="1"/>
  <c r="N546" i="2" a="1"/>
  <c r="N546" i="2"/>
  <c r="N547" i="2" a="1"/>
  <c r="N547" i="2" s="1"/>
  <c r="N548" i="2" a="1"/>
  <c r="N548" i="2"/>
  <c r="N549" i="2" a="1"/>
  <c r="N549" i="2"/>
  <c r="N550" i="2" a="1"/>
  <c r="N550" i="2" s="1"/>
  <c r="N551" i="2" a="1"/>
  <c r="N551" i="2" s="1"/>
  <c r="N552" i="2" a="1"/>
  <c r="N552" i="2" s="1"/>
  <c r="N553" i="2" a="1"/>
  <c r="N553" i="2" s="1"/>
  <c r="N554" i="2" a="1"/>
  <c r="N554" i="2" s="1"/>
  <c r="N555" i="2" a="1"/>
  <c r="N555" i="2" s="1"/>
  <c r="N556" i="2" a="1"/>
  <c r="N556" i="2" s="1"/>
  <c r="N557" i="2" a="1"/>
  <c r="N557" i="2"/>
  <c r="N558" i="2" a="1"/>
  <c r="N558" i="2"/>
  <c r="N559" i="2" a="1"/>
  <c r="N559" i="2" s="1"/>
  <c r="N560" i="2" a="1"/>
  <c r="N560" i="2"/>
  <c r="N561" i="2" a="1"/>
  <c r="N561" i="2" s="1"/>
  <c r="N562" i="2" a="1"/>
  <c r="N562" i="2" s="1"/>
  <c r="N563" i="2" a="1"/>
  <c r="N563" i="2" s="1"/>
  <c r="N564" i="2" a="1"/>
  <c r="N564" i="2" s="1"/>
  <c r="N565" i="2" a="1"/>
  <c r="N565" i="2" s="1"/>
  <c r="N566" i="2" a="1"/>
  <c r="N566" i="2"/>
  <c r="N567" i="2" a="1"/>
  <c r="N567" i="2" s="1"/>
  <c r="N568" i="2" a="1"/>
  <c r="N568" i="2" s="1"/>
  <c r="N569" i="2" a="1"/>
  <c r="N569" i="2"/>
  <c r="N570" i="2" a="1"/>
  <c r="N570" i="2" s="1"/>
  <c r="N571" i="2" a="1"/>
  <c r="N571" i="2" s="1"/>
  <c r="N572" i="2" a="1"/>
  <c r="N572" i="2"/>
  <c r="N573" i="2" a="1"/>
  <c r="N573" i="2" s="1"/>
  <c r="N574" i="2" a="1"/>
  <c r="N574" i="2" s="1"/>
  <c r="N575" i="2" a="1"/>
  <c r="N575" i="2" s="1"/>
  <c r="N576" i="2" a="1"/>
  <c r="N576" i="2" s="1"/>
  <c r="N577" i="2" a="1"/>
  <c r="N577" i="2" s="1"/>
  <c r="N578" i="2" a="1"/>
  <c r="N578" i="2"/>
  <c r="N579" i="2" a="1"/>
  <c r="N579" i="2" s="1"/>
  <c r="N580" i="2" a="1"/>
  <c r="N580" i="2"/>
  <c r="N581" i="2" a="1"/>
  <c r="N581" i="2"/>
  <c r="N582" i="2" a="1"/>
  <c r="N582" i="2" s="1"/>
  <c r="N583" i="2" a="1"/>
  <c r="N583" i="2" s="1"/>
  <c r="N584" i="2" a="1"/>
  <c r="N584" i="2" s="1"/>
  <c r="N585" i="2" a="1"/>
  <c r="N585" i="2" s="1"/>
  <c r="N586" i="2" a="1"/>
  <c r="N586" i="2" s="1"/>
  <c r="N587" i="2" a="1"/>
  <c r="N587" i="2" s="1"/>
  <c r="N588" i="2" a="1"/>
  <c r="N588" i="2" s="1"/>
  <c r="N589" i="2" a="1"/>
  <c r="N589" i="2"/>
  <c r="N590" i="2" a="1"/>
  <c r="N590" i="2"/>
  <c r="N591" i="2" a="1"/>
  <c r="N591" i="2" s="1"/>
  <c r="N592" i="2" a="1"/>
  <c r="N592" i="2"/>
  <c r="N593" i="2" a="1"/>
  <c r="N593" i="2" s="1"/>
  <c r="N594" i="2" a="1"/>
  <c r="N594" i="2" s="1"/>
  <c r="N595" i="2" a="1"/>
  <c r="N595" i="2" s="1"/>
  <c r="N596" i="2" a="1"/>
  <c r="N596" i="2" s="1"/>
  <c r="N597" i="2" a="1"/>
  <c r="N597" i="2"/>
  <c r="N598" i="2" a="1"/>
  <c r="N598" i="2"/>
  <c r="N599" i="2" a="1"/>
  <c r="N599" i="2"/>
  <c r="N600" i="2" a="1"/>
  <c r="N600" i="2" s="1"/>
  <c r="N601" i="2" a="1"/>
  <c r="N601" i="2"/>
  <c r="N602" i="2" a="1"/>
  <c r="N602" i="2"/>
  <c r="N603" i="2" a="1"/>
  <c r="N603" i="2"/>
  <c r="N604" i="2" a="1"/>
  <c r="N604" i="2" s="1"/>
  <c r="N605" i="2" a="1"/>
  <c r="N605" i="2" s="1"/>
  <c r="N606" i="2" a="1"/>
  <c r="N606" i="2"/>
  <c r="N607" i="2" a="1"/>
  <c r="N607" i="2" s="1"/>
  <c r="N608" i="2" a="1"/>
  <c r="N608" i="2" s="1"/>
  <c r="N609" i="2" a="1"/>
  <c r="N609" i="2"/>
  <c r="N610" i="2" a="1"/>
  <c r="N610" i="2"/>
  <c r="N611" i="2" a="1"/>
  <c r="N611" i="2" s="1"/>
  <c r="N612" i="2" a="1"/>
  <c r="N612" i="2" s="1"/>
  <c r="N613" i="2" a="1"/>
  <c r="N613" i="2"/>
  <c r="N614" i="2" a="1"/>
  <c r="N614" i="2" s="1"/>
  <c r="N615" i="2" a="1"/>
  <c r="N615" i="2"/>
  <c r="N616" i="2" a="1"/>
  <c r="N616" i="2" s="1"/>
  <c r="N617" i="2" a="1"/>
  <c r="N617" i="2" s="1"/>
  <c r="N618" i="2" a="1"/>
  <c r="N618" i="2"/>
  <c r="N619" i="2" a="1"/>
  <c r="N619" i="2"/>
  <c r="N620" i="2" a="1"/>
  <c r="N620" i="2" s="1"/>
  <c r="N621" i="2" a="1"/>
  <c r="N621" i="2" s="1"/>
  <c r="N622" i="2" a="1"/>
  <c r="N622" i="2"/>
  <c r="N623" i="2" a="1"/>
  <c r="N623" i="2" s="1"/>
  <c r="N624" i="2" a="1"/>
  <c r="N624" i="2" s="1"/>
  <c r="N625" i="2" a="1"/>
  <c r="N625" i="2" s="1"/>
  <c r="N626" i="2" a="1"/>
  <c r="N626" i="2" s="1"/>
  <c r="N627" i="2" a="1"/>
  <c r="N627" i="2"/>
  <c r="N628" i="2" a="1"/>
  <c r="N628" i="2" s="1"/>
  <c r="N629" i="2" a="1"/>
  <c r="N629" i="2"/>
  <c r="N630" i="2" a="1"/>
  <c r="N630" i="2" s="1"/>
  <c r="N631" i="2" a="1"/>
  <c r="N631" i="2"/>
  <c r="N632" i="2" a="1"/>
  <c r="N632" i="2" s="1"/>
  <c r="N633" i="2" a="1"/>
  <c r="N633" i="2"/>
  <c r="N634" i="2" a="1"/>
  <c r="N634" i="2" s="1"/>
  <c r="N635" i="2" a="1"/>
  <c r="N635" i="2" s="1"/>
  <c r="N636" i="2" a="1"/>
  <c r="N636" i="2" s="1"/>
  <c r="N637" i="2" a="1"/>
  <c r="N637" i="2" s="1"/>
  <c r="N638" i="2" a="1"/>
  <c r="N638" i="2"/>
  <c r="N639" i="2" a="1"/>
  <c r="N639" i="2" s="1"/>
  <c r="N640" i="2" a="1"/>
  <c r="N640" i="2" s="1"/>
  <c r="N641" i="2" a="1"/>
  <c r="N641" i="2"/>
  <c r="N642" i="2" a="1"/>
  <c r="N642" i="2"/>
  <c r="N643" i="2" a="1"/>
  <c r="N643" i="2" s="1"/>
  <c r="N644" i="2" a="1"/>
  <c r="N644" i="2" s="1"/>
  <c r="N645" i="2" a="1"/>
  <c r="N645" i="2"/>
  <c r="N646" i="2" a="1"/>
  <c r="N646" i="2" s="1"/>
  <c r="N647" i="2" a="1"/>
  <c r="N647" i="2"/>
  <c r="N648" i="2" a="1"/>
  <c r="N648" i="2" s="1"/>
  <c r="N649" i="2" a="1"/>
  <c r="N649" i="2" s="1"/>
  <c r="N650" i="2" a="1"/>
  <c r="N650" i="2"/>
  <c r="N651" i="2" a="1"/>
  <c r="N651" i="2"/>
  <c r="N652" i="2" a="1"/>
  <c r="N652" i="2" s="1"/>
  <c r="N653" i="2" a="1"/>
  <c r="N653" i="2" s="1"/>
  <c r="N654" i="2" a="1"/>
  <c r="N654" i="2"/>
  <c r="N655" i="2" a="1"/>
  <c r="N655" i="2" s="1"/>
  <c r="N656" i="2" a="1"/>
  <c r="N656" i="2" s="1"/>
  <c r="N657" i="2" a="1"/>
  <c r="N657" i="2" s="1"/>
  <c r="N658" i="2" a="1"/>
  <c r="N658" i="2" s="1"/>
  <c r="N659" i="2" a="1"/>
  <c r="N659" i="2"/>
  <c r="N660" i="2" a="1"/>
  <c r="N660" i="2" s="1"/>
  <c r="N661" i="2" a="1"/>
  <c r="N661" i="2"/>
  <c r="N662" i="2" a="1"/>
  <c r="N662" i="2" s="1"/>
  <c r="N663" i="2" a="1"/>
  <c r="N663" i="2"/>
  <c r="N664" i="2" a="1"/>
  <c r="N664" i="2" s="1"/>
  <c r="N665" i="2" a="1"/>
  <c r="N665" i="2"/>
  <c r="N666" i="2" a="1"/>
  <c r="N666" i="2" s="1"/>
  <c r="N667" i="2" a="1"/>
  <c r="N667" i="2" s="1"/>
  <c r="N668" i="2" a="1"/>
  <c r="N668" i="2" s="1"/>
  <c r="N669" i="2" a="1"/>
  <c r="N669" i="2" s="1"/>
  <c r="N670" i="2" a="1"/>
  <c r="N670" i="2"/>
  <c r="N671" i="2" a="1"/>
  <c r="N671" i="2" s="1"/>
  <c r="N672" i="2" a="1"/>
  <c r="N672" i="2" s="1"/>
  <c r="N673" i="2" a="1"/>
  <c r="N673" i="2"/>
  <c r="N674" i="2" a="1"/>
  <c r="N674" i="2"/>
  <c r="N675" i="2" a="1"/>
  <c r="N675" i="2" s="1"/>
  <c r="N676" i="2" a="1"/>
  <c r="N676" i="2" s="1"/>
  <c r="N677" i="2" a="1"/>
  <c r="N677" i="2"/>
  <c r="N678" i="2" a="1"/>
  <c r="N678" i="2" s="1"/>
  <c r="N679" i="2" a="1"/>
  <c r="N679" i="2"/>
  <c r="N680" i="2" a="1"/>
  <c r="N680" i="2" s="1"/>
  <c r="N681" i="2" a="1"/>
  <c r="N681" i="2" s="1"/>
  <c r="N682" i="2" a="1"/>
  <c r="N682" i="2"/>
  <c r="N683" i="2" a="1"/>
  <c r="N683" i="2"/>
  <c r="N684" i="2" a="1"/>
  <c r="N684" i="2" s="1"/>
  <c r="N685" i="2" a="1"/>
  <c r="N685" i="2" s="1"/>
  <c r="N686" i="2" a="1"/>
  <c r="N686" i="2"/>
  <c r="N687" i="2" a="1"/>
  <c r="N687" i="2" s="1"/>
  <c r="N688" i="2" a="1"/>
  <c r="N688" i="2" s="1"/>
  <c r="N689" i="2" a="1"/>
  <c r="N689" i="2" s="1"/>
  <c r="N690" i="2" a="1"/>
  <c r="N690" i="2" s="1"/>
  <c r="N691" i="2" a="1"/>
  <c r="N691" i="2"/>
  <c r="N692" i="2" a="1"/>
  <c r="N692" i="2" s="1"/>
  <c r="N693" i="2" a="1"/>
  <c r="N693" i="2"/>
  <c r="N694" i="2" a="1"/>
  <c r="N694" i="2" s="1"/>
  <c r="N695" i="2" a="1"/>
  <c r="N695" i="2"/>
  <c r="N696" i="2" a="1"/>
  <c r="N696" i="2" s="1"/>
  <c r="N697" i="2" a="1"/>
  <c r="N697" i="2"/>
  <c r="N698" i="2" a="1"/>
  <c r="N698" i="2" s="1"/>
  <c r="N699" i="2" a="1"/>
  <c r="N699" i="2" s="1"/>
  <c r="N700" i="2" a="1"/>
  <c r="N700" i="2" s="1"/>
  <c r="N701" i="2" a="1"/>
  <c r="N701" i="2" s="1"/>
  <c r="N702" i="2" a="1"/>
  <c r="N702" i="2"/>
  <c r="N703" i="2" a="1"/>
  <c r="N703" i="2" s="1"/>
  <c r="N704" i="2" a="1"/>
  <c r="N704" i="2" s="1"/>
  <c r="N705" i="2" a="1"/>
  <c r="N705" i="2"/>
  <c r="N706" i="2" a="1"/>
  <c r="N706" i="2"/>
  <c r="N707" i="2" a="1"/>
  <c r="N707" i="2" s="1"/>
  <c r="N708" i="2" a="1"/>
  <c r="N708" i="2" s="1"/>
  <c r="N709" i="2" a="1"/>
  <c r="N709" i="2"/>
  <c r="N710" i="2" a="1"/>
  <c r="N710" i="2" s="1"/>
  <c r="N711" i="2" a="1"/>
  <c r="N711" i="2"/>
  <c r="N712" i="2" a="1"/>
  <c r="N712" i="2" s="1"/>
  <c r="N713" i="2" a="1"/>
  <c r="N713" i="2" s="1"/>
  <c r="N714" i="2" a="1"/>
  <c r="N714" i="2"/>
  <c r="N715" i="2" a="1"/>
  <c r="N715" i="2"/>
  <c r="N716" i="2" a="1"/>
  <c r="N716" i="2" s="1"/>
  <c r="N717" i="2" a="1"/>
  <c r="N717" i="2" s="1"/>
  <c r="N718" i="2" a="1"/>
  <c r="N718" i="2"/>
  <c r="N719" i="2" a="1"/>
  <c r="N719" i="2" s="1"/>
  <c r="N720" i="2" a="1"/>
  <c r="N720" i="2" s="1"/>
  <c r="N721" i="2" a="1"/>
  <c r="N721" i="2" s="1"/>
  <c r="N722" i="2" a="1"/>
  <c r="N722" i="2" s="1"/>
  <c r="N723" i="2" a="1"/>
  <c r="N723" i="2" s="1"/>
  <c r="N724" i="2" a="1"/>
  <c r="N724" i="2" s="1"/>
  <c r="N725" i="2" a="1"/>
  <c r="N725" i="2"/>
  <c r="N726" i="2" a="1"/>
  <c r="N726" i="2" s="1"/>
  <c r="N727" i="2" a="1"/>
  <c r="N727" i="2"/>
  <c r="N728" i="2" a="1"/>
  <c r="N728" i="2" s="1"/>
  <c r="N729" i="2" a="1"/>
  <c r="N729" i="2"/>
  <c r="N730" i="2" a="1"/>
  <c r="N730" i="2" s="1"/>
  <c r="N731" i="2" a="1"/>
  <c r="N731" i="2" s="1"/>
  <c r="N732" i="2" a="1"/>
  <c r="N732" i="2" s="1"/>
  <c r="N733" i="2" a="1"/>
  <c r="N733" i="2" s="1"/>
  <c r="N734" i="2" a="1"/>
  <c r="N734" i="2"/>
  <c r="N735" i="2" a="1"/>
  <c r="N735" i="2" s="1"/>
  <c r="N736" i="2" a="1"/>
  <c r="N736" i="2" s="1"/>
  <c r="N737" i="2" a="1"/>
  <c r="N737" i="2" s="1"/>
  <c r="N738" i="2" a="1"/>
  <c r="N738" i="2"/>
  <c r="N739" i="2" a="1"/>
  <c r="N739" i="2" s="1"/>
  <c r="N740" i="2" a="1"/>
  <c r="N740" i="2" s="1"/>
  <c r="N741" i="2" a="1"/>
  <c r="N741" i="2"/>
  <c r="N742" i="2" a="1"/>
  <c r="N742" i="2" s="1"/>
  <c r="N743" i="2" a="1"/>
  <c r="N743" i="2"/>
  <c r="N744" i="2" a="1"/>
  <c r="N744" i="2" s="1"/>
  <c r="N745" i="2" a="1"/>
  <c r="N745" i="2" s="1"/>
  <c r="N746" i="2" a="1"/>
  <c r="N746" i="2" s="1"/>
  <c r="N747" i="2" a="1"/>
  <c r="N747" i="2"/>
  <c r="N748" i="2" a="1"/>
  <c r="N748" i="2" s="1"/>
  <c r="N749" i="2" a="1"/>
  <c r="N749" i="2" s="1"/>
  <c r="N750" i="2" a="1"/>
  <c r="N750" i="2"/>
  <c r="N751" i="2" a="1"/>
  <c r="N751" i="2" s="1"/>
  <c r="N752" i="2" a="1"/>
  <c r="N752" i="2" s="1"/>
  <c r="N753" i="2" a="1"/>
  <c r="N753" i="2" s="1"/>
  <c r="N754" i="2" a="1"/>
  <c r="N754" i="2"/>
  <c r="N755" i="2" a="1"/>
  <c r="N755" i="2" s="1"/>
  <c r="N756" i="2" a="1"/>
  <c r="N756" i="2" s="1"/>
  <c r="N757" i="2" a="1"/>
  <c r="N757" i="2"/>
  <c r="N758" i="2" a="1"/>
  <c r="N758" i="2" s="1"/>
  <c r="N759" i="2" a="1"/>
  <c r="N759" i="2"/>
  <c r="N760" i="2" a="1"/>
  <c r="N760" i="2" s="1"/>
  <c r="N761" i="2" a="1"/>
  <c r="N761" i="2"/>
  <c r="N762" i="2" a="1"/>
  <c r="N762" i="2" s="1"/>
  <c r="N763" i="2" a="1"/>
  <c r="N763" i="2"/>
  <c r="N764" i="2" a="1"/>
  <c r="N764" i="2" s="1"/>
  <c r="N765" i="2" a="1"/>
  <c r="N765" i="2" s="1"/>
  <c r="N766" i="2" a="1"/>
  <c r="N766" i="2"/>
  <c r="N767" i="2" a="1"/>
  <c r="N767" i="2" s="1"/>
  <c r="N768" i="2" a="1"/>
  <c r="N768" i="2" s="1"/>
  <c r="N769" i="2" a="1"/>
  <c r="N769" i="2" s="1"/>
  <c r="N770" i="2" a="1"/>
  <c r="N770" i="2"/>
  <c r="N771" i="2" a="1"/>
  <c r="N771" i="2" s="1"/>
  <c r="N772" i="2" a="1"/>
  <c r="N772" i="2" s="1"/>
  <c r="N773" i="2" a="1"/>
  <c r="N773" i="2"/>
  <c r="N774" i="2" a="1"/>
  <c r="N774" i="2" s="1"/>
  <c r="N775" i="2" a="1"/>
  <c r="N775" i="2"/>
  <c r="N776" i="2" a="1"/>
  <c r="N776" i="2" s="1"/>
  <c r="N777" i="2" a="1"/>
  <c r="N777" i="2"/>
  <c r="N778" i="2" a="1"/>
  <c r="N778" i="2" s="1"/>
  <c r="N779" i="2" a="1"/>
  <c r="N779" i="2"/>
  <c r="N780" i="2" a="1"/>
  <c r="N780" i="2" s="1"/>
  <c r="N781" i="2" a="1"/>
  <c r="N781" i="2" s="1"/>
  <c r="N782" i="2" a="1"/>
  <c r="N782" i="2"/>
  <c r="N783" i="2" a="1"/>
  <c r="N783" i="2" s="1"/>
  <c r="N784" i="2" a="1"/>
  <c r="N784" i="2" s="1"/>
  <c r="N785" i="2" a="1"/>
  <c r="N785" i="2" s="1"/>
  <c r="N786" i="2" a="1"/>
  <c r="N786" i="2"/>
  <c r="N787" i="2" a="1"/>
  <c r="N787" i="2" s="1"/>
  <c r="N788" i="2" a="1"/>
  <c r="N788" i="2" s="1"/>
  <c r="N789" i="2" a="1"/>
  <c r="N789" i="2"/>
  <c r="N790" i="2" a="1"/>
  <c r="N790" i="2" s="1"/>
  <c r="N791" i="2" a="1"/>
  <c r="N791" i="2"/>
  <c r="N792" i="2" a="1"/>
  <c r="N792" i="2" s="1"/>
  <c r="N793" i="2" a="1"/>
  <c r="N793" i="2"/>
  <c r="N794" i="2" a="1"/>
  <c r="N794" i="2" s="1"/>
  <c r="N795" i="2" a="1"/>
  <c r="N795" i="2"/>
  <c r="N796" i="2" a="1"/>
  <c r="N796" i="2" s="1"/>
  <c r="N797" i="2" a="1"/>
  <c r="N797" i="2" s="1"/>
  <c r="N798" i="2" a="1"/>
  <c r="N798" i="2"/>
  <c r="N799" i="2" a="1"/>
  <c r="N799" i="2" s="1"/>
  <c r="N800" i="2" a="1"/>
  <c r="N800" i="2" s="1"/>
  <c r="N801" i="2" a="1"/>
  <c r="N801" i="2" s="1"/>
  <c r="N802" i="2" a="1"/>
  <c r="N802" i="2"/>
  <c r="N803" i="2" a="1"/>
  <c r="N803" i="2" s="1"/>
  <c r="N804" i="2" a="1"/>
  <c r="N804" i="2" s="1"/>
  <c r="N805" i="2" a="1"/>
  <c r="N805" i="2"/>
  <c r="N806" i="2" a="1"/>
  <c r="N806" i="2" s="1"/>
  <c r="N807" i="2" a="1"/>
  <c r="N807" i="2"/>
  <c r="N808" i="2" a="1"/>
  <c r="N808" i="2" s="1"/>
  <c r="N809" i="2" a="1"/>
  <c r="N809" i="2"/>
  <c r="N810" i="2" a="1"/>
  <c r="N810" i="2" s="1"/>
  <c r="N811" i="2" a="1"/>
  <c r="N811" i="2"/>
  <c r="N812" i="2" a="1"/>
  <c r="N812" i="2" s="1"/>
  <c r="N813" i="2" a="1"/>
  <c r="N813" i="2" s="1"/>
  <c r="N814" i="2" a="1"/>
  <c r="N814" i="2"/>
  <c r="N815" i="2" a="1"/>
  <c r="N815" i="2" s="1"/>
  <c r="N816" i="2" a="1"/>
  <c r="N816" i="2" s="1"/>
  <c r="N817" i="2" a="1"/>
  <c r="N817" i="2" s="1"/>
  <c r="N818" i="2" a="1"/>
  <c r="N818" i="2"/>
  <c r="N819" i="2" a="1"/>
  <c r="N819" i="2" s="1"/>
  <c r="N820" i="2" a="1"/>
  <c r="N820" i="2" s="1"/>
  <c r="N821" i="2" a="1"/>
  <c r="N821" i="2" s="1"/>
  <c r="N822" i="2" a="1"/>
  <c r="N822" i="2" s="1"/>
  <c r="N823" i="2" a="1"/>
  <c r="N823" i="2"/>
  <c r="N824" i="2" a="1"/>
  <c r="N824" i="2" s="1"/>
  <c r="N825" i="2" a="1"/>
  <c r="N825" i="2"/>
  <c r="N826" i="2" a="1"/>
  <c r="N826" i="2" s="1"/>
  <c r="N827" i="2" a="1"/>
  <c r="N827" i="2"/>
  <c r="N828" i="2" a="1"/>
  <c r="N828" i="2" s="1"/>
  <c r="N829" i="2" a="1"/>
  <c r="N829" i="2" s="1"/>
  <c r="N830" i="2" a="1"/>
  <c r="N830" i="2" s="1"/>
  <c r="N831" i="2" a="1"/>
  <c r="N831" i="2" s="1"/>
  <c r="N832" i="2" a="1"/>
  <c r="N832" i="2" s="1"/>
  <c r="N833" i="2" a="1"/>
  <c r="N833" i="2" s="1"/>
  <c r="N834" i="2" a="1"/>
  <c r="N834" i="2"/>
  <c r="N835" i="2" a="1"/>
  <c r="N835" i="2" s="1"/>
  <c r="N836" i="2" a="1"/>
  <c r="N836" i="2" s="1"/>
  <c r="N837" i="2" a="1"/>
  <c r="N837" i="2"/>
  <c r="N838" i="2" a="1"/>
  <c r="N838" i="2" s="1"/>
  <c r="N839" i="2" a="1"/>
  <c r="N839" i="2" s="1"/>
  <c r="N840" i="2" a="1"/>
  <c r="N840" i="2" s="1"/>
  <c r="N841" i="2" a="1"/>
  <c r="N841" i="2"/>
  <c r="N842" i="2" a="1"/>
  <c r="N842" i="2"/>
  <c r="N843" i="2" a="1"/>
  <c r="N843" i="2"/>
  <c r="N844" i="2" a="1"/>
  <c r="N844" i="2" s="1"/>
  <c r="N845" i="2" a="1"/>
  <c r="N845" i="2" s="1"/>
  <c r="N846" i="2" a="1"/>
  <c r="N846" i="2"/>
  <c r="N847" i="2" a="1"/>
  <c r="N847" i="2" s="1"/>
  <c r="N848" i="2" a="1"/>
  <c r="N848" i="2" s="1"/>
  <c r="N849" i="2" a="1"/>
  <c r="N849" i="2" s="1"/>
  <c r="N850" i="2" a="1"/>
  <c r="N850" i="2"/>
  <c r="N851" i="2" a="1"/>
  <c r="N851" i="2"/>
  <c r="N852" i="2" a="1"/>
  <c r="N852" i="2" s="1"/>
  <c r="N853" i="2" a="1"/>
  <c r="N853" i="2" s="1"/>
  <c r="N854" i="2" a="1"/>
  <c r="N854" i="2" s="1"/>
  <c r="N855" i="2" a="1"/>
  <c r="N855" i="2"/>
  <c r="N856" i="2" a="1"/>
  <c r="N856" i="2" s="1"/>
  <c r="N857" i="2" a="1"/>
  <c r="N857" i="2" s="1"/>
  <c r="N858" i="2" a="1"/>
  <c r="N858" i="2" s="1"/>
  <c r="N859" i="2" a="1"/>
  <c r="N859" i="2" s="1"/>
  <c r="N860" i="2" a="1"/>
  <c r="N860" i="2" s="1"/>
  <c r="N861" i="2" a="1"/>
  <c r="N861" i="2" s="1"/>
  <c r="N862" i="2" a="1"/>
  <c r="N862" i="2"/>
  <c r="N863" i="2" a="1"/>
  <c r="N863" i="2" s="1"/>
  <c r="N864" i="2" a="1"/>
  <c r="N864" i="2" s="1"/>
  <c r="N865" i="2" a="1"/>
  <c r="N865" i="2" s="1"/>
  <c r="N866" i="2" a="1"/>
  <c r="N866" i="2"/>
  <c r="N867" i="2" a="1"/>
  <c r="N867" i="2"/>
  <c r="N868" i="2" a="1"/>
  <c r="N868" i="2" s="1"/>
  <c r="N869" i="2" a="1"/>
  <c r="N869" i="2" s="1"/>
  <c r="N870" i="2" a="1"/>
  <c r="N870" i="2" s="1"/>
  <c r="N871" i="2" a="1"/>
  <c r="N871" i="2"/>
  <c r="N872" i="2" a="1"/>
  <c r="N872" i="2" s="1"/>
  <c r="N873" i="2" a="1"/>
  <c r="N873" i="2" s="1"/>
  <c r="N874" i="2" a="1"/>
  <c r="N874" i="2" s="1"/>
  <c r="N875" i="2" a="1"/>
  <c r="N875" i="2" s="1"/>
  <c r="N876" i="2" a="1"/>
  <c r="N876" i="2" s="1"/>
  <c r="N877" i="2" a="1"/>
  <c r="N877" i="2" s="1"/>
  <c r="N878" i="2" a="1"/>
  <c r="N878" i="2"/>
  <c r="N879" i="2" a="1"/>
  <c r="N879" i="2" s="1"/>
  <c r="N880" i="2" a="1"/>
  <c r="N880" i="2" s="1"/>
  <c r="N881" i="2" a="1"/>
  <c r="N881" i="2" s="1"/>
  <c r="N882" i="2" a="1"/>
  <c r="N882" i="2"/>
  <c r="N883" i="2" a="1"/>
  <c r="N883" i="2"/>
  <c r="N884" i="2" a="1"/>
  <c r="N884" i="2" s="1"/>
  <c r="N885" i="2" a="1"/>
  <c r="N885" i="2" s="1"/>
  <c r="N886" i="2" a="1"/>
  <c r="N886" i="2" s="1"/>
  <c r="N887" i="2" a="1"/>
  <c r="N887" i="2"/>
  <c r="N888" i="2" a="1"/>
  <c r="N888" i="2" s="1"/>
  <c r="N889" i="2" a="1"/>
  <c r="N889" i="2" s="1"/>
  <c r="N890" i="2" a="1"/>
  <c r="N890" i="2" s="1"/>
  <c r="N891" i="2" a="1"/>
  <c r="N891" i="2" s="1"/>
  <c r="N892" i="2" a="1"/>
  <c r="N892" i="2" s="1"/>
  <c r="N893" i="2" a="1"/>
  <c r="N893" i="2" s="1"/>
  <c r="N894" i="2" a="1"/>
  <c r="N894" i="2" s="1"/>
  <c r="N895" i="2" a="1"/>
  <c r="N895" i="2" s="1"/>
  <c r="N896" i="2" a="1"/>
  <c r="N896" i="2" s="1"/>
  <c r="N897" i="2" a="1"/>
  <c r="N897" i="2" s="1"/>
  <c r="N898" i="2" a="1"/>
  <c r="N898" i="2"/>
  <c r="N899" i="2" a="1"/>
  <c r="N899" i="2" s="1"/>
  <c r="N900" i="2" a="1"/>
  <c r="N900" i="2" s="1"/>
  <c r="N901" i="2" a="1"/>
  <c r="N901" i="2" s="1"/>
  <c r="N902" i="2" a="1"/>
  <c r="N902" i="2" s="1"/>
  <c r="N903" i="2" a="1"/>
  <c r="N903" i="2"/>
  <c r="N904" i="2" a="1"/>
  <c r="N904" i="2" s="1"/>
  <c r="N905" i="2" a="1"/>
  <c r="N905" i="2" s="1"/>
  <c r="N906" i="2" a="1"/>
  <c r="N906" i="2" s="1"/>
  <c r="N907" i="2" a="1"/>
  <c r="N907" i="2" s="1"/>
  <c r="N908" i="2" a="1"/>
  <c r="N908" i="2" s="1"/>
  <c r="N909" i="2" a="1"/>
  <c r="N909" i="2" s="1"/>
  <c r="N910" i="2" a="1"/>
  <c r="N910" i="2" s="1"/>
  <c r="N911" i="2" a="1"/>
  <c r="N911" i="2" s="1"/>
  <c r="N912" i="2" a="1"/>
  <c r="N912" i="2" s="1"/>
  <c r="N913" i="2" a="1"/>
  <c r="N913" i="2" s="1"/>
  <c r="N914" i="2" a="1"/>
  <c r="N914" i="2" s="1"/>
  <c r="N915" i="2" a="1"/>
  <c r="N915" i="2" s="1"/>
  <c r="N916" i="2" a="1"/>
  <c r="N916" i="2" s="1"/>
  <c r="N917" i="2" a="1"/>
  <c r="N917" i="2" s="1"/>
  <c r="N918" i="2" a="1"/>
  <c r="N918" i="2" s="1"/>
  <c r="N919" i="2" a="1"/>
  <c r="N919" i="2"/>
  <c r="N920" i="2" a="1"/>
  <c r="N920" i="2" s="1"/>
  <c r="N921" i="2" a="1"/>
  <c r="N921" i="2" s="1"/>
  <c r="N922" i="2" a="1"/>
  <c r="N922" i="2" s="1"/>
  <c r="N923" i="2" a="1"/>
  <c r="N923" i="2" s="1"/>
  <c r="N924" i="2" a="1"/>
  <c r="N924" i="2" s="1"/>
  <c r="N925" i="2" a="1"/>
  <c r="N925" i="2" s="1"/>
  <c r="N926" i="2" a="1"/>
  <c r="N926" i="2"/>
  <c r="N927" i="2" a="1"/>
  <c r="N927" i="2" s="1"/>
  <c r="N928" i="2" a="1"/>
  <c r="N928" i="2" s="1"/>
  <c r="N929" i="2" a="1"/>
  <c r="N929" i="2" s="1"/>
  <c r="N930" i="2" a="1"/>
  <c r="N930" i="2"/>
  <c r="N931" i="2" a="1"/>
  <c r="N931" i="2" s="1"/>
  <c r="N932" i="2" a="1"/>
  <c r="N932" i="2" s="1"/>
  <c r="N933" i="2" a="1"/>
  <c r="N933" i="2" s="1"/>
  <c r="N934" i="2" a="1"/>
  <c r="N934" i="2" s="1"/>
  <c r="N935" i="2" a="1"/>
  <c r="N935" i="2" s="1"/>
  <c r="N936" i="2" a="1"/>
  <c r="N936" i="2" s="1"/>
  <c r="N937" i="2" a="1"/>
  <c r="N937" i="2" s="1"/>
  <c r="N938" i="2" a="1"/>
  <c r="N938" i="2" s="1"/>
  <c r="N939" i="2" a="1"/>
  <c r="N939" i="2" s="1"/>
  <c r="N940" i="2" a="1"/>
  <c r="N940" i="2" s="1"/>
  <c r="N941" i="2" a="1"/>
  <c r="N941" i="2" s="1"/>
  <c r="N942" i="2" a="1"/>
  <c r="N942" i="2" s="1"/>
  <c r="N943" i="2" a="1"/>
  <c r="N943" i="2" s="1"/>
  <c r="N944" i="2" a="1"/>
  <c r="N944" i="2" s="1"/>
  <c r="N945" i="2" a="1"/>
  <c r="N945" i="2" s="1"/>
  <c r="N946" i="2" a="1"/>
  <c r="N946" i="2" s="1"/>
  <c r="N947" i="2" a="1"/>
  <c r="N947" i="2" s="1"/>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P2" i="2" a="1"/>
  <c r="P2" i="2" s="1"/>
  <c r="P3" i="2" a="1"/>
  <c r="P3" i="2"/>
  <c r="P4" i="2" a="1"/>
  <c r="P4" i="2"/>
  <c r="P5" i="2" a="1"/>
  <c r="P5" i="2" s="1"/>
  <c r="P6" i="2" a="1"/>
  <c r="P6" i="2" s="1"/>
  <c r="P7" i="2" a="1"/>
  <c r="P7" i="2" s="1"/>
  <c r="P8" i="2" a="1"/>
  <c r="P8" i="2"/>
  <c r="P9" i="2" a="1"/>
  <c r="P9" i="2"/>
  <c r="P10" i="2" a="1"/>
  <c r="P10" i="2" s="1"/>
  <c r="P11" i="2" a="1"/>
  <c r="P11" i="2"/>
  <c r="P12" i="2" a="1"/>
  <c r="P12" i="2"/>
  <c r="P13" i="2" a="1"/>
  <c r="P13" i="2" s="1"/>
  <c r="P14" i="2" a="1"/>
  <c r="P14" i="2" s="1"/>
  <c r="P15" i="2" a="1"/>
  <c r="P15" i="2" s="1"/>
  <c r="P16" i="2" a="1"/>
  <c r="P16" i="2" s="1"/>
  <c r="P17" i="2" a="1"/>
  <c r="P17" i="2"/>
  <c r="P18" i="2" a="1"/>
  <c r="P18" i="2" s="1"/>
  <c r="P19" i="2" a="1"/>
  <c r="P19" i="2" s="1"/>
  <c r="P20" i="2" a="1"/>
  <c r="P20" i="2"/>
  <c r="P21" i="2" a="1"/>
  <c r="P21" i="2"/>
  <c r="P22" i="2" a="1"/>
  <c r="P22" i="2" s="1"/>
  <c r="P23" i="2" a="1"/>
  <c r="P23" i="2"/>
  <c r="P24" i="2" a="1"/>
  <c r="P24" i="2" s="1"/>
  <c r="P25" i="2" a="1"/>
  <c r="P25" i="2" s="1"/>
  <c r="P26" i="2" a="1"/>
  <c r="P26" i="2" s="1"/>
  <c r="P27" i="2" a="1"/>
  <c r="P27" i="2"/>
  <c r="P28" i="2" a="1"/>
  <c r="P28" i="2" s="1"/>
  <c r="P29" i="2" a="1"/>
  <c r="P29" i="2"/>
  <c r="P30" i="2" a="1"/>
  <c r="P30" i="2" s="1"/>
  <c r="P31" i="2" a="1"/>
  <c r="P31" i="2" s="1"/>
  <c r="P32" i="2" a="1"/>
  <c r="P32" i="2"/>
  <c r="P33" i="2" a="1"/>
  <c r="P33" i="2" s="1"/>
  <c r="P34" i="2" a="1"/>
  <c r="P34" i="2" s="1"/>
  <c r="P35" i="2" a="1"/>
  <c r="P35" i="2"/>
  <c r="P36" i="2" a="1"/>
  <c r="P36" i="2" s="1"/>
  <c r="P37" i="2" a="1"/>
  <c r="P37" i="2"/>
  <c r="P38" i="2" a="1"/>
  <c r="P38" i="2" s="1"/>
  <c r="P39" i="2" a="1"/>
  <c r="P39" i="2" s="1"/>
  <c r="P40" i="2" a="1"/>
  <c r="P40" i="2"/>
  <c r="P41" i="2" a="1"/>
  <c r="P41" i="2" s="1"/>
  <c r="P42" i="2" a="1"/>
  <c r="P42" i="2" s="1"/>
  <c r="P43" i="2" a="1"/>
  <c r="P43" i="2"/>
  <c r="P44" i="2" a="1"/>
  <c r="P44" i="2"/>
  <c r="P45" i="2" a="1"/>
  <c r="P45" i="2" s="1"/>
  <c r="P46" i="2" a="1"/>
  <c r="P46" i="2" s="1"/>
  <c r="P47" i="2" a="1"/>
  <c r="P47" i="2" s="1"/>
  <c r="P48" i="2" a="1"/>
  <c r="P48" i="2" s="1"/>
  <c r="P49" i="2" a="1"/>
  <c r="P49" i="2"/>
  <c r="P50" i="2" a="1"/>
  <c r="P50" i="2" s="1"/>
  <c r="P51" i="2" a="1"/>
  <c r="P51" i="2" s="1"/>
  <c r="P52" i="2" a="1"/>
  <c r="P52" i="2"/>
  <c r="P53" i="2" a="1"/>
  <c r="P53" i="2"/>
  <c r="P54" i="2" a="1"/>
  <c r="P54" i="2" s="1"/>
  <c r="P55" i="2" a="1"/>
  <c r="P55" i="2"/>
  <c r="P56" i="2" a="1"/>
  <c r="P56" i="2" s="1"/>
  <c r="P57" i="2" a="1"/>
  <c r="P57" i="2" s="1"/>
  <c r="P58" i="2" a="1"/>
  <c r="P58" i="2" s="1"/>
  <c r="P59" i="2" a="1"/>
  <c r="P59" i="2" s="1"/>
  <c r="P60" i="2" a="1"/>
  <c r="P60" i="2" s="1"/>
  <c r="P61" i="2" a="1"/>
  <c r="P61" i="2"/>
  <c r="P62" i="2" a="1"/>
  <c r="P62" i="2" s="1"/>
  <c r="P63" i="2" a="1"/>
  <c r="P63" i="2"/>
  <c r="P64" i="2" a="1"/>
  <c r="P64" i="2"/>
  <c r="P65" i="2" a="1"/>
  <c r="P65" i="2" s="1"/>
  <c r="P66" i="2" a="1"/>
  <c r="P66" i="2" s="1"/>
  <c r="P67" i="2" a="1"/>
  <c r="P67" i="2"/>
  <c r="P68" i="2" a="1"/>
  <c r="P68" i="2"/>
  <c r="P69" i="2" a="1"/>
  <c r="P69" i="2"/>
  <c r="P70" i="2" a="1"/>
  <c r="P70" i="2" s="1"/>
  <c r="P71" i="2" a="1"/>
  <c r="P71" i="2" s="1"/>
  <c r="P72" i="2" a="1"/>
  <c r="P72" i="2" s="1"/>
  <c r="P73" i="2" a="1"/>
  <c r="P73" i="2"/>
  <c r="P74" i="2" a="1"/>
  <c r="P74" i="2" s="1"/>
  <c r="P75" i="2" a="1"/>
  <c r="P75" i="2"/>
  <c r="P76" i="2" a="1"/>
  <c r="P76" i="2"/>
  <c r="P77" i="2" a="1"/>
  <c r="P77" i="2"/>
  <c r="P78" i="2" a="1"/>
  <c r="P78" i="2" s="1"/>
  <c r="P79" i="2" a="1"/>
  <c r="P79" i="2" s="1"/>
  <c r="P80" i="2" a="1"/>
  <c r="P80" i="2" s="1"/>
  <c r="P81" i="2" a="1"/>
  <c r="P81" i="2"/>
  <c r="P82" i="2" a="1"/>
  <c r="P82" i="2" s="1"/>
  <c r="P83" i="2" a="1"/>
  <c r="P83" i="2"/>
  <c r="P84" i="2" a="1"/>
  <c r="P84" i="2"/>
  <c r="P85" i="2" a="1"/>
  <c r="P85" i="2"/>
  <c r="P86" i="2" a="1"/>
  <c r="P86" i="2" s="1"/>
  <c r="P87" i="2" a="1"/>
  <c r="P87" i="2" s="1"/>
  <c r="P88" i="2" a="1"/>
  <c r="P88" i="2" s="1"/>
  <c r="P89" i="2" a="1"/>
  <c r="P89" i="2" s="1"/>
  <c r="P90" i="2" a="1"/>
  <c r="P90" i="2" s="1"/>
  <c r="P91" i="2" a="1"/>
  <c r="P91" i="2" s="1"/>
  <c r="P92" i="2" a="1"/>
  <c r="P92" i="2" s="1"/>
  <c r="P93" i="2" a="1"/>
  <c r="P93" i="2"/>
  <c r="P94" i="2" a="1"/>
  <c r="P94" i="2" s="1"/>
  <c r="P95" i="2" a="1"/>
  <c r="P95" i="2"/>
  <c r="P96" i="2" a="1"/>
  <c r="P96" i="2"/>
  <c r="P97" i="2" a="1"/>
  <c r="P97" i="2" s="1"/>
  <c r="P98" i="2" a="1"/>
  <c r="P98" i="2" s="1"/>
  <c r="P99" i="2" a="1"/>
  <c r="P99" i="2"/>
  <c r="P100" i="2" a="1"/>
  <c r="P100" i="2"/>
  <c r="P101" i="2" a="1"/>
  <c r="P101" i="2"/>
  <c r="P102" i="2" a="1"/>
  <c r="P102" i="2" s="1"/>
  <c r="P103" i="2" a="1"/>
  <c r="P103" i="2" s="1"/>
  <c r="P104" i="2" a="1"/>
  <c r="P104" i="2"/>
  <c r="P105" i="2" a="1"/>
  <c r="P105" i="2"/>
  <c r="P106" i="2" a="1"/>
  <c r="P106" i="2" s="1"/>
  <c r="P107" i="2" a="1"/>
  <c r="P107" i="2"/>
  <c r="P108" i="2" a="1"/>
  <c r="P108" i="2"/>
  <c r="P109" i="2" a="1"/>
  <c r="P109" i="2" s="1"/>
  <c r="P110" i="2" a="1"/>
  <c r="P110" i="2" s="1"/>
  <c r="P111" i="2" a="1"/>
  <c r="P111" i="2" s="1"/>
  <c r="P112" i="2" a="1"/>
  <c r="P112" i="2" s="1"/>
  <c r="P113" i="2" a="1"/>
  <c r="P113" i="2" s="1"/>
  <c r="P114" i="2" a="1"/>
  <c r="P114" i="2" s="1"/>
  <c r="P115" i="2" a="1"/>
  <c r="P115" i="2" s="1"/>
  <c r="P116" i="2" a="1"/>
  <c r="P116" i="2"/>
  <c r="P117" i="2" a="1"/>
  <c r="P117" i="2"/>
  <c r="P118" i="2" a="1"/>
  <c r="P118" i="2" s="1"/>
  <c r="P119" i="2" a="1"/>
  <c r="P119" i="2"/>
  <c r="P120" i="2" a="1"/>
  <c r="P120" i="2" s="1"/>
  <c r="P121" i="2" a="1"/>
  <c r="P121" i="2" s="1"/>
  <c r="P122" i="2" a="1"/>
  <c r="P122" i="2" s="1"/>
  <c r="P123" i="2" a="1"/>
  <c r="P123" i="2" s="1"/>
  <c r="P124" i="2" a="1"/>
  <c r="P124" i="2"/>
  <c r="P125" i="2" a="1"/>
  <c r="P125" i="2"/>
  <c r="P126" i="2" a="1"/>
  <c r="P126" i="2" s="1"/>
  <c r="P127" i="2" a="1"/>
  <c r="P127" i="2"/>
  <c r="P128" i="2" a="1"/>
  <c r="P128" i="2" s="1"/>
  <c r="P129" i="2" a="1"/>
  <c r="P129" i="2" s="1"/>
  <c r="P130" i="2" a="1"/>
  <c r="P130" i="2" s="1"/>
  <c r="P131" i="2" a="1"/>
  <c r="P131" i="2"/>
  <c r="P132" i="2" a="1"/>
  <c r="P132" i="2"/>
  <c r="P133" i="2" a="1"/>
  <c r="P133" i="2" s="1"/>
  <c r="P134" i="2" a="1"/>
  <c r="P134" i="2" s="1"/>
  <c r="P135" i="2" a="1"/>
  <c r="P135" i="2" s="1"/>
  <c r="P136" i="2" a="1"/>
  <c r="P136" i="2"/>
  <c r="P137" i="2" a="1"/>
  <c r="P137" i="2"/>
  <c r="P138" i="2" a="1"/>
  <c r="P138" i="2" s="1"/>
  <c r="P139" i="2" a="1"/>
  <c r="P139" i="2"/>
  <c r="P140" i="2" a="1"/>
  <c r="P140" i="2"/>
  <c r="P141" i="2" a="1"/>
  <c r="P141" i="2" s="1"/>
  <c r="P142" i="2" a="1"/>
  <c r="P142" i="2" s="1"/>
  <c r="P143" i="2" a="1"/>
  <c r="P143" i="2" s="1"/>
  <c r="P144" i="2" a="1"/>
  <c r="P144" i="2" s="1"/>
  <c r="P145" i="2" a="1"/>
  <c r="P145" i="2" s="1"/>
  <c r="P146" i="2" a="1"/>
  <c r="P146" i="2" s="1"/>
  <c r="P147" i="2" a="1"/>
  <c r="P147" i="2"/>
  <c r="P148" i="2" a="1"/>
  <c r="P148" i="2" s="1"/>
  <c r="P149" i="2" a="1"/>
  <c r="P149" i="2"/>
  <c r="P150" i="2" a="1"/>
  <c r="P150" i="2" s="1"/>
  <c r="P151" i="2" a="1"/>
  <c r="P151" i="2" s="1"/>
  <c r="P152" i="2" a="1"/>
  <c r="P152" i="2" s="1"/>
  <c r="P153" i="2" a="1"/>
  <c r="P153" i="2" s="1"/>
  <c r="P154" i="2" a="1"/>
  <c r="P154" i="2" s="1"/>
  <c r="P155" i="2" a="1"/>
  <c r="P155" i="2" s="1"/>
  <c r="P156" i="2" a="1"/>
  <c r="P156" i="2" s="1"/>
  <c r="P157" i="2" a="1"/>
  <c r="P157" i="2" s="1"/>
  <c r="P158" i="2" a="1"/>
  <c r="P158" i="2" s="1"/>
  <c r="P159" i="2" a="1"/>
  <c r="P159" i="2"/>
  <c r="P160" i="2" a="1"/>
  <c r="P160" i="2"/>
  <c r="P161" i="2" a="1"/>
  <c r="P161" i="2"/>
  <c r="P162" i="2" a="1"/>
  <c r="P162" i="2" s="1"/>
  <c r="P163" i="2" a="1"/>
  <c r="P163" i="2"/>
  <c r="P164" i="2" a="1"/>
  <c r="P164" i="2" s="1"/>
  <c r="P165" i="2" a="1"/>
  <c r="P165" i="2" s="1"/>
  <c r="P166" i="2" a="1"/>
  <c r="P166" i="2" s="1"/>
  <c r="P167" i="2" a="1"/>
  <c r="P167" i="2" s="1"/>
  <c r="P168" i="2" a="1"/>
  <c r="P168" i="2"/>
  <c r="P169" i="2" a="1"/>
  <c r="P169" i="2" s="1"/>
  <c r="P170" i="2" a="1"/>
  <c r="P170" i="2" s="1"/>
  <c r="P171" i="2" a="1"/>
  <c r="P171" i="2"/>
  <c r="P172" i="2" a="1"/>
  <c r="P172" i="2"/>
  <c r="P173" i="2" a="1"/>
  <c r="P173" i="2"/>
  <c r="P174" i="2" a="1"/>
  <c r="P174" i="2" s="1"/>
  <c r="P175" i="2" a="1"/>
  <c r="P175" i="2" s="1"/>
  <c r="P176" i="2" a="1"/>
  <c r="P176" i="2" s="1"/>
  <c r="P177" i="2" a="1"/>
  <c r="P177" i="2" s="1"/>
  <c r="P178" i="2" a="1"/>
  <c r="P178" i="2" s="1"/>
  <c r="P179" i="2" a="1"/>
  <c r="P179" i="2" s="1"/>
  <c r="P180" i="2" a="1"/>
  <c r="P180" i="2" s="1"/>
  <c r="P181" i="2" a="1"/>
  <c r="P181" i="2"/>
  <c r="P182" i="2" a="1"/>
  <c r="P182" i="2" s="1"/>
  <c r="P183" i="2" a="1"/>
  <c r="P183" i="2"/>
  <c r="P184" i="2" a="1"/>
  <c r="P184" i="2"/>
  <c r="P185" i="2" a="1"/>
  <c r="P185" i="2" s="1"/>
  <c r="P186" i="2" a="1"/>
  <c r="P186" i="2" s="1"/>
  <c r="P187" i="2" a="1"/>
  <c r="P187" i="2"/>
  <c r="P188" i="2" a="1"/>
  <c r="P188" i="2" s="1"/>
  <c r="P189" i="2" a="1"/>
  <c r="P189" i="2" s="1"/>
  <c r="P190" i="2" a="1"/>
  <c r="P190" i="2"/>
  <c r="P191" i="2" a="1"/>
  <c r="P191" i="2" s="1"/>
  <c r="P192" i="2" a="1"/>
  <c r="P192" i="2"/>
  <c r="P193" i="2" a="1"/>
  <c r="P193" i="2" s="1"/>
  <c r="P194" i="2" a="1"/>
  <c r="P194" i="2" s="1"/>
  <c r="P195" i="2" a="1"/>
  <c r="P195" i="2" s="1"/>
  <c r="P196" i="2" a="1"/>
  <c r="P196" i="2"/>
  <c r="P197" i="2" a="1"/>
  <c r="P197" i="2" s="1"/>
  <c r="P198" i="2" a="1"/>
  <c r="P198" i="2"/>
  <c r="P199" i="2" a="1"/>
  <c r="P199" i="2"/>
  <c r="P200" i="2" a="1"/>
  <c r="P200" i="2" s="1"/>
  <c r="P201" i="2" a="1"/>
  <c r="P201" i="2" s="1"/>
  <c r="P202" i="2" a="1"/>
  <c r="P202" i="2" s="1"/>
  <c r="P203" i="2" a="1"/>
  <c r="P203" i="2" s="1"/>
  <c r="P204" i="2" a="1"/>
  <c r="P204" i="2" s="1"/>
  <c r="P205" i="2" a="1"/>
  <c r="P205" i="2" s="1"/>
  <c r="P206" i="2" a="1"/>
  <c r="P206" i="2"/>
  <c r="P207" i="2" a="1"/>
  <c r="P207" i="2"/>
  <c r="P208" i="2" a="1"/>
  <c r="P208" i="2"/>
  <c r="P209" i="2" a="1"/>
  <c r="P209" i="2" s="1"/>
  <c r="P210" i="2" a="1"/>
  <c r="P210" i="2"/>
  <c r="P211" i="2" a="1"/>
  <c r="P211" i="2" s="1"/>
  <c r="P212" i="2" a="1"/>
  <c r="P212" i="2" s="1"/>
  <c r="P213" i="2" a="1"/>
  <c r="P213" i="2" s="1"/>
  <c r="P214" i="2" a="1"/>
  <c r="P214" i="2" s="1"/>
  <c r="P215" i="2" a="1"/>
  <c r="P215" i="2"/>
  <c r="P216" i="2" a="1"/>
  <c r="P216" i="2"/>
  <c r="P217" i="2" a="1"/>
  <c r="P217" i="2" s="1"/>
  <c r="P218" i="2" a="1"/>
  <c r="P218" i="2" s="1"/>
  <c r="P219" i="2" a="1"/>
  <c r="P219" i="2"/>
  <c r="P220" i="2" a="1"/>
  <c r="P220" i="2" s="1"/>
  <c r="P221" i="2" a="1"/>
  <c r="P221" i="2" s="1"/>
  <c r="P222" i="2" a="1"/>
  <c r="P222" i="2"/>
  <c r="P223" i="2" a="1"/>
  <c r="P223" i="2" s="1"/>
  <c r="P224" i="2" a="1"/>
  <c r="P224" i="2"/>
  <c r="P225" i="2" a="1"/>
  <c r="P225" i="2" s="1"/>
  <c r="P226" i="2" a="1"/>
  <c r="P226" i="2" s="1"/>
  <c r="P227" i="2" a="1"/>
  <c r="P227" i="2" s="1"/>
  <c r="P228" i="2" a="1"/>
  <c r="P228" i="2"/>
  <c r="P229" i="2" a="1"/>
  <c r="P229" i="2" s="1"/>
  <c r="P230" i="2" a="1"/>
  <c r="P230" i="2"/>
  <c r="P231" i="2" a="1"/>
  <c r="P231" i="2"/>
  <c r="P232" i="2" a="1"/>
  <c r="P232" i="2" s="1"/>
  <c r="P233" i="2" a="1"/>
  <c r="P233" i="2" s="1"/>
  <c r="P234" i="2" a="1"/>
  <c r="P234" i="2" s="1"/>
  <c r="P235" i="2" a="1"/>
  <c r="P235" i="2" s="1"/>
  <c r="P236" i="2" a="1"/>
  <c r="P236" i="2" s="1"/>
  <c r="P237" i="2" a="1"/>
  <c r="P237" i="2" s="1"/>
  <c r="P238" i="2" a="1"/>
  <c r="P238" i="2"/>
  <c r="P239" i="2" a="1"/>
  <c r="P239" i="2"/>
  <c r="P240" i="2" a="1"/>
  <c r="P240" i="2"/>
  <c r="P241" i="2" a="1"/>
  <c r="P241" i="2" s="1"/>
  <c r="P242" i="2" a="1"/>
  <c r="P242" i="2"/>
  <c r="P243" i="2" a="1"/>
  <c r="P243" i="2" s="1"/>
  <c r="P244" i="2" a="1"/>
  <c r="P244" i="2" s="1"/>
  <c r="P245" i="2" a="1"/>
  <c r="P245" i="2" s="1"/>
  <c r="P246" i="2" a="1"/>
  <c r="P246" i="2" s="1"/>
  <c r="P247" i="2" a="1"/>
  <c r="P247" i="2"/>
  <c r="P248" i="2" a="1"/>
  <c r="P248" i="2"/>
  <c r="P249" i="2" a="1"/>
  <c r="P249" i="2" s="1"/>
  <c r="P250" i="2" a="1"/>
  <c r="P250" i="2" s="1"/>
  <c r="P251" i="2" a="1"/>
  <c r="P251" i="2"/>
  <c r="P252" i="2" a="1"/>
  <c r="P252" i="2" s="1"/>
  <c r="P253" i="2" a="1"/>
  <c r="P253" i="2" s="1"/>
  <c r="P254" i="2" a="1"/>
  <c r="P254" i="2"/>
  <c r="P255" i="2" a="1"/>
  <c r="P255" i="2" s="1"/>
  <c r="P256" i="2" a="1"/>
  <c r="P256" i="2"/>
  <c r="P257" i="2" a="1"/>
  <c r="P257" i="2" s="1"/>
  <c r="P258" i="2" a="1"/>
  <c r="P258" i="2" s="1"/>
  <c r="P259" i="2" a="1"/>
  <c r="P259" i="2" s="1"/>
  <c r="P260" i="2" a="1"/>
  <c r="P260" i="2"/>
  <c r="P261" i="2" a="1"/>
  <c r="P261" i="2" s="1"/>
  <c r="P262" i="2" a="1"/>
  <c r="P262" i="2"/>
  <c r="P263" i="2" a="1"/>
  <c r="P263" i="2"/>
  <c r="P264" i="2" a="1"/>
  <c r="P264" i="2" s="1"/>
  <c r="P265" i="2" a="1"/>
  <c r="P265" i="2" s="1"/>
  <c r="P266" i="2" a="1"/>
  <c r="P266" i="2" s="1"/>
  <c r="P267" i="2" a="1"/>
  <c r="P267" i="2" s="1"/>
  <c r="P268" i="2" a="1"/>
  <c r="P268" i="2" s="1"/>
  <c r="P269" i="2" a="1"/>
  <c r="P269" i="2" s="1"/>
  <c r="P270" i="2" a="1"/>
  <c r="P270" i="2"/>
  <c r="P271" i="2" a="1"/>
  <c r="P271" i="2"/>
  <c r="P272" i="2" a="1"/>
  <c r="P272" i="2"/>
  <c r="P273" i="2" a="1"/>
  <c r="P273" i="2" s="1"/>
  <c r="P274" i="2" a="1"/>
  <c r="P274" i="2"/>
  <c r="P275" i="2" a="1"/>
  <c r="P275" i="2" s="1"/>
  <c r="P276" i="2" a="1"/>
  <c r="P276" i="2" s="1"/>
  <c r="P277" i="2" a="1"/>
  <c r="P277" i="2" s="1"/>
  <c r="P278" i="2" a="1"/>
  <c r="P278" i="2" s="1"/>
  <c r="P279" i="2" a="1"/>
  <c r="P279" i="2"/>
  <c r="P280" i="2" a="1"/>
  <c r="P280" i="2"/>
  <c r="P281" i="2" a="1"/>
  <c r="P281" i="2" s="1"/>
  <c r="P282" i="2" a="1"/>
  <c r="P282" i="2" s="1"/>
  <c r="P283" i="2" a="1"/>
  <c r="P283" i="2"/>
  <c r="P284" i="2" a="1"/>
  <c r="P284" i="2" s="1"/>
  <c r="P285" i="2" a="1"/>
  <c r="P285" i="2" s="1"/>
  <c r="P286" i="2" a="1"/>
  <c r="P286" i="2"/>
  <c r="P287" i="2" a="1"/>
  <c r="P287" i="2" s="1"/>
  <c r="P288" i="2" a="1"/>
  <c r="P288" i="2"/>
  <c r="P289" i="2" a="1"/>
  <c r="P289" i="2" s="1"/>
  <c r="P290" i="2" a="1"/>
  <c r="P290" i="2" s="1"/>
  <c r="P291" i="2" a="1"/>
  <c r="P291" i="2" s="1"/>
  <c r="P292" i="2" a="1"/>
  <c r="P292" i="2"/>
  <c r="P293" i="2" a="1"/>
  <c r="P293" i="2" s="1"/>
  <c r="P294" i="2" a="1"/>
  <c r="P294" i="2"/>
  <c r="P295" i="2" a="1"/>
  <c r="P295" i="2"/>
  <c r="P296" i="2" a="1"/>
  <c r="P296" i="2" s="1"/>
  <c r="P297" i="2" a="1"/>
  <c r="P297" i="2" s="1"/>
  <c r="P298" i="2" a="1"/>
  <c r="P298" i="2" s="1"/>
  <c r="P299" i="2" a="1"/>
  <c r="P299" i="2" s="1"/>
  <c r="P300" i="2" a="1"/>
  <c r="P300" i="2" s="1"/>
  <c r="P301" i="2" a="1"/>
  <c r="P301" i="2" s="1"/>
  <c r="P302" i="2" a="1"/>
  <c r="P302" i="2"/>
  <c r="P303" i="2" a="1"/>
  <c r="P303" i="2"/>
  <c r="P304" i="2" a="1"/>
  <c r="P304" i="2"/>
  <c r="P305" i="2" a="1"/>
  <c r="P305" i="2" s="1"/>
  <c r="P306" i="2" a="1"/>
  <c r="P306" i="2"/>
  <c r="P307" i="2" a="1"/>
  <c r="P307" i="2" s="1"/>
  <c r="P308" i="2" a="1"/>
  <c r="P308" i="2" s="1"/>
  <c r="P309" i="2" a="1"/>
  <c r="P309" i="2" s="1"/>
  <c r="P310" i="2" a="1"/>
  <c r="P310" i="2" s="1"/>
  <c r="P311" i="2" a="1"/>
  <c r="P311" i="2"/>
  <c r="P312" i="2" a="1"/>
  <c r="P312" i="2"/>
  <c r="P313" i="2" a="1"/>
  <c r="P313" i="2" s="1"/>
  <c r="P314" i="2" a="1"/>
  <c r="P314" i="2" s="1"/>
  <c r="P315" i="2" a="1"/>
  <c r="P315" i="2"/>
  <c r="P316" i="2" a="1"/>
  <c r="P316" i="2" s="1"/>
  <c r="P317" i="2" a="1"/>
  <c r="P317" i="2" s="1"/>
  <c r="P318" i="2" a="1"/>
  <c r="P318" i="2"/>
  <c r="P319" i="2" a="1"/>
  <c r="P319" i="2" s="1"/>
  <c r="P320" i="2" a="1"/>
  <c r="P320" i="2"/>
  <c r="P321" i="2" a="1"/>
  <c r="P321" i="2" s="1"/>
  <c r="P322" i="2" a="1"/>
  <c r="P322" i="2" s="1"/>
  <c r="P323" i="2" a="1"/>
  <c r="P323" i="2" s="1"/>
  <c r="P324" i="2" a="1"/>
  <c r="P324" i="2"/>
  <c r="P325" i="2" a="1"/>
  <c r="P325" i="2" s="1"/>
  <c r="P326" i="2" a="1"/>
  <c r="P326" i="2"/>
  <c r="P327" i="2" a="1"/>
  <c r="P327" i="2"/>
  <c r="P328" i="2" a="1"/>
  <c r="P328" i="2" s="1"/>
  <c r="P329" i="2" a="1"/>
  <c r="P329" i="2" s="1"/>
  <c r="P330" i="2" a="1"/>
  <c r="P330" i="2" s="1"/>
  <c r="P331" i="2" a="1"/>
  <c r="P331" i="2" s="1"/>
  <c r="P332" i="2" a="1"/>
  <c r="P332" i="2" s="1"/>
  <c r="P333" i="2" a="1"/>
  <c r="P333" i="2" s="1"/>
  <c r="P334" i="2" a="1"/>
  <c r="P334" i="2"/>
  <c r="P335" i="2" a="1"/>
  <c r="P335" i="2"/>
  <c r="P336" i="2" a="1"/>
  <c r="P336" i="2"/>
  <c r="P337" i="2" a="1"/>
  <c r="P337" i="2" s="1"/>
  <c r="P338" i="2" a="1"/>
  <c r="P338" i="2"/>
  <c r="P339" i="2" a="1"/>
  <c r="P339" i="2" s="1"/>
  <c r="P340" i="2" a="1"/>
  <c r="P340" i="2" s="1"/>
  <c r="P341" i="2" a="1"/>
  <c r="P341" i="2" s="1"/>
  <c r="P342" i="2" a="1"/>
  <c r="P342" i="2" s="1"/>
  <c r="P343" i="2" a="1"/>
  <c r="P343" i="2"/>
  <c r="P344" i="2" a="1"/>
  <c r="P344" i="2"/>
  <c r="P345" i="2" a="1"/>
  <c r="P345" i="2" s="1"/>
  <c r="P346" i="2" a="1"/>
  <c r="P346" i="2" s="1"/>
  <c r="P347" i="2" a="1"/>
  <c r="P347" i="2"/>
  <c r="P348" i="2" a="1"/>
  <c r="P348" i="2" s="1"/>
  <c r="P349" i="2" a="1"/>
  <c r="P349" i="2" s="1"/>
  <c r="P350" i="2" a="1"/>
  <c r="P350" i="2"/>
  <c r="P351" i="2" a="1"/>
  <c r="P351" i="2" s="1"/>
  <c r="P352" i="2" a="1"/>
  <c r="P352" i="2"/>
  <c r="P353" i="2" a="1"/>
  <c r="P353" i="2" s="1"/>
  <c r="P354" i="2" a="1"/>
  <c r="P354" i="2" s="1"/>
  <c r="P355" i="2" a="1"/>
  <c r="P355" i="2" s="1"/>
  <c r="P356" i="2" a="1"/>
  <c r="P356" i="2"/>
  <c r="P357" i="2" a="1"/>
  <c r="P357" i="2" s="1"/>
  <c r="P358" i="2" a="1"/>
  <c r="P358" i="2"/>
  <c r="P359" i="2" a="1"/>
  <c r="P359" i="2"/>
  <c r="P360" i="2" a="1"/>
  <c r="P360" i="2" s="1"/>
  <c r="P361" i="2" a="1"/>
  <c r="P361" i="2" s="1"/>
  <c r="P362" i="2" a="1"/>
  <c r="P362" i="2" s="1"/>
  <c r="P363" i="2" a="1"/>
  <c r="P363" i="2" s="1"/>
  <c r="P364" i="2" a="1"/>
  <c r="P364" i="2" s="1"/>
  <c r="P365" i="2" a="1"/>
  <c r="P365" i="2" s="1"/>
  <c r="P366" i="2" a="1"/>
  <c r="P366" i="2"/>
  <c r="P367" i="2" a="1"/>
  <c r="P367" i="2"/>
  <c r="P368" i="2" a="1"/>
  <c r="P368" i="2"/>
  <c r="P369" i="2" a="1"/>
  <c r="P369" i="2" s="1"/>
  <c r="P370" i="2" a="1"/>
  <c r="P370" i="2"/>
  <c r="P371" i="2" a="1"/>
  <c r="P371" i="2" s="1"/>
  <c r="P372" i="2" a="1"/>
  <c r="P372" i="2" s="1"/>
  <c r="P373" i="2" a="1"/>
  <c r="P373" i="2" s="1"/>
  <c r="P374" i="2" a="1"/>
  <c r="P374" i="2" s="1"/>
  <c r="P375" i="2" a="1"/>
  <c r="P375" i="2"/>
  <c r="P376" i="2" a="1"/>
  <c r="P376" i="2"/>
  <c r="P377" i="2" a="1"/>
  <c r="P377" i="2" s="1"/>
  <c r="P378" i="2" a="1"/>
  <c r="P378" i="2" s="1"/>
  <c r="P379" i="2" a="1"/>
  <c r="P379" i="2"/>
  <c r="P380" i="2" a="1"/>
  <c r="P380" i="2" s="1"/>
  <c r="P381" i="2" a="1"/>
  <c r="P381" i="2" s="1"/>
  <c r="P382" i="2" a="1"/>
  <c r="P382" i="2"/>
  <c r="P383" i="2" a="1"/>
  <c r="P383" i="2" s="1"/>
  <c r="P384" i="2" a="1"/>
  <c r="P384" i="2"/>
  <c r="P385" i="2" a="1"/>
  <c r="P385" i="2" s="1"/>
  <c r="P386" i="2" a="1"/>
  <c r="P386" i="2" s="1"/>
  <c r="P387" i="2" a="1"/>
  <c r="P387" i="2" s="1"/>
  <c r="P388" i="2" a="1"/>
  <c r="P388" i="2"/>
  <c r="P389" i="2" a="1"/>
  <c r="P389" i="2" s="1"/>
  <c r="P390" i="2" a="1"/>
  <c r="P390" i="2"/>
  <c r="P391" i="2" a="1"/>
  <c r="P391" i="2"/>
  <c r="P392" i="2" a="1"/>
  <c r="P392" i="2" s="1"/>
  <c r="P393" i="2" a="1"/>
  <c r="P393" i="2" s="1"/>
  <c r="P394" i="2" a="1"/>
  <c r="P394" i="2" s="1"/>
  <c r="P395" i="2" a="1"/>
  <c r="P395" i="2" s="1"/>
  <c r="P396" i="2" a="1"/>
  <c r="P396" i="2" s="1"/>
  <c r="P397" i="2" a="1"/>
  <c r="P397" i="2" s="1"/>
  <c r="P398" i="2" a="1"/>
  <c r="P398" i="2"/>
  <c r="P399" i="2" a="1"/>
  <c r="P399" i="2"/>
  <c r="P400" i="2" a="1"/>
  <c r="P400" i="2"/>
  <c r="P401" i="2" a="1"/>
  <c r="P401" i="2" s="1"/>
  <c r="P402" i="2" a="1"/>
  <c r="P402" i="2"/>
  <c r="P403" i="2" a="1"/>
  <c r="P403" i="2" s="1"/>
  <c r="P404" i="2" a="1"/>
  <c r="P404" i="2" s="1"/>
  <c r="P405" i="2" a="1"/>
  <c r="P405" i="2" s="1"/>
  <c r="P406" i="2" a="1"/>
  <c r="P406" i="2" s="1"/>
  <c r="P407" i="2" a="1"/>
  <c r="P407" i="2"/>
  <c r="P408" i="2" a="1"/>
  <c r="P408" i="2"/>
  <c r="P409" i="2" a="1"/>
  <c r="P409" i="2" s="1"/>
  <c r="P410" i="2" a="1"/>
  <c r="P410" i="2" s="1"/>
  <c r="P411" i="2" a="1"/>
  <c r="P411" i="2"/>
  <c r="P412" i="2" a="1"/>
  <c r="P412" i="2" s="1"/>
  <c r="P413" i="2" a="1"/>
  <c r="P413" i="2" s="1"/>
  <c r="P414" i="2" a="1"/>
  <c r="P414" i="2"/>
  <c r="P415" i="2" a="1"/>
  <c r="P415" i="2" s="1"/>
  <c r="P416" i="2" a="1"/>
  <c r="P416" i="2"/>
  <c r="P417" i="2" a="1"/>
  <c r="P417" i="2" s="1"/>
  <c r="P418" i="2" a="1"/>
  <c r="P418" i="2" s="1"/>
  <c r="P419" i="2" a="1"/>
  <c r="P419" i="2" s="1"/>
  <c r="P420" i="2" a="1"/>
  <c r="P420" i="2"/>
  <c r="P421" i="2" a="1"/>
  <c r="P421" i="2" s="1"/>
  <c r="P422" i="2" a="1"/>
  <c r="P422" i="2"/>
  <c r="P423" i="2" a="1"/>
  <c r="P423" i="2"/>
  <c r="P424" i="2" a="1"/>
  <c r="P424" i="2" s="1"/>
  <c r="P425" i="2" a="1"/>
  <c r="P425" i="2" s="1"/>
  <c r="P426" i="2" a="1"/>
  <c r="P426" i="2" s="1"/>
  <c r="P427" i="2" a="1"/>
  <c r="P427" i="2" s="1"/>
  <c r="P428" i="2" a="1"/>
  <c r="P428" i="2" s="1"/>
  <c r="P429" i="2" a="1"/>
  <c r="P429" i="2" s="1"/>
  <c r="P430" i="2" a="1"/>
  <c r="P430" i="2"/>
  <c r="P431" i="2" a="1"/>
  <c r="P431" i="2"/>
  <c r="P432" i="2" a="1"/>
  <c r="P432" i="2"/>
  <c r="P433" i="2" a="1"/>
  <c r="P433" i="2" s="1"/>
  <c r="P434" i="2" a="1"/>
  <c r="P434" i="2"/>
  <c r="P435" i="2" a="1"/>
  <c r="P435" i="2" s="1"/>
  <c r="P436" i="2" a="1"/>
  <c r="P436" i="2" s="1"/>
  <c r="P437" i="2" a="1"/>
  <c r="P437" i="2" s="1"/>
  <c r="P438" i="2" a="1"/>
  <c r="P438" i="2" s="1"/>
  <c r="P439" i="2" a="1"/>
  <c r="P439" i="2"/>
  <c r="P440" i="2" a="1"/>
  <c r="P440" i="2"/>
  <c r="P441" i="2" a="1"/>
  <c r="P441" i="2" s="1"/>
  <c r="P442" i="2" a="1"/>
  <c r="P442" i="2" s="1"/>
  <c r="P443" i="2" a="1"/>
  <c r="P443" i="2"/>
  <c r="P444" i="2" a="1"/>
  <c r="P444" i="2" s="1"/>
  <c r="P445" i="2" a="1"/>
  <c r="P445" i="2" s="1"/>
  <c r="P446" i="2" a="1"/>
  <c r="P446" i="2"/>
  <c r="P447" i="2" a="1"/>
  <c r="P447" i="2" s="1"/>
  <c r="P448" i="2" a="1"/>
  <c r="P448" i="2"/>
  <c r="P449" i="2" a="1"/>
  <c r="P449" i="2" s="1"/>
  <c r="P450" i="2" a="1"/>
  <c r="P450" i="2" s="1"/>
  <c r="P451" i="2" a="1"/>
  <c r="P451" i="2" s="1"/>
  <c r="P452" i="2" a="1"/>
  <c r="P452" i="2"/>
  <c r="P453" i="2" a="1"/>
  <c r="P453" i="2" s="1"/>
  <c r="P454" i="2" a="1"/>
  <c r="P454" i="2"/>
  <c r="P455" i="2" a="1"/>
  <c r="P455" i="2"/>
  <c r="P456" i="2" a="1"/>
  <c r="P456" i="2" s="1"/>
  <c r="P457" i="2" a="1"/>
  <c r="P457" i="2" s="1"/>
  <c r="P458" i="2" a="1"/>
  <c r="P458" i="2" s="1"/>
  <c r="P459" i="2" a="1"/>
  <c r="P459" i="2" s="1"/>
  <c r="P460" i="2" a="1"/>
  <c r="P460" i="2" s="1"/>
  <c r="P461" i="2" a="1"/>
  <c r="P461" i="2" s="1"/>
  <c r="P462" i="2" a="1"/>
  <c r="P462" i="2"/>
  <c r="P463" i="2" a="1"/>
  <c r="P463" i="2"/>
  <c r="P464" i="2" a="1"/>
  <c r="P464" i="2"/>
  <c r="P465" i="2" a="1"/>
  <c r="P465" i="2" s="1"/>
  <c r="P466" i="2" a="1"/>
  <c r="P466" i="2"/>
  <c r="P467" i="2" a="1"/>
  <c r="P467" i="2" s="1"/>
  <c r="P468" i="2" a="1"/>
  <c r="P468" i="2" s="1"/>
  <c r="P469" i="2" a="1"/>
  <c r="P469" i="2" s="1"/>
  <c r="P470" i="2" a="1"/>
  <c r="P470" i="2" s="1"/>
  <c r="P471" i="2" a="1"/>
  <c r="P471" i="2"/>
  <c r="P472" i="2" a="1"/>
  <c r="P472" i="2"/>
  <c r="P473" i="2" a="1"/>
  <c r="P473" i="2" s="1"/>
  <c r="P474" i="2" a="1"/>
  <c r="P474" i="2" s="1"/>
  <c r="P475" i="2" a="1"/>
  <c r="P475" i="2"/>
  <c r="P476" i="2" a="1"/>
  <c r="P476" i="2" s="1"/>
  <c r="P477" i="2" a="1"/>
  <c r="P477" i="2" s="1"/>
  <c r="P478" i="2" a="1"/>
  <c r="P478" i="2"/>
  <c r="P479" i="2" a="1"/>
  <c r="P479" i="2" s="1"/>
  <c r="P480" i="2" a="1"/>
  <c r="P480" i="2"/>
  <c r="P481" i="2" a="1"/>
  <c r="P481" i="2" s="1"/>
  <c r="P482" i="2" a="1"/>
  <c r="P482" i="2" s="1"/>
  <c r="P483" i="2" a="1"/>
  <c r="P483" i="2" s="1"/>
  <c r="P484" i="2" a="1"/>
  <c r="P484" i="2"/>
  <c r="P485" i="2" a="1"/>
  <c r="P485" i="2" s="1"/>
  <c r="P486" i="2" a="1"/>
  <c r="P486" i="2"/>
  <c r="P487" i="2" a="1"/>
  <c r="P487" i="2"/>
  <c r="P488" i="2" a="1"/>
  <c r="P488" i="2" s="1"/>
  <c r="P489" i="2" a="1"/>
  <c r="P489" i="2" s="1"/>
  <c r="P490" i="2" a="1"/>
  <c r="P490" i="2" s="1"/>
  <c r="P491" i="2" a="1"/>
  <c r="P491" i="2" s="1"/>
  <c r="P492" i="2" a="1"/>
  <c r="P492" i="2"/>
  <c r="P493" i="2" a="1"/>
  <c r="P493" i="2" s="1"/>
  <c r="P494" i="2" a="1"/>
  <c r="P494" i="2"/>
  <c r="P495" i="2" a="1"/>
  <c r="P495" i="2"/>
  <c r="P496" i="2" a="1"/>
  <c r="P496" i="2"/>
  <c r="P497" i="2" a="1"/>
  <c r="P497" i="2" s="1"/>
  <c r="P498" i="2" a="1"/>
  <c r="P498" i="2"/>
  <c r="P499" i="2" a="1"/>
  <c r="P499" i="2" s="1"/>
  <c r="P500" i="2" a="1"/>
  <c r="P500" i="2" s="1"/>
  <c r="P501" i="2" a="1"/>
  <c r="P501" i="2" s="1"/>
  <c r="P502" i="2" a="1"/>
  <c r="P502" i="2" s="1"/>
  <c r="P503" i="2" a="1"/>
  <c r="P503" i="2"/>
  <c r="P504" i="2" a="1"/>
  <c r="P504" i="2"/>
  <c r="P505" i="2" a="1"/>
  <c r="P505" i="2" s="1"/>
  <c r="P506" i="2" a="1"/>
  <c r="P506" i="2" s="1"/>
  <c r="P507" i="2" a="1"/>
  <c r="P507" i="2"/>
  <c r="P508" i="2" a="1"/>
  <c r="P508" i="2" s="1"/>
  <c r="P509" i="2" a="1"/>
  <c r="P509" i="2" s="1"/>
  <c r="P510" i="2" a="1"/>
  <c r="P510" i="2"/>
  <c r="P511" i="2" a="1"/>
  <c r="P511" i="2" s="1"/>
  <c r="P512" i="2" a="1"/>
  <c r="P512" i="2"/>
  <c r="P513" i="2" a="1"/>
  <c r="P513" i="2" s="1"/>
  <c r="P514" i="2" a="1"/>
  <c r="P514" i="2" s="1"/>
  <c r="P515" i="2" a="1"/>
  <c r="P515" i="2"/>
  <c r="P516" i="2" a="1"/>
  <c r="P516" i="2"/>
  <c r="P517" i="2" a="1"/>
  <c r="P517" i="2" s="1"/>
  <c r="P518" i="2" a="1"/>
  <c r="P518" i="2"/>
  <c r="P519" i="2" a="1"/>
  <c r="P519" i="2"/>
  <c r="P520" i="2" a="1"/>
  <c r="P520" i="2" s="1"/>
  <c r="P521" i="2" a="1"/>
  <c r="P521" i="2" s="1"/>
  <c r="P522" i="2" a="1"/>
  <c r="P522" i="2" s="1"/>
  <c r="P523" i="2" a="1"/>
  <c r="P523" i="2"/>
  <c r="P524" i="2" a="1"/>
  <c r="P524" i="2" s="1"/>
  <c r="P525" i="2" a="1"/>
  <c r="P525" i="2" s="1"/>
  <c r="P526" i="2" a="1"/>
  <c r="P526" i="2"/>
  <c r="P527" i="2" a="1"/>
  <c r="P527" i="2"/>
  <c r="P528" i="2" a="1"/>
  <c r="P528" i="2" s="1"/>
  <c r="P529" i="2" a="1"/>
  <c r="P529" i="2" s="1"/>
  <c r="P530" i="2" a="1"/>
  <c r="P530" i="2"/>
  <c r="P531" i="2" a="1"/>
  <c r="P531" i="2" s="1"/>
  <c r="P532" i="2" a="1"/>
  <c r="P532" i="2"/>
  <c r="P533" i="2" a="1"/>
  <c r="P533" i="2" s="1"/>
  <c r="P534" i="2" a="1"/>
  <c r="P534" i="2" s="1"/>
  <c r="P535" i="2" a="1"/>
  <c r="P535" i="2"/>
  <c r="P536" i="2" a="1"/>
  <c r="P536" i="2"/>
  <c r="P537" i="2" a="1"/>
  <c r="P537" i="2" s="1"/>
  <c r="P538" i="2" a="1"/>
  <c r="P538" i="2"/>
  <c r="P539" i="2" a="1"/>
  <c r="P539" i="2"/>
  <c r="P540" i="2" a="1"/>
  <c r="P540" i="2" s="1"/>
  <c r="P541" i="2" a="1"/>
  <c r="P541" i="2" s="1"/>
  <c r="P542" i="2" a="1"/>
  <c r="P542" i="2" s="1"/>
  <c r="P543" i="2" a="1"/>
  <c r="P543" i="2" s="1"/>
  <c r="P544" i="2" a="1"/>
  <c r="P544" i="2" s="1"/>
  <c r="P545" i="2" a="1"/>
  <c r="P545" i="2" s="1"/>
  <c r="P546" i="2" a="1"/>
  <c r="P546" i="2"/>
  <c r="P547" i="2" a="1"/>
  <c r="P547" i="2" s="1"/>
  <c r="P548" i="2" a="1"/>
  <c r="P548" i="2"/>
  <c r="P549" i="2" a="1"/>
  <c r="P549" i="2" s="1"/>
  <c r="P550" i="2" a="1"/>
  <c r="P550" i="2"/>
  <c r="P551" i="2" a="1"/>
  <c r="P551" i="2" s="1"/>
  <c r="P552" i="2" a="1"/>
  <c r="P552" i="2" s="1"/>
  <c r="P553" i="2" a="1"/>
  <c r="P553" i="2" s="1"/>
  <c r="P554" i="2" a="1"/>
  <c r="P554" i="2" s="1"/>
  <c r="P555" i="2" a="1"/>
  <c r="P555" i="2" s="1"/>
  <c r="P556" i="2" a="1"/>
  <c r="P556" i="2"/>
  <c r="P557" i="2" a="1"/>
  <c r="P557" i="2" s="1"/>
  <c r="P558" i="2" a="1"/>
  <c r="P558" i="2"/>
  <c r="P559" i="2" a="1"/>
  <c r="P559" i="2"/>
  <c r="P560" i="2" a="1"/>
  <c r="P560" i="2"/>
  <c r="P561" i="2" a="1"/>
  <c r="P561" i="2" s="1"/>
  <c r="P562" i="2" a="1"/>
  <c r="P562" i="2"/>
  <c r="P563" i="2" a="1"/>
  <c r="P563" i="2" s="1"/>
  <c r="P564" i="2" a="1"/>
  <c r="P564" i="2" s="1"/>
  <c r="P565" i="2" a="1"/>
  <c r="P565" i="2" s="1"/>
  <c r="P566" i="2" a="1"/>
  <c r="P566" i="2" s="1"/>
  <c r="P567" i="2" a="1"/>
  <c r="P567" i="2" s="1"/>
  <c r="P568" i="2" a="1"/>
  <c r="P568" i="2"/>
  <c r="P569" i="2" a="1"/>
  <c r="P569" i="2" s="1"/>
  <c r="P570" i="2" a="1"/>
  <c r="P570" i="2" s="1"/>
  <c r="P571" i="2" a="1"/>
  <c r="P571" i="2"/>
  <c r="P572" i="2" a="1"/>
  <c r="P572" i="2" s="1"/>
  <c r="P573" i="2" a="1"/>
  <c r="P573" i="2" s="1"/>
  <c r="P574" i="2" a="1"/>
  <c r="P574" i="2"/>
  <c r="P575" i="2" a="1"/>
  <c r="P575" i="2" s="1"/>
  <c r="P576" i="2" a="1"/>
  <c r="P576" i="2"/>
  <c r="P577" i="2" a="1"/>
  <c r="P577" i="2" s="1"/>
  <c r="P578" i="2" a="1"/>
  <c r="P578" i="2" s="1"/>
  <c r="P579" i="2" a="1"/>
  <c r="P579" i="2" s="1"/>
  <c r="P580" i="2" a="1"/>
  <c r="P580" i="2"/>
  <c r="P581" i="2" a="1"/>
  <c r="P581" i="2" s="1"/>
  <c r="P582" i="2" a="1"/>
  <c r="P582" i="2"/>
  <c r="P583" i="2" a="1"/>
  <c r="P583" i="2"/>
  <c r="P584" i="2" a="1"/>
  <c r="P584" i="2" s="1"/>
  <c r="P585" i="2" a="1"/>
  <c r="P585" i="2" s="1"/>
  <c r="P586" i="2" a="1"/>
  <c r="P586" i="2" s="1"/>
  <c r="P587" i="2" a="1"/>
  <c r="P587" i="2"/>
  <c r="P588" i="2" a="1"/>
  <c r="P588" i="2" s="1"/>
  <c r="P589" i="2" a="1"/>
  <c r="P589" i="2" s="1"/>
  <c r="P590" i="2" a="1"/>
  <c r="P590" i="2" s="1"/>
  <c r="P591" i="2" a="1"/>
  <c r="P591" i="2"/>
  <c r="P592" i="2" a="1"/>
  <c r="P592" i="2" s="1"/>
  <c r="P593" i="2" a="1"/>
  <c r="P593" i="2" s="1"/>
  <c r="P594" i="2" a="1"/>
  <c r="P594" i="2"/>
  <c r="P595" i="2" a="1"/>
  <c r="P595" i="2" s="1"/>
  <c r="P596" i="2" a="1"/>
  <c r="P596" i="2"/>
  <c r="P597" i="2" a="1"/>
  <c r="P597" i="2" s="1"/>
  <c r="P598" i="2" a="1"/>
  <c r="P598" i="2" s="1"/>
  <c r="P599" i="2" a="1"/>
  <c r="P599" i="2"/>
  <c r="P600" i="2" a="1"/>
  <c r="P600" i="2"/>
  <c r="P601" i="2" a="1"/>
  <c r="P601" i="2" s="1"/>
  <c r="P602" i="2" a="1"/>
  <c r="P602" i="2"/>
  <c r="P603" i="2" a="1"/>
  <c r="P603" i="2"/>
  <c r="P604" i="2" a="1"/>
  <c r="P604" i="2" s="1"/>
  <c r="P605" i="2" a="1"/>
  <c r="P605" i="2" s="1"/>
  <c r="P606" i="2" a="1"/>
  <c r="P606" i="2" s="1"/>
  <c r="P607" i="2" a="1"/>
  <c r="P607" i="2" s="1"/>
  <c r="P608" i="2" a="1"/>
  <c r="P608" i="2" s="1"/>
  <c r="P609" i="2" a="1"/>
  <c r="P609" i="2" s="1"/>
  <c r="P610" i="2" a="1"/>
  <c r="P610" i="2" s="1"/>
  <c r="P611" i="2" a="1"/>
  <c r="P611" i="2" s="1"/>
  <c r="P612" i="2" a="1"/>
  <c r="P612" i="2"/>
  <c r="P613" i="2" a="1"/>
  <c r="P613" i="2" s="1"/>
  <c r="P614" i="2" a="1"/>
  <c r="P614" i="2"/>
  <c r="P615" i="2" a="1"/>
  <c r="P615" i="2" s="1"/>
  <c r="P616" i="2" a="1"/>
  <c r="P616" i="2" s="1"/>
  <c r="P617" i="2" a="1"/>
  <c r="P617" i="2" s="1"/>
  <c r="P618" i="2" a="1"/>
  <c r="P618" i="2" s="1"/>
  <c r="P619" i="2" a="1"/>
  <c r="P619" i="2" s="1"/>
  <c r="P620" i="2" a="1"/>
  <c r="P620" i="2" s="1"/>
  <c r="P621" i="2" a="1"/>
  <c r="P621" i="2" s="1"/>
  <c r="P622" i="2" a="1"/>
  <c r="P622" i="2"/>
  <c r="P623" i="2" a="1"/>
  <c r="P623" i="2"/>
  <c r="P624" i="2" a="1"/>
  <c r="P624" i="2"/>
  <c r="P625" i="2" a="1"/>
  <c r="P625" i="2" s="1"/>
  <c r="P626" i="2" a="1"/>
  <c r="P626" i="2"/>
  <c r="P627" i="2" a="1"/>
  <c r="P627" i="2" s="1"/>
  <c r="P628" i="2" a="1"/>
  <c r="P628" i="2" s="1"/>
  <c r="P629" i="2" a="1"/>
  <c r="P629" i="2" s="1"/>
  <c r="P630" i="2" a="1"/>
  <c r="P630" i="2" s="1"/>
  <c r="P631" i="2" a="1"/>
  <c r="P631" i="2" s="1"/>
  <c r="P632" i="2" a="1"/>
  <c r="P632" i="2"/>
  <c r="P633" i="2" a="1"/>
  <c r="P633" i="2" s="1"/>
  <c r="P634" i="2" a="1"/>
  <c r="P634" i="2" s="1"/>
  <c r="P635" i="2" a="1"/>
  <c r="P635" i="2"/>
  <c r="P636" i="2" a="1"/>
  <c r="P636" i="2" s="1"/>
  <c r="P637" i="2" a="1"/>
  <c r="P637" i="2" s="1"/>
  <c r="P638" i="2" a="1"/>
  <c r="P638" i="2"/>
  <c r="P639" i="2" a="1"/>
  <c r="P639" i="2" s="1"/>
  <c r="P640" i="2" a="1"/>
  <c r="P640" i="2"/>
  <c r="P641" i="2" a="1"/>
  <c r="P641" i="2" s="1"/>
  <c r="P642" i="2" a="1"/>
  <c r="P642" i="2" s="1"/>
  <c r="P643" i="2" a="1"/>
  <c r="P643" i="2"/>
  <c r="P644" i="2" a="1"/>
  <c r="P644" i="2"/>
  <c r="P645" i="2" a="1"/>
  <c r="P645" i="2" s="1"/>
  <c r="P646" i="2" a="1"/>
  <c r="P646" i="2"/>
  <c r="P647" i="2" a="1"/>
  <c r="P647" i="2"/>
  <c r="P648" i="2" a="1"/>
  <c r="P648" i="2" s="1"/>
  <c r="P649" i="2" a="1"/>
  <c r="P649" i="2" s="1"/>
  <c r="P650" i="2" a="1"/>
  <c r="P650" i="2" s="1"/>
  <c r="P651" i="2" a="1"/>
  <c r="P651" i="2" s="1"/>
  <c r="P652" i="2" a="1"/>
  <c r="P652" i="2" s="1"/>
  <c r="P653" i="2" a="1"/>
  <c r="P653" i="2" s="1"/>
  <c r="P654" i="2" a="1"/>
  <c r="P654" i="2" s="1"/>
  <c r="P655" i="2" a="1"/>
  <c r="P655" i="2"/>
  <c r="P656" i="2" a="1"/>
  <c r="P656" i="2" s="1"/>
  <c r="P657" i="2" a="1"/>
  <c r="P657" i="2" s="1"/>
  <c r="P658" i="2" a="1"/>
  <c r="P658" i="2"/>
  <c r="P659" i="2" a="1"/>
  <c r="P659" i="2" s="1"/>
  <c r="P660" i="2" a="1"/>
  <c r="P660" i="2"/>
  <c r="P661" i="2" a="1"/>
  <c r="P661" i="2" s="1"/>
  <c r="P662" i="2" a="1"/>
  <c r="P662" i="2" s="1"/>
  <c r="P663" i="2" a="1"/>
  <c r="P663" i="2"/>
  <c r="P664" i="2" a="1"/>
  <c r="P664" i="2"/>
  <c r="P665" i="2" a="1"/>
  <c r="P665" i="2" s="1"/>
  <c r="P666" i="2" a="1"/>
  <c r="P666" i="2" s="1"/>
  <c r="P667" i="2" a="1"/>
  <c r="P667" i="2"/>
  <c r="P668" i="2" a="1"/>
  <c r="P668" i="2" s="1"/>
  <c r="P669" i="2" a="1"/>
  <c r="P669" i="2" s="1"/>
  <c r="P670" i="2" a="1"/>
  <c r="P670" i="2" s="1"/>
  <c r="P671" i="2" a="1"/>
  <c r="P671" i="2" s="1"/>
  <c r="P672" i="2" a="1"/>
  <c r="P672" i="2" s="1"/>
  <c r="P673" i="2" a="1"/>
  <c r="P673" i="2" s="1"/>
  <c r="P674" i="2" a="1"/>
  <c r="P674" i="2"/>
  <c r="P675" i="2" a="1"/>
  <c r="P675" i="2" s="1"/>
  <c r="P676" i="2" a="1"/>
  <c r="P676" i="2"/>
  <c r="P677" i="2" a="1"/>
  <c r="P677" i="2" s="1"/>
  <c r="P678" i="2" a="1"/>
  <c r="P678" i="2"/>
  <c r="P679" i="2" a="1"/>
  <c r="P679" i="2" s="1"/>
  <c r="P680" i="2" a="1"/>
  <c r="P680" i="2" s="1"/>
  <c r="P681" i="2" a="1"/>
  <c r="P681" i="2" s="1"/>
  <c r="P682" i="2" a="1"/>
  <c r="P682" i="2" s="1"/>
  <c r="P683" i="2" a="1"/>
  <c r="P683" i="2" s="1"/>
  <c r="P684" i="2" a="1"/>
  <c r="P684" i="2"/>
  <c r="P685" i="2" a="1"/>
  <c r="P685" i="2" s="1"/>
  <c r="P686" i="2" a="1"/>
  <c r="P686" i="2"/>
  <c r="P687" i="2" a="1"/>
  <c r="P687" i="2"/>
  <c r="P688" i="2" a="1"/>
  <c r="P688" i="2"/>
  <c r="P689" i="2" a="1"/>
  <c r="P689" i="2" s="1"/>
  <c r="P690" i="2" a="1"/>
  <c r="P690" i="2"/>
  <c r="P691" i="2" a="1"/>
  <c r="P691" i="2" s="1"/>
  <c r="P692" i="2" a="1"/>
  <c r="P692" i="2" s="1"/>
  <c r="P693" i="2" a="1"/>
  <c r="P693" i="2" s="1"/>
  <c r="P694" i="2" a="1"/>
  <c r="P694" i="2" s="1"/>
  <c r="P695" i="2" a="1"/>
  <c r="P695" i="2" s="1"/>
  <c r="P696" i="2" a="1"/>
  <c r="P696" i="2"/>
  <c r="P697" i="2" a="1"/>
  <c r="P697" i="2" s="1"/>
  <c r="P698" i="2" a="1"/>
  <c r="P698" i="2" s="1"/>
  <c r="P699" i="2" a="1"/>
  <c r="P699" i="2"/>
  <c r="P700" i="2" a="1"/>
  <c r="P700" i="2" s="1"/>
  <c r="P701" i="2" a="1"/>
  <c r="P701" i="2" s="1"/>
  <c r="P702" i="2" a="1"/>
  <c r="P702" i="2" s="1"/>
  <c r="P703" i="2" a="1"/>
  <c r="P703" i="2" s="1"/>
  <c r="P704" i="2" a="1"/>
  <c r="P704" i="2"/>
  <c r="P705" i="2" a="1"/>
  <c r="P705" i="2" s="1"/>
  <c r="P706" i="2" a="1"/>
  <c r="P706" i="2" s="1"/>
  <c r="P707" i="2" a="1"/>
  <c r="P707" i="2" s="1"/>
  <c r="P708" i="2" a="1"/>
  <c r="P708" i="2"/>
  <c r="P709" i="2" a="1"/>
  <c r="P709" i="2" s="1"/>
  <c r="P710" i="2" a="1"/>
  <c r="P710" i="2"/>
  <c r="P711" i="2" a="1"/>
  <c r="P711" i="2"/>
  <c r="P712" i="2" a="1"/>
  <c r="P712" i="2" s="1"/>
  <c r="P713" i="2" a="1"/>
  <c r="P713" i="2" s="1"/>
  <c r="P714" i="2" a="1"/>
  <c r="P714" i="2" s="1"/>
  <c r="P715" i="2" a="1"/>
  <c r="P715" i="2"/>
  <c r="P716" i="2" a="1"/>
  <c r="P716" i="2" s="1"/>
  <c r="P717" i="2" a="1"/>
  <c r="P717" i="2" s="1"/>
  <c r="P718" i="2" a="1"/>
  <c r="P718" i="2" s="1"/>
  <c r="P719" i="2" a="1"/>
  <c r="P719" i="2"/>
  <c r="P720" i="2" a="1"/>
  <c r="P720" i="2" s="1"/>
  <c r="P721" i="2" a="1"/>
  <c r="P721" i="2" s="1"/>
  <c r="P722" i="2" a="1"/>
  <c r="P722" i="2"/>
  <c r="P723" i="2" a="1"/>
  <c r="P723" i="2" s="1"/>
  <c r="P724" i="2" a="1"/>
  <c r="P724" i="2"/>
  <c r="P725" i="2" a="1"/>
  <c r="P725" i="2" s="1"/>
  <c r="P726" i="2" a="1"/>
  <c r="P726" i="2" s="1"/>
  <c r="P727" i="2" a="1"/>
  <c r="P727" i="2"/>
  <c r="P728" i="2" a="1"/>
  <c r="P728" i="2"/>
  <c r="P729" i="2" a="1"/>
  <c r="P729" i="2" s="1"/>
  <c r="P730" i="2" a="1"/>
  <c r="P730" i="2"/>
  <c r="P731" i="2" a="1"/>
  <c r="P731" i="2"/>
  <c r="P732" i="2" a="1"/>
  <c r="P732" i="2" s="1"/>
  <c r="P733" i="2" a="1"/>
  <c r="P733" i="2" s="1"/>
  <c r="P734" i="2" a="1"/>
  <c r="P734" i="2" s="1"/>
  <c r="P735" i="2" a="1"/>
  <c r="P735" i="2" s="1"/>
  <c r="P736" i="2" a="1"/>
  <c r="P736" i="2" s="1"/>
  <c r="P737" i="2" a="1"/>
  <c r="P737" i="2" s="1"/>
  <c r="P738" i="2" a="1"/>
  <c r="P738" i="2" s="1"/>
  <c r="P739" i="2" a="1"/>
  <c r="P739" i="2" s="1"/>
  <c r="P740" i="2" a="1"/>
  <c r="P740" i="2"/>
  <c r="P741" i="2" a="1"/>
  <c r="P741" i="2" s="1"/>
  <c r="P742" i="2" a="1"/>
  <c r="P742" i="2"/>
  <c r="P743" i="2" a="1"/>
  <c r="P743" i="2" s="1"/>
  <c r="P744" i="2" a="1"/>
  <c r="P744" i="2" s="1"/>
  <c r="P745" i="2" a="1"/>
  <c r="P745" i="2"/>
  <c r="P746" i="2" a="1"/>
  <c r="P746" i="2"/>
  <c r="P747" i="2" a="1"/>
  <c r="P747" i="2" s="1"/>
  <c r="P748" i="2" a="1"/>
  <c r="P748" i="2" s="1"/>
  <c r="P749" i="2" a="1"/>
  <c r="P749" i="2"/>
  <c r="P750" i="2" a="1"/>
  <c r="P750" i="2"/>
  <c r="P751" i="2" a="1"/>
  <c r="P751" i="2"/>
  <c r="P752" i="2" a="1"/>
  <c r="P752" i="2" s="1"/>
  <c r="P753" i="2" a="1"/>
  <c r="P753" i="2" s="1"/>
  <c r="P754" i="2" a="1"/>
  <c r="P754" i="2"/>
  <c r="P755" i="2" a="1"/>
  <c r="P755" i="2" s="1"/>
  <c r="P756" i="2" a="1"/>
  <c r="P756" i="2" s="1"/>
  <c r="P757" i="2" a="1"/>
  <c r="P757" i="2"/>
  <c r="P758" i="2" a="1"/>
  <c r="P758" i="2"/>
  <c r="P759" i="2" a="1"/>
  <c r="P759" i="2" s="1"/>
  <c r="P760" i="2" a="1"/>
  <c r="P760" i="2" s="1"/>
  <c r="P761" i="2" a="1"/>
  <c r="P761" i="2" s="1"/>
  <c r="P762" i="2" a="1"/>
  <c r="P762" i="2" s="1"/>
  <c r="P763" i="2" a="1"/>
  <c r="P763" i="2"/>
  <c r="P764" i="2" a="1"/>
  <c r="P764" i="2" s="1"/>
  <c r="P765" i="2" a="1"/>
  <c r="P765" i="2"/>
  <c r="P766" i="2" a="1"/>
  <c r="P766" i="2"/>
  <c r="P767" i="2" a="1"/>
  <c r="P767" i="2"/>
  <c r="P768" i="2" a="1"/>
  <c r="P768" i="2" s="1"/>
  <c r="P769" i="2" a="1"/>
  <c r="P769" i="2" s="1"/>
  <c r="P770" i="2" a="1"/>
  <c r="P770" i="2" s="1"/>
  <c r="P771" i="2" a="1"/>
  <c r="P771" i="2" s="1"/>
  <c r="P772" i="2" a="1"/>
  <c r="P772" i="2" s="1"/>
  <c r="P773" i="2" a="1"/>
  <c r="P773" i="2"/>
  <c r="P774" i="2" a="1"/>
  <c r="P774" i="2"/>
  <c r="P775" i="2" a="1"/>
  <c r="P775" i="2"/>
  <c r="P776" i="2" a="1"/>
  <c r="P776" i="2" s="1"/>
  <c r="P777" i="2" a="1"/>
  <c r="P777" i="2"/>
  <c r="P778" i="2" a="1"/>
  <c r="P778" i="2" s="1"/>
  <c r="P779" i="2" a="1"/>
  <c r="P779" i="2" s="1"/>
  <c r="P780" i="2" a="1"/>
  <c r="P780" i="2" s="1"/>
  <c r="P781" i="2" a="1"/>
  <c r="P781" i="2" s="1"/>
  <c r="P782" i="2" a="1"/>
  <c r="P782" i="2" s="1"/>
  <c r="P783" i="2" a="1"/>
  <c r="P783" i="2"/>
  <c r="P784" i="2" a="1"/>
  <c r="P784" i="2" s="1"/>
  <c r="P785" i="2" a="1"/>
  <c r="P785" i="2" s="1"/>
  <c r="P786" i="2" a="1"/>
  <c r="P786" i="2"/>
  <c r="P787" i="2" a="1"/>
  <c r="P787" i="2" s="1"/>
  <c r="P788" i="2" a="1"/>
  <c r="P788" i="2" s="1"/>
  <c r="P789" i="2" a="1"/>
  <c r="P789" i="2" s="1"/>
  <c r="P790" i="2" a="1"/>
  <c r="P790" i="2" s="1"/>
  <c r="P791" i="2" a="1"/>
  <c r="P791" i="2"/>
  <c r="P792" i="2" a="1"/>
  <c r="P792" i="2" s="1"/>
  <c r="P793" i="2" a="1"/>
  <c r="P793" i="2" s="1"/>
  <c r="P794" i="2" a="1"/>
  <c r="P794" i="2" s="1"/>
  <c r="P795" i="2" a="1"/>
  <c r="P795" i="2"/>
  <c r="P796" i="2" a="1"/>
  <c r="P796" i="2" s="1"/>
  <c r="P797" i="2" a="1"/>
  <c r="P797" i="2"/>
  <c r="P798" i="2" a="1"/>
  <c r="P798" i="2" s="1"/>
  <c r="P799" i="2" a="1"/>
  <c r="P799" i="2" s="1"/>
  <c r="P800" i="2" a="1"/>
  <c r="P800" i="2" s="1"/>
  <c r="P801" i="2" a="1"/>
  <c r="P801" i="2" s="1"/>
  <c r="P802" i="2" a="1"/>
  <c r="P802" i="2" s="1"/>
  <c r="P803" i="2" a="1"/>
  <c r="P803" i="2" s="1"/>
  <c r="P804" i="2" a="1"/>
  <c r="P804" i="2" s="1"/>
  <c r="P805" i="2" a="1"/>
  <c r="P805" i="2"/>
  <c r="P806" i="2" a="1"/>
  <c r="P806" i="2"/>
  <c r="P807" i="2" a="1"/>
  <c r="P807" i="2" s="1"/>
  <c r="P808" i="2" a="1"/>
  <c r="P808" i="2" s="1"/>
  <c r="P809" i="2" a="1"/>
  <c r="P809" i="2"/>
  <c r="P810" i="2" a="1"/>
  <c r="P810" i="2" s="1"/>
  <c r="P811" i="2" a="1"/>
  <c r="P811" i="2"/>
  <c r="P812" i="2" a="1"/>
  <c r="P812" i="2" s="1"/>
  <c r="P813" i="2" a="1"/>
  <c r="P813" i="2" s="1"/>
  <c r="P814" i="2" a="1"/>
  <c r="P814" i="2"/>
  <c r="P815" i="2" a="1"/>
  <c r="P815" i="2"/>
  <c r="P816" i="2" a="1"/>
  <c r="P816" i="2"/>
  <c r="P817" i="2" a="1"/>
  <c r="P817" i="2" s="1"/>
  <c r="P818" i="2" a="1"/>
  <c r="P818" i="2" s="1"/>
  <c r="P819" i="2" a="1"/>
  <c r="P819" i="2"/>
  <c r="P820" i="2" a="1"/>
  <c r="P820" i="2" s="1"/>
  <c r="P821" i="2" a="1"/>
  <c r="P821" i="2" s="1"/>
  <c r="P822" i="2" a="1"/>
  <c r="P822" i="2" s="1"/>
  <c r="P823" i="2" a="1"/>
  <c r="P823" i="2"/>
  <c r="P824" i="2" a="1"/>
  <c r="P824" i="2"/>
  <c r="P825" i="2" a="1"/>
  <c r="P825" i="2" s="1"/>
  <c r="P826" i="2" a="1"/>
  <c r="P826" i="2" s="1"/>
  <c r="P827" i="2" a="1"/>
  <c r="P827" i="2" s="1"/>
  <c r="P828" i="2" a="1"/>
  <c r="P828" i="2" s="1"/>
  <c r="P829" i="2" a="1"/>
  <c r="P829" i="2" s="1"/>
  <c r="P830" i="2" a="1"/>
  <c r="P830" i="2"/>
  <c r="P831" i="2" a="1"/>
  <c r="P831" i="2" s="1"/>
  <c r="P832" i="2" a="1"/>
  <c r="P832" i="2"/>
  <c r="P833" i="2" a="1"/>
  <c r="P833" i="2" s="1"/>
  <c r="P834" i="2" a="1"/>
  <c r="P834" i="2" s="1"/>
  <c r="P835" i="2" a="1"/>
  <c r="P835" i="2" s="1"/>
  <c r="P836" i="2" a="1"/>
  <c r="P836" i="2" s="1"/>
  <c r="P837" i="2" a="1"/>
  <c r="P837" i="2" s="1"/>
  <c r="P838" i="2" a="1"/>
  <c r="P838" i="2"/>
  <c r="P839" i="2" a="1"/>
  <c r="P839" i="2"/>
  <c r="P840" i="2" a="1"/>
  <c r="P840" i="2" s="1"/>
  <c r="P841" i="2" a="1"/>
  <c r="P841" i="2" s="1"/>
  <c r="P842" i="2" a="1"/>
  <c r="P842" i="2" s="1"/>
  <c r="P843" i="2" a="1"/>
  <c r="P843" i="2" s="1"/>
  <c r="P844" i="2" a="1"/>
  <c r="P844" i="2" s="1"/>
  <c r="P845" i="2" a="1"/>
  <c r="P845" i="2" s="1"/>
  <c r="P846" i="2" a="1"/>
  <c r="P846" i="2"/>
  <c r="P847" i="2" a="1"/>
  <c r="P847" i="2"/>
  <c r="P848" i="2" a="1"/>
  <c r="P848" i="2"/>
  <c r="P849" i="2" a="1"/>
  <c r="P849" i="2" s="1"/>
  <c r="P850" i="2" a="1"/>
  <c r="P850" i="2" s="1"/>
  <c r="P851" i="2" a="1"/>
  <c r="P851" i="2" s="1"/>
  <c r="P852" i="2" a="1"/>
  <c r="P852" i="2" s="1"/>
  <c r="P853" i="2" a="1"/>
  <c r="P853" i="2" s="1"/>
  <c r="P854" i="2" a="1"/>
  <c r="P854" i="2" s="1"/>
  <c r="P855" i="2" a="1"/>
  <c r="P855" i="2"/>
  <c r="P856" i="2" a="1"/>
  <c r="P856" i="2"/>
  <c r="P857" i="2" a="1"/>
  <c r="P857" i="2" s="1"/>
  <c r="P858" i="2" a="1"/>
  <c r="P858" i="2" s="1"/>
  <c r="P859" i="2" a="1"/>
  <c r="P859" i="2" s="1"/>
  <c r="P860" i="2" a="1"/>
  <c r="P860" i="2" s="1"/>
  <c r="P861" i="2" a="1"/>
  <c r="P861" i="2" s="1"/>
  <c r="P862" i="2" a="1"/>
  <c r="P862" i="2"/>
  <c r="P863" i="2" a="1"/>
  <c r="P863" i="2" s="1"/>
  <c r="P864" i="2" a="1"/>
  <c r="P864" i="2"/>
  <c r="P865" i="2" a="1"/>
  <c r="P865" i="2" s="1"/>
  <c r="P866" i="2" a="1"/>
  <c r="P866" i="2" s="1"/>
  <c r="P867" i="2" a="1"/>
  <c r="P867" i="2" s="1"/>
  <c r="P868" i="2" a="1"/>
  <c r="P868" i="2" s="1"/>
  <c r="P869" i="2" a="1"/>
  <c r="P869" i="2" s="1"/>
  <c r="P870" i="2" a="1"/>
  <c r="P870" i="2"/>
  <c r="P871" i="2" a="1"/>
  <c r="P871" i="2"/>
  <c r="P872" i="2" a="1"/>
  <c r="P872" i="2" s="1"/>
  <c r="P873" i="2" a="1"/>
  <c r="P873" i="2" s="1"/>
  <c r="P874" i="2" a="1"/>
  <c r="P874" i="2" s="1"/>
  <c r="P875" i="2" a="1"/>
  <c r="P875" i="2" s="1"/>
  <c r="P876" i="2" a="1"/>
  <c r="P876" i="2" s="1"/>
  <c r="P877" i="2" a="1"/>
  <c r="P877" i="2" s="1"/>
  <c r="P878" i="2" a="1"/>
  <c r="P878" i="2"/>
  <c r="P879" i="2" a="1"/>
  <c r="P879" i="2"/>
  <c r="P880" i="2" a="1"/>
  <c r="P880" i="2"/>
  <c r="P881" i="2" a="1"/>
  <c r="P881" i="2" s="1"/>
  <c r="P882" i="2" a="1"/>
  <c r="P882" i="2" s="1"/>
  <c r="P883" i="2" a="1"/>
  <c r="P883" i="2" s="1"/>
  <c r="P884" i="2" a="1"/>
  <c r="P884" i="2" s="1"/>
  <c r="P885" i="2" a="1"/>
  <c r="P885" i="2" s="1"/>
  <c r="P886" i="2" a="1"/>
  <c r="P886" i="2" s="1"/>
  <c r="P887" i="2" a="1"/>
  <c r="P887" i="2"/>
  <c r="P888" i="2" a="1"/>
  <c r="P888" i="2"/>
  <c r="P889" i="2" a="1"/>
  <c r="P889" i="2" s="1"/>
  <c r="P890" i="2" a="1"/>
  <c r="P890" i="2" s="1"/>
  <c r="P891" i="2" a="1"/>
  <c r="P891" i="2" s="1"/>
  <c r="P892" i="2" a="1"/>
  <c r="P892" i="2" s="1"/>
  <c r="P893" i="2" a="1"/>
  <c r="P893" i="2" s="1"/>
  <c r="P894" i="2" a="1"/>
  <c r="P894" i="2"/>
  <c r="P895" i="2" a="1"/>
  <c r="P895" i="2" s="1"/>
  <c r="P896" i="2" a="1"/>
  <c r="P896" i="2"/>
  <c r="P897" i="2" a="1"/>
  <c r="P897" i="2" s="1"/>
  <c r="P898" i="2" a="1"/>
  <c r="P898" i="2" s="1"/>
  <c r="P899" i="2" a="1"/>
  <c r="P899" i="2" s="1"/>
  <c r="P900" i="2" a="1"/>
  <c r="P900" i="2" s="1"/>
  <c r="P901" i="2" a="1"/>
  <c r="P901" i="2" s="1"/>
  <c r="P902" i="2" a="1"/>
  <c r="P902" i="2"/>
  <c r="P903" i="2" a="1"/>
  <c r="P903" i="2"/>
  <c r="P904" i="2" a="1"/>
  <c r="P904" i="2" s="1"/>
  <c r="P905" i="2" a="1"/>
  <c r="P905" i="2" s="1"/>
  <c r="P906" i="2" a="1"/>
  <c r="P906" i="2" s="1"/>
  <c r="P907" i="2" a="1"/>
  <c r="P907" i="2" s="1"/>
  <c r="P908" i="2" a="1"/>
  <c r="P908" i="2" s="1"/>
  <c r="P909" i="2" a="1"/>
  <c r="P909" i="2" s="1"/>
  <c r="P910" i="2" a="1"/>
  <c r="P910" i="2"/>
  <c r="P911" i="2" a="1"/>
  <c r="P911" i="2"/>
  <c r="P912" i="2" a="1"/>
  <c r="P912" i="2"/>
  <c r="P913" i="2" a="1"/>
  <c r="P913" i="2" s="1"/>
  <c r="P914" i="2" a="1"/>
  <c r="P914" i="2" s="1"/>
  <c r="P915" i="2" a="1"/>
  <c r="P915" i="2" s="1"/>
  <c r="P916" i="2" a="1"/>
  <c r="P916" i="2" s="1"/>
  <c r="P917" i="2" a="1"/>
  <c r="P917" i="2" s="1"/>
  <c r="P918" i="2" a="1"/>
  <c r="P918" i="2" s="1"/>
  <c r="P919" i="2" a="1"/>
  <c r="P919" i="2"/>
  <c r="P920" i="2" a="1"/>
  <c r="P920" i="2"/>
  <c r="P921" i="2" a="1"/>
  <c r="P921" i="2" s="1"/>
  <c r="P922" i="2" a="1"/>
  <c r="P922" i="2" s="1"/>
  <c r="P923" i="2" a="1"/>
  <c r="P923" i="2" s="1"/>
  <c r="P924" i="2" a="1"/>
  <c r="P924" i="2" s="1"/>
  <c r="P925" i="2" a="1"/>
  <c r="P925" i="2" s="1"/>
  <c r="P926" i="2" a="1"/>
  <c r="P926" i="2"/>
  <c r="P927" i="2" a="1"/>
  <c r="P927" i="2" s="1"/>
  <c r="P928" i="2" a="1"/>
  <c r="P928" i="2"/>
  <c r="P929" i="2" a="1"/>
  <c r="P929" i="2" s="1"/>
  <c r="P930" i="2" a="1"/>
  <c r="P930" i="2" s="1"/>
  <c r="P931" i="2" a="1"/>
  <c r="P931" i="2" s="1"/>
  <c r="P932" i="2" a="1"/>
  <c r="P932" i="2" s="1"/>
  <c r="P933" i="2" a="1"/>
  <c r="P933" i="2" s="1"/>
  <c r="P934" i="2" a="1"/>
  <c r="P934" i="2"/>
  <c r="P935" i="2" a="1"/>
  <c r="P935" i="2"/>
  <c r="P936" i="2" a="1"/>
  <c r="P936" i="2" s="1"/>
  <c r="P937" i="2" a="1"/>
  <c r="P937" i="2" s="1"/>
  <c r="P938" i="2" a="1"/>
  <c r="P938" i="2" s="1"/>
  <c r="P939" i="2" a="1"/>
  <c r="P939" i="2" s="1"/>
  <c r="P940" i="2" a="1"/>
  <c r="P940" i="2" s="1"/>
  <c r="P941" i="2" a="1"/>
  <c r="P941" i="2" s="1"/>
  <c r="P942" i="2" a="1"/>
  <c r="P942" i="2"/>
  <c r="P943" i="2" a="1"/>
  <c r="P943" i="2"/>
  <c r="P944" i="2" a="1"/>
  <c r="P944" i="2"/>
  <c r="P945" i="2" a="1"/>
  <c r="P945" i="2" s="1"/>
  <c r="P946" i="2" a="1"/>
  <c r="P946" i="2" s="1"/>
  <c r="P947" i="2" a="1"/>
  <c r="P947" i="2" s="1"/>
  <c r="Q2" i="2" a="1"/>
  <c r="Q2" i="2" s="1"/>
  <c r="Q3" i="2" a="1"/>
  <c r="Q3" i="2" s="1"/>
  <c r="Q4" i="2" a="1"/>
  <c r="Q4" i="2" s="1"/>
  <c r="Q5" i="2" a="1"/>
  <c r="Q5" i="2"/>
  <c r="Q6" i="2" a="1"/>
  <c r="Q6" i="2"/>
  <c r="Q7" i="2" a="1"/>
  <c r="Q7" i="2" s="1"/>
  <c r="Q8" i="2" a="1"/>
  <c r="Q8" i="2" s="1"/>
  <c r="Q9" i="2" a="1"/>
  <c r="Q9" i="2" s="1"/>
  <c r="Q10" i="2" a="1"/>
  <c r="Q10" i="2" s="1"/>
  <c r="Q11" i="2" a="1"/>
  <c r="Q11" i="2" s="1"/>
  <c r="Q12" i="2" a="1"/>
  <c r="Q12" i="2"/>
  <c r="Q13" i="2" a="1"/>
  <c r="Q13" i="2" s="1"/>
  <c r="Q14" i="2" a="1"/>
  <c r="Q14" i="2"/>
  <c r="Q15" i="2" a="1"/>
  <c r="Q15" i="2" s="1"/>
  <c r="Q16" i="2" a="1"/>
  <c r="Q16" i="2" s="1"/>
  <c r="Q17" i="2" a="1"/>
  <c r="Q17" i="2" s="1"/>
  <c r="Q18" i="2" a="1"/>
  <c r="Q18" i="2" s="1"/>
  <c r="Q19" i="2" a="1"/>
  <c r="Q19" i="2" s="1"/>
  <c r="Q20" i="2" a="1"/>
  <c r="Q20" i="2"/>
  <c r="Q21" i="2" a="1"/>
  <c r="Q21" i="2"/>
  <c r="Q22" i="2" a="1"/>
  <c r="Q22" i="2" s="1"/>
  <c r="Q23" i="2" a="1"/>
  <c r="Q23" i="2" s="1"/>
  <c r="Q24" i="2" a="1"/>
  <c r="Q24" i="2" s="1"/>
  <c r="Q25" i="2" a="1"/>
  <c r="Q25" i="2" s="1"/>
  <c r="Q26" i="2" a="1"/>
  <c r="Q26" i="2" s="1"/>
  <c r="Q27" i="2" a="1"/>
  <c r="Q27" i="2" s="1"/>
  <c r="Q28" i="2" a="1"/>
  <c r="Q28" i="2"/>
  <c r="Q29" i="2" a="1"/>
  <c r="Q29" i="2"/>
  <c r="Q30" i="2" a="1"/>
  <c r="Q30" i="2"/>
  <c r="Q31" i="2" a="1"/>
  <c r="Q31" i="2" s="1"/>
  <c r="Q32" i="2" a="1"/>
  <c r="Q32" i="2" s="1"/>
  <c r="Q33" i="2" a="1"/>
  <c r="Q33" i="2" s="1"/>
  <c r="Q34" i="2" a="1"/>
  <c r="Q34" i="2" s="1"/>
  <c r="Q35" i="2" a="1"/>
  <c r="Q35" i="2" s="1"/>
  <c r="Q36" i="2" a="1"/>
  <c r="Q36" i="2" s="1"/>
  <c r="Q37" i="2" a="1"/>
  <c r="Q37" i="2"/>
  <c r="Q38" i="2" a="1"/>
  <c r="Q38" i="2"/>
  <c r="Q39" i="2" a="1"/>
  <c r="Q39" i="2" s="1"/>
  <c r="Q40" i="2" a="1"/>
  <c r="Q40" i="2" s="1"/>
  <c r="Q41" i="2" a="1"/>
  <c r="Q41" i="2" s="1"/>
  <c r="Q42" i="2" a="1"/>
  <c r="Q42" i="2" s="1"/>
  <c r="Q43" i="2" a="1"/>
  <c r="Q43" i="2" s="1"/>
  <c r="Q44" i="2" a="1"/>
  <c r="Q44" i="2"/>
  <c r="Q45" i="2" a="1"/>
  <c r="Q45" i="2" s="1"/>
  <c r="Q46" i="2" a="1"/>
  <c r="Q46" i="2"/>
  <c r="Q47" i="2" a="1"/>
  <c r="Q47" i="2" s="1"/>
  <c r="Q48" i="2" a="1"/>
  <c r="Q48" i="2" s="1"/>
  <c r="Q49" i="2" a="1"/>
  <c r="Q49" i="2" s="1"/>
  <c r="Q50" i="2" a="1"/>
  <c r="Q50" i="2" s="1"/>
  <c r="Q51" i="2" a="1"/>
  <c r="Q51" i="2" s="1"/>
  <c r="Q52" i="2" a="1"/>
  <c r="Q52" i="2"/>
  <c r="Q53" i="2" a="1"/>
  <c r="Q53" i="2"/>
  <c r="Q54" i="2" a="1"/>
  <c r="Q54" i="2" s="1"/>
  <c r="Q55" i="2" a="1"/>
  <c r="Q55" i="2" s="1"/>
  <c r="Q56" i="2" a="1"/>
  <c r="Q56" i="2" s="1"/>
  <c r="Q57" i="2" a="1"/>
  <c r="Q57" i="2" s="1"/>
  <c r="Q58" i="2" a="1"/>
  <c r="Q58" i="2" s="1"/>
  <c r="Q59" i="2" a="1"/>
  <c r="Q59" i="2" s="1"/>
  <c r="Q60" i="2" a="1"/>
  <c r="Q60" i="2"/>
  <c r="Q61" i="2" a="1"/>
  <c r="Q61" i="2"/>
  <c r="Q62" i="2" a="1"/>
  <c r="Q62" i="2"/>
  <c r="Q63" i="2" a="1"/>
  <c r="Q63" i="2" s="1"/>
  <c r="Q64" i="2" a="1"/>
  <c r="Q64" i="2" s="1"/>
  <c r="Q65" i="2" a="1"/>
  <c r="Q65" i="2" s="1"/>
  <c r="Q66" i="2" a="1"/>
  <c r="Q66" i="2" s="1"/>
  <c r="Q67" i="2" a="1"/>
  <c r="Q67" i="2" s="1"/>
  <c r="Q68" i="2" a="1"/>
  <c r="Q68" i="2" s="1"/>
  <c r="Q69" i="2" a="1"/>
  <c r="Q69" i="2"/>
  <c r="Q70" i="2" a="1"/>
  <c r="Q70" i="2"/>
  <c r="Q71" i="2" a="1"/>
  <c r="Q71" i="2" s="1"/>
  <c r="Q72" i="2" a="1"/>
  <c r="Q72" i="2" s="1"/>
  <c r="Q73" i="2" a="1"/>
  <c r="Q73" i="2" s="1"/>
  <c r="Q74" i="2" a="1"/>
  <c r="Q74" i="2" s="1"/>
  <c r="Q75" i="2" a="1"/>
  <c r="Q75" i="2" s="1"/>
  <c r="Q76" i="2" a="1"/>
  <c r="Q76" i="2"/>
  <c r="Q77" i="2" a="1"/>
  <c r="Q77" i="2" s="1"/>
  <c r="Q78" i="2" a="1"/>
  <c r="Q78" i="2"/>
  <c r="Q79" i="2" a="1"/>
  <c r="Q79" i="2" s="1"/>
  <c r="Q80" i="2" a="1"/>
  <c r="Q80" i="2" s="1"/>
  <c r="Q81" i="2" a="1"/>
  <c r="Q81" i="2" s="1"/>
  <c r="Q82" i="2" a="1"/>
  <c r="Q82" i="2" s="1"/>
  <c r="Q83" i="2" a="1"/>
  <c r="Q83" i="2" s="1"/>
  <c r="Q84" i="2" a="1"/>
  <c r="Q84" i="2"/>
  <c r="Q85" i="2" a="1"/>
  <c r="Q85" i="2"/>
  <c r="Q86" i="2" a="1"/>
  <c r="Q86" i="2" s="1"/>
  <c r="Q87" i="2" a="1"/>
  <c r="Q87" i="2" s="1"/>
  <c r="Q88" i="2" a="1"/>
  <c r="Q88" i="2" s="1"/>
  <c r="Q89" i="2" a="1"/>
  <c r="Q89" i="2" s="1"/>
  <c r="Q90" i="2" a="1"/>
  <c r="Q90" i="2" s="1"/>
  <c r="Q91" i="2" a="1"/>
  <c r="Q91" i="2" s="1"/>
  <c r="Q92" i="2" a="1"/>
  <c r="Q92" i="2"/>
  <c r="Q93" i="2" a="1"/>
  <c r="Q93" i="2"/>
  <c r="Q94" i="2" a="1"/>
  <c r="Q94" i="2"/>
  <c r="Q95" i="2" a="1"/>
  <c r="Q95" i="2" s="1"/>
  <c r="Q96" i="2" a="1"/>
  <c r="Q96" i="2" s="1"/>
  <c r="Q97" i="2" a="1"/>
  <c r="Q97" i="2" s="1"/>
  <c r="Q98" i="2" a="1"/>
  <c r="Q98" i="2" s="1"/>
  <c r="Q99" i="2" a="1"/>
  <c r="Q99" i="2" s="1"/>
  <c r="Q100" i="2" a="1"/>
  <c r="Q100" i="2" s="1"/>
  <c r="Q101" i="2" a="1"/>
  <c r="Q101" i="2"/>
  <c r="Q102" i="2" a="1"/>
  <c r="Q102" i="2"/>
  <c r="Q103" i="2" a="1"/>
  <c r="Q103" i="2" s="1"/>
  <c r="Q104" i="2" a="1"/>
  <c r="Q104" i="2" s="1"/>
  <c r="Q105" i="2" a="1"/>
  <c r="Q105" i="2" s="1"/>
  <c r="Q106" i="2" a="1"/>
  <c r="Q106" i="2" s="1"/>
  <c r="Q107" i="2" a="1"/>
  <c r="Q107" i="2" s="1"/>
  <c r="Q108" i="2" a="1"/>
  <c r="Q108" i="2"/>
  <c r="Q109" i="2" a="1"/>
  <c r="Q109" i="2" s="1"/>
  <c r="Q110" i="2" a="1"/>
  <c r="Q110" i="2"/>
  <c r="Q111" i="2" a="1"/>
  <c r="Q111" i="2" s="1"/>
  <c r="Q112" i="2" a="1"/>
  <c r="Q112" i="2" s="1"/>
  <c r="Q113" i="2" a="1"/>
  <c r="Q113" i="2" s="1"/>
  <c r="Q114" i="2" a="1"/>
  <c r="Q114" i="2" s="1"/>
  <c r="Q115" i="2" a="1"/>
  <c r="Q115" i="2" s="1"/>
  <c r="Q116" i="2" a="1"/>
  <c r="Q116" i="2"/>
  <c r="Q117" i="2" a="1"/>
  <c r="Q117" i="2"/>
  <c r="Q118" i="2" a="1"/>
  <c r="Q118" i="2" s="1"/>
  <c r="Q119" i="2" a="1"/>
  <c r="Q119" i="2" s="1"/>
  <c r="Q120" i="2" a="1"/>
  <c r="Q120" i="2" s="1"/>
  <c r="Q121" i="2" a="1"/>
  <c r="Q121" i="2" s="1"/>
  <c r="Q122" i="2" a="1"/>
  <c r="Q122" i="2" s="1"/>
  <c r="Q123" i="2" a="1"/>
  <c r="Q123" i="2" s="1"/>
  <c r="Q124" i="2" a="1"/>
  <c r="Q124" i="2"/>
  <c r="Q125" i="2" a="1"/>
  <c r="Q125" i="2"/>
  <c r="Q126" i="2" a="1"/>
  <c r="Q126" i="2"/>
  <c r="Q127" i="2" a="1"/>
  <c r="Q127" i="2" s="1"/>
  <c r="Q128" i="2" a="1"/>
  <c r="Q128" i="2" s="1"/>
  <c r="Q129" i="2" a="1"/>
  <c r="Q129" i="2" s="1"/>
  <c r="Q130" i="2" a="1"/>
  <c r="Q130" i="2" s="1"/>
  <c r="Q131" i="2" a="1"/>
  <c r="Q131" i="2" s="1"/>
  <c r="Q132" i="2" a="1"/>
  <c r="Q132" i="2" s="1"/>
  <c r="Q133" i="2" a="1"/>
  <c r="Q133" i="2"/>
  <c r="Q134" i="2" a="1"/>
  <c r="Q134" i="2"/>
  <c r="Q135" i="2" a="1"/>
  <c r="Q135" i="2" s="1"/>
  <c r="Q136" i="2" a="1"/>
  <c r="Q136" i="2" s="1"/>
  <c r="Q137" i="2" a="1"/>
  <c r="Q137" i="2" s="1"/>
  <c r="Q138" i="2" a="1"/>
  <c r="Q138" i="2" s="1"/>
  <c r="Q139" i="2" a="1"/>
  <c r="Q139" i="2" s="1"/>
  <c r="Q140" i="2" a="1"/>
  <c r="Q140" i="2"/>
  <c r="Q141" i="2" a="1"/>
  <c r="Q141" i="2" s="1"/>
  <c r="Q142" i="2" a="1"/>
  <c r="Q142" i="2"/>
  <c r="Q143" i="2" a="1"/>
  <c r="Q143" i="2" s="1"/>
  <c r="Q144" i="2" a="1"/>
  <c r="Q144" i="2" s="1"/>
  <c r="Q145" i="2" a="1"/>
  <c r="Q145" i="2" s="1"/>
  <c r="Q146" i="2" a="1"/>
  <c r="Q146" i="2" s="1"/>
  <c r="Q147" i="2" a="1"/>
  <c r="Q147" i="2" s="1"/>
  <c r="Q148" i="2" a="1"/>
  <c r="Q148" i="2"/>
  <c r="Q149" i="2" a="1"/>
  <c r="Q149" i="2"/>
  <c r="Q150" i="2" a="1"/>
  <c r="Q150" i="2" s="1"/>
  <c r="Q151" i="2" a="1"/>
  <c r="Q151" i="2" s="1"/>
  <c r="Q152" i="2" a="1"/>
  <c r="Q152" i="2" s="1"/>
  <c r="Q153" i="2" a="1"/>
  <c r="Q153" i="2" s="1"/>
  <c r="Q154" i="2" a="1"/>
  <c r="Q154" i="2" s="1"/>
  <c r="Q155" i="2" a="1"/>
  <c r="Q155" i="2" s="1"/>
  <c r="Q156" i="2" a="1"/>
  <c r="Q156" i="2"/>
  <c r="Q157" i="2" a="1"/>
  <c r="Q157" i="2"/>
  <c r="Q158" i="2" a="1"/>
  <c r="Q158" i="2"/>
  <c r="Q159" i="2" a="1"/>
  <c r="Q159" i="2" s="1"/>
  <c r="Q160" i="2" a="1"/>
  <c r="Q160" i="2" s="1"/>
  <c r="Q161" i="2" a="1"/>
  <c r="Q161" i="2" s="1"/>
  <c r="Q162" i="2" a="1"/>
  <c r="Q162" i="2" s="1"/>
  <c r="Q163" i="2" a="1"/>
  <c r="Q163" i="2" s="1"/>
  <c r="Q164" i="2" a="1"/>
  <c r="Q164" i="2" s="1"/>
  <c r="Q165" i="2" a="1"/>
  <c r="Q165" i="2"/>
  <c r="Q166" i="2" a="1"/>
  <c r="Q166" i="2"/>
  <c r="Q167" i="2" a="1"/>
  <c r="Q167" i="2" s="1"/>
  <c r="Q168" i="2" a="1"/>
  <c r="Q168" i="2" s="1"/>
  <c r="Q169" i="2" a="1"/>
  <c r="Q169" i="2" s="1"/>
  <c r="Q170" i="2" a="1"/>
  <c r="Q170" i="2" s="1"/>
  <c r="Q171" i="2" a="1"/>
  <c r="Q171" i="2" s="1"/>
  <c r="Q172" i="2" a="1"/>
  <c r="Q172" i="2"/>
  <c r="Q173" i="2" a="1"/>
  <c r="Q173" i="2" s="1"/>
  <c r="Q174" i="2" a="1"/>
  <c r="Q174" i="2"/>
  <c r="Q175" i="2" a="1"/>
  <c r="Q175" i="2" s="1"/>
  <c r="Q176" i="2" a="1"/>
  <c r="Q176" i="2" s="1"/>
  <c r="Q177" i="2" a="1"/>
  <c r="Q177" i="2" s="1"/>
  <c r="Q178" i="2" a="1"/>
  <c r="Q178" i="2" s="1"/>
  <c r="Q179" i="2" a="1"/>
  <c r="Q179" i="2" s="1"/>
  <c r="Q180" i="2" a="1"/>
  <c r="Q180" i="2"/>
  <c r="Q181" i="2" a="1"/>
  <c r="Q181" i="2"/>
  <c r="Q182" i="2" a="1"/>
  <c r="Q182" i="2" s="1"/>
  <c r="Q183" i="2" a="1"/>
  <c r="Q183" i="2" s="1"/>
  <c r="Q184" i="2" a="1"/>
  <c r="Q184" i="2" s="1"/>
  <c r="Q185" i="2" a="1"/>
  <c r="Q185" i="2" s="1"/>
  <c r="Q186" i="2" a="1"/>
  <c r="Q186" i="2" s="1"/>
  <c r="Q187" i="2" a="1"/>
  <c r="Q187" i="2" s="1"/>
  <c r="Q188" i="2" a="1"/>
  <c r="Q188" i="2"/>
  <c r="Q189" i="2" a="1"/>
  <c r="Q189" i="2"/>
  <c r="Q190" i="2" a="1"/>
  <c r="Q190" i="2"/>
  <c r="Q191" i="2" a="1"/>
  <c r="Q191" i="2" s="1"/>
  <c r="Q192" i="2" a="1"/>
  <c r="Q192" i="2" s="1"/>
  <c r="Q193" i="2" a="1"/>
  <c r="Q193" i="2" s="1"/>
  <c r="Q194" i="2" a="1"/>
  <c r="Q194" i="2" s="1"/>
  <c r="Q195" i="2" a="1"/>
  <c r="Q195" i="2" s="1"/>
  <c r="Q196" i="2" a="1"/>
  <c r="Q196" i="2" s="1"/>
  <c r="Q197" i="2" a="1"/>
  <c r="Q197" i="2"/>
  <c r="Q198" i="2" a="1"/>
  <c r="Q198" i="2"/>
  <c r="Q199" i="2" a="1"/>
  <c r="Q199" i="2" s="1"/>
  <c r="Q200" i="2" a="1"/>
  <c r="Q200" i="2" s="1"/>
  <c r="Q201" i="2" a="1"/>
  <c r="Q201" i="2" s="1"/>
  <c r="Q202" i="2" a="1"/>
  <c r="Q202" i="2" s="1"/>
  <c r="Q203" i="2" a="1"/>
  <c r="Q203" i="2" s="1"/>
  <c r="Q204" i="2" a="1"/>
  <c r="Q204" i="2"/>
  <c r="Q205" i="2" a="1"/>
  <c r="Q205" i="2" s="1"/>
  <c r="Q206" i="2" a="1"/>
  <c r="Q206" i="2"/>
  <c r="Q207" i="2" a="1"/>
  <c r="Q207" i="2" s="1"/>
  <c r="Q208" i="2" a="1"/>
  <c r="Q208" i="2" s="1"/>
  <c r="Q209" i="2" a="1"/>
  <c r="Q209" i="2" s="1"/>
  <c r="Q210" i="2" a="1"/>
  <c r="Q210" i="2" s="1"/>
  <c r="Q211" i="2" a="1"/>
  <c r="Q211" i="2" s="1"/>
  <c r="Q212" i="2" a="1"/>
  <c r="Q212" i="2"/>
  <c r="Q213" i="2" a="1"/>
  <c r="Q213" i="2"/>
  <c r="Q214" i="2" a="1"/>
  <c r="Q214" i="2" s="1"/>
  <c r="Q215" i="2" a="1"/>
  <c r="Q215" i="2" s="1"/>
  <c r="Q216" i="2" a="1"/>
  <c r="Q216" i="2" s="1"/>
  <c r="Q217" i="2" a="1"/>
  <c r="Q217" i="2" s="1"/>
  <c r="Q218" i="2" a="1"/>
  <c r="Q218" i="2" s="1"/>
  <c r="Q219" i="2" a="1"/>
  <c r="Q219" i="2" s="1"/>
  <c r="Q220" i="2" a="1"/>
  <c r="Q220" i="2"/>
  <c r="Q221" i="2" a="1"/>
  <c r="Q221" i="2"/>
  <c r="Q222" i="2" a="1"/>
  <c r="Q222" i="2"/>
  <c r="Q223" i="2" a="1"/>
  <c r="Q223" i="2" s="1"/>
  <c r="Q224" i="2" a="1"/>
  <c r="Q224" i="2" s="1"/>
  <c r="Q225" i="2" a="1"/>
  <c r="Q225" i="2" s="1"/>
  <c r="Q226" i="2" a="1"/>
  <c r="Q226" i="2" s="1"/>
  <c r="Q227" i="2" a="1"/>
  <c r="Q227" i="2" s="1"/>
  <c r="Q228" i="2" a="1"/>
  <c r="Q228" i="2" s="1"/>
  <c r="Q229" i="2" a="1"/>
  <c r="Q229" i="2"/>
  <c r="Q230" i="2" a="1"/>
  <c r="Q230" i="2"/>
  <c r="Q231" i="2" a="1"/>
  <c r="Q231" i="2" s="1"/>
  <c r="Q232" i="2" a="1"/>
  <c r="Q232" i="2" s="1"/>
  <c r="Q233" i="2" a="1"/>
  <c r="Q233" i="2" s="1"/>
  <c r="Q234" i="2" a="1"/>
  <c r="Q234" i="2" s="1"/>
  <c r="Q235" i="2" a="1"/>
  <c r="Q235" i="2" s="1"/>
  <c r="Q236" i="2" a="1"/>
  <c r="Q236" i="2"/>
  <c r="Q237" i="2" a="1"/>
  <c r="Q237" i="2" s="1"/>
  <c r="Q238" i="2" a="1"/>
  <c r="Q238" i="2"/>
  <c r="Q239" i="2" a="1"/>
  <c r="Q239" i="2" s="1"/>
  <c r="Q240" i="2" a="1"/>
  <c r="Q240" i="2" s="1"/>
  <c r="Q241" i="2" a="1"/>
  <c r="Q241" i="2" s="1"/>
  <c r="Q242" i="2" a="1"/>
  <c r="Q242" i="2" s="1"/>
  <c r="Q243" i="2" a="1"/>
  <c r="Q243" i="2" s="1"/>
  <c r="Q244" i="2" a="1"/>
  <c r="Q244" i="2"/>
  <c r="Q245" i="2" a="1"/>
  <c r="Q245" i="2"/>
  <c r="Q246" i="2" a="1"/>
  <c r="Q246" i="2" s="1"/>
  <c r="Q247" i="2" a="1"/>
  <c r="Q247" i="2" s="1"/>
  <c r="Q248" i="2" a="1"/>
  <c r="Q248" i="2" s="1"/>
  <c r="Q249" i="2" a="1"/>
  <c r="Q249" i="2" s="1"/>
  <c r="Q250" i="2" a="1"/>
  <c r="Q250" i="2" s="1"/>
  <c r="Q251" i="2" a="1"/>
  <c r="Q251" i="2" s="1"/>
  <c r="Q252" i="2" a="1"/>
  <c r="Q252" i="2"/>
  <c r="Q253" i="2" a="1"/>
  <c r="Q253" i="2"/>
  <c r="Q254" i="2" a="1"/>
  <c r="Q254" i="2"/>
  <c r="Q255" i="2" a="1"/>
  <c r="Q255" i="2" s="1"/>
  <c r="Q256" i="2" a="1"/>
  <c r="Q256" i="2" s="1"/>
  <c r="Q257" i="2" a="1"/>
  <c r="Q257" i="2" s="1"/>
  <c r="Q258" i="2" a="1"/>
  <c r="Q258" i="2" s="1"/>
  <c r="Q259" i="2" a="1"/>
  <c r="Q259" i="2" s="1"/>
  <c r="Q260" i="2" a="1"/>
  <c r="Q260" i="2" s="1"/>
  <c r="Q261" i="2" a="1"/>
  <c r="Q261" i="2"/>
  <c r="Q262" i="2" a="1"/>
  <c r="Q262" i="2"/>
  <c r="Q263" i="2" a="1"/>
  <c r="Q263" i="2" s="1"/>
  <c r="Q264" i="2" a="1"/>
  <c r="Q264" i="2" s="1"/>
  <c r="Q265" i="2" a="1"/>
  <c r="Q265" i="2" s="1"/>
  <c r="Q266" i="2" a="1"/>
  <c r="Q266" i="2" s="1"/>
  <c r="Q267" i="2" a="1"/>
  <c r="Q267" i="2" s="1"/>
  <c r="Q268" i="2" a="1"/>
  <c r="Q268" i="2"/>
  <c r="Q269" i="2" a="1"/>
  <c r="Q269" i="2" s="1"/>
  <c r="Q270" i="2" a="1"/>
  <c r="Q270" i="2"/>
  <c r="Q271" i="2" a="1"/>
  <c r="Q271" i="2" s="1"/>
  <c r="Q272" i="2" a="1"/>
  <c r="Q272" i="2" s="1"/>
  <c r="Q273" i="2" a="1"/>
  <c r="Q273" i="2" s="1"/>
  <c r="Q274" i="2" a="1"/>
  <c r="Q274" i="2" s="1"/>
  <c r="Q275" i="2" a="1"/>
  <c r="Q275" i="2" s="1"/>
  <c r="Q276" i="2" a="1"/>
  <c r="Q276" i="2"/>
  <c r="Q277" i="2" a="1"/>
  <c r="Q277" i="2"/>
  <c r="Q278" i="2" a="1"/>
  <c r="Q278" i="2" s="1"/>
  <c r="Q279" i="2" a="1"/>
  <c r="Q279" i="2" s="1"/>
  <c r="Q280" i="2" a="1"/>
  <c r="Q280" i="2" s="1"/>
  <c r="Q281" i="2" a="1"/>
  <c r="Q281" i="2" s="1"/>
  <c r="Q282" i="2" a="1"/>
  <c r="Q282" i="2" s="1"/>
  <c r="Q283" i="2" a="1"/>
  <c r="Q283" i="2" s="1"/>
  <c r="Q284" i="2" a="1"/>
  <c r="Q284" i="2"/>
  <c r="Q285" i="2" a="1"/>
  <c r="Q285" i="2"/>
  <c r="Q286" i="2" a="1"/>
  <c r="Q286" i="2"/>
  <c r="Q287" i="2" a="1"/>
  <c r="Q287" i="2" s="1"/>
  <c r="Q288" i="2" a="1"/>
  <c r="Q288" i="2" s="1"/>
  <c r="Q289" i="2" a="1"/>
  <c r="Q289" i="2" s="1"/>
  <c r="Q290" i="2" a="1"/>
  <c r="Q290" i="2" s="1"/>
  <c r="Q291" i="2" a="1"/>
  <c r="Q291" i="2" s="1"/>
  <c r="Q292" i="2" a="1"/>
  <c r="Q292" i="2" s="1"/>
  <c r="Q293" i="2" a="1"/>
  <c r="Q293" i="2"/>
  <c r="Q294" i="2" a="1"/>
  <c r="Q294" i="2"/>
  <c r="Q295" i="2" a="1"/>
  <c r="Q295" i="2" s="1"/>
  <c r="Q296" i="2" a="1"/>
  <c r="Q296" i="2" s="1"/>
  <c r="Q297" i="2" a="1"/>
  <c r="Q297" i="2" s="1"/>
  <c r="Q298" i="2" a="1"/>
  <c r="Q298" i="2" s="1"/>
  <c r="Q299" i="2" a="1"/>
  <c r="Q299" i="2" s="1"/>
  <c r="Q300" i="2" a="1"/>
  <c r="Q300" i="2"/>
  <c r="Q301" i="2" a="1"/>
  <c r="Q301" i="2" s="1"/>
  <c r="Q302" i="2" a="1"/>
  <c r="Q302" i="2"/>
  <c r="Q303" i="2" a="1"/>
  <c r="Q303" i="2" s="1"/>
  <c r="Q304" i="2" a="1"/>
  <c r="Q304" i="2" s="1"/>
  <c r="Q305" i="2" a="1"/>
  <c r="Q305" i="2" s="1"/>
  <c r="Q306" i="2" a="1"/>
  <c r="Q306" i="2" s="1"/>
  <c r="Q307" i="2" a="1"/>
  <c r="Q307" i="2" s="1"/>
  <c r="Q308" i="2" a="1"/>
  <c r="Q308" i="2"/>
  <c r="Q309" i="2" a="1"/>
  <c r="Q309" i="2"/>
  <c r="Q310" i="2" a="1"/>
  <c r="Q310" i="2" s="1"/>
  <c r="Q311" i="2" a="1"/>
  <c r="Q311" i="2" s="1"/>
  <c r="Q312" i="2" a="1"/>
  <c r="Q312" i="2" s="1"/>
  <c r="Q313" i="2" a="1"/>
  <c r="Q313" i="2" s="1"/>
  <c r="Q314" i="2" a="1"/>
  <c r="Q314" i="2" s="1"/>
  <c r="Q315" i="2" a="1"/>
  <c r="Q315" i="2" s="1"/>
  <c r="Q316" i="2" a="1"/>
  <c r="Q316" i="2"/>
  <c r="Q317" i="2" a="1"/>
  <c r="Q317" i="2"/>
  <c r="Q318" i="2" a="1"/>
  <c r="Q318" i="2"/>
  <c r="Q319" i="2" a="1"/>
  <c r="Q319" i="2" s="1"/>
  <c r="Q320" i="2" a="1"/>
  <c r="Q320" i="2" s="1"/>
  <c r="Q321" i="2" a="1"/>
  <c r="Q321" i="2" s="1"/>
  <c r="Q322" i="2" a="1"/>
  <c r="Q322" i="2" s="1"/>
  <c r="Q323" i="2" a="1"/>
  <c r="Q323" i="2" s="1"/>
  <c r="Q324" i="2" a="1"/>
  <c r="Q324" i="2" s="1"/>
  <c r="Q325" i="2" a="1"/>
  <c r="Q325" i="2"/>
  <c r="Q326" i="2" a="1"/>
  <c r="Q326" i="2"/>
  <c r="Q327" i="2" a="1"/>
  <c r="Q327" i="2" s="1"/>
  <c r="Q328" i="2" a="1"/>
  <c r="Q328" i="2" s="1"/>
  <c r="Q329" i="2" a="1"/>
  <c r="Q329" i="2" s="1"/>
  <c r="Q330" i="2" a="1"/>
  <c r="Q330" i="2" s="1"/>
  <c r="Q331" i="2" a="1"/>
  <c r="Q331" i="2" s="1"/>
  <c r="Q332" i="2" a="1"/>
  <c r="Q332" i="2"/>
  <c r="Q333" i="2" a="1"/>
  <c r="Q333" i="2" s="1"/>
  <c r="Q334" i="2" a="1"/>
  <c r="Q334" i="2"/>
  <c r="Q335" i="2" a="1"/>
  <c r="Q335" i="2" s="1"/>
  <c r="Q336" i="2" a="1"/>
  <c r="Q336" i="2" s="1"/>
  <c r="Q337" i="2" a="1"/>
  <c r="Q337" i="2" s="1"/>
  <c r="Q338" i="2" a="1"/>
  <c r="Q338" i="2" s="1"/>
  <c r="Q339" i="2" a="1"/>
  <c r="Q339" i="2" s="1"/>
  <c r="Q340" i="2" a="1"/>
  <c r="Q340" i="2"/>
  <c r="Q341" i="2" a="1"/>
  <c r="Q341" i="2"/>
  <c r="Q342" i="2" a="1"/>
  <c r="Q342" i="2" s="1"/>
  <c r="Q343" i="2" a="1"/>
  <c r="Q343" i="2" s="1"/>
  <c r="Q344" i="2" a="1"/>
  <c r="Q344" i="2" s="1"/>
  <c r="Q345" i="2" a="1"/>
  <c r="Q345" i="2" s="1"/>
  <c r="Q346" i="2" a="1"/>
  <c r="Q346" i="2" s="1"/>
  <c r="Q347" i="2" a="1"/>
  <c r="Q347" i="2" s="1"/>
  <c r="Q348" i="2" a="1"/>
  <c r="Q348" i="2"/>
  <c r="Q349" i="2" a="1"/>
  <c r="Q349" i="2"/>
  <c r="Q350" i="2" a="1"/>
  <c r="Q350" i="2"/>
  <c r="Q351" i="2" a="1"/>
  <c r="Q351" i="2" s="1"/>
  <c r="Q352" i="2" a="1"/>
  <c r="Q352" i="2" s="1"/>
  <c r="Q353" i="2" a="1"/>
  <c r="Q353" i="2" s="1"/>
  <c r="Q354" i="2" a="1"/>
  <c r="Q354" i="2" s="1"/>
  <c r="Q355" i="2" a="1"/>
  <c r="Q355" i="2" s="1"/>
  <c r="Q356" i="2" a="1"/>
  <c r="Q356" i="2" s="1"/>
  <c r="Q357" i="2" a="1"/>
  <c r="Q357" i="2"/>
  <c r="Q358" i="2" a="1"/>
  <c r="Q358" i="2"/>
  <c r="Q359" i="2" a="1"/>
  <c r="Q359" i="2" s="1"/>
  <c r="Q360" i="2" a="1"/>
  <c r="Q360" i="2" s="1"/>
  <c r="Q361" i="2" a="1"/>
  <c r="Q361" i="2" s="1"/>
  <c r="Q362" i="2" a="1"/>
  <c r="Q362" i="2" s="1"/>
  <c r="Q363" i="2" a="1"/>
  <c r="Q363" i="2" s="1"/>
  <c r="Q364" i="2" a="1"/>
  <c r="Q364" i="2"/>
  <c r="Q365" i="2" a="1"/>
  <c r="Q365" i="2" s="1"/>
  <c r="Q366" i="2" a="1"/>
  <c r="Q366" i="2"/>
  <c r="Q367" i="2" a="1"/>
  <c r="Q367" i="2" s="1"/>
  <c r="Q368" i="2" a="1"/>
  <c r="Q368" i="2" s="1"/>
  <c r="Q369" i="2" a="1"/>
  <c r="Q369" i="2" s="1"/>
  <c r="Q370" i="2" a="1"/>
  <c r="Q370" i="2" s="1"/>
  <c r="Q371" i="2" a="1"/>
  <c r="Q371" i="2" s="1"/>
  <c r="Q372" i="2" a="1"/>
  <c r="Q372" i="2"/>
  <c r="Q373" i="2" a="1"/>
  <c r="Q373" i="2"/>
  <c r="Q374" i="2" a="1"/>
  <c r="Q374" i="2" s="1"/>
  <c r="Q375" i="2" a="1"/>
  <c r="Q375" i="2" s="1"/>
  <c r="Q376" i="2" a="1"/>
  <c r="Q376" i="2" s="1"/>
  <c r="Q377" i="2" a="1"/>
  <c r="Q377" i="2" s="1"/>
  <c r="Q378" i="2" a="1"/>
  <c r="Q378" i="2" s="1"/>
  <c r="Q379" i="2" a="1"/>
  <c r="Q379" i="2" s="1"/>
  <c r="Q380" i="2" a="1"/>
  <c r="Q380" i="2"/>
  <c r="Q381" i="2" a="1"/>
  <c r="Q381" i="2"/>
  <c r="Q382" i="2" a="1"/>
  <c r="Q382" i="2"/>
  <c r="Q383" i="2" a="1"/>
  <c r="Q383" i="2" s="1"/>
  <c r="Q384" i="2" a="1"/>
  <c r="Q384" i="2" s="1"/>
  <c r="Q385" i="2" a="1"/>
  <c r="Q385" i="2" s="1"/>
  <c r="Q386" i="2" a="1"/>
  <c r="Q386" i="2" s="1"/>
  <c r="Q387" i="2" a="1"/>
  <c r="Q387" i="2" s="1"/>
  <c r="Q388" i="2" a="1"/>
  <c r="Q388" i="2" s="1"/>
  <c r="Q389" i="2" a="1"/>
  <c r="Q389" i="2"/>
  <c r="Q390" i="2" a="1"/>
  <c r="Q390" i="2"/>
  <c r="Q391" i="2" a="1"/>
  <c r="Q391" i="2" s="1"/>
  <c r="Q392" i="2" a="1"/>
  <c r="Q392" i="2" s="1"/>
  <c r="Q393" i="2" a="1"/>
  <c r="Q393" i="2" s="1"/>
  <c r="Q394" i="2" a="1"/>
  <c r="Q394" i="2" s="1"/>
  <c r="Q395" i="2" a="1"/>
  <c r="Q395" i="2" s="1"/>
  <c r="Q396" i="2" a="1"/>
  <c r="Q396" i="2"/>
  <c r="Q397" i="2" a="1"/>
  <c r="Q397" i="2" s="1"/>
  <c r="Q398" i="2" a="1"/>
  <c r="Q398" i="2"/>
  <c r="Q399" i="2" a="1"/>
  <c r="Q399" i="2" s="1"/>
  <c r="Q400" i="2" a="1"/>
  <c r="Q400" i="2" s="1"/>
  <c r="Q401" i="2" a="1"/>
  <c r="Q401" i="2" s="1"/>
  <c r="Q402" i="2" a="1"/>
  <c r="Q402" i="2" s="1"/>
  <c r="Q403" i="2" a="1"/>
  <c r="Q403" i="2" s="1"/>
  <c r="Q404" i="2" a="1"/>
  <c r="Q404" i="2"/>
  <c r="Q405" i="2" a="1"/>
  <c r="Q405" i="2"/>
  <c r="Q406" i="2" a="1"/>
  <c r="Q406" i="2" s="1"/>
  <c r="Q407" i="2" a="1"/>
  <c r="Q407" i="2" s="1"/>
  <c r="Q408" i="2" a="1"/>
  <c r="Q408" i="2" s="1"/>
  <c r="Q409" i="2" a="1"/>
  <c r="Q409" i="2" s="1"/>
  <c r="Q410" i="2" a="1"/>
  <c r="Q410" i="2" s="1"/>
  <c r="Q411" i="2" a="1"/>
  <c r="Q411" i="2" s="1"/>
  <c r="Q412" i="2" a="1"/>
  <c r="Q412" i="2"/>
  <c r="Q413" i="2" a="1"/>
  <c r="Q413" i="2"/>
  <c r="Q414" i="2" a="1"/>
  <c r="Q414" i="2"/>
  <c r="Q415" i="2" a="1"/>
  <c r="Q415" i="2" s="1"/>
  <c r="Q416" i="2" a="1"/>
  <c r="Q416" i="2" s="1"/>
  <c r="Q417" i="2" a="1"/>
  <c r="Q417" i="2" s="1"/>
  <c r="Q418" i="2" a="1"/>
  <c r="Q418" i="2" s="1"/>
  <c r="Q419" i="2" a="1"/>
  <c r="Q419" i="2" s="1"/>
  <c r="Q420" i="2" a="1"/>
  <c r="Q420" i="2" s="1"/>
  <c r="Q421" i="2" a="1"/>
  <c r="Q421" i="2"/>
  <c r="Q422" i="2" a="1"/>
  <c r="Q422" i="2"/>
  <c r="Q423" i="2" a="1"/>
  <c r="Q423" i="2" s="1"/>
  <c r="Q424" i="2" a="1"/>
  <c r="Q424" i="2" s="1"/>
  <c r="Q425" i="2" a="1"/>
  <c r="Q425" i="2" s="1"/>
  <c r="Q426" i="2" a="1"/>
  <c r="Q426" i="2" s="1"/>
  <c r="Q427" i="2" a="1"/>
  <c r="Q427" i="2" s="1"/>
  <c r="Q428" i="2" a="1"/>
  <c r="Q428" i="2"/>
  <c r="Q429" i="2" a="1"/>
  <c r="Q429" i="2" s="1"/>
  <c r="Q430" i="2" a="1"/>
  <c r="Q430" i="2"/>
  <c r="Q431" i="2" a="1"/>
  <c r="Q431" i="2" s="1"/>
  <c r="Q432" i="2" a="1"/>
  <c r="Q432" i="2" s="1"/>
  <c r="Q433" i="2" a="1"/>
  <c r="Q433" i="2" s="1"/>
  <c r="Q434" i="2" a="1"/>
  <c r="Q434" i="2" s="1"/>
  <c r="Q435" i="2" a="1"/>
  <c r="Q435" i="2" s="1"/>
  <c r="Q436" i="2" a="1"/>
  <c r="Q436" i="2"/>
  <c r="Q437" i="2" a="1"/>
  <c r="Q437" i="2"/>
  <c r="Q438" i="2" a="1"/>
  <c r="Q438" i="2" s="1"/>
  <c r="Q439" i="2" a="1"/>
  <c r="Q439" i="2" s="1"/>
  <c r="Q440" i="2" a="1"/>
  <c r="Q440" i="2" s="1"/>
  <c r="Q441" i="2" a="1"/>
  <c r="Q441" i="2" s="1"/>
  <c r="Q442" i="2" a="1"/>
  <c r="Q442" i="2" s="1"/>
  <c r="Q443" i="2" a="1"/>
  <c r="Q443" i="2" s="1"/>
  <c r="Q444" i="2" a="1"/>
  <c r="Q444" i="2"/>
  <c r="Q445" i="2" a="1"/>
  <c r="Q445" i="2"/>
  <c r="Q446" i="2" a="1"/>
  <c r="Q446" i="2"/>
  <c r="Q447" i="2" a="1"/>
  <c r="Q447" i="2" s="1"/>
  <c r="Q448" i="2" a="1"/>
  <c r="Q448" i="2" s="1"/>
  <c r="Q449" i="2" a="1"/>
  <c r="Q449" i="2" s="1"/>
  <c r="Q450" i="2" a="1"/>
  <c r="Q450" i="2" s="1"/>
  <c r="Q451" i="2" a="1"/>
  <c r="Q451" i="2" s="1"/>
  <c r="Q452" i="2" a="1"/>
  <c r="Q452" i="2" s="1"/>
  <c r="Q453" i="2" a="1"/>
  <c r="Q453" i="2"/>
  <c r="Q454" i="2" a="1"/>
  <c r="Q454" i="2"/>
  <c r="Q455" i="2" a="1"/>
  <c r="Q455" i="2" s="1"/>
  <c r="Q456" i="2" a="1"/>
  <c r="Q456" i="2" s="1"/>
  <c r="Q457" i="2" a="1"/>
  <c r="Q457" i="2" s="1"/>
  <c r="Q458" i="2" a="1"/>
  <c r="Q458" i="2" s="1"/>
  <c r="Q459" i="2" a="1"/>
  <c r="Q459" i="2" s="1"/>
  <c r="Q460" i="2" a="1"/>
  <c r="Q460" i="2"/>
  <c r="Q461" i="2" a="1"/>
  <c r="Q461" i="2" s="1"/>
  <c r="Q462" i="2" a="1"/>
  <c r="Q462" i="2"/>
  <c r="Q463" i="2" a="1"/>
  <c r="Q463" i="2" s="1"/>
  <c r="Q464" i="2" a="1"/>
  <c r="Q464" i="2" s="1"/>
  <c r="Q465" i="2" a="1"/>
  <c r="Q465" i="2" s="1"/>
  <c r="Q466" i="2" a="1"/>
  <c r="Q466" i="2" s="1"/>
  <c r="Q467" i="2" a="1"/>
  <c r="Q467" i="2" s="1"/>
  <c r="Q468" i="2" a="1"/>
  <c r="Q468" i="2"/>
  <c r="Q469" i="2" a="1"/>
  <c r="Q469" i="2"/>
  <c r="Q470" i="2" a="1"/>
  <c r="Q470" i="2" s="1"/>
  <c r="Q471" i="2" a="1"/>
  <c r="Q471" i="2" s="1"/>
  <c r="Q472" i="2" a="1"/>
  <c r="Q472" i="2" s="1"/>
  <c r="Q473" i="2" a="1"/>
  <c r="Q473" i="2" s="1"/>
  <c r="Q474" i="2" a="1"/>
  <c r="Q474" i="2" s="1"/>
  <c r="Q475" i="2" a="1"/>
  <c r="Q475" i="2" s="1"/>
  <c r="Q476" i="2" a="1"/>
  <c r="Q476" i="2"/>
  <c r="Q477" i="2" a="1"/>
  <c r="Q477" i="2"/>
  <c r="Q478" i="2" a="1"/>
  <c r="Q478" i="2"/>
  <c r="Q479" i="2" a="1"/>
  <c r="Q479" i="2" s="1"/>
  <c r="Q480" i="2" a="1"/>
  <c r="Q480" i="2" s="1"/>
  <c r="Q481" i="2" a="1"/>
  <c r="Q481" i="2" s="1"/>
  <c r="Q482" i="2" a="1"/>
  <c r="Q482" i="2" s="1"/>
  <c r="Q483" i="2" a="1"/>
  <c r="Q483" i="2" s="1"/>
  <c r="Q484" i="2" a="1"/>
  <c r="Q484" i="2" s="1"/>
  <c r="Q485" i="2" a="1"/>
  <c r="Q485" i="2"/>
  <c r="Q486" i="2" a="1"/>
  <c r="Q486" i="2"/>
  <c r="Q487" i="2" a="1"/>
  <c r="Q487" i="2" s="1"/>
  <c r="Q488" i="2" a="1"/>
  <c r="Q488" i="2" s="1"/>
  <c r="Q489" i="2" a="1"/>
  <c r="Q489" i="2" s="1"/>
  <c r="Q490" i="2" a="1"/>
  <c r="Q490" i="2" s="1"/>
  <c r="Q491" i="2" a="1"/>
  <c r="Q491" i="2" s="1"/>
  <c r="Q492" i="2" a="1"/>
  <c r="Q492" i="2"/>
  <c r="Q493" i="2" a="1"/>
  <c r="Q493" i="2" s="1"/>
  <c r="Q494" i="2" a="1"/>
  <c r="Q494" i="2"/>
  <c r="Q495" i="2" a="1"/>
  <c r="Q495" i="2" s="1"/>
  <c r="Q496" i="2" a="1"/>
  <c r="Q496" i="2" s="1"/>
  <c r="Q497" i="2" a="1"/>
  <c r="Q497" i="2" s="1"/>
  <c r="Q498" i="2" a="1"/>
  <c r="Q498" i="2" s="1"/>
  <c r="Q499" i="2" a="1"/>
  <c r="Q499" i="2" s="1"/>
  <c r="Q500" i="2" a="1"/>
  <c r="Q500" i="2"/>
  <c r="Q501" i="2" a="1"/>
  <c r="Q501" i="2"/>
  <c r="Q502" i="2" a="1"/>
  <c r="Q502" i="2" s="1"/>
  <c r="Q503" i="2" a="1"/>
  <c r="Q503" i="2" s="1"/>
  <c r="Q504" i="2" a="1"/>
  <c r="Q504" i="2" s="1"/>
  <c r="Q505" i="2" a="1"/>
  <c r="Q505" i="2" s="1"/>
  <c r="Q506" i="2" a="1"/>
  <c r="Q506" i="2" s="1"/>
  <c r="Q507" i="2" a="1"/>
  <c r="Q507" i="2" s="1"/>
  <c r="Q508" i="2" a="1"/>
  <c r="Q508" i="2"/>
  <c r="Q509" i="2" a="1"/>
  <c r="Q509" i="2"/>
  <c r="Q510" i="2" a="1"/>
  <c r="Q510" i="2"/>
  <c r="Q511" i="2" a="1"/>
  <c r="Q511" i="2" s="1"/>
  <c r="Q512" i="2" a="1"/>
  <c r="Q512" i="2" s="1"/>
  <c r="Q513" i="2" a="1"/>
  <c r="Q513" i="2" s="1"/>
  <c r="Q514" i="2" a="1"/>
  <c r="Q514" i="2" s="1"/>
  <c r="Q515" i="2" a="1"/>
  <c r="Q515" i="2" s="1"/>
  <c r="Q516" i="2" a="1"/>
  <c r="Q516" i="2" s="1"/>
  <c r="Q517" i="2" a="1"/>
  <c r="Q517" i="2"/>
  <c r="Q518" i="2" a="1"/>
  <c r="Q518" i="2"/>
  <c r="Q519" i="2" a="1"/>
  <c r="Q519" i="2" s="1"/>
  <c r="Q520" i="2" a="1"/>
  <c r="Q520" i="2" s="1"/>
  <c r="Q521" i="2" a="1"/>
  <c r="Q521" i="2" s="1"/>
  <c r="Q522" i="2" a="1"/>
  <c r="Q522" i="2" s="1"/>
  <c r="Q523" i="2" a="1"/>
  <c r="Q523" i="2" s="1"/>
  <c r="Q524" i="2" a="1"/>
  <c r="Q524" i="2"/>
  <c r="Q525" i="2" a="1"/>
  <c r="Q525" i="2" s="1"/>
  <c r="Q526" i="2" a="1"/>
  <c r="Q526" i="2"/>
  <c r="Q527" i="2" a="1"/>
  <c r="Q527" i="2" s="1"/>
  <c r="Q528" i="2" a="1"/>
  <c r="Q528" i="2" s="1"/>
  <c r="Q529" i="2" a="1"/>
  <c r="Q529" i="2" s="1"/>
  <c r="Q530" i="2" a="1"/>
  <c r="Q530" i="2" s="1"/>
  <c r="Q531" i="2" a="1"/>
  <c r="Q531" i="2" s="1"/>
  <c r="Q532" i="2" a="1"/>
  <c r="Q532" i="2"/>
  <c r="Q533" i="2" a="1"/>
  <c r="Q533" i="2"/>
  <c r="Q534" i="2" a="1"/>
  <c r="Q534" i="2" s="1"/>
  <c r="Q535" i="2" a="1"/>
  <c r="Q535" i="2"/>
  <c r="Q536" i="2" a="1"/>
  <c r="Q536" i="2"/>
  <c r="Q537" i="2" a="1"/>
  <c r="Q537" i="2"/>
  <c r="Q538" i="2" a="1"/>
  <c r="Q538" i="2" s="1"/>
  <c r="Q539" i="2" a="1"/>
  <c r="Q539" i="2"/>
  <c r="Q540" i="2" a="1"/>
  <c r="Q540" i="2"/>
  <c r="Q541" i="2" a="1"/>
  <c r="Q541" i="2"/>
  <c r="Q542" i="2" a="1"/>
  <c r="Q542" i="2" s="1"/>
  <c r="Q543" i="2" a="1"/>
  <c r="Q543" i="2"/>
  <c r="Q544" i="2" a="1"/>
  <c r="Q544" i="2"/>
  <c r="Q545" i="2" a="1"/>
  <c r="Q545" i="2"/>
  <c r="Q546" i="2" a="1"/>
  <c r="Q546" i="2" s="1"/>
  <c r="Q547" i="2" a="1"/>
  <c r="Q547" i="2"/>
  <c r="Q548" i="2" a="1"/>
  <c r="Q548" i="2"/>
  <c r="Q549" i="2" a="1"/>
  <c r="Q549" i="2"/>
  <c r="Q550" i="2" a="1"/>
  <c r="Q550" i="2" s="1"/>
  <c r="Q551" i="2" a="1"/>
  <c r="Q551" i="2"/>
  <c r="Q552" i="2" a="1"/>
  <c r="Q552" i="2"/>
  <c r="Q553" i="2" a="1"/>
  <c r="Q553" i="2"/>
  <c r="Q554" i="2" a="1"/>
  <c r="Q554" i="2" s="1"/>
  <c r="Q555" i="2" a="1"/>
  <c r="Q555" i="2"/>
  <c r="Q556" i="2" a="1"/>
  <c r="Q556" i="2"/>
  <c r="Q557" i="2" a="1"/>
  <c r="Q557" i="2"/>
  <c r="Q558" i="2" a="1"/>
  <c r="Q558" i="2" s="1"/>
  <c r="Q559" i="2" a="1"/>
  <c r="Q559" i="2"/>
  <c r="Q560" i="2" a="1"/>
  <c r="Q560" i="2"/>
  <c r="Q561" i="2" a="1"/>
  <c r="Q561" i="2"/>
  <c r="Q562" i="2" a="1"/>
  <c r="Q562" i="2" s="1"/>
  <c r="Q563" i="2" a="1"/>
  <c r="Q563" i="2"/>
  <c r="Q564" i="2" a="1"/>
  <c r="Q564" i="2"/>
  <c r="Q565" i="2" a="1"/>
  <c r="Q565" i="2"/>
  <c r="Q566" i="2" a="1"/>
  <c r="Q566" i="2" s="1"/>
  <c r="Q567" i="2" a="1"/>
  <c r="Q567" i="2"/>
  <c r="Q568" i="2" a="1"/>
  <c r="Q568" i="2"/>
  <c r="Q569" i="2" a="1"/>
  <c r="Q569" i="2"/>
  <c r="Q570" i="2" a="1"/>
  <c r="Q570" i="2" s="1"/>
  <c r="Q571" i="2" a="1"/>
  <c r="Q571" i="2"/>
  <c r="Q572" i="2" a="1"/>
  <c r="Q572" i="2"/>
  <c r="Q573" i="2" a="1"/>
  <c r="Q573" i="2"/>
  <c r="Q574" i="2" a="1"/>
  <c r="Q574" i="2" s="1"/>
  <c r="Q575" i="2" a="1"/>
  <c r="Q575" i="2"/>
  <c r="Q576" i="2" a="1"/>
  <c r="Q576" i="2"/>
  <c r="Q577" i="2" a="1"/>
  <c r="Q577" i="2"/>
  <c r="Q578" i="2" a="1"/>
  <c r="Q578" i="2" s="1"/>
  <c r="Q579" i="2" a="1"/>
  <c r="Q579" i="2"/>
  <c r="Q580" i="2" a="1"/>
  <c r="Q580" i="2"/>
  <c r="Q581" i="2" a="1"/>
  <c r="Q581" i="2"/>
  <c r="Q582" i="2" a="1"/>
  <c r="Q582" i="2" s="1"/>
  <c r="Q583" i="2" a="1"/>
  <c r="Q583" i="2"/>
  <c r="Q584" i="2" a="1"/>
  <c r="Q584" i="2"/>
  <c r="Q585" i="2" a="1"/>
  <c r="Q585" i="2"/>
  <c r="Q586" i="2" a="1"/>
  <c r="Q586" i="2" s="1"/>
  <c r="Q587" i="2" a="1"/>
  <c r="Q587" i="2"/>
  <c r="Q588" i="2" a="1"/>
  <c r="Q588" i="2"/>
  <c r="Q589" i="2" a="1"/>
  <c r="Q589" i="2"/>
  <c r="Q590" i="2" a="1"/>
  <c r="Q590" i="2" s="1"/>
  <c r="Q591" i="2" a="1"/>
  <c r="Q591" i="2"/>
  <c r="Q592" i="2" a="1"/>
  <c r="Q592" i="2"/>
  <c r="Q593" i="2" a="1"/>
  <c r="Q593" i="2"/>
  <c r="Q594" i="2" a="1"/>
  <c r="Q594" i="2" s="1"/>
  <c r="Q595" i="2" a="1"/>
  <c r="Q595" i="2"/>
  <c r="Q596" i="2" a="1"/>
  <c r="Q596" i="2"/>
  <c r="Q597" i="2" a="1"/>
  <c r="Q597" i="2"/>
  <c r="Q598" i="2" a="1"/>
  <c r="Q598" i="2" s="1"/>
  <c r="Q599" i="2" a="1"/>
  <c r="Q599" i="2"/>
  <c r="Q600" i="2" a="1"/>
  <c r="Q600" i="2"/>
  <c r="Q601" i="2" a="1"/>
  <c r="Q601" i="2"/>
  <c r="Q602" i="2" a="1"/>
  <c r="Q602" i="2" s="1"/>
  <c r="Q603" i="2" a="1"/>
  <c r="Q603" i="2"/>
  <c r="Q604" i="2" a="1"/>
  <c r="Q604" i="2"/>
  <c r="Q605" i="2" a="1"/>
  <c r="Q605" i="2"/>
  <c r="Q606" i="2" a="1"/>
  <c r="Q606" i="2" s="1"/>
  <c r="Q607" i="2" a="1"/>
  <c r="Q607" i="2"/>
  <c r="Q608" i="2" a="1"/>
  <c r="Q608" i="2"/>
  <c r="Q609" i="2" a="1"/>
  <c r="Q609" i="2" s="1"/>
  <c r="Q610" i="2" a="1"/>
  <c r="Q610" i="2" s="1"/>
  <c r="Q611" i="2" a="1"/>
  <c r="Q611" i="2"/>
  <c r="Q612" i="2" a="1"/>
  <c r="Q612" i="2"/>
  <c r="Q613" i="2" a="1"/>
  <c r="Q613" i="2" s="1"/>
  <c r="Q614" i="2" a="1"/>
  <c r="Q614" i="2" s="1"/>
  <c r="Q615" i="2" a="1"/>
  <c r="Q615" i="2"/>
  <c r="Q616" i="2" a="1"/>
  <c r="Q616" i="2"/>
  <c r="Q617" i="2" a="1"/>
  <c r="Q617" i="2" s="1"/>
  <c r="Q618" i="2" a="1"/>
  <c r="Q618" i="2" s="1"/>
  <c r="Q619" i="2" a="1"/>
  <c r="Q619" i="2"/>
  <c r="Q620" i="2" a="1"/>
  <c r="Q620" i="2"/>
  <c r="Q621" i="2" a="1"/>
  <c r="Q621" i="2" s="1"/>
  <c r="Q622" i="2" a="1"/>
  <c r="Q622" i="2" s="1"/>
  <c r="Q623" i="2" a="1"/>
  <c r="Q623" i="2"/>
  <c r="Q624" i="2" a="1"/>
  <c r="Q624" i="2"/>
  <c r="Q625" i="2" a="1"/>
  <c r="Q625" i="2" s="1"/>
  <c r="Q626" i="2" a="1"/>
  <c r="Q626" i="2" s="1"/>
  <c r="Q627" i="2" a="1"/>
  <c r="Q627" i="2"/>
  <c r="Q628" i="2" a="1"/>
  <c r="Q628" i="2"/>
  <c r="Q629" i="2" a="1"/>
  <c r="Q629" i="2" s="1"/>
  <c r="Q630" i="2" a="1"/>
  <c r="Q630" i="2" s="1"/>
  <c r="Q631" i="2" a="1"/>
  <c r="Q631" i="2"/>
  <c r="Q632" i="2" a="1"/>
  <c r="Q632" i="2"/>
  <c r="Q633" i="2" a="1"/>
  <c r="Q633" i="2" s="1"/>
  <c r="Q634" i="2" a="1"/>
  <c r="Q634" i="2" s="1"/>
  <c r="Q635" i="2" a="1"/>
  <c r="Q635" i="2"/>
  <c r="Q636" i="2" a="1"/>
  <c r="Q636" i="2"/>
  <c r="Q637" i="2" a="1"/>
  <c r="Q637" i="2" s="1"/>
  <c r="Q638" i="2" a="1"/>
  <c r="Q638" i="2" s="1"/>
  <c r="Q639" i="2" a="1"/>
  <c r="Q639" i="2"/>
  <c r="Q640" i="2" a="1"/>
  <c r="Q640" i="2"/>
  <c r="Q641" i="2" a="1"/>
  <c r="Q641" i="2" s="1"/>
  <c r="Q642" i="2" a="1"/>
  <c r="Q642" i="2" s="1"/>
  <c r="Q643" i="2" a="1"/>
  <c r="Q643" i="2"/>
  <c r="Q644" i="2" a="1"/>
  <c r="Q644" i="2"/>
  <c r="Q645" i="2" a="1"/>
  <c r="Q645" i="2" s="1"/>
  <c r="Q646" i="2" a="1"/>
  <c r="Q646" i="2" s="1"/>
  <c r="Q647" i="2" a="1"/>
  <c r="Q647" i="2"/>
  <c r="Q648" i="2" a="1"/>
  <c r="Q648" i="2"/>
  <c r="Q649" i="2" a="1"/>
  <c r="Q649" i="2" s="1"/>
  <c r="Q650" i="2" a="1"/>
  <c r="Q650" i="2" s="1"/>
  <c r="Q651" i="2" a="1"/>
  <c r="Q651" i="2"/>
  <c r="Q652" i="2" a="1"/>
  <c r="Q652" i="2"/>
  <c r="Q653" i="2" a="1"/>
  <c r="Q653" i="2" s="1"/>
  <c r="Q654" i="2" a="1"/>
  <c r="Q654" i="2" s="1"/>
  <c r="Q655" i="2" a="1"/>
  <c r="Q655" i="2"/>
  <c r="Q656" i="2" a="1"/>
  <c r="Q656" i="2"/>
  <c r="Q657" i="2" a="1"/>
  <c r="Q657" i="2" s="1"/>
  <c r="Q658" i="2" a="1"/>
  <c r="Q658" i="2" s="1"/>
  <c r="Q659" i="2" a="1"/>
  <c r="Q659" i="2"/>
  <c r="Q660" i="2" a="1"/>
  <c r="Q660" i="2"/>
  <c r="Q661" i="2" a="1"/>
  <c r="Q661" i="2" s="1"/>
  <c r="Q662" i="2" a="1"/>
  <c r="Q662" i="2" s="1"/>
  <c r="Q663" i="2" a="1"/>
  <c r="Q663" i="2"/>
  <c r="Q664" i="2" a="1"/>
  <c r="Q664" i="2"/>
  <c r="Q665" i="2" a="1"/>
  <c r="Q665" i="2" s="1"/>
  <c r="Q666" i="2" a="1"/>
  <c r="Q666" i="2" s="1"/>
  <c r="Q667" i="2" a="1"/>
  <c r="Q667" i="2"/>
  <c r="Q668" i="2" a="1"/>
  <c r="Q668" i="2"/>
  <c r="Q669" i="2" a="1"/>
  <c r="Q669" i="2" s="1"/>
  <c r="Q670" i="2" a="1"/>
  <c r="Q670" i="2" s="1"/>
  <c r="Q671" i="2" a="1"/>
  <c r="Q671" i="2"/>
  <c r="Q672" i="2" a="1"/>
  <c r="Q672" i="2"/>
  <c r="Q673" i="2" a="1"/>
  <c r="Q673" i="2" s="1"/>
  <c r="Q674" i="2" a="1"/>
  <c r="Q674" i="2" s="1"/>
  <c r="Q675" i="2" a="1"/>
  <c r="Q675" i="2"/>
  <c r="Q676" i="2" a="1"/>
  <c r="Q676" i="2"/>
  <c r="Q677" i="2" a="1"/>
  <c r="Q677" i="2" s="1"/>
  <c r="Q678" i="2" a="1"/>
  <c r="Q678" i="2" s="1"/>
  <c r="Q679" i="2" a="1"/>
  <c r="Q679" i="2"/>
  <c r="Q680" i="2" a="1"/>
  <c r="Q680" i="2" s="1"/>
  <c r="Q681" i="2" a="1"/>
  <c r="Q681" i="2" s="1"/>
  <c r="Q682" i="2" a="1"/>
  <c r="Q682" i="2" s="1"/>
  <c r="Q683" i="2" a="1"/>
  <c r="Q683" i="2" s="1"/>
  <c r="Q684" i="2" a="1"/>
  <c r="Q684" i="2" s="1"/>
  <c r="Q685" i="2" a="1"/>
  <c r="Q685" i="2" s="1"/>
  <c r="Q686" i="2" a="1"/>
  <c r="Q686" i="2" s="1"/>
  <c r="Q687" i="2" a="1"/>
  <c r="Q687" i="2" s="1"/>
  <c r="Q688" i="2" a="1"/>
  <c r="Q688" i="2" s="1"/>
  <c r="Q689" i="2" a="1"/>
  <c r="Q689" i="2" s="1"/>
  <c r="Q690" i="2" a="1"/>
  <c r="Q690" i="2" s="1"/>
  <c r="Q691" i="2" a="1"/>
  <c r="Q691" i="2" s="1"/>
  <c r="Q692" i="2" a="1"/>
  <c r="Q692" i="2" s="1"/>
  <c r="Q693" i="2" a="1"/>
  <c r="Q693" i="2" s="1"/>
  <c r="Q694" i="2" a="1"/>
  <c r="Q694" i="2" s="1"/>
  <c r="Q695" i="2" a="1"/>
  <c r="Q695" i="2" s="1"/>
  <c r="Q696" i="2" a="1"/>
  <c r="Q696" i="2" s="1"/>
  <c r="Q697" i="2" a="1"/>
  <c r="Q697" i="2" s="1"/>
  <c r="Q698" i="2" a="1"/>
  <c r="Q698" i="2" s="1"/>
  <c r="Q699" i="2" a="1"/>
  <c r="Q699" i="2" s="1"/>
  <c r="Q700" i="2" a="1"/>
  <c r="Q700" i="2" s="1"/>
  <c r="Q701" i="2" a="1"/>
  <c r="Q701" i="2" s="1"/>
  <c r="Q702" i="2" a="1"/>
  <c r="Q702" i="2" s="1"/>
  <c r="Q703" i="2" a="1"/>
  <c r="Q703" i="2" s="1"/>
  <c r="Q704" i="2" a="1"/>
  <c r="Q704" i="2" s="1"/>
  <c r="Q705" i="2" a="1"/>
  <c r="Q705" i="2" s="1"/>
  <c r="Q706" i="2" a="1"/>
  <c r="Q706" i="2" s="1"/>
  <c r="Q707" i="2" a="1"/>
  <c r="Q707" i="2" s="1"/>
  <c r="Q708" i="2" a="1"/>
  <c r="Q708" i="2" s="1"/>
  <c r="Q709" i="2" a="1"/>
  <c r="Q709" i="2" s="1"/>
  <c r="Q710" i="2" a="1"/>
  <c r="Q710" i="2" s="1"/>
  <c r="Q711" i="2" a="1"/>
  <c r="Q711" i="2" s="1"/>
  <c r="Q712" i="2" a="1"/>
  <c r="Q712" i="2" s="1"/>
  <c r="Q713" i="2" a="1"/>
  <c r="Q713" i="2" s="1"/>
  <c r="Q714" i="2" a="1"/>
  <c r="Q714" i="2" s="1"/>
  <c r="Q715" i="2" a="1"/>
  <c r="Q715" i="2" s="1"/>
  <c r="Q716" i="2" a="1"/>
  <c r="Q716" i="2" s="1"/>
  <c r="Q717" i="2" a="1"/>
  <c r="Q717" i="2" s="1"/>
  <c r="Q718" i="2" a="1"/>
  <c r="Q718" i="2" s="1"/>
  <c r="Q719" i="2" a="1"/>
  <c r="Q719" i="2" s="1"/>
  <c r="Q720" i="2" a="1"/>
  <c r="Q720" i="2" s="1"/>
  <c r="Q721" i="2" a="1"/>
  <c r="Q721" i="2" s="1"/>
  <c r="Q722" i="2" a="1"/>
  <c r="Q722" i="2" s="1"/>
  <c r="Q723" i="2" a="1"/>
  <c r="Q723" i="2" s="1"/>
  <c r="Q724" i="2" a="1"/>
  <c r="Q724" i="2" s="1"/>
  <c r="Q725" i="2" a="1"/>
  <c r="Q725" i="2" s="1"/>
  <c r="Q726" i="2" a="1"/>
  <c r="Q726" i="2" s="1"/>
  <c r="Q727" i="2" a="1"/>
  <c r="Q727" i="2" s="1"/>
  <c r="Q728" i="2" a="1"/>
  <c r="Q728" i="2" s="1"/>
  <c r="Q729" i="2" a="1"/>
  <c r="Q729" i="2" s="1"/>
  <c r="Q730" i="2" a="1"/>
  <c r="Q730" i="2" s="1"/>
  <c r="Q731" i="2" a="1"/>
  <c r="Q731" i="2" s="1"/>
  <c r="Q732" i="2" a="1"/>
  <c r="Q732" i="2" s="1"/>
  <c r="Q733" i="2" a="1"/>
  <c r="Q733" i="2" s="1"/>
  <c r="Q734" i="2" a="1"/>
  <c r="Q734" i="2" s="1"/>
  <c r="Q735" i="2" a="1"/>
  <c r="Q735" i="2" s="1"/>
  <c r="Q736" i="2" a="1"/>
  <c r="Q736" i="2" s="1"/>
  <c r="Q737" i="2" a="1"/>
  <c r="Q737" i="2" s="1"/>
  <c r="Q738" i="2" a="1"/>
  <c r="Q738" i="2" s="1"/>
  <c r="Q739" i="2" a="1"/>
  <c r="Q739" i="2" s="1"/>
  <c r="Q740" i="2" a="1"/>
  <c r="Q740" i="2" s="1"/>
  <c r="Q741" i="2" a="1"/>
  <c r="Q741" i="2" s="1"/>
  <c r="Q742" i="2" a="1"/>
  <c r="Q742" i="2" s="1"/>
  <c r="Q743" i="2" a="1"/>
  <c r="Q743" i="2" s="1"/>
  <c r="Q744" i="2" a="1"/>
  <c r="Q744" i="2" s="1"/>
  <c r="Q745" i="2" a="1"/>
  <c r="Q745" i="2" s="1"/>
  <c r="Q746" i="2" a="1"/>
  <c r="Q746" i="2" s="1"/>
  <c r="Q747" i="2" a="1"/>
  <c r="Q747" i="2" s="1"/>
  <c r="Q748" i="2" a="1"/>
  <c r="Q748" i="2" s="1"/>
  <c r="Q749" i="2" a="1"/>
  <c r="Q749" i="2" s="1"/>
  <c r="Q750" i="2" a="1"/>
  <c r="Q750" i="2" s="1"/>
  <c r="Q751" i="2" a="1"/>
  <c r="Q751" i="2" s="1"/>
  <c r="Q752" i="2" a="1"/>
  <c r="Q752" i="2" s="1"/>
  <c r="Q753" i="2" a="1"/>
  <c r="Q753" i="2" s="1"/>
  <c r="Q754" i="2" a="1"/>
  <c r="Q754" i="2" s="1"/>
  <c r="Q755" i="2" a="1"/>
  <c r="Q755" i="2" s="1"/>
  <c r="Q756" i="2" a="1"/>
  <c r="Q756" i="2" s="1"/>
  <c r="Q757" i="2" a="1"/>
  <c r="Q757" i="2" s="1"/>
  <c r="Q758" i="2" a="1"/>
  <c r="Q758" i="2" s="1"/>
  <c r="Q759" i="2" a="1"/>
  <c r="Q759" i="2" s="1"/>
  <c r="Q760" i="2" a="1"/>
  <c r="Q760" i="2" s="1"/>
  <c r="Q761" i="2" a="1"/>
  <c r="Q761" i="2" s="1"/>
  <c r="Q762" i="2" a="1"/>
  <c r="Q762" i="2" s="1"/>
  <c r="Q763" i="2" a="1"/>
  <c r="Q763" i="2" s="1"/>
  <c r="Q764" i="2" a="1"/>
  <c r="Q764" i="2" s="1"/>
  <c r="Q765" i="2" a="1"/>
  <c r="Q765" i="2" s="1"/>
  <c r="Q766" i="2" a="1"/>
  <c r="Q766" i="2" s="1"/>
  <c r="Q767" i="2" a="1"/>
  <c r="Q767" i="2" s="1"/>
  <c r="Q768" i="2" a="1"/>
  <c r="Q768" i="2" s="1"/>
  <c r="Q769" i="2" a="1"/>
  <c r="Q769" i="2" s="1"/>
  <c r="Q770" i="2" a="1"/>
  <c r="Q770" i="2" s="1"/>
  <c r="Q771" i="2" a="1"/>
  <c r="Q771" i="2" s="1"/>
  <c r="Q772" i="2" a="1"/>
  <c r="Q772" i="2" s="1"/>
  <c r="Q773" i="2" a="1"/>
  <c r="Q773" i="2" s="1"/>
  <c r="Q774" i="2" a="1"/>
  <c r="Q774" i="2" s="1"/>
  <c r="Q775" i="2" a="1"/>
  <c r="Q775" i="2" s="1"/>
  <c r="Q776" i="2" a="1"/>
  <c r="Q776" i="2" s="1"/>
  <c r="Q777" i="2" a="1"/>
  <c r="Q777" i="2" s="1"/>
  <c r="Q778" i="2" a="1"/>
  <c r="Q778" i="2" s="1"/>
  <c r="Q779" i="2" a="1"/>
  <c r="Q779" i="2" s="1"/>
  <c r="Q780" i="2" a="1"/>
  <c r="Q780" i="2" s="1"/>
  <c r="Q781" i="2" a="1"/>
  <c r="Q781" i="2" s="1"/>
  <c r="Q782" i="2" a="1"/>
  <c r="Q782" i="2" s="1"/>
  <c r="Q783" i="2" a="1"/>
  <c r="Q783" i="2" s="1"/>
  <c r="Q784" i="2" a="1"/>
  <c r="Q784" i="2" s="1"/>
  <c r="Q785" i="2" a="1"/>
  <c r="Q785" i="2" s="1"/>
  <c r="Q786" i="2" a="1"/>
  <c r="Q786" i="2" s="1"/>
  <c r="Q787" i="2" a="1"/>
  <c r="Q787" i="2" s="1"/>
  <c r="Q788" i="2" a="1"/>
  <c r="Q788" i="2" s="1"/>
  <c r="Q789" i="2" a="1"/>
  <c r="Q789" i="2" s="1"/>
  <c r="Q790" i="2" a="1"/>
  <c r="Q790" i="2" s="1"/>
  <c r="Q791" i="2" a="1"/>
  <c r="Q791" i="2" s="1"/>
  <c r="Q792" i="2" a="1"/>
  <c r="Q792" i="2" s="1"/>
  <c r="Q793" i="2" a="1"/>
  <c r="Q793" i="2" s="1"/>
  <c r="Q794" i="2" a="1"/>
  <c r="Q794" i="2" s="1"/>
  <c r="Q795" i="2" a="1"/>
  <c r="Q795" i="2" s="1"/>
  <c r="Q796" i="2" a="1"/>
  <c r="Q796" i="2" s="1"/>
  <c r="Q797" i="2" a="1"/>
  <c r="Q797" i="2" s="1"/>
  <c r="Q798" i="2" a="1"/>
  <c r="Q798" i="2" s="1"/>
  <c r="Q799" i="2" a="1"/>
  <c r="Q799" i="2" s="1"/>
  <c r="Q800" i="2" a="1"/>
  <c r="Q800" i="2" s="1"/>
  <c r="Q801" i="2" a="1"/>
  <c r="Q801" i="2" s="1"/>
  <c r="Q802" i="2" a="1"/>
  <c r="Q802" i="2" s="1"/>
  <c r="Q803" i="2" a="1"/>
  <c r="Q803" i="2" s="1"/>
  <c r="Q804" i="2" a="1"/>
  <c r="Q804" i="2" s="1"/>
  <c r="Q805" i="2" a="1"/>
  <c r="Q805" i="2" s="1"/>
  <c r="Q806" i="2" a="1"/>
  <c r="Q806" i="2" s="1"/>
  <c r="Q807" i="2" a="1"/>
  <c r="Q807" i="2" s="1"/>
  <c r="Q808" i="2" a="1"/>
  <c r="Q808" i="2" s="1"/>
  <c r="Q809" i="2" a="1"/>
  <c r="Q809" i="2" s="1"/>
  <c r="Q810" i="2" a="1"/>
  <c r="Q810" i="2" s="1"/>
  <c r="Q811" i="2" a="1"/>
  <c r="Q811" i="2" s="1"/>
  <c r="Q812" i="2" a="1"/>
  <c r="Q812" i="2" s="1"/>
  <c r="Q813" i="2" a="1"/>
  <c r="Q813" i="2" s="1"/>
  <c r="Q814" i="2" a="1"/>
  <c r="Q814" i="2" s="1"/>
  <c r="Q815" i="2" a="1"/>
  <c r="Q815" i="2" s="1"/>
  <c r="Q816" i="2" a="1"/>
  <c r="Q816" i="2" s="1"/>
  <c r="Q817" i="2" a="1"/>
  <c r="Q817" i="2" s="1"/>
  <c r="Q818" i="2" a="1"/>
  <c r="Q818" i="2" s="1"/>
  <c r="Q819" i="2" a="1"/>
  <c r="Q819" i="2" s="1"/>
  <c r="Q820" i="2" a="1"/>
  <c r="Q820" i="2" s="1"/>
  <c r="Q821" i="2" a="1"/>
  <c r="Q821" i="2" s="1"/>
  <c r="Q822" i="2" a="1"/>
  <c r="Q822" i="2" s="1"/>
  <c r="Q823" i="2" a="1"/>
  <c r="Q823" i="2" s="1"/>
  <c r="Q824" i="2" a="1"/>
  <c r="Q824" i="2" s="1"/>
  <c r="Q825" i="2" a="1"/>
  <c r="Q825" i="2" s="1"/>
  <c r="Q826" i="2" a="1"/>
  <c r="Q826" i="2" s="1"/>
  <c r="Q827" i="2" a="1"/>
  <c r="Q827" i="2" s="1"/>
  <c r="Q828" i="2" a="1"/>
  <c r="Q828" i="2" s="1"/>
  <c r="Q829" i="2" a="1"/>
  <c r="Q829" i="2" s="1"/>
  <c r="Q830" i="2" a="1"/>
  <c r="Q830" i="2" s="1"/>
  <c r="Q831" i="2" a="1"/>
  <c r="Q831" i="2" s="1"/>
  <c r="Q832" i="2" a="1"/>
  <c r="Q832" i="2" s="1"/>
  <c r="Q833" i="2" a="1"/>
  <c r="Q833" i="2" s="1"/>
  <c r="Q834" i="2" a="1"/>
  <c r="Q834" i="2" s="1"/>
  <c r="Q835" i="2" a="1"/>
  <c r="Q835" i="2" s="1"/>
  <c r="Q836" i="2" a="1"/>
  <c r="Q836" i="2" s="1"/>
  <c r="Q837" i="2" a="1"/>
  <c r="Q837" i="2" s="1"/>
  <c r="Q838" i="2" a="1"/>
  <c r="Q838" i="2" s="1"/>
  <c r="Q839" i="2" a="1"/>
  <c r="Q839" i="2" s="1"/>
  <c r="Q840" i="2" a="1"/>
  <c r="Q840" i="2" s="1"/>
  <c r="Q841" i="2" a="1"/>
  <c r="Q841" i="2" s="1"/>
  <c r="Q842" i="2" a="1"/>
  <c r="Q842" i="2" s="1"/>
  <c r="Q843" i="2" a="1"/>
  <c r="Q843" i="2" s="1"/>
  <c r="Q844" i="2" a="1"/>
  <c r="Q844" i="2" s="1"/>
  <c r="Q845" i="2" a="1"/>
  <c r="Q845" i="2" s="1"/>
  <c r="Q846" i="2" a="1"/>
  <c r="Q846" i="2" s="1"/>
  <c r="Q847" i="2" a="1"/>
  <c r="Q847" i="2" s="1"/>
  <c r="Q848" i="2" a="1"/>
  <c r="Q848" i="2" s="1"/>
  <c r="Q849" i="2" a="1"/>
  <c r="Q849" i="2" s="1"/>
  <c r="Q850" i="2" a="1"/>
  <c r="Q850" i="2" s="1"/>
  <c r="Q851" i="2" a="1"/>
  <c r="Q851" i="2" s="1"/>
  <c r="Q852" i="2" a="1"/>
  <c r="Q852" i="2" s="1"/>
  <c r="Q853" i="2" a="1"/>
  <c r="Q853" i="2" s="1"/>
  <c r="Q854" i="2" a="1"/>
  <c r="Q854" i="2" s="1"/>
  <c r="Q855" i="2" a="1"/>
  <c r="Q855" i="2" s="1"/>
  <c r="Q856" i="2" a="1"/>
  <c r="Q856" i="2" s="1"/>
  <c r="Q857" i="2" a="1"/>
  <c r="Q857" i="2" s="1"/>
  <c r="Q858" i="2" a="1"/>
  <c r="Q858" i="2" s="1"/>
  <c r="Q859" i="2" a="1"/>
  <c r="Q859" i="2" s="1"/>
  <c r="Q860" i="2" a="1"/>
  <c r="Q860" i="2" s="1"/>
  <c r="Q861" i="2" a="1"/>
  <c r="Q861" i="2" s="1"/>
  <c r="Q862" i="2" a="1"/>
  <c r="Q862" i="2" s="1"/>
  <c r="Q863" i="2" a="1"/>
  <c r="Q863" i="2" s="1"/>
  <c r="Q864" i="2" a="1"/>
  <c r="Q864" i="2" s="1"/>
  <c r="Q865" i="2" a="1"/>
  <c r="Q865" i="2" s="1"/>
  <c r="Q866" i="2" a="1"/>
  <c r="Q866" i="2" s="1"/>
  <c r="Q867" i="2" a="1"/>
  <c r="Q867" i="2" s="1"/>
  <c r="Q868" i="2" a="1"/>
  <c r="Q868" i="2" s="1"/>
  <c r="Q869" i="2" a="1"/>
  <c r="Q869" i="2" s="1"/>
  <c r="Q870" i="2" a="1"/>
  <c r="Q870" i="2" s="1"/>
  <c r="Q871" i="2" a="1"/>
  <c r="Q871" i="2" s="1"/>
  <c r="Q872" i="2" a="1"/>
  <c r="Q872" i="2" s="1"/>
  <c r="Q873" i="2" a="1"/>
  <c r="Q873" i="2" s="1"/>
  <c r="Q874" i="2" a="1"/>
  <c r="Q874" i="2" s="1"/>
  <c r="Q875" i="2" a="1"/>
  <c r="Q875" i="2" s="1"/>
  <c r="Q876" i="2" a="1"/>
  <c r="Q876" i="2" s="1"/>
  <c r="Q877" i="2" a="1"/>
  <c r="Q877" i="2" s="1"/>
  <c r="Q878" i="2" a="1"/>
  <c r="Q878" i="2" s="1"/>
  <c r="Q879" i="2" a="1"/>
  <c r="Q879" i="2" s="1"/>
  <c r="Q880" i="2" a="1"/>
  <c r="Q880" i="2" s="1"/>
  <c r="Q881" i="2" a="1"/>
  <c r="Q881" i="2" s="1"/>
  <c r="Q882" i="2" a="1"/>
  <c r="Q882" i="2" s="1"/>
  <c r="Q883" i="2" a="1"/>
  <c r="Q883" i="2" s="1"/>
  <c r="Q884" i="2" a="1"/>
  <c r="Q884" i="2" s="1"/>
  <c r="Q885" i="2" a="1"/>
  <c r="Q885" i="2" s="1"/>
  <c r="Q886" i="2" a="1"/>
  <c r="Q886" i="2" s="1"/>
  <c r="Q887" i="2" a="1"/>
  <c r="Q887" i="2" s="1"/>
  <c r="Q888" i="2" a="1"/>
  <c r="Q888" i="2" s="1"/>
  <c r="Q889" i="2" a="1"/>
  <c r="Q889" i="2" s="1"/>
  <c r="Q890" i="2" a="1"/>
  <c r="Q890" i="2" s="1"/>
  <c r="Q891" i="2" a="1"/>
  <c r="Q891" i="2" s="1"/>
  <c r="Q892" i="2" a="1"/>
  <c r="Q892" i="2" s="1"/>
  <c r="Q893" i="2" a="1"/>
  <c r="Q893" i="2" s="1"/>
  <c r="Q894" i="2" a="1"/>
  <c r="Q894" i="2" s="1"/>
  <c r="Q895" i="2" a="1"/>
  <c r="Q895" i="2" s="1"/>
  <c r="Q896" i="2" a="1"/>
  <c r="Q896" i="2" s="1"/>
  <c r="Q897" i="2" a="1"/>
  <c r="Q897" i="2" s="1"/>
  <c r="Q898" i="2" a="1"/>
  <c r="Q898" i="2" s="1"/>
  <c r="Q899" i="2" a="1"/>
  <c r="Q899" i="2" s="1"/>
  <c r="Q900" i="2" a="1"/>
  <c r="Q900" i="2" s="1"/>
  <c r="Q901" i="2" a="1"/>
  <c r="Q901" i="2" s="1"/>
  <c r="Q902" i="2" a="1"/>
  <c r="Q902" i="2" s="1"/>
  <c r="Q903" i="2" a="1"/>
  <c r="Q903" i="2" s="1"/>
  <c r="Q904" i="2" a="1"/>
  <c r="Q904" i="2" s="1"/>
  <c r="Q905" i="2" a="1"/>
  <c r="Q905" i="2" s="1"/>
  <c r="Q906" i="2" a="1"/>
  <c r="Q906" i="2" s="1"/>
  <c r="Q907" i="2" a="1"/>
  <c r="Q907" i="2" s="1"/>
  <c r="Q908" i="2" a="1"/>
  <c r="Q908" i="2" s="1"/>
  <c r="Q909" i="2" a="1"/>
  <c r="Q909" i="2" s="1"/>
  <c r="Q910" i="2" a="1"/>
  <c r="Q910" i="2" s="1"/>
  <c r="Q911" i="2" a="1"/>
  <c r="Q911" i="2" s="1"/>
  <c r="Q912" i="2" a="1"/>
  <c r="Q912" i="2" s="1"/>
  <c r="Q913" i="2" a="1"/>
  <c r="Q913" i="2" s="1"/>
  <c r="Q914" i="2" a="1"/>
  <c r="Q914" i="2" s="1"/>
  <c r="Q915" i="2" a="1"/>
  <c r="Q915" i="2" s="1"/>
  <c r="Q916" i="2" a="1"/>
  <c r="Q916" i="2" s="1"/>
  <c r="Q917" i="2" a="1"/>
  <c r="Q917" i="2" s="1"/>
  <c r="Q918" i="2" a="1"/>
  <c r="Q918" i="2" s="1"/>
  <c r="Q919" i="2" a="1"/>
  <c r="Q919" i="2" s="1"/>
  <c r="Q920" i="2" a="1"/>
  <c r="Q920" i="2" s="1"/>
  <c r="Q921" i="2" a="1"/>
  <c r="Q921" i="2" s="1"/>
  <c r="Q922" i="2" a="1"/>
  <c r="Q922" i="2" s="1"/>
  <c r="Q923" i="2" a="1"/>
  <c r="Q923" i="2" s="1"/>
  <c r="Q924" i="2" a="1"/>
  <c r="Q924" i="2" s="1"/>
  <c r="Q925" i="2" a="1"/>
  <c r="Q925" i="2" s="1"/>
  <c r="Q926" i="2" a="1"/>
  <c r="Q926" i="2" s="1"/>
  <c r="Q927" i="2" a="1"/>
  <c r="Q927" i="2" s="1"/>
  <c r="Q928" i="2" a="1"/>
  <c r="Q928" i="2" s="1"/>
  <c r="Q929" i="2" a="1"/>
  <c r="Q929" i="2" s="1"/>
  <c r="Q930" i="2" a="1"/>
  <c r="Q930" i="2" s="1"/>
  <c r="Q931" i="2" a="1"/>
  <c r="Q931" i="2" s="1"/>
  <c r="Q932" i="2" a="1"/>
  <c r="Q932" i="2" s="1"/>
  <c r="Q933" i="2" a="1"/>
  <c r="Q933" i="2" s="1"/>
  <c r="Q934" i="2" a="1"/>
  <c r="Q934" i="2" s="1"/>
  <c r="Q935" i="2" a="1"/>
  <c r="Q935" i="2" s="1"/>
  <c r="Q936" i="2" a="1"/>
  <c r="Q936" i="2" s="1"/>
  <c r="Q937" i="2" a="1"/>
  <c r="Q937" i="2" s="1"/>
  <c r="Q938" i="2" a="1"/>
  <c r="Q938" i="2" s="1"/>
  <c r="Q939" i="2" a="1"/>
  <c r="Q939" i="2" s="1"/>
  <c r="Q940" i="2" a="1"/>
  <c r="Q940" i="2" s="1"/>
  <c r="Q941" i="2" a="1"/>
  <c r="Q941" i="2" s="1"/>
  <c r="Q942" i="2" a="1"/>
  <c r="Q942" i="2" s="1"/>
  <c r="Q943" i="2" a="1"/>
  <c r="Q943" i="2" s="1"/>
  <c r="Q944" i="2" a="1"/>
  <c r="Q944" i="2" s="1"/>
  <c r="Q945" i="2" a="1"/>
  <c r="Q945" i="2" s="1"/>
  <c r="Q946" i="2" a="1"/>
  <c r="Q946" i="2" s="1"/>
  <c r="Q947" i="2" a="1"/>
  <c r="Q947" i="2" s="1"/>
  <c r="HA186" i="3"/>
  <c r="HA187" i="3"/>
  <c r="HA188" i="3"/>
  <c r="HA189" i="3"/>
  <c r="HA190" i="3"/>
  <c r="HA191" i="3"/>
  <c r="HA192" i="3"/>
  <c r="HA193" i="3"/>
  <c r="HA194" i="3"/>
  <c r="HA195" i="3"/>
  <c r="HA196" i="3"/>
  <c r="HA197" i="3"/>
  <c r="HA198" i="3"/>
  <c r="HA199" i="3"/>
  <c r="HB186" i="3"/>
  <c r="HB187" i="3"/>
  <c r="HB188" i="3"/>
  <c r="HB189" i="3"/>
  <c r="HB190" i="3"/>
  <c r="HB191" i="3"/>
  <c r="HB192" i="3"/>
  <c r="HB193" i="3"/>
  <c r="HB194" i="3"/>
  <c r="HB195" i="3"/>
  <c r="HB196" i="3"/>
  <c r="HB197" i="3"/>
  <c r="HB198" i="3"/>
  <c r="HB199" i="3"/>
  <c r="HH186" i="3" a="1"/>
  <c r="HH186" i="3" s="1"/>
  <c r="HH187" i="3" a="1"/>
  <c r="HH187" i="3"/>
  <c r="HH188" i="3" a="1"/>
  <c r="HH188" i="3" s="1"/>
  <c r="HH189" i="3" a="1"/>
  <c r="HH189" i="3" s="1"/>
  <c r="HH190" i="3" a="1"/>
  <c r="HH190" i="3" s="1"/>
  <c r="HH191" i="3" a="1"/>
  <c r="HH191" i="3" s="1"/>
  <c r="HH192" i="3" a="1"/>
  <c r="HH192" i="3" s="1"/>
  <c r="HH193" i="3" a="1"/>
  <c r="HH193" i="3" s="1"/>
  <c r="HH194" i="3" a="1"/>
  <c r="HH194" i="3" s="1"/>
  <c r="HH195" i="3" a="1"/>
  <c r="HH195" i="3" s="1"/>
  <c r="HH196" i="3" a="1"/>
  <c r="HH196" i="3" s="1"/>
  <c r="HH197" i="3" a="1"/>
  <c r="HH197" i="3" s="1"/>
  <c r="HH198" i="3" a="1"/>
  <c r="HH198" i="3" s="1"/>
  <c r="HH199" i="3" a="1"/>
  <c r="HH199" i="3"/>
  <c r="HA172" i="3"/>
  <c r="HA173" i="3"/>
  <c r="HA174" i="3"/>
  <c r="HA175" i="3"/>
  <c r="HA176" i="3"/>
  <c r="HA177" i="3"/>
  <c r="HA178" i="3"/>
  <c r="HA179" i="3"/>
  <c r="HA180" i="3"/>
  <c r="HA181" i="3"/>
  <c r="HA182" i="3"/>
  <c r="HA183" i="3"/>
  <c r="HA184" i="3"/>
  <c r="HA185" i="3"/>
  <c r="HB172" i="3"/>
  <c r="HB173" i="3"/>
  <c r="HB174" i="3"/>
  <c r="HB175" i="3"/>
  <c r="HB176" i="3"/>
  <c r="HB177" i="3"/>
  <c r="HB178" i="3"/>
  <c r="HB179" i="3"/>
  <c r="HB180" i="3"/>
  <c r="HB181" i="3"/>
  <c r="HB182" i="3"/>
  <c r="HB183" i="3"/>
  <c r="HB184" i="3"/>
  <c r="HB185" i="3"/>
  <c r="HH172" i="3" a="1"/>
  <c r="HH172" i="3" s="1"/>
  <c r="HH173" i="3" a="1"/>
  <c r="HH173" i="3" s="1"/>
  <c r="HH174" i="3" a="1"/>
  <c r="HH174" i="3" s="1"/>
  <c r="HH175" i="3" a="1"/>
  <c r="HH175" i="3" s="1"/>
  <c r="HH176" i="3" a="1"/>
  <c r="HH176" i="3" s="1"/>
  <c r="HH177" i="3" a="1"/>
  <c r="HH177" i="3" s="1"/>
  <c r="HH178" i="3" a="1"/>
  <c r="HH178" i="3" s="1"/>
  <c r="HH179" i="3" a="1"/>
  <c r="HH179" i="3" s="1"/>
  <c r="HH180" i="3" a="1"/>
  <c r="HH180" i="3" s="1"/>
  <c r="HH181" i="3" a="1"/>
  <c r="HH181" i="3" s="1"/>
  <c r="HH182" i="3" a="1"/>
  <c r="HH182" i="3" s="1"/>
  <c r="HH183" i="3" a="1"/>
  <c r="HH183" i="3" s="1"/>
  <c r="HH184" i="3" a="1"/>
  <c r="HH184" i="3" s="1"/>
  <c r="HH185" i="3" a="1"/>
  <c r="HH185" i="3" s="1"/>
  <c r="HA158" i="3"/>
  <c r="HA159" i="3"/>
  <c r="HA160" i="3"/>
  <c r="HA161" i="3"/>
  <c r="HA162" i="3"/>
  <c r="HA163" i="3"/>
  <c r="HA164" i="3"/>
  <c r="HA165" i="3"/>
  <c r="HA166" i="3"/>
  <c r="HA167" i="3"/>
  <c r="HA168" i="3"/>
  <c r="HA169" i="3"/>
  <c r="HA170" i="3"/>
  <c r="HA171" i="3"/>
  <c r="HB158" i="3"/>
  <c r="HB159" i="3"/>
  <c r="HB160" i="3"/>
  <c r="HB161" i="3"/>
  <c r="HB162" i="3"/>
  <c r="HB163" i="3"/>
  <c r="HB164" i="3"/>
  <c r="HB165" i="3"/>
  <c r="HB166" i="3"/>
  <c r="HB167" i="3"/>
  <c r="HB168" i="3"/>
  <c r="HB169" i="3"/>
  <c r="HB170" i="3"/>
  <c r="HB171" i="3"/>
  <c r="HH158" i="3" a="1"/>
  <c r="HH158" i="3" s="1"/>
  <c r="HH159" i="3" a="1"/>
  <c r="HH159" i="3"/>
  <c r="HH160" i="3" a="1"/>
  <c r="HH160" i="3" s="1"/>
  <c r="HH161" i="3" a="1"/>
  <c r="HH161" i="3"/>
  <c r="HH162" i="3" a="1"/>
  <c r="HH162" i="3" s="1"/>
  <c r="HH163" i="3" a="1"/>
  <c r="HH163" i="3" s="1"/>
  <c r="HH164" i="3" a="1"/>
  <c r="HH164" i="3"/>
  <c r="HH165" i="3" a="1"/>
  <c r="HH165" i="3"/>
  <c r="HH166" i="3" a="1"/>
  <c r="HH166" i="3" s="1"/>
  <c r="HH167" i="3" a="1"/>
  <c r="HH167" i="3"/>
  <c r="HH168" i="3" a="1"/>
  <c r="HH168" i="3"/>
  <c r="HH169" i="3" a="1"/>
  <c r="HH169" i="3" s="1"/>
  <c r="HH170" i="3" a="1"/>
  <c r="HH170" i="3" s="1"/>
  <c r="HH171" i="3" a="1"/>
  <c r="HH171" i="3" s="1"/>
  <c r="HA144" i="3"/>
  <c r="HA145" i="3"/>
  <c r="HA146" i="3"/>
  <c r="HA147" i="3"/>
  <c r="HA148" i="3"/>
  <c r="HA149" i="3"/>
  <c r="HA150" i="3"/>
  <c r="HA151" i="3"/>
  <c r="HA152" i="3"/>
  <c r="HA153" i="3"/>
  <c r="HA154" i="3"/>
  <c r="HA155" i="3"/>
  <c r="HA156" i="3"/>
  <c r="HA157" i="3"/>
  <c r="HB144" i="3"/>
  <c r="HB145" i="3"/>
  <c r="HB146" i="3"/>
  <c r="HB147" i="3"/>
  <c r="HB148" i="3"/>
  <c r="HB149" i="3"/>
  <c r="HB150" i="3"/>
  <c r="HB151" i="3"/>
  <c r="HB152" i="3"/>
  <c r="HB153" i="3"/>
  <c r="HB154" i="3"/>
  <c r="HB155" i="3"/>
  <c r="HB156" i="3"/>
  <c r="HB157" i="3"/>
  <c r="HH144" i="3" a="1"/>
  <c r="HH144" i="3" s="1"/>
  <c r="HH145" i="3" a="1"/>
  <c r="HH145" i="3" s="1"/>
  <c r="HH146" i="3" a="1"/>
  <c r="HH146" i="3" s="1"/>
  <c r="HH147" i="3" a="1"/>
  <c r="HH147" i="3" s="1"/>
  <c r="HH148" i="3" a="1"/>
  <c r="HH148" i="3"/>
  <c r="HH149" i="3" a="1"/>
  <c r="HH149" i="3" s="1"/>
  <c r="HH150" i="3" a="1"/>
  <c r="HH150" i="3"/>
  <c r="HH151" i="3" a="1"/>
  <c r="HH151" i="3"/>
  <c r="HH152" i="3" a="1"/>
  <c r="HH152" i="3"/>
  <c r="HH153" i="3" a="1"/>
  <c r="HH153" i="3" s="1"/>
  <c r="HH154" i="3" a="1"/>
  <c r="HH154" i="3"/>
  <c r="HH155" i="3" a="1"/>
  <c r="HH155" i="3" s="1"/>
  <c r="HH156" i="3" a="1"/>
  <c r="HH156" i="3" s="1"/>
  <c r="HH157" i="3" a="1"/>
  <c r="HH157" i="3" s="1"/>
  <c r="HA130" i="3"/>
  <c r="HA131" i="3"/>
  <c r="HA132" i="3"/>
  <c r="HA133" i="3"/>
  <c r="HA134" i="3"/>
  <c r="HA135" i="3"/>
  <c r="HA136" i="3"/>
  <c r="HA137" i="3"/>
  <c r="HA138" i="3"/>
  <c r="HA139" i="3"/>
  <c r="HA140" i="3"/>
  <c r="HA141" i="3"/>
  <c r="HA142" i="3"/>
  <c r="HA143" i="3"/>
  <c r="HB130" i="3"/>
  <c r="HB131" i="3"/>
  <c r="HB132" i="3"/>
  <c r="HB133" i="3"/>
  <c r="HB134" i="3"/>
  <c r="HB135" i="3"/>
  <c r="HB136" i="3"/>
  <c r="HB137" i="3"/>
  <c r="HB138" i="3"/>
  <c r="HB139" i="3"/>
  <c r="HB140" i="3"/>
  <c r="HB141" i="3"/>
  <c r="HB142" i="3"/>
  <c r="HB143" i="3"/>
  <c r="HH130" i="3" a="1"/>
  <c r="HH130" i="3" s="1"/>
  <c r="HH131" i="3" a="1"/>
  <c r="HH131" i="3" s="1"/>
  <c r="HH132" i="3" a="1"/>
  <c r="HH132" i="3" s="1"/>
  <c r="HH133" i="3" a="1"/>
  <c r="HH133" i="3" s="1"/>
  <c r="HH134" i="3" a="1"/>
  <c r="HH134" i="3" s="1"/>
  <c r="HH135" i="3" a="1"/>
  <c r="HH135" i="3" s="1"/>
  <c r="HH136" i="3" a="1"/>
  <c r="HH136" i="3"/>
  <c r="HH137" i="3" a="1"/>
  <c r="HH137" i="3" s="1"/>
  <c r="HH138" i="3" a="1"/>
  <c r="HH138" i="3" s="1"/>
  <c r="HH139" i="3" a="1"/>
  <c r="HH139" i="3"/>
  <c r="HH140" i="3" a="1"/>
  <c r="HH140" i="3" s="1"/>
  <c r="HH141" i="3" a="1"/>
  <c r="HH141" i="3" s="1"/>
  <c r="HH142" i="3" a="1"/>
  <c r="HH142" i="3" s="1"/>
  <c r="HH143" i="3" a="1"/>
  <c r="HH143" i="3" s="1"/>
  <c r="HA116" i="3"/>
  <c r="HA117" i="3"/>
  <c r="HA118" i="3"/>
  <c r="HA119" i="3"/>
  <c r="HA120" i="3"/>
  <c r="HA121" i="3"/>
  <c r="HA122" i="3"/>
  <c r="HA123" i="3"/>
  <c r="HA124" i="3"/>
  <c r="HA125" i="3"/>
  <c r="HA126" i="3"/>
  <c r="HA127" i="3"/>
  <c r="HA128" i="3"/>
  <c r="HA129" i="3"/>
  <c r="HB116" i="3"/>
  <c r="HB117" i="3"/>
  <c r="HB118" i="3"/>
  <c r="HB119" i="3"/>
  <c r="HB120" i="3"/>
  <c r="HB121" i="3"/>
  <c r="HB122" i="3"/>
  <c r="HB123" i="3"/>
  <c r="HB124" i="3"/>
  <c r="HB125" i="3"/>
  <c r="HB126" i="3"/>
  <c r="HB127" i="3"/>
  <c r="HB128" i="3"/>
  <c r="HB129" i="3"/>
  <c r="HH116" i="3" a="1"/>
  <c r="HH116" i="3" s="1"/>
  <c r="HH117" i="3" a="1"/>
  <c r="HH117" i="3" s="1"/>
  <c r="HH118" i="3" a="1"/>
  <c r="HH118" i="3"/>
  <c r="HH119" i="3" a="1"/>
  <c r="HH119" i="3" s="1"/>
  <c r="HH120" i="3" a="1"/>
  <c r="HH120" i="3" s="1"/>
  <c r="HH121" i="3" a="1"/>
  <c r="HH121" i="3" s="1"/>
  <c r="HH122" i="3" a="1"/>
  <c r="HH122" i="3" s="1"/>
  <c r="HH123" i="3" a="1"/>
  <c r="HH123" i="3"/>
  <c r="HH124" i="3" a="1"/>
  <c r="HH124" i="3"/>
  <c r="HH125" i="3" a="1"/>
  <c r="HH125" i="3" s="1"/>
  <c r="HH126" i="3" a="1"/>
  <c r="HH126" i="3"/>
  <c r="HH127" i="3" a="1"/>
  <c r="HH127" i="3"/>
  <c r="HH128" i="3" a="1"/>
  <c r="HH128" i="3" s="1"/>
  <c r="HH129" i="3" a="1"/>
  <c r="HH129" i="3" s="1"/>
  <c r="HA102" i="3"/>
  <c r="HA103" i="3"/>
  <c r="HA104" i="3"/>
  <c r="HA105" i="3"/>
  <c r="HA106" i="3"/>
  <c r="HA107" i="3"/>
  <c r="HA108" i="3"/>
  <c r="HA109" i="3"/>
  <c r="HA110" i="3"/>
  <c r="HA111" i="3"/>
  <c r="HA112" i="3"/>
  <c r="HA113" i="3"/>
  <c r="HA114" i="3"/>
  <c r="HA115" i="3"/>
  <c r="HB102" i="3"/>
  <c r="HB103" i="3"/>
  <c r="HB104" i="3"/>
  <c r="HB105" i="3"/>
  <c r="HB106" i="3"/>
  <c r="HB107" i="3"/>
  <c r="HB108" i="3"/>
  <c r="HB109" i="3"/>
  <c r="HB110" i="3"/>
  <c r="HB111" i="3"/>
  <c r="HB112" i="3"/>
  <c r="HB113" i="3"/>
  <c r="HB114" i="3"/>
  <c r="HB115" i="3"/>
  <c r="HH102" i="3" a="1"/>
  <c r="HH102" i="3"/>
  <c r="HH103" i="3" a="1"/>
  <c r="HH103" i="3"/>
  <c r="HH104" i="3" a="1"/>
  <c r="HH104" i="3"/>
  <c r="HH105" i="3" a="1"/>
  <c r="HH105" i="3" s="1"/>
  <c r="HH106" i="3" a="1"/>
  <c r="HH106" i="3"/>
  <c r="HH107" i="3" a="1"/>
  <c r="HH107" i="3" s="1"/>
  <c r="HH108" i="3" a="1"/>
  <c r="HH108" i="3" s="1"/>
  <c r="HH109" i="3" a="1"/>
  <c r="HH109" i="3" s="1"/>
  <c r="HH110" i="3" a="1"/>
  <c r="HH110" i="3" s="1"/>
  <c r="HH111" i="3" a="1"/>
  <c r="HH111" i="3"/>
  <c r="HH112" i="3" a="1"/>
  <c r="HH112" i="3"/>
  <c r="HH113" i="3" a="1"/>
  <c r="HH113" i="3" s="1"/>
  <c r="HH114" i="3" a="1"/>
  <c r="HH114" i="3" s="1"/>
  <c r="HH115" i="3" a="1"/>
  <c r="HH115" i="3"/>
  <c r="HA88" i="3"/>
  <c r="HA89" i="3"/>
  <c r="HA90" i="3"/>
  <c r="HA91" i="3"/>
  <c r="HA92" i="3"/>
  <c r="HA93" i="3"/>
  <c r="HA94" i="3"/>
  <c r="HA95" i="3"/>
  <c r="HA96" i="3"/>
  <c r="HA97" i="3"/>
  <c r="HA98" i="3"/>
  <c r="HA99" i="3"/>
  <c r="HA100" i="3"/>
  <c r="HA101" i="3"/>
  <c r="HB88" i="3"/>
  <c r="HB89" i="3"/>
  <c r="HB90" i="3"/>
  <c r="HB91" i="3"/>
  <c r="HB92" i="3"/>
  <c r="HB93" i="3"/>
  <c r="HB94" i="3"/>
  <c r="HB95" i="3"/>
  <c r="HB96" i="3"/>
  <c r="HB97" i="3"/>
  <c r="HB98" i="3"/>
  <c r="HB99" i="3"/>
  <c r="HB100" i="3"/>
  <c r="HB101" i="3"/>
  <c r="HH88" i="3" a="1"/>
  <c r="HH88" i="3"/>
  <c r="HH89" i="3" a="1"/>
  <c r="HH89" i="3"/>
  <c r="HH90" i="3" a="1"/>
  <c r="HH90" i="3" s="1"/>
  <c r="HH91" i="3" a="1"/>
  <c r="HH91" i="3"/>
  <c r="HH92" i="3" a="1"/>
  <c r="HH92" i="3"/>
  <c r="HH93" i="3" a="1"/>
  <c r="HH93" i="3" s="1"/>
  <c r="HH94" i="3" a="1"/>
  <c r="HH94" i="3" s="1"/>
  <c r="HH95" i="3" a="1"/>
  <c r="HH95" i="3" s="1"/>
  <c r="HH96" i="3" a="1"/>
  <c r="HH96" i="3" s="1"/>
  <c r="HH97" i="3" a="1"/>
  <c r="HH97" i="3" s="1"/>
  <c r="HH98" i="3" a="1"/>
  <c r="HH98" i="3" s="1"/>
  <c r="HH99" i="3" a="1"/>
  <c r="HH99" i="3"/>
  <c r="HH100" i="3" a="1"/>
  <c r="HH100" i="3"/>
  <c r="HH101" i="3" a="1"/>
  <c r="HH101" i="3"/>
  <c r="HA74" i="3"/>
  <c r="HA75" i="3"/>
  <c r="HA76" i="3"/>
  <c r="HA77" i="3"/>
  <c r="HA78" i="3"/>
  <c r="HA79" i="3"/>
  <c r="HA80" i="3"/>
  <c r="HA81" i="3"/>
  <c r="HA82" i="3"/>
  <c r="HA83" i="3"/>
  <c r="HA84" i="3"/>
  <c r="HA85" i="3"/>
  <c r="HA86" i="3"/>
  <c r="HA87" i="3"/>
  <c r="HB74" i="3"/>
  <c r="HB75" i="3"/>
  <c r="HB76" i="3"/>
  <c r="HB77" i="3"/>
  <c r="HB78" i="3"/>
  <c r="HB79" i="3"/>
  <c r="HB80" i="3"/>
  <c r="HB81" i="3"/>
  <c r="HB82" i="3"/>
  <c r="HB83" i="3"/>
  <c r="HB84" i="3"/>
  <c r="HB85" i="3"/>
  <c r="HB86" i="3"/>
  <c r="HB87" i="3"/>
  <c r="HH74" i="3" a="1"/>
  <c r="HH74" i="3" s="1"/>
  <c r="HH75" i="3" a="1"/>
  <c r="HH75" i="3" s="1"/>
  <c r="HH76" i="3" a="1"/>
  <c r="HH76" i="3" s="1"/>
  <c r="HH77" i="3" a="1"/>
  <c r="HH77" i="3" s="1"/>
  <c r="HH78" i="3" a="1"/>
  <c r="HH78" i="3"/>
  <c r="HH79" i="3" a="1"/>
  <c r="HH79" i="3"/>
  <c r="HH80" i="3" a="1"/>
  <c r="HH80" i="3" s="1"/>
  <c r="HH81" i="3" a="1"/>
  <c r="HH81" i="3"/>
  <c r="HH82" i="3" a="1"/>
  <c r="HH82" i="3" s="1"/>
  <c r="HH83" i="3" a="1"/>
  <c r="HH83" i="3" s="1"/>
  <c r="HH84" i="3" a="1"/>
  <c r="HH84" i="3" s="1"/>
  <c r="HH85" i="3" a="1"/>
  <c r="HH85" i="3"/>
  <c r="HH86" i="3" a="1"/>
  <c r="HH86" i="3" s="1"/>
  <c r="HH87" i="3" a="1"/>
  <c r="HH87" i="3"/>
  <c r="HA60" i="3"/>
  <c r="HA61" i="3"/>
  <c r="HA62" i="3"/>
  <c r="HA63" i="3"/>
  <c r="HA64" i="3"/>
  <c r="HA65" i="3"/>
  <c r="HA66" i="3"/>
  <c r="HA67" i="3"/>
  <c r="HA68" i="3"/>
  <c r="HA69" i="3"/>
  <c r="HA70" i="3"/>
  <c r="HA71" i="3"/>
  <c r="HA72" i="3"/>
  <c r="HA73" i="3"/>
  <c r="HB60" i="3"/>
  <c r="HB61" i="3"/>
  <c r="HB62" i="3"/>
  <c r="HB63" i="3"/>
  <c r="HB64" i="3"/>
  <c r="HB65" i="3"/>
  <c r="HB66" i="3"/>
  <c r="HB67" i="3"/>
  <c r="HB68" i="3"/>
  <c r="HB69" i="3"/>
  <c r="HB70" i="3"/>
  <c r="HB71" i="3"/>
  <c r="HB72" i="3"/>
  <c r="HB73" i="3"/>
  <c r="HH60" i="3" a="1"/>
  <c r="HH60" i="3" s="1"/>
  <c r="HH61" i="3" a="1"/>
  <c r="HH61" i="3"/>
  <c r="HH62" i="3" a="1"/>
  <c r="HH62" i="3"/>
  <c r="HH63" i="3" a="1"/>
  <c r="HH63" i="3" s="1"/>
  <c r="HH64" i="3" a="1"/>
  <c r="HH64" i="3" s="1"/>
  <c r="HH65" i="3" a="1"/>
  <c r="HH65" i="3" s="1"/>
  <c r="HH66" i="3" a="1"/>
  <c r="HH66" i="3" s="1"/>
  <c r="HH67" i="3" a="1"/>
  <c r="HH67" i="3" s="1"/>
  <c r="HH68" i="3" a="1"/>
  <c r="HH68" i="3" s="1"/>
  <c r="HH69" i="3" a="1"/>
  <c r="HH69" i="3"/>
  <c r="HH70" i="3" a="1"/>
  <c r="HH70" i="3"/>
  <c r="HH71" i="3" a="1"/>
  <c r="HH71" i="3"/>
  <c r="HH72" i="3" a="1"/>
  <c r="HH72" i="3" s="1"/>
  <c r="HH73" i="3" a="1"/>
  <c r="HH73" i="3"/>
  <c r="HA46" i="3"/>
  <c r="HA47" i="3"/>
  <c r="HA48" i="3"/>
  <c r="HA49" i="3"/>
  <c r="HA50" i="3"/>
  <c r="HA51" i="3"/>
  <c r="HA52" i="3"/>
  <c r="HA53" i="3"/>
  <c r="HA54" i="3"/>
  <c r="HA55" i="3"/>
  <c r="HA56" i="3"/>
  <c r="HA57" i="3"/>
  <c r="HA58" i="3"/>
  <c r="HA59" i="3"/>
  <c r="HB46" i="3"/>
  <c r="HB47" i="3"/>
  <c r="HB48" i="3"/>
  <c r="HB49" i="3"/>
  <c r="HB50" i="3"/>
  <c r="HB51" i="3"/>
  <c r="HB52" i="3"/>
  <c r="HB53" i="3"/>
  <c r="HB54" i="3"/>
  <c r="HB55" i="3"/>
  <c r="HB56" i="3"/>
  <c r="HB57" i="3"/>
  <c r="HB58" i="3"/>
  <c r="HB59" i="3"/>
  <c r="HH46" i="3" a="1"/>
  <c r="HH46" i="3"/>
  <c r="HH47" i="3" a="1"/>
  <c r="HH47" i="3" s="1"/>
  <c r="HH48" i="3" a="1"/>
  <c r="HH48" i="3" s="1"/>
  <c r="HH49" i="3" a="1"/>
  <c r="HH49" i="3" s="1"/>
  <c r="HH50" i="3" a="1"/>
  <c r="HH50" i="3" s="1"/>
  <c r="HH51" i="3" a="1"/>
  <c r="HH51" i="3" s="1"/>
  <c r="HH52" i="3" a="1"/>
  <c r="HH52" i="3" s="1"/>
  <c r="HH53" i="3" a="1"/>
  <c r="HH53" i="3"/>
  <c r="HH54" i="3" a="1"/>
  <c r="HH54" i="3"/>
  <c r="HH55" i="3" a="1"/>
  <c r="HH55" i="3"/>
  <c r="HH56" i="3" a="1"/>
  <c r="HH56" i="3" s="1"/>
  <c r="HH57" i="3" a="1"/>
  <c r="HH57" i="3"/>
  <c r="HH58" i="3" a="1"/>
  <c r="HH58" i="3" s="1"/>
  <c r="HH59" i="3" a="1"/>
  <c r="HH59" i="3" s="1"/>
  <c r="HA32" i="3"/>
  <c r="HA33" i="3"/>
  <c r="HA34" i="3"/>
  <c r="HA35" i="3"/>
  <c r="HA36" i="3"/>
  <c r="HA37" i="3"/>
  <c r="HA38" i="3"/>
  <c r="HA39" i="3"/>
  <c r="HA40" i="3"/>
  <c r="HA41" i="3"/>
  <c r="HA42" i="3"/>
  <c r="HA43" i="3"/>
  <c r="HA44" i="3"/>
  <c r="HA45" i="3"/>
  <c r="HB32" i="3"/>
  <c r="HB33" i="3"/>
  <c r="HB34" i="3"/>
  <c r="HB35" i="3"/>
  <c r="HB36" i="3"/>
  <c r="HB37" i="3"/>
  <c r="HB38" i="3"/>
  <c r="HB39" i="3"/>
  <c r="HB40" i="3"/>
  <c r="HB41" i="3"/>
  <c r="HB42" i="3"/>
  <c r="HB43" i="3"/>
  <c r="HB44" i="3"/>
  <c r="HB45" i="3"/>
  <c r="HH32" i="3" a="1"/>
  <c r="HH32" i="3"/>
  <c r="HH33" i="3" a="1"/>
  <c r="HH33" i="3" s="1"/>
  <c r="HH34" i="3" a="1"/>
  <c r="HH34" i="3" s="1"/>
  <c r="HH35" i="3" a="1"/>
  <c r="HH35" i="3" s="1"/>
  <c r="HH36" i="3" a="1"/>
  <c r="HH36" i="3" s="1"/>
  <c r="HH37" i="3" a="1"/>
  <c r="HH37" i="3" s="1"/>
  <c r="HH38" i="3" a="1"/>
  <c r="HH38" i="3"/>
  <c r="HH39" i="3" a="1"/>
  <c r="HH39" i="3"/>
  <c r="HH40" i="3" a="1"/>
  <c r="HH40" i="3"/>
  <c r="HH41" i="3" a="1"/>
  <c r="HH41" i="3" s="1"/>
  <c r="HH42" i="3" a="1"/>
  <c r="HH42" i="3" s="1"/>
  <c r="HH43" i="3" a="1"/>
  <c r="HH43" i="3" s="1"/>
  <c r="HH44" i="3" a="1"/>
  <c r="HH44" i="3" s="1"/>
  <c r="HH45" i="3" a="1"/>
  <c r="HH45" i="3" s="1"/>
  <c r="HA18" i="3"/>
  <c r="HA19" i="3"/>
  <c r="HA20" i="3"/>
  <c r="HA21" i="3"/>
  <c r="HA22" i="3"/>
  <c r="HA23" i="3"/>
  <c r="HA24" i="3"/>
  <c r="HA25" i="3"/>
  <c r="HA26" i="3"/>
  <c r="HA27" i="3"/>
  <c r="HA28" i="3"/>
  <c r="HA29" i="3"/>
  <c r="HA30" i="3"/>
  <c r="HA31" i="3"/>
  <c r="HB18" i="3"/>
  <c r="HB19" i="3"/>
  <c r="HB20" i="3"/>
  <c r="HB21" i="3"/>
  <c r="HB22" i="3"/>
  <c r="HB23" i="3"/>
  <c r="HB24" i="3"/>
  <c r="HB25" i="3"/>
  <c r="HB26" i="3"/>
  <c r="HB27" i="3"/>
  <c r="HB28" i="3"/>
  <c r="HB29" i="3"/>
  <c r="HB30" i="3"/>
  <c r="HB31" i="3"/>
  <c r="HH18" i="3" a="1"/>
  <c r="HH18" i="3" s="1"/>
  <c r="HH19" i="3" a="1"/>
  <c r="HH19" i="3" s="1"/>
  <c r="HH20" i="3" a="1"/>
  <c r="HH20" i="3" s="1"/>
  <c r="HH21" i="3" a="1"/>
  <c r="HH21" i="3" s="1"/>
  <c r="HH22" i="3" a="1"/>
  <c r="HH22" i="3"/>
  <c r="HH23" i="3" a="1"/>
  <c r="HH23" i="3"/>
  <c r="HH24" i="3" a="1"/>
  <c r="HH24" i="3"/>
  <c r="HH25" i="3" a="1"/>
  <c r="HH25" i="3" s="1"/>
  <c r="HH26" i="3" a="1"/>
  <c r="HH26" i="3" s="1"/>
  <c r="HH27" i="3" a="1"/>
  <c r="HH27" i="3" s="1"/>
  <c r="HH28" i="3" a="1"/>
  <c r="HH28" i="3" s="1"/>
  <c r="HH29" i="3" a="1"/>
  <c r="HH29" i="3" s="1"/>
  <c r="HH30" i="3" a="1"/>
  <c r="HH30" i="3"/>
  <c r="HH31" i="3" a="1"/>
  <c r="HH31" i="3"/>
  <c r="HA5" i="3"/>
  <c r="HA6" i="3"/>
  <c r="HA7" i="3"/>
  <c r="HA8" i="3"/>
  <c r="HA9" i="3"/>
  <c r="HA10" i="3"/>
  <c r="HA11" i="3"/>
  <c r="HA12" i="3"/>
  <c r="HA13" i="3"/>
  <c r="HA14" i="3"/>
  <c r="HA15" i="3"/>
  <c r="HA16" i="3"/>
  <c r="HA17" i="3"/>
  <c r="HB5" i="3"/>
  <c r="HB6" i="3"/>
  <c r="HB7" i="3"/>
  <c r="HB8" i="3"/>
  <c r="HB9" i="3"/>
  <c r="HB10" i="3"/>
  <c r="HB11" i="3"/>
  <c r="HB12" i="3"/>
  <c r="HB13" i="3"/>
  <c r="HB14" i="3"/>
  <c r="HB15" i="3"/>
  <c r="HB16" i="3"/>
  <c r="HB17" i="3"/>
  <c r="HH5" i="3" a="1"/>
  <c r="HH5" i="3"/>
  <c r="HH6" i="3" a="1"/>
  <c r="HH6" i="3"/>
  <c r="HH7" i="3" a="1"/>
  <c r="HH7" i="3" s="1"/>
  <c r="HH8" i="3" a="1"/>
  <c r="HH8" i="3" s="1"/>
  <c r="HH9" i="3" a="1"/>
  <c r="HH9" i="3" s="1"/>
  <c r="HH10" i="3" a="1"/>
  <c r="HH10" i="3" s="1"/>
  <c r="HH11" i="3" a="1"/>
  <c r="HH11" i="3" s="1"/>
  <c r="HH12" i="3" a="1"/>
  <c r="HH12" i="3"/>
  <c r="HH13" i="3" a="1"/>
  <c r="HH13" i="3"/>
  <c r="HH14" i="3" a="1"/>
  <c r="HH14" i="3"/>
  <c r="HH15" i="3" a="1"/>
  <c r="HH15" i="3" s="1"/>
  <c r="HH16" i="3" a="1"/>
  <c r="HH16" i="3" s="1"/>
  <c r="HH17" i="3" a="1"/>
  <c r="HH17" i="3" s="1"/>
  <c r="G4" i="3"/>
  <c r="G5" i="3"/>
  <c r="G6" i="3"/>
  <c r="G7" i="3"/>
  <c r="G8" i="3"/>
  <c r="G9" i="3"/>
  <c r="G10" i="3"/>
  <c r="Y30" i="3" l="1" a="1"/>
  <c r="Y30" i="3" s="1"/>
  <c r="Z30" i="3" a="1"/>
  <c r="Z30" i="3" s="1"/>
  <c r="AA30" i="3" a="1"/>
  <c r="AA30" i="3" s="1"/>
  <c r="AB30" i="3" a="1"/>
  <c r="AB30" i="3" s="1"/>
  <c r="AC30" i="3" a="1"/>
  <c r="AC30" i="3" s="1"/>
  <c r="AD30" i="3" a="1"/>
  <c r="AD30" i="3" s="1"/>
  <c r="AE30" i="3" a="1"/>
  <c r="AE30" i="3" s="1"/>
  <c r="AF30" i="3" a="1"/>
  <c r="AF30" i="3" s="1"/>
  <c r="AG30" i="3" a="1"/>
  <c r="AG30" i="3" s="1"/>
  <c r="AH30" i="3" a="1"/>
  <c r="AH30" i="3" s="1"/>
  <c r="AI30" i="3" a="1"/>
  <c r="AI30" i="3" s="1"/>
  <c r="AJ30" i="3" a="1"/>
  <c r="AJ30" i="3" s="1"/>
  <c r="AK30" i="3" a="1"/>
  <c r="AK30" i="3" s="1"/>
  <c r="AL30" i="3" a="1"/>
  <c r="AL30" i="3" s="1"/>
  <c r="AM30" i="3" a="1"/>
  <c r="AM30" i="3" s="1"/>
  <c r="AN30" i="3" a="1"/>
  <c r="AN30" i="3" s="1"/>
  <c r="AO30" i="3" a="1"/>
  <c r="AO30" i="3" s="1"/>
  <c r="Y31" i="3" a="1"/>
  <c r="Y31" i="3" s="1"/>
  <c r="Z31" i="3" a="1"/>
  <c r="Z31" i="3" s="1"/>
  <c r="AA31" i="3" a="1"/>
  <c r="AA31" i="3" s="1"/>
  <c r="AB31" i="3" a="1"/>
  <c r="AB31" i="3" s="1"/>
  <c r="AC31" i="3" a="1"/>
  <c r="AC31" i="3" s="1"/>
  <c r="AD31" i="3" a="1"/>
  <c r="AD31" i="3" s="1"/>
  <c r="AE31" i="3" a="1"/>
  <c r="AE31" i="3" s="1"/>
  <c r="AF31" i="3" a="1"/>
  <c r="AF31" i="3" s="1"/>
  <c r="AG31" i="3" a="1"/>
  <c r="AG31" i="3" s="1"/>
  <c r="AH31" i="3" a="1"/>
  <c r="AH31" i="3" s="1"/>
  <c r="AI31" i="3" a="1"/>
  <c r="AI31" i="3" s="1"/>
  <c r="AJ31" i="3" a="1"/>
  <c r="AJ31" i="3" s="1"/>
  <c r="AK31" i="3" a="1"/>
  <c r="AK31" i="3" s="1"/>
  <c r="AL31" i="3" a="1"/>
  <c r="AL31" i="3" s="1"/>
  <c r="AM31" i="3" a="1"/>
  <c r="AM31" i="3" s="1"/>
  <c r="AN31" i="3" a="1"/>
  <c r="AN31" i="3" s="1"/>
  <c r="AO31" i="3" a="1"/>
  <c r="AO31" i="3" s="1"/>
  <c r="Y32" i="3" a="1"/>
  <c r="Y32" i="3" s="1"/>
  <c r="Z32" i="3" a="1"/>
  <c r="Z32" i="3" s="1"/>
  <c r="AA32" i="3" a="1"/>
  <c r="AA32" i="3" s="1"/>
  <c r="AB32" i="3" a="1"/>
  <c r="AB32" i="3" s="1"/>
  <c r="AC32" i="3" a="1"/>
  <c r="AC32" i="3" s="1"/>
  <c r="AD32" i="3" a="1"/>
  <c r="AD32" i="3" s="1"/>
  <c r="AE32" i="3" a="1"/>
  <c r="AE32" i="3" s="1"/>
  <c r="AF32" i="3" a="1"/>
  <c r="AF32" i="3" s="1"/>
  <c r="AG32" i="3" a="1"/>
  <c r="AG32" i="3" s="1"/>
  <c r="AH32" i="3" a="1"/>
  <c r="AH32" i="3" s="1"/>
  <c r="AI32" i="3" a="1"/>
  <c r="AI32" i="3" s="1"/>
  <c r="AJ32" i="3" a="1"/>
  <c r="AJ32" i="3" s="1"/>
  <c r="AK32" i="3" a="1"/>
  <c r="AK32" i="3" s="1"/>
  <c r="AL32" i="3" a="1"/>
  <c r="AL32" i="3" s="1"/>
  <c r="AM32" i="3" a="1"/>
  <c r="AM32" i="3" s="1"/>
  <c r="AN32" i="3" a="1"/>
  <c r="AN32" i="3" s="1"/>
  <c r="AO32" i="3" a="1"/>
  <c r="AO32" i="3" s="1"/>
  <c r="Y33" i="3" a="1"/>
  <c r="Y33" i="3" s="1"/>
  <c r="Z33" i="3" a="1"/>
  <c r="Z33" i="3" s="1"/>
  <c r="AA33" i="3" a="1"/>
  <c r="AA33" i="3" s="1"/>
  <c r="AB33" i="3" a="1"/>
  <c r="AB33" i="3" s="1"/>
  <c r="AC33" i="3" a="1"/>
  <c r="AC33" i="3" s="1"/>
  <c r="AD33" i="3" a="1"/>
  <c r="AD33" i="3" s="1"/>
  <c r="AE33" i="3" a="1"/>
  <c r="AE33" i="3" s="1"/>
  <c r="AF33" i="3" a="1"/>
  <c r="AF33" i="3" s="1"/>
  <c r="AG33" i="3" a="1"/>
  <c r="AG33" i="3" s="1"/>
  <c r="AH33" i="3" a="1"/>
  <c r="AH33" i="3" s="1"/>
  <c r="AI33" i="3" a="1"/>
  <c r="AI33" i="3" s="1"/>
  <c r="AJ33" i="3" a="1"/>
  <c r="AJ33" i="3" s="1"/>
  <c r="AK33" i="3" a="1"/>
  <c r="AK33" i="3" s="1"/>
  <c r="AL33" i="3" a="1"/>
  <c r="AL33" i="3" s="1"/>
  <c r="AM33" i="3" a="1"/>
  <c r="AM33" i="3" s="1"/>
  <c r="AN33" i="3" a="1"/>
  <c r="AN33" i="3" s="1"/>
  <c r="AO33" i="3" a="1"/>
  <c r="AO33" i="3" s="1"/>
  <c r="Y34" i="3" a="1"/>
  <c r="Y34" i="3" s="1"/>
  <c r="Z34" i="3" a="1"/>
  <c r="Z34" i="3" s="1"/>
  <c r="AA34" i="3" a="1"/>
  <c r="AA34" i="3" s="1"/>
  <c r="AB34" i="3" a="1"/>
  <c r="AB34" i="3" s="1"/>
  <c r="AC34" i="3" a="1"/>
  <c r="AC34" i="3" s="1"/>
  <c r="AD34" i="3" a="1"/>
  <c r="AD34" i="3" s="1"/>
  <c r="AE34" i="3" a="1"/>
  <c r="AE34" i="3" s="1"/>
  <c r="AF34" i="3" a="1"/>
  <c r="AF34" i="3" s="1"/>
  <c r="AG34" i="3" a="1"/>
  <c r="AG34" i="3" s="1"/>
  <c r="AH34" i="3" a="1"/>
  <c r="AH34" i="3" s="1"/>
  <c r="AI34" i="3" a="1"/>
  <c r="AI34" i="3" s="1"/>
  <c r="AJ34" i="3" a="1"/>
  <c r="AJ34" i="3" s="1"/>
  <c r="AK34" i="3" a="1"/>
  <c r="AK34" i="3" s="1"/>
  <c r="AL34" i="3" a="1"/>
  <c r="AL34" i="3" s="1"/>
  <c r="AM34" i="3" a="1"/>
  <c r="AM34" i="3" s="1"/>
  <c r="AN34" i="3" a="1"/>
  <c r="AN34" i="3" s="1"/>
  <c r="AO34" i="3" a="1"/>
  <c r="AO34" i="3" s="1"/>
  <c r="Y35" i="3" a="1"/>
  <c r="Y35" i="3" s="1"/>
  <c r="Z35" i="3" a="1"/>
  <c r="Z35" i="3" s="1"/>
  <c r="AA35" i="3" a="1"/>
  <c r="AA35" i="3" s="1"/>
  <c r="AB35" i="3" a="1"/>
  <c r="AB35" i="3" s="1"/>
  <c r="AC35" i="3" a="1"/>
  <c r="AC35" i="3" s="1"/>
  <c r="AD35" i="3" a="1"/>
  <c r="AD35" i="3" s="1"/>
  <c r="AE35" i="3" a="1"/>
  <c r="AE35" i="3" s="1"/>
  <c r="AF35" i="3" a="1"/>
  <c r="AF35" i="3" s="1"/>
  <c r="AG35" i="3" a="1"/>
  <c r="AG35" i="3" s="1"/>
  <c r="AH35" i="3" a="1"/>
  <c r="AH35" i="3" s="1"/>
  <c r="AI35" i="3" a="1"/>
  <c r="AI35" i="3" s="1"/>
  <c r="AJ35" i="3" a="1"/>
  <c r="AJ35" i="3" s="1"/>
  <c r="AK35" i="3" a="1"/>
  <c r="AK35" i="3" s="1"/>
  <c r="AL35" i="3" a="1"/>
  <c r="AL35" i="3" s="1"/>
  <c r="AM35" i="3" a="1"/>
  <c r="AM35" i="3" s="1"/>
  <c r="AN35" i="3" a="1"/>
  <c r="AN35" i="3" s="1"/>
  <c r="AO35" i="3" a="1"/>
  <c r="AO35" i="3" s="1"/>
  <c r="Y36" i="3" a="1"/>
  <c r="Y36" i="3" s="1"/>
  <c r="Z36" i="3" a="1"/>
  <c r="Z36" i="3" s="1"/>
  <c r="AA36" i="3" a="1"/>
  <c r="AA36" i="3" s="1"/>
  <c r="AB36" i="3" a="1"/>
  <c r="AB36" i="3" s="1"/>
  <c r="AC36" i="3" a="1"/>
  <c r="AC36" i="3" s="1"/>
  <c r="AD36" i="3" a="1"/>
  <c r="AD36" i="3" s="1"/>
  <c r="AE36" i="3" a="1"/>
  <c r="AE36" i="3" s="1"/>
  <c r="AF36" i="3" a="1"/>
  <c r="AF36" i="3" s="1"/>
  <c r="AG36" i="3" a="1"/>
  <c r="AG36" i="3" s="1"/>
  <c r="AH36" i="3" a="1"/>
  <c r="AH36" i="3" s="1"/>
  <c r="AI36" i="3" a="1"/>
  <c r="AI36" i="3" s="1"/>
  <c r="AJ36" i="3" a="1"/>
  <c r="AJ36" i="3" s="1"/>
  <c r="AK36" i="3" a="1"/>
  <c r="AK36" i="3" s="1"/>
  <c r="AL36" i="3" a="1"/>
  <c r="AL36" i="3" s="1"/>
  <c r="AM36" i="3" a="1"/>
  <c r="AM36" i="3" s="1"/>
  <c r="AN36" i="3" a="1"/>
  <c r="AN36" i="3" s="1"/>
  <c r="AO36" i="3" a="1"/>
  <c r="AO36" i="3" s="1"/>
  <c r="Y37" i="3" a="1"/>
  <c r="Y37" i="3" s="1"/>
  <c r="Z37" i="3" a="1"/>
  <c r="Z37" i="3" s="1"/>
  <c r="AA37" i="3" a="1"/>
  <c r="AA37" i="3" s="1"/>
  <c r="AB37" i="3" a="1"/>
  <c r="AB37" i="3" s="1"/>
  <c r="AC37" i="3" a="1"/>
  <c r="AC37" i="3" s="1"/>
  <c r="AD37" i="3" a="1"/>
  <c r="AD37" i="3" s="1"/>
  <c r="AE37" i="3" a="1"/>
  <c r="AE37" i="3" s="1"/>
  <c r="AF37" i="3" a="1"/>
  <c r="AF37" i="3" s="1"/>
  <c r="AG37" i="3" a="1"/>
  <c r="AG37" i="3" s="1"/>
  <c r="AH37" i="3" a="1"/>
  <c r="AH37" i="3" s="1"/>
  <c r="AI37" i="3" a="1"/>
  <c r="AI37" i="3" s="1"/>
  <c r="AJ37" i="3" a="1"/>
  <c r="AJ37" i="3" s="1"/>
  <c r="AK37" i="3" a="1"/>
  <c r="AK37" i="3" s="1"/>
  <c r="AL37" i="3" a="1"/>
  <c r="AL37" i="3" s="1"/>
  <c r="AM37" i="3" a="1"/>
  <c r="AM37" i="3" s="1"/>
  <c r="AN37" i="3" a="1"/>
  <c r="AN37" i="3" s="1"/>
  <c r="AO37" i="3" a="1"/>
  <c r="AO37" i="3" s="1"/>
  <c r="Y38" i="3" a="1"/>
  <c r="Y38" i="3" s="1"/>
  <c r="Z38" i="3" a="1"/>
  <c r="Z38" i="3" s="1"/>
  <c r="AA38" i="3" a="1"/>
  <c r="AA38" i="3" s="1"/>
  <c r="AB38" i="3" a="1"/>
  <c r="AB38" i="3" s="1"/>
  <c r="AC38" i="3" a="1"/>
  <c r="AC38" i="3" s="1"/>
  <c r="AD38" i="3" a="1"/>
  <c r="AD38" i="3" s="1"/>
  <c r="AE38" i="3" a="1"/>
  <c r="AE38" i="3" s="1"/>
  <c r="AF38" i="3" a="1"/>
  <c r="AF38" i="3" s="1"/>
  <c r="AG38" i="3" a="1"/>
  <c r="AG38" i="3" s="1"/>
  <c r="AH38" i="3" a="1"/>
  <c r="AH38" i="3" s="1"/>
  <c r="AI38" i="3" a="1"/>
  <c r="AI38" i="3" s="1"/>
  <c r="AJ38" i="3" a="1"/>
  <c r="AJ38" i="3" s="1"/>
  <c r="AK38" i="3" a="1"/>
  <c r="AK38" i="3" s="1"/>
  <c r="AL38" i="3" a="1"/>
  <c r="AL38" i="3" s="1"/>
  <c r="AM38" i="3" a="1"/>
  <c r="AM38" i="3" s="1"/>
  <c r="AN38" i="3" a="1"/>
  <c r="AN38" i="3" s="1"/>
  <c r="AO38" i="3" a="1"/>
  <c r="AO38" i="3" s="1"/>
  <c r="Y39" i="3" a="1"/>
  <c r="Y39" i="3" s="1"/>
  <c r="Z39" i="3" a="1"/>
  <c r="Z39" i="3" s="1"/>
  <c r="AA39" i="3" a="1"/>
  <c r="AA39" i="3" s="1"/>
  <c r="AB39" i="3" a="1"/>
  <c r="AB39" i="3" s="1"/>
  <c r="AC39" i="3" a="1"/>
  <c r="AC39" i="3" s="1"/>
  <c r="AD39" i="3" a="1"/>
  <c r="AD39" i="3" s="1"/>
  <c r="AE39" i="3" a="1"/>
  <c r="AE39" i="3" s="1"/>
  <c r="AF39" i="3" a="1"/>
  <c r="AF39" i="3" s="1"/>
  <c r="AG39" i="3" a="1"/>
  <c r="AG39" i="3" s="1"/>
  <c r="AH39" i="3" a="1"/>
  <c r="AH39" i="3" s="1"/>
  <c r="AI39" i="3" a="1"/>
  <c r="AI39" i="3" s="1"/>
  <c r="AJ39" i="3" a="1"/>
  <c r="AJ39" i="3" s="1"/>
  <c r="AK39" i="3" a="1"/>
  <c r="AK39" i="3" s="1"/>
  <c r="AL39" i="3" a="1"/>
  <c r="AL39" i="3" s="1"/>
  <c r="AM39" i="3" a="1"/>
  <c r="AM39" i="3" s="1"/>
  <c r="AN39" i="3" a="1"/>
  <c r="AN39" i="3" s="1"/>
  <c r="AO39" i="3" a="1"/>
  <c r="AO39" i="3" s="1"/>
  <c r="Y40" i="3" a="1"/>
  <c r="Y40" i="3" s="1"/>
  <c r="Z40" i="3" a="1"/>
  <c r="Z40" i="3" s="1"/>
  <c r="AA40" i="3" a="1"/>
  <c r="AA40" i="3" s="1"/>
  <c r="AB40" i="3" a="1"/>
  <c r="AB40" i="3" s="1"/>
  <c r="AC40" i="3" a="1"/>
  <c r="AC40" i="3" s="1"/>
  <c r="AD40" i="3" a="1"/>
  <c r="AD40" i="3" s="1"/>
  <c r="AE40" i="3" a="1"/>
  <c r="AE40" i="3" s="1"/>
  <c r="AF40" i="3" a="1"/>
  <c r="AF40" i="3" s="1"/>
  <c r="AG40" i="3" a="1"/>
  <c r="AG40" i="3" s="1"/>
  <c r="AH40" i="3" a="1"/>
  <c r="AH40" i="3" s="1"/>
  <c r="AI40" i="3" a="1"/>
  <c r="AI40" i="3" s="1"/>
  <c r="AJ40" i="3" a="1"/>
  <c r="AJ40" i="3" s="1"/>
  <c r="AK40" i="3" a="1"/>
  <c r="AK40" i="3" s="1"/>
  <c r="AL40" i="3" a="1"/>
  <c r="AL40" i="3" s="1"/>
  <c r="AM40" i="3" a="1"/>
  <c r="AM40" i="3" s="1"/>
  <c r="AN40" i="3" a="1"/>
  <c r="AN40" i="3" s="1"/>
  <c r="AO40" i="3" a="1"/>
  <c r="AO40" i="3" s="1"/>
  <c r="Y41" i="3" a="1"/>
  <c r="Y41" i="3" s="1"/>
  <c r="Z41" i="3" a="1"/>
  <c r="Z41" i="3" s="1"/>
  <c r="AA41" i="3" a="1"/>
  <c r="AA41" i="3" s="1"/>
  <c r="AB41" i="3" a="1"/>
  <c r="AB41" i="3" s="1"/>
  <c r="AC41" i="3" a="1"/>
  <c r="AC41" i="3" s="1"/>
  <c r="AD41" i="3" a="1"/>
  <c r="AD41" i="3" s="1"/>
  <c r="AE41" i="3" a="1"/>
  <c r="AE41" i="3" s="1"/>
  <c r="AF41" i="3" a="1"/>
  <c r="AF41" i="3" s="1"/>
  <c r="AG41" i="3" a="1"/>
  <c r="AG41" i="3" s="1"/>
  <c r="AH41" i="3" a="1"/>
  <c r="AH41" i="3" s="1"/>
  <c r="AI41" i="3" a="1"/>
  <c r="AI41" i="3" s="1"/>
  <c r="AJ41" i="3" a="1"/>
  <c r="AJ41" i="3" s="1"/>
  <c r="AK41" i="3" a="1"/>
  <c r="AK41" i="3" s="1"/>
  <c r="AL41" i="3" a="1"/>
  <c r="AL41" i="3" s="1"/>
  <c r="AM41" i="3" a="1"/>
  <c r="AM41" i="3" s="1"/>
  <c r="AN41" i="3" a="1"/>
  <c r="AN41" i="3" s="1"/>
  <c r="AO41" i="3" a="1"/>
  <c r="AO41" i="3" s="1"/>
  <c r="Y42" i="3" a="1"/>
  <c r="Y42" i="3" s="1"/>
  <c r="Z42" i="3" a="1"/>
  <c r="Z42" i="3" s="1"/>
  <c r="AA42" i="3" a="1"/>
  <c r="AA42" i="3" s="1"/>
  <c r="AB42" i="3" a="1"/>
  <c r="AB42" i="3" s="1"/>
  <c r="AC42" i="3" a="1"/>
  <c r="AC42" i="3" s="1"/>
  <c r="AD42" i="3" a="1"/>
  <c r="AD42" i="3" s="1"/>
  <c r="AE42" i="3" a="1"/>
  <c r="AE42" i="3" s="1"/>
  <c r="AF42" i="3" a="1"/>
  <c r="AF42" i="3" s="1"/>
  <c r="AG42" i="3" a="1"/>
  <c r="AG42" i="3" s="1"/>
  <c r="AH42" i="3" a="1"/>
  <c r="AH42" i="3" s="1"/>
  <c r="AI42" i="3" a="1"/>
  <c r="AI42" i="3" s="1"/>
  <c r="AJ42" i="3" a="1"/>
  <c r="AJ42" i="3" s="1"/>
  <c r="AK42" i="3" a="1"/>
  <c r="AK42" i="3" s="1"/>
  <c r="AL42" i="3" a="1"/>
  <c r="AL42" i="3" s="1"/>
  <c r="AM42" i="3" a="1"/>
  <c r="AM42" i="3" s="1"/>
  <c r="AN42" i="3" a="1"/>
  <c r="AN42" i="3" s="1"/>
  <c r="AO42" i="3" a="1"/>
  <c r="AO42" i="3" s="1"/>
  <c r="Y43" i="3" a="1"/>
  <c r="Y43" i="3" s="1"/>
  <c r="Z43" i="3" a="1"/>
  <c r="Z43" i="3" s="1"/>
  <c r="AA43" i="3" a="1"/>
  <c r="AA43" i="3" s="1"/>
  <c r="AB43" i="3" a="1"/>
  <c r="AB43" i="3" s="1"/>
  <c r="AC43" i="3" a="1"/>
  <c r="AC43" i="3" s="1"/>
  <c r="AD43" i="3" a="1"/>
  <c r="AD43" i="3" s="1"/>
  <c r="AE43" i="3" a="1"/>
  <c r="AE43" i="3" s="1"/>
  <c r="AF43" i="3" a="1"/>
  <c r="AF43" i="3" s="1"/>
  <c r="AG43" i="3" a="1"/>
  <c r="AG43" i="3" s="1"/>
  <c r="AH43" i="3" a="1"/>
  <c r="AH43" i="3" s="1"/>
  <c r="AI43" i="3" a="1"/>
  <c r="AI43" i="3" s="1"/>
  <c r="AJ43" i="3" a="1"/>
  <c r="AJ43" i="3" s="1"/>
  <c r="AK43" i="3" a="1"/>
  <c r="AK43" i="3" s="1"/>
  <c r="AL43" i="3" a="1"/>
  <c r="AL43" i="3" s="1"/>
  <c r="AM43" i="3" a="1"/>
  <c r="AM43" i="3" s="1"/>
  <c r="AN43" i="3" a="1"/>
  <c r="AN43" i="3" s="1"/>
  <c r="AO43" i="3" a="1"/>
  <c r="AO43" i="3" s="1"/>
  <c r="AU4" i="3" l="1"/>
  <c r="AO29" i="3" a="1"/>
  <c r="AO29" i="3" s="1"/>
  <c r="AN29" i="3" a="1"/>
  <c r="AN29" i="3" s="1"/>
  <c r="AM29" i="3" a="1"/>
  <c r="AM29" i="3" s="1"/>
  <c r="AL29" i="3" a="1"/>
  <c r="AL29" i="3" s="1"/>
  <c r="AK29" i="3" a="1"/>
  <c r="AK29" i="3" s="1"/>
  <c r="AJ29" i="3" a="1"/>
  <c r="AJ29" i="3" s="1"/>
  <c r="AI29" i="3" a="1"/>
  <c r="AI29" i="3" s="1"/>
  <c r="AH29" i="3" a="1"/>
  <c r="AH29" i="3" s="1"/>
  <c r="AG29" i="3" a="1"/>
  <c r="AG29" i="3" s="1"/>
  <c r="AF29" i="3" a="1"/>
  <c r="AF29" i="3" s="1"/>
  <c r="AE29" i="3" a="1"/>
  <c r="AE29" i="3" s="1"/>
  <c r="AD29" i="3" a="1"/>
  <c r="AD29" i="3" s="1"/>
  <c r="AC29" i="3" a="1"/>
  <c r="AC29" i="3" s="1"/>
  <c r="AB29" i="3" a="1"/>
  <c r="AB29" i="3" s="1"/>
  <c r="AA29" i="3" a="1"/>
  <c r="AA29" i="3" s="1"/>
  <c r="Z29" i="3" a="1"/>
  <c r="Z29" i="3" s="1"/>
  <c r="Y29" i="3" a="1"/>
  <c r="Y29" i="3" s="1"/>
  <c r="AO28" i="3" a="1"/>
  <c r="AO28" i="3" s="1"/>
  <c r="AN28" i="3" a="1"/>
  <c r="AN28" i="3" s="1"/>
  <c r="AM28" i="3" a="1"/>
  <c r="AM28" i="3" s="1"/>
  <c r="AL28" i="3" a="1"/>
  <c r="AL28" i="3" s="1"/>
  <c r="AK28" i="3" a="1"/>
  <c r="AK28" i="3" s="1"/>
  <c r="AJ28" i="3" a="1"/>
  <c r="AJ28" i="3" s="1"/>
  <c r="AI28" i="3" a="1"/>
  <c r="AI28" i="3" s="1"/>
  <c r="AH28" i="3" a="1"/>
  <c r="AH28" i="3" s="1"/>
  <c r="AG28" i="3" a="1"/>
  <c r="AG28" i="3" s="1"/>
  <c r="AF28" i="3" a="1"/>
  <c r="AF28" i="3" s="1"/>
  <c r="AE28" i="3" a="1"/>
  <c r="AE28" i="3" s="1"/>
  <c r="AD28" i="3" a="1"/>
  <c r="AD28" i="3" s="1"/>
  <c r="AC28" i="3" a="1"/>
  <c r="AC28" i="3" s="1"/>
  <c r="AB28" i="3" a="1"/>
  <c r="AB28" i="3" s="1"/>
  <c r="AA28" i="3" a="1"/>
  <c r="AA28" i="3" s="1"/>
  <c r="Z28" i="3" a="1"/>
  <c r="Z28" i="3" s="1"/>
  <c r="Y28" i="3" a="1"/>
  <c r="Y28" i="3" s="1"/>
  <c r="AO27" i="3" a="1"/>
  <c r="AO27" i="3" s="1"/>
  <c r="AN27" i="3" a="1"/>
  <c r="AN27" i="3" s="1"/>
  <c r="AM27" i="3" a="1"/>
  <c r="AM27" i="3" s="1"/>
  <c r="AL27" i="3" a="1"/>
  <c r="AL27" i="3" s="1"/>
  <c r="AK27" i="3" a="1"/>
  <c r="AK27" i="3" s="1"/>
  <c r="AJ27" i="3" a="1"/>
  <c r="AJ27" i="3" s="1"/>
  <c r="AI27" i="3" a="1"/>
  <c r="AI27" i="3" s="1"/>
  <c r="AH27" i="3" a="1"/>
  <c r="AH27" i="3" s="1"/>
  <c r="AG27" i="3" a="1"/>
  <c r="AG27" i="3" s="1"/>
  <c r="AF27" i="3" a="1"/>
  <c r="AF27" i="3" s="1"/>
  <c r="AE27" i="3" a="1"/>
  <c r="AE27" i="3" s="1"/>
  <c r="AD27" i="3" a="1"/>
  <c r="AD27" i="3" s="1"/>
  <c r="AC27" i="3" a="1"/>
  <c r="AC27" i="3" s="1"/>
  <c r="AB27" i="3" a="1"/>
  <c r="AB27" i="3" s="1"/>
  <c r="AA27" i="3" a="1"/>
  <c r="AA27" i="3" s="1"/>
  <c r="Z27" i="3" a="1"/>
  <c r="Z27" i="3" s="1"/>
  <c r="Y27" i="3" a="1"/>
  <c r="Y27" i="3" s="1"/>
  <c r="AO26" i="3" a="1"/>
  <c r="AO26" i="3" s="1"/>
  <c r="AN26" i="3" a="1"/>
  <c r="AN26" i="3" s="1"/>
  <c r="AM26" i="3" a="1"/>
  <c r="AM26" i="3" s="1"/>
  <c r="AL26" i="3" a="1"/>
  <c r="AL26" i="3" s="1"/>
  <c r="AK26" i="3" a="1"/>
  <c r="AK26" i="3" s="1"/>
  <c r="AJ26" i="3" a="1"/>
  <c r="AJ26" i="3" s="1"/>
  <c r="AI26" i="3" a="1"/>
  <c r="AI26" i="3" s="1"/>
  <c r="AH26" i="3" a="1"/>
  <c r="AH26" i="3" s="1"/>
  <c r="AG26" i="3" a="1"/>
  <c r="AG26" i="3" s="1"/>
  <c r="AF26" i="3" a="1"/>
  <c r="AF26" i="3" s="1"/>
  <c r="AE26" i="3" a="1"/>
  <c r="AE26" i="3" s="1"/>
  <c r="AD26" i="3" a="1"/>
  <c r="AD26" i="3" s="1"/>
  <c r="AC26" i="3" a="1"/>
  <c r="AC26" i="3" s="1"/>
  <c r="AB26" i="3" a="1"/>
  <c r="AB26" i="3" s="1"/>
  <c r="AA26" i="3" a="1"/>
  <c r="AA26" i="3" s="1"/>
  <c r="Z26" i="3" a="1"/>
  <c r="Z26" i="3" s="1"/>
  <c r="Y26" i="3" a="1"/>
  <c r="Y26" i="3" s="1"/>
  <c r="AO25" i="3" a="1"/>
  <c r="AO25" i="3" s="1"/>
  <c r="AN25" i="3" a="1"/>
  <c r="AN25" i="3" s="1"/>
  <c r="AM25" i="3" a="1"/>
  <c r="AM25" i="3" s="1"/>
  <c r="AL25" i="3" a="1"/>
  <c r="AL25" i="3" s="1"/>
  <c r="AK25" i="3" a="1"/>
  <c r="AK25" i="3" s="1"/>
  <c r="AJ25" i="3" a="1"/>
  <c r="AJ25" i="3" s="1"/>
  <c r="AI25" i="3" a="1"/>
  <c r="AI25" i="3" s="1"/>
  <c r="AH25" i="3" a="1"/>
  <c r="AH25" i="3" s="1"/>
  <c r="AG25" i="3" a="1"/>
  <c r="AG25" i="3" s="1"/>
  <c r="AF25" i="3" a="1"/>
  <c r="AF25" i="3" s="1"/>
  <c r="AE25" i="3" a="1"/>
  <c r="AE25" i="3" s="1"/>
  <c r="AD25" i="3" a="1"/>
  <c r="AD25" i="3" s="1"/>
  <c r="AC25" i="3" a="1"/>
  <c r="AC25" i="3" s="1"/>
  <c r="AB25" i="3" a="1"/>
  <c r="AB25" i="3" s="1"/>
  <c r="AA25" i="3" a="1"/>
  <c r="AA25" i="3" s="1"/>
  <c r="Y25" i="3" a="1"/>
  <c r="Y25" i="3" s="1"/>
  <c r="AO24" i="3" a="1"/>
  <c r="AO24" i="3" s="1"/>
  <c r="AN24" i="3" a="1"/>
  <c r="AN24" i="3" s="1"/>
  <c r="AM24" i="3" a="1"/>
  <c r="AM24" i="3" s="1"/>
  <c r="AL24" i="3" a="1"/>
  <c r="AL24" i="3" s="1"/>
  <c r="AK24" i="3" a="1"/>
  <c r="AK24" i="3" s="1"/>
  <c r="AJ24" i="3" a="1"/>
  <c r="AJ24" i="3" s="1"/>
  <c r="AI24" i="3" a="1"/>
  <c r="AI24" i="3" s="1"/>
  <c r="AH24" i="3" a="1"/>
  <c r="AH24" i="3" s="1"/>
  <c r="AG24" i="3" a="1"/>
  <c r="AG24" i="3" s="1"/>
  <c r="AF24" i="3" a="1"/>
  <c r="AF24" i="3" s="1"/>
  <c r="AE24" i="3" a="1"/>
  <c r="AE24" i="3" s="1"/>
  <c r="AD24" i="3" a="1"/>
  <c r="AD24" i="3" s="1"/>
  <c r="AC24" i="3" a="1"/>
  <c r="AC24" i="3" s="1"/>
  <c r="AB24" i="3" a="1"/>
  <c r="AB24" i="3" s="1"/>
  <c r="AA24" i="3" a="1"/>
  <c r="AA24" i="3" s="1"/>
  <c r="Y24" i="3" a="1"/>
  <c r="Y24" i="3" s="1"/>
  <c r="AO23" i="3" a="1"/>
  <c r="AO23" i="3" s="1"/>
  <c r="AN23" i="3" a="1"/>
  <c r="AN23" i="3" s="1"/>
  <c r="AM23" i="3" a="1"/>
  <c r="AM23" i="3" s="1"/>
  <c r="AL23" i="3" a="1"/>
  <c r="AL23" i="3" s="1"/>
  <c r="AK23" i="3" a="1"/>
  <c r="AK23" i="3" s="1"/>
  <c r="AJ23" i="3" a="1"/>
  <c r="AJ23" i="3" s="1"/>
  <c r="AI23" i="3" a="1"/>
  <c r="AI23" i="3" s="1"/>
  <c r="AH23" i="3" a="1"/>
  <c r="AH23" i="3" s="1"/>
  <c r="AG23" i="3" a="1"/>
  <c r="AG23" i="3" s="1"/>
  <c r="AF23" i="3" a="1"/>
  <c r="AF23" i="3" s="1"/>
  <c r="AE23" i="3" a="1"/>
  <c r="AE23" i="3" s="1"/>
  <c r="AD23" i="3" a="1"/>
  <c r="AD23" i="3" s="1"/>
  <c r="AC23" i="3" a="1"/>
  <c r="AC23" i="3" s="1"/>
  <c r="AB23" i="3" a="1"/>
  <c r="AB23" i="3" s="1"/>
  <c r="AA23" i="3" a="1"/>
  <c r="AA23" i="3" s="1"/>
  <c r="Y23" i="3" a="1"/>
  <c r="Y23" i="3" s="1"/>
  <c r="AO22" i="3" a="1"/>
  <c r="AO22" i="3" s="1"/>
  <c r="AN22" i="3" a="1"/>
  <c r="AN22" i="3" s="1"/>
  <c r="AM22" i="3" a="1"/>
  <c r="AM22" i="3" s="1"/>
  <c r="AL22" i="3" a="1"/>
  <c r="AL22" i="3" s="1"/>
  <c r="AK22" i="3" a="1"/>
  <c r="AK22" i="3" s="1"/>
  <c r="AJ22" i="3" a="1"/>
  <c r="AJ22" i="3" s="1"/>
  <c r="AI22" i="3" a="1"/>
  <c r="AI22" i="3" s="1"/>
  <c r="AH22" i="3" a="1"/>
  <c r="AH22" i="3" s="1"/>
  <c r="AG22" i="3" a="1"/>
  <c r="AG22" i="3" s="1"/>
  <c r="AF22" i="3" a="1"/>
  <c r="AF22" i="3" s="1"/>
  <c r="AE22" i="3" a="1"/>
  <c r="AE22" i="3" s="1"/>
  <c r="AD22" i="3" a="1"/>
  <c r="AD22" i="3" s="1"/>
  <c r="AC22" i="3" a="1"/>
  <c r="AC22" i="3" s="1"/>
  <c r="AB22" i="3" a="1"/>
  <c r="AB22" i="3" s="1"/>
  <c r="AA22" i="3" a="1"/>
  <c r="AA22" i="3" s="1"/>
  <c r="Y22" i="3" a="1"/>
  <c r="Y22" i="3" s="1"/>
  <c r="AO21" i="3" a="1"/>
  <c r="AO21" i="3" s="1"/>
  <c r="AN21" i="3" a="1"/>
  <c r="AN21" i="3" s="1"/>
  <c r="AM21" i="3" a="1"/>
  <c r="AM21" i="3" s="1"/>
  <c r="AL21" i="3" a="1"/>
  <c r="AL21" i="3" s="1"/>
  <c r="AK21" i="3" a="1"/>
  <c r="AK21" i="3" s="1"/>
  <c r="AJ21" i="3" a="1"/>
  <c r="AJ21" i="3" s="1"/>
  <c r="AI21" i="3" a="1"/>
  <c r="AI21" i="3" s="1"/>
  <c r="AH21" i="3" a="1"/>
  <c r="AH21" i="3" s="1"/>
  <c r="AG21" i="3" a="1"/>
  <c r="AG21" i="3" s="1"/>
  <c r="AF21" i="3" a="1"/>
  <c r="AF21" i="3" s="1"/>
  <c r="AE21" i="3" a="1"/>
  <c r="AE21" i="3" s="1"/>
  <c r="AD21" i="3" a="1"/>
  <c r="AD21" i="3" s="1"/>
  <c r="AC21" i="3" a="1"/>
  <c r="AC21" i="3" s="1"/>
  <c r="AB21" i="3" a="1"/>
  <c r="AB21" i="3" s="1"/>
  <c r="AA21" i="3" a="1"/>
  <c r="AA21" i="3" s="1"/>
  <c r="Z21" i="3" a="1"/>
  <c r="Z21" i="3" s="1"/>
  <c r="Y21" i="3" a="1"/>
  <c r="Y21" i="3" s="1"/>
  <c r="AO20" i="3" a="1"/>
  <c r="AO20" i="3" s="1"/>
  <c r="AN20" i="3" a="1"/>
  <c r="AN20" i="3" s="1"/>
  <c r="AM20" i="3" a="1"/>
  <c r="AM20" i="3" s="1"/>
  <c r="AL20" i="3" a="1"/>
  <c r="AL20" i="3" s="1"/>
  <c r="AK20" i="3" a="1"/>
  <c r="AK20" i="3" s="1"/>
  <c r="AJ20" i="3" a="1"/>
  <c r="AJ20" i="3" s="1"/>
  <c r="AI20" i="3" a="1"/>
  <c r="AI20" i="3" s="1"/>
  <c r="AH20" i="3" a="1"/>
  <c r="AH20" i="3" s="1"/>
  <c r="AG20" i="3" a="1"/>
  <c r="AG20" i="3" s="1"/>
  <c r="AF20" i="3" a="1"/>
  <c r="AF20" i="3" s="1"/>
  <c r="AE20" i="3" a="1"/>
  <c r="AE20" i="3" s="1"/>
  <c r="AD20" i="3" a="1"/>
  <c r="AD20" i="3" s="1"/>
  <c r="AC20" i="3" a="1"/>
  <c r="AC20" i="3" s="1"/>
  <c r="AB20" i="3" a="1"/>
  <c r="AB20" i="3" s="1"/>
  <c r="AA20" i="3" a="1"/>
  <c r="AA20" i="3" s="1"/>
  <c r="Z20" i="3" a="1"/>
  <c r="Z20" i="3" s="1"/>
  <c r="Y20" i="3" a="1"/>
  <c r="Y20" i="3" s="1"/>
  <c r="AO19" i="3" a="1"/>
  <c r="AO19" i="3" s="1"/>
  <c r="AN19" i="3" a="1"/>
  <c r="AN19" i="3" s="1"/>
  <c r="AM19" i="3" a="1"/>
  <c r="AM19" i="3" s="1"/>
  <c r="AL19" i="3" a="1"/>
  <c r="AL19" i="3" s="1"/>
  <c r="AK19" i="3" a="1"/>
  <c r="AK19" i="3" s="1"/>
  <c r="AJ19" i="3" a="1"/>
  <c r="AJ19" i="3" s="1"/>
  <c r="AI19" i="3" a="1"/>
  <c r="AI19" i="3" s="1"/>
  <c r="AH19" i="3" a="1"/>
  <c r="AH19" i="3" s="1"/>
  <c r="AG19" i="3" a="1"/>
  <c r="AG19" i="3" s="1"/>
  <c r="AF19" i="3" a="1"/>
  <c r="AF19" i="3" s="1"/>
  <c r="AE19" i="3" a="1"/>
  <c r="AE19" i="3" s="1"/>
  <c r="AD19" i="3" a="1"/>
  <c r="AD19" i="3" s="1"/>
  <c r="AC19" i="3" a="1"/>
  <c r="AC19" i="3" s="1"/>
  <c r="AB19" i="3" a="1"/>
  <c r="AB19" i="3" s="1"/>
  <c r="AA19" i="3" a="1"/>
  <c r="AA19" i="3" s="1"/>
  <c r="Z19" i="3" a="1"/>
  <c r="Z19" i="3" s="1"/>
  <c r="Y19" i="3" a="1"/>
  <c r="Y19" i="3" s="1"/>
  <c r="AO18" i="3" a="1"/>
  <c r="AO18" i="3" s="1"/>
  <c r="AN18" i="3" a="1"/>
  <c r="AN18" i="3" s="1"/>
  <c r="AM18" i="3" a="1"/>
  <c r="AM18" i="3" s="1"/>
  <c r="AL18" i="3" a="1"/>
  <c r="AL18" i="3" s="1"/>
  <c r="AK18" i="3" a="1"/>
  <c r="AK18" i="3" s="1"/>
  <c r="AJ18" i="3" a="1"/>
  <c r="AJ18" i="3" s="1"/>
  <c r="AI18" i="3" a="1"/>
  <c r="AI18" i="3" s="1"/>
  <c r="AH18" i="3" a="1"/>
  <c r="AH18" i="3" s="1"/>
  <c r="AG18" i="3" a="1"/>
  <c r="AG18" i="3" s="1"/>
  <c r="AF18" i="3" a="1"/>
  <c r="AF18" i="3" s="1"/>
  <c r="AE18" i="3" a="1"/>
  <c r="AE18" i="3" s="1"/>
  <c r="AD18" i="3" a="1"/>
  <c r="AD18" i="3" s="1"/>
  <c r="AC18" i="3" a="1"/>
  <c r="AC18" i="3" s="1"/>
  <c r="AB18" i="3" a="1"/>
  <c r="AB18" i="3" s="1"/>
  <c r="AA18" i="3" a="1"/>
  <c r="AA18" i="3" s="1"/>
  <c r="Y18" i="3" a="1"/>
  <c r="Y18" i="3" s="1"/>
  <c r="AO17" i="3" a="1"/>
  <c r="AO17" i="3" s="1"/>
  <c r="AN17" i="3" a="1"/>
  <c r="AN17" i="3" s="1"/>
  <c r="HJ199" i="3" s="1" a="1"/>
  <c r="HJ199" i="3" s="1"/>
  <c r="AM17" i="3" a="1"/>
  <c r="AM17" i="3" s="1"/>
  <c r="HJ198" i="3" s="1" a="1"/>
  <c r="HJ198" i="3" s="1"/>
  <c r="AL17" i="3" a="1"/>
  <c r="AL17" i="3" s="1"/>
  <c r="HJ197" i="3" s="1" a="1"/>
  <c r="HJ197" i="3" s="1"/>
  <c r="AK17" i="3" a="1"/>
  <c r="AK17" i="3" s="1"/>
  <c r="HJ196" i="3" s="1" a="1"/>
  <c r="HJ196" i="3" s="1"/>
  <c r="AJ17" i="3" a="1"/>
  <c r="AJ17" i="3" s="1"/>
  <c r="HJ195" i="3" s="1" a="1"/>
  <c r="HJ195" i="3" s="1"/>
  <c r="AI17" i="3" a="1"/>
  <c r="AI17" i="3" s="1"/>
  <c r="HJ194" i="3" s="1" a="1"/>
  <c r="HJ194" i="3" s="1"/>
  <c r="AH17" i="3" a="1"/>
  <c r="AH17" i="3" s="1"/>
  <c r="HJ193" i="3" s="1" a="1"/>
  <c r="HJ193" i="3" s="1"/>
  <c r="AG17" i="3" a="1"/>
  <c r="AG17" i="3" s="1"/>
  <c r="HJ192" i="3" s="1" a="1"/>
  <c r="HJ192" i="3" s="1"/>
  <c r="AF17" i="3" a="1"/>
  <c r="AF17" i="3" s="1"/>
  <c r="HJ191" i="3" s="1" a="1"/>
  <c r="HJ191" i="3" s="1"/>
  <c r="AE17" i="3" a="1"/>
  <c r="AE17" i="3" s="1"/>
  <c r="HJ190" i="3" s="1" a="1"/>
  <c r="HJ190" i="3" s="1"/>
  <c r="AD17" i="3" a="1"/>
  <c r="AD17" i="3" s="1"/>
  <c r="HJ189" i="3" s="1" a="1"/>
  <c r="HJ189" i="3" s="1"/>
  <c r="AC17" i="3" a="1"/>
  <c r="AC17" i="3" s="1"/>
  <c r="HJ188" i="3" s="1" a="1"/>
  <c r="HJ188" i="3" s="1"/>
  <c r="AB17" i="3" a="1"/>
  <c r="AB17" i="3" s="1"/>
  <c r="HJ187" i="3" s="1" a="1"/>
  <c r="HJ187" i="3" s="1"/>
  <c r="AA17" i="3" a="1"/>
  <c r="AA17" i="3" s="1"/>
  <c r="HJ186" i="3" s="1" a="1"/>
  <c r="HJ186" i="3" s="1"/>
  <c r="Y17" i="3" a="1"/>
  <c r="Y17" i="3" s="1"/>
  <c r="AO16" i="3" a="1"/>
  <c r="AO16" i="3" s="1"/>
  <c r="AN16" i="3" a="1"/>
  <c r="AN16" i="3" s="1"/>
  <c r="HJ185" i="3" s="1" a="1"/>
  <c r="HJ185" i="3" s="1"/>
  <c r="AM16" i="3" a="1"/>
  <c r="AM16" i="3" s="1"/>
  <c r="HJ184" i="3" s="1" a="1"/>
  <c r="HJ184" i="3" s="1"/>
  <c r="AL16" i="3" a="1"/>
  <c r="AL16" i="3" s="1"/>
  <c r="HJ183" i="3" s="1" a="1"/>
  <c r="HJ183" i="3" s="1"/>
  <c r="AK16" i="3" a="1"/>
  <c r="AK16" i="3" s="1"/>
  <c r="HJ182" i="3" s="1" a="1"/>
  <c r="HJ182" i="3" s="1"/>
  <c r="AJ16" i="3" a="1"/>
  <c r="AJ16" i="3" s="1"/>
  <c r="HJ181" i="3" s="1" a="1"/>
  <c r="HJ181" i="3" s="1"/>
  <c r="AI16" i="3" a="1"/>
  <c r="AI16" i="3" s="1"/>
  <c r="HJ180" i="3" s="1" a="1"/>
  <c r="HJ180" i="3" s="1"/>
  <c r="AH16" i="3" a="1"/>
  <c r="AH16" i="3" s="1"/>
  <c r="HJ179" i="3" s="1" a="1"/>
  <c r="HJ179" i="3" s="1"/>
  <c r="AG16" i="3" a="1"/>
  <c r="AG16" i="3" s="1"/>
  <c r="HJ178" i="3" s="1" a="1"/>
  <c r="HJ178" i="3" s="1"/>
  <c r="AF16" i="3" a="1"/>
  <c r="AF16" i="3" s="1"/>
  <c r="HJ177" i="3" s="1" a="1"/>
  <c r="HJ177" i="3" s="1"/>
  <c r="AE16" i="3" a="1"/>
  <c r="AE16" i="3" s="1"/>
  <c r="HJ176" i="3" s="1" a="1"/>
  <c r="HJ176" i="3" s="1"/>
  <c r="AD16" i="3" a="1"/>
  <c r="AD16" i="3" s="1"/>
  <c r="HJ175" i="3" s="1" a="1"/>
  <c r="HJ175" i="3" s="1"/>
  <c r="AC16" i="3" a="1"/>
  <c r="AC16" i="3" s="1"/>
  <c r="HJ174" i="3" s="1" a="1"/>
  <c r="HJ174" i="3" s="1"/>
  <c r="AB16" i="3" a="1"/>
  <c r="AB16" i="3" s="1"/>
  <c r="HJ173" i="3" s="1" a="1"/>
  <c r="HJ173" i="3" s="1"/>
  <c r="AA16" i="3" a="1"/>
  <c r="AA16" i="3" s="1"/>
  <c r="HJ172" i="3" s="1" a="1"/>
  <c r="HJ172" i="3" s="1"/>
  <c r="Y16" i="3" a="1"/>
  <c r="Y16" i="3" s="1"/>
  <c r="AO15" i="3" a="1"/>
  <c r="AO15" i="3" s="1"/>
  <c r="AN15" i="3" a="1"/>
  <c r="AN15" i="3" s="1"/>
  <c r="HJ171" i="3" s="1" a="1"/>
  <c r="HJ171" i="3" s="1"/>
  <c r="AM15" i="3" a="1"/>
  <c r="AM15" i="3" s="1"/>
  <c r="HJ170" i="3" s="1" a="1"/>
  <c r="HJ170" i="3" s="1"/>
  <c r="AL15" i="3" a="1"/>
  <c r="AL15" i="3" s="1"/>
  <c r="HJ169" i="3" s="1" a="1"/>
  <c r="HJ169" i="3" s="1"/>
  <c r="AK15" i="3" a="1"/>
  <c r="AK15" i="3" s="1"/>
  <c r="HJ168" i="3" s="1" a="1"/>
  <c r="HJ168" i="3" s="1"/>
  <c r="AJ15" i="3" a="1"/>
  <c r="AJ15" i="3" s="1"/>
  <c r="HJ167" i="3" s="1" a="1"/>
  <c r="HJ167" i="3" s="1"/>
  <c r="AI15" i="3" a="1"/>
  <c r="AI15" i="3" s="1"/>
  <c r="HJ166" i="3" s="1" a="1"/>
  <c r="HJ166" i="3" s="1"/>
  <c r="AH15" i="3" a="1"/>
  <c r="AH15" i="3" s="1"/>
  <c r="HJ165" i="3" s="1" a="1"/>
  <c r="HJ165" i="3" s="1"/>
  <c r="AG15" i="3" a="1"/>
  <c r="AG15" i="3" s="1"/>
  <c r="HJ164" i="3" s="1" a="1"/>
  <c r="HJ164" i="3" s="1"/>
  <c r="AF15" i="3" a="1"/>
  <c r="AF15" i="3" s="1"/>
  <c r="HJ163" i="3" s="1" a="1"/>
  <c r="HJ163" i="3" s="1"/>
  <c r="AE15" i="3" a="1"/>
  <c r="AE15" i="3" s="1"/>
  <c r="HJ162" i="3" s="1" a="1"/>
  <c r="HJ162" i="3" s="1"/>
  <c r="AD15" i="3" a="1"/>
  <c r="AD15" i="3" s="1"/>
  <c r="HJ161" i="3" s="1" a="1"/>
  <c r="HJ161" i="3" s="1"/>
  <c r="AC15" i="3" a="1"/>
  <c r="AC15" i="3" s="1"/>
  <c r="HJ160" i="3" s="1" a="1"/>
  <c r="HJ160" i="3" s="1"/>
  <c r="AB15" i="3" a="1"/>
  <c r="AB15" i="3" s="1"/>
  <c r="HJ159" i="3" s="1" a="1"/>
  <c r="HJ159" i="3" s="1"/>
  <c r="AA15" i="3" a="1"/>
  <c r="AA15" i="3" s="1"/>
  <c r="HJ158" i="3" s="1" a="1"/>
  <c r="HJ158" i="3" s="1"/>
  <c r="Z15" i="3" a="1"/>
  <c r="Z15" i="3" s="1"/>
  <c r="Y15" i="3" a="1"/>
  <c r="Y15" i="3" s="1"/>
  <c r="AO14" i="3" a="1"/>
  <c r="AO14" i="3" s="1"/>
  <c r="AN14" i="3" a="1"/>
  <c r="AN14" i="3" s="1"/>
  <c r="HJ157" i="3" s="1" a="1"/>
  <c r="HJ157" i="3" s="1"/>
  <c r="AM14" i="3" a="1"/>
  <c r="AM14" i="3" s="1"/>
  <c r="HJ156" i="3" s="1" a="1"/>
  <c r="HJ156" i="3" s="1"/>
  <c r="AL14" i="3" a="1"/>
  <c r="AL14" i="3" s="1"/>
  <c r="HJ155" i="3" s="1" a="1"/>
  <c r="HJ155" i="3" s="1"/>
  <c r="AK14" i="3" a="1"/>
  <c r="AK14" i="3" s="1"/>
  <c r="HJ154" i="3" s="1" a="1"/>
  <c r="HJ154" i="3" s="1"/>
  <c r="AJ14" i="3" a="1"/>
  <c r="AJ14" i="3" s="1"/>
  <c r="HJ153" i="3" s="1" a="1"/>
  <c r="HJ153" i="3" s="1"/>
  <c r="AI14" i="3" a="1"/>
  <c r="AI14" i="3" s="1"/>
  <c r="HJ152" i="3" s="1" a="1"/>
  <c r="HJ152" i="3" s="1"/>
  <c r="AH14" i="3" a="1"/>
  <c r="AH14" i="3" s="1"/>
  <c r="HJ151" i="3" s="1" a="1"/>
  <c r="HJ151" i="3" s="1"/>
  <c r="AG14" i="3" a="1"/>
  <c r="AG14" i="3" s="1"/>
  <c r="HJ150" i="3" s="1" a="1"/>
  <c r="HJ150" i="3" s="1"/>
  <c r="AF14" i="3" a="1"/>
  <c r="AF14" i="3" s="1"/>
  <c r="HJ149" i="3" s="1" a="1"/>
  <c r="HJ149" i="3" s="1"/>
  <c r="AE14" i="3" a="1"/>
  <c r="AE14" i="3" s="1"/>
  <c r="HJ148" i="3" s="1" a="1"/>
  <c r="HJ148" i="3" s="1"/>
  <c r="AD14" i="3" a="1"/>
  <c r="AD14" i="3" s="1"/>
  <c r="HJ147" i="3" s="1" a="1"/>
  <c r="HJ147" i="3" s="1"/>
  <c r="AC14" i="3" a="1"/>
  <c r="AC14" i="3" s="1"/>
  <c r="HJ146" i="3" s="1" a="1"/>
  <c r="HJ146" i="3" s="1"/>
  <c r="AB14" i="3" a="1"/>
  <c r="AB14" i="3" s="1"/>
  <c r="HJ145" i="3" s="1" a="1"/>
  <c r="HJ145" i="3" s="1"/>
  <c r="AA14" i="3" a="1"/>
  <c r="AA14" i="3" s="1"/>
  <c r="HJ144" i="3" s="1" a="1"/>
  <c r="HJ144" i="3" s="1"/>
  <c r="Z14" i="3" a="1"/>
  <c r="Z14" i="3" s="1"/>
  <c r="Y14" i="3" a="1"/>
  <c r="Y14" i="3" s="1"/>
  <c r="AO13" i="3" a="1"/>
  <c r="AO13" i="3" s="1"/>
  <c r="AN13" i="3" a="1"/>
  <c r="AN13" i="3" s="1"/>
  <c r="HJ143" i="3" s="1" a="1"/>
  <c r="HJ143" i="3" s="1"/>
  <c r="AM13" i="3" a="1"/>
  <c r="AM13" i="3" s="1"/>
  <c r="HJ142" i="3" s="1" a="1"/>
  <c r="HJ142" i="3" s="1"/>
  <c r="AL13" i="3" a="1"/>
  <c r="AL13" i="3" s="1"/>
  <c r="HJ141" i="3" s="1" a="1"/>
  <c r="HJ141" i="3" s="1"/>
  <c r="AK13" i="3" a="1"/>
  <c r="AK13" i="3" s="1"/>
  <c r="HJ140" i="3" s="1" a="1"/>
  <c r="HJ140" i="3" s="1"/>
  <c r="AJ13" i="3" a="1"/>
  <c r="AJ13" i="3" s="1"/>
  <c r="HJ139" i="3" s="1" a="1"/>
  <c r="HJ139" i="3" s="1"/>
  <c r="AI13" i="3" a="1"/>
  <c r="AI13" i="3" s="1"/>
  <c r="HJ138" i="3" s="1" a="1"/>
  <c r="HJ138" i="3" s="1"/>
  <c r="AH13" i="3" a="1"/>
  <c r="AH13" i="3" s="1"/>
  <c r="HJ137" i="3" s="1" a="1"/>
  <c r="HJ137" i="3" s="1"/>
  <c r="AG13" i="3" a="1"/>
  <c r="AG13" i="3" s="1"/>
  <c r="HJ136" i="3" s="1" a="1"/>
  <c r="HJ136" i="3" s="1"/>
  <c r="AF13" i="3" a="1"/>
  <c r="AF13" i="3" s="1"/>
  <c r="HJ135" i="3" s="1" a="1"/>
  <c r="HJ135" i="3" s="1"/>
  <c r="AE13" i="3" a="1"/>
  <c r="AE13" i="3" s="1"/>
  <c r="HJ134" i="3" s="1" a="1"/>
  <c r="HJ134" i="3" s="1"/>
  <c r="AD13" i="3" a="1"/>
  <c r="AD13" i="3" s="1"/>
  <c r="HJ133" i="3" s="1" a="1"/>
  <c r="HJ133" i="3" s="1"/>
  <c r="AC13" i="3" a="1"/>
  <c r="AC13" i="3" s="1"/>
  <c r="HJ132" i="3" s="1" a="1"/>
  <c r="HJ132" i="3" s="1"/>
  <c r="AB13" i="3" a="1"/>
  <c r="AB13" i="3" s="1"/>
  <c r="HJ131" i="3" s="1" a="1"/>
  <c r="HJ131" i="3" s="1"/>
  <c r="AA13" i="3" a="1"/>
  <c r="AA13" i="3" s="1"/>
  <c r="HJ130" i="3" s="1" a="1"/>
  <c r="HJ130" i="3" s="1"/>
  <c r="Y13" i="3" a="1"/>
  <c r="Y13" i="3" s="1"/>
  <c r="AO12" i="3" a="1"/>
  <c r="AO12" i="3" s="1"/>
  <c r="AN12" i="3" a="1"/>
  <c r="AN12" i="3" s="1"/>
  <c r="HJ129" i="3" s="1" a="1"/>
  <c r="HJ129" i="3" s="1"/>
  <c r="AM12" i="3" a="1"/>
  <c r="AM12" i="3" s="1"/>
  <c r="HJ128" i="3" s="1" a="1"/>
  <c r="HJ128" i="3" s="1"/>
  <c r="AL12" i="3" a="1"/>
  <c r="AL12" i="3" s="1"/>
  <c r="HJ127" i="3" s="1" a="1"/>
  <c r="HJ127" i="3" s="1"/>
  <c r="AK12" i="3" a="1"/>
  <c r="AK12" i="3" s="1"/>
  <c r="HJ126" i="3" s="1" a="1"/>
  <c r="HJ126" i="3" s="1"/>
  <c r="AJ12" i="3" a="1"/>
  <c r="AJ12" i="3" s="1"/>
  <c r="HJ125" i="3" s="1" a="1"/>
  <c r="HJ125" i="3" s="1"/>
  <c r="AI12" i="3" a="1"/>
  <c r="AI12" i="3" s="1"/>
  <c r="HJ124" i="3" s="1" a="1"/>
  <c r="HJ124" i="3" s="1"/>
  <c r="AH12" i="3" a="1"/>
  <c r="AH12" i="3" s="1"/>
  <c r="HJ123" i="3" s="1" a="1"/>
  <c r="HJ123" i="3" s="1"/>
  <c r="AG12" i="3" a="1"/>
  <c r="AG12" i="3" s="1"/>
  <c r="HJ122" i="3" s="1" a="1"/>
  <c r="HJ122" i="3" s="1"/>
  <c r="AF12" i="3" a="1"/>
  <c r="AF12" i="3" s="1"/>
  <c r="HJ121" i="3" s="1" a="1"/>
  <c r="HJ121" i="3" s="1"/>
  <c r="AE12" i="3" a="1"/>
  <c r="AE12" i="3" s="1"/>
  <c r="HJ120" i="3" s="1" a="1"/>
  <c r="HJ120" i="3" s="1"/>
  <c r="AD12" i="3" a="1"/>
  <c r="AD12" i="3" s="1"/>
  <c r="HJ119" i="3" s="1" a="1"/>
  <c r="HJ119" i="3" s="1"/>
  <c r="AC12" i="3" a="1"/>
  <c r="AC12" i="3" s="1"/>
  <c r="HJ118" i="3" s="1" a="1"/>
  <c r="HJ118" i="3" s="1"/>
  <c r="AB12" i="3" a="1"/>
  <c r="AB12" i="3" s="1"/>
  <c r="HJ117" i="3" s="1" a="1"/>
  <c r="HJ117" i="3" s="1"/>
  <c r="AA12" i="3" a="1"/>
  <c r="AA12" i="3" s="1"/>
  <c r="HJ116" i="3" s="1" a="1"/>
  <c r="HJ116" i="3" s="1"/>
  <c r="Z12" i="3" a="1"/>
  <c r="Z12" i="3" s="1"/>
  <c r="Y12" i="3" a="1"/>
  <c r="Y12" i="3" s="1"/>
  <c r="AO11" i="3" a="1"/>
  <c r="AO11" i="3" s="1"/>
  <c r="AN11" i="3" a="1"/>
  <c r="AN11" i="3" s="1"/>
  <c r="HJ115" i="3" s="1" a="1"/>
  <c r="HJ115" i="3" s="1"/>
  <c r="AM11" i="3" a="1"/>
  <c r="AM11" i="3" s="1"/>
  <c r="HJ114" i="3" s="1" a="1"/>
  <c r="HJ114" i="3" s="1"/>
  <c r="AL11" i="3" a="1"/>
  <c r="AL11" i="3" s="1"/>
  <c r="HJ113" i="3" s="1" a="1"/>
  <c r="HJ113" i="3" s="1"/>
  <c r="AK11" i="3" a="1"/>
  <c r="AK11" i="3" s="1"/>
  <c r="HJ112" i="3" s="1" a="1"/>
  <c r="HJ112" i="3" s="1"/>
  <c r="AJ11" i="3" a="1"/>
  <c r="AJ11" i="3" s="1"/>
  <c r="HJ111" i="3" s="1" a="1"/>
  <c r="HJ111" i="3" s="1"/>
  <c r="AI11" i="3" a="1"/>
  <c r="AI11" i="3" s="1"/>
  <c r="HJ110" i="3" s="1" a="1"/>
  <c r="HJ110" i="3" s="1"/>
  <c r="AH11" i="3" a="1"/>
  <c r="AH11" i="3" s="1"/>
  <c r="HJ109" i="3" s="1" a="1"/>
  <c r="HJ109" i="3" s="1"/>
  <c r="AG11" i="3" a="1"/>
  <c r="AG11" i="3" s="1"/>
  <c r="HJ108" i="3" s="1" a="1"/>
  <c r="HJ108" i="3" s="1"/>
  <c r="AF11" i="3" a="1"/>
  <c r="AF11" i="3" s="1"/>
  <c r="HJ107" i="3" s="1" a="1"/>
  <c r="HJ107" i="3" s="1"/>
  <c r="AE11" i="3" a="1"/>
  <c r="AE11" i="3" s="1"/>
  <c r="HJ106" i="3" s="1" a="1"/>
  <c r="HJ106" i="3" s="1"/>
  <c r="AD11" i="3" a="1"/>
  <c r="AD11" i="3" s="1"/>
  <c r="HJ105" i="3" s="1" a="1"/>
  <c r="HJ105" i="3" s="1"/>
  <c r="AC11" i="3" a="1"/>
  <c r="AC11" i="3" s="1"/>
  <c r="HJ104" i="3" s="1" a="1"/>
  <c r="HJ104" i="3" s="1"/>
  <c r="AB11" i="3" a="1"/>
  <c r="AB11" i="3" s="1"/>
  <c r="HJ103" i="3" s="1" a="1"/>
  <c r="HJ103" i="3" s="1"/>
  <c r="AA11" i="3" a="1"/>
  <c r="AA11" i="3" s="1"/>
  <c r="HJ102" i="3" s="1" a="1"/>
  <c r="HJ102" i="3" s="1"/>
  <c r="Y11" i="3" a="1"/>
  <c r="Y11" i="3" s="1"/>
  <c r="AO10" i="3" a="1"/>
  <c r="AO10" i="3" s="1"/>
  <c r="AN10" i="3" a="1"/>
  <c r="AN10" i="3" s="1"/>
  <c r="HJ101" i="3" s="1" a="1"/>
  <c r="HJ101" i="3" s="1"/>
  <c r="AM10" i="3" a="1"/>
  <c r="AM10" i="3" s="1"/>
  <c r="HJ100" i="3" s="1" a="1"/>
  <c r="HJ100" i="3" s="1"/>
  <c r="AL10" i="3" a="1"/>
  <c r="AL10" i="3" s="1"/>
  <c r="HJ99" i="3" s="1" a="1"/>
  <c r="HJ99" i="3" s="1"/>
  <c r="AK10" i="3" a="1"/>
  <c r="AK10" i="3" s="1"/>
  <c r="HJ98" i="3" s="1" a="1"/>
  <c r="HJ98" i="3" s="1"/>
  <c r="AJ10" i="3" a="1"/>
  <c r="AJ10" i="3" s="1"/>
  <c r="HJ97" i="3" s="1" a="1"/>
  <c r="HJ97" i="3" s="1"/>
  <c r="AI10" i="3" a="1"/>
  <c r="AI10" i="3" s="1"/>
  <c r="HJ96" i="3" s="1" a="1"/>
  <c r="HJ96" i="3" s="1"/>
  <c r="AH10" i="3" a="1"/>
  <c r="AH10" i="3" s="1"/>
  <c r="HJ95" i="3" s="1" a="1"/>
  <c r="HJ95" i="3" s="1"/>
  <c r="AG10" i="3" a="1"/>
  <c r="AG10" i="3" s="1"/>
  <c r="HJ94" i="3" s="1" a="1"/>
  <c r="HJ94" i="3" s="1"/>
  <c r="AF10" i="3" a="1"/>
  <c r="AF10" i="3" s="1"/>
  <c r="HJ93" i="3" s="1" a="1"/>
  <c r="HJ93" i="3" s="1"/>
  <c r="AE10" i="3" a="1"/>
  <c r="AE10" i="3" s="1"/>
  <c r="HJ92" i="3" s="1" a="1"/>
  <c r="HJ92" i="3" s="1"/>
  <c r="AD10" i="3" a="1"/>
  <c r="AD10" i="3" s="1"/>
  <c r="HJ91" i="3" s="1" a="1"/>
  <c r="HJ91" i="3" s="1"/>
  <c r="AC10" i="3" a="1"/>
  <c r="AC10" i="3" s="1"/>
  <c r="HJ90" i="3" s="1" a="1"/>
  <c r="HJ90" i="3" s="1"/>
  <c r="AB10" i="3" a="1"/>
  <c r="AB10" i="3" s="1"/>
  <c r="HJ89" i="3" s="1" a="1"/>
  <c r="HJ89" i="3" s="1"/>
  <c r="AA10" i="3" a="1"/>
  <c r="AA10" i="3" s="1"/>
  <c r="HJ88" i="3" s="1" a="1"/>
  <c r="HJ88" i="3" s="1"/>
  <c r="Y10" i="3" a="1"/>
  <c r="Y10" i="3" s="1"/>
  <c r="AO9" i="3" a="1"/>
  <c r="AO9" i="3" s="1"/>
  <c r="AN9" i="3" a="1"/>
  <c r="AN9" i="3" s="1"/>
  <c r="HJ87" i="3" s="1" a="1"/>
  <c r="HJ87" i="3" s="1"/>
  <c r="AM9" i="3" a="1"/>
  <c r="AM9" i="3" s="1"/>
  <c r="HJ86" i="3" s="1" a="1"/>
  <c r="HJ86" i="3" s="1"/>
  <c r="AL9" i="3" a="1"/>
  <c r="AL9" i="3" s="1"/>
  <c r="HJ85" i="3" s="1" a="1"/>
  <c r="HJ85" i="3" s="1"/>
  <c r="AK9" i="3" a="1"/>
  <c r="AK9" i="3" s="1"/>
  <c r="HJ84" i="3" s="1" a="1"/>
  <c r="HJ84" i="3" s="1"/>
  <c r="AJ9" i="3" a="1"/>
  <c r="AJ9" i="3" s="1"/>
  <c r="HJ83" i="3" s="1" a="1"/>
  <c r="HJ83" i="3" s="1"/>
  <c r="AI9" i="3" a="1"/>
  <c r="AI9" i="3" s="1"/>
  <c r="HJ82" i="3" s="1" a="1"/>
  <c r="HJ82" i="3" s="1"/>
  <c r="AH9" i="3" a="1"/>
  <c r="AH9" i="3" s="1"/>
  <c r="HJ81" i="3" s="1" a="1"/>
  <c r="HJ81" i="3" s="1"/>
  <c r="AG9" i="3" a="1"/>
  <c r="AG9" i="3" s="1"/>
  <c r="HJ80" i="3" s="1" a="1"/>
  <c r="HJ80" i="3" s="1"/>
  <c r="AF9" i="3" a="1"/>
  <c r="AF9" i="3" s="1"/>
  <c r="HJ79" i="3" s="1" a="1"/>
  <c r="HJ79" i="3" s="1"/>
  <c r="AE9" i="3" a="1"/>
  <c r="AE9" i="3" s="1"/>
  <c r="HJ78" i="3" s="1" a="1"/>
  <c r="HJ78" i="3" s="1"/>
  <c r="AD9" i="3" a="1"/>
  <c r="AD9" i="3" s="1"/>
  <c r="HJ77" i="3" s="1" a="1"/>
  <c r="HJ77" i="3" s="1"/>
  <c r="AC9" i="3" a="1"/>
  <c r="AC9" i="3" s="1"/>
  <c r="HJ76" i="3" s="1" a="1"/>
  <c r="HJ76" i="3" s="1"/>
  <c r="AB9" i="3" a="1"/>
  <c r="AB9" i="3" s="1"/>
  <c r="HJ75" i="3" s="1" a="1"/>
  <c r="HJ75" i="3" s="1"/>
  <c r="AA9" i="3" a="1"/>
  <c r="AA9" i="3" s="1"/>
  <c r="HJ74" i="3" s="1" a="1"/>
  <c r="HJ74" i="3" s="1"/>
  <c r="Y9" i="3" a="1"/>
  <c r="Y9" i="3" s="1"/>
  <c r="AO8" i="3" a="1"/>
  <c r="AO8" i="3" s="1"/>
  <c r="AN8" i="3" a="1"/>
  <c r="AN8" i="3" s="1"/>
  <c r="HJ73" i="3" s="1" a="1"/>
  <c r="HJ73" i="3" s="1"/>
  <c r="AM8" i="3" a="1"/>
  <c r="AM8" i="3" s="1"/>
  <c r="HJ72" i="3" s="1" a="1"/>
  <c r="HJ72" i="3" s="1"/>
  <c r="AL8" i="3" a="1"/>
  <c r="AL8" i="3" s="1"/>
  <c r="HJ71" i="3" s="1" a="1"/>
  <c r="HJ71" i="3" s="1"/>
  <c r="AK8" i="3" a="1"/>
  <c r="AK8" i="3" s="1"/>
  <c r="HJ70" i="3" s="1" a="1"/>
  <c r="HJ70" i="3" s="1"/>
  <c r="AJ8" i="3" a="1"/>
  <c r="AJ8" i="3" s="1"/>
  <c r="HJ69" i="3" s="1" a="1"/>
  <c r="HJ69" i="3" s="1"/>
  <c r="AI8" i="3" a="1"/>
  <c r="AI8" i="3" s="1"/>
  <c r="HJ68" i="3" s="1" a="1"/>
  <c r="HJ68" i="3" s="1"/>
  <c r="AH8" i="3" a="1"/>
  <c r="AH8" i="3" s="1"/>
  <c r="HJ67" i="3" s="1" a="1"/>
  <c r="HJ67" i="3" s="1"/>
  <c r="AG8" i="3" a="1"/>
  <c r="AG8" i="3" s="1"/>
  <c r="HJ66" i="3" s="1" a="1"/>
  <c r="HJ66" i="3" s="1"/>
  <c r="AF8" i="3" a="1"/>
  <c r="AF8" i="3" s="1"/>
  <c r="HJ65" i="3" s="1" a="1"/>
  <c r="HJ65" i="3" s="1"/>
  <c r="AE8" i="3" a="1"/>
  <c r="AE8" i="3" s="1"/>
  <c r="HJ64" i="3" s="1" a="1"/>
  <c r="HJ64" i="3" s="1"/>
  <c r="AD8" i="3" a="1"/>
  <c r="AD8" i="3" s="1"/>
  <c r="HJ63" i="3" s="1" a="1"/>
  <c r="HJ63" i="3" s="1"/>
  <c r="AC8" i="3" a="1"/>
  <c r="AC8" i="3" s="1"/>
  <c r="HJ62" i="3" s="1" a="1"/>
  <c r="HJ62" i="3" s="1"/>
  <c r="AB8" i="3" a="1"/>
  <c r="AB8" i="3" s="1"/>
  <c r="HJ61" i="3" s="1" a="1"/>
  <c r="HJ61" i="3" s="1"/>
  <c r="AA8" i="3" a="1"/>
  <c r="AA8" i="3" s="1"/>
  <c r="HJ60" i="3" s="1" a="1"/>
  <c r="HJ60" i="3" s="1"/>
  <c r="Y8" i="3" a="1"/>
  <c r="Y8" i="3" s="1"/>
  <c r="AO7" i="3" a="1"/>
  <c r="AO7" i="3" s="1"/>
  <c r="AN7" i="3" a="1"/>
  <c r="AN7" i="3" s="1"/>
  <c r="HJ59" i="3" s="1" a="1"/>
  <c r="HJ59" i="3" s="1"/>
  <c r="AM7" i="3" a="1"/>
  <c r="AM7" i="3" s="1"/>
  <c r="HJ58" i="3" s="1" a="1"/>
  <c r="HJ58" i="3" s="1"/>
  <c r="AL7" i="3" a="1"/>
  <c r="AL7" i="3" s="1"/>
  <c r="HJ57" i="3" s="1" a="1"/>
  <c r="HJ57" i="3" s="1"/>
  <c r="AK7" i="3" a="1"/>
  <c r="AK7" i="3" s="1"/>
  <c r="HJ56" i="3" s="1" a="1"/>
  <c r="HJ56" i="3" s="1"/>
  <c r="AJ7" i="3" a="1"/>
  <c r="AJ7" i="3" s="1"/>
  <c r="HJ55" i="3" s="1" a="1"/>
  <c r="HJ55" i="3" s="1"/>
  <c r="AI7" i="3" a="1"/>
  <c r="AI7" i="3" s="1"/>
  <c r="HJ54" i="3" s="1" a="1"/>
  <c r="HJ54" i="3" s="1"/>
  <c r="AH7" i="3" a="1"/>
  <c r="AH7" i="3" s="1"/>
  <c r="HJ53" i="3" s="1" a="1"/>
  <c r="HJ53" i="3" s="1"/>
  <c r="AG7" i="3" a="1"/>
  <c r="AG7" i="3" s="1"/>
  <c r="HJ52" i="3" s="1" a="1"/>
  <c r="HJ52" i="3" s="1"/>
  <c r="AF7" i="3" a="1"/>
  <c r="AF7" i="3" s="1"/>
  <c r="HJ51" i="3" s="1" a="1"/>
  <c r="HJ51" i="3" s="1"/>
  <c r="AE7" i="3" a="1"/>
  <c r="AE7" i="3" s="1"/>
  <c r="HJ50" i="3" s="1" a="1"/>
  <c r="HJ50" i="3" s="1"/>
  <c r="AD7" i="3" a="1"/>
  <c r="AD7" i="3" s="1"/>
  <c r="HJ49" i="3" s="1" a="1"/>
  <c r="HJ49" i="3" s="1"/>
  <c r="AC7" i="3" a="1"/>
  <c r="AC7" i="3" s="1"/>
  <c r="HJ48" i="3" s="1" a="1"/>
  <c r="HJ48" i="3" s="1"/>
  <c r="AB7" i="3" a="1"/>
  <c r="AB7" i="3" s="1"/>
  <c r="HJ47" i="3" s="1" a="1"/>
  <c r="HJ47" i="3" s="1"/>
  <c r="AA7" i="3" a="1"/>
  <c r="AA7" i="3" s="1"/>
  <c r="HJ46" i="3" s="1" a="1"/>
  <c r="HJ46" i="3" s="1"/>
  <c r="Y7" i="3" a="1"/>
  <c r="Y7" i="3" s="1"/>
  <c r="AO6" i="3" a="1"/>
  <c r="AO6" i="3" s="1"/>
  <c r="AN6" i="3" a="1"/>
  <c r="AN6" i="3" s="1"/>
  <c r="HJ45" i="3" s="1" a="1"/>
  <c r="HJ45" i="3" s="1"/>
  <c r="AM6" i="3" a="1"/>
  <c r="AM6" i="3" s="1"/>
  <c r="HJ44" i="3" s="1" a="1"/>
  <c r="HJ44" i="3" s="1"/>
  <c r="AL6" i="3" a="1"/>
  <c r="AL6" i="3" s="1"/>
  <c r="HJ43" i="3" s="1" a="1"/>
  <c r="HJ43" i="3" s="1"/>
  <c r="AK6" i="3" a="1"/>
  <c r="AK6" i="3" s="1"/>
  <c r="HJ42" i="3" s="1" a="1"/>
  <c r="HJ42" i="3" s="1"/>
  <c r="AJ6" i="3" a="1"/>
  <c r="AJ6" i="3" s="1"/>
  <c r="HJ41" i="3" s="1" a="1"/>
  <c r="HJ41" i="3" s="1"/>
  <c r="AI6" i="3" a="1"/>
  <c r="AI6" i="3" s="1"/>
  <c r="HJ40" i="3" s="1" a="1"/>
  <c r="HJ40" i="3" s="1"/>
  <c r="AH6" i="3" a="1"/>
  <c r="AH6" i="3" s="1"/>
  <c r="HJ39" i="3" s="1" a="1"/>
  <c r="HJ39" i="3" s="1"/>
  <c r="AG6" i="3" a="1"/>
  <c r="AG6" i="3" s="1"/>
  <c r="HJ38" i="3" s="1" a="1"/>
  <c r="HJ38" i="3" s="1"/>
  <c r="AF6" i="3" a="1"/>
  <c r="AF6" i="3" s="1"/>
  <c r="HJ37" i="3" s="1" a="1"/>
  <c r="HJ37" i="3" s="1"/>
  <c r="AE6" i="3" a="1"/>
  <c r="AE6" i="3" s="1"/>
  <c r="HJ36" i="3" s="1" a="1"/>
  <c r="HJ36" i="3" s="1"/>
  <c r="AD6" i="3" a="1"/>
  <c r="AD6" i="3" s="1"/>
  <c r="HJ35" i="3" s="1" a="1"/>
  <c r="HJ35" i="3" s="1"/>
  <c r="AC6" i="3" a="1"/>
  <c r="AC6" i="3" s="1"/>
  <c r="HJ34" i="3" s="1" a="1"/>
  <c r="HJ34" i="3" s="1"/>
  <c r="AB6" i="3" a="1"/>
  <c r="AB6" i="3" s="1"/>
  <c r="HJ33" i="3" s="1" a="1"/>
  <c r="HJ33" i="3" s="1"/>
  <c r="AA6" i="3" a="1"/>
  <c r="AA6" i="3" s="1"/>
  <c r="HJ32" i="3" s="1" a="1"/>
  <c r="HJ32" i="3" s="1"/>
  <c r="Y6" i="3" a="1"/>
  <c r="Y6" i="3" s="1"/>
  <c r="AO5" i="3" a="1"/>
  <c r="AO5" i="3" s="1"/>
  <c r="AN5" i="3" a="1"/>
  <c r="AN5" i="3" s="1"/>
  <c r="HJ31" i="3" s="1" a="1"/>
  <c r="HJ31" i="3" s="1"/>
  <c r="AM5" i="3" a="1"/>
  <c r="AM5" i="3" s="1"/>
  <c r="HJ30" i="3" s="1" a="1"/>
  <c r="HJ30" i="3" s="1"/>
  <c r="AL5" i="3" a="1"/>
  <c r="AL5" i="3" s="1"/>
  <c r="HJ29" i="3" s="1" a="1"/>
  <c r="HJ29" i="3" s="1"/>
  <c r="AK5" i="3" a="1"/>
  <c r="AK5" i="3" s="1"/>
  <c r="HJ28" i="3" s="1" a="1"/>
  <c r="HJ28" i="3" s="1"/>
  <c r="AJ5" i="3" a="1"/>
  <c r="AJ5" i="3" s="1"/>
  <c r="HJ27" i="3" s="1" a="1"/>
  <c r="HJ27" i="3" s="1"/>
  <c r="AI5" i="3" a="1"/>
  <c r="AI5" i="3" s="1"/>
  <c r="HJ26" i="3" s="1" a="1"/>
  <c r="HJ26" i="3" s="1"/>
  <c r="AH5" i="3" a="1"/>
  <c r="AH5" i="3" s="1"/>
  <c r="HJ25" i="3" s="1" a="1"/>
  <c r="HJ25" i="3" s="1"/>
  <c r="AG5" i="3" a="1"/>
  <c r="AG5" i="3" s="1"/>
  <c r="HJ24" i="3" s="1" a="1"/>
  <c r="HJ24" i="3" s="1"/>
  <c r="AF5" i="3" a="1"/>
  <c r="AF5" i="3" s="1"/>
  <c r="HJ23" i="3" s="1" a="1"/>
  <c r="HJ23" i="3" s="1"/>
  <c r="AE5" i="3" a="1"/>
  <c r="AE5" i="3" s="1"/>
  <c r="HJ22" i="3" s="1" a="1"/>
  <c r="HJ22" i="3" s="1"/>
  <c r="AD5" i="3" a="1"/>
  <c r="AD5" i="3" s="1"/>
  <c r="HJ21" i="3" s="1" a="1"/>
  <c r="HJ21" i="3" s="1"/>
  <c r="AC5" i="3" a="1"/>
  <c r="AC5" i="3" s="1"/>
  <c r="HJ20" i="3" s="1" a="1"/>
  <c r="HJ20" i="3" s="1"/>
  <c r="AB5" i="3" a="1"/>
  <c r="AB5" i="3" s="1"/>
  <c r="HJ19" i="3" s="1" a="1"/>
  <c r="HJ19" i="3" s="1"/>
  <c r="AA5" i="3" a="1"/>
  <c r="AA5" i="3" s="1"/>
  <c r="HJ18" i="3" s="1" a="1"/>
  <c r="HJ18" i="3" s="1"/>
  <c r="Y5" i="3" a="1"/>
  <c r="Y5" i="3" s="1"/>
  <c r="AO4" i="3" a="1"/>
  <c r="AO4" i="3" s="1"/>
  <c r="AN4" i="3" a="1"/>
  <c r="AN4" i="3" s="1"/>
  <c r="HJ17" i="3" s="1" a="1"/>
  <c r="HJ17" i="3" s="1"/>
  <c r="AM4" i="3" a="1"/>
  <c r="AM4" i="3" s="1"/>
  <c r="HJ16" i="3" s="1" a="1"/>
  <c r="HJ16" i="3" s="1"/>
  <c r="AL4" i="3" a="1"/>
  <c r="AL4" i="3" s="1"/>
  <c r="HJ15" i="3" s="1" a="1"/>
  <c r="HJ15" i="3" s="1"/>
  <c r="AK4" i="3" a="1"/>
  <c r="AK4" i="3" s="1"/>
  <c r="HJ14" i="3" s="1" a="1"/>
  <c r="HJ14" i="3" s="1"/>
  <c r="AJ4" i="3" a="1"/>
  <c r="AJ4" i="3" s="1"/>
  <c r="HJ13" i="3" s="1" a="1"/>
  <c r="HJ13" i="3" s="1"/>
  <c r="AI4" i="3" a="1"/>
  <c r="AI4" i="3" s="1"/>
  <c r="HJ12" i="3" s="1" a="1"/>
  <c r="HJ12" i="3" s="1"/>
  <c r="AH4" i="3" a="1"/>
  <c r="AH4" i="3" s="1"/>
  <c r="HJ11" i="3" s="1" a="1"/>
  <c r="HJ11" i="3" s="1"/>
  <c r="AG4" i="3" a="1"/>
  <c r="AG4" i="3" s="1"/>
  <c r="HJ10" i="3" s="1" a="1"/>
  <c r="HJ10" i="3" s="1"/>
  <c r="AF4" i="3" a="1"/>
  <c r="AF4" i="3" s="1"/>
  <c r="HJ9" i="3" s="1" a="1"/>
  <c r="HJ9" i="3" s="1"/>
  <c r="AE4" i="3" a="1"/>
  <c r="AE4" i="3" s="1"/>
  <c r="HJ8" i="3" s="1" a="1"/>
  <c r="HJ8" i="3" s="1"/>
  <c r="AD4" i="3" a="1"/>
  <c r="AD4" i="3" s="1"/>
  <c r="HJ7" i="3" s="1" a="1"/>
  <c r="HJ7" i="3" s="1"/>
  <c r="AC4" i="3" a="1"/>
  <c r="AC4" i="3" s="1"/>
  <c r="HJ6" i="3" s="1" a="1"/>
  <c r="HJ6" i="3" s="1"/>
  <c r="AB4" i="3" a="1"/>
  <c r="AB4" i="3" s="1"/>
  <c r="HJ5" i="3" s="1" a="1"/>
  <c r="HJ5" i="3" s="1"/>
  <c r="AA4" i="3" a="1"/>
  <c r="AA4" i="3" s="1"/>
  <c r="Z4" i="3" a="1"/>
  <c r="Z4" i="3" s="1"/>
  <c r="Z9" i="3" a="1"/>
  <c r="Z9" i="3" s="1"/>
  <c r="Z13" i="3" a="1"/>
  <c r="Z13" i="3" s="1"/>
  <c r="Z18" i="3" a="1"/>
  <c r="Z18" i="3" s="1"/>
  <c r="Z16" i="3" a="1"/>
  <c r="Z16" i="3" s="1"/>
  <c r="Z17" i="3" a="1"/>
  <c r="Z17" i="3" s="1"/>
  <c r="CF13" i="5"/>
  <c r="HN27" i="3" l="1" a="1"/>
  <c r="HN27" i="3" s="1"/>
  <c r="HK27" i="3" a="1"/>
  <c r="HK27" i="3" s="1"/>
  <c r="HO27" i="3" a="1"/>
  <c r="HO27" i="3" s="1"/>
  <c r="HL27" i="3" a="1"/>
  <c r="HL27" i="3" s="1"/>
  <c r="HP27" i="3" a="1"/>
  <c r="HP27" i="3" s="1"/>
  <c r="HQ27" i="3" a="1"/>
  <c r="HQ27" i="3" s="1"/>
  <c r="HR27" i="3" a="1"/>
  <c r="HR27" i="3" s="1"/>
  <c r="HS27" i="3" a="1"/>
  <c r="HS27" i="3" s="1"/>
  <c r="HT27" i="3" a="1"/>
  <c r="HT27" i="3" s="1"/>
  <c r="HM27" i="3" a="1"/>
  <c r="HM27" i="3" s="1"/>
  <c r="HU27" i="3" a="1"/>
  <c r="HU27" i="3" s="1"/>
  <c r="HM34" i="3" a="1"/>
  <c r="HM34" i="3" s="1"/>
  <c r="HU34" i="3" a="1"/>
  <c r="HU34" i="3" s="1"/>
  <c r="HN34" i="3" a="1"/>
  <c r="HN34" i="3" s="1"/>
  <c r="HK34" i="3" a="1"/>
  <c r="HK34" i="3" s="1"/>
  <c r="HO34" i="3" a="1"/>
  <c r="HO34" i="3" s="1"/>
  <c r="HL34" i="3" a="1"/>
  <c r="HL34" i="3" s="1"/>
  <c r="HP34" i="3" a="1"/>
  <c r="HP34" i="3" s="1"/>
  <c r="HQ34" i="3" a="1"/>
  <c r="HQ34" i="3" s="1"/>
  <c r="HR34" i="3" a="1"/>
  <c r="HR34" i="3" s="1"/>
  <c r="HS34" i="3" a="1"/>
  <c r="HS34" i="3" s="1"/>
  <c r="HT34" i="3" a="1"/>
  <c r="HT34" i="3" s="1"/>
  <c r="HM42" i="3" a="1"/>
  <c r="HM42" i="3" s="1"/>
  <c r="HQ42" i="3" a="1"/>
  <c r="HQ42" i="3" s="1"/>
  <c r="HN42" i="3" a="1"/>
  <c r="HN42" i="3" s="1"/>
  <c r="HR42" i="3" a="1"/>
  <c r="HR42" i="3" s="1"/>
  <c r="HO42" i="3" a="1"/>
  <c r="HO42" i="3" s="1"/>
  <c r="HS42" i="3" a="1"/>
  <c r="HS42" i="3" s="1"/>
  <c r="HP42" i="3" a="1"/>
  <c r="HP42" i="3" s="1"/>
  <c r="HT42" i="3" a="1"/>
  <c r="HT42" i="3" s="1"/>
  <c r="HU42" i="3" a="1"/>
  <c r="HU42" i="3" s="1"/>
  <c r="HK42" i="3" a="1"/>
  <c r="HK42" i="3" s="1"/>
  <c r="HL42" i="3" a="1"/>
  <c r="HL42" i="3" s="1"/>
  <c r="HL48" i="3" a="1"/>
  <c r="HL48" i="3" s="1"/>
  <c r="HM48" i="3" a="1"/>
  <c r="HM48" i="3" s="1"/>
  <c r="HP48" i="3" a="1"/>
  <c r="HP48" i="3" s="1"/>
  <c r="HS48" i="3" a="1"/>
  <c r="HS48" i="3" s="1"/>
  <c r="HR48" i="3" a="1"/>
  <c r="HR48" i="3" s="1"/>
  <c r="HT48" i="3" a="1"/>
  <c r="HT48" i="3" s="1"/>
  <c r="HU48" i="3" a="1"/>
  <c r="HU48" i="3" s="1"/>
  <c r="HN48" i="3" a="1"/>
  <c r="HN48" i="3" s="1"/>
  <c r="HQ48" i="3" a="1"/>
  <c r="HQ48" i="3" s="1"/>
  <c r="HO48" i="3" a="1"/>
  <c r="HO48" i="3" s="1"/>
  <c r="HK48" i="3" a="1"/>
  <c r="HK48" i="3" s="1"/>
  <c r="HL56" i="3" a="1"/>
  <c r="HL56" i="3" s="1"/>
  <c r="HM56" i="3" a="1"/>
  <c r="HM56" i="3" s="1"/>
  <c r="HP56" i="3" a="1"/>
  <c r="HP56" i="3" s="1"/>
  <c r="HN56" i="3" a="1"/>
  <c r="HN56" i="3" s="1"/>
  <c r="HR56" i="3" a="1"/>
  <c r="HR56" i="3" s="1"/>
  <c r="HS56" i="3" a="1"/>
  <c r="HS56" i="3" s="1"/>
  <c r="HO56" i="3" a="1"/>
  <c r="HO56" i="3" s="1"/>
  <c r="HQ56" i="3" a="1"/>
  <c r="HQ56" i="3" s="1"/>
  <c r="HT56" i="3" a="1"/>
  <c r="HT56" i="3" s="1"/>
  <c r="HU56" i="3" a="1"/>
  <c r="HU56" i="3" s="1"/>
  <c r="HK56" i="3" a="1"/>
  <c r="HK56" i="3" s="1"/>
  <c r="HS62" i="3" a="1"/>
  <c r="HS62" i="3" s="1"/>
  <c r="HT62" i="3" a="1"/>
  <c r="HT62" i="3" s="1"/>
  <c r="HR62" i="3" a="1"/>
  <c r="HR62" i="3" s="1"/>
  <c r="HU62" i="3" a="1"/>
  <c r="HU62" i="3" s="1"/>
  <c r="HQ62" i="3" a="1"/>
  <c r="HQ62" i="3" s="1"/>
  <c r="HN62" i="3" a="1"/>
  <c r="HN62" i="3" s="1"/>
  <c r="HL62" i="3" a="1"/>
  <c r="HL62" i="3" s="1"/>
  <c r="HM62" i="3" a="1"/>
  <c r="HM62" i="3" s="1"/>
  <c r="HP62" i="3" a="1"/>
  <c r="HP62" i="3" s="1"/>
  <c r="HK62" i="3" a="1"/>
  <c r="HK62" i="3" s="1"/>
  <c r="HO62" i="3" a="1"/>
  <c r="HO62" i="3" s="1"/>
  <c r="HM70" i="3" a="1"/>
  <c r="HM70" i="3" s="1"/>
  <c r="HN70" i="3" a="1"/>
  <c r="HN70" i="3" s="1"/>
  <c r="HS70" i="3" a="1"/>
  <c r="HS70" i="3" s="1"/>
  <c r="HT70" i="3" a="1"/>
  <c r="HT70" i="3" s="1"/>
  <c r="HU70" i="3" a="1"/>
  <c r="HU70" i="3" s="1"/>
  <c r="HK70" i="3" a="1"/>
  <c r="HK70" i="3" s="1"/>
  <c r="HR70" i="3" a="1"/>
  <c r="HR70" i="3" s="1"/>
  <c r="HL70" i="3" a="1"/>
  <c r="HL70" i="3" s="1"/>
  <c r="HP70" i="3" a="1"/>
  <c r="HP70" i="3" s="1"/>
  <c r="HQ70" i="3" a="1"/>
  <c r="HQ70" i="3" s="1"/>
  <c r="HO70" i="3" a="1"/>
  <c r="HO70" i="3" s="1"/>
  <c r="HM76" i="3" a="1"/>
  <c r="HM76" i="3" s="1"/>
  <c r="HP76" i="3" a="1"/>
  <c r="HP76" i="3" s="1"/>
  <c r="HQ76" i="3" a="1"/>
  <c r="HQ76" i="3" s="1"/>
  <c r="HS76" i="3" a="1"/>
  <c r="HS76" i="3" s="1"/>
  <c r="HK76" i="3" a="1"/>
  <c r="HK76" i="3" s="1"/>
  <c r="HR76" i="3" a="1"/>
  <c r="HR76" i="3" s="1"/>
  <c r="HT76" i="3" a="1"/>
  <c r="HT76" i="3" s="1"/>
  <c r="HU76" i="3" a="1"/>
  <c r="HU76" i="3" s="1"/>
  <c r="HO76" i="3" a="1"/>
  <c r="HO76" i="3" s="1"/>
  <c r="HL76" i="3" a="1"/>
  <c r="HL76" i="3" s="1"/>
  <c r="HN76" i="3" a="1"/>
  <c r="HN76" i="3" s="1"/>
  <c r="HM84" i="3" a="1"/>
  <c r="HM84" i="3" s="1"/>
  <c r="HN84" i="3" a="1"/>
  <c r="HN84" i="3" s="1"/>
  <c r="HO84" i="3" a="1"/>
  <c r="HO84" i="3" s="1"/>
  <c r="HP84" i="3" a="1"/>
  <c r="HP84" i="3" s="1"/>
  <c r="HR84" i="3" a="1"/>
  <c r="HR84" i="3" s="1"/>
  <c r="HS84" i="3" a="1"/>
  <c r="HS84" i="3" s="1"/>
  <c r="HT84" i="3" a="1"/>
  <c r="HT84" i="3" s="1"/>
  <c r="HU84" i="3" a="1"/>
  <c r="HU84" i="3" s="1"/>
  <c r="HQ84" i="3" a="1"/>
  <c r="HQ84" i="3" s="1"/>
  <c r="HK84" i="3" a="1"/>
  <c r="HK84" i="3" s="1"/>
  <c r="HL84" i="3" a="1"/>
  <c r="HL84" i="3" s="1"/>
  <c r="HK90" i="3" a="1"/>
  <c r="HK90" i="3" s="1"/>
  <c r="HL90" i="3" a="1"/>
  <c r="HL90" i="3" s="1"/>
  <c r="HN90" i="3" a="1"/>
  <c r="HN90" i="3" s="1"/>
  <c r="HO90" i="3" a="1"/>
  <c r="HO90" i="3" s="1"/>
  <c r="HP90" i="3" a="1"/>
  <c r="HP90" i="3" s="1"/>
  <c r="HQ90" i="3" a="1"/>
  <c r="HQ90" i="3" s="1"/>
  <c r="HR90" i="3" a="1"/>
  <c r="HR90" i="3" s="1"/>
  <c r="HS90" i="3" a="1"/>
  <c r="HS90" i="3" s="1"/>
  <c r="HT90" i="3" a="1"/>
  <c r="HT90" i="3" s="1"/>
  <c r="HU90" i="3" a="1"/>
  <c r="HU90" i="3" s="1"/>
  <c r="HM90" i="3" a="1"/>
  <c r="HM90" i="3" s="1"/>
  <c r="HM98" i="3" a="1"/>
  <c r="HM98" i="3" s="1"/>
  <c r="HN98" i="3" a="1"/>
  <c r="HN98" i="3" s="1"/>
  <c r="HO98" i="3" a="1"/>
  <c r="HO98" i="3" s="1"/>
  <c r="HP98" i="3" a="1"/>
  <c r="HP98" i="3" s="1"/>
  <c r="HQ98" i="3" a="1"/>
  <c r="HQ98" i="3" s="1"/>
  <c r="HR98" i="3" a="1"/>
  <c r="HR98" i="3" s="1"/>
  <c r="HS98" i="3" a="1"/>
  <c r="HS98" i="3" s="1"/>
  <c r="HT98" i="3" a="1"/>
  <c r="HT98" i="3" s="1"/>
  <c r="HU98" i="3" a="1"/>
  <c r="HU98" i="3" s="1"/>
  <c r="HK98" i="3" a="1"/>
  <c r="HK98" i="3" s="1"/>
  <c r="HL98" i="3" a="1"/>
  <c r="HL98" i="3" s="1"/>
  <c r="HP104" i="3" a="1"/>
  <c r="HP104" i="3" s="1"/>
  <c r="HQ104" i="3" a="1"/>
  <c r="HQ104" i="3" s="1"/>
  <c r="HR104" i="3" a="1"/>
  <c r="HR104" i="3" s="1"/>
  <c r="HK104" i="3" a="1"/>
  <c r="HK104" i="3" s="1"/>
  <c r="HO104" i="3" a="1"/>
  <c r="HO104" i="3" s="1"/>
  <c r="HS104" i="3" a="1"/>
  <c r="HS104" i="3" s="1"/>
  <c r="HU104" i="3" a="1"/>
  <c r="HU104" i="3" s="1"/>
  <c r="HT104" i="3" a="1"/>
  <c r="HT104" i="3" s="1"/>
  <c r="HM104" i="3" a="1"/>
  <c r="HM104" i="3" s="1"/>
  <c r="HL104" i="3" a="1"/>
  <c r="HL104" i="3" s="1"/>
  <c r="HN104" i="3" a="1"/>
  <c r="HN104" i="3" s="1"/>
  <c r="HR112" i="3" a="1"/>
  <c r="HR112" i="3" s="1"/>
  <c r="HK112" i="3" a="1"/>
  <c r="HK112" i="3" s="1"/>
  <c r="HL112" i="3" a="1"/>
  <c r="HL112" i="3" s="1"/>
  <c r="HM112" i="3" a="1"/>
  <c r="HM112" i="3" s="1"/>
  <c r="HP112" i="3" a="1"/>
  <c r="HP112" i="3" s="1"/>
  <c r="HN112" i="3" a="1"/>
  <c r="HN112" i="3" s="1"/>
  <c r="HS112" i="3" a="1"/>
  <c r="HS112" i="3" s="1"/>
  <c r="HT112" i="3" a="1"/>
  <c r="HT112" i="3" s="1"/>
  <c r="HU112" i="3" a="1"/>
  <c r="HU112" i="3" s="1"/>
  <c r="HQ112" i="3" a="1"/>
  <c r="HQ112" i="3" s="1"/>
  <c r="HO112" i="3" a="1"/>
  <c r="HO112" i="3" s="1"/>
  <c r="HO117" i="3" a="1"/>
  <c r="HO117" i="3" s="1"/>
  <c r="HP117" i="3" a="1"/>
  <c r="HP117" i="3" s="1"/>
  <c r="HQ117" i="3" a="1"/>
  <c r="HQ117" i="3" s="1"/>
  <c r="HR117" i="3" a="1"/>
  <c r="HR117" i="3" s="1"/>
  <c r="HS117" i="3" a="1"/>
  <c r="HS117" i="3" s="1"/>
  <c r="HT117" i="3" a="1"/>
  <c r="HT117" i="3" s="1"/>
  <c r="HU117" i="3" a="1"/>
  <c r="HU117" i="3" s="1"/>
  <c r="HK117" i="3" a="1"/>
  <c r="HK117" i="3" s="1"/>
  <c r="HM117" i="3" a="1"/>
  <c r="HM117" i="3" s="1"/>
  <c r="HN117" i="3" a="1"/>
  <c r="HN117" i="3" s="1"/>
  <c r="HL117" i="3" a="1"/>
  <c r="HL117" i="3" s="1"/>
  <c r="HN125" i="3" a="1"/>
  <c r="HN125" i="3" s="1"/>
  <c r="HO125" i="3" a="1"/>
  <c r="HO125" i="3" s="1"/>
  <c r="HP125" i="3" a="1"/>
  <c r="HP125" i="3" s="1"/>
  <c r="HQ125" i="3" a="1"/>
  <c r="HQ125" i="3" s="1"/>
  <c r="HR125" i="3" a="1"/>
  <c r="HR125" i="3" s="1"/>
  <c r="HS125" i="3" a="1"/>
  <c r="HS125" i="3" s="1"/>
  <c r="HL125" i="3" a="1"/>
  <c r="HL125" i="3" s="1"/>
  <c r="HT125" i="3" a="1"/>
  <c r="HT125" i="3" s="1"/>
  <c r="HU125" i="3" a="1"/>
  <c r="HU125" i="3" s="1"/>
  <c r="HK125" i="3" a="1"/>
  <c r="HK125" i="3" s="1"/>
  <c r="HM125" i="3" a="1"/>
  <c r="HM125" i="3" s="1"/>
  <c r="HK131" i="3" a="1"/>
  <c r="HK131" i="3" s="1"/>
  <c r="HM131" i="3" a="1"/>
  <c r="HM131" i="3" s="1"/>
  <c r="HN131" i="3" a="1"/>
  <c r="HN131" i="3" s="1"/>
  <c r="HO131" i="3" a="1"/>
  <c r="HO131" i="3" s="1"/>
  <c r="HP131" i="3" a="1"/>
  <c r="HP131" i="3" s="1"/>
  <c r="HQ131" i="3" a="1"/>
  <c r="HQ131" i="3" s="1"/>
  <c r="HU131" i="3" a="1"/>
  <c r="HU131" i="3" s="1"/>
  <c r="HL131" i="3" a="1"/>
  <c r="HL131" i="3" s="1"/>
  <c r="HR131" i="3" a="1"/>
  <c r="HR131" i="3" s="1"/>
  <c r="HT131" i="3" a="1"/>
  <c r="HT131" i="3" s="1"/>
  <c r="HS131" i="3" a="1"/>
  <c r="HS131" i="3" s="1"/>
  <c r="HQ139" i="3" a="1"/>
  <c r="HQ139" i="3" s="1"/>
  <c r="HR139" i="3" a="1"/>
  <c r="HR139" i="3" s="1"/>
  <c r="HS139" i="3" a="1"/>
  <c r="HS139" i="3" s="1"/>
  <c r="HT139" i="3" a="1"/>
  <c r="HT139" i="3" s="1"/>
  <c r="HK139" i="3" a="1"/>
  <c r="HK139" i="3" s="1"/>
  <c r="HL139" i="3" a="1"/>
  <c r="HL139" i="3" s="1"/>
  <c r="HN139" i="3" a="1"/>
  <c r="HN139" i="3" s="1"/>
  <c r="HO139" i="3" a="1"/>
  <c r="HO139" i="3" s="1"/>
  <c r="HP139" i="3" a="1"/>
  <c r="HP139" i="3" s="1"/>
  <c r="HU139" i="3" a="1"/>
  <c r="HU139" i="3" s="1"/>
  <c r="HM139" i="3" a="1"/>
  <c r="HM139" i="3" s="1"/>
  <c r="HM144" i="3" a="1"/>
  <c r="HM144" i="3" s="1"/>
  <c r="HN144" i="3" a="1"/>
  <c r="HN144" i="3" s="1"/>
  <c r="HS144" i="3" a="1"/>
  <c r="HS144" i="3" s="1"/>
  <c r="HR144" i="3" a="1"/>
  <c r="HR144" i="3" s="1"/>
  <c r="HO144" i="3" a="1"/>
  <c r="HO144" i="3" s="1"/>
  <c r="HL144" i="3" a="1"/>
  <c r="HL144" i="3" s="1"/>
  <c r="HP144" i="3" a="1"/>
  <c r="HP144" i="3" s="1"/>
  <c r="HQ144" i="3" a="1"/>
  <c r="HQ144" i="3" s="1"/>
  <c r="HT144" i="3" a="1"/>
  <c r="HT144" i="3" s="1"/>
  <c r="HU144" i="3" a="1"/>
  <c r="HU144" i="3" s="1"/>
  <c r="HK144" i="3" a="1"/>
  <c r="HK144" i="3" s="1"/>
  <c r="HK152" i="3" a="1"/>
  <c r="HK152" i="3" s="1"/>
  <c r="HL152" i="3" a="1"/>
  <c r="HL152" i="3" s="1"/>
  <c r="HM152" i="3" a="1"/>
  <c r="HM152" i="3" s="1"/>
  <c r="HN152" i="3" a="1"/>
  <c r="HN152" i="3" s="1"/>
  <c r="HU152" i="3" a="1"/>
  <c r="HU152" i="3" s="1"/>
  <c r="HS152" i="3" a="1"/>
  <c r="HS152" i="3" s="1"/>
  <c r="HQ152" i="3" a="1"/>
  <c r="HQ152" i="3" s="1"/>
  <c r="HR152" i="3" a="1"/>
  <c r="HR152" i="3" s="1"/>
  <c r="HT152" i="3" a="1"/>
  <c r="HT152" i="3" s="1"/>
  <c r="HO152" i="3" a="1"/>
  <c r="HO152" i="3" s="1"/>
  <c r="HP152" i="3" a="1"/>
  <c r="HP152" i="3" s="1"/>
  <c r="HK165" i="3" a="1"/>
  <c r="HK165" i="3" s="1"/>
  <c r="HP165" i="3" a="1"/>
  <c r="HP165" i="3" s="1"/>
  <c r="HQ165" i="3" a="1"/>
  <c r="HQ165" i="3" s="1"/>
  <c r="HR165" i="3" a="1"/>
  <c r="HR165" i="3" s="1"/>
  <c r="HS165" i="3" a="1"/>
  <c r="HS165" i="3" s="1"/>
  <c r="HT165" i="3" a="1"/>
  <c r="HT165" i="3" s="1"/>
  <c r="HU165" i="3" a="1"/>
  <c r="HU165" i="3" s="1"/>
  <c r="HM165" i="3" a="1"/>
  <c r="HM165" i="3" s="1"/>
  <c r="HN165" i="3" a="1"/>
  <c r="HN165" i="3" s="1"/>
  <c r="HO165" i="3" a="1"/>
  <c r="HO165" i="3" s="1"/>
  <c r="HL165" i="3" a="1"/>
  <c r="HL165" i="3" s="1"/>
  <c r="HI180" i="3" a="1"/>
  <c r="HI180" i="3" s="1"/>
  <c r="HI174" i="3" a="1"/>
  <c r="HI174" i="3" s="1"/>
  <c r="HI181" i="3" a="1"/>
  <c r="HI181" i="3" s="1"/>
  <c r="HI175" i="3" a="1"/>
  <c r="HI175" i="3" s="1"/>
  <c r="HI176" i="3" a="1"/>
  <c r="HI176" i="3" s="1"/>
  <c r="HI182" i="3" a="1"/>
  <c r="HI182" i="3" s="1"/>
  <c r="HI172" i="3" a="1"/>
  <c r="HI172" i="3" s="1"/>
  <c r="HI178" i="3" a="1"/>
  <c r="HI178" i="3" s="1"/>
  <c r="HI185" i="3" a="1"/>
  <c r="HI185" i="3" s="1"/>
  <c r="HI173" i="3" a="1"/>
  <c r="HI173" i="3" s="1"/>
  <c r="HI179" i="3" a="1"/>
  <c r="HI179" i="3" s="1"/>
  <c r="HI177" i="3" a="1"/>
  <c r="HI177" i="3" s="1"/>
  <c r="HI183" i="3" a="1"/>
  <c r="HI183" i="3" s="1"/>
  <c r="HI184" i="3" a="1"/>
  <c r="HI184" i="3" s="1"/>
  <c r="HM179" i="3" a="1"/>
  <c r="HM179" i="3" s="1"/>
  <c r="HR179" i="3" a="1"/>
  <c r="HR179" i="3" s="1"/>
  <c r="HQ179" i="3" a="1"/>
  <c r="HQ179" i="3" s="1"/>
  <c r="HS179" i="3" a="1"/>
  <c r="HS179" i="3" s="1"/>
  <c r="HT179" i="3" a="1"/>
  <c r="HT179" i="3" s="1"/>
  <c r="HU179" i="3" a="1"/>
  <c r="HU179" i="3" s="1"/>
  <c r="HK179" i="3" a="1"/>
  <c r="HK179" i="3" s="1"/>
  <c r="HL179" i="3" a="1"/>
  <c r="HL179" i="3" s="1"/>
  <c r="HN179" i="3" a="1"/>
  <c r="HN179" i="3" s="1"/>
  <c r="HO179" i="3" a="1"/>
  <c r="HO179" i="3" s="1"/>
  <c r="HP179" i="3" a="1"/>
  <c r="HP179" i="3" s="1"/>
  <c r="HI188" i="3" a="1"/>
  <c r="HI188" i="3" s="1"/>
  <c r="HI194" i="3" a="1"/>
  <c r="HI194" i="3" s="1"/>
  <c r="HI189" i="3" a="1"/>
  <c r="HI189" i="3" s="1"/>
  <c r="HI195" i="3" a="1"/>
  <c r="HI195" i="3" s="1"/>
  <c r="HI196" i="3" a="1"/>
  <c r="HI196" i="3" s="1"/>
  <c r="HI190" i="3" a="1"/>
  <c r="HI190" i="3" s="1"/>
  <c r="HI197" i="3" a="1"/>
  <c r="HI197" i="3" s="1"/>
  <c r="HI191" i="3" a="1"/>
  <c r="HI191" i="3" s="1"/>
  <c r="HI192" i="3" a="1"/>
  <c r="HI192" i="3" s="1"/>
  <c r="HI198" i="3" a="1"/>
  <c r="HI198" i="3" s="1"/>
  <c r="HI186" i="3" a="1"/>
  <c r="HI186" i="3" s="1"/>
  <c r="HI193" i="3" a="1"/>
  <c r="HI193" i="3" s="1"/>
  <c r="HI199" i="3" a="1"/>
  <c r="HI199" i="3" s="1"/>
  <c r="HI187" i="3" a="1"/>
  <c r="HI187" i="3" s="1"/>
  <c r="HS193" i="3" a="1"/>
  <c r="HS193" i="3" s="1"/>
  <c r="HR193" i="3" a="1"/>
  <c r="HR193" i="3" s="1"/>
  <c r="HU193" i="3" a="1"/>
  <c r="HU193" i="3" s="1"/>
  <c r="HN193" i="3" a="1"/>
  <c r="HN193" i="3" s="1"/>
  <c r="HP193" i="3" a="1"/>
  <c r="HP193" i="3" s="1"/>
  <c r="HM193" i="3" a="1"/>
  <c r="HM193" i="3" s="1"/>
  <c r="HT193" i="3" a="1"/>
  <c r="HT193" i="3" s="1"/>
  <c r="HK193" i="3" a="1"/>
  <c r="HK193" i="3" s="1"/>
  <c r="HL193" i="3" a="1"/>
  <c r="HL193" i="3" s="1"/>
  <c r="HQ193" i="3" a="1"/>
  <c r="HQ193" i="3" s="1"/>
  <c r="HO193" i="3" a="1"/>
  <c r="HO193" i="3" s="1"/>
  <c r="HP33" i="3" a="1"/>
  <c r="HP33" i="3" s="1"/>
  <c r="HQ33" i="3" a="1"/>
  <c r="HQ33" i="3" s="1"/>
  <c r="HR33" i="3" a="1"/>
  <c r="HR33" i="3" s="1"/>
  <c r="HS33" i="3" a="1"/>
  <c r="HS33" i="3" s="1"/>
  <c r="HT33" i="3" a="1"/>
  <c r="HT33" i="3" s="1"/>
  <c r="HU33" i="3" a="1"/>
  <c r="HU33" i="3" s="1"/>
  <c r="HK33" i="3" a="1"/>
  <c r="HK33" i="3" s="1"/>
  <c r="HL33" i="3" a="1"/>
  <c r="HL33" i="3" s="1"/>
  <c r="HM33" i="3" a="1"/>
  <c r="HM33" i="3" s="1"/>
  <c r="HN33" i="3" a="1"/>
  <c r="HN33" i="3" s="1"/>
  <c r="HO33" i="3" a="1"/>
  <c r="HO33" i="3" s="1"/>
  <c r="HN15" i="3" a="1"/>
  <c r="HN15" i="3" s="1"/>
  <c r="HM15" i="3" a="1"/>
  <c r="HM15" i="3" s="1"/>
  <c r="HT15" i="3" a="1"/>
  <c r="HT15" i="3" s="1"/>
  <c r="HR15" i="3" a="1"/>
  <c r="HR15" i="3" s="1"/>
  <c r="HO15" i="3" a="1"/>
  <c r="HO15" i="3" s="1"/>
  <c r="HU15" i="3" a="1"/>
  <c r="HU15" i="3" s="1"/>
  <c r="HK15" i="3" a="1"/>
  <c r="HK15" i="3" s="1"/>
  <c r="HS15" i="3" a="1"/>
  <c r="HS15" i="3" s="1"/>
  <c r="HQ15" i="3" a="1"/>
  <c r="HQ15" i="3" s="1"/>
  <c r="HP15" i="3" a="1"/>
  <c r="HP15" i="3" s="1"/>
  <c r="HL15" i="3" a="1"/>
  <c r="HL15" i="3" s="1"/>
  <c r="HT43" i="3" a="1"/>
  <c r="HT43" i="3" s="1"/>
  <c r="HM43" i="3" a="1"/>
  <c r="HM43" i="3" s="1"/>
  <c r="HU43" i="3" a="1"/>
  <c r="HU43" i="3" s="1"/>
  <c r="HN43" i="3" a="1"/>
  <c r="HN43" i="3" s="1"/>
  <c r="HK43" i="3" a="1"/>
  <c r="HK43" i="3" s="1"/>
  <c r="HO43" i="3" a="1"/>
  <c r="HO43" i="3" s="1"/>
  <c r="HL43" i="3" a="1"/>
  <c r="HL43" i="3" s="1"/>
  <c r="HP43" i="3" a="1"/>
  <c r="HP43" i="3" s="1"/>
  <c r="HQ43" i="3" a="1"/>
  <c r="HQ43" i="3" s="1"/>
  <c r="HR43" i="3" a="1"/>
  <c r="HR43" i="3" s="1"/>
  <c r="HS43" i="3" a="1"/>
  <c r="HS43" i="3" s="1"/>
  <c r="HL49" i="3" a="1"/>
  <c r="HL49" i="3" s="1"/>
  <c r="HP49" i="3" a="1"/>
  <c r="HP49" i="3" s="1"/>
  <c r="HS49" i="3" a="1"/>
  <c r="HS49" i="3" s="1"/>
  <c r="HT49" i="3" a="1"/>
  <c r="HT49" i="3" s="1"/>
  <c r="HU49" i="3" a="1"/>
  <c r="HU49" i="3" s="1"/>
  <c r="HN49" i="3" a="1"/>
  <c r="HN49" i="3" s="1"/>
  <c r="HQ49" i="3" a="1"/>
  <c r="HQ49" i="3" s="1"/>
  <c r="HM49" i="3" a="1"/>
  <c r="HM49" i="3" s="1"/>
  <c r="HK49" i="3" a="1"/>
  <c r="HK49" i="3" s="1"/>
  <c r="HO49" i="3" a="1"/>
  <c r="HO49" i="3" s="1"/>
  <c r="HR49" i="3" a="1"/>
  <c r="HR49" i="3" s="1"/>
  <c r="HM57" i="3" a="1"/>
  <c r="HM57" i="3" s="1"/>
  <c r="HL57" i="3" a="1"/>
  <c r="HL57" i="3" s="1"/>
  <c r="HR57" i="3" a="1"/>
  <c r="HR57" i="3" s="1"/>
  <c r="HS57" i="3" a="1"/>
  <c r="HS57" i="3" s="1"/>
  <c r="HO57" i="3" a="1"/>
  <c r="HO57" i="3" s="1"/>
  <c r="HQ57" i="3" a="1"/>
  <c r="HQ57" i="3" s="1"/>
  <c r="HT57" i="3" a="1"/>
  <c r="HT57" i="3" s="1"/>
  <c r="HU57" i="3" a="1"/>
  <c r="HU57" i="3" s="1"/>
  <c r="HP57" i="3" a="1"/>
  <c r="HP57" i="3" s="1"/>
  <c r="HK57" i="3" a="1"/>
  <c r="HK57" i="3" s="1"/>
  <c r="HN57" i="3" a="1"/>
  <c r="HN57" i="3" s="1"/>
  <c r="HO63" i="3" a="1"/>
  <c r="HO63" i="3" s="1"/>
  <c r="HS63" i="3" a="1"/>
  <c r="HS63" i="3" s="1"/>
  <c r="HN63" i="3" a="1"/>
  <c r="HN63" i="3" s="1"/>
  <c r="HL63" i="3" a="1"/>
  <c r="HL63" i="3" s="1"/>
  <c r="HM63" i="3" a="1"/>
  <c r="HM63" i="3" s="1"/>
  <c r="HP63" i="3" a="1"/>
  <c r="HP63" i="3" s="1"/>
  <c r="HQ63" i="3" a="1"/>
  <c r="HQ63" i="3" s="1"/>
  <c r="HR63" i="3" a="1"/>
  <c r="HR63" i="3" s="1"/>
  <c r="HT63" i="3" a="1"/>
  <c r="HT63" i="3" s="1"/>
  <c r="HU63" i="3" a="1"/>
  <c r="HU63" i="3" s="1"/>
  <c r="HK63" i="3" a="1"/>
  <c r="HK63" i="3" s="1"/>
  <c r="HT71" i="3" a="1"/>
  <c r="HT71" i="3" s="1"/>
  <c r="HU71" i="3" a="1"/>
  <c r="HU71" i="3" s="1"/>
  <c r="HK71" i="3" a="1"/>
  <c r="HK71" i="3" s="1"/>
  <c r="HR71" i="3" a="1"/>
  <c r="HR71" i="3" s="1"/>
  <c r="HS71" i="3" a="1"/>
  <c r="HS71" i="3" s="1"/>
  <c r="HL71" i="3" a="1"/>
  <c r="HL71" i="3" s="1"/>
  <c r="HQ71" i="3" a="1"/>
  <c r="HQ71" i="3" s="1"/>
  <c r="HP71" i="3" a="1"/>
  <c r="HP71" i="3" s="1"/>
  <c r="HO71" i="3" a="1"/>
  <c r="HO71" i="3" s="1"/>
  <c r="HN71" i="3" a="1"/>
  <c r="HN71" i="3" s="1"/>
  <c r="HM71" i="3" a="1"/>
  <c r="HM71" i="3" s="1"/>
  <c r="HU77" i="3" a="1"/>
  <c r="HU77" i="3" s="1"/>
  <c r="HN77" i="3" a="1"/>
  <c r="HN77" i="3" s="1"/>
  <c r="HT77" i="3" a="1"/>
  <c r="HT77" i="3" s="1"/>
  <c r="HR77" i="3" a="1"/>
  <c r="HR77" i="3" s="1"/>
  <c r="HS77" i="3" a="1"/>
  <c r="HS77" i="3" s="1"/>
  <c r="HK77" i="3" a="1"/>
  <c r="HK77" i="3" s="1"/>
  <c r="HL77" i="3" a="1"/>
  <c r="HL77" i="3" s="1"/>
  <c r="HP77" i="3" a="1"/>
  <c r="HP77" i="3" s="1"/>
  <c r="HM77" i="3" a="1"/>
  <c r="HM77" i="3" s="1"/>
  <c r="HO77" i="3" a="1"/>
  <c r="HO77" i="3" s="1"/>
  <c r="HQ77" i="3" a="1"/>
  <c r="HQ77" i="3" s="1"/>
  <c r="HQ85" i="3" a="1"/>
  <c r="HQ85" i="3" s="1"/>
  <c r="HM85" i="3" a="1"/>
  <c r="HM85" i="3" s="1"/>
  <c r="HP85" i="3" a="1"/>
  <c r="HP85" i="3" s="1"/>
  <c r="HK85" i="3" a="1"/>
  <c r="HK85" i="3" s="1"/>
  <c r="HL85" i="3" a="1"/>
  <c r="HL85" i="3" s="1"/>
  <c r="HR85" i="3" a="1"/>
  <c r="HR85" i="3" s="1"/>
  <c r="HS85" i="3" a="1"/>
  <c r="HS85" i="3" s="1"/>
  <c r="HT85" i="3" a="1"/>
  <c r="HT85" i="3" s="1"/>
  <c r="HU85" i="3" a="1"/>
  <c r="HU85" i="3" s="1"/>
  <c r="HN85" i="3" a="1"/>
  <c r="HN85" i="3" s="1"/>
  <c r="HO85" i="3" a="1"/>
  <c r="HO85" i="3" s="1"/>
  <c r="HL91" i="3" a="1"/>
  <c r="HL91" i="3" s="1"/>
  <c r="HM91" i="3" a="1"/>
  <c r="HM91" i="3" s="1"/>
  <c r="HN91" i="3" a="1"/>
  <c r="HN91" i="3" s="1"/>
  <c r="HO91" i="3" a="1"/>
  <c r="HO91" i="3" s="1"/>
  <c r="HP91" i="3" a="1"/>
  <c r="HP91" i="3" s="1"/>
  <c r="HQ91" i="3" a="1"/>
  <c r="HQ91" i="3" s="1"/>
  <c r="HR91" i="3" a="1"/>
  <c r="HR91" i="3" s="1"/>
  <c r="HS91" i="3" a="1"/>
  <c r="HS91" i="3" s="1"/>
  <c r="HU91" i="3" a="1"/>
  <c r="HU91" i="3" s="1"/>
  <c r="HT91" i="3" a="1"/>
  <c r="HT91" i="3" s="1"/>
  <c r="HK91" i="3" a="1"/>
  <c r="HK91" i="3" s="1"/>
  <c r="HK99" i="3" a="1"/>
  <c r="HK99" i="3" s="1"/>
  <c r="HL99" i="3" a="1"/>
  <c r="HL99" i="3" s="1"/>
  <c r="HM99" i="3" a="1"/>
  <c r="HM99" i="3" s="1"/>
  <c r="HO99" i="3" a="1"/>
  <c r="HO99" i="3" s="1"/>
  <c r="HP99" i="3" a="1"/>
  <c r="HP99" i="3" s="1"/>
  <c r="HQ99" i="3" a="1"/>
  <c r="HQ99" i="3" s="1"/>
  <c r="HR99" i="3" a="1"/>
  <c r="HR99" i="3" s="1"/>
  <c r="HS99" i="3" a="1"/>
  <c r="HS99" i="3" s="1"/>
  <c r="HT99" i="3" a="1"/>
  <c r="HT99" i="3" s="1"/>
  <c r="HU99" i="3" a="1"/>
  <c r="HU99" i="3" s="1"/>
  <c r="HN99" i="3" a="1"/>
  <c r="HN99" i="3" s="1"/>
  <c r="HL105" i="3" a="1"/>
  <c r="HL105" i="3" s="1"/>
  <c r="HM105" i="3" a="1"/>
  <c r="HM105" i="3" s="1"/>
  <c r="HN105" i="3" a="1"/>
  <c r="HN105" i="3" s="1"/>
  <c r="HO105" i="3" a="1"/>
  <c r="HO105" i="3" s="1"/>
  <c r="HP105" i="3" a="1"/>
  <c r="HP105" i="3" s="1"/>
  <c r="HQ105" i="3" a="1"/>
  <c r="HQ105" i="3" s="1"/>
  <c r="HK105" i="3" a="1"/>
  <c r="HK105" i="3" s="1"/>
  <c r="HR105" i="3" a="1"/>
  <c r="HR105" i="3" s="1"/>
  <c r="HS105" i="3" a="1"/>
  <c r="HS105" i="3" s="1"/>
  <c r="HT105" i="3" a="1"/>
  <c r="HT105" i="3" s="1"/>
  <c r="HU105" i="3" a="1"/>
  <c r="HU105" i="3" s="1"/>
  <c r="HP113" i="3" a="1"/>
  <c r="HP113" i="3" s="1"/>
  <c r="HK113" i="3" a="1"/>
  <c r="HK113" i="3" s="1"/>
  <c r="HL113" i="3" a="1"/>
  <c r="HL113" i="3" s="1"/>
  <c r="HM113" i="3" a="1"/>
  <c r="HM113" i="3" s="1"/>
  <c r="HN113" i="3" a="1"/>
  <c r="HN113" i="3" s="1"/>
  <c r="HO113" i="3" a="1"/>
  <c r="HO113" i="3" s="1"/>
  <c r="HS113" i="3" a="1"/>
  <c r="HS113" i="3" s="1"/>
  <c r="HR113" i="3" a="1"/>
  <c r="HR113" i="3" s="1"/>
  <c r="HT113" i="3" a="1"/>
  <c r="HT113" i="3" s="1"/>
  <c r="HU113" i="3" a="1"/>
  <c r="HU113" i="3" s="1"/>
  <c r="HQ113" i="3" a="1"/>
  <c r="HQ113" i="3" s="1"/>
  <c r="HL118" i="3" a="1"/>
  <c r="HL118" i="3" s="1"/>
  <c r="HM118" i="3" a="1"/>
  <c r="HM118" i="3" s="1"/>
  <c r="HO118" i="3" a="1"/>
  <c r="HO118" i="3" s="1"/>
  <c r="HP118" i="3" a="1"/>
  <c r="HP118" i="3" s="1"/>
  <c r="HN118" i="3" a="1"/>
  <c r="HN118" i="3" s="1"/>
  <c r="HQ118" i="3" a="1"/>
  <c r="HQ118" i="3" s="1"/>
  <c r="HR118" i="3" a="1"/>
  <c r="HR118" i="3" s="1"/>
  <c r="HK118" i="3" a="1"/>
  <c r="HK118" i="3" s="1"/>
  <c r="HS118" i="3" a="1"/>
  <c r="HS118" i="3" s="1"/>
  <c r="HT118" i="3" a="1"/>
  <c r="HT118" i="3" s="1"/>
  <c r="HU118" i="3" a="1"/>
  <c r="HU118" i="3" s="1"/>
  <c r="HN126" i="3" a="1"/>
  <c r="HN126" i="3" s="1"/>
  <c r="HO126" i="3" a="1"/>
  <c r="HO126" i="3" s="1"/>
  <c r="HP126" i="3" a="1"/>
  <c r="HP126" i="3" s="1"/>
  <c r="HQ126" i="3" a="1"/>
  <c r="HQ126" i="3" s="1"/>
  <c r="HR126" i="3" a="1"/>
  <c r="HR126" i="3" s="1"/>
  <c r="HL126" i="3" a="1"/>
  <c r="HL126" i="3" s="1"/>
  <c r="HS126" i="3" a="1"/>
  <c r="HS126" i="3" s="1"/>
  <c r="HT126" i="3" a="1"/>
  <c r="HT126" i="3" s="1"/>
  <c r="HK126" i="3" a="1"/>
  <c r="HK126" i="3" s="1"/>
  <c r="HU126" i="3" a="1"/>
  <c r="HU126" i="3" s="1"/>
  <c r="HM126" i="3" a="1"/>
  <c r="HM126" i="3" s="1"/>
  <c r="HU132" i="3" a="1"/>
  <c r="HU132" i="3" s="1"/>
  <c r="HQ132" i="3" a="1"/>
  <c r="HQ132" i="3" s="1"/>
  <c r="HT132" i="3" a="1"/>
  <c r="HT132" i="3" s="1"/>
  <c r="HM132" i="3" a="1"/>
  <c r="HM132" i="3" s="1"/>
  <c r="HN132" i="3" a="1"/>
  <c r="HN132" i="3" s="1"/>
  <c r="HO132" i="3" a="1"/>
  <c r="HO132" i="3" s="1"/>
  <c r="HP132" i="3" a="1"/>
  <c r="HP132" i="3" s="1"/>
  <c r="HR132" i="3" a="1"/>
  <c r="HR132" i="3" s="1"/>
  <c r="HS132" i="3" a="1"/>
  <c r="HS132" i="3" s="1"/>
  <c r="HK132" i="3" a="1"/>
  <c r="HK132" i="3" s="1"/>
  <c r="HL132" i="3" a="1"/>
  <c r="HL132" i="3" s="1"/>
  <c r="HN140" i="3" a="1"/>
  <c r="HN140" i="3" s="1"/>
  <c r="HO140" i="3" a="1"/>
  <c r="HO140" i="3" s="1"/>
  <c r="HP140" i="3" a="1"/>
  <c r="HP140" i="3" s="1"/>
  <c r="HQ140" i="3" a="1"/>
  <c r="HQ140" i="3" s="1"/>
  <c r="HK140" i="3" a="1"/>
  <c r="HK140" i="3" s="1"/>
  <c r="HL140" i="3" a="1"/>
  <c r="HL140" i="3" s="1"/>
  <c r="HM140" i="3" a="1"/>
  <c r="HM140" i="3" s="1"/>
  <c r="HU140" i="3" a="1"/>
  <c r="HU140" i="3" s="1"/>
  <c r="HS140" i="3" a="1"/>
  <c r="HS140" i="3" s="1"/>
  <c r="HT140" i="3" a="1"/>
  <c r="HT140" i="3" s="1"/>
  <c r="HR140" i="3" a="1"/>
  <c r="HR140" i="3" s="1"/>
  <c r="HQ145" i="3" a="1"/>
  <c r="HQ145" i="3" s="1"/>
  <c r="HR145" i="3" a="1"/>
  <c r="HR145" i="3" s="1"/>
  <c r="HS145" i="3" a="1"/>
  <c r="HS145" i="3" s="1"/>
  <c r="HN145" i="3" a="1"/>
  <c r="HN145" i="3" s="1"/>
  <c r="HO145" i="3" a="1"/>
  <c r="HO145" i="3" s="1"/>
  <c r="HT145" i="3" a="1"/>
  <c r="HT145" i="3" s="1"/>
  <c r="HK145" i="3" a="1"/>
  <c r="HK145" i="3" s="1"/>
  <c r="HU145" i="3" a="1"/>
  <c r="HU145" i="3" s="1"/>
  <c r="HP145" i="3" a="1"/>
  <c r="HP145" i="3" s="1"/>
  <c r="HM145" i="3" a="1"/>
  <c r="HM145" i="3" s="1"/>
  <c r="HL145" i="3" a="1"/>
  <c r="HL145" i="3" s="1"/>
  <c r="HT153" i="3" a="1"/>
  <c r="HT153" i="3" s="1"/>
  <c r="HU153" i="3" a="1"/>
  <c r="HU153" i="3" s="1"/>
  <c r="HK153" i="3" a="1"/>
  <c r="HK153" i="3" s="1"/>
  <c r="HL153" i="3" a="1"/>
  <c r="HL153" i="3" s="1"/>
  <c r="HP153" i="3" a="1"/>
  <c r="HP153" i="3" s="1"/>
  <c r="HQ153" i="3" a="1"/>
  <c r="HQ153" i="3" s="1"/>
  <c r="HN153" i="3" a="1"/>
  <c r="HN153" i="3" s="1"/>
  <c r="HS153" i="3" a="1"/>
  <c r="HS153" i="3" s="1"/>
  <c r="HR153" i="3" a="1"/>
  <c r="HR153" i="3" s="1"/>
  <c r="HM153" i="3" a="1"/>
  <c r="HM153" i="3" s="1"/>
  <c r="HO153" i="3" a="1"/>
  <c r="HO153" i="3" s="1"/>
  <c r="HO158" i="3" a="1"/>
  <c r="HO158" i="3" s="1"/>
  <c r="HP158" i="3" a="1"/>
  <c r="HP158" i="3" s="1"/>
  <c r="HN158" i="3" a="1"/>
  <c r="HN158" i="3" s="1"/>
  <c r="HQ158" i="3" a="1"/>
  <c r="HQ158" i="3" s="1"/>
  <c r="HR158" i="3" a="1"/>
  <c r="HR158" i="3" s="1"/>
  <c r="HU158" i="3" a="1"/>
  <c r="HU158" i="3" s="1"/>
  <c r="HT158" i="3" a="1"/>
  <c r="HT158" i="3" s="1"/>
  <c r="HS158" i="3" a="1"/>
  <c r="HS158" i="3" s="1"/>
  <c r="HL158" i="3" a="1"/>
  <c r="HL158" i="3" s="1"/>
  <c r="HM158" i="3" a="1"/>
  <c r="HM158" i="3" s="1"/>
  <c r="HK158" i="3" a="1"/>
  <c r="HK158" i="3" s="1"/>
  <c r="HN166" i="3" a="1"/>
  <c r="HN166" i="3" s="1"/>
  <c r="HO166" i="3" a="1"/>
  <c r="HO166" i="3" s="1"/>
  <c r="HP166" i="3" a="1"/>
  <c r="HP166" i="3" s="1"/>
  <c r="HQ166" i="3" a="1"/>
  <c r="HQ166" i="3" s="1"/>
  <c r="HR166" i="3" a="1"/>
  <c r="HR166" i="3" s="1"/>
  <c r="HS166" i="3" a="1"/>
  <c r="HS166" i="3" s="1"/>
  <c r="HT166" i="3" a="1"/>
  <c r="HT166" i="3" s="1"/>
  <c r="HU166" i="3" a="1"/>
  <c r="HU166" i="3" s="1"/>
  <c r="HL166" i="3" a="1"/>
  <c r="HL166" i="3" s="1"/>
  <c r="HM166" i="3" a="1"/>
  <c r="HM166" i="3" s="1"/>
  <c r="HK166" i="3" a="1"/>
  <c r="HK166" i="3" s="1"/>
  <c r="HQ172" i="3" a="1"/>
  <c r="HQ172" i="3" s="1"/>
  <c r="HM172" i="3" a="1"/>
  <c r="HM172" i="3" s="1"/>
  <c r="HS172" i="3" a="1"/>
  <c r="HS172" i="3" s="1"/>
  <c r="HT172" i="3" a="1"/>
  <c r="HT172" i="3" s="1"/>
  <c r="HO172" i="3" a="1"/>
  <c r="HO172" i="3" s="1"/>
  <c r="HU172" i="3" a="1"/>
  <c r="HU172" i="3" s="1"/>
  <c r="HR172" i="3" a="1"/>
  <c r="HR172" i="3" s="1"/>
  <c r="HK172" i="3" a="1"/>
  <c r="HK172" i="3" s="1"/>
  <c r="HP172" i="3" a="1"/>
  <c r="HP172" i="3" s="1"/>
  <c r="HL172" i="3" a="1"/>
  <c r="HL172" i="3" s="1"/>
  <c r="HN172" i="3" a="1"/>
  <c r="HN172" i="3" s="1"/>
  <c r="HN180" i="3" a="1"/>
  <c r="HN180" i="3" s="1"/>
  <c r="HO180" i="3" a="1"/>
  <c r="HO180" i="3" s="1"/>
  <c r="HK180" i="3" a="1"/>
  <c r="HK180" i="3" s="1"/>
  <c r="HL180" i="3" a="1"/>
  <c r="HL180" i="3" s="1"/>
  <c r="HS180" i="3" a="1"/>
  <c r="HS180" i="3" s="1"/>
  <c r="HT180" i="3" a="1"/>
  <c r="HT180" i="3" s="1"/>
  <c r="HU180" i="3" a="1"/>
  <c r="HU180" i="3" s="1"/>
  <c r="HP180" i="3" a="1"/>
  <c r="HP180" i="3" s="1"/>
  <c r="HQ180" i="3" a="1"/>
  <c r="HQ180" i="3" s="1"/>
  <c r="HR180" i="3" a="1"/>
  <c r="HR180" i="3" s="1"/>
  <c r="HM180" i="3" a="1"/>
  <c r="HM180" i="3" s="1"/>
  <c r="HP186" i="3" a="1"/>
  <c r="HP186" i="3" s="1"/>
  <c r="HU186" i="3" a="1"/>
  <c r="HU186" i="3" s="1"/>
  <c r="HK186" i="3" a="1"/>
  <c r="HK186" i="3" s="1"/>
  <c r="HL186" i="3" a="1"/>
  <c r="HL186" i="3" s="1"/>
  <c r="HQ186" i="3" a="1"/>
  <c r="HQ186" i="3" s="1"/>
  <c r="HR186" i="3" a="1"/>
  <c r="HR186" i="3" s="1"/>
  <c r="HM186" i="3" a="1"/>
  <c r="HM186" i="3" s="1"/>
  <c r="HT186" i="3" a="1"/>
  <c r="HT186" i="3" s="1"/>
  <c r="HO186" i="3" a="1"/>
  <c r="HO186" i="3" s="1"/>
  <c r="HN186" i="3" a="1"/>
  <c r="HN186" i="3" s="1"/>
  <c r="HS186" i="3" a="1"/>
  <c r="HS186" i="3" s="1"/>
  <c r="HT194" i="3" a="1"/>
  <c r="HT194" i="3" s="1"/>
  <c r="HO194" i="3" a="1"/>
  <c r="HO194" i="3" s="1"/>
  <c r="HP194" i="3" a="1"/>
  <c r="HP194" i="3" s="1"/>
  <c r="HU194" i="3" a="1"/>
  <c r="HU194" i="3" s="1"/>
  <c r="HK194" i="3" a="1"/>
  <c r="HK194" i="3" s="1"/>
  <c r="HL194" i="3" a="1"/>
  <c r="HL194" i="3" s="1"/>
  <c r="HM194" i="3" a="1"/>
  <c r="HM194" i="3" s="1"/>
  <c r="HN194" i="3" a="1"/>
  <c r="HN194" i="3" s="1"/>
  <c r="HS194" i="3" a="1"/>
  <c r="HS194" i="3" s="1"/>
  <c r="HR194" i="3" a="1"/>
  <c r="HR194" i="3" s="1"/>
  <c r="HQ194" i="3" a="1"/>
  <c r="HQ194" i="3" s="1"/>
  <c r="HN5" i="3" a="1"/>
  <c r="HN5" i="3" s="1"/>
  <c r="HT5" i="3" a="1"/>
  <c r="HT5" i="3" s="1"/>
  <c r="HK5" i="3" a="1"/>
  <c r="HK5" i="3" s="1"/>
  <c r="HU5" i="3" a="1"/>
  <c r="HU5" i="3" s="1"/>
  <c r="HQ5" i="3" a="1"/>
  <c r="HQ5" i="3" s="1"/>
  <c r="HR5" i="3" a="1"/>
  <c r="HR5" i="3" s="1"/>
  <c r="HS5" i="3" a="1"/>
  <c r="HS5" i="3" s="1"/>
  <c r="HM5" i="3" a="1"/>
  <c r="HM5" i="3" s="1"/>
  <c r="HP5" i="3" a="1"/>
  <c r="HP5" i="3" s="1"/>
  <c r="HO5" i="3" a="1"/>
  <c r="HO5" i="3" s="1"/>
  <c r="HL5" i="3" a="1"/>
  <c r="HL5" i="3" s="1"/>
  <c r="HN20" i="3" a="1"/>
  <c r="HN20" i="3" s="1"/>
  <c r="HO20" i="3" a="1"/>
  <c r="HO20" i="3" s="1"/>
  <c r="HP20" i="3" a="1"/>
  <c r="HP20" i="3" s="1"/>
  <c r="HQ20" i="3" a="1"/>
  <c r="HQ20" i="3" s="1"/>
  <c r="HR20" i="3" a="1"/>
  <c r="HR20" i="3" s="1"/>
  <c r="HK20" i="3" a="1"/>
  <c r="HK20" i="3" s="1"/>
  <c r="HS20" i="3" a="1"/>
  <c r="HS20" i="3" s="1"/>
  <c r="HL20" i="3" a="1"/>
  <c r="HL20" i="3" s="1"/>
  <c r="HT20" i="3" a="1"/>
  <c r="HT20" i="3" s="1"/>
  <c r="HM20" i="3" a="1"/>
  <c r="HM20" i="3" s="1"/>
  <c r="HU20" i="3" a="1"/>
  <c r="HU20" i="3" s="1"/>
  <c r="HR35" i="3" a="1"/>
  <c r="HR35" i="3" s="1"/>
  <c r="HK35" i="3" a="1"/>
  <c r="HK35" i="3" s="1"/>
  <c r="HS35" i="3" a="1"/>
  <c r="HS35" i="3" s="1"/>
  <c r="HL35" i="3" a="1"/>
  <c r="HL35" i="3" s="1"/>
  <c r="HT35" i="3" a="1"/>
  <c r="HT35" i="3" s="1"/>
  <c r="HM35" i="3" a="1"/>
  <c r="HM35" i="3" s="1"/>
  <c r="HU35" i="3" a="1"/>
  <c r="HU35" i="3" s="1"/>
  <c r="HN35" i="3" a="1"/>
  <c r="HN35" i="3" s="1"/>
  <c r="HO35" i="3" a="1"/>
  <c r="HO35" i="3" s="1"/>
  <c r="HP35" i="3" a="1"/>
  <c r="HP35" i="3" s="1"/>
  <c r="HQ35" i="3" a="1"/>
  <c r="HQ35" i="3" s="1"/>
  <c r="HO22" i="3" a="1"/>
  <c r="HO22" i="3" s="1"/>
  <c r="HP22" i="3" a="1"/>
  <c r="HP22" i="3" s="1"/>
  <c r="HQ22" i="3" a="1"/>
  <c r="HQ22" i="3" s="1"/>
  <c r="HR22" i="3" a="1"/>
  <c r="HR22" i="3" s="1"/>
  <c r="HU22" i="3" a="1"/>
  <c r="HU22" i="3" s="1"/>
  <c r="HM22" i="3" a="1"/>
  <c r="HM22" i="3" s="1"/>
  <c r="HN22" i="3" a="1"/>
  <c r="HN22" i="3" s="1"/>
  <c r="HL22" i="3" a="1"/>
  <c r="HL22" i="3" s="1"/>
  <c r="HT22" i="3" a="1"/>
  <c r="HT22" i="3" s="1"/>
  <c r="HK22" i="3" a="1"/>
  <c r="HK22" i="3" s="1"/>
  <c r="HS22" i="3" a="1"/>
  <c r="HS22" i="3" s="1"/>
  <c r="HS30" i="3" a="1"/>
  <c r="HS30" i="3" s="1"/>
  <c r="HT30" i="3" a="1"/>
  <c r="HT30" i="3" s="1"/>
  <c r="HU30" i="3" a="1"/>
  <c r="HU30" i="3" s="1"/>
  <c r="HN30" i="3" a="1"/>
  <c r="HN30" i="3" s="1"/>
  <c r="HQ30" i="3" a="1"/>
  <c r="HQ30" i="3" s="1"/>
  <c r="HR30" i="3" a="1"/>
  <c r="HR30" i="3" s="1"/>
  <c r="HL30" i="3" a="1"/>
  <c r="HL30" i="3" s="1"/>
  <c r="HK30" i="3" a="1"/>
  <c r="HK30" i="3" s="1"/>
  <c r="HP30" i="3" a="1"/>
  <c r="HP30" i="3" s="1"/>
  <c r="HO30" i="3" a="1"/>
  <c r="HO30" i="3" s="1"/>
  <c r="HM30" i="3" a="1"/>
  <c r="HM30" i="3" s="1"/>
  <c r="HL36" i="3" a="1"/>
  <c r="HL36" i="3" s="1"/>
  <c r="HT36" i="3" a="1"/>
  <c r="HT36" i="3" s="1"/>
  <c r="HM36" i="3" a="1"/>
  <c r="HM36" i="3" s="1"/>
  <c r="HU36" i="3" a="1"/>
  <c r="HU36" i="3" s="1"/>
  <c r="HN36" i="3" a="1"/>
  <c r="HN36" i="3" s="1"/>
  <c r="HO36" i="3" a="1"/>
  <c r="HO36" i="3" s="1"/>
  <c r="HP36" i="3" a="1"/>
  <c r="HP36" i="3" s="1"/>
  <c r="HQ36" i="3" a="1"/>
  <c r="HQ36" i="3" s="1"/>
  <c r="HR36" i="3" a="1"/>
  <c r="HR36" i="3" s="1"/>
  <c r="HK36" i="3" a="1"/>
  <c r="HK36" i="3" s="1"/>
  <c r="HS36" i="3" a="1"/>
  <c r="HS36" i="3" s="1"/>
  <c r="HK44" i="3" a="1"/>
  <c r="HK44" i="3" s="1"/>
  <c r="HS44" i="3" a="1"/>
  <c r="HS44" i="3" s="1"/>
  <c r="HL44" i="3" a="1"/>
  <c r="HL44" i="3" s="1"/>
  <c r="HT44" i="3" a="1"/>
  <c r="HT44" i="3" s="1"/>
  <c r="HM44" i="3" a="1"/>
  <c r="HM44" i="3" s="1"/>
  <c r="HU44" i="3" a="1"/>
  <c r="HU44" i="3" s="1"/>
  <c r="HN44" i="3" a="1"/>
  <c r="HN44" i="3" s="1"/>
  <c r="HO44" i="3" a="1"/>
  <c r="HO44" i="3" s="1"/>
  <c r="HP44" i="3" a="1"/>
  <c r="HP44" i="3" s="1"/>
  <c r="HQ44" i="3" a="1"/>
  <c r="HQ44" i="3" s="1"/>
  <c r="HR44" i="3" a="1"/>
  <c r="HR44" i="3" s="1"/>
  <c r="HL50" i="3" a="1"/>
  <c r="HL50" i="3" s="1"/>
  <c r="HR50" i="3" a="1"/>
  <c r="HR50" i="3" s="1"/>
  <c r="HS50" i="3" a="1"/>
  <c r="HS50" i="3" s="1"/>
  <c r="HT50" i="3" a="1"/>
  <c r="HT50" i="3" s="1"/>
  <c r="HU50" i="3" a="1"/>
  <c r="HU50" i="3" s="1"/>
  <c r="HQ50" i="3" a="1"/>
  <c r="HQ50" i="3" s="1"/>
  <c r="HK50" i="3" a="1"/>
  <c r="HK50" i="3" s="1"/>
  <c r="HM50" i="3" a="1"/>
  <c r="HM50" i="3" s="1"/>
  <c r="HN50" i="3" a="1"/>
  <c r="HN50" i="3" s="1"/>
  <c r="HO50" i="3" a="1"/>
  <c r="HO50" i="3" s="1"/>
  <c r="HP50" i="3" a="1"/>
  <c r="HP50" i="3" s="1"/>
  <c r="HN58" i="3" a="1"/>
  <c r="HN58" i="3" s="1"/>
  <c r="HL58" i="3" a="1"/>
  <c r="HL58" i="3" s="1"/>
  <c r="HR58" i="3" a="1"/>
  <c r="HR58" i="3" s="1"/>
  <c r="HT58" i="3" a="1"/>
  <c r="HT58" i="3" s="1"/>
  <c r="HO58" i="3" a="1"/>
  <c r="HO58" i="3" s="1"/>
  <c r="HQ58" i="3" a="1"/>
  <c r="HQ58" i="3" s="1"/>
  <c r="HU58" i="3" a="1"/>
  <c r="HU58" i="3" s="1"/>
  <c r="HP58" i="3" a="1"/>
  <c r="HP58" i="3" s="1"/>
  <c r="HS58" i="3" a="1"/>
  <c r="HS58" i="3" s="1"/>
  <c r="HM58" i="3" a="1"/>
  <c r="HM58" i="3" s="1"/>
  <c r="HK58" i="3" a="1"/>
  <c r="HK58" i="3" s="1"/>
  <c r="HM64" i="3" a="1"/>
  <c r="HM64" i="3" s="1"/>
  <c r="HN64" i="3" a="1"/>
  <c r="HN64" i="3" s="1"/>
  <c r="HO64" i="3" a="1"/>
  <c r="HO64" i="3" s="1"/>
  <c r="HP64" i="3" a="1"/>
  <c r="HP64" i="3" s="1"/>
  <c r="HQ64" i="3" a="1"/>
  <c r="HQ64" i="3" s="1"/>
  <c r="HT64" i="3" a="1"/>
  <c r="HT64" i="3" s="1"/>
  <c r="HU64" i="3" a="1"/>
  <c r="HU64" i="3" s="1"/>
  <c r="HS64" i="3" a="1"/>
  <c r="HS64" i="3" s="1"/>
  <c r="HR64" i="3" a="1"/>
  <c r="HR64" i="3" s="1"/>
  <c r="HK64" i="3" a="1"/>
  <c r="HK64" i="3" s="1"/>
  <c r="HL64" i="3" a="1"/>
  <c r="HL64" i="3" s="1"/>
  <c r="HP72" i="3" a="1"/>
  <c r="HP72" i="3" s="1"/>
  <c r="HQ72" i="3" a="1"/>
  <c r="HQ72" i="3" s="1"/>
  <c r="HR72" i="3" a="1"/>
  <c r="HR72" i="3" s="1"/>
  <c r="HT72" i="3" a="1"/>
  <c r="HT72" i="3" s="1"/>
  <c r="HU72" i="3" a="1"/>
  <c r="HU72" i="3" s="1"/>
  <c r="HL72" i="3" a="1"/>
  <c r="HL72" i="3" s="1"/>
  <c r="HM72" i="3" a="1"/>
  <c r="HM72" i="3" s="1"/>
  <c r="HS72" i="3" a="1"/>
  <c r="HS72" i="3" s="1"/>
  <c r="HN72" i="3" a="1"/>
  <c r="HN72" i="3" s="1"/>
  <c r="HO72" i="3" a="1"/>
  <c r="HO72" i="3" s="1"/>
  <c r="HK72" i="3" a="1"/>
  <c r="HK72" i="3" s="1"/>
  <c r="HM78" i="3" a="1"/>
  <c r="HM78" i="3" s="1"/>
  <c r="HR78" i="3" a="1"/>
  <c r="HR78" i="3" s="1"/>
  <c r="HS78" i="3" a="1"/>
  <c r="HS78" i="3" s="1"/>
  <c r="HT78" i="3" a="1"/>
  <c r="HT78" i="3" s="1"/>
  <c r="HO78" i="3" a="1"/>
  <c r="HO78" i="3" s="1"/>
  <c r="HU78" i="3" a="1"/>
  <c r="HU78" i="3" s="1"/>
  <c r="HN78" i="3" a="1"/>
  <c r="HN78" i="3" s="1"/>
  <c r="HP78" i="3" a="1"/>
  <c r="HP78" i="3" s="1"/>
  <c r="HQ78" i="3" a="1"/>
  <c r="HQ78" i="3" s="1"/>
  <c r="HK78" i="3" a="1"/>
  <c r="HK78" i="3" s="1"/>
  <c r="HL78" i="3" a="1"/>
  <c r="HL78" i="3" s="1"/>
  <c r="HT86" i="3" a="1"/>
  <c r="HT86" i="3" s="1"/>
  <c r="HL86" i="3" a="1"/>
  <c r="HL86" i="3" s="1"/>
  <c r="HQ86" i="3" a="1"/>
  <c r="HQ86" i="3" s="1"/>
  <c r="HU86" i="3" a="1"/>
  <c r="HU86" i="3" s="1"/>
  <c r="HS86" i="3" a="1"/>
  <c r="HS86" i="3" s="1"/>
  <c r="HO86" i="3" a="1"/>
  <c r="HO86" i="3" s="1"/>
  <c r="HP86" i="3" a="1"/>
  <c r="HP86" i="3" s="1"/>
  <c r="HM86" i="3" a="1"/>
  <c r="HM86" i="3" s="1"/>
  <c r="HN86" i="3" a="1"/>
  <c r="HN86" i="3" s="1"/>
  <c r="HR86" i="3" a="1"/>
  <c r="HR86" i="3" s="1"/>
  <c r="HK86" i="3" a="1"/>
  <c r="HK86" i="3" s="1"/>
  <c r="HR92" i="3" a="1"/>
  <c r="HR92" i="3" s="1"/>
  <c r="HS92" i="3" a="1"/>
  <c r="HS92" i="3" s="1"/>
  <c r="HT92" i="3" a="1"/>
  <c r="HT92" i="3" s="1"/>
  <c r="HU92" i="3" a="1"/>
  <c r="HU92" i="3" s="1"/>
  <c r="HK92" i="3" a="1"/>
  <c r="HK92" i="3" s="1"/>
  <c r="HL92" i="3" a="1"/>
  <c r="HL92" i="3" s="1"/>
  <c r="HM92" i="3" a="1"/>
  <c r="HM92" i="3" s="1"/>
  <c r="HN92" i="3" a="1"/>
  <c r="HN92" i="3" s="1"/>
  <c r="HO92" i="3" a="1"/>
  <c r="HO92" i="3" s="1"/>
  <c r="HP92" i="3" a="1"/>
  <c r="HP92" i="3" s="1"/>
  <c r="HQ92" i="3" a="1"/>
  <c r="HQ92" i="3" s="1"/>
  <c r="HL100" i="3" a="1"/>
  <c r="HL100" i="3" s="1"/>
  <c r="HM100" i="3" a="1"/>
  <c r="HM100" i="3" s="1"/>
  <c r="HN100" i="3" a="1"/>
  <c r="HN100" i="3" s="1"/>
  <c r="HO100" i="3" a="1"/>
  <c r="HO100" i="3" s="1"/>
  <c r="HP100" i="3" a="1"/>
  <c r="HP100" i="3" s="1"/>
  <c r="HQ100" i="3" a="1"/>
  <c r="HQ100" i="3" s="1"/>
  <c r="HR100" i="3" a="1"/>
  <c r="HR100" i="3" s="1"/>
  <c r="HS100" i="3" a="1"/>
  <c r="HS100" i="3" s="1"/>
  <c r="HU100" i="3" a="1"/>
  <c r="HU100" i="3" s="1"/>
  <c r="HT100" i="3" a="1"/>
  <c r="HT100" i="3" s="1"/>
  <c r="HK100" i="3" a="1"/>
  <c r="HK100" i="3" s="1"/>
  <c r="HK106" i="3" a="1"/>
  <c r="HK106" i="3" s="1"/>
  <c r="HL106" i="3" a="1"/>
  <c r="HL106" i="3" s="1"/>
  <c r="HN106" i="3" a="1"/>
  <c r="HN106" i="3" s="1"/>
  <c r="HO106" i="3" a="1"/>
  <c r="HO106" i="3" s="1"/>
  <c r="HT106" i="3" a="1"/>
  <c r="HT106" i="3" s="1"/>
  <c r="HU106" i="3" a="1"/>
  <c r="HU106" i="3" s="1"/>
  <c r="HR106" i="3" a="1"/>
  <c r="HR106" i="3" s="1"/>
  <c r="HP106" i="3" a="1"/>
  <c r="HP106" i="3" s="1"/>
  <c r="HS106" i="3" a="1"/>
  <c r="HS106" i="3" s="1"/>
  <c r="HQ106" i="3" a="1"/>
  <c r="HQ106" i="3" s="1"/>
  <c r="HM106" i="3" a="1"/>
  <c r="HM106" i="3" s="1"/>
  <c r="HO114" i="3" a="1"/>
  <c r="HO114" i="3" s="1"/>
  <c r="HP114" i="3" a="1"/>
  <c r="HP114" i="3" s="1"/>
  <c r="HS114" i="3" a="1"/>
  <c r="HS114" i="3" s="1"/>
  <c r="HR114" i="3" a="1"/>
  <c r="HR114" i="3" s="1"/>
  <c r="HT114" i="3" a="1"/>
  <c r="HT114" i="3" s="1"/>
  <c r="HU114" i="3" a="1"/>
  <c r="HU114" i="3" s="1"/>
  <c r="HQ114" i="3" a="1"/>
  <c r="HQ114" i="3" s="1"/>
  <c r="HK114" i="3" a="1"/>
  <c r="HK114" i="3" s="1"/>
  <c r="HL114" i="3" a="1"/>
  <c r="HL114" i="3" s="1"/>
  <c r="HM114" i="3" a="1"/>
  <c r="HM114" i="3" s="1"/>
  <c r="HN114" i="3" a="1"/>
  <c r="HN114" i="3" s="1"/>
  <c r="HK119" i="3" a="1"/>
  <c r="HK119" i="3" s="1"/>
  <c r="HN119" i="3" a="1"/>
  <c r="HN119" i="3" s="1"/>
  <c r="HS119" i="3" a="1"/>
  <c r="HS119" i="3" s="1"/>
  <c r="HT119" i="3" a="1"/>
  <c r="HT119" i="3" s="1"/>
  <c r="HU119" i="3" a="1"/>
  <c r="HU119" i="3" s="1"/>
  <c r="HM119" i="3" a="1"/>
  <c r="HM119" i="3" s="1"/>
  <c r="HL119" i="3" a="1"/>
  <c r="HL119" i="3" s="1"/>
  <c r="HO119" i="3" a="1"/>
  <c r="HO119" i="3" s="1"/>
  <c r="HP119" i="3" a="1"/>
  <c r="HP119" i="3" s="1"/>
  <c r="HQ119" i="3" a="1"/>
  <c r="HQ119" i="3" s="1"/>
  <c r="HR119" i="3" a="1"/>
  <c r="HR119" i="3" s="1"/>
  <c r="HN127" i="3" a="1"/>
  <c r="HN127" i="3" s="1"/>
  <c r="HO127" i="3" a="1"/>
  <c r="HO127" i="3" s="1"/>
  <c r="HP127" i="3" a="1"/>
  <c r="HP127" i="3" s="1"/>
  <c r="HL127" i="3" a="1"/>
  <c r="HL127" i="3" s="1"/>
  <c r="HQ127" i="3" a="1"/>
  <c r="HQ127" i="3" s="1"/>
  <c r="HR127" i="3" a="1"/>
  <c r="HR127" i="3" s="1"/>
  <c r="HM127" i="3" a="1"/>
  <c r="HM127" i="3" s="1"/>
  <c r="HS127" i="3" a="1"/>
  <c r="HS127" i="3" s="1"/>
  <c r="HT127" i="3" a="1"/>
  <c r="HT127" i="3" s="1"/>
  <c r="HU127" i="3" a="1"/>
  <c r="HU127" i="3" s="1"/>
  <c r="HK127" i="3" a="1"/>
  <c r="HK127" i="3" s="1"/>
  <c r="HK133" i="3" a="1"/>
  <c r="HK133" i="3" s="1"/>
  <c r="HL133" i="3" a="1"/>
  <c r="HL133" i="3" s="1"/>
  <c r="HM133" i="3" a="1"/>
  <c r="HM133" i="3" s="1"/>
  <c r="HO133" i="3" a="1"/>
  <c r="HO133" i="3" s="1"/>
  <c r="HP133" i="3" a="1"/>
  <c r="HP133" i="3" s="1"/>
  <c r="HQ133" i="3" a="1"/>
  <c r="HQ133" i="3" s="1"/>
  <c r="HR133" i="3" a="1"/>
  <c r="HR133" i="3" s="1"/>
  <c r="HS133" i="3" a="1"/>
  <c r="HS133" i="3" s="1"/>
  <c r="HU133" i="3" a="1"/>
  <c r="HU133" i="3" s="1"/>
  <c r="HT133" i="3" a="1"/>
  <c r="HT133" i="3" s="1"/>
  <c r="HN133" i="3" a="1"/>
  <c r="HN133" i="3" s="1"/>
  <c r="HK141" i="3" a="1"/>
  <c r="HK141" i="3" s="1"/>
  <c r="HN141" i="3" a="1"/>
  <c r="HN141" i="3" s="1"/>
  <c r="HO141" i="3" a="1"/>
  <c r="HO141" i="3" s="1"/>
  <c r="HP141" i="3" a="1"/>
  <c r="HP141" i="3" s="1"/>
  <c r="HR141" i="3" a="1"/>
  <c r="HR141" i="3" s="1"/>
  <c r="HS141" i="3" a="1"/>
  <c r="HS141" i="3" s="1"/>
  <c r="HU141" i="3" a="1"/>
  <c r="HU141" i="3" s="1"/>
  <c r="HT141" i="3" a="1"/>
  <c r="HT141" i="3" s="1"/>
  <c r="HQ141" i="3" a="1"/>
  <c r="HQ141" i="3" s="1"/>
  <c r="HL141" i="3" a="1"/>
  <c r="HL141" i="3" s="1"/>
  <c r="HM141" i="3" a="1"/>
  <c r="HM141" i="3" s="1"/>
  <c r="HT146" i="3" a="1"/>
  <c r="HT146" i="3" s="1"/>
  <c r="HR146" i="3" a="1"/>
  <c r="HR146" i="3" s="1"/>
  <c r="HS146" i="3" a="1"/>
  <c r="HS146" i="3" s="1"/>
  <c r="HQ146" i="3" a="1"/>
  <c r="HQ146" i="3" s="1"/>
  <c r="HU146" i="3" a="1"/>
  <c r="HU146" i="3" s="1"/>
  <c r="HK146" i="3" a="1"/>
  <c r="HK146" i="3" s="1"/>
  <c r="HL146" i="3" a="1"/>
  <c r="HL146" i="3" s="1"/>
  <c r="HM146" i="3" a="1"/>
  <c r="HM146" i="3" s="1"/>
  <c r="HN146" i="3" a="1"/>
  <c r="HN146" i="3" s="1"/>
  <c r="HO146" i="3" a="1"/>
  <c r="HO146" i="3" s="1"/>
  <c r="HP146" i="3" a="1"/>
  <c r="HP146" i="3" s="1"/>
  <c r="HQ154" i="3" a="1"/>
  <c r="HQ154" i="3" s="1"/>
  <c r="HR154" i="3" a="1"/>
  <c r="HR154" i="3" s="1"/>
  <c r="HS154" i="3" a="1"/>
  <c r="HS154" i="3" s="1"/>
  <c r="HT154" i="3" a="1"/>
  <c r="HT154" i="3" s="1"/>
  <c r="HN154" i="3" a="1"/>
  <c r="HN154" i="3" s="1"/>
  <c r="HO154" i="3" a="1"/>
  <c r="HO154" i="3" s="1"/>
  <c r="HL154" i="3" a="1"/>
  <c r="HL154" i="3" s="1"/>
  <c r="HU154" i="3" a="1"/>
  <c r="HU154" i="3" s="1"/>
  <c r="HK154" i="3" a="1"/>
  <c r="HK154" i="3" s="1"/>
  <c r="HP154" i="3" a="1"/>
  <c r="HP154" i="3" s="1"/>
  <c r="HM154" i="3" a="1"/>
  <c r="HM154" i="3" s="1"/>
  <c r="HK159" i="3" a="1"/>
  <c r="HK159" i="3" s="1"/>
  <c r="HL159" i="3" a="1"/>
  <c r="HL159" i="3" s="1"/>
  <c r="HM159" i="3" a="1"/>
  <c r="HM159" i="3" s="1"/>
  <c r="HU159" i="3" a="1"/>
  <c r="HU159" i="3" s="1"/>
  <c r="HN159" i="3" a="1"/>
  <c r="HN159" i="3" s="1"/>
  <c r="HQ159" i="3" a="1"/>
  <c r="HQ159" i="3" s="1"/>
  <c r="HR159" i="3" a="1"/>
  <c r="HR159" i="3" s="1"/>
  <c r="HS159" i="3" a="1"/>
  <c r="HS159" i="3" s="1"/>
  <c r="HT159" i="3" a="1"/>
  <c r="HT159" i="3" s="1"/>
  <c r="HO159" i="3" a="1"/>
  <c r="HO159" i="3" s="1"/>
  <c r="HP159" i="3" a="1"/>
  <c r="HP159" i="3" s="1"/>
  <c r="HN167" i="3" a="1"/>
  <c r="HN167" i="3" s="1"/>
  <c r="HO167" i="3" a="1"/>
  <c r="HO167" i="3" s="1"/>
  <c r="HP167" i="3" a="1"/>
  <c r="HP167" i="3" s="1"/>
  <c r="HQ167" i="3" a="1"/>
  <c r="HQ167" i="3" s="1"/>
  <c r="HR167" i="3" a="1"/>
  <c r="HR167" i="3" s="1"/>
  <c r="HU167" i="3" a="1"/>
  <c r="HU167" i="3" s="1"/>
  <c r="HT167" i="3" a="1"/>
  <c r="HT167" i="3" s="1"/>
  <c r="HS167" i="3" a="1"/>
  <c r="HS167" i="3" s="1"/>
  <c r="HL167" i="3" a="1"/>
  <c r="HL167" i="3" s="1"/>
  <c r="HM167" i="3" a="1"/>
  <c r="HM167" i="3" s="1"/>
  <c r="HK167" i="3" a="1"/>
  <c r="HK167" i="3" s="1"/>
  <c r="HO173" i="3" a="1"/>
  <c r="HO173" i="3" s="1"/>
  <c r="HK173" i="3" a="1"/>
  <c r="HK173" i="3" s="1"/>
  <c r="HQ173" i="3" a="1"/>
  <c r="HQ173" i="3" s="1"/>
  <c r="HM173" i="3" a="1"/>
  <c r="HM173" i="3" s="1"/>
  <c r="HN173" i="3" a="1"/>
  <c r="HN173" i="3" s="1"/>
  <c r="HS173" i="3" a="1"/>
  <c r="HS173" i="3" s="1"/>
  <c r="HT173" i="3" a="1"/>
  <c r="HT173" i="3" s="1"/>
  <c r="HU173" i="3" a="1"/>
  <c r="HU173" i="3" s="1"/>
  <c r="HL173" i="3" a="1"/>
  <c r="HL173" i="3" s="1"/>
  <c r="HP173" i="3" a="1"/>
  <c r="HP173" i="3" s="1"/>
  <c r="HR173" i="3" a="1"/>
  <c r="HR173" i="3" s="1"/>
  <c r="HN181" i="3" a="1"/>
  <c r="HN181" i="3" s="1"/>
  <c r="HL181" i="3" a="1"/>
  <c r="HL181" i="3" s="1"/>
  <c r="HQ181" i="3" a="1"/>
  <c r="HQ181" i="3" s="1"/>
  <c r="HO181" i="3" a="1"/>
  <c r="HO181" i="3" s="1"/>
  <c r="HR181" i="3" a="1"/>
  <c r="HR181" i="3" s="1"/>
  <c r="HS181" i="3" a="1"/>
  <c r="HS181" i="3" s="1"/>
  <c r="HT181" i="3" a="1"/>
  <c r="HT181" i="3" s="1"/>
  <c r="HU181" i="3" a="1"/>
  <c r="HU181" i="3" s="1"/>
  <c r="HK181" i="3" a="1"/>
  <c r="HK181" i="3" s="1"/>
  <c r="HP181" i="3" a="1"/>
  <c r="HP181" i="3" s="1"/>
  <c r="HM181" i="3" a="1"/>
  <c r="HM181" i="3" s="1"/>
  <c r="HO187" i="3" a="1"/>
  <c r="HO187" i="3" s="1"/>
  <c r="HP187" i="3" a="1"/>
  <c r="HP187" i="3" s="1"/>
  <c r="HU187" i="3" a="1"/>
  <c r="HU187" i="3" s="1"/>
  <c r="HK187" i="3" a="1"/>
  <c r="HK187" i="3" s="1"/>
  <c r="HL187" i="3" a="1"/>
  <c r="HL187" i="3" s="1"/>
  <c r="HQ187" i="3" a="1"/>
  <c r="HQ187" i="3" s="1"/>
  <c r="HN187" i="3" a="1"/>
  <c r="HN187" i="3" s="1"/>
  <c r="HS187" i="3" a="1"/>
  <c r="HS187" i="3" s="1"/>
  <c r="HT187" i="3" a="1"/>
  <c r="HT187" i="3" s="1"/>
  <c r="HR187" i="3" a="1"/>
  <c r="HR187" i="3" s="1"/>
  <c r="HM187" i="3" a="1"/>
  <c r="HM187" i="3" s="1"/>
  <c r="HQ195" i="3" a="1"/>
  <c r="HQ195" i="3" s="1"/>
  <c r="HL195" i="3" a="1"/>
  <c r="HL195" i="3" s="1"/>
  <c r="HS195" i="3" a="1"/>
  <c r="HS195" i="3" s="1"/>
  <c r="HT195" i="3" a="1"/>
  <c r="HT195" i="3" s="1"/>
  <c r="HO195" i="3" a="1"/>
  <c r="HO195" i="3" s="1"/>
  <c r="HP195" i="3" a="1"/>
  <c r="HP195" i="3" s="1"/>
  <c r="HU195" i="3" a="1"/>
  <c r="HU195" i="3" s="1"/>
  <c r="HK195" i="3" a="1"/>
  <c r="HK195" i="3" s="1"/>
  <c r="HR195" i="3" a="1"/>
  <c r="HR195" i="3" s="1"/>
  <c r="HN195" i="3" a="1"/>
  <c r="HN195" i="3" s="1"/>
  <c r="HM195" i="3" a="1"/>
  <c r="HM195" i="3" s="1"/>
  <c r="HK13" i="3" a="1"/>
  <c r="HK13" i="3" s="1"/>
  <c r="HR13" i="3" a="1"/>
  <c r="HR13" i="3" s="1"/>
  <c r="HQ13" i="3" a="1"/>
  <c r="HQ13" i="3" s="1"/>
  <c r="HO13" i="3" a="1"/>
  <c r="HO13" i="3" s="1"/>
  <c r="HU13" i="3" a="1"/>
  <c r="HU13" i="3" s="1"/>
  <c r="HN13" i="3" a="1"/>
  <c r="HN13" i="3" s="1"/>
  <c r="HT13" i="3" a="1"/>
  <c r="HT13" i="3" s="1"/>
  <c r="HS13" i="3" a="1"/>
  <c r="HS13" i="3" s="1"/>
  <c r="HL13" i="3" a="1"/>
  <c r="HL13" i="3" s="1"/>
  <c r="HM13" i="3" a="1"/>
  <c r="HM13" i="3" s="1"/>
  <c r="HP13" i="3" a="1"/>
  <c r="HP13" i="3" s="1"/>
  <c r="HO28" i="3" a="1"/>
  <c r="HO28" i="3" s="1"/>
  <c r="HP28" i="3" a="1"/>
  <c r="HP28" i="3" s="1"/>
  <c r="HQ28" i="3" a="1"/>
  <c r="HQ28" i="3" s="1"/>
  <c r="HR28" i="3" a="1"/>
  <c r="HR28" i="3" s="1"/>
  <c r="HK28" i="3" a="1"/>
  <c r="HK28" i="3" s="1"/>
  <c r="HS28" i="3" a="1"/>
  <c r="HS28" i="3" s="1"/>
  <c r="HL28" i="3" a="1"/>
  <c r="HL28" i="3" s="1"/>
  <c r="HT28" i="3" a="1"/>
  <c r="HT28" i="3" s="1"/>
  <c r="HM28" i="3" a="1"/>
  <c r="HM28" i="3" s="1"/>
  <c r="HU28" i="3" a="1"/>
  <c r="HU28" i="3" s="1"/>
  <c r="HN28" i="3" a="1"/>
  <c r="HN28" i="3" s="1"/>
  <c r="HT29" i="3" a="1"/>
  <c r="HT29" i="3" s="1"/>
  <c r="HU29" i="3" a="1"/>
  <c r="HU29" i="3" s="1"/>
  <c r="HN29" i="3" a="1"/>
  <c r="HN29" i="3" s="1"/>
  <c r="HS29" i="3" a="1"/>
  <c r="HS29" i="3" s="1"/>
  <c r="HM29" i="3" a="1"/>
  <c r="HM29" i="3" s="1"/>
  <c r="HR29" i="3" a="1"/>
  <c r="HR29" i="3" s="1"/>
  <c r="HL29" i="3" a="1"/>
  <c r="HL29" i="3" s="1"/>
  <c r="HQ29" i="3" a="1"/>
  <c r="HQ29" i="3" s="1"/>
  <c r="HP29" i="3" a="1"/>
  <c r="HP29" i="3" s="1"/>
  <c r="HK29" i="3" a="1"/>
  <c r="HK29" i="3" s="1"/>
  <c r="HO29" i="3" a="1"/>
  <c r="HO29" i="3" s="1"/>
  <c r="HO16" i="3" a="1"/>
  <c r="HO16" i="3" s="1"/>
  <c r="HK16" i="3" a="1"/>
  <c r="HK16" i="3" s="1"/>
  <c r="HU16" i="3" a="1"/>
  <c r="HU16" i="3" s="1"/>
  <c r="HQ16" i="3" a="1"/>
  <c r="HQ16" i="3" s="1"/>
  <c r="HN16" i="3" a="1"/>
  <c r="HN16" i="3" s="1"/>
  <c r="HP16" i="3" a="1"/>
  <c r="HP16" i="3" s="1"/>
  <c r="HT16" i="3" a="1"/>
  <c r="HT16" i="3" s="1"/>
  <c r="HM16" i="3" a="1"/>
  <c r="HM16" i="3" s="1"/>
  <c r="HL16" i="3" a="1"/>
  <c r="HL16" i="3" s="1"/>
  <c r="HS16" i="3" a="1"/>
  <c r="HS16" i="3" s="1"/>
  <c r="HR16" i="3" a="1"/>
  <c r="HR16" i="3" s="1"/>
  <c r="HQ23" i="3" a="1"/>
  <c r="HQ23" i="3" s="1"/>
  <c r="HN23" i="3" a="1"/>
  <c r="HN23" i="3" s="1"/>
  <c r="HM23" i="3" a="1"/>
  <c r="HM23" i="3" s="1"/>
  <c r="HU23" i="3" a="1"/>
  <c r="HU23" i="3" s="1"/>
  <c r="HT23" i="3" a="1"/>
  <c r="HT23" i="3" s="1"/>
  <c r="HS23" i="3" a="1"/>
  <c r="HS23" i="3" s="1"/>
  <c r="HP23" i="3" a="1"/>
  <c r="HP23" i="3" s="1"/>
  <c r="HO23" i="3" a="1"/>
  <c r="HO23" i="3" s="1"/>
  <c r="HK23" i="3" a="1"/>
  <c r="HK23" i="3" s="1"/>
  <c r="HL23" i="3" a="1"/>
  <c r="HL23" i="3" s="1"/>
  <c r="HR23" i="3" a="1"/>
  <c r="HR23" i="3" s="1"/>
  <c r="HR37" i="3" a="1"/>
  <c r="HR37" i="3" s="1"/>
  <c r="HS37" i="3" a="1"/>
  <c r="HS37" i="3" s="1"/>
  <c r="HT37" i="3" a="1"/>
  <c r="HT37" i="3" s="1"/>
  <c r="HU37" i="3" a="1"/>
  <c r="HU37" i="3" s="1"/>
  <c r="HP37" i="3" a="1"/>
  <c r="HP37" i="3" s="1"/>
  <c r="HQ37" i="3" a="1"/>
  <c r="HQ37" i="3" s="1"/>
  <c r="HO37" i="3" a="1"/>
  <c r="HO37" i="3" s="1"/>
  <c r="HN37" i="3" a="1"/>
  <c r="HN37" i="3" s="1"/>
  <c r="HK37" i="3" a="1"/>
  <c r="HK37" i="3" s="1"/>
  <c r="HM37" i="3" a="1"/>
  <c r="HM37" i="3" s="1"/>
  <c r="HL37" i="3" a="1"/>
  <c r="HL37" i="3" s="1"/>
  <c r="HL45" i="3" a="1"/>
  <c r="HL45" i="3" s="1"/>
  <c r="HM45" i="3" a="1"/>
  <c r="HM45" i="3" s="1"/>
  <c r="HQ45" i="3" a="1"/>
  <c r="HQ45" i="3" s="1"/>
  <c r="HT45" i="3" a="1"/>
  <c r="HT45" i="3" s="1"/>
  <c r="HU45" i="3" a="1"/>
  <c r="HU45" i="3" s="1"/>
  <c r="HP45" i="3" a="1"/>
  <c r="HP45" i="3" s="1"/>
  <c r="HK45" i="3" a="1"/>
  <c r="HK45" i="3" s="1"/>
  <c r="HS45" i="3" a="1"/>
  <c r="HS45" i="3" s="1"/>
  <c r="HO45" i="3" a="1"/>
  <c r="HO45" i="3" s="1"/>
  <c r="HR45" i="3" a="1"/>
  <c r="HR45" i="3" s="1"/>
  <c r="HN45" i="3" a="1"/>
  <c r="HN45" i="3" s="1"/>
  <c r="HO51" i="3" a="1"/>
  <c r="HO51" i="3" s="1"/>
  <c r="HP51" i="3" a="1"/>
  <c r="HP51" i="3" s="1"/>
  <c r="HR51" i="3" a="1"/>
  <c r="HR51" i="3" s="1"/>
  <c r="HN51" i="3" a="1"/>
  <c r="HN51" i="3" s="1"/>
  <c r="HS51" i="3" a="1"/>
  <c r="HS51" i="3" s="1"/>
  <c r="HT51" i="3" a="1"/>
  <c r="HT51" i="3" s="1"/>
  <c r="HQ51" i="3" a="1"/>
  <c r="HQ51" i="3" s="1"/>
  <c r="HU51" i="3" a="1"/>
  <c r="HU51" i="3" s="1"/>
  <c r="HK51" i="3" a="1"/>
  <c r="HK51" i="3" s="1"/>
  <c r="HL51" i="3" a="1"/>
  <c r="HL51" i="3" s="1"/>
  <c r="HM51" i="3" a="1"/>
  <c r="HM51" i="3" s="1"/>
  <c r="HL59" i="3" a="1"/>
  <c r="HL59" i="3" s="1"/>
  <c r="HR59" i="3" a="1"/>
  <c r="HR59" i="3" s="1"/>
  <c r="HS59" i="3" a="1"/>
  <c r="HS59" i="3" s="1"/>
  <c r="HT59" i="3" a="1"/>
  <c r="HT59" i="3" s="1"/>
  <c r="HU59" i="3" a="1"/>
  <c r="HU59" i="3" s="1"/>
  <c r="HK59" i="3" a="1"/>
  <c r="HK59" i="3" s="1"/>
  <c r="HM59" i="3" a="1"/>
  <c r="HM59" i="3" s="1"/>
  <c r="HN59" i="3" a="1"/>
  <c r="HN59" i="3" s="1"/>
  <c r="HO59" i="3" a="1"/>
  <c r="HO59" i="3" s="1"/>
  <c r="HP59" i="3" a="1"/>
  <c r="HP59" i="3" s="1"/>
  <c r="HQ59" i="3" a="1"/>
  <c r="HQ59" i="3" s="1"/>
  <c r="HP65" i="3" a="1"/>
  <c r="HP65" i="3" s="1"/>
  <c r="HQ65" i="3" a="1"/>
  <c r="HQ65" i="3" s="1"/>
  <c r="HR65" i="3" a="1"/>
  <c r="HR65" i="3" s="1"/>
  <c r="HS65" i="3" a="1"/>
  <c r="HS65" i="3" s="1"/>
  <c r="HK65" i="3" a="1"/>
  <c r="HK65" i="3" s="1"/>
  <c r="HT65" i="3" a="1"/>
  <c r="HT65" i="3" s="1"/>
  <c r="HL65" i="3" a="1"/>
  <c r="HL65" i="3" s="1"/>
  <c r="HU65" i="3" a="1"/>
  <c r="HU65" i="3" s="1"/>
  <c r="HM65" i="3" a="1"/>
  <c r="HM65" i="3" s="1"/>
  <c r="HN65" i="3" a="1"/>
  <c r="HN65" i="3" s="1"/>
  <c r="HO65" i="3" a="1"/>
  <c r="HO65" i="3" s="1"/>
  <c r="HM73" i="3" a="1"/>
  <c r="HM73" i="3" s="1"/>
  <c r="HN73" i="3" a="1"/>
  <c r="HN73" i="3" s="1"/>
  <c r="HO73" i="3" a="1"/>
  <c r="HO73" i="3" s="1"/>
  <c r="HP73" i="3" a="1"/>
  <c r="HP73" i="3" s="1"/>
  <c r="HQ73" i="3" a="1"/>
  <c r="HQ73" i="3" s="1"/>
  <c r="HR73" i="3" a="1"/>
  <c r="HR73" i="3" s="1"/>
  <c r="HU73" i="3" a="1"/>
  <c r="HU73" i="3" s="1"/>
  <c r="HK73" i="3" a="1"/>
  <c r="HK73" i="3" s="1"/>
  <c r="HS73" i="3" a="1"/>
  <c r="HS73" i="3" s="1"/>
  <c r="HT73" i="3" a="1"/>
  <c r="HT73" i="3" s="1"/>
  <c r="HL73" i="3" a="1"/>
  <c r="HL73" i="3" s="1"/>
  <c r="HK79" i="3" a="1"/>
  <c r="HK79" i="3" s="1"/>
  <c r="HR79" i="3" a="1"/>
  <c r="HR79" i="3" s="1"/>
  <c r="HQ79" i="3" a="1"/>
  <c r="HQ79" i="3" s="1"/>
  <c r="HS79" i="3" a="1"/>
  <c r="HS79" i="3" s="1"/>
  <c r="HT79" i="3" a="1"/>
  <c r="HT79" i="3" s="1"/>
  <c r="HU79" i="3" a="1"/>
  <c r="HU79" i="3" s="1"/>
  <c r="HN79" i="3" a="1"/>
  <c r="HN79" i="3" s="1"/>
  <c r="HL79" i="3" a="1"/>
  <c r="HL79" i="3" s="1"/>
  <c r="HP79" i="3" a="1"/>
  <c r="HP79" i="3" s="1"/>
  <c r="HM79" i="3" a="1"/>
  <c r="HM79" i="3" s="1"/>
  <c r="HO79" i="3" a="1"/>
  <c r="HO79" i="3" s="1"/>
  <c r="HR87" i="3" a="1"/>
  <c r="HR87" i="3" s="1"/>
  <c r="HS87" i="3" a="1"/>
  <c r="HS87" i="3" s="1"/>
  <c r="HQ87" i="3" a="1"/>
  <c r="HQ87" i="3" s="1"/>
  <c r="HT87" i="3" a="1"/>
  <c r="HT87" i="3" s="1"/>
  <c r="HU87" i="3" a="1"/>
  <c r="HU87" i="3" s="1"/>
  <c r="HO87" i="3" a="1"/>
  <c r="HO87" i="3" s="1"/>
  <c r="HK87" i="3" a="1"/>
  <c r="HK87" i="3" s="1"/>
  <c r="HL87" i="3" a="1"/>
  <c r="HL87" i="3" s="1"/>
  <c r="HM87" i="3" a="1"/>
  <c r="HM87" i="3" s="1"/>
  <c r="HN87" i="3" a="1"/>
  <c r="HN87" i="3" s="1"/>
  <c r="HP87" i="3" a="1"/>
  <c r="HP87" i="3" s="1"/>
  <c r="HO93" i="3" a="1"/>
  <c r="HO93" i="3" s="1"/>
  <c r="HP93" i="3" a="1"/>
  <c r="HP93" i="3" s="1"/>
  <c r="HQ93" i="3" a="1"/>
  <c r="HQ93" i="3" s="1"/>
  <c r="HR93" i="3" a="1"/>
  <c r="HR93" i="3" s="1"/>
  <c r="HS93" i="3" a="1"/>
  <c r="HS93" i="3" s="1"/>
  <c r="HT93" i="3" a="1"/>
  <c r="HT93" i="3" s="1"/>
  <c r="HU93" i="3" a="1"/>
  <c r="HU93" i="3" s="1"/>
  <c r="HM93" i="3" a="1"/>
  <c r="HM93" i="3" s="1"/>
  <c r="HN93" i="3" a="1"/>
  <c r="HN93" i="3" s="1"/>
  <c r="HL93" i="3" a="1"/>
  <c r="HL93" i="3" s="1"/>
  <c r="HK93" i="3" a="1"/>
  <c r="HK93" i="3" s="1"/>
  <c r="HS101" i="3" a="1"/>
  <c r="HS101" i="3" s="1"/>
  <c r="HT101" i="3" a="1"/>
  <c r="HT101" i="3" s="1"/>
  <c r="HU101" i="3" a="1"/>
  <c r="HU101" i="3" s="1"/>
  <c r="HK101" i="3" a="1"/>
  <c r="HK101" i="3" s="1"/>
  <c r="HL101" i="3" a="1"/>
  <c r="HL101" i="3" s="1"/>
  <c r="HM101" i="3" a="1"/>
  <c r="HM101" i="3" s="1"/>
  <c r="HN101" i="3" a="1"/>
  <c r="HN101" i="3" s="1"/>
  <c r="HO101" i="3" a="1"/>
  <c r="HO101" i="3" s="1"/>
  <c r="HP101" i="3" a="1"/>
  <c r="HP101" i="3" s="1"/>
  <c r="HR101" i="3" a="1"/>
  <c r="HR101" i="3" s="1"/>
  <c r="HQ101" i="3" a="1"/>
  <c r="HQ101" i="3" s="1"/>
  <c r="HS107" i="3" a="1"/>
  <c r="HS107" i="3" s="1"/>
  <c r="HT107" i="3" a="1"/>
  <c r="HT107" i="3" s="1"/>
  <c r="HR107" i="3" a="1"/>
  <c r="HR107" i="3" s="1"/>
  <c r="HO107" i="3" a="1"/>
  <c r="HO107" i="3" s="1"/>
  <c r="HP107" i="3" a="1"/>
  <c r="HP107" i="3" s="1"/>
  <c r="HU107" i="3" a="1"/>
  <c r="HU107" i="3" s="1"/>
  <c r="HQ107" i="3" a="1"/>
  <c r="HQ107" i="3" s="1"/>
  <c r="HK107" i="3" a="1"/>
  <c r="HK107" i="3" s="1"/>
  <c r="HL107" i="3" a="1"/>
  <c r="HL107" i="3" s="1"/>
  <c r="HM107" i="3" a="1"/>
  <c r="HM107" i="3" s="1"/>
  <c r="HN107" i="3" a="1"/>
  <c r="HN107" i="3" s="1"/>
  <c r="HK115" i="3" a="1"/>
  <c r="HK115" i="3" s="1"/>
  <c r="HL115" i="3" a="1"/>
  <c r="HL115" i="3" s="1"/>
  <c r="HN115" i="3" a="1"/>
  <c r="HN115" i="3" s="1"/>
  <c r="HU115" i="3" a="1"/>
  <c r="HU115" i="3" s="1"/>
  <c r="HO115" i="3" a="1"/>
  <c r="HO115" i="3" s="1"/>
  <c r="HP115" i="3" a="1"/>
  <c r="HP115" i="3" s="1"/>
  <c r="HQ115" i="3" a="1"/>
  <c r="HQ115" i="3" s="1"/>
  <c r="HT115" i="3" a="1"/>
  <c r="HT115" i="3" s="1"/>
  <c r="HS115" i="3" a="1"/>
  <c r="HS115" i="3" s="1"/>
  <c r="HR115" i="3" a="1"/>
  <c r="HR115" i="3" s="1"/>
  <c r="HM115" i="3" a="1"/>
  <c r="HM115" i="3" s="1"/>
  <c r="HN120" i="3" a="1"/>
  <c r="HN120" i="3" s="1"/>
  <c r="HP120" i="3" a="1"/>
  <c r="HP120" i="3" s="1"/>
  <c r="HQ120" i="3" a="1"/>
  <c r="HQ120" i="3" s="1"/>
  <c r="HR120" i="3" a="1"/>
  <c r="HR120" i="3" s="1"/>
  <c r="HS120" i="3" a="1"/>
  <c r="HS120" i="3" s="1"/>
  <c r="HT120" i="3" a="1"/>
  <c r="HT120" i="3" s="1"/>
  <c r="HU120" i="3" a="1"/>
  <c r="HU120" i="3" s="1"/>
  <c r="HM120" i="3" a="1"/>
  <c r="HM120" i="3" s="1"/>
  <c r="HL120" i="3" a="1"/>
  <c r="HL120" i="3" s="1"/>
  <c r="HK120" i="3" a="1"/>
  <c r="HK120" i="3" s="1"/>
  <c r="HO120" i="3" a="1"/>
  <c r="HO120" i="3" s="1"/>
  <c r="HM128" i="3" a="1"/>
  <c r="HM128" i="3" s="1"/>
  <c r="HT128" i="3" a="1"/>
  <c r="HT128" i="3" s="1"/>
  <c r="HU128" i="3" a="1"/>
  <c r="HU128" i="3" s="1"/>
  <c r="HN128" i="3" a="1"/>
  <c r="HN128" i="3" s="1"/>
  <c r="HO128" i="3" a="1"/>
  <c r="HO128" i="3" s="1"/>
  <c r="HP128" i="3" a="1"/>
  <c r="HP128" i="3" s="1"/>
  <c r="HQ128" i="3" a="1"/>
  <c r="HQ128" i="3" s="1"/>
  <c r="HK128" i="3" a="1"/>
  <c r="HK128" i="3" s="1"/>
  <c r="HL128" i="3" a="1"/>
  <c r="HL128" i="3" s="1"/>
  <c r="HR128" i="3" a="1"/>
  <c r="HR128" i="3" s="1"/>
  <c r="HS128" i="3" a="1"/>
  <c r="HS128" i="3" s="1"/>
  <c r="HS134" i="3" a="1"/>
  <c r="HS134" i="3" s="1"/>
  <c r="HU134" i="3" a="1"/>
  <c r="HU134" i="3" s="1"/>
  <c r="HR134" i="3" a="1"/>
  <c r="HR134" i="3" s="1"/>
  <c r="HL134" i="3" a="1"/>
  <c r="HL134" i="3" s="1"/>
  <c r="HT134" i="3" a="1"/>
  <c r="HT134" i="3" s="1"/>
  <c r="HK134" i="3" a="1"/>
  <c r="HK134" i="3" s="1"/>
  <c r="HM134" i="3" a="1"/>
  <c r="HM134" i="3" s="1"/>
  <c r="HN134" i="3" a="1"/>
  <c r="HN134" i="3" s="1"/>
  <c r="HO134" i="3" a="1"/>
  <c r="HO134" i="3" s="1"/>
  <c r="HP134" i="3" a="1"/>
  <c r="HP134" i="3" s="1"/>
  <c r="HQ134" i="3" a="1"/>
  <c r="HQ134" i="3" s="1"/>
  <c r="HU142" i="3" a="1"/>
  <c r="HU142" i="3" s="1"/>
  <c r="HR142" i="3" a="1"/>
  <c r="HR142" i="3" s="1"/>
  <c r="HK142" i="3" a="1"/>
  <c r="HK142" i="3" s="1"/>
  <c r="HS142" i="3" a="1"/>
  <c r="HS142" i="3" s="1"/>
  <c r="HL142" i="3" a="1"/>
  <c r="HL142" i="3" s="1"/>
  <c r="HT142" i="3" a="1"/>
  <c r="HT142" i="3" s="1"/>
  <c r="HM142" i="3" a="1"/>
  <c r="HM142" i="3" s="1"/>
  <c r="HN142" i="3" a="1"/>
  <c r="HN142" i="3" s="1"/>
  <c r="HO142" i="3" a="1"/>
  <c r="HO142" i="3" s="1"/>
  <c r="HP142" i="3" a="1"/>
  <c r="HP142" i="3" s="1"/>
  <c r="HQ142" i="3" a="1"/>
  <c r="HQ142" i="3" s="1"/>
  <c r="HO147" i="3" a="1"/>
  <c r="HO147" i="3" s="1"/>
  <c r="HU147" i="3" a="1"/>
  <c r="HU147" i="3" s="1"/>
  <c r="HN147" i="3" a="1"/>
  <c r="HN147" i="3" s="1"/>
  <c r="HT147" i="3" a="1"/>
  <c r="HT147" i="3" s="1"/>
  <c r="HR147" i="3" a="1"/>
  <c r="HR147" i="3" s="1"/>
  <c r="HS147" i="3" a="1"/>
  <c r="HS147" i="3" s="1"/>
  <c r="HP147" i="3" a="1"/>
  <c r="HP147" i="3" s="1"/>
  <c r="HQ147" i="3" a="1"/>
  <c r="HQ147" i="3" s="1"/>
  <c r="HK147" i="3" a="1"/>
  <c r="HK147" i="3" s="1"/>
  <c r="HL147" i="3" a="1"/>
  <c r="HL147" i="3" s="1"/>
  <c r="HM147" i="3" a="1"/>
  <c r="HM147" i="3" s="1"/>
  <c r="HU155" i="3" a="1"/>
  <c r="HU155" i="3" s="1"/>
  <c r="HR155" i="3" a="1"/>
  <c r="HR155" i="3" s="1"/>
  <c r="HS155" i="3" a="1"/>
  <c r="HS155" i="3" s="1"/>
  <c r="HQ155" i="3" a="1"/>
  <c r="HQ155" i="3" s="1"/>
  <c r="HT155" i="3" a="1"/>
  <c r="HT155" i="3" s="1"/>
  <c r="HN155" i="3" a="1"/>
  <c r="HN155" i="3" s="1"/>
  <c r="HO155" i="3" a="1"/>
  <c r="HO155" i="3" s="1"/>
  <c r="HP155" i="3" a="1"/>
  <c r="HP155" i="3" s="1"/>
  <c r="HK155" i="3" a="1"/>
  <c r="HK155" i="3" s="1"/>
  <c r="HL155" i="3" a="1"/>
  <c r="HL155" i="3" s="1"/>
  <c r="HM155" i="3" a="1"/>
  <c r="HM155" i="3" s="1"/>
  <c r="HR160" i="3" a="1"/>
  <c r="HR160" i="3" s="1"/>
  <c r="HS160" i="3" a="1"/>
  <c r="HS160" i="3" s="1"/>
  <c r="HT160" i="3" a="1"/>
  <c r="HT160" i="3" s="1"/>
  <c r="HU160" i="3" a="1"/>
  <c r="HU160" i="3" s="1"/>
  <c r="HM160" i="3" a="1"/>
  <c r="HM160" i="3" s="1"/>
  <c r="HO160" i="3" a="1"/>
  <c r="HO160" i="3" s="1"/>
  <c r="HP160" i="3" a="1"/>
  <c r="HP160" i="3" s="1"/>
  <c r="HQ160" i="3" a="1"/>
  <c r="HQ160" i="3" s="1"/>
  <c r="HK160" i="3" a="1"/>
  <c r="HK160" i="3" s="1"/>
  <c r="HL160" i="3" a="1"/>
  <c r="HL160" i="3" s="1"/>
  <c r="HN160" i="3" a="1"/>
  <c r="HN160" i="3" s="1"/>
  <c r="HK168" i="3" a="1"/>
  <c r="HK168" i="3" s="1"/>
  <c r="HM168" i="3" a="1"/>
  <c r="HM168" i="3" s="1"/>
  <c r="HN168" i="3" a="1"/>
  <c r="HN168" i="3" s="1"/>
  <c r="HO168" i="3" a="1"/>
  <c r="HO168" i="3" s="1"/>
  <c r="HR168" i="3" a="1"/>
  <c r="HR168" i="3" s="1"/>
  <c r="HS168" i="3" a="1"/>
  <c r="HS168" i="3" s="1"/>
  <c r="HL168" i="3" a="1"/>
  <c r="HL168" i="3" s="1"/>
  <c r="HT168" i="3" a="1"/>
  <c r="HT168" i="3" s="1"/>
  <c r="HU168" i="3" a="1"/>
  <c r="HU168" i="3" s="1"/>
  <c r="HQ168" i="3" a="1"/>
  <c r="HQ168" i="3" s="1"/>
  <c r="HP168" i="3" a="1"/>
  <c r="HP168" i="3" s="1"/>
  <c r="HN174" i="3" a="1"/>
  <c r="HN174" i="3" s="1"/>
  <c r="HR174" i="3" a="1"/>
  <c r="HR174" i="3" s="1"/>
  <c r="HM174" i="3" a="1"/>
  <c r="HM174" i="3" s="1"/>
  <c r="HK174" i="3" a="1"/>
  <c r="HK174" i="3" s="1"/>
  <c r="HQ174" i="3" a="1"/>
  <c r="HQ174" i="3" s="1"/>
  <c r="HO174" i="3" a="1"/>
  <c r="HO174" i="3" s="1"/>
  <c r="HS174" i="3" a="1"/>
  <c r="HS174" i="3" s="1"/>
  <c r="HL174" i="3" a="1"/>
  <c r="HL174" i="3" s="1"/>
  <c r="HT174" i="3" a="1"/>
  <c r="HT174" i="3" s="1"/>
  <c r="HU174" i="3" a="1"/>
  <c r="HU174" i="3" s="1"/>
  <c r="HP174" i="3" a="1"/>
  <c r="HP174" i="3" s="1"/>
  <c r="HM182" i="3" a="1"/>
  <c r="HM182" i="3" s="1"/>
  <c r="HK182" i="3" a="1"/>
  <c r="HK182" i="3" s="1"/>
  <c r="HL182" i="3" a="1"/>
  <c r="HL182" i="3" s="1"/>
  <c r="HQ182" i="3" a="1"/>
  <c r="HQ182" i="3" s="1"/>
  <c r="HO182" i="3" a="1"/>
  <c r="HO182" i="3" s="1"/>
  <c r="HR182" i="3" a="1"/>
  <c r="HR182" i="3" s="1"/>
  <c r="HS182" i="3" a="1"/>
  <c r="HS182" i="3" s="1"/>
  <c r="HT182" i="3" a="1"/>
  <c r="HT182" i="3" s="1"/>
  <c r="HU182" i="3" a="1"/>
  <c r="HU182" i="3" s="1"/>
  <c r="HP182" i="3" a="1"/>
  <c r="HP182" i="3" s="1"/>
  <c r="HN182" i="3" a="1"/>
  <c r="HN182" i="3" s="1"/>
  <c r="HN188" i="3" a="1"/>
  <c r="HN188" i="3" s="1"/>
  <c r="HO188" i="3" a="1"/>
  <c r="HO188" i="3" s="1"/>
  <c r="HT188" i="3" a="1"/>
  <c r="HT188" i="3" s="1"/>
  <c r="HU188" i="3" a="1"/>
  <c r="HU188" i="3" s="1"/>
  <c r="HK188" i="3" a="1"/>
  <c r="HK188" i="3" s="1"/>
  <c r="HP188" i="3" a="1"/>
  <c r="HP188" i="3" s="1"/>
  <c r="HM188" i="3" a="1"/>
  <c r="HM188" i="3" s="1"/>
  <c r="HR188" i="3" a="1"/>
  <c r="HR188" i="3" s="1"/>
  <c r="HS188" i="3" a="1"/>
  <c r="HS188" i="3" s="1"/>
  <c r="HQ188" i="3" a="1"/>
  <c r="HQ188" i="3" s="1"/>
  <c r="HL188" i="3" a="1"/>
  <c r="HL188" i="3" s="1"/>
  <c r="HM196" i="3" a="1"/>
  <c r="HM196" i="3" s="1"/>
  <c r="HR196" i="3" a="1"/>
  <c r="HR196" i="3" s="1"/>
  <c r="HS196" i="3" a="1"/>
  <c r="HS196" i="3" s="1"/>
  <c r="HN196" i="3" a="1"/>
  <c r="HN196" i="3" s="1"/>
  <c r="HO196" i="3" a="1"/>
  <c r="HO196" i="3" s="1"/>
  <c r="HT196" i="3" a="1"/>
  <c r="HT196" i="3" s="1"/>
  <c r="HK196" i="3" a="1"/>
  <c r="HK196" i="3" s="1"/>
  <c r="HQ196" i="3" a="1"/>
  <c r="HQ196" i="3" s="1"/>
  <c r="HL196" i="3" a="1"/>
  <c r="HL196" i="3" s="1"/>
  <c r="HP196" i="3" a="1"/>
  <c r="HP196" i="3" s="1"/>
  <c r="HU196" i="3" a="1"/>
  <c r="HU196" i="3" s="1"/>
  <c r="HT14" i="3" a="1"/>
  <c r="HT14" i="3" s="1"/>
  <c r="HK14" i="3" a="1"/>
  <c r="HK14" i="3" s="1"/>
  <c r="HU14" i="3" a="1"/>
  <c r="HU14" i="3" s="1"/>
  <c r="HQ14" i="3" a="1"/>
  <c r="HQ14" i="3" s="1"/>
  <c r="HS14" i="3" a="1"/>
  <c r="HS14" i="3" s="1"/>
  <c r="HP14" i="3" a="1"/>
  <c r="HP14" i="3" s="1"/>
  <c r="HR14" i="3" a="1"/>
  <c r="HR14" i="3" s="1"/>
  <c r="HM14" i="3" a="1"/>
  <c r="HM14" i="3" s="1"/>
  <c r="HO14" i="3" a="1"/>
  <c r="HO14" i="3" s="1"/>
  <c r="HL14" i="3" a="1"/>
  <c r="HL14" i="3" s="1"/>
  <c r="HN14" i="3" a="1"/>
  <c r="HN14" i="3" s="1"/>
  <c r="HR21" i="3" a="1"/>
  <c r="HR21" i="3" s="1"/>
  <c r="HS21" i="3" a="1"/>
  <c r="HS21" i="3" s="1"/>
  <c r="HT21" i="3" a="1"/>
  <c r="HT21" i="3" s="1"/>
  <c r="HU21" i="3" a="1"/>
  <c r="HU21" i="3" s="1"/>
  <c r="HP21" i="3" a="1"/>
  <c r="HP21" i="3" s="1"/>
  <c r="HQ21" i="3" a="1"/>
  <c r="HQ21" i="3" s="1"/>
  <c r="HN21" i="3" a="1"/>
  <c r="HN21" i="3" s="1"/>
  <c r="HM21" i="3" a="1"/>
  <c r="HM21" i="3" s="1"/>
  <c r="HL21" i="3" a="1"/>
  <c r="HL21" i="3" s="1"/>
  <c r="HK21" i="3" a="1"/>
  <c r="HK21" i="3" s="1"/>
  <c r="HO21" i="3" a="1"/>
  <c r="HO21" i="3" s="1"/>
  <c r="HK9" i="3" a="1"/>
  <c r="HK9" i="3" s="1"/>
  <c r="HM9" i="3" a="1"/>
  <c r="HM9" i="3" s="1"/>
  <c r="HR9" i="3" a="1"/>
  <c r="HR9" i="3" s="1"/>
  <c r="HS9" i="3" a="1"/>
  <c r="HS9" i="3" s="1"/>
  <c r="HQ9" i="3" a="1"/>
  <c r="HQ9" i="3" s="1"/>
  <c r="HP9" i="3" a="1"/>
  <c r="HP9" i="3" s="1"/>
  <c r="HO9" i="3" a="1"/>
  <c r="HO9" i="3" s="1"/>
  <c r="HU9" i="3" a="1"/>
  <c r="HU9" i="3" s="1"/>
  <c r="HN9" i="3" a="1"/>
  <c r="HN9" i="3" s="1"/>
  <c r="HL9" i="3" a="1"/>
  <c r="HL9" i="3" s="1"/>
  <c r="HT9" i="3" a="1"/>
  <c r="HT9" i="3" s="1"/>
  <c r="HO31" i="3" a="1"/>
  <c r="HO31" i="3" s="1"/>
  <c r="HP31" i="3" a="1"/>
  <c r="HP31" i="3" s="1"/>
  <c r="HQ31" i="3" a="1"/>
  <c r="HQ31" i="3" s="1"/>
  <c r="HR31" i="3" a="1"/>
  <c r="HR31" i="3" s="1"/>
  <c r="HU31" i="3" a="1"/>
  <c r="HU31" i="3" s="1"/>
  <c r="HM31" i="3" a="1"/>
  <c r="HM31" i="3" s="1"/>
  <c r="HN31" i="3" a="1"/>
  <c r="HN31" i="3" s="1"/>
  <c r="HL31" i="3" a="1"/>
  <c r="HL31" i="3" s="1"/>
  <c r="HT31" i="3" a="1"/>
  <c r="HT31" i="3" s="1"/>
  <c r="HK31" i="3" a="1"/>
  <c r="HK31" i="3" s="1"/>
  <c r="HS31" i="3" a="1"/>
  <c r="HS31" i="3" s="1"/>
  <c r="HK24" i="3" a="1"/>
  <c r="HK24" i="3" s="1"/>
  <c r="HU24" i="3" a="1"/>
  <c r="HU24" i="3" s="1"/>
  <c r="HO24" i="3" a="1"/>
  <c r="HO24" i="3" s="1"/>
  <c r="HT24" i="3" a="1"/>
  <c r="HT24" i="3" s="1"/>
  <c r="HN24" i="3" a="1"/>
  <c r="HN24" i="3" s="1"/>
  <c r="HS24" i="3" a="1"/>
  <c r="HS24" i="3" s="1"/>
  <c r="HR24" i="3" a="1"/>
  <c r="HR24" i="3" s="1"/>
  <c r="HL24" i="3" a="1"/>
  <c r="HL24" i="3" s="1"/>
  <c r="HQ24" i="3" a="1"/>
  <c r="HQ24" i="3" s="1"/>
  <c r="HP24" i="3" a="1"/>
  <c r="HP24" i="3" s="1"/>
  <c r="HM24" i="3" a="1"/>
  <c r="HM24" i="3" s="1"/>
  <c r="HO38" i="3" a="1"/>
  <c r="HO38" i="3" s="1"/>
  <c r="HP38" i="3" a="1"/>
  <c r="HP38" i="3" s="1"/>
  <c r="HQ38" i="3" a="1"/>
  <c r="HQ38" i="3" s="1"/>
  <c r="HR38" i="3" a="1"/>
  <c r="HR38" i="3" s="1"/>
  <c r="HU38" i="3" a="1"/>
  <c r="HU38" i="3" s="1"/>
  <c r="HM38" i="3" a="1"/>
  <c r="HM38" i="3" s="1"/>
  <c r="HN38" i="3" a="1"/>
  <c r="HN38" i="3" s="1"/>
  <c r="HS38" i="3" a="1"/>
  <c r="HS38" i="3" s="1"/>
  <c r="HL38" i="3" a="1"/>
  <c r="HL38" i="3" s="1"/>
  <c r="HK38" i="3" a="1"/>
  <c r="HK38" i="3" s="1"/>
  <c r="HT38" i="3" a="1"/>
  <c r="HT38" i="3" s="1"/>
  <c r="HK52" i="3" a="1"/>
  <c r="HK52" i="3" s="1"/>
  <c r="HM52" i="3" a="1"/>
  <c r="HM52" i="3" s="1"/>
  <c r="HN52" i="3" a="1"/>
  <c r="HN52" i="3" s="1"/>
  <c r="HT52" i="3" a="1"/>
  <c r="HT52" i="3" s="1"/>
  <c r="HU52" i="3" a="1"/>
  <c r="HU52" i="3" s="1"/>
  <c r="HQ52" i="3" a="1"/>
  <c r="HQ52" i="3" s="1"/>
  <c r="HO52" i="3" a="1"/>
  <c r="HO52" i="3" s="1"/>
  <c r="HL52" i="3" a="1"/>
  <c r="HL52" i="3" s="1"/>
  <c r="HP52" i="3" a="1"/>
  <c r="HP52" i="3" s="1"/>
  <c r="HR52" i="3" a="1"/>
  <c r="HR52" i="3" s="1"/>
  <c r="HS52" i="3" a="1"/>
  <c r="HS52" i="3" s="1"/>
  <c r="HS66" i="3" a="1"/>
  <c r="HS66" i="3" s="1"/>
  <c r="HT66" i="3" a="1"/>
  <c r="HT66" i="3" s="1"/>
  <c r="HN66" i="3" a="1"/>
  <c r="HN66" i="3" s="1"/>
  <c r="HO66" i="3" a="1"/>
  <c r="HO66" i="3" s="1"/>
  <c r="HP66" i="3" a="1"/>
  <c r="HP66" i="3" s="1"/>
  <c r="HQ66" i="3" a="1"/>
  <c r="HQ66" i="3" s="1"/>
  <c r="HU66" i="3" a="1"/>
  <c r="HU66" i="3" s="1"/>
  <c r="HR66" i="3" a="1"/>
  <c r="HR66" i="3" s="1"/>
  <c r="HK66" i="3" a="1"/>
  <c r="HK66" i="3" s="1"/>
  <c r="HL66" i="3" a="1"/>
  <c r="HL66" i="3" s="1"/>
  <c r="HM66" i="3" a="1"/>
  <c r="HM66" i="3" s="1"/>
  <c r="HK80" i="3" a="1"/>
  <c r="HK80" i="3" s="1"/>
  <c r="HN80" i="3" a="1"/>
  <c r="HN80" i="3" s="1"/>
  <c r="HL80" i="3" a="1"/>
  <c r="HL80" i="3" s="1"/>
  <c r="HM80" i="3" a="1"/>
  <c r="HM80" i="3" s="1"/>
  <c r="HO80" i="3" a="1"/>
  <c r="HO80" i="3" s="1"/>
  <c r="HR80" i="3" a="1"/>
  <c r="HR80" i="3" s="1"/>
  <c r="HS80" i="3" a="1"/>
  <c r="HS80" i="3" s="1"/>
  <c r="HT80" i="3" a="1"/>
  <c r="HT80" i="3" s="1"/>
  <c r="HU80" i="3" a="1"/>
  <c r="HU80" i="3" s="1"/>
  <c r="HP80" i="3" a="1"/>
  <c r="HP80" i="3" s="1"/>
  <c r="HQ80" i="3" a="1"/>
  <c r="HQ80" i="3" s="1"/>
  <c r="HK94" i="3" a="1"/>
  <c r="HK94" i="3" s="1"/>
  <c r="HL94" i="3" a="1"/>
  <c r="HL94" i="3" s="1"/>
  <c r="HM94" i="3" a="1"/>
  <c r="HM94" i="3" s="1"/>
  <c r="HN94" i="3" a="1"/>
  <c r="HN94" i="3" s="1"/>
  <c r="HO94" i="3" a="1"/>
  <c r="HO94" i="3" s="1"/>
  <c r="HP94" i="3" a="1"/>
  <c r="HP94" i="3" s="1"/>
  <c r="HQ94" i="3" a="1"/>
  <c r="HQ94" i="3" s="1"/>
  <c r="HR94" i="3" a="1"/>
  <c r="HR94" i="3" s="1"/>
  <c r="HS94" i="3" a="1"/>
  <c r="HS94" i="3" s="1"/>
  <c r="HT94" i="3" a="1"/>
  <c r="HT94" i="3" s="1"/>
  <c r="HU94" i="3" a="1"/>
  <c r="HU94" i="3" s="1"/>
  <c r="HS108" i="3" a="1"/>
  <c r="HS108" i="3" s="1"/>
  <c r="HT108" i="3" a="1"/>
  <c r="HT108" i="3" s="1"/>
  <c r="HU108" i="3" a="1"/>
  <c r="HU108" i="3" s="1"/>
  <c r="HO108" i="3" a="1"/>
  <c r="HO108" i="3" s="1"/>
  <c r="HP108" i="3" a="1"/>
  <c r="HP108" i="3" s="1"/>
  <c r="HQ108" i="3" a="1"/>
  <c r="HQ108" i="3" s="1"/>
  <c r="HR108" i="3" a="1"/>
  <c r="HR108" i="3" s="1"/>
  <c r="HK108" i="3" a="1"/>
  <c r="HK108" i="3" s="1"/>
  <c r="HL108" i="3" a="1"/>
  <c r="HL108" i="3" s="1"/>
  <c r="HM108" i="3" a="1"/>
  <c r="HM108" i="3" s="1"/>
  <c r="HN108" i="3" a="1"/>
  <c r="HN108" i="3" s="1"/>
  <c r="HN121" i="3" a="1"/>
  <c r="HN121" i="3" s="1"/>
  <c r="HO121" i="3" a="1"/>
  <c r="HO121" i="3" s="1"/>
  <c r="HP121" i="3" a="1"/>
  <c r="HP121" i="3" s="1"/>
  <c r="HQ121" i="3" a="1"/>
  <c r="HQ121" i="3" s="1"/>
  <c r="HR121" i="3" a="1"/>
  <c r="HR121" i="3" s="1"/>
  <c r="HS121" i="3" a="1"/>
  <c r="HS121" i="3" s="1"/>
  <c r="HT121" i="3" a="1"/>
  <c r="HT121" i="3" s="1"/>
  <c r="HU121" i="3" a="1"/>
  <c r="HU121" i="3" s="1"/>
  <c r="HM121" i="3" a="1"/>
  <c r="HM121" i="3" s="1"/>
  <c r="HK121" i="3" a="1"/>
  <c r="HK121" i="3" s="1"/>
  <c r="HL121" i="3" a="1"/>
  <c r="HL121" i="3" s="1"/>
  <c r="HP129" i="3" a="1"/>
  <c r="HP129" i="3" s="1"/>
  <c r="HQ129" i="3" a="1"/>
  <c r="HQ129" i="3" s="1"/>
  <c r="HM129" i="3" a="1"/>
  <c r="HM129" i="3" s="1"/>
  <c r="HR129" i="3" a="1"/>
  <c r="HR129" i="3" s="1"/>
  <c r="HS129" i="3" a="1"/>
  <c r="HS129" i="3" s="1"/>
  <c r="HT129" i="3" a="1"/>
  <c r="HT129" i="3" s="1"/>
  <c r="HU129" i="3" a="1"/>
  <c r="HU129" i="3" s="1"/>
  <c r="HN129" i="3" a="1"/>
  <c r="HN129" i="3" s="1"/>
  <c r="HO129" i="3" a="1"/>
  <c r="HO129" i="3" s="1"/>
  <c r="HL129" i="3" a="1"/>
  <c r="HL129" i="3" s="1"/>
  <c r="HK129" i="3" a="1"/>
  <c r="HK129" i="3" s="1"/>
  <c r="HT135" i="3" a="1"/>
  <c r="HT135" i="3" s="1"/>
  <c r="HU135" i="3" a="1"/>
  <c r="HU135" i="3" s="1"/>
  <c r="HS135" i="3" a="1"/>
  <c r="HS135" i="3" s="1"/>
  <c r="HR135" i="3" a="1"/>
  <c r="HR135" i="3" s="1"/>
  <c r="HL135" i="3" a="1"/>
  <c r="HL135" i="3" s="1"/>
  <c r="HM135" i="3" a="1"/>
  <c r="HM135" i="3" s="1"/>
  <c r="HN135" i="3" a="1"/>
  <c r="HN135" i="3" s="1"/>
  <c r="HK135" i="3" a="1"/>
  <c r="HK135" i="3" s="1"/>
  <c r="HO135" i="3" a="1"/>
  <c r="HO135" i="3" s="1"/>
  <c r="HP135" i="3" a="1"/>
  <c r="HP135" i="3" s="1"/>
  <c r="HQ135" i="3" a="1"/>
  <c r="HQ135" i="3" s="1"/>
  <c r="HR143" i="3" a="1"/>
  <c r="HR143" i="3" s="1"/>
  <c r="HS143" i="3" a="1"/>
  <c r="HS143" i="3" s="1"/>
  <c r="HT143" i="3" a="1"/>
  <c r="HT143" i="3" s="1"/>
  <c r="HQ143" i="3" a="1"/>
  <c r="HQ143" i="3" s="1"/>
  <c r="HU143" i="3" a="1"/>
  <c r="HU143" i="3" s="1"/>
  <c r="HK143" i="3" a="1"/>
  <c r="HK143" i="3" s="1"/>
  <c r="HL143" i="3" a="1"/>
  <c r="HL143" i="3" s="1"/>
  <c r="HM143" i="3" a="1"/>
  <c r="HM143" i="3" s="1"/>
  <c r="HN143" i="3" a="1"/>
  <c r="HN143" i="3" s="1"/>
  <c r="HO143" i="3" a="1"/>
  <c r="HO143" i="3" s="1"/>
  <c r="HP143" i="3" a="1"/>
  <c r="HP143" i="3" s="1"/>
  <c r="HK148" i="3" a="1"/>
  <c r="HK148" i="3" s="1"/>
  <c r="HL148" i="3" a="1"/>
  <c r="HL148" i="3" s="1"/>
  <c r="HM148" i="3" a="1"/>
  <c r="HM148" i="3" s="1"/>
  <c r="HR148" i="3" a="1"/>
  <c r="HR148" i="3" s="1"/>
  <c r="HS148" i="3" a="1"/>
  <c r="HS148" i="3" s="1"/>
  <c r="HQ148" i="3" a="1"/>
  <c r="HQ148" i="3" s="1"/>
  <c r="HO148" i="3" a="1"/>
  <c r="HO148" i="3" s="1"/>
  <c r="HP148" i="3" a="1"/>
  <c r="HP148" i="3" s="1"/>
  <c r="HU148" i="3" a="1"/>
  <c r="HU148" i="3" s="1"/>
  <c r="HN148" i="3" a="1"/>
  <c r="HN148" i="3" s="1"/>
  <c r="HT148" i="3" a="1"/>
  <c r="HT148" i="3" s="1"/>
  <c r="HQ156" i="3" a="1"/>
  <c r="HQ156" i="3" s="1"/>
  <c r="HR156" i="3" a="1"/>
  <c r="HR156" i="3" s="1"/>
  <c r="HO156" i="3" a="1"/>
  <c r="HO156" i="3" s="1"/>
  <c r="HP156" i="3" a="1"/>
  <c r="HP156" i="3" s="1"/>
  <c r="HT156" i="3" a="1"/>
  <c r="HT156" i="3" s="1"/>
  <c r="HU156" i="3" a="1"/>
  <c r="HU156" i="3" s="1"/>
  <c r="HS156" i="3" a="1"/>
  <c r="HS156" i="3" s="1"/>
  <c r="HK156" i="3" a="1"/>
  <c r="HK156" i="3" s="1"/>
  <c r="HL156" i="3" a="1"/>
  <c r="HL156" i="3" s="1"/>
  <c r="HM156" i="3" a="1"/>
  <c r="HM156" i="3" s="1"/>
  <c r="HN156" i="3" a="1"/>
  <c r="HN156" i="3" s="1"/>
  <c r="HO161" i="3" a="1"/>
  <c r="HO161" i="3" s="1"/>
  <c r="HP161" i="3" a="1"/>
  <c r="HP161" i="3" s="1"/>
  <c r="HQ161" i="3" a="1"/>
  <c r="HQ161" i="3" s="1"/>
  <c r="HR161" i="3" a="1"/>
  <c r="HR161" i="3" s="1"/>
  <c r="HS161" i="3" a="1"/>
  <c r="HS161" i="3" s="1"/>
  <c r="HT161" i="3" a="1"/>
  <c r="HT161" i="3" s="1"/>
  <c r="HU161" i="3" a="1"/>
  <c r="HU161" i="3" s="1"/>
  <c r="HK161" i="3" a="1"/>
  <c r="HK161" i="3" s="1"/>
  <c r="HN161" i="3" a="1"/>
  <c r="HN161" i="3" s="1"/>
  <c r="HL161" i="3" a="1"/>
  <c r="HL161" i="3" s="1"/>
  <c r="HM161" i="3" a="1"/>
  <c r="HM161" i="3" s="1"/>
  <c r="HR169" i="3" a="1"/>
  <c r="HR169" i="3" s="1"/>
  <c r="HS169" i="3" a="1"/>
  <c r="HS169" i="3" s="1"/>
  <c r="HT169" i="3" a="1"/>
  <c r="HT169" i="3" s="1"/>
  <c r="HU169" i="3" a="1"/>
  <c r="HU169" i="3" s="1"/>
  <c r="HN169" i="3" a="1"/>
  <c r="HN169" i="3" s="1"/>
  <c r="HO169" i="3" a="1"/>
  <c r="HO169" i="3" s="1"/>
  <c r="HP169" i="3" a="1"/>
  <c r="HP169" i="3" s="1"/>
  <c r="HQ169" i="3" a="1"/>
  <c r="HQ169" i="3" s="1"/>
  <c r="HK169" i="3" a="1"/>
  <c r="HK169" i="3" s="1"/>
  <c r="HL169" i="3" a="1"/>
  <c r="HL169" i="3" s="1"/>
  <c r="HM169" i="3" a="1"/>
  <c r="HM169" i="3" s="1"/>
  <c r="HP175" i="3" a="1"/>
  <c r="HP175" i="3" s="1"/>
  <c r="HU175" i="3" a="1"/>
  <c r="HU175" i="3" s="1"/>
  <c r="HK175" i="3" a="1"/>
  <c r="HK175" i="3" s="1"/>
  <c r="HO175" i="3" a="1"/>
  <c r="HO175" i="3" s="1"/>
  <c r="HT175" i="3" a="1"/>
  <c r="HT175" i="3" s="1"/>
  <c r="HR175" i="3" a="1"/>
  <c r="HR175" i="3" s="1"/>
  <c r="HS175" i="3" a="1"/>
  <c r="HS175" i="3" s="1"/>
  <c r="HM175" i="3" a="1"/>
  <c r="HM175" i="3" s="1"/>
  <c r="HN175" i="3" a="1"/>
  <c r="HN175" i="3" s="1"/>
  <c r="HL175" i="3" a="1"/>
  <c r="HL175" i="3" s="1"/>
  <c r="HQ175" i="3" a="1"/>
  <c r="HQ175" i="3" s="1"/>
  <c r="HN183" i="3" a="1"/>
  <c r="HN183" i="3" s="1"/>
  <c r="HQ183" i="3" a="1"/>
  <c r="HQ183" i="3" s="1"/>
  <c r="HO183" i="3" a="1"/>
  <c r="HO183" i="3" s="1"/>
  <c r="HR183" i="3" a="1"/>
  <c r="HR183" i="3" s="1"/>
  <c r="HS183" i="3" a="1"/>
  <c r="HS183" i="3" s="1"/>
  <c r="HT183" i="3" a="1"/>
  <c r="HT183" i="3" s="1"/>
  <c r="HU183" i="3" a="1"/>
  <c r="HU183" i="3" s="1"/>
  <c r="HM183" i="3" a="1"/>
  <c r="HM183" i="3" s="1"/>
  <c r="HL183" i="3" a="1"/>
  <c r="HL183" i="3" s="1"/>
  <c r="HP183" i="3" a="1"/>
  <c r="HP183" i="3" s="1"/>
  <c r="HK183" i="3" a="1"/>
  <c r="HK183" i="3" s="1"/>
  <c r="HS189" i="3" a="1"/>
  <c r="HS189" i="3" s="1"/>
  <c r="HN189" i="3" a="1"/>
  <c r="HN189" i="3" s="1"/>
  <c r="HO189" i="3" a="1"/>
  <c r="HO189" i="3" s="1"/>
  <c r="HT189" i="3" a="1"/>
  <c r="HT189" i="3" s="1"/>
  <c r="HU189" i="3" a="1"/>
  <c r="HU189" i="3" s="1"/>
  <c r="HK189" i="3" a="1"/>
  <c r="HK189" i="3" s="1"/>
  <c r="HL189" i="3" a="1"/>
  <c r="HL189" i="3" s="1"/>
  <c r="HM189" i="3" a="1"/>
  <c r="HM189" i="3" s="1"/>
  <c r="HR189" i="3" a="1"/>
  <c r="HR189" i="3" s="1"/>
  <c r="HQ189" i="3" a="1"/>
  <c r="HQ189" i="3" s="1"/>
  <c r="HP189" i="3" a="1"/>
  <c r="HP189" i="3" s="1"/>
  <c r="HL197" i="3" a="1"/>
  <c r="HL197" i="3" s="1"/>
  <c r="HM197" i="3" a="1"/>
  <c r="HM197" i="3" s="1"/>
  <c r="HR197" i="3" a="1"/>
  <c r="HR197" i="3" s="1"/>
  <c r="HS197" i="3" a="1"/>
  <c r="HS197" i="3" s="1"/>
  <c r="HN197" i="3" a="1"/>
  <c r="HN197" i="3" s="1"/>
  <c r="HO197" i="3" a="1"/>
  <c r="HO197" i="3" s="1"/>
  <c r="HK197" i="3" a="1"/>
  <c r="HK197" i="3" s="1"/>
  <c r="HP197" i="3" a="1"/>
  <c r="HP197" i="3" s="1"/>
  <c r="HQ197" i="3" a="1"/>
  <c r="HQ197" i="3" s="1"/>
  <c r="HT197" i="3" a="1"/>
  <c r="HT197" i="3" s="1"/>
  <c r="HU197" i="3" a="1"/>
  <c r="HU197" i="3" s="1"/>
  <c r="HM19" i="3" a="1"/>
  <c r="HM19" i="3" s="1"/>
  <c r="HU19" i="3" a="1"/>
  <c r="HU19" i="3" s="1"/>
  <c r="HN19" i="3" a="1"/>
  <c r="HN19" i="3" s="1"/>
  <c r="HO19" i="3" a="1"/>
  <c r="HO19" i="3" s="1"/>
  <c r="HP19" i="3" a="1"/>
  <c r="HP19" i="3" s="1"/>
  <c r="HQ19" i="3" a="1"/>
  <c r="HQ19" i="3" s="1"/>
  <c r="HR19" i="3" a="1"/>
  <c r="HR19" i="3" s="1"/>
  <c r="HK19" i="3" a="1"/>
  <c r="HK19" i="3" s="1"/>
  <c r="HS19" i="3" a="1"/>
  <c r="HS19" i="3" s="1"/>
  <c r="HL19" i="3" a="1"/>
  <c r="HL19" i="3" s="1"/>
  <c r="HT19" i="3" a="1"/>
  <c r="HT19" i="3" s="1"/>
  <c r="HP7" i="3" a="1"/>
  <c r="HP7" i="3" s="1"/>
  <c r="HO7" i="3" a="1"/>
  <c r="HO7" i="3" s="1"/>
  <c r="HU7" i="3" a="1"/>
  <c r="HU7" i="3" s="1"/>
  <c r="HN7" i="3" a="1"/>
  <c r="HN7" i="3" s="1"/>
  <c r="HM7" i="3" a="1"/>
  <c r="HM7" i="3" s="1"/>
  <c r="HT7" i="3" a="1"/>
  <c r="HT7" i="3" s="1"/>
  <c r="HS7" i="3" a="1"/>
  <c r="HS7" i="3" s="1"/>
  <c r="HL7" i="3" a="1"/>
  <c r="HL7" i="3" s="1"/>
  <c r="HR7" i="3" a="1"/>
  <c r="HR7" i="3" s="1"/>
  <c r="HK7" i="3" a="1"/>
  <c r="HK7" i="3" s="1"/>
  <c r="HQ7" i="3" a="1"/>
  <c r="HQ7" i="3" s="1"/>
  <c r="HM8" i="3" a="1"/>
  <c r="HM8" i="3" s="1"/>
  <c r="HK8" i="3" a="1"/>
  <c r="HK8" i="3" s="1"/>
  <c r="HL8" i="3" a="1"/>
  <c r="HL8" i="3" s="1"/>
  <c r="HQ8" i="3" a="1"/>
  <c r="HQ8" i="3" s="1"/>
  <c r="HS8" i="3" a="1"/>
  <c r="HS8" i="3" s="1"/>
  <c r="HP8" i="3" a="1"/>
  <c r="HP8" i="3" s="1"/>
  <c r="HR8" i="3" a="1"/>
  <c r="HR8" i="3" s="1"/>
  <c r="HO8" i="3" a="1"/>
  <c r="HO8" i="3" s="1"/>
  <c r="HU8" i="3" a="1"/>
  <c r="HU8" i="3" s="1"/>
  <c r="HN8" i="3" a="1"/>
  <c r="HN8" i="3" s="1"/>
  <c r="HT8" i="3" a="1"/>
  <c r="HT8" i="3" s="1"/>
  <c r="HT17" i="3" a="1"/>
  <c r="HT17" i="3" s="1"/>
  <c r="HM17" i="3" a="1"/>
  <c r="HM17" i="3" s="1"/>
  <c r="HS17" i="3" a="1"/>
  <c r="HS17" i="3" s="1"/>
  <c r="HQ17" i="3" a="1"/>
  <c r="HQ17" i="3" s="1"/>
  <c r="HL17" i="3" a="1"/>
  <c r="HL17" i="3" s="1"/>
  <c r="HP17" i="3" a="1"/>
  <c r="HP17" i="3" s="1"/>
  <c r="HK17" i="3" a="1"/>
  <c r="HK17" i="3" s="1"/>
  <c r="HO17" i="3" a="1"/>
  <c r="HO17" i="3" s="1"/>
  <c r="HR17" i="3" a="1"/>
  <c r="HR17" i="3" s="1"/>
  <c r="HU17" i="3" a="1"/>
  <c r="HU17" i="3" s="1"/>
  <c r="HN17" i="3" a="1"/>
  <c r="HN17" i="3" s="1"/>
  <c r="HR10" i="3" a="1"/>
  <c r="HR10" i="3" s="1"/>
  <c r="HK10" i="3" a="1"/>
  <c r="HK10" i="3" s="1"/>
  <c r="HQ10" i="3" a="1"/>
  <c r="HQ10" i="3" s="1"/>
  <c r="HP10" i="3" a="1"/>
  <c r="HP10" i="3" s="1"/>
  <c r="HT10" i="3" a="1"/>
  <c r="HT10" i="3" s="1"/>
  <c r="HO10" i="3" a="1"/>
  <c r="HO10" i="3" s="1"/>
  <c r="HM10" i="3" a="1"/>
  <c r="HM10" i="3" s="1"/>
  <c r="HN10" i="3" a="1"/>
  <c r="HN10" i="3" s="1"/>
  <c r="HS10" i="3" a="1"/>
  <c r="HS10" i="3" s="1"/>
  <c r="HU10" i="3" a="1"/>
  <c r="HU10" i="3" s="1"/>
  <c r="HL10" i="3" a="1"/>
  <c r="HL10" i="3" s="1"/>
  <c r="HU11" i="3" a="1"/>
  <c r="HU11" i="3" s="1"/>
  <c r="HN11" i="3" a="1"/>
  <c r="HN11" i="3" s="1"/>
  <c r="HP11" i="3" a="1"/>
  <c r="HP11" i="3" s="1"/>
  <c r="HL11" i="3" a="1"/>
  <c r="HL11" i="3" s="1"/>
  <c r="HK11" i="3" a="1"/>
  <c r="HK11" i="3" s="1"/>
  <c r="HS11" i="3" a="1"/>
  <c r="HS11" i="3" s="1"/>
  <c r="HO11" i="3" a="1"/>
  <c r="HO11" i="3" s="1"/>
  <c r="HR11" i="3" a="1"/>
  <c r="HR11" i="3" s="1"/>
  <c r="HT11" i="3" a="1"/>
  <c r="HT11" i="3" s="1"/>
  <c r="HQ11" i="3" a="1"/>
  <c r="HQ11" i="3" s="1"/>
  <c r="HM11" i="3" a="1"/>
  <c r="HM11" i="3" s="1"/>
  <c r="HI19" i="3" a="1"/>
  <c r="HI19" i="3" s="1"/>
  <c r="HI24" i="3" a="1"/>
  <c r="HI24" i="3" s="1"/>
  <c r="HI20" i="3" a="1"/>
  <c r="HI20" i="3" s="1"/>
  <c r="HI29" i="3" a="1"/>
  <c r="HI29" i="3" s="1"/>
  <c r="HI25" i="3" a="1"/>
  <c r="HI25" i="3" s="1"/>
  <c r="HI21" i="3" a="1"/>
  <c r="HI21" i="3" s="1"/>
  <c r="HI30" i="3" a="1"/>
  <c r="HI30" i="3" s="1"/>
  <c r="HI26" i="3" a="1"/>
  <c r="HI26" i="3" s="1"/>
  <c r="HI22" i="3" a="1"/>
  <c r="HI22" i="3" s="1"/>
  <c r="HI31" i="3" a="1"/>
  <c r="HI31" i="3" s="1"/>
  <c r="HI18" i="3" a="1"/>
  <c r="HI18" i="3" s="1"/>
  <c r="HI27" i="3" a="1"/>
  <c r="HI27" i="3" s="1"/>
  <c r="HI23" i="3" a="1"/>
  <c r="HI23" i="3" s="1"/>
  <c r="HI28" i="3" a="1"/>
  <c r="HI28" i="3" s="1"/>
  <c r="HT25" i="3" a="1"/>
  <c r="HT25" i="3" s="1"/>
  <c r="HU25" i="3" a="1"/>
  <c r="HU25" i="3" s="1"/>
  <c r="HK25" i="3" a="1"/>
  <c r="HK25" i="3" s="1"/>
  <c r="HL25" i="3" a="1"/>
  <c r="HL25" i="3" s="1"/>
  <c r="HM25" i="3" a="1"/>
  <c r="HM25" i="3" s="1"/>
  <c r="HN25" i="3" a="1"/>
  <c r="HN25" i="3" s="1"/>
  <c r="HO25" i="3" a="1"/>
  <c r="HO25" i="3" s="1"/>
  <c r="HP25" i="3" a="1"/>
  <c r="HP25" i="3" s="1"/>
  <c r="HQ25" i="3" a="1"/>
  <c r="HQ25" i="3" s="1"/>
  <c r="HR25" i="3" a="1"/>
  <c r="HR25" i="3" s="1"/>
  <c r="HS25" i="3" a="1"/>
  <c r="HS25" i="3" s="1"/>
  <c r="HI35" i="3" a="1"/>
  <c r="HI35" i="3" s="1"/>
  <c r="HI40" i="3" a="1"/>
  <c r="HI40" i="3" s="1"/>
  <c r="HI36" i="3" a="1"/>
  <c r="HI36" i="3" s="1"/>
  <c r="HI45" i="3" a="1"/>
  <c r="HI45" i="3" s="1"/>
  <c r="HI32" i="3" a="1"/>
  <c r="HI32" i="3" s="1"/>
  <c r="HI41" i="3" a="1"/>
  <c r="HI41" i="3" s="1"/>
  <c r="HI37" i="3" a="1"/>
  <c r="HI37" i="3" s="1"/>
  <c r="HI33" i="3" a="1"/>
  <c r="HI33" i="3" s="1"/>
  <c r="HI42" i="3" a="1"/>
  <c r="HI42" i="3" s="1"/>
  <c r="HI38" i="3" a="1"/>
  <c r="HI38" i="3" s="1"/>
  <c r="HI34" i="3" a="1"/>
  <c r="HI34" i="3" s="1"/>
  <c r="HI43" i="3" a="1"/>
  <c r="HI43" i="3" s="1"/>
  <c r="HI39" i="3" a="1"/>
  <c r="HI39" i="3" s="1"/>
  <c r="HI44" i="3" a="1"/>
  <c r="HI44" i="3" s="1"/>
  <c r="HP39" i="3" a="1"/>
  <c r="HP39" i="3" s="1"/>
  <c r="HO39" i="3" a="1"/>
  <c r="HO39" i="3" s="1"/>
  <c r="HK39" i="3" a="1"/>
  <c r="HK39" i="3" s="1"/>
  <c r="HU39" i="3" a="1"/>
  <c r="HU39" i="3" s="1"/>
  <c r="HT39" i="3" a="1"/>
  <c r="HT39" i="3" s="1"/>
  <c r="HN39" i="3" a="1"/>
  <c r="HN39" i="3" s="1"/>
  <c r="HS39" i="3" a="1"/>
  <c r="HS39" i="3" s="1"/>
  <c r="HM39" i="3" a="1"/>
  <c r="HM39" i="3" s="1"/>
  <c r="HR39" i="3" a="1"/>
  <c r="HR39" i="3" s="1"/>
  <c r="HQ39" i="3" a="1"/>
  <c r="HQ39" i="3" s="1"/>
  <c r="HL39" i="3" a="1"/>
  <c r="HL39" i="3" s="1"/>
  <c r="HI49" i="3" a="1"/>
  <c r="HI49" i="3" s="1"/>
  <c r="HI58" i="3" a="1"/>
  <c r="HI58" i="3" s="1"/>
  <c r="HI50" i="3" a="1"/>
  <c r="HI50" i="3" s="1"/>
  <c r="HI55" i="3" a="1"/>
  <c r="HI55" i="3" s="1"/>
  <c r="HI47" i="3" a="1"/>
  <c r="HI47" i="3" s="1"/>
  <c r="HI56" i="3" a="1"/>
  <c r="HI56" i="3" s="1"/>
  <c r="HI52" i="3" a="1"/>
  <c r="HI52" i="3" s="1"/>
  <c r="HI48" i="3" a="1"/>
  <c r="HI48" i="3" s="1"/>
  <c r="HI57" i="3" a="1"/>
  <c r="HI57" i="3" s="1"/>
  <c r="HI54" i="3" a="1"/>
  <c r="HI54" i="3" s="1"/>
  <c r="HI46" i="3" a="1"/>
  <c r="HI46" i="3" s="1"/>
  <c r="HI59" i="3" a="1"/>
  <c r="HI59" i="3" s="1"/>
  <c r="HI51" i="3" a="1"/>
  <c r="HI51" i="3" s="1"/>
  <c r="HI53" i="3" a="1"/>
  <c r="HI53" i="3" s="1"/>
  <c r="HM53" i="3" a="1"/>
  <c r="HM53" i="3" s="1"/>
  <c r="HN53" i="3" a="1"/>
  <c r="HN53" i="3" s="1"/>
  <c r="HR53" i="3" a="1"/>
  <c r="HR53" i="3" s="1"/>
  <c r="HS53" i="3" a="1"/>
  <c r="HS53" i="3" s="1"/>
  <c r="HU53" i="3" a="1"/>
  <c r="HU53" i="3" s="1"/>
  <c r="HQ53" i="3" a="1"/>
  <c r="HQ53" i="3" s="1"/>
  <c r="HO53" i="3" a="1"/>
  <c r="HO53" i="3" s="1"/>
  <c r="HP53" i="3" a="1"/>
  <c r="HP53" i="3" s="1"/>
  <c r="HT53" i="3" a="1"/>
  <c r="HT53" i="3" s="1"/>
  <c r="HK53" i="3" a="1"/>
  <c r="HK53" i="3" s="1"/>
  <c r="HL53" i="3" a="1"/>
  <c r="HL53" i="3" s="1"/>
  <c r="HI65" i="3" a="1"/>
  <c r="HI65" i="3" s="1"/>
  <c r="HI61" i="3" a="1"/>
  <c r="HI61" i="3" s="1"/>
  <c r="HI70" i="3" a="1"/>
  <c r="HI70" i="3" s="1"/>
  <c r="HI66" i="3" a="1"/>
  <c r="HI66" i="3" s="1"/>
  <c r="HI71" i="3" a="1"/>
  <c r="HI71" i="3" s="1"/>
  <c r="HI62" i="3" a="1"/>
  <c r="HI62" i="3" s="1"/>
  <c r="HI67" i="3" a="1"/>
  <c r="HI67" i="3" s="1"/>
  <c r="HI63" i="3" a="1"/>
  <c r="HI63" i="3" s="1"/>
  <c r="HI72" i="3" a="1"/>
  <c r="HI72" i="3" s="1"/>
  <c r="HI68" i="3" a="1"/>
  <c r="HI68" i="3" s="1"/>
  <c r="HI64" i="3" a="1"/>
  <c r="HI64" i="3" s="1"/>
  <c r="HI73" i="3" a="1"/>
  <c r="HI73" i="3" s="1"/>
  <c r="HI69" i="3" a="1"/>
  <c r="HI69" i="3" s="1"/>
  <c r="HI60" i="3" a="1"/>
  <c r="HI60" i="3" s="1"/>
  <c r="HP67" i="3" a="1"/>
  <c r="HP67" i="3" s="1"/>
  <c r="HT67" i="3" a="1"/>
  <c r="HT67" i="3" s="1"/>
  <c r="HQ67" i="3" a="1"/>
  <c r="HQ67" i="3" s="1"/>
  <c r="HU67" i="3" a="1"/>
  <c r="HU67" i="3" s="1"/>
  <c r="HO67" i="3" a="1"/>
  <c r="HO67" i="3" s="1"/>
  <c r="HR67" i="3" a="1"/>
  <c r="HR67" i="3" s="1"/>
  <c r="HS67" i="3" a="1"/>
  <c r="HS67" i="3" s="1"/>
  <c r="HK67" i="3" a="1"/>
  <c r="HK67" i="3" s="1"/>
  <c r="HL67" i="3" a="1"/>
  <c r="HL67" i="3" s="1"/>
  <c r="HM67" i="3" a="1"/>
  <c r="HM67" i="3" s="1"/>
  <c r="HN67" i="3" a="1"/>
  <c r="HN67" i="3" s="1"/>
  <c r="HI74" i="3" a="1"/>
  <c r="HI74" i="3" s="1"/>
  <c r="HI79" i="3" a="1"/>
  <c r="HI79" i="3" s="1"/>
  <c r="HI75" i="3" a="1"/>
  <c r="HI75" i="3" s="1"/>
  <c r="HI84" i="3" a="1"/>
  <c r="HI84" i="3" s="1"/>
  <c r="HI80" i="3" a="1"/>
  <c r="HI80" i="3" s="1"/>
  <c r="HI76" i="3" a="1"/>
  <c r="HI76" i="3" s="1"/>
  <c r="HI85" i="3" a="1"/>
  <c r="HI85" i="3" s="1"/>
  <c r="HI77" i="3" a="1"/>
  <c r="HI77" i="3" s="1"/>
  <c r="HI86" i="3" a="1"/>
  <c r="HI86" i="3" s="1"/>
  <c r="HI82" i="3" a="1"/>
  <c r="HI82" i="3" s="1"/>
  <c r="HI87" i="3" a="1"/>
  <c r="HI87" i="3" s="1"/>
  <c r="HI78" i="3" a="1"/>
  <c r="HI78" i="3" s="1"/>
  <c r="HI81" i="3" a="1"/>
  <c r="HI81" i="3" s="1"/>
  <c r="HI83" i="3" a="1"/>
  <c r="HI83" i="3" s="1"/>
  <c r="HS81" i="3" a="1"/>
  <c r="HS81" i="3" s="1"/>
  <c r="HT81" i="3" a="1"/>
  <c r="HT81" i="3" s="1"/>
  <c r="HU81" i="3" a="1"/>
  <c r="HU81" i="3" s="1"/>
  <c r="HO81" i="3" a="1"/>
  <c r="HO81" i="3" s="1"/>
  <c r="HR81" i="3" a="1"/>
  <c r="HR81" i="3" s="1"/>
  <c r="HQ81" i="3" a="1"/>
  <c r="HQ81" i="3" s="1"/>
  <c r="HK81" i="3" a="1"/>
  <c r="HK81" i="3" s="1"/>
  <c r="HL81" i="3" a="1"/>
  <c r="HL81" i="3" s="1"/>
  <c r="HM81" i="3" a="1"/>
  <c r="HM81" i="3" s="1"/>
  <c r="HN81" i="3" a="1"/>
  <c r="HN81" i="3" s="1"/>
  <c r="HP81" i="3" a="1"/>
  <c r="HP81" i="3" s="1"/>
  <c r="HI89" i="3" a="1"/>
  <c r="HI89" i="3" s="1"/>
  <c r="HI98" i="3" a="1"/>
  <c r="HI98" i="3" s="1"/>
  <c r="HI95" i="3" a="1"/>
  <c r="HI95" i="3" s="1"/>
  <c r="HI96" i="3" a="1"/>
  <c r="HI96" i="3" s="1"/>
  <c r="HI101" i="3" a="1"/>
  <c r="HI101" i="3" s="1"/>
  <c r="HI90" i="3" a="1"/>
  <c r="HI90" i="3" s="1"/>
  <c r="HI91" i="3" a="1"/>
  <c r="HI91" i="3" s="1"/>
  <c r="HI92" i="3" a="1"/>
  <c r="HI92" i="3" s="1"/>
  <c r="HI99" i="3" a="1"/>
  <c r="HI99" i="3" s="1"/>
  <c r="HI93" i="3" a="1"/>
  <c r="HI93" i="3" s="1"/>
  <c r="HI100" i="3" a="1"/>
  <c r="HI100" i="3" s="1"/>
  <c r="HI94" i="3" a="1"/>
  <c r="HI94" i="3" s="1"/>
  <c r="HI88" i="3" a="1"/>
  <c r="HI88" i="3" s="1"/>
  <c r="HI97" i="3" a="1"/>
  <c r="HI97" i="3" s="1"/>
  <c r="HK95" i="3" a="1"/>
  <c r="HK95" i="3" s="1"/>
  <c r="HN95" i="3" a="1"/>
  <c r="HN95" i="3" s="1"/>
  <c r="HO95" i="3" a="1"/>
  <c r="HO95" i="3" s="1"/>
  <c r="HP95" i="3" a="1"/>
  <c r="HP95" i="3" s="1"/>
  <c r="HQ95" i="3" a="1"/>
  <c r="HQ95" i="3" s="1"/>
  <c r="HR95" i="3" a="1"/>
  <c r="HR95" i="3" s="1"/>
  <c r="HS95" i="3" a="1"/>
  <c r="HS95" i="3" s="1"/>
  <c r="HT95" i="3" a="1"/>
  <c r="HT95" i="3" s="1"/>
  <c r="HU95" i="3" a="1"/>
  <c r="HU95" i="3" s="1"/>
  <c r="HL95" i="3" a="1"/>
  <c r="HL95" i="3" s="1"/>
  <c r="HM95" i="3" a="1"/>
  <c r="HM95" i="3" s="1"/>
  <c r="HI106" i="3" a="1"/>
  <c r="HI106" i="3" s="1"/>
  <c r="HI115" i="3" a="1"/>
  <c r="HI115" i="3" s="1"/>
  <c r="HI102" i="3" a="1"/>
  <c r="HI102" i="3" s="1"/>
  <c r="HI111" i="3" a="1"/>
  <c r="HI111" i="3" s="1"/>
  <c r="HI107" i="3" a="1"/>
  <c r="HI107" i="3" s="1"/>
  <c r="HI112" i="3" a="1"/>
  <c r="HI112" i="3" s="1"/>
  <c r="HI103" i="3" a="1"/>
  <c r="HI103" i="3" s="1"/>
  <c r="HI108" i="3" a="1"/>
  <c r="HI108" i="3" s="1"/>
  <c r="HI104" i="3" a="1"/>
  <c r="HI104" i="3" s="1"/>
  <c r="HI113" i="3" a="1"/>
  <c r="HI113" i="3" s="1"/>
  <c r="HI109" i="3" a="1"/>
  <c r="HI109" i="3" s="1"/>
  <c r="HI105" i="3" a="1"/>
  <c r="HI105" i="3" s="1"/>
  <c r="HI114" i="3" a="1"/>
  <c r="HI114" i="3" s="1"/>
  <c r="HI110" i="3" a="1"/>
  <c r="HI110" i="3" s="1"/>
  <c r="HN109" i="3" a="1"/>
  <c r="HN109" i="3" s="1"/>
  <c r="HO109" i="3" a="1"/>
  <c r="HO109" i="3" s="1"/>
  <c r="HQ109" i="3" a="1"/>
  <c r="HQ109" i="3" s="1"/>
  <c r="HS109" i="3" a="1"/>
  <c r="HS109" i="3" s="1"/>
  <c r="HT109" i="3" a="1"/>
  <c r="HT109" i="3" s="1"/>
  <c r="HU109" i="3" a="1"/>
  <c r="HU109" i="3" s="1"/>
  <c r="HP109" i="3" a="1"/>
  <c r="HP109" i="3" s="1"/>
  <c r="HR109" i="3" a="1"/>
  <c r="HR109" i="3" s="1"/>
  <c r="HK109" i="3" a="1"/>
  <c r="HK109" i="3" s="1"/>
  <c r="HM109" i="3" a="1"/>
  <c r="HM109" i="3" s="1"/>
  <c r="HL109" i="3" a="1"/>
  <c r="HL109" i="3" s="1"/>
  <c r="HI117" i="3" a="1"/>
  <c r="HI117" i="3" s="1"/>
  <c r="HI121" i="3" a="1"/>
  <c r="HI121" i="3" s="1"/>
  <c r="HI125" i="3" a="1"/>
  <c r="HI125" i="3" s="1"/>
  <c r="HI129" i="3" a="1"/>
  <c r="HI129" i="3" s="1"/>
  <c r="HI116" i="3" a="1"/>
  <c r="HI116" i="3" s="1"/>
  <c r="HI122" i="3" a="1"/>
  <c r="HI122" i="3" s="1"/>
  <c r="HI118" i="3" a="1"/>
  <c r="HI118" i="3" s="1"/>
  <c r="HI120" i="3" a="1"/>
  <c r="HI120" i="3" s="1"/>
  <c r="HI126" i="3" a="1"/>
  <c r="HI126" i="3" s="1"/>
  <c r="HI128" i="3" a="1"/>
  <c r="HI128" i="3" s="1"/>
  <c r="HI119" i="3" a="1"/>
  <c r="HI119" i="3" s="1"/>
  <c r="HI123" i="3" a="1"/>
  <c r="HI123" i="3" s="1"/>
  <c r="HI124" i="3" a="1"/>
  <c r="HI124" i="3" s="1"/>
  <c r="HI127" i="3" a="1"/>
  <c r="HI127" i="3" s="1"/>
  <c r="HK122" i="3" a="1"/>
  <c r="HK122" i="3" s="1"/>
  <c r="HL122" i="3" a="1"/>
  <c r="HL122" i="3" s="1"/>
  <c r="HM122" i="3" a="1"/>
  <c r="HM122" i="3" s="1"/>
  <c r="HN122" i="3" a="1"/>
  <c r="HN122" i="3" s="1"/>
  <c r="HO122" i="3" a="1"/>
  <c r="HO122" i="3" s="1"/>
  <c r="HP122" i="3" a="1"/>
  <c r="HP122" i="3" s="1"/>
  <c r="HQ122" i="3" a="1"/>
  <c r="HQ122" i="3" s="1"/>
  <c r="HR122" i="3" a="1"/>
  <c r="HR122" i="3" s="1"/>
  <c r="HS122" i="3" a="1"/>
  <c r="HS122" i="3" s="1"/>
  <c r="HT122" i="3" a="1"/>
  <c r="HT122" i="3" s="1"/>
  <c r="HU122" i="3" a="1"/>
  <c r="HU122" i="3" s="1"/>
  <c r="HL136" i="3" a="1"/>
  <c r="HL136" i="3" s="1"/>
  <c r="HM136" i="3" a="1"/>
  <c r="HM136" i="3" s="1"/>
  <c r="HO136" i="3" a="1"/>
  <c r="HO136" i="3" s="1"/>
  <c r="HP136" i="3" a="1"/>
  <c r="HP136" i="3" s="1"/>
  <c r="HT136" i="3" a="1"/>
  <c r="HT136" i="3" s="1"/>
  <c r="HU136" i="3" a="1"/>
  <c r="HU136" i="3" s="1"/>
  <c r="HK136" i="3" a="1"/>
  <c r="HK136" i="3" s="1"/>
  <c r="HQ136" i="3" a="1"/>
  <c r="HQ136" i="3" s="1"/>
  <c r="HR136" i="3" a="1"/>
  <c r="HR136" i="3" s="1"/>
  <c r="HS136" i="3" a="1"/>
  <c r="HS136" i="3" s="1"/>
  <c r="HN136" i="3" a="1"/>
  <c r="HN136" i="3" s="1"/>
  <c r="HR149" i="3" a="1"/>
  <c r="HR149" i="3" s="1"/>
  <c r="HS149" i="3" a="1"/>
  <c r="HS149" i="3" s="1"/>
  <c r="HT149" i="3" a="1"/>
  <c r="HT149" i="3" s="1"/>
  <c r="HK149" i="3" a="1"/>
  <c r="HK149" i="3" s="1"/>
  <c r="HN149" i="3" a="1"/>
  <c r="HN149" i="3" s="1"/>
  <c r="HO149" i="3" a="1"/>
  <c r="HO149" i="3" s="1"/>
  <c r="HL149" i="3" a="1"/>
  <c r="HL149" i="3" s="1"/>
  <c r="HQ149" i="3" a="1"/>
  <c r="HQ149" i="3" s="1"/>
  <c r="HP149" i="3" a="1"/>
  <c r="HP149" i="3" s="1"/>
  <c r="HU149" i="3" a="1"/>
  <c r="HU149" i="3" s="1"/>
  <c r="HM149" i="3" a="1"/>
  <c r="HM149" i="3" s="1"/>
  <c r="HK157" i="3" a="1"/>
  <c r="HK157" i="3" s="1"/>
  <c r="HL157" i="3" a="1"/>
  <c r="HL157" i="3" s="1"/>
  <c r="HM157" i="3" a="1"/>
  <c r="HM157" i="3" s="1"/>
  <c r="HR157" i="3" a="1"/>
  <c r="HR157" i="3" s="1"/>
  <c r="HS157" i="3" a="1"/>
  <c r="HS157" i="3" s="1"/>
  <c r="HU157" i="3" a="1"/>
  <c r="HU157" i="3" s="1"/>
  <c r="HQ157" i="3" a="1"/>
  <c r="HQ157" i="3" s="1"/>
  <c r="HO157" i="3" a="1"/>
  <c r="HO157" i="3" s="1"/>
  <c r="HP157" i="3" a="1"/>
  <c r="HP157" i="3" s="1"/>
  <c r="HT157" i="3" a="1"/>
  <c r="HT157" i="3" s="1"/>
  <c r="HN157" i="3" a="1"/>
  <c r="HN157" i="3" s="1"/>
  <c r="HL162" i="3" a="1"/>
  <c r="HL162" i="3" s="1"/>
  <c r="HM162" i="3" a="1"/>
  <c r="HM162" i="3" s="1"/>
  <c r="HN162" i="3" a="1"/>
  <c r="HN162" i="3" s="1"/>
  <c r="HO162" i="3" a="1"/>
  <c r="HO162" i="3" s="1"/>
  <c r="HP162" i="3" a="1"/>
  <c r="HP162" i="3" s="1"/>
  <c r="HQ162" i="3" a="1"/>
  <c r="HQ162" i="3" s="1"/>
  <c r="HR162" i="3" a="1"/>
  <c r="HR162" i="3" s="1"/>
  <c r="HS162" i="3" a="1"/>
  <c r="HS162" i="3" s="1"/>
  <c r="HT162" i="3" a="1"/>
  <c r="HT162" i="3" s="1"/>
  <c r="HK162" i="3" a="1"/>
  <c r="HK162" i="3" s="1"/>
  <c r="HU162" i="3" a="1"/>
  <c r="HU162" i="3" s="1"/>
  <c r="HL170" i="3" a="1"/>
  <c r="HL170" i="3" s="1"/>
  <c r="HM170" i="3" a="1"/>
  <c r="HM170" i="3" s="1"/>
  <c r="HK170" i="3" a="1"/>
  <c r="HK170" i="3" s="1"/>
  <c r="HO170" i="3" a="1"/>
  <c r="HO170" i="3" s="1"/>
  <c r="HP170" i="3" a="1"/>
  <c r="HP170" i="3" s="1"/>
  <c r="HQ170" i="3" a="1"/>
  <c r="HQ170" i="3" s="1"/>
  <c r="HR170" i="3" a="1"/>
  <c r="HR170" i="3" s="1"/>
  <c r="HS170" i="3" a="1"/>
  <c r="HS170" i="3" s="1"/>
  <c r="HT170" i="3" a="1"/>
  <c r="HT170" i="3" s="1"/>
  <c r="HU170" i="3" a="1"/>
  <c r="HU170" i="3" s="1"/>
  <c r="HN170" i="3" a="1"/>
  <c r="HN170" i="3" s="1"/>
  <c r="HR176" i="3" a="1"/>
  <c r="HR176" i="3" s="1"/>
  <c r="HN176" i="3" a="1"/>
  <c r="HN176" i="3" s="1"/>
  <c r="HP176" i="3" a="1"/>
  <c r="HP176" i="3" s="1"/>
  <c r="HS176" i="3" a="1"/>
  <c r="HS176" i="3" s="1"/>
  <c r="HT176" i="3" a="1"/>
  <c r="HT176" i="3" s="1"/>
  <c r="HU176" i="3" a="1"/>
  <c r="HU176" i="3" s="1"/>
  <c r="HQ176" i="3" a="1"/>
  <c r="HQ176" i="3" s="1"/>
  <c r="HO176" i="3" a="1"/>
  <c r="HO176" i="3" s="1"/>
  <c r="HM176" i="3" a="1"/>
  <c r="HM176" i="3" s="1"/>
  <c r="HK176" i="3" a="1"/>
  <c r="HK176" i="3" s="1"/>
  <c r="HL176" i="3" a="1"/>
  <c r="HL176" i="3" s="1"/>
  <c r="HT184" i="3" a="1"/>
  <c r="HT184" i="3" s="1"/>
  <c r="HS184" i="3" a="1"/>
  <c r="HS184" i="3" s="1"/>
  <c r="HQ184" i="3" a="1"/>
  <c r="HQ184" i="3" s="1"/>
  <c r="HL184" i="3" a="1"/>
  <c r="HL184" i="3" s="1"/>
  <c r="HM184" i="3" a="1"/>
  <c r="HM184" i="3" s="1"/>
  <c r="HO184" i="3" a="1"/>
  <c r="HO184" i="3" s="1"/>
  <c r="HU184" i="3" a="1"/>
  <c r="HU184" i="3" s="1"/>
  <c r="HN184" i="3" a="1"/>
  <c r="HN184" i="3" s="1"/>
  <c r="HK184" i="3" a="1"/>
  <c r="HK184" i="3" s="1"/>
  <c r="HR184" i="3" a="1"/>
  <c r="HR184" i="3" s="1"/>
  <c r="HP184" i="3" a="1"/>
  <c r="HP184" i="3" s="1"/>
  <c r="HR190" i="3" a="1"/>
  <c r="HR190" i="3" s="1"/>
  <c r="HM190" i="3" a="1"/>
  <c r="HM190" i="3" s="1"/>
  <c r="HN190" i="3" a="1"/>
  <c r="HN190" i="3" s="1"/>
  <c r="HS190" i="3" a="1"/>
  <c r="HS190" i="3" s="1"/>
  <c r="HT190" i="3" a="1"/>
  <c r="HT190" i="3" s="1"/>
  <c r="HO190" i="3" a="1"/>
  <c r="HO190" i="3" s="1"/>
  <c r="HK190" i="3" a="1"/>
  <c r="HK190" i="3" s="1"/>
  <c r="HL190" i="3" a="1"/>
  <c r="HL190" i="3" s="1"/>
  <c r="HQ190" i="3" a="1"/>
  <c r="HQ190" i="3" s="1"/>
  <c r="HU190" i="3" a="1"/>
  <c r="HU190" i="3" s="1"/>
  <c r="HP190" i="3" a="1"/>
  <c r="HP190" i="3" s="1"/>
  <c r="HK198" i="3" a="1"/>
  <c r="HK198" i="3" s="1"/>
  <c r="HL198" i="3" a="1"/>
  <c r="HL198" i="3" s="1"/>
  <c r="HQ198" i="3" a="1"/>
  <c r="HQ198" i="3" s="1"/>
  <c r="HR198" i="3" a="1"/>
  <c r="HR198" i="3" s="1"/>
  <c r="HM198" i="3" a="1"/>
  <c r="HM198" i="3" s="1"/>
  <c r="HN198" i="3" a="1"/>
  <c r="HN198" i="3" s="1"/>
  <c r="HO198" i="3" a="1"/>
  <c r="HO198" i="3" s="1"/>
  <c r="HP198" i="3" a="1"/>
  <c r="HP198" i="3" s="1"/>
  <c r="HU198" i="3" a="1"/>
  <c r="HU198" i="3" s="1"/>
  <c r="HT198" i="3" a="1"/>
  <c r="HT198" i="3" s="1"/>
  <c r="HS198" i="3" a="1"/>
  <c r="HS198" i="3" s="1"/>
  <c r="HU6" i="3" a="1"/>
  <c r="HU6" i="3" s="1"/>
  <c r="HT6" i="3" a="1"/>
  <c r="HT6" i="3" s="1"/>
  <c r="HO6" i="3" a="1"/>
  <c r="HO6" i="3" s="1"/>
  <c r="HK6" i="3" a="1"/>
  <c r="HK6" i="3" s="1"/>
  <c r="HR6" i="3" a="1"/>
  <c r="HR6" i="3" s="1"/>
  <c r="HN6" i="3" a="1"/>
  <c r="HN6" i="3" s="1"/>
  <c r="HS6" i="3" a="1"/>
  <c r="HS6" i="3" s="1"/>
  <c r="HQ6" i="3" a="1"/>
  <c r="HQ6" i="3" s="1"/>
  <c r="HP6" i="3" a="1"/>
  <c r="HP6" i="3" s="1"/>
  <c r="HL6" i="3" a="1"/>
  <c r="HL6" i="3" s="1"/>
  <c r="HM6" i="3" a="1"/>
  <c r="HM6" i="3" s="1"/>
  <c r="HP12" i="3" a="1"/>
  <c r="HP12" i="3" s="1"/>
  <c r="HN12" i="3" a="1"/>
  <c r="HN12" i="3" s="1"/>
  <c r="HT12" i="3" a="1"/>
  <c r="HT12" i="3" s="1"/>
  <c r="HS12" i="3" a="1"/>
  <c r="HS12" i="3" s="1"/>
  <c r="HK12" i="3" a="1"/>
  <c r="HK12" i="3" s="1"/>
  <c r="HQ12" i="3" a="1"/>
  <c r="HQ12" i="3" s="1"/>
  <c r="HL12" i="3" a="1"/>
  <c r="HL12" i="3" s="1"/>
  <c r="HU12" i="3" a="1"/>
  <c r="HU12" i="3" s="1"/>
  <c r="HR12" i="3" a="1"/>
  <c r="HR12" i="3" s="1"/>
  <c r="HO12" i="3" a="1"/>
  <c r="HO12" i="3" s="1"/>
  <c r="HM12" i="3" a="1"/>
  <c r="HM12" i="3" s="1"/>
  <c r="HO18" i="3" a="1"/>
  <c r="HO18" i="3" s="1"/>
  <c r="HL18" i="3" a="1"/>
  <c r="HL18" i="3" s="1"/>
  <c r="HP18" i="3" a="1"/>
  <c r="HP18" i="3" s="1"/>
  <c r="HQ18" i="3" a="1"/>
  <c r="HQ18" i="3" s="1"/>
  <c r="HR18" i="3" a="1"/>
  <c r="HR18" i="3" s="1"/>
  <c r="HS18" i="3" a="1"/>
  <c r="HS18" i="3" s="1"/>
  <c r="HT18" i="3" a="1"/>
  <c r="HT18" i="3" s="1"/>
  <c r="HM18" i="3" a="1"/>
  <c r="HM18" i="3" s="1"/>
  <c r="HU18" i="3" a="1"/>
  <c r="HU18" i="3" s="1"/>
  <c r="HN18" i="3" a="1"/>
  <c r="HN18" i="3" s="1"/>
  <c r="HK18" i="3" a="1"/>
  <c r="HK18" i="3" s="1"/>
  <c r="HL26" i="3" a="1"/>
  <c r="HL26" i="3" s="1"/>
  <c r="HM26" i="3" a="1"/>
  <c r="HM26" i="3" s="1"/>
  <c r="HQ26" i="3" a="1"/>
  <c r="HQ26" i="3" s="1"/>
  <c r="HN26" i="3" a="1"/>
  <c r="HN26" i="3" s="1"/>
  <c r="HR26" i="3" a="1"/>
  <c r="HR26" i="3" s="1"/>
  <c r="HO26" i="3" a="1"/>
  <c r="HO26" i="3" s="1"/>
  <c r="HS26" i="3" a="1"/>
  <c r="HS26" i="3" s="1"/>
  <c r="HP26" i="3" a="1"/>
  <c r="HP26" i="3" s="1"/>
  <c r="HT26" i="3" a="1"/>
  <c r="HT26" i="3" s="1"/>
  <c r="HU26" i="3" a="1"/>
  <c r="HU26" i="3" s="1"/>
  <c r="HK26" i="3" a="1"/>
  <c r="HK26" i="3" s="1"/>
  <c r="HT32" i="3" a="1"/>
  <c r="HT32" i="3" s="1"/>
  <c r="HU32" i="3" a="1"/>
  <c r="HU32" i="3" s="1"/>
  <c r="HK32" i="3" a="1"/>
  <c r="HK32" i="3" s="1"/>
  <c r="HO32" i="3" a="1"/>
  <c r="HO32" i="3" s="1"/>
  <c r="HR32" i="3" a="1"/>
  <c r="HR32" i="3" s="1"/>
  <c r="HS32" i="3" a="1"/>
  <c r="HS32" i="3" s="1"/>
  <c r="HQ32" i="3" a="1"/>
  <c r="HQ32" i="3" s="1"/>
  <c r="HM32" i="3" a="1"/>
  <c r="HM32" i="3" s="1"/>
  <c r="HP32" i="3" a="1"/>
  <c r="HP32" i="3" s="1"/>
  <c r="HN32" i="3" a="1"/>
  <c r="HN32" i="3" s="1"/>
  <c r="HL32" i="3" a="1"/>
  <c r="HL32" i="3" s="1"/>
  <c r="HK40" i="3" a="1"/>
  <c r="HK40" i="3" s="1"/>
  <c r="HN40" i="3" a="1"/>
  <c r="HN40" i="3" s="1"/>
  <c r="HO40" i="3" a="1"/>
  <c r="HO40" i="3" s="1"/>
  <c r="HR40" i="3" a="1"/>
  <c r="HR40" i="3" s="1"/>
  <c r="HS40" i="3" a="1"/>
  <c r="HS40" i="3" s="1"/>
  <c r="HU40" i="3" a="1"/>
  <c r="HU40" i="3" s="1"/>
  <c r="HL40" i="3" a="1"/>
  <c r="HL40" i="3" s="1"/>
  <c r="HM40" i="3" a="1"/>
  <c r="HM40" i="3" s="1"/>
  <c r="HQ40" i="3" a="1"/>
  <c r="HQ40" i="3" s="1"/>
  <c r="HT40" i="3" a="1"/>
  <c r="HT40" i="3" s="1"/>
  <c r="HP40" i="3" a="1"/>
  <c r="HP40" i="3" s="1"/>
  <c r="HQ46" i="3" a="1"/>
  <c r="HQ46" i="3" s="1"/>
  <c r="HP46" i="3" a="1"/>
  <c r="HP46" i="3" s="1"/>
  <c r="HR46" i="3" a="1"/>
  <c r="HR46" i="3" s="1"/>
  <c r="HS46" i="3" a="1"/>
  <c r="HS46" i="3" s="1"/>
  <c r="HT46" i="3" a="1"/>
  <c r="HT46" i="3" s="1"/>
  <c r="HU46" i="3" a="1"/>
  <c r="HU46" i="3" s="1"/>
  <c r="HM46" i="3" a="1"/>
  <c r="HM46" i="3" s="1"/>
  <c r="HN46" i="3" a="1"/>
  <c r="HN46" i="3" s="1"/>
  <c r="HO46" i="3" a="1"/>
  <c r="HO46" i="3" s="1"/>
  <c r="HK46" i="3" a="1"/>
  <c r="HK46" i="3" s="1"/>
  <c r="HL46" i="3" a="1"/>
  <c r="HL46" i="3" s="1"/>
  <c r="HM54" i="3" a="1"/>
  <c r="HM54" i="3" s="1"/>
  <c r="HN54" i="3" a="1"/>
  <c r="HN54" i="3" s="1"/>
  <c r="HS54" i="3" a="1"/>
  <c r="HS54" i="3" s="1"/>
  <c r="HT54" i="3" a="1"/>
  <c r="HT54" i="3" s="1"/>
  <c r="HU54" i="3" a="1"/>
  <c r="HU54" i="3" s="1"/>
  <c r="HO54" i="3" a="1"/>
  <c r="HO54" i="3" s="1"/>
  <c r="HP54" i="3" a="1"/>
  <c r="HP54" i="3" s="1"/>
  <c r="HQ54" i="3" a="1"/>
  <c r="HQ54" i="3" s="1"/>
  <c r="HR54" i="3" a="1"/>
  <c r="HR54" i="3" s="1"/>
  <c r="HL54" i="3" a="1"/>
  <c r="HL54" i="3" s="1"/>
  <c r="HK54" i="3" a="1"/>
  <c r="HK54" i="3" s="1"/>
  <c r="HQ60" i="3" a="1"/>
  <c r="HQ60" i="3" s="1"/>
  <c r="HP60" i="3" a="1"/>
  <c r="HP60" i="3" s="1"/>
  <c r="HN60" i="3" a="1"/>
  <c r="HN60" i="3" s="1"/>
  <c r="HO60" i="3" a="1"/>
  <c r="HO60" i="3" s="1"/>
  <c r="HR60" i="3" a="1"/>
  <c r="HR60" i="3" s="1"/>
  <c r="HS60" i="3" a="1"/>
  <c r="HS60" i="3" s="1"/>
  <c r="HT60" i="3" a="1"/>
  <c r="HT60" i="3" s="1"/>
  <c r="HK60" i="3" a="1"/>
  <c r="HK60" i="3" s="1"/>
  <c r="HU60" i="3" a="1"/>
  <c r="HU60" i="3" s="1"/>
  <c r="HL60" i="3" a="1"/>
  <c r="HL60" i="3" s="1"/>
  <c r="HM60" i="3" a="1"/>
  <c r="HM60" i="3" s="1"/>
  <c r="HN68" i="3" a="1"/>
  <c r="HN68" i="3" s="1"/>
  <c r="HO68" i="3" a="1"/>
  <c r="HO68" i="3" s="1"/>
  <c r="HP68" i="3" a="1"/>
  <c r="HP68" i="3" s="1"/>
  <c r="HQ68" i="3" a="1"/>
  <c r="HQ68" i="3" s="1"/>
  <c r="HR68" i="3" a="1"/>
  <c r="HR68" i="3" s="1"/>
  <c r="HS68" i="3" a="1"/>
  <c r="HS68" i="3" s="1"/>
  <c r="HK68" i="3" a="1"/>
  <c r="HK68" i="3" s="1"/>
  <c r="HU68" i="3" a="1"/>
  <c r="HU68" i="3" s="1"/>
  <c r="HL68" i="3" a="1"/>
  <c r="HL68" i="3" s="1"/>
  <c r="HM68" i="3" a="1"/>
  <c r="HM68" i="3" s="1"/>
  <c r="HT68" i="3" a="1"/>
  <c r="HT68" i="3" s="1"/>
  <c r="HM74" i="3" a="1"/>
  <c r="HM74" i="3" s="1"/>
  <c r="HO74" i="3" a="1"/>
  <c r="HO74" i="3" s="1"/>
  <c r="HN74" i="3" a="1"/>
  <c r="HN74" i="3" s="1"/>
  <c r="HP74" i="3" a="1"/>
  <c r="HP74" i="3" s="1"/>
  <c r="HQ74" i="3" a="1"/>
  <c r="HQ74" i="3" s="1"/>
  <c r="HS74" i="3" a="1"/>
  <c r="HS74" i="3" s="1"/>
  <c r="HT74" i="3" a="1"/>
  <c r="HT74" i="3" s="1"/>
  <c r="HR74" i="3" a="1"/>
  <c r="HR74" i="3" s="1"/>
  <c r="HU74" i="3" a="1"/>
  <c r="HU74" i="3" s="1"/>
  <c r="HK74" i="3" a="1"/>
  <c r="HK74" i="3" s="1"/>
  <c r="HL74" i="3" a="1"/>
  <c r="HL74" i="3" s="1"/>
  <c r="HP82" i="3" a="1"/>
  <c r="HP82" i="3" s="1"/>
  <c r="HS82" i="3" a="1"/>
  <c r="HS82" i="3" s="1"/>
  <c r="HT82" i="3" a="1"/>
  <c r="HT82" i="3" s="1"/>
  <c r="HK82" i="3" a="1"/>
  <c r="HK82" i="3" s="1"/>
  <c r="HU82" i="3" a="1"/>
  <c r="HU82" i="3" s="1"/>
  <c r="HL82" i="3" a="1"/>
  <c r="HL82" i="3" s="1"/>
  <c r="HQ82" i="3" a="1"/>
  <c r="HQ82" i="3" s="1"/>
  <c r="HR82" i="3" a="1"/>
  <c r="HR82" i="3" s="1"/>
  <c r="HO82" i="3" a="1"/>
  <c r="HO82" i="3" s="1"/>
  <c r="HM82" i="3" a="1"/>
  <c r="HM82" i="3" s="1"/>
  <c r="HN82" i="3" a="1"/>
  <c r="HN82" i="3" s="1"/>
  <c r="HP88" i="3" a="1"/>
  <c r="HP88" i="3" s="1"/>
  <c r="HQ88" i="3" a="1"/>
  <c r="HQ88" i="3" s="1"/>
  <c r="HR88" i="3" a="1"/>
  <c r="HR88" i="3" s="1"/>
  <c r="HS88" i="3" a="1"/>
  <c r="HS88" i="3" s="1"/>
  <c r="HT88" i="3" a="1"/>
  <c r="HT88" i="3" s="1"/>
  <c r="HU88" i="3" a="1"/>
  <c r="HU88" i="3" s="1"/>
  <c r="HN88" i="3" a="1"/>
  <c r="HN88" i="3" s="1"/>
  <c r="HO88" i="3" a="1"/>
  <c r="HO88" i="3" s="1"/>
  <c r="HL88" i="3" a="1"/>
  <c r="HL88" i="3" s="1"/>
  <c r="HK88" i="3" a="1"/>
  <c r="HK88" i="3" s="1"/>
  <c r="HM88" i="3" a="1"/>
  <c r="HM88" i="3" s="1"/>
  <c r="HT96" i="3" a="1"/>
  <c r="HT96" i="3" s="1"/>
  <c r="HU96" i="3" a="1"/>
  <c r="HU96" i="3" s="1"/>
  <c r="HK96" i="3" a="1"/>
  <c r="HK96" i="3" s="1"/>
  <c r="HL96" i="3" a="1"/>
  <c r="HL96" i="3" s="1"/>
  <c r="HM96" i="3" a="1"/>
  <c r="HM96" i="3" s="1"/>
  <c r="HN96" i="3" a="1"/>
  <c r="HN96" i="3" s="1"/>
  <c r="HO96" i="3" a="1"/>
  <c r="HO96" i="3" s="1"/>
  <c r="HP96" i="3" a="1"/>
  <c r="HP96" i="3" s="1"/>
  <c r="HQ96" i="3" a="1"/>
  <c r="HQ96" i="3" s="1"/>
  <c r="HR96" i="3" a="1"/>
  <c r="HR96" i="3" s="1"/>
  <c r="HS96" i="3" a="1"/>
  <c r="HS96" i="3" s="1"/>
  <c r="HS102" i="3" a="1"/>
  <c r="HS102" i="3" s="1"/>
  <c r="HM102" i="3" a="1"/>
  <c r="HM102" i="3" s="1"/>
  <c r="HN102" i="3" a="1"/>
  <c r="HN102" i="3" s="1"/>
  <c r="HO102" i="3" a="1"/>
  <c r="HO102" i="3" s="1"/>
  <c r="HP102" i="3" a="1"/>
  <c r="HP102" i="3" s="1"/>
  <c r="HT102" i="3" a="1"/>
  <c r="HT102" i="3" s="1"/>
  <c r="HU102" i="3" a="1"/>
  <c r="HU102" i="3" s="1"/>
  <c r="HQ102" i="3" a="1"/>
  <c r="HQ102" i="3" s="1"/>
  <c r="HR102" i="3" a="1"/>
  <c r="HR102" i="3" s="1"/>
  <c r="HK102" i="3" a="1"/>
  <c r="HK102" i="3" s="1"/>
  <c r="HL102" i="3" a="1"/>
  <c r="HL102" i="3" s="1"/>
  <c r="HR110" i="3" a="1"/>
  <c r="HR110" i="3" s="1"/>
  <c r="HQ110" i="3" a="1"/>
  <c r="HQ110" i="3" s="1"/>
  <c r="HS110" i="3" a="1"/>
  <c r="HS110" i="3" s="1"/>
  <c r="HT110" i="3" a="1"/>
  <c r="HT110" i="3" s="1"/>
  <c r="HU110" i="3" a="1"/>
  <c r="HU110" i="3" s="1"/>
  <c r="HM110" i="3" a="1"/>
  <c r="HM110" i="3" s="1"/>
  <c r="HN110" i="3" a="1"/>
  <c r="HN110" i="3" s="1"/>
  <c r="HO110" i="3" a="1"/>
  <c r="HO110" i="3" s="1"/>
  <c r="HP110" i="3" a="1"/>
  <c r="HP110" i="3" s="1"/>
  <c r="HK110" i="3" a="1"/>
  <c r="HK110" i="3" s="1"/>
  <c r="HL110" i="3" a="1"/>
  <c r="HL110" i="3" s="1"/>
  <c r="HU123" i="3" a="1"/>
  <c r="HU123" i="3" s="1"/>
  <c r="HL123" i="3" a="1"/>
  <c r="HL123" i="3" s="1"/>
  <c r="HM123" i="3" a="1"/>
  <c r="HM123" i="3" s="1"/>
  <c r="HN123" i="3" a="1"/>
  <c r="HN123" i="3" s="1"/>
  <c r="HO123" i="3" a="1"/>
  <c r="HO123" i="3" s="1"/>
  <c r="HP123" i="3" a="1"/>
  <c r="HP123" i="3" s="1"/>
  <c r="HQ123" i="3" a="1"/>
  <c r="HQ123" i="3" s="1"/>
  <c r="HR123" i="3" a="1"/>
  <c r="HR123" i="3" s="1"/>
  <c r="HS123" i="3" a="1"/>
  <c r="HS123" i="3" s="1"/>
  <c r="HT123" i="3" a="1"/>
  <c r="HT123" i="3" s="1"/>
  <c r="HK123" i="3" a="1"/>
  <c r="HK123" i="3" s="1"/>
  <c r="HI131" i="3" a="1"/>
  <c r="HI131" i="3" s="1"/>
  <c r="HI136" i="3" a="1"/>
  <c r="HI136" i="3" s="1"/>
  <c r="HI133" i="3" a="1"/>
  <c r="HI133" i="3" s="1"/>
  <c r="HI138" i="3" a="1"/>
  <c r="HI138" i="3" s="1"/>
  <c r="HI143" i="3" a="1"/>
  <c r="HI143" i="3" s="1"/>
  <c r="HI134" i="3" a="1"/>
  <c r="HI134" i="3" s="1"/>
  <c r="HI139" i="3" a="1"/>
  <c r="HI139" i="3" s="1"/>
  <c r="HI140" i="3" a="1"/>
  <c r="HI140" i="3" s="1"/>
  <c r="HI130" i="3" a="1"/>
  <c r="HI130" i="3" s="1"/>
  <c r="HI135" i="3" a="1"/>
  <c r="HI135" i="3" s="1"/>
  <c r="HI141" i="3" a="1"/>
  <c r="HI141" i="3" s="1"/>
  <c r="HI132" i="3" a="1"/>
  <c r="HI132" i="3" s="1"/>
  <c r="HI137" i="3" a="1"/>
  <c r="HI137" i="3" s="1"/>
  <c r="HI142" i="3" a="1"/>
  <c r="HI142" i="3" s="1"/>
  <c r="HK137" i="3" a="1"/>
  <c r="HK137" i="3" s="1"/>
  <c r="HL137" i="3" a="1"/>
  <c r="HL137" i="3" s="1"/>
  <c r="HM137" i="3" a="1"/>
  <c r="HM137" i="3" s="1"/>
  <c r="HN137" i="3" a="1"/>
  <c r="HN137" i="3" s="1"/>
  <c r="HO137" i="3" a="1"/>
  <c r="HO137" i="3" s="1"/>
  <c r="HP137" i="3" a="1"/>
  <c r="HP137" i="3" s="1"/>
  <c r="HQ137" i="3" a="1"/>
  <c r="HQ137" i="3" s="1"/>
  <c r="HR137" i="3" a="1"/>
  <c r="HR137" i="3" s="1"/>
  <c r="HS137" i="3" a="1"/>
  <c r="HS137" i="3" s="1"/>
  <c r="HT137" i="3" a="1"/>
  <c r="HT137" i="3" s="1"/>
  <c r="HU137" i="3" a="1"/>
  <c r="HU137" i="3" s="1"/>
  <c r="HI147" i="3" a="1"/>
  <c r="HI147" i="3" s="1"/>
  <c r="HI152" i="3" a="1"/>
  <c r="HI152" i="3" s="1"/>
  <c r="HI148" i="3" a="1"/>
  <c r="HI148" i="3" s="1"/>
  <c r="HI157" i="3" a="1"/>
  <c r="HI157" i="3" s="1"/>
  <c r="HI144" i="3" a="1"/>
  <c r="HI144" i="3" s="1"/>
  <c r="HI153" i="3" a="1"/>
  <c r="HI153" i="3" s="1"/>
  <c r="HI149" i="3" a="1"/>
  <c r="HI149" i="3" s="1"/>
  <c r="HI145" i="3" a="1"/>
  <c r="HI145" i="3" s="1"/>
  <c r="HI154" i="3" a="1"/>
  <c r="HI154" i="3" s="1"/>
  <c r="HI146" i="3" a="1"/>
  <c r="HI146" i="3" s="1"/>
  <c r="HI155" i="3" a="1"/>
  <c r="HI155" i="3" s="1"/>
  <c r="HI151" i="3" a="1"/>
  <c r="HI151" i="3" s="1"/>
  <c r="HI156" i="3" a="1"/>
  <c r="HI156" i="3" s="1"/>
  <c r="HI150" i="3" a="1"/>
  <c r="HI150" i="3" s="1"/>
  <c r="HS150" i="3" a="1"/>
  <c r="HS150" i="3" s="1"/>
  <c r="HT150" i="3" a="1"/>
  <c r="HT150" i="3" s="1"/>
  <c r="HU150" i="3" a="1"/>
  <c r="HU150" i="3" s="1"/>
  <c r="HR150" i="3" a="1"/>
  <c r="HR150" i="3" s="1"/>
  <c r="HK150" i="3" a="1"/>
  <c r="HK150" i="3" s="1"/>
  <c r="HL150" i="3" a="1"/>
  <c r="HL150" i="3" s="1"/>
  <c r="HM150" i="3" a="1"/>
  <c r="HM150" i="3" s="1"/>
  <c r="HN150" i="3" a="1"/>
  <c r="HN150" i="3" s="1"/>
  <c r="HO150" i="3" a="1"/>
  <c r="HO150" i="3" s="1"/>
  <c r="HP150" i="3" a="1"/>
  <c r="HP150" i="3" s="1"/>
  <c r="HQ150" i="3" a="1"/>
  <c r="HQ150" i="3" s="1"/>
  <c r="HN163" i="3" a="1"/>
  <c r="HN163" i="3" s="1"/>
  <c r="HO163" i="3" a="1"/>
  <c r="HO163" i="3" s="1"/>
  <c r="HP163" i="3" a="1"/>
  <c r="HP163" i="3" s="1"/>
  <c r="HS163" i="3" a="1"/>
  <c r="HS163" i="3" s="1"/>
  <c r="HT163" i="3" a="1"/>
  <c r="HT163" i="3" s="1"/>
  <c r="HU163" i="3" a="1"/>
  <c r="HU163" i="3" s="1"/>
  <c r="HQ163" i="3" a="1"/>
  <c r="HQ163" i="3" s="1"/>
  <c r="HR163" i="3" a="1"/>
  <c r="HR163" i="3" s="1"/>
  <c r="HM163" i="3" a="1"/>
  <c r="HM163" i="3" s="1"/>
  <c r="HK163" i="3" a="1"/>
  <c r="HK163" i="3" s="1"/>
  <c r="HL163" i="3" a="1"/>
  <c r="HL163" i="3" s="1"/>
  <c r="HL171" i="3" a="1"/>
  <c r="HL171" i="3" s="1"/>
  <c r="HN171" i="3" a="1"/>
  <c r="HN171" i="3" s="1"/>
  <c r="HO171" i="3" a="1"/>
  <c r="HO171" i="3" s="1"/>
  <c r="HP171" i="3" a="1"/>
  <c r="HP171" i="3" s="1"/>
  <c r="HQ171" i="3" a="1"/>
  <c r="HQ171" i="3" s="1"/>
  <c r="HR171" i="3" a="1"/>
  <c r="HR171" i="3" s="1"/>
  <c r="HS171" i="3" a="1"/>
  <c r="HS171" i="3" s="1"/>
  <c r="HT171" i="3" a="1"/>
  <c r="HT171" i="3" s="1"/>
  <c r="HU171" i="3" a="1"/>
  <c r="HU171" i="3" s="1"/>
  <c r="HM171" i="3" a="1"/>
  <c r="HM171" i="3" s="1"/>
  <c r="HK171" i="3" a="1"/>
  <c r="HK171" i="3" s="1"/>
  <c r="HQ177" i="3" a="1"/>
  <c r="HQ177" i="3" s="1"/>
  <c r="HK177" i="3" a="1"/>
  <c r="HK177" i="3" s="1"/>
  <c r="HP177" i="3" a="1"/>
  <c r="HP177" i="3" s="1"/>
  <c r="HR177" i="3" a="1"/>
  <c r="HR177" i="3" s="1"/>
  <c r="HS177" i="3" a="1"/>
  <c r="HS177" i="3" s="1"/>
  <c r="HM177" i="3" a="1"/>
  <c r="HM177" i="3" s="1"/>
  <c r="HT177" i="3" a="1"/>
  <c r="HT177" i="3" s="1"/>
  <c r="HU177" i="3" a="1"/>
  <c r="HU177" i="3" s="1"/>
  <c r="HN177" i="3" a="1"/>
  <c r="HN177" i="3" s="1"/>
  <c r="HO177" i="3" a="1"/>
  <c r="HO177" i="3" s="1"/>
  <c r="HL177" i="3" a="1"/>
  <c r="HL177" i="3" s="1"/>
  <c r="HM185" i="3" a="1"/>
  <c r="HM185" i="3" s="1"/>
  <c r="HR185" i="3" a="1"/>
  <c r="HR185" i="3" s="1"/>
  <c r="HS185" i="3" a="1"/>
  <c r="HS185" i="3" s="1"/>
  <c r="HT185" i="3" a="1"/>
  <c r="HT185" i="3" s="1"/>
  <c r="HU185" i="3" a="1"/>
  <c r="HU185" i="3" s="1"/>
  <c r="HQ185" i="3" a="1"/>
  <c r="HQ185" i="3" s="1"/>
  <c r="HO185" i="3" a="1"/>
  <c r="HO185" i="3" s="1"/>
  <c r="HP185" i="3" a="1"/>
  <c r="HP185" i="3" s="1"/>
  <c r="HL185" i="3" a="1"/>
  <c r="HL185" i="3" s="1"/>
  <c r="HN185" i="3" a="1"/>
  <c r="HN185" i="3" s="1"/>
  <c r="HK185" i="3" a="1"/>
  <c r="HK185" i="3" s="1"/>
  <c r="HO191" i="3" a="1"/>
  <c r="HO191" i="3" s="1"/>
  <c r="HT191" i="3" a="1"/>
  <c r="HT191" i="3" s="1"/>
  <c r="HN191" i="3" a="1"/>
  <c r="HN191" i="3" s="1"/>
  <c r="HS191" i="3" a="1"/>
  <c r="HS191" i="3" s="1"/>
  <c r="HP191" i="3" a="1"/>
  <c r="HP191" i="3" s="1"/>
  <c r="HU191" i="3" a="1"/>
  <c r="HU191" i="3" s="1"/>
  <c r="HL191" i="3" a="1"/>
  <c r="HL191" i="3" s="1"/>
  <c r="HK191" i="3" a="1"/>
  <c r="HK191" i="3" s="1"/>
  <c r="HQ191" i="3" a="1"/>
  <c r="HQ191" i="3" s="1"/>
  <c r="HR191" i="3" a="1"/>
  <c r="HR191" i="3" s="1"/>
  <c r="HM191" i="3" a="1"/>
  <c r="HM191" i="3" s="1"/>
  <c r="HN199" i="3" a="1"/>
  <c r="HN199" i="3" s="1"/>
  <c r="HS199" i="3" a="1"/>
  <c r="HS199" i="3" s="1"/>
  <c r="HT199" i="3" a="1"/>
  <c r="HT199" i="3" s="1"/>
  <c r="HL199" i="3" a="1"/>
  <c r="HL199" i="3" s="1"/>
  <c r="HM199" i="3" a="1"/>
  <c r="HM199" i="3" s="1"/>
  <c r="HK199" i="3" a="1"/>
  <c r="HK199" i="3" s="1"/>
  <c r="HR199" i="3" a="1"/>
  <c r="HR199" i="3" s="1"/>
  <c r="HP199" i="3" a="1"/>
  <c r="HP199" i="3" s="1"/>
  <c r="HO199" i="3" a="1"/>
  <c r="HO199" i="3" s="1"/>
  <c r="HU199" i="3" a="1"/>
  <c r="HU199" i="3" s="1"/>
  <c r="HQ199" i="3" a="1"/>
  <c r="HQ199" i="3" s="1"/>
  <c r="HT41" i="3" a="1"/>
  <c r="HT41" i="3" s="1"/>
  <c r="HU41" i="3" a="1"/>
  <c r="HU41" i="3" s="1"/>
  <c r="HK41" i="3" a="1"/>
  <c r="HK41" i="3" s="1"/>
  <c r="HL41" i="3" a="1"/>
  <c r="HL41" i="3" s="1"/>
  <c r="HM41" i="3" a="1"/>
  <c r="HM41" i="3" s="1"/>
  <c r="HN41" i="3" a="1"/>
  <c r="HN41" i="3" s="1"/>
  <c r="HO41" i="3" a="1"/>
  <c r="HO41" i="3" s="1"/>
  <c r="HP41" i="3" a="1"/>
  <c r="HP41" i="3" s="1"/>
  <c r="HQ41" i="3" a="1"/>
  <c r="HQ41" i="3" s="1"/>
  <c r="HR41" i="3" a="1"/>
  <c r="HR41" i="3" s="1"/>
  <c r="HS41" i="3" a="1"/>
  <c r="HS41" i="3" s="1"/>
  <c r="HU47" i="3" a="1"/>
  <c r="HU47" i="3" s="1"/>
  <c r="HN47" i="3" a="1"/>
  <c r="HN47" i="3" s="1"/>
  <c r="HQ47" i="3" a="1"/>
  <c r="HQ47" i="3" s="1"/>
  <c r="HO47" i="3" a="1"/>
  <c r="HO47" i="3" s="1"/>
  <c r="HP47" i="3" a="1"/>
  <c r="HP47" i="3" s="1"/>
  <c r="HR47" i="3" a="1"/>
  <c r="HR47" i="3" s="1"/>
  <c r="HS47" i="3" a="1"/>
  <c r="HS47" i="3" s="1"/>
  <c r="HT47" i="3" a="1"/>
  <c r="HT47" i="3" s="1"/>
  <c r="HK47" i="3" a="1"/>
  <c r="HK47" i="3" s="1"/>
  <c r="HL47" i="3" a="1"/>
  <c r="HL47" i="3" s="1"/>
  <c r="HM47" i="3" a="1"/>
  <c r="HM47" i="3" s="1"/>
  <c r="HP55" i="3" a="1"/>
  <c r="HP55" i="3" s="1"/>
  <c r="HK55" i="3" a="1"/>
  <c r="HK55" i="3" s="1"/>
  <c r="HR55" i="3" a="1"/>
  <c r="HR55" i="3" s="1"/>
  <c r="HQ55" i="3" a="1"/>
  <c r="HQ55" i="3" s="1"/>
  <c r="HS55" i="3" a="1"/>
  <c r="HS55" i="3" s="1"/>
  <c r="HT55" i="3" a="1"/>
  <c r="HT55" i="3" s="1"/>
  <c r="HU55" i="3" a="1"/>
  <c r="HU55" i="3" s="1"/>
  <c r="HL55" i="3" a="1"/>
  <c r="HL55" i="3" s="1"/>
  <c r="HM55" i="3" a="1"/>
  <c r="HM55" i="3" s="1"/>
  <c r="HN55" i="3" a="1"/>
  <c r="HN55" i="3" s="1"/>
  <c r="HO55" i="3" a="1"/>
  <c r="HO55" i="3" s="1"/>
  <c r="HM61" i="3" a="1"/>
  <c r="HM61" i="3" s="1"/>
  <c r="HN61" i="3" a="1"/>
  <c r="HN61" i="3" s="1"/>
  <c r="HS61" i="3" a="1"/>
  <c r="HS61" i="3" s="1"/>
  <c r="HT61" i="3" a="1"/>
  <c r="HT61" i="3" s="1"/>
  <c r="HU61" i="3" a="1"/>
  <c r="HU61" i="3" s="1"/>
  <c r="HK61" i="3" a="1"/>
  <c r="HK61" i="3" s="1"/>
  <c r="HR61" i="3" a="1"/>
  <c r="HR61" i="3" s="1"/>
  <c r="HL61" i="3" a="1"/>
  <c r="HL61" i="3" s="1"/>
  <c r="HP61" i="3" a="1"/>
  <c r="HP61" i="3" s="1"/>
  <c r="HQ61" i="3" a="1"/>
  <c r="HQ61" i="3" s="1"/>
  <c r="HO61" i="3" a="1"/>
  <c r="HO61" i="3" s="1"/>
  <c r="HN69" i="3" a="1"/>
  <c r="HN69" i="3" s="1"/>
  <c r="HO69" i="3" a="1"/>
  <c r="HO69" i="3" s="1"/>
  <c r="HQ69" i="3" a="1"/>
  <c r="HQ69" i="3" s="1"/>
  <c r="HP69" i="3" a="1"/>
  <c r="HP69" i="3" s="1"/>
  <c r="HS69" i="3" a="1"/>
  <c r="HS69" i="3" s="1"/>
  <c r="HR69" i="3" a="1"/>
  <c r="HR69" i="3" s="1"/>
  <c r="HT69" i="3" a="1"/>
  <c r="HT69" i="3" s="1"/>
  <c r="HK69" i="3" a="1"/>
  <c r="HK69" i="3" s="1"/>
  <c r="HU69" i="3" a="1"/>
  <c r="HU69" i="3" s="1"/>
  <c r="HL69" i="3" a="1"/>
  <c r="HL69" i="3" s="1"/>
  <c r="HM69" i="3" a="1"/>
  <c r="HM69" i="3" s="1"/>
  <c r="HN75" i="3" a="1"/>
  <c r="HN75" i="3" s="1"/>
  <c r="HS75" i="3" a="1"/>
  <c r="HS75" i="3" s="1"/>
  <c r="HT75" i="3" a="1"/>
  <c r="HT75" i="3" s="1"/>
  <c r="HU75" i="3" a="1"/>
  <c r="HU75" i="3" s="1"/>
  <c r="HM75" i="3" a="1"/>
  <c r="HM75" i="3" s="1"/>
  <c r="HO75" i="3" a="1"/>
  <c r="HO75" i="3" s="1"/>
  <c r="HQ75" i="3" a="1"/>
  <c r="HQ75" i="3" s="1"/>
  <c r="HK75" i="3" a="1"/>
  <c r="HK75" i="3" s="1"/>
  <c r="HP75" i="3" a="1"/>
  <c r="HP75" i="3" s="1"/>
  <c r="HR75" i="3" a="1"/>
  <c r="HR75" i="3" s="1"/>
  <c r="HL75" i="3" a="1"/>
  <c r="HL75" i="3" s="1"/>
  <c r="HR83" i="3" a="1"/>
  <c r="HR83" i="3" s="1"/>
  <c r="HS83" i="3" a="1"/>
  <c r="HS83" i="3" s="1"/>
  <c r="HT83" i="3" a="1"/>
  <c r="HT83" i="3" s="1"/>
  <c r="HU83" i="3" a="1"/>
  <c r="HU83" i="3" s="1"/>
  <c r="HL83" i="3" a="1"/>
  <c r="HL83" i="3" s="1"/>
  <c r="HQ83" i="3" a="1"/>
  <c r="HQ83" i="3" s="1"/>
  <c r="HO83" i="3" a="1"/>
  <c r="HO83" i="3" s="1"/>
  <c r="HK83" i="3" a="1"/>
  <c r="HK83" i="3" s="1"/>
  <c r="HN83" i="3" a="1"/>
  <c r="HN83" i="3" s="1"/>
  <c r="HM83" i="3" a="1"/>
  <c r="HM83" i="3" s="1"/>
  <c r="HP83" i="3" a="1"/>
  <c r="HP83" i="3" s="1"/>
  <c r="HM89" i="3" a="1"/>
  <c r="HM89" i="3" s="1"/>
  <c r="HN89" i="3" a="1"/>
  <c r="HN89" i="3" s="1"/>
  <c r="HO89" i="3" a="1"/>
  <c r="HO89" i="3" s="1"/>
  <c r="HP89" i="3" a="1"/>
  <c r="HP89" i="3" s="1"/>
  <c r="HQ89" i="3" a="1"/>
  <c r="HQ89" i="3" s="1"/>
  <c r="HR89" i="3" a="1"/>
  <c r="HR89" i="3" s="1"/>
  <c r="HS89" i="3" a="1"/>
  <c r="HS89" i="3" s="1"/>
  <c r="HT89" i="3" a="1"/>
  <c r="HT89" i="3" s="1"/>
  <c r="HU89" i="3" a="1"/>
  <c r="HU89" i="3" s="1"/>
  <c r="HK89" i="3" a="1"/>
  <c r="HK89" i="3" s="1"/>
  <c r="HL89" i="3" a="1"/>
  <c r="HL89" i="3" s="1"/>
  <c r="HP97" i="3" a="1"/>
  <c r="HP97" i="3" s="1"/>
  <c r="HO97" i="3" a="1"/>
  <c r="HO97" i="3" s="1"/>
  <c r="HL97" i="3" a="1"/>
  <c r="HL97" i="3" s="1"/>
  <c r="HM97" i="3" a="1"/>
  <c r="HM97" i="3" s="1"/>
  <c r="HQ97" i="3" a="1"/>
  <c r="HQ97" i="3" s="1"/>
  <c r="HN97" i="3" a="1"/>
  <c r="HN97" i="3" s="1"/>
  <c r="HR97" i="3" a="1"/>
  <c r="HR97" i="3" s="1"/>
  <c r="HS97" i="3" a="1"/>
  <c r="HS97" i="3" s="1"/>
  <c r="HT97" i="3" a="1"/>
  <c r="HT97" i="3" s="1"/>
  <c r="HU97" i="3" a="1"/>
  <c r="HU97" i="3" s="1"/>
  <c r="HK97" i="3" a="1"/>
  <c r="HK97" i="3" s="1"/>
  <c r="HL103" i="3" a="1"/>
  <c r="HL103" i="3" s="1"/>
  <c r="HM103" i="3" a="1"/>
  <c r="HM103" i="3" s="1"/>
  <c r="HN103" i="3" a="1"/>
  <c r="HN103" i="3" s="1"/>
  <c r="HO103" i="3" a="1"/>
  <c r="HO103" i="3" s="1"/>
  <c r="HP103" i="3" a="1"/>
  <c r="HP103" i="3" s="1"/>
  <c r="HQ103" i="3" a="1"/>
  <c r="HQ103" i="3" s="1"/>
  <c r="HS103" i="3" a="1"/>
  <c r="HS103" i="3" s="1"/>
  <c r="HT103" i="3" a="1"/>
  <c r="HT103" i="3" s="1"/>
  <c r="HU103" i="3" a="1"/>
  <c r="HU103" i="3" s="1"/>
  <c r="HR103" i="3" a="1"/>
  <c r="HR103" i="3" s="1"/>
  <c r="HK103" i="3" a="1"/>
  <c r="HK103" i="3" s="1"/>
  <c r="HM111" i="3" a="1"/>
  <c r="HM111" i="3" s="1"/>
  <c r="HN111" i="3" a="1"/>
  <c r="HN111" i="3" s="1"/>
  <c r="HO111" i="3" a="1"/>
  <c r="HO111" i="3" s="1"/>
  <c r="HP111" i="3" a="1"/>
  <c r="HP111" i="3" s="1"/>
  <c r="HS111" i="3" a="1"/>
  <c r="HS111" i="3" s="1"/>
  <c r="HT111" i="3" a="1"/>
  <c r="HT111" i="3" s="1"/>
  <c r="HR111" i="3" a="1"/>
  <c r="HR111" i="3" s="1"/>
  <c r="HU111" i="3" a="1"/>
  <c r="HU111" i="3" s="1"/>
  <c r="HQ111" i="3" a="1"/>
  <c r="HQ111" i="3" s="1"/>
  <c r="HK111" i="3" a="1"/>
  <c r="HK111" i="3" s="1"/>
  <c r="HL111" i="3" a="1"/>
  <c r="HL111" i="3" s="1"/>
  <c r="HO116" i="3" a="1"/>
  <c r="HO116" i="3" s="1"/>
  <c r="HP116" i="3" a="1"/>
  <c r="HP116" i="3" s="1"/>
  <c r="HQ116" i="3" a="1"/>
  <c r="HQ116" i="3" s="1"/>
  <c r="HR116" i="3" a="1"/>
  <c r="HR116" i="3" s="1"/>
  <c r="HS116" i="3" a="1"/>
  <c r="HS116" i="3" s="1"/>
  <c r="HN116" i="3" a="1"/>
  <c r="HN116" i="3" s="1"/>
  <c r="HT116" i="3" a="1"/>
  <c r="HT116" i="3" s="1"/>
  <c r="HU116" i="3" a="1"/>
  <c r="HU116" i="3" s="1"/>
  <c r="HK116" i="3" a="1"/>
  <c r="HK116" i="3" s="1"/>
  <c r="HL116" i="3" a="1"/>
  <c r="HL116" i="3" s="1"/>
  <c r="HM116" i="3" a="1"/>
  <c r="HM116" i="3" s="1"/>
  <c r="HL124" i="3" a="1"/>
  <c r="HL124" i="3" s="1"/>
  <c r="HM124" i="3" a="1"/>
  <c r="HM124" i="3" s="1"/>
  <c r="HR124" i="3" a="1"/>
  <c r="HR124" i="3" s="1"/>
  <c r="HS124" i="3" a="1"/>
  <c r="HS124" i="3" s="1"/>
  <c r="HT124" i="3" a="1"/>
  <c r="HT124" i="3" s="1"/>
  <c r="HU124" i="3" a="1"/>
  <c r="HU124" i="3" s="1"/>
  <c r="HK124" i="3" a="1"/>
  <c r="HK124" i="3" s="1"/>
  <c r="HN124" i="3" a="1"/>
  <c r="HN124" i="3" s="1"/>
  <c r="HO124" i="3" a="1"/>
  <c r="HO124" i="3" s="1"/>
  <c r="HP124" i="3" a="1"/>
  <c r="HP124" i="3" s="1"/>
  <c r="HQ124" i="3" a="1"/>
  <c r="HQ124" i="3" s="1"/>
  <c r="HU130" i="3" a="1"/>
  <c r="HU130" i="3" s="1"/>
  <c r="HS130" i="3" a="1"/>
  <c r="HS130" i="3" s="1"/>
  <c r="HT130" i="3" a="1"/>
  <c r="HT130" i="3" s="1"/>
  <c r="HL130" i="3" a="1"/>
  <c r="HL130" i="3" s="1"/>
  <c r="HM130" i="3" a="1"/>
  <c r="HM130" i="3" s="1"/>
  <c r="HN130" i="3" a="1"/>
  <c r="HN130" i="3" s="1"/>
  <c r="HK130" i="3" a="1"/>
  <c r="HK130" i="3" s="1"/>
  <c r="HQ130" i="3" a="1"/>
  <c r="HQ130" i="3" s="1"/>
  <c r="HO130" i="3" a="1"/>
  <c r="HO130" i="3" s="1"/>
  <c r="HR130" i="3" a="1"/>
  <c r="HR130" i="3" s="1"/>
  <c r="HP130" i="3" a="1"/>
  <c r="HP130" i="3" s="1"/>
  <c r="HS138" i="3" a="1"/>
  <c r="HS138" i="3" s="1"/>
  <c r="HT138" i="3" a="1"/>
  <c r="HT138" i="3" s="1"/>
  <c r="HU138" i="3" a="1"/>
  <c r="HU138" i="3" s="1"/>
  <c r="HM138" i="3" a="1"/>
  <c r="HM138" i="3" s="1"/>
  <c r="HN138" i="3" a="1"/>
  <c r="HN138" i="3" s="1"/>
  <c r="HO138" i="3" a="1"/>
  <c r="HO138" i="3" s="1"/>
  <c r="HP138" i="3" a="1"/>
  <c r="HP138" i="3" s="1"/>
  <c r="HQ138" i="3" a="1"/>
  <c r="HQ138" i="3" s="1"/>
  <c r="HR138" i="3" a="1"/>
  <c r="HR138" i="3" s="1"/>
  <c r="HK138" i="3" a="1"/>
  <c r="HK138" i="3" s="1"/>
  <c r="HL138" i="3" a="1"/>
  <c r="HL138" i="3" s="1"/>
  <c r="HN151" i="3" a="1"/>
  <c r="HN151" i="3" s="1"/>
  <c r="HR151" i="3" a="1"/>
  <c r="HR151" i="3" s="1"/>
  <c r="HS151" i="3" a="1"/>
  <c r="HS151" i="3" s="1"/>
  <c r="HT151" i="3" a="1"/>
  <c r="HT151" i="3" s="1"/>
  <c r="HP151" i="3" a="1"/>
  <c r="HP151" i="3" s="1"/>
  <c r="HQ151" i="3" a="1"/>
  <c r="HQ151" i="3" s="1"/>
  <c r="HO151" i="3" a="1"/>
  <c r="HO151" i="3" s="1"/>
  <c r="HU151" i="3" a="1"/>
  <c r="HU151" i="3" s="1"/>
  <c r="HL151" i="3" a="1"/>
  <c r="HL151" i="3" s="1"/>
  <c r="HK151" i="3" a="1"/>
  <c r="HK151" i="3" s="1"/>
  <c r="HM151" i="3" a="1"/>
  <c r="HM151" i="3" s="1"/>
  <c r="HI163" i="3" a="1"/>
  <c r="HI163" i="3" s="1"/>
  <c r="HI159" i="3" a="1"/>
  <c r="HI159" i="3" s="1"/>
  <c r="HI168" i="3" a="1"/>
  <c r="HI168" i="3" s="1"/>
  <c r="HI164" i="3" a="1"/>
  <c r="HI164" i="3" s="1"/>
  <c r="HI169" i="3" a="1"/>
  <c r="HI169" i="3" s="1"/>
  <c r="HI160" i="3" a="1"/>
  <c r="HI160" i="3" s="1"/>
  <c r="HI165" i="3" a="1"/>
  <c r="HI165" i="3" s="1"/>
  <c r="HI161" i="3" a="1"/>
  <c r="HI161" i="3" s="1"/>
  <c r="HI170" i="3" a="1"/>
  <c r="HI170" i="3" s="1"/>
  <c r="HI162" i="3" a="1"/>
  <c r="HI162" i="3" s="1"/>
  <c r="HI171" i="3" a="1"/>
  <c r="HI171" i="3" s="1"/>
  <c r="HI166" i="3" a="1"/>
  <c r="HI166" i="3" s="1"/>
  <c r="HI167" i="3" a="1"/>
  <c r="HI167" i="3" s="1"/>
  <c r="HI158" i="3" a="1"/>
  <c r="HI158" i="3" s="1"/>
  <c r="HL164" i="3" a="1"/>
  <c r="HL164" i="3" s="1"/>
  <c r="HM164" i="3" a="1"/>
  <c r="HM164" i="3" s="1"/>
  <c r="HT164" i="3" a="1"/>
  <c r="HT164" i="3" s="1"/>
  <c r="HU164" i="3" a="1"/>
  <c r="HU164" i="3" s="1"/>
  <c r="HP164" i="3" a="1"/>
  <c r="HP164" i="3" s="1"/>
  <c r="HQ164" i="3" a="1"/>
  <c r="HQ164" i="3" s="1"/>
  <c r="HR164" i="3" a="1"/>
  <c r="HR164" i="3" s="1"/>
  <c r="HS164" i="3" a="1"/>
  <c r="HS164" i="3" s="1"/>
  <c r="HO164" i="3" a="1"/>
  <c r="HO164" i="3" s="1"/>
  <c r="HN164" i="3" a="1"/>
  <c r="HN164" i="3" s="1"/>
  <c r="HK164" i="3" a="1"/>
  <c r="HK164" i="3" s="1"/>
  <c r="HO178" i="3" a="1"/>
  <c r="HO178" i="3" s="1"/>
  <c r="HM178" i="3" a="1"/>
  <c r="HM178" i="3" s="1"/>
  <c r="HR178" i="3" a="1"/>
  <c r="HR178" i="3" s="1"/>
  <c r="HS178" i="3" a="1"/>
  <c r="HS178" i="3" s="1"/>
  <c r="HN178" i="3" a="1"/>
  <c r="HN178" i="3" s="1"/>
  <c r="HQ178" i="3" a="1"/>
  <c r="HQ178" i="3" s="1"/>
  <c r="HT178" i="3" a="1"/>
  <c r="HT178" i="3" s="1"/>
  <c r="HU178" i="3" a="1"/>
  <c r="HU178" i="3" s="1"/>
  <c r="HP178" i="3" a="1"/>
  <c r="HP178" i="3" s="1"/>
  <c r="HK178" i="3" a="1"/>
  <c r="HK178" i="3" s="1"/>
  <c r="HL178" i="3" a="1"/>
  <c r="HL178" i="3" s="1"/>
  <c r="HK192" i="3" a="1"/>
  <c r="HK192" i="3" s="1"/>
  <c r="HP192" i="3" a="1"/>
  <c r="HP192" i="3" s="1"/>
  <c r="HQ192" i="3" a="1"/>
  <c r="HQ192" i="3" s="1"/>
  <c r="HL192" i="3" a="1"/>
  <c r="HL192" i="3" s="1"/>
  <c r="HM192" i="3" a="1"/>
  <c r="HM192" i="3" s="1"/>
  <c r="HR192" i="3" a="1"/>
  <c r="HR192" i="3" s="1"/>
  <c r="HO192" i="3" a="1"/>
  <c r="HO192" i="3" s="1"/>
  <c r="HT192" i="3" a="1"/>
  <c r="HT192" i="3" s="1"/>
  <c r="HU192" i="3" a="1"/>
  <c r="HU192" i="3" s="1"/>
  <c r="HN192" i="3" a="1"/>
  <c r="HN192" i="3" s="1"/>
  <c r="HS192" i="3" a="1"/>
  <c r="HS192" i="3" s="1"/>
  <c r="Z11" i="3" a="1"/>
  <c r="Z11" i="3" s="1"/>
  <c r="Z5" i="3" a="1"/>
  <c r="Z5" i="3" s="1"/>
  <c r="Z22" i="3" a="1"/>
  <c r="Z22" i="3" s="1"/>
  <c r="Z10" i="3" a="1"/>
  <c r="Z10" i="3" s="1"/>
  <c r="Z24" i="3" a="1"/>
  <c r="Z24" i="3" s="1"/>
  <c r="Z7" i="3" a="1"/>
  <c r="Z7" i="3" s="1"/>
  <c r="Z6" i="3" a="1"/>
  <c r="Z6" i="3" s="1"/>
  <c r="Z8" i="3" a="1"/>
  <c r="Z8" i="3" s="1"/>
  <c r="Z23" i="3" a="1"/>
  <c r="Z23" i="3" s="1"/>
  <c r="Z25" i="3" a="1"/>
  <c r="Z25" i="3" s="1"/>
  <c r="G11" i="3"/>
  <c r="G12" i="3"/>
  <c r="G13" i="3"/>
  <c r="G14" i="3"/>
  <c r="G15" i="3"/>
  <c r="G16" i="3"/>
  <c r="G17" i="3"/>
  <c r="HJ4" i="3" l="1" a="1"/>
  <c r="HJ4" i="3" s="1"/>
  <c r="X12" i="1"/>
  <c r="Y4" i="3" l="1" a="1"/>
  <c r="Y4" i="3" s="1"/>
  <c r="HI7" i="3" l="1" a="1"/>
  <c r="HI7" i="3" s="1"/>
  <c r="HI16" i="3" a="1"/>
  <c r="HI16" i="3" s="1"/>
  <c r="HI12" i="3" a="1"/>
  <c r="HI12" i="3" s="1"/>
  <c r="HI8" i="3" a="1"/>
  <c r="HI8" i="3" s="1"/>
  <c r="HI17" i="3" a="1"/>
  <c r="HI17" i="3" s="1"/>
  <c r="HI13" i="3" a="1"/>
  <c r="HI13" i="3" s="1"/>
  <c r="HI9" i="3" a="1"/>
  <c r="HI9" i="3" s="1"/>
  <c r="HI5" i="3" a="1"/>
  <c r="HI5" i="3" s="1"/>
  <c r="HI14" i="3" a="1"/>
  <c r="HI14" i="3" s="1"/>
  <c r="HI10" i="3" a="1"/>
  <c r="HI10" i="3" s="1"/>
  <c r="HI15" i="3" a="1"/>
  <c r="HI15" i="3" s="1"/>
  <c r="HI6" i="3" a="1"/>
  <c r="HI6" i="3" s="1"/>
  <c r="HI11" i="3" a="1"/>
  <c r="HI11" i="3" s="1"/>
  <c r="HH4" i="3" l="1" a="1"/>
  <c r="HH4" i="3" s="1"/>
  <c r="HU4" i="3" l="1" a="1"/>
  <c r="HU4" i="3" s="1"/>
  <c r="HQ4" i="3" a="1"/>
  <c r="HQ4" i="3" s="1"/>
  <c r="HM4" i="3" a="1"/>
  <c r="HM4" i="3" s="1"/>
  <c r="HT4" i="3" a="1"/>
  <c r="HT4" i="3" s="1"/>
  <c r="HP4" i="3" a="1"/>
  <c r="HP4" i="3" s="1"/>
  <c r="HL4" i="3" a="1"/>
  <c r="HL4" i="3" s="1"/>
  <c r="HS4" i="3" a="1"/>
  <c r="HS4" i="3" s="1"/>
  <c r="HO4" i="3" a="1"/>
  <c r="HO4" i="3" s="1"/>
  <c r="HR4" i="3" a="1"/>
  <c r="HR4" i="3" s="1"/>
  <c r="HN4" i="3" a="1"/>
  <c r="HN4" i="3" s="1"/>
  <c r="DD2" i="3"/>
  <c r="DC2" i="3"/>
  <c r="DB2" i="3"/>
  <c r="DA2" i="3"/>
  <c r="CZ2" i="3"/>
  <c r="CY2" i="3"/>
  <c r="CX2" i="3"/>
  <c r="CW2" i="3"/>
  <c r="CV2" i="3"/>
  <c r="CU2" i="3"/>
  <c r="CT2" i="3"/>
  <c r="CS2" i="3"/>
  <c r="CR2" i="3"/>
  <c r="CQ2" i="3"/>
  <c r="CP2" i="3"/>
  <c r="CO2" i="3"/>
  <c r="CN2" i="3"/>
  <c r="CM2" i="3"/>
  <c r="CL2" i="3"/>
  <c r="CK2" i="3"/>
  <c r="CJ2" i="3"/>
  <c r="CI2" i="3"/>
  <c r="CH2" i="3"/>
  <c r="CG2" i="3"/>
  <c r="CF2" i="3"/>
  <c r="HB4" i="3" l="1"/>
  <c r="HA4" i="3"/>
  <c r="IU2" i="3" l="1"/>
  <c r="IT2" i="3"/>
  <c r="IS2" i="3"/>
  <c r="IR2" i="3"/>
  <c r="IQ2" i="3"/>
  <c r="IP2" i="3"/>
  <c r="IO2" i="3"/>
  <c r="IN2" i="3"/>
  <c r="IM2" i="3"/>
  <c r="IL2" i="3"/>
  <c r="IK2" i="3"/>
  <c r="IJ2" i="3"/>
  <c r="II2" i="3"/>
  <c r="IH2" i="3"/>
  <c r="IG2" i="3"/>
  <c r="IF2" i="3"/>
  <c r="IE2" i="3"/>
  <c r="ID2" i="3"/>
  <c r="IC2" i="3"/>
  <c r="IB2" i="3"/>
  <c r="IA2" i="3"/>
  <c r="HZ2" i="3"/>
  <c r="HY2" i="3"/>
  <c r="HX2" i="3"/>
  <c r="HW2" i="3"/>
  <c r="HV2" i="3"/>
  <c r="HU2" i="3"/>
  <c r="HT2" i="3"/>
  <c r="HS2" i="3"/>
  <c r="HR2" i="3"/>
  <c r="HQ2" i="3"/>
  <c r="HP2" i="3"/>
  <c r="HO2" i="3"/>
  <c r="HN2" i="3"/>
  <c r="HM2" i="3"/>
  <c r="HL2" i="3"/>
  <c r="HK2" i="3"/>
  <c r="CE2" i="3"/>
  <c r="CD2" i="3"/>
  <c r="CC2" i="3"/>
  <c r="CB2" i="3"/>
  <c r="CA2" i="3"/>
  <c r="BZ2" i="3"/>
  <c r="BY2" i="3"/>
  <c r="BX2" i="3"/>
  <c r="BW2" i="3"/>
  <c r="BV2" i="3"/>
  <c r="BU2" i="3"/>
  <c r="BT2" i="3"/>
  <c r="BS2" i="3"/>
  <c r="HK4" i="3" l="1" a="1"/>
  <c r="HK4" i="3" s="1"/>
  <c r="HI4" i="3" a="1"/>
  <c r="HI4"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78C4B2D-7B5D-4BA7-AF01-3B2B2B53FAD3}" keepAlive="1" name="Query - QT" description="Connection to the 'QT' query in the workbook." type="5" refreshedVersion="8" background="1" saveData="1">
    <dbPr connection="Provider=Microsoft.Mashup.OleDb.1;Data Source=$Workbook$;Location=QT;Extended Properties=&quot;&quot;" command="SELECT * FROM [Q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<sst xmlns="http://schemas.openxmlformats.org/spreadsheetml/2006/main" count="8090" uniqueCount="338">
  <si>
    <t>Floorset</t>
  </si>
  <si>
    <t>REF#</t>
  </si>
  <si>
    <t>COLOR</t>
  </si>
  <si>
    <t>SLD/GD/HOD</t>
  </si>
  <si>
    <t>FESF1313-1101</t>
  </si>
  <si>
    <t>FNDF1830-15T1</t>
  </si>
  <si>
    <t>Fusing</t>
  </si>
  <si>
    <t>SP1948/90</t>
  </si>
  <si>
    <t>Thread</t>
  </si>
  <si>
    <t>TEX30</t>
  </si>
  <si>
    <t>TEX21</t>
  </si>
  <si>
    <t>Button</t>
  </si>
  <si>
    <t>03-02-00016</t>
  </si>
  <si>
    <t>0-01-017</t>
  </si>
  <si>
    <t>03-40-00122</t>
  </si>
  <si>
    <t>03-40-00117</t>
  </si>
  <si>
    <t>99-40-00000</t>
  </si>
  <si>
    <t>0-40-047</t>
  </si>
  <si>
    <t>Embroidery</t>
  </si>
  <si>
    <t>3-90-088</t>
  </si>
  <si>
    <t>Main Color</t>
  </si>
  <si>
    <t>Styele#</t>
  </si>
  <si>
    <t>Size</t>
  </si>
  <si>
    <t>Trim Boking Date</t>
  </si>
  <si>
    <t>QTY TB</t>
  </si>
  <si>
    <t>PO relesed Date</t>
  </si>
  <si>
    <t>QTY PO</t>
  </si>
  <si>
    <t>Trim Reff</t>
  </si>
  <si>
    <t>YY.1_C_Trim</t>
  </si>
  <si>
    <t>YY.2_C_PO</t>
  </si>
  <si>
    <t>YY.3_O_Trim</t>
  </si>
  <si>
    <t>YY.4_O_PO</t>
  </si>
  <si>
    <t>Trim Color</t>
  </si>
  <si>
    <t>3XS</t>
  </si>
  <si>
    <t>2XS</t>
  </si>
  <si>
    <t>XS</t>
  </si>
  <si>
    <t>S</t>
  </si>
  <si>
    <t>M</t>
  </si>
  <si>
    <t>L</t>
  </si>
  <si>
    <t>XL</t>
  </si>
  <si>
    <t>2XL</t>
  </si>
  <si>
    <t>3XL</t>
  </si>
  <si>
    <t>TBA</t>
  </si>
  <si>
    <t>Trim Booking Data</t>
  </si>
  <si>
    <t>PO Released Data</t>
  </si>
  <si>
    <t xml:space="preserve"> </t>
  </si>
  <si>
    <t>Costing YY Buffer</t>
  </si>
  <si>
    <t>Ordering YY Buffer</t>
  </si>
  <si>
    <t>Color</t>
  </si>
  <si>
    <t>BLACK/WHITE</t>
  </si>
  <si>
    <t>WHITE/BLACK</t>
  </si>
  <si>
    <t>STYLE # / FABRIC GROUP</t>
  </si>
  <si>
    <t>RM color detail</t>
  </si>
  <si>
    <t>03-40-00049</t>
  </si>
  <si>
    <t>GREY/WHITE</t>
  </si>
  <si>
    <t>03-40-00050</t>
  </si>
  <si>
    <t>03-40-00055</t>
  </si>
  <si>
    <t>03-40-00059</t>
  </si>
  <si>
    <t>WHITE/RED/BLUE</t>
  </si>
  <si>
    <t>03-40-00060</t>
  </si>
  <si>
    <t>03-40-00123</t>
  </si>
  <si>
    <t>03-40-00126</t>
  </si>
  <si>
    <t>03-40-00127</t>
  </si>
  <si>
    <t>03-40-00082</t>
  </si>
  <si>
    <t>WHITE/GREY</t>
  </si>
  <si>
    <t>03-40-00083</t>
  </si>
  <si>
    <t>03-40-00084</t>
  </si>
  <si>
    <t>03-40-00085</t>
  </si>
  <si>
    <t>03-40-00116</t>
  </si>
  <si>
    <t>03-40-00119</t>
  </si>
  <si>
    <t>03-40-00120</t>
  </si>
  <si>
    <t>03-40-00121</t>
  </si>
  <si>
    <t>03-40-00118</t>
  </si>
  <si>
    <t>0-40-077</t>
  </si>
  <si>
    <t>7-40-409</t>
  </si>
  <si>
    <t>Kraft/Black</t>
  </si>
  <si>
    <t>07-40-00009</t>
  </si>
  <si>
    <t>Dark Ivory/Black</t>
  </si>
  <si>
    <t>Stark Gray/Black</t>
  </si>
  <si>
    <t>03-02-00002</t>
  </si>
  <si>
    <t>03-01-00007</t>
  </si>
  <si>
    <t>03-01-00008</t>
  </si>
  <si>
    <t>03-01-00013</t>
  </si>
  <si>
    <t>WHITE/BLUE/RED</t>
  </si>
  <si>
    <t>03-01-00018</t>
  </si>
  <si>
    <t>03-02-00021</t>
  </si>
  <si>
    <t>03-02-00022</t>
  </si>
  <si>
    <t>03-02-00023</t>
  </si>
  <si>
    <t>03-02-00017</t>
  </si>
  <si>
    <t>03-02-00015</t>
  </si>
  <si>
    <t>07-01-00005</t>
  </si>
  <si>
    <t>Ivory/Black</t>
  </si>
  <si>
    <t>07-01-00006</t>
  </si>
  <si>
    <t>IVORY/BLACK</t>
  </si>
  <si>
    <t>Zipper Tape</t>
  </si>
  <si>
    <t>3-27-111-CIFOL-56DA8TNA44_Tape</t>
  </si>
  <si>
    <t>Zipper Teeth</t>
  </si>
  <si>
    <t>3-27-111-CIFOL-56DA8TNA44_Teeth</t>
  </si>
  <si>
    <t>Zipper Puller</t>
  </si>
  <si>
    <t>3-27-111-CIFOL-56DA8TNA44_Puller</t>
  </si>
  <si>
    <t>3-27-111-MFC-56DA8TNA44_Tape</t>
  </si>
  <si>
    <t>3-27-111-MFC-56DA8TNA44_Teeth</t>
  </si>
  <si>
    <t>3-27-111-MFC-56DA8TNA44_Puller</t>
  </si>
  <si>
    <t>Style No</t>
  </si>
  <si>
    <t>Reference</t>
  </si>
  <si>
    <t>Garment Colors</t>
  </si>
  <si>
    <t>3-27-111-CIFOL-56DA8TNA44</t>
  </si>
  <si>
    <t>3-27-111-MFC-56DA8TNA44</t>
  </si>
  <si>
    <t>TTL YY.1_C_Trim</t>
  </si>
  <si>
    <t>TTL YY.2_C_PO</t>
  </si>
  <si>
    <t>YY.1_C_Trim_</t>
  </si>
  <si>
    <t>of YY.2_C_PO_</t>
  </si>
  <si>
    <t>(YY_C_Trim-YY_C_PO)</t>
  </si>
  <si>
    <t>PO Achivement %</t>
  </si>
  <si>
    <t>Sum of YY.4_O_PO</t>
  </si>
  <si>
    <t>Sum of YY.1_C_Trim</t>
  </si>
  <si>
    <t>Sum of YY.2_C_PO</t>
  </si>
  <si>
    <t>(C_PO - C_Trim)</t>
  </si>
  <si>
    <t>Sum of YY.3_O_Trim</t>
  </si>
  <si>
    <t>(O_PO-O_Trim)</t>
  </si>
  <si>
    <t>Season</t>
  </si>
  <si>
    <t>DB_KEY</t>
  </si>
  <si>
    <t>style_no</t>
  </si>
  <si>
    <t>style_name</t>
  </si>
  <si>
    <t>season</t>
  </si>
  <si>
    <t>floorset</t>
  </si>
  <si>
    <t>FIT_Approval_Status</t>
  </si>
  <si>
    <t>FIT_Approval_date</t>
  </si>
  <si>
    <t>BOM_Status</t>
  </si>
  <si>
    <t>trim_cat</t>
  </si>
  <si>
    <t xml:space="preserve">use_placement </t>
  </si>
  <si>
    <t>Item_description</t>
  </si>
  <si>
    <t>trim_reff</t>
  </si>
  <si>
    <t>color</t>
  </si>
  <si>
    <t>costing_yy</t>
  </si>
  <si>
    <t>ordering_yy</t>
  </si>
  <si>
    <t>BOM_Date</t>
  </si>
  <si>
    <t>1</t>
  </si>
  <si>
    <t>2</t>
  </si>
  <si>
    <t>3</t>
  </si>
  <si>
    <t>4</t>
  </si>
  <si>
    <t>5</t>
  </si>
  <si>
    <t>CareLabel</t>
  </si>
  <si>
    <t>Fabric-Body</t>
  </si>
  <si>
    <t>Fabric-Jersey</t>
  </si>
  <si>
    <t>Fabric-Rib</t>
  </si>
  <si>
    <t>PRB4406</t>
  </si>
  <si>
    <t>Hangtag</t>
  </si>
  <si>
    <t>MainLabel</t>
  </si>
  <si>
    <t>PriceTicket</t>
  </si>
  <si>
    <t>Tape</t>
  </si>
  <si>
    <t>ND080790</t>
  </si>
  <si>
    <t>Zipper</t>
  </si>
  <si>
    <t>Elastic</t>
  </si>
  <si>
    <t>KH006589</t>
  </si>
  <si>
    <t>D/Cord</t>
  </si>
  <si>
    <t>NT-1272m</t>
  </si>
  <si>
    <t>TEX40</t>
  </si>
  <si>
    <t>HS411</t>
  </si>
  <si>
    <t>3-29-070-20L</t>
  </si>
  <si>
    <t>KH037728</t>
  </si>
  <si>
    <t>KH075924</t>
  </si>
  <si>
    <t>KH000134</t>
  </si>
  <si>
    <t>KA083346</t>
  </si>
  <si>
    <t>KH072888</t>
  </si>
  <si>
    <t>KH067856</t>
  </si>
  <si>
    <t>TrimCat</t>
  </si>
  <si>
    <t>TrimReff</t>
  </si>
  <si>
    <t>Trim_Cat.</t>
  </si>
  <si>
    <t>Fabric-Rib-Heather</t>
  </si>
  <si>
    <t>PRB4406_HTR</t>
  </si>
  <si>
    <t>DPFL044420/G</t>
  </si>
  <si>
    <t>LPRB111120/G</t>
  </si>
  <si>
    <t>NT-18472m</t>
  </si>
  <si>
    <t>NT-18493m</t>
  </si>
  <si>
    <t>LPSJ032398</t>
  </si>
  <si>
    <t>NBP08335</t>
  </si>
  <si>
    <t>GBP10547</t>
  </si>
  <si>
    <t>EXP05471</t>
  </si>
  <si>
    <t>4-27-013(#5)</t>
  </si>
  <si>
    <t>NT-T47090</t>
  </si>
  <si>
    <t>0-40-046</t>
  </si>
  <si>
    <t>KH033668</t>
  </si>
  <si>
    <t>KH074220</t>
  </si>
  <si>
    <t>7-01-092</t>
  </si>
  <si>
    <t>4-27-013(#5)_ZipperTape</t>
  </si>
  <si>
    <t>4-27-013(#5)_ZipperTeeth</t>
  </si>
  <si>
    <t>4-27-013(#5)_ZipperPuller</t>
  </si>
  <si>
    <t>STC0505</t>
  </si>
  <si>
    <t>TB_Status</t>
  </si>
  <si>
    <t>PO_Status</t>
  </si>
  <si>
    <t>Latest</t>
  </si>
  <si>
    <t>Old</t>
  </si>
  <si>
    <t>COGNAC 1</t>
  </si>
  <si>
    <t>COSMO PINK1</t>
  </si>
  <si>
    <t>BLACK1</t>
  </si>
  <si>
    <t>SP22</t>
  </si>
  <si>
    <t>S1</t>
  </si>
  <si>
    <t>Mobilon</t>
  </si>
  <si>
    <t>2008/2012BSLOE</t>
  </si>
  <si>
    <t>STC1171</t>
  </si>
  <si>
    <t>SLD</t>
  </si>
  <si>
    <t>EXY05225</t>
  </si>
  <si>
    <t>STC1996</t>
  </si>
  <si>
    <t>TEX24</t>
  </si>
  <si>
    <t>TEX18</t>
  </si>
  <si>
    <t>07-01-00004</t>
  </si>
  <si>
    <t>7-40-417</t>
  </si>
  <si>
    <t>KH084009</t>
  </si>
  <si>
    <t>4-29-029-24L</t>
  </si>
  <si>
    <t>JSP03348</t>
  </si>
  <si>
    <t>C006</t>
  </si>
  <si>
    <t>KH078320</t>
  </si>
  <si>
    <t>4-29-029-20L</t>
  </si>
  <si>
    <t>ECI-80454</t>
  </si>
  <si>
    <t>Elastic-Rubber</t>
  </si>
  <si>
    <t>GD</t>
  </si>
  <si>
    <t>HOD</t>
  </si>
  <si>
    <t>GD/SLD</t>
  </si>
  <si>
    <t>GD/HOD</t>
  </si>
  <si>
    <t>SLD/HOD</t>
  </si>
  <si>
    <t>FXBF0052-13</t>
  </si>
  <si>
    <t>FDZF1290-12</t>
  </si>
  <si>
    <t>Tab</t>
  </si>
  <si>
    <t>3-01-407</t>
  </si>
  <si>
    <t>3-01-394</t>
  </si>
  <si>
    <t>3-01-417</t>
  </si>
  <si>
    <t>3-40-1134</t>
  </si>
  <si>
    <t>03-40-00149</t>
  </si>
  <si>
    <t>Graphic</t>
  </si>
  <si>
    <t>AG522-ALIVE26CM</t>
  </si>
  <si>
    <t>Hangtag-liability</t>
  </si>
  <si>
    <t>Hangtag-after_liability</t>
  </si>
  <si>
    <t xml:space="preserve">3-01-407 </t>
  </si>
  <si>
    <t>94% Cotton, 6% Elastane</t>
  </si>
  <si>
    <t>E284276</t>
  </si>
  <si>
    <t>95% Cotton, 5% Elastane</t>
  </si>
  <si>
    <t>SQ191100051/E335341</t>
  </si>
  <si>
    <t>Not_TB</t>
  </si>
  <si>
    <t>100% Cotton</t>
  </si>
  <si>
    <t>KH180700271-E238195</t>
  </si>
  <si>
    <t>03-62-00031-18mm</t>
  </si>
  <si>
    <t>Metalsnap</t>
  </si>
  <si>
    <t>88-28-00000-7.5MM</t>
  </si>
  <si>
    <t>E284276(Sleeves+Neck)</t>
  </si>
  <si>
    <t>Cancel</t>
  </si>
  <si>
    <t>White/Black</t>
  </si>
  <si>
    <t>TEX24-2</t>
  </si>
  <si>
    <t>TEX18-2</t>
  </si>
  <si>
    <t>Entire Garment Unless Otherwise Noted</t>
  </si>
  <si>
    <t>Neck</t>
  </si>
  <si>
    <t>Inner Back Neck Tape</t>
  </si>
  <si>
    <t>All Needles Unless Otherwise Specified</t>
  </si>
  <si>
    <t>FTY - Poly/Poly Corespun Thread</t>
  </si>
  <si>
    <t>All Loopers Unless Otherwise Specified</t>
  </si>
  <si>
    <t>FTY - Textured Polyester Thread</t>
  </si>
  <si>
    <t>03-02-00075</t>
  </si>
  <si>
    <t>03-02-00069</t>
  </si>
  <si>
    <t>03-02-00077</t>
  </si>
  <si>
    <t>03-02-00071</t>
  </si>
  <si>
    <t>Top Sew- Side Seam Hem</t>
  </si>
  <si>
    <t>ARITZIA SATIN Care Content LBL</t>
  </si>
  <si>
    <t xml:space="preserve">Fastener - Tops - Underarm </t>
  </si>
  <si>
    <t>#3REVCOILCEALDA4Q1POLYESTER</t>
  </si>
  <si>
    <t>COOLable</t>
  </si>
  <si>
    <t>MainLabel-AfterLiability</t>
  </si>
  <si>
    <t>MainLabel-Liability</t>
  </si>
  <si>
    <t>#3REVCOILCEALDA4Q1POLYESTER_ZipperTape</t>
  </si>
  <si>
    <t>#3REVCOILCEALDA4Q1POLYESTER_ZipperTeeth</t>
  </si>
  <si>
    <t>#3REVCOILCEALDA4Q1POLYESTER_ZipperPuller</t>
  </si>
  <si>
    <t>COO_Lable-Use_Only_with_03-02-00075</t>
  </si>
  <si>
    <t xml:space="preserve"> Insert - CB Seam/Trim</t>
  </si>
  <si>
    <t>TNA WOVEN 7MM LBL-SM</t>
  </si>
  <si>
    <t>03-02-00097</t>
  </si>
  <si>
    <t>Insert -Offset from Main Label</t>
  </si>
  <si>
    <t>TNA WOVEN SIZE COO 7MM CF TAB</t>
  </si>
  <si>
    <t>03-02-00106</t>
  </si>
  <si>
    <t>03-02-00105</t>
  </si>
  <si>
    <t>SEWN INTO WEARER'S LEFT SIDE SEAM 1" UP FROM HEM</t>
  </si>
  <si>
    <t>TNA EXT WOVEN CF TAB-SM</t>
  </si>
  <si>
    <t>03-02-00114</t>
  </si>
  <si>
    <t>SAFETY PINS-TOPS_x0002_UNDERARM)</t>
  </si>
  <si>
    <t>TNA BRAND HT-SM</t>
  </si>
  <si>
    <t>03-40-00293</t>
  </si>
  <si>
    <t>TNA STOCK TICKET</t>
  </si>
  <si>
    <t>03-40-00303</t>
  </si>
  <si>
    <t>AG439</t>
  </si>
  <si>
    <t xml:space="preserve">NC104C </t>
  </si>
  <si>
    <t>NC093A</t>
  </si>
  <si>
    <t>RingAdjuster</t>
  </si>
  <si>
    <t>KH011604</t>
  </si>
  <si>
    <t>RIBBED WAIST T- SHIRT</t>
  </si>
  <si>
    <t>RIBBED WAIST LONGSLEEVE</t>
  </si>
  <si>
    <t>White/Black(CSI 1200086/CSI 1000322)</t>
  </si>
  <si>
    <t>Black/White(CSI1000322/CSI 1200086)</t>
  </si>
  <si>
    <t>Black/White</t>
  </si>
  <si>
    <t xml:space="preserve">WHITE/BLACK </t>
  </si>
  <si>
    <t xml:space="preserve">Stark Gray/Black </t>
  </si>
  <si>
    <t>HEATHER CLOUD WHITE</t>
  </si>
  <si>
    <t>WHITE</t>
  </si>
  <si>
    <t>BLACK</t>
  </si>
  <si>
    <t>HEATHER CHROME</t>
  </si>
  <si>
    <t>ADMIRAL</t>
  </si>
  <si>
    <t>REDDISH</t>
  </si>
  <si>
    <t>SHADY BLUE</t>
  </si>
  <si>
    <t>WI23</t>
  </si>
  <si>
    <t>F3</t>
  </si>
  <si>
    <t>TP UnAvailable</t>
  </si>
  <si>
    <t>Admiral/White(CSI 0500291/CSI 1200086)</t>
  </si>
  <si>
    <t>Steel Grey/White(Pantone 16-3915 TCX/CSI 1200086)</t>
  </si>
  <si>
    <t>Cloud White/White(13-4108 TCX/CSI 1200086)</t>
  </si>
  <si>
    <t>Reddish/White(CSI 0301082/CSI 1200086)</t>
  </si>
  <si>
    <t>Shady Blue/White(Coloro 123-48-04/CSI 1200086)</t>
  </si>
  <si>
    <t xml:space="preserve">White/Black </t>
  </si>
  <si>
    <t>CRBE(T) 03-01-2000-WI23</t>
  </si>
  <si>
    <t>CRBE(T) 03-01-2002-WI23</t>
  </si>
  <si>
    <t>WI23_F3_CRBE(T) 03-01-2000-WI23_E284276</t>
  </si>
  <si>
    <t>WI23_F3_CRBE(T) 03-01-2000-WI23_SQ191100051/E335341</t>
  </si>
  <si>
    <t>WI23_F3_CRBE(T) 03-01-2000-WI23_KH180700271-E238195</t>
  </si>
  <si>
    <t>WI23_F3_CRBE(T) 03-01-2000-WI23_TEX24</t>
  </si>
  <si>
    <t>WI23_F3_CRBE(T) 03-01-2000-WI23_TEX18</t>
  </si>
  <si>
    <t>WI23_F3_CRBE(T) 03-01-2000-WI23_03-02-00097</t>
  </si>
  <si>
    <t>WI23_F3_CRBE(T) 03-01-2000-WI23_03-02-00106</t>
  </si>
  <si>
    <t>WI23_F3_CRBE(T) 03-01-2000-WI23_03-02-00114</t>
  </si>
  <si>
    <t>WI23_F3_CRBE(T) 03-01-2000-WI23_0-01-017</t>
  </si>
  <si>
    <t>WI23_F3_CRBE(T) 03-01-2000-WI23_03-40-00293</t>
  </si>
  <si>
    <t>WI23_F3_CRBE(T) 03-01-2000-WI23_03-40-00303</t>
  </si>
  <si>
    <t>WI23_F3_CRBE(T) 03-01-2002-WI23_E284276</t>
  </si>
  <si>
    <t>WI23_F3_CRBE(T) 03-01-2002-WI23_SQ191100051/E335341</t>
  </si>
  <si>
    <t>WI23_F3_CRBE(T) 03-01-2002-WI23_KH180700271-E238195</t>
  </si>
  <si>
    <t>WI23_F3_CRBE(T) 03-01-2002-WI23_TEX24</t>
  </si>
  <si>
    <t>WI23_F3_CRBE(T) 03-01-2002-WI23_TEX18</t>
  </si>
  <si>
    <t>WI23_F3_CRBE(T) 03-01-2002-WI23_03-02-00097</t>
  </si>
  <si>
    <t>WI23_F3_CRBE(T) 03-01-2002-WI23_03-02-00106</t>
  </si>
  <si>
    <t>WI23_F3_CRBE(T) 03-01-2002-WI23_03-02-00114</t>
  </si>
  <si>
    <t>WI23_F3_CRBE(T) 03-01-2002-WI23_0-01-017</t>
  </si>
  <si>
    <t>WI23_F3_CRBE(T) 03-01-2002-WI23_03-40-00293</t>
  </si>
  <si>
    <t>WI23_F3_CRBE(T) 03-01-2002-WI23_03-40-00303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</si>
</sst>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000_);_(* \(#,##0.000\);_(* &quot;-&quot;??_);_(@_)"/>
    <numFmt numFmtId="165" formatCode="[$-409]d\-mmm;@"/>
    <numFmt numFmtId="166" formatCode="_(* #,##0_);_(* \(#,##0\);_(* &quot;-&quot;??_);_(@_)"/>
    <numFmt numFmtId="167" formatCode="0_);[Red]\(0\)"/>
    <numFmt numFmtId="168" formatCode="_(* #,##0.000_);_(* \(#,##0.000\);_(* &quot;-&quot;???_);_(@_)"/>
  </numFmts>
  <fonts count="24">
    <font>
      <sz val="11"/>
      <color theme="1"/>
      <name val="Calibri"/>
      <family val="2"/>
      <scheme val="minor"/>
    </font>
    <font>
      <sz val="11"/>
      <color theme="1"/>
      <name val="Calibri"/>
      <family val="2"/>
      <scheme val="minor"/>
    </font>
    <font>
      <b/>
      <sz val="11"/>
      <color theme="0"/>
      <name val="Calibri"/>
      <family val="2"/>
      <scheme val="minor"/>
    </font>
    <font>
      <sz val="10"/>
      <color theme="1"/>
      <name val="Calibri"/>
      <family val="2"/>
      <scheme val="minor"/>
    </font>
    <font>
      <sz val="11"/>
      <color theme="1"/>
      <name val="Arial"/>
      <family val="2"/>
    </font>
    <font>
      <sz val="10"/>
      <name val="Arial"/>
      <family val="2"/>
    </font>
    <font>
      <sz val="8"/>
      <color theme="1"/>
      <name val="Calibri"/>
      <family val="2"/>
      <scheme val="minor"/>
    </font>
    <font>
      <sz val="10"/>
      <name val="Calibri"/>
      <family val="2"/>
      <scheme val="minor"/>
    </font>
    <font>
      <sz val="10"/>
      <color theme="1"/>
      <name val="Arial"/>
      <family val="2"/>
    </font>
    <font>
      <b/>
      <sz val="10"/>
      <color theme="1"/>
      <name val="Arial"/>
      <family val="2"/>
    </font>
    <font>
      <sz val="10"/>
      <name val="Segoe UI"/>
      <family val="2"/>
    </font>
    <font>
      <sz val="11"/>
      <color rgb="FF000000"/>
      <name val="Calibri"/>
      <family val="2"/>
    </font>
    <font>
      <b/>
      <sz val="10"/>
      <name val="Arial"/>
      <family val="2"/>
    </font>
    <font>
      <b/>
      <sz val="11"/>
      <color theme="1"/>
      <name val="Calibri"/>
      <family val="2"/>
      <scheme val="minor"/>
    </font>
    <font>
      <sz val="10"/>
      <color rgb="FF000000"/>
      <name val="Calibri"/>
      <family val="2"/>
      <scheme val="minor"/>
    </font>
    <font>
      <sz val="11"/>
      <color theme="1"/>
      <name val="Calibri"/>
      <family val="2"/>
    </font>
    <font>
      <sz val="10"/>
      <color theme="1"/>
      <name val="Calibri"/>
      <family val="2"/>
    </font>
    <font>
      <sz val="10"/>
      <color rgb="FFFF0000"/>
      <name val="Calibri"/>
      <family val="2"/>
      <scheme val="minor"/>
    </font>
    <font>
      <sz val="11"/>
      <name val=""/>
      <family val="1"/>
      <charset val="136"/>
    </font>
    <font>
      <strike/>
      <sz val="10"/>
      <color theme="1"/>
      <name val="Calibri"/>
      <family val="2"/>
      <scheme val="minor"/>
    </font>
    <font>
      <strike/>
      <sz val="10"/>
      <name val="Calibri"/>
      <family val="2"/>
      <scheme val="minor"/>
    </font>
    <font>
      <sz val="11"/>
      <color rgb="FF000000"/>
      <name val="Calibri"/>
      <family val="2"/>
      <scheme val="minor"/>
    </font>
    <font>
      <strike/>
      <sz val="10"/>
      <color rgb="FF000000"/>
      <name val="Calibri"/>
      <family val="2"/>
      <scheme val="minor"/>
    </font>
    <font>
      <i/>
      <sz val="10"/>
      <color theme="1"/>
      <name val="Calibri"/>
      <family val="2"/>
      <scheme val="minor"/>
    </font>
  </fonts>
  <fills count="15">
    <fill>
      <patternFill patternType="none"/>
    </fill>
    <fill>
      <patternFill patternType="gray125"/>
    </fill>
    <fill>
      <patternFill patternType="solid">
        <fgColor theme="7" tint="0.79998168889431442"/>
        <bgColor indexed="64"/>
      </patternFill>
    </fill>
    <fill>
      <patternFill patternType="solid">
        <fgColor rgb="FF00B050"/>
        <bgColor indexed="64"/>
      </patternFill>
    </fill>
    <fill>
      <patternFill patternType="solid">
        <fgColor theme="0"/>
        <bgColor indexed="64"/>
      </patternFill>
    </fill>
    <fill>
      <patternFill patternType="solid">
        <fgColor rgb="FFFFFF00"/>
        <bgColor indexed="64"/>
      </patternFill>
    </fill>
    <fill>
      <patternFill patternType="solid">
        <fgColor theme="9"/>
        <bgColor theme="9"/>
      </patternFill>
    </fill>
    <fill>
      <patternFill patternType="solid">
        <fgColor rgb="FF92D050"/>
        <bgColor indexed="64"/>
      </patternFill>
    </fill>
    <fill>
      <patternFill patternType="solid">
        <fgColor rgb="FFFF0000"/>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9" tint="0.59999389629810485"/>
        <bgColor indexed="64"/>
      </patternFill>
    </fill>
  </fills>
  <borders count="29">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theme="9" tint="0.39997558519241921"/>
      </top>
      <bottom style="thin">
        <color theme="9" tint="0.39997558519241921"/>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4"/>
      </left>
      <right style="thin">
        <color theme="4"/>
      </right>
      <top style="thin">
        <color theme="4"/>
      </top>
      <bottom style="thin">
        <color theme="4"/>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right/>
      <top/>
      <bottom style="thin">
        <color theme="4" tint="0.39997558519241921"/>
      </bottom>
      <diagonal/>
    </border>
    <border>
      <left style="medium">
        <color indexed="64"/>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auto="1"/>
      </top>
      <bottom style="thin">
        <color auto="1"/>
      </bottom>
      <diagonal/>
    </border>
    <border>
      <left style="medium">
        <color indexed="64"/>
      </left>
      <right style="thin">
        <color indexed="64"/>
      </right>
      <top style="thin">
        <color auto="1"/>
      </top>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thin">
        <color indexed="64"/>
      </bottom>
      <diagonal/>
    </border>
    <border>
      <left/>
      <right/>
      <top/>
      <bottom style="thin">
        <color indexed="64"/>
      </bottom>
      <diagonal/>
    </border>
    <border>
      <left/>
      <right style="thin">
        <color auto="1"/>
      </right>
      <top style="thin">
        <color indexed="64"/>
      </top>
      <bottom style="thin">
        <color auto="1"/>
      </bottom>
      <diagonal/>
    </border>
    <border>
      <left/>
      <right style="thin">
        <color auto="1"/>
      </right>
      <top/>
      <bottom style="thin">
        <color auto="1"/>
      </bottom>
      <diagonal/>
    </border>
    <border>
      <left/>
      <right style="thin">
        <color auto="1"/>
      </right>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s>
  <cellStyleXfs count="11">
    <xf numFmtId="0" fontId="0"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8" fillId="0" borderId="0"/>
    <xf numFmtId="0" fontId="5" fillId="0" borderId="0"/>
    <xf numFmtId="0" fontId="1" fillId="0" borderId="0"/>
    <xf numFmtId="0" fontId="1" fillId="0" borderId="0"/>
  </cellStyleXfs>
  <cellXfs count="335">
    <xf numFmtId="0" fontId="0" fillId="0" borderId="0" xfId="0"/>
    <xf numFmtId="0" fontId="3" fillId="2" borderId="1" xfId="0" applyFont="1" applyFill="1" applyBorder="1" applyAlignment="1">
      <alignment horizontal="center" vertical="center"/>
    </xf>
    <xf numFmtId="0" fontId="3" fillId="0" borderId="0" xfId="0" applyFont="1" applyAlignment="1">
      <alignment horizontal="center" vertical="center"/>
    </xf>
    <xf numFmtId="0" fontId="3" fillId="0" borderId="0" xfId="0" applyFont="1"/>
    <xf numFmtId="0" fontId="3" fillId="0" borderId="2" xfId="0" applyFont="1" applyBorder="1"/>
    <xf numFmtId="0" fontId="3" fillId="0" borderId="2" xfId="0" applyFont="1" applyBorder="1" applyAlignment="1">
      <alignment horizontal="left"/>
    </xf>
    <xf numFmtId="0" fontId="3" fillId="0" borderId="4" xfId="0" applyFont="1" applyBorder="1"/>
    <xf numFmtId="164" fontId="3" fillId="0" borderId="0" xfId="1" applyNumberFormat="1" applyFont="1" applyFill="1" applyAlignment="1"/>
    <xf numFmtId="0" fontId="3" fillId="0" borderId="2" xfId="0" applyFont="1" applyBorder="1" applyAlignment="1">
      <alignment wrapText="1"/>
    </xf>
    <xf numFmtId="0" fontId="3" fillId="0" borderId="1" xfId="0" applyFont="1" applyBorder="1"/>
    <xf numFmtId="0" fontId="3" fillId="0" borderId="0" xfId="0" applyFont="1" applyAlignment="1">
      <alignment vertical="top"/>
    </xf>
    <xf numFmtId="16" fontId="3" fillId="0" borderId="2" xfId="0" applyNumberFormat="1" applyFont="1" applyBorder="1" applyAlignment="1">
      <alignment horizontal="left"/>
    </xf>
    <xf numFmtId="0" fontId="2" fillId="6" borderId="5" xfId="0" applyFont="1" applyFill="1" applyBorder="1"/>
    <xf numFmtId="165" fontId="0" fillId="0" borderId="0" xfId="0" applyNumberFormat="1"/>
    <xf numFmtId="14" fontId="0" fillId="0" borderId="0" xfId="0" applyNumberFormat="1"/>
    <xf numFmtId="0" fontId="0" fillId="7" borderId="0" xfId="0" applyFill="1"/>
    <xf numFmtId="0" fontId="3" fillId="5" borderId="0" xfId="0" applyFont="1" applyFill="1" applyAlignment="1">
      <alignment horizontal="center" vertical="center"/>
    </xf>
    <xf numFmtId="0" fontId="0" fillId="5" borderId="0" xfId="0" applyFill="1"/>
    <xf numFmtId="16" fontId="0" fillId="0" borderId="0" xfId="0" applyNumberFormat="1"/>
    <xf numFmtId="1" fontId="0" fillId="0" borderId="0" xfId="0" applyNumberFormat="1"/>
    <xf numFmtId="0" fontId="0" fillId="9" borderId="0" xfId="0" applyFill="1"/>
    <xf numFmtId="16" fontId="0" fillId="8" borderId="0" xfId="0" applyNumberFormat="1" applyFill="1"/>
    <xf numFmtId="0" fontId="0" fillId="8" borderId="0" xfId="0" applyFill="1"/>
    <xf numFmtId="0" fontId="0" fillId="0" borderId="0" xfId="0" applyAlignment="1">
      <alignment vertical="top"/>
    </xf>
    <xf numFmtId="0" fontId="5" fillId="0" borderId="0" xfId="0" applyFont="1"/>
    <xf numFmtId="0" fontId="0" fillId="0" borderId="6" xfId="0" applyBorder="1" applyAlignment="1">
      <alignment vertical="top"/>
    </xf>
    <xf numFmtId="9" fontId="0" fillId="7" borderId="7" xfId="2" applyFont="1" applyFill="1" applyBorder="1" applyAlignment="1">
      <alignment horizontal="center" vertical="top"/>
    </xf>
    <xf numFmtId="0" fontId="0" fillId="10" borderId="2" xfId="0" applyFill="1" applyBorder="1"/>
    <xf numFmtId="0" fontId="3" fillId="0" borderId="1" xfId="0" applyFont="1" applyBorder="1" applyAlignment="1">
      <alignment horizontal="left"/>
    </xf>
    <xf numFmtId="0" fontId="6" fillId="4" borderId="8" xfId="0" applyFont="1" applyFill="1" applyBorder="1" applyAlignment="1">
      <alignment vertical="top"/>
    </xf>
    <xf numFmtId="0" fontId="3" fillId="11" borderId="2" xfId="0" applyFont="1" applyFill="1" applyBorder="1" applyAlignment="1">
      <alignment horizontal="center" vertical="center"/>
    </xf>
    <xf numFmtId="0" fontId="6" fillId="4" borderId="8" xfId="0" applyFont="1" applyFill="1" applyBorder="1" applyAlignment="1">
      <alignment vertical="top" wrapText="1"/>
    </xf>
    <xf numFmtId="0" fontId="3" fillId="10" borderId="9" xfId="0" applyFont="1" applyFill="1" applyBorder="1" applyAlignment="1">
      <alignment vertical="top"/>
    </xf>
    <xf numFmtId="0" fontId="3" fillId="10" borderId="1" xfId="0" applyFont="1" applyFill="1" applyBorder="1" applyAlignment="1">
      <alignment vertical="top"/>
    </xf>
    <xf numFmtId="0" fontId="3" fillId="11" borderId="2" xfId="0" applyFont="1" applyFill="1" applyBorder="1"/>
    <xf numFmtId="0" fontId="3" fillId="2" borderId="0" xfId="0" applyFont="1" applyFill="1" applyBorder="1" applyAlignment="1">
      <alignment horizontal="center" vertical="center"/>
    </xf>
    <xf numFmtId="0" fontId="0" fillId="4" borderId="0" xfId="0" applyFill="1" applyProtection="1">
      <protection locked="0"/>
    </xf>
    <xf numFmtId="0" fontId="0" fillId="0" borderId="0" xfId="0" applyProtection="1">
      <protection locked="0"/>
    </xf>
    <xf numFmtId="14" fontId="0" fillId="0" borderId="0" xfId="0" applyNumberFormat="1" applyProtection="1">
      <protection locked="0"/>
    </xf>
    <xf numFmtId="165" fontId="0" fillId="0" borderId="0" xfId="0" applyNumberFormat="1" applyProtection="1">
      <protection locked="0"/>
    </xf>
    <xf numFmtId="9" fontId="0" fillId="0" borderId="0" xfId="0" applyNumberFormat="1" applyProtection="1">
      <protection locked="0"/>
    </xf>
    <xf numFmtId="1" fontId="0" fillId="0" borderId="0" xfId="0" applyNumberFormat="1" applyProtection="1">
      <protection locked="0"/>
    </xf>
    <xf numFmtId="167" fontId="0" fillId="0" borderId="0" xfId="0" applyNumberFormat="1" applyProtection="1">
      <protection locked="0"/>
    </xf>
    <xf numFmtId="0" fontId="0" fillId="4" borderId="0" xfId="0" applyFill="1"/>
    <xf numFmtId="9" fontId="0" fillId="0" borderId="0" xfId="0" applyNumberFormat="1"/>
    <xf numFmtId="0" fontId="0" fillId="0" borderId="0" xfId="0" applyAlignment="1">
      <alignment horizontal="center"/>
    </xf>
    <xf numFmtId="0" fontId="0" fillId="0" borderId="0" xfId="0" applyAlignment="1">
      <alignment wrapText="1"/>
    </xf>
    <xf numFmtId="0" fontId="0" fillId="0" borderId="0" xfId="0" applyAlignment="1">
      <alignment horizontal="center" wrapText="1"/>
    </xf>
    <xf numFmtId="166" fontId="0" fillId="0" borderId="0" xfId="1" applyNumberFormat="1" applyFont="1" applyAlignment="1">
      <alignment horizontal="center" wrapText="1"/>
    </xf>
    <xf numFmtId="0" fontId="0" fillId="0" borderId="0" xfId="0" applyNumberFormat="1"/>
    <xf numFmtId="0" fontId="0" fillId="0" borderId="0" xfId="0" pivotButton="1" applyProtection="1">
      <protection locked="0"/>
    </xf>
    <xf numFmtId="0" fontId="0" fillId="0" borderId="0" xfId="0" applyNumberFormat="1" applyProtection="1">
      <protection locked="0"/>
    </xf>
    <xf numFmtId="0" fontId="0" fillId="0" borderId="0" xfId="0" pivotButton="1" applyAlignment="1" applyProtection="1">
      <protection locked="0"/>
    </xf>
    <xf numFmtId="0" fontId="0" fillId="0" borderId="0" xfId="0" applyAlignment="1" applyProtection="1">
      <protection locked="0"/>
    </xf>
    <xf numFmtId="1" fontId="0" fillId="0" borderId="0" xfId="0" applyNumberFormat="1" applyAlignment="1" applyProtection="1">
      <protection locked="0"/>
    </xf>
    <xf numFmtId="0" fontId="0" fillId="0" borderId="0" xfId="0" pivotButton="1" applyAlignment="1"/>
    <xf numFmtId="0" fontId="0" fillId="0" borderId="0" xfId="0" applyAlignment="1"/>
    <xf numFmtId="1" fontId="0" fillId="0" borderId="0" xfId="0" applyNumberFormat="1" applyAlignment="1"/>
    <xf numFmtId="9" fontId="0" fillId="0" borderId="0" xfId="0" applyNumberFormat="1" applyAlignment="1"/>
    <xf numFmtId="167" fontId="0" fillId="0" borderId="0" xfId="0" applyNumberFormat="1" applyAlignment="1"/>
    <xf numFmtId="0" fontId="0" fillId="0" borderId="0" xfId="0" applyNumberFormat="1" applyAlignment="1"/>
    <xf numFmtId="0" fontId="3" fillId="0" borderId="4" xfId="0" applyFont="1" applyFill="1" applyBorder="1" applyAlignment="1"/>
    <xf numFmtId="0" fontId="0" fillId="0" borderId="0" xfId="0" applyNumberFormat="1" applyBorder="1"/>
    <xf numFmtId="0" fontId="3" fillId="0" borderId="0" xfId="0" applyFont="1" applyBorder="1"/>
    <xf numFmtId="0" fontId="0" fillId="0" borderId="0" xfId="0" applyFill="1" applyBorder="1"/>
    <xf numFmtId="0" fontId="3" fillId="2" borderId="10" xfId="0" applyFont="1" applyFill="1" applyBorder="1" applyAlignment="1">
      <alignment horizontal="center" vertical="center"/>
    </xf>
    <xf numFmtId="0" fontId="3" fillId="2" borderId="4" xfId="0" applyFont="1" applyFill="1" applyBorder="1" applyAlignment="1">
      <alignment horizontal="center" vertical="center"/>
    </xf>
    <xf numFmtId="0" fontId="3" fillId="3" borderId="3" xfId="0" applyFont="1" applyFill="1" applyBorder="1" applyAlignment="1">
      <alignment horizontal="center" vertical="center"/>
    </xf>
    <xf numFmtId="164" fontId="3" fillId="3" borderId="3" xfId="1" applyNumberFormat="1" applyFont="1" applyFill="1" applyBorder="1" applyAlignment="1">
      <alignment horizontal="center" vertical="center"/>
    </xf>
    <xf numFmtId="0" fontId="7" fillId="2" borderId="4" xfId="0" applyFont="1" applyFill="1" applyBorder="1" applyAlignment="1">
      <alignment horizontal="center" vertical="center"/>
    </xf>
    <xf numFmtId="1" fontId="0" fillId="0" borderId="0" xfId="1" applyNumberFormat="1" applyFont="1"/>
    <xf numFmtId="165" fontId="0" fillId="5" borderId="0" xfId="0" applyNumberFormat="1" applyFill="1"/>
    <xf numFmtId="165" fontId="0" fillId="0" borderId="11" xfId="0" applyNumberFormat="1" applyBorder="1"/>
    <xf numFmtId="1" fontId="0" fillId="0" borderId="0" xfId="1" applyNumberFormat="1" applyFont="1" applyBorder="1"/>
    <xf numFmtId="1" fontId="0" fillId="5" borderId="0" xfId="0" applyNumberFormat="1" applyFill="1"/>
    <xf numFmtId="1" fontId="0" fillId="0" borderId="0" xfId="1" quotePrefix="1" applyNumberFormat="1" applyFont="1"/>
    <xf numFmtId="0" fontId="0" fillId="0" borderId="0" xfId="0" applyBorder="1"/>
    <xf numFmtId="0" fontId="3" fillId="0" borderId="0" xfId="0" applyFont="1" applyFill="1" applyBorder="1"/>
    <xf numFmtId="0" fontId="0" fillId="0" borderId="11" xfId="0" applyNumberFormat="1" applyBorder="1"/>
    <xf numFmtId="0" fontId="6" fillId="0" borderId="0" xfId="0" applyFont="1" applyFill="1" applyBorder="1" applyAlignment="1">
      <alignment vertical="top"/>
    </xf>
    <xf numFmtId="0" fontId="7" fillId="0" borderId="0" xfId="0" applyFont="1" applyFill="1" applyBorder="1"/>
    <xf numFmtId="0" fontId="3" fillId="4" borderId="0" xfId="0" applyFont="1" applyFill="1" applyBorder="1" applyAlignment="1">
      <alignment vertical="top"/>
    </xf>
    <xf numFmtId="0" fontId="6" fillId="4" borderId="0" xfId="0" applyFont="1" applyFill="1" applyBorder="1" applyAlignment="1">
      <alignment vertical="top"/>
    </xf>
    <xf numFmtId="0" fontId="3" fillId="0" borderId="2" xfId="0" applyFont="1" applyBorder="1" applyAlignment="1">
      <alignment vertical="top"/>
    </xf>
    <xf numFmtId="0" fontId="3" fillId="0" borderId="2" xfId="0" applyFont="1" applyBorder="1" applyAlignment="1">
      <alignment horizontal="left" vertical="top"/>
    </xf>
    <xf numFmtId="16" fontId="3" fillId="0" borderId="1" xfId="0" applyNumberFormat="1" applyFont="1" applyBorder="1" applyAlignment="1">
      <alignment horizontal="left"/>
    </xf>
    <xf numFmtId="1" fontId="4" fillId="0" borderId="0" xfId="0" applyNumberFormat="1" applyFont="1"/>
    <xf numFmtId="0" fontId="9" fillId="0" borderId="0" xfId="0" applyFont="1"/>
    <xf numFmtId="0" fontId="9" fillId="0" borderId="12" xfId="0" applyFont="1" applyBorder="1"/>
    <xf numFmtId="0" fontId="10" fillId="7" borderId="0" xfId="0" applyFont="1" applyFill="1" applyAlignment="1">
      <alignment vertical="center" wrapText="1"/>
    </xf>
    <xf numFmtId="0" fontId="8" fillId="0" borderId="11" xfId="0" applyNumberFormat="1" applyFont="1" applyBorder="1"/>
    <xf numFmtId="0" fontId="0" fillId="0" borderId="0" xfId="0" applyBorder="1" applyAlignment="1">
      <alignment vertical="top"/>
    </xf>
    <xf numFmtId="0" fontId="11" fillId="0" borderId="0" xfId="0" applyFont="1" applyBorder="1" applyAlignment="1">
      <alignment vertical="center"/>
    </xf>
    <xf numFmtId="0" fontId="3" fillId="0" borderId="0" xfId="0" applyFont="1" applyFill="1" applyBorder="1" applyAlignment="1">
      <alignment vertical="top"/>
    </xf>
    <xf numFmtId="0" fontId="11" fillId="0" borderId="0" xfId="0" applyFont="1" applyFill="1" applyBorder="1" applyAlignment="1">
      <alignment vertical="center"/>
    </xf>
    <xf numFmtId="0" fontId="0" fillId="0" borderId="0" xfId="0" applyFill="1" applyBorder="1" applyAlignment="1">
      <alignment vertical="top"/>
    </xf>
    <xf numFmtId="0" fontId="4" fillId="0" borderId="0" xfId="0" applyFont="1"/>
    <xf numFmtId="0" fontId="5" fillId="0" borderId="0" xfId="0" applyFont="1" applyAlignment="1">
      <alignment vertical="top"/>
    </xf>
    <xf numFmtId="16" fontId="8" fillId="0" borderId="0" xfId="0" applyNumberFormat="1" applyFont="1"/>
    <xf numFmtId="16" fontId="8" fillId="0" borderId="0" xfId="0" applyNumberFormat="1" applyFont="1" applyBorder="1"/>
    <xf numFmtId="16" fontId="8" fillId="0" borderId="2" xfId="0" applyNumberFormat="1" applyFont="1" applyBorder="1"/>
    <xf numFmtId="16" fontId="8" fillId="0" borderId="1" xfId="0" applyNumberFormat="1" applyFont="1" applyBorder="1"/>
    <xf numFmtId="0" fontId="8" fillId="0" borderId="0" xfId="0" applyFont="1" applyBorder="1"/>
    <xf numFmtId="0" fontId="3" fillId="12" borderId="2" xfId="0" applyFont="1" applyFill="1" applyBorder="1"/>
    <xf numFmtId="0" fontId="3" fillId="7" borderId="2" xfId="0" applyFont="1" applyFill="1" applyBorder="1"/>
    <xf numFmtId="1" fontId="3" fillId="0" borderId="3" xfId="0" applyNumberFormat="1" applyFont="1" applyFill="1" applyBorder="1"/>
    <xf numFmtId="1" fontId="3" fillId="0" borderId="4" xfId="0" applyNumberFormat="1" applyFont="1" applyFill="1" applyBorder="1"/>
    <xf numFmtId="0" fontId="8" fillId="0" borderId="0" xfId="0" applyFont="1" applyFill="1" applyBorder="1"/>
    <xf numFmtId="0" fontId="3" fillId="0" borderId="0" xfId="0" applyFont="1" applyBorder="1" applyAlignment="1">
      <alignment vertical="top"/>
    </xf>
    <xf numFmtId="0" fontId="3" fillId="0" borderId="0" xfId="0" applyFont="1" applyFill="1" applyBorder="1" applyAlignment="1">
      <alignment vertical="center"/>
    </xf>
    <xf numFmtId="0" fontId="3" fillId="0" borderId="2" xfId="0" applyFont="1" applyFill="1" applyBorder="1" applyAlignment="1">
      <alignment vertical="top"/>
    </xf>
    <xf numFmtId="0" fontId="0" fillId="0" borderId="0" xfId="0" applyFill="1"/>
    <xf numFmtId="0" fontId="3" fillId="0" borderId="2" xfId="0" applyFont="1" applyFill="1" applyBorder="1" applyAlignment="1">
      <alignment vertical="center"/>
    </xf>
    <xf numFmtId="164" fontId="3" fillId="0" borderId="0" xfId="1" applyNumberFormat="1" applyFont="1" applyFill="1" applyBorder="1" applyAlignment="1"/>
    <xf numFmtId="0" fontId="3" fillId="12" borderId="2" xfId="0" applyFont="1" applyFill="1" applyBorder="1" applyAlignment="1">
      <alignment horizontal="left"/>
    </xf>
    <xf numFmtId="16" fontId="3" fillId="0" borderId="0" xfId="0" applyNumberFormat="1" applyFont="1" applyFill="1" applyBorder="1" applyAlignment="1">
      <alignment vertical="top"/>
    </xf>
    <xf numFmtId="0" fontId="3" fillId="0" borderId="0" xfId="0" applyFont="1" applyFill="1" applyBorder="1" applyAlignment="1">
      <alignment horizontal="left"/>
    </xf>
    <xf numFmtId="16" fontId="3" fillId="0" borderId="0" xfId="0" applyNumberFormat="1" applyFont="1" applyFill="1" applyBorder="1" applyAlignment="1">
      <alignment horizontal="left"/>
    </xf>
    <xf numFmtId="16" fontId="3" fillId="0" borderId="0" xfId="0" applyNumberFormat="1" applyFont="1" applyFill="1" applyBorder="1"/>
    <xf numFmtId="0" fontId="3" fillId="0" borderId="0" xfId="0" applyFont="1" applyFill="1" applyBorder="1" applyAlignment="1">
      <alignment horizontal="left" vertical="top"/>
    </xf>
    <xf numFmtId="16" fontId="3" fillId="0" borderId="0" xfId="0" applyNumberFormat="1" applyFont="1" applyFill="1" applyBorder="1" applyAlignment="1">
      <alignment horizontal="left" vertical="top"/>
    </xf>
    <xf numFmtId="0" fontId="8" fillId="0" borderId="2" xfId="0" applyFont="1" applyBorder="1"/>
    <xf numFmtId="16" fontId="3" fillId="0" borderId="2" xfId="0" applyNumberFormat="1" applyFont="1" applyBorder="1"/>
    <xf numFmtId="0" fontId="3" fillId="0" borderId="2" xfId="0" applyFont="1" applyFill="1" applyBorder="1"/>
    <xf numFmtId="0" fontId="3" fillId="0" borderId="1" xfId="0" applyFont="1" applyFill="1" applyBorder="1"/>
    <xf numFmtId="15" fontId="3" fillId="0" borderId="0" xfId="0" applyNumberFormat="1" applyFont="1" applyFill="1" applyBorder="1" applyAlignment="1">
      <alignment horizontal="center" vertical="center"/>
    </xf>
    <xf numFmtId="16" fontId="3" fillId="0" borderId="0" xfId="0" applyNumberFormat="1" applyFont="1" applyFill="1" applyBorder="1" applyAlignment="1">
      <alignment horizontal="center" vertical="center"/>
    </xf>
    <xf numFmtId="0" fontId="0" fillId="0" borderId="2" xfId="0" applyBorder="1"/>
    <xf numFmtId="0" fontId="13" fillId="9" borderId="0" xfId="0" applyFont="1" applyFill="1"/>
    <xf numFmtId="0" fontId="13" fillId="7" borderId="0" xfId="0" applyFont="1" applyFill="1"/>
    <xf numFmtId="1" fontId="4" fillId="0" borderId="2" xfId="0" applyNumberFormat="1" applyFont="1" applyBorder="1"/>
    <xf numFmtId="164" fontId="3" fillId="0" borderId="2" xfId="1" applyNumberFormat="1" applyFont="1" applyFill="1" applyBorder="1" applyAlignment="1"/>
    <xf numFmtId="164" fontId="3" fillId="0" borderId="1" xfId="1" applyNumberFormat="1" applyFont="1" applyFill="1" applyBorder="1" applyAlignment="1"/>
    <xf numFmtId="0" fontId="3" fillId="0" borderId="0" xfId="0" applyFont="1" applyBorder="1" applyAlignment="1">
      <alignment vertical="center"/>
    </xf>
    <xf numFmtId="1" fontId="0" fillId="8" borderId="0" xfId="0" applyNumberFormat="1" applyFill="1"/>
    <xf numFmtId="0" fontId="4" fillId="8" borderId="0" xfId="0" applyFont="1" applyFill="1"/>
    <xf numFmtId="16" fontId="0" fillId="0" borderId="0" xfId="0" applyNumberFormat="1" applyBorder="1"/>
    <xf numFmtId="1" fontId="0" fillId="0" borderId="0" xfId="0" applyNumberFormat="1" applyBorder="1"/>
    <xf numFmtId="0" fontId="8" fillId="0" borderId="1" xfId="0" applyFont="1" applyBorder="1"/>
    <xf numFmtId="0" fontId="5" fillId="0" borderId="0" xfId="0" applyFont="1" applyBorder="1" applyAlignment="1">
      <alignment vertical="top"/>
    </xf>
    <xf numFmtId="0" fontId="3" fillId="13" borderId="2" xfId="0" applyFont="1" applyFill="1" applyBorder="1" applyAlignment="1">
      <alignment horizontal="left" vertical="center" wrapText="1"/>
    </xf>
    <xf numFmtId="0" fontId="3" fillId="13" borderId="2" xfId="0" applyFont="1" applyFill="1" applyBorder="1" applyAlignment="1">
      <alignment horizontal="left"/>
    </xf>
    <xf numFmtId="0" fontId="3" fillId="13" borderId="1" xfId="0" applyFont="1" applyFill="1" applyBorder="1" applyAlignment="1">
      <alignment horizontal="left"/>
    </xf>
    <xf numFmtId="0" fontId="3" fillId="13" borderId="2" xfId="0" applyFont="1" applyFill="1" applyBorder="1"/>
    <xf numFmtId="0" fontId="3" fillId="13" borderId="2" xfId="0" applyFont="1" applyFill="1" applyBorder="1" applyAlignment="1">
      <alignment wrapText="1"/>
    </xf>
    <xf numFmtId="0" fontId="3" fillId="13" borderId="2" xfId="0" applyFont="1" applyFill="1" applyBorder="1" applyAlignment="1"/>
    <xf numFmtId="16" fontId="7" fillId="13" borderId="1" xfId="0" applyNumberFormat="1" applyFont="1" applyFill="1" applyBorder="1" applyAlignment="1">
      <alignment horizontal="left"/>
    </xf>
    <xf numFmtId="0" fontId="5" fillId="0" borderId="2" xfId="0" applyFont="1" applyBorder="1"/>
    <xf numFmtId="1" fontId="0" fillId="0" borderId="0" xfId="0" applyNumberFormat="1" applyFill="1"/>
    <xf numFmtId="0" fontId="5" fillId="0" borderId="0" xfId="0" applyFont="1" applyBorder="1"/>
    <xf numFmtId="0" fontId="3" fillId="5" borderId="0" xfId="0" applyFont="1" applyFill="1" applyBorder="1"/>
    <xf numFmtId="0" fontId="3" fillId="12" borderId="2" xfId="0" applyFont="1" applyFill="1" applyBorder="1" applyAlignment="1">
      <alignment wrapText="1"/>
    </xf>
    <xf numFmtId="0" fontId="3" fillId="0" borderId="2" xfId="0" applyFont="1" applyBorder="1" applyAlignment="1">
      <alignment vertical="center"/>
    </xf>
    <xf numFmtId="164" fontId="3" fillId="13" borderId="2" xfId="1" applyNumberFormat="1" applyFont="1" applyFill="1" applyBorder="1" applyAlignment="1"/>
    <xf numFmtId="164" fontId="3" fillId="13" borderId="1" xfId="1" applyNumberFormat="1" applyFont="1" applyFill="1" applyBorder="1" applyAlignment="1"/>
    <xf numFmtId="0" fontId="3" fillId="0" borderId="3" xfId="0" applyFont="1" applyFill="1" applyBorder="1"/>
    <xf numFmtId="0" fontId="3" fillId="0" borderId="2" xfId="0" applyFont="1" applyFill="1" applyBorder="1" applyAlignment="1">
      <alignment horizontal="left"/>
    </xf>
    <xf numFmtId="16" fontId="3" fillId="0" borderId="2" xfId="0" applyNumberFormat="1" applyFont="1" applyFill="1" applyBorder="1" applyAlignment="1">
      <alignment horizontal="left"/>
    </xf>
    <xf numFmtId="15" fontId="3" fillId="0" borderId="2" xfId="0" applyNumberFormat="1" applyFont="1" applyFill="1" applyBorder="1" applyAlignment="1">
      <alignment horizontal="center" vertical="center"/>
    </xf>
    <xf numFmtId="0" fontId="3" fillId="0" borderId="2" xfId="0" applyFont="1" applyFill="1" applyBorder="1" applyAlignment="1">
      <alignment wrapText="1"/>
    </xf>
    <xf numFmtId="0" fontId="3" fillId="0" borderId="1" xfId="0" applyFont="1" applyFill="1" applyBorder="1" applyAlignment="1">
      <alignment vertical="top"/>
    </xf>
    <xf numFmtId="0" fontId="3" fillId="0" borderId="0" xfId="0" applyFont="1" applyFill="1"/>
    <xf numFmtId="0" fontId="3" fillId="0" borderId="2" xfId="0" applyFont="1" applyFill="1" applyBorder="1" applyAlignment="1">
      <alignment horizontal="left" wrapText="1"/>
    </xf>
    <xf numFmtId="16" fontId="3" fillId="0" borderId="3" xfId="0" applyNumberFormat="1" applyFont="1" applyFill="1" applyBorder="1" applyAlignment="1">
      <alignment horizontal="center" vertical="center"/>
    </xf>
    <xf numFmtId="0" fontId="3" fillId="0" borderId="3" xfId="0" applyFont="1" applyFill="1" applyBorder="1" applyAlignment="1">
      <alignment horizontal="left"/>
    </xf>
    <xf numFmtId="0" fontId="3" fillId="0" borderId="3" xfId="0" applyFont="1" applyFill="1" applyBorder="1" applyAlignment="1">
      <alignment horizontal="left" wrapText="1"/>
    </xf>
    <xf numFmtId="16" fontId="3" fillId="0" borderId="2" xfId="0" applyNumberFormat="1" applyFont="1" applyFill="1" applyBorder="1" applyAlignment="1">
      <alignment horizontal="center" vertical="center"/>
    </xf>
    <xf numFmtId="16" fontId="3" fillId="0" borderId="1" xfId="0" applyNumberFormat="1" applyFont="1" applyFill="1" applyBorder="1" applyAlignment="1">
      <alignment horizontal="center" vertical="center"/>
    </xf>
    <xf numFmtId="0" fontId="3" fillId="0" borderId="1" xfId="0" applyFont="1" applyFill="1" applyBorder="1" applyAlignment="1">
      <alignment horizontal="left"/>
    </xf>
    <xf numFmtId="0" fontId="3" fillId="0" borderId="1" xfId="0" applyFont="1" applyFill="1" applyBorder="1" applyAlignment="1">
      <alignment horizontal="left" wrapText="1"/>
    </xf>
    <xf numFmtId="16" fontId="7" fillId="0" borderId="2" xfId="0" applyNumberFormat="1" applyFont="1" applyFill="1" applyBorder="1" applyAlignment="1">
      <alignment horizontal="left"/>
    </xf>
    <xf numFmtId="0" fontId="3" fillId="0" borderId="2" xfId="0" applyFont="1" applyFill="1" applyBorder="1" applyAlignment="1"/>
    <xf numFmtId="0" fontId="7" fillId="0" borderId="2" xfId="0" applyFont="1" applyFill="1" applyBorder="1" applyAlignment="1"/>
    <xf numFmtId="0" fontId="3" fillId="0" borderId="4" xfId="0" applyFont="1" applyFill="1" applyBorder="1"/>
    <xf numFmtId="16" fontId="7" fillId="0" borderId="1" xfId="0" applyNumberFormat="1" applyFont="1" applyFill="1" applyBorder="1" applyAlignment="1">
      <alignment horizontal="left"/>
    </xf>
    <xf numFmtId="0" fontId="3" fillId="0" borderId="1" xfId="0" applyFont="1" applyFill="1" applyBorder="1" applyAlignment="1"/>
    <xf numFmtId="0" fontId="7" fillId="0" borderId="1" xfId="0" applyFont="1" applyFill="1" applyBorder="1" applyAlignment="1"/>
    <xf numFmtId="16" fontId="3" fillId="0" borderId="2" xfId="0" applyNumberFormat="1" applyFont="1" applyFill="1" applyBorder="1"/>
    <xf numFmtId="16" fontId="3" fillId="0" borderId="14" xfId="0" applyNumberFormat="1" applyFont="1" applyFill="1" applyBorder="1"/>
    <xf numFmtId="0" fontId="3" fillId="0" borderId="14" xfId="0" applyFont="1" applyFill="1" applyBorder="1"/>
    <xf numFmtId="0" fontId="3" fillId="0" borderId="14" xfId="0" applyFont="1" applyFill="1" applyBorder="1" applyAlignment="1">
      <alignment horizontal="left"/>
    </xf>
    <xf numFmtId="16" fontId="3" fillId="0" borderId="14" xfId="0" applyNumberFormat="1" applyFont="1" applyFill="1" applyBorder="1" applyAlignment="1">
      <alignment horizontal="left"/>
    </xf>
    <xf numFmtId="0" fontId="3" fillId="0" borderId="21" xfId="0" applyFont="1" applyFill="1" applyBorder="1" applyAlignment="1">
      <alignment horizontal="left"/>
    </xf>
    <xf numFmtId="0" fontId="3" fillId="0" borderId="21" xfId="0" applyFont="1" applyFill="1" applyBorder="1"/>
    <xf numFmtId="16" fontId="3" fillId="0" borderId="3" xfId="0" applyNumberFormat="1" applyFont="1" applyFill="1" applyBorder="1"/>
    <xf numFmtId="0" fontId="3" fillId="0" borderId="22" xfId="0" applyFont="1" applyFill="1" applyBorder="1"/>
    <xf numFmtId="16" fontId="3" fillId="0" borderId="3" xfId="0" applyNumberFormat="1" applyFont="1" applyFill="1" applyBorder="1" applyAlignment="1">
      <alignment horizontal="left"/>
    </xf>
    <xf numFmtId="0" fontId="3" fillId="0" borderId="23" xfId="0" applyFont="1" applyFill="1" applyBorder="1" applyAlignment="1">
      <alignment horizontal="left"/>
    </xf>
    <xf numFmtId="0" fontId="3" fillId="0" borderId="24" xfId="0" applyFont="1" applyFill="1" applyBorder="1"/>
    <xf numFmtId="0" fontId="3" fillId="0" borderId="25" xfId="0" applyFont="1" applyFill="1" applyBorder="1"/>
    <xf numFmtId="0" fontId="3" fillId="0" borderId="26" xfId="0" applyFont="1" applyFill="1" applyBorder="1"/>
    <xf numFmtId="0" fontId="3" fillId="0" borderId="20" xfId="0" applyFont="1" applyFill="1" applyBorder="1" applyAlignment="1">
      <alignment horizontal="left"/>
    </xf>
    <xf numFmtId="16" fontId="3" fillId="0" borderId="15" xfId="0" applyNumberFormat="1" applyFont="1" applyFill="1" applyBorder="1" applyAlignment="1">
      <alignment horizontal="left"/>
    </xf>
    <xf numFmtId="16" fontId="3" fillId="0" borderId="21" xfId="0" applyNumberFormat="1" applyFont="1" applyFill="1" applyBorder="1"/>
    <xf numFmtId="16" fontId="3" fillId="0" borderId="21" xfId="0" applyNumberFormat="1" applyFont="1" applyFill="1" applyBorder="1" applyAlignment="1">
      <alignment horizontal="left"/>
    </xf>
    <xf numFmtId="0" fontId="3" fillId="0" borderId="19" xfId="0" applyFont="1" applyFill="1" applyBorder="1"/>
    <xf numFmtId="0" fontId="3" fillId="0" borderId="20" xfId="0" applyFont="1" applyFill="1" applyBorder="1"/>
    <xf numFmtId="0" fontId="3" fillId="0" borderId="15" xfId="0" applyFont="1" applyFill="1" applyBorder="1"/>
    <xf numFmtId="16" fontId="3" fillId="0" borderId="15" xfId="0" applyNumberFormat="1" applyFont="1" applyFill="1" applyBorder="1" applyAlignment="1">
      <alignment horizontal="center"/>
    </xf>
    <xf numFmtId="16" fontId="3" fillId="0" borderId="3" xfId="0" applyNumberFormat="1" applyFont="1" applyFill="1" applyBorder="1" applyAlignment="1">
      <alignment horizontal="center"/>
    </xf>
    <xf numFmtId="16" fontId="3" fillId="0" borderId="21" xfId="0" applyNumberFormat="1" applyFont="1" applyFill="1" applyBorder="1" applyAlignment="1">
      <alignment horizontal="center"/>
    </xf>
    <xf numFmtId="16" fontId="3" fillId="0" borderId="27" xfId="0" applyNumberFormat="1" applyFont="1" applyFill="1" applyBorder="1"/>
    <xf numFmtId="16" fontId="3" fillId="0" borderId="17" xfId="0" applyNumberFormat="1" applyFont="1" applyFill="1" applyBorder="1"/>
    <xf numFmtId="0" fontId="3" fillId="0" borderId="16" xfId="0" applyFont="1" applyFill="1" applyBorder="1"/>
    <xf numFmtId="16" fontId="3" fillId="0" borderId="28" xfId="0" applyNumberFormat="1" applyFont="1" applyFill="1" applyBorder="1"/>
    <xf numFmtId="16" fontId="3" fillId="0" borderId="19" xfId="0" applyNumberFormat="1" applyFont="1" applyFill="1" applyBorder="1"/>
    <xf numFmtId="16" fontId="3" fillId="0" borderId="15" xfId="0" applyNumberFormat="1" applyFont="1" applyFill="1" applyBorder="1"/>
    <xf numFmtId="0" fontId="3" fillId="0" borderId="2" xfId="0" applyFont="1" applyFill="1" applyBorder="1" applyAlignment="1">
      <alignment horizontal="left" vertical="top"/>
    </xf>
    <xf numFmtId="16" fontId="3" fillId="0" borderId="1" xfId="0" applyNumberFormat="1" applyFont="1" applyFill="1" applyBorder="1"/>
    <xf numFmtId="0" fontId="3" fillId="0" borderId="4" xfId="0" applyFont="1" applyFill="1" applyBorder="1" applyAlignment="1">
      <alignment horizontal="left"/>
    </xf>
    <xf numFmtId="16" fontId="3" fillId="0" borderId="4" xfId="0" applyNumberFormat="1" applyFont="1" applyFill="1" applyBorder="1" applyAlignment="1">
      <alignment horizontal="left"/>
    </xf>
    <xf numFmtId="0" fontId="7" fillId="0" borderId="4" xfId="0" applyFont="1" applyFill="1" applyBorder="1" applyAlignment="1"/>
    <xf numFmtId="16" fontId="7" fillId="0" borderId="3" xfId="0" applyNumberFormat="1" applyFont="1" applyFill="1" applyBorder="1" applyAlignment="1">
      <alignment horizontal="left"/>
    </xf>
    <xf numFmtId="16" fontId="3" fillId="0" borderId="4" xfId="0" applyNumberFormat="1" applyFont="1" applyFill="1" applyBorder="1"/>
    <xf numFmtId="16" fontId="7" fillId="0" borderId="4" xfId="0" applyNumberFormat="1" applyFont="1" applyFill="1" applyBorder="1" applyAlignment="1">
      <alignment horizontal="left"/>
    </xf>
    <xf numFmtId="0" fontId="0" fillId="0" borderId="3" xfId="0" applyFill="1" applyBorder="1"/>
    <xf numFmtId="16" fontId="0" fillId="0" borderId="3" xfId="0" applyNumberFormat="1" applyFill="1" applyBorder="1" applyAlignment="1">
      <alignment horizontal="left"/>
    </xf>
    <xf numFmtId="0" fontId="0" fillId="0" borderId="2" xfId="0" applyFill="1" applyBorder="1"/>
    <xf numFmtId="16" fontId="0" fillId="0" borderId="2" xfId="0" applyNumberFormat="1" applyFill="1" applyBorder="1" applyAlignment="1">
      <alignment horizontal="left"/>
    </xf>
    <xf numFmtId="0" fontId="0" fillId="0" borderId="14" xfId="0" applyFill="1" applyBorder="1"/>
    <xf numFmtId="16" fontId="0" fillId="0" borderId="14" xfId="0" applyNumberFormat="1" applyFill="1" applyBorder="1" applyAlignment="1">
      <alignment horizontal="left"/>
    </xf>
    <xf numFmtId="164" fontId="3" fillId="0" borderId="2" xfId="1" applyNumberFormat="1" applyFont="1" applyBorder="1" applyAlignment="1"/>
    <xf numFmtId="1" fontId="4" fillId="0" borderId="0" xfId="0" applyNumberFormat="1" applyFont="1" applyBorder="1"/>
    <xf numFmtId="0" fontId="8" fillId="0" borderId="0" xfId="0" applyFont="1" applyBorder="1" applyAlignment="1">
      <alignment horizontal="left"/>
    </xf>
    <xf numFmtId="16" fontId="5" fillId="0" borderId="2" xfId="0" applyNumberFormat="1" applyFont="1" applyBorder="1" applyAlignment="1">
      <alignment horizontal="left"/>
    </xf>
    <xf numFmtId="16" fontId="5" fillId="0" borderId="1" xfId="0" applyNumberFormat="1" applyFont="1" applyBorder="1" applyAlignment="1">
      <alignment horizontal="left"/>
    </xf>
    <xf numFmtId="0" fontId="3" fillId="12" borderId="0" xfId="0" applyFont="1" applyFill="1" applyBorder="1" applyAlignment="1">
      <alignment horizontal="center"/>
    </xf>
    <xf numFmtId="0" fontId="7" fillId="0" borderId="0" xfId="0" applyFont="1" applyBorder="1"/>
    <xf numFmtId="0" fontId="16" fillId="0" borderId="0" xfId="0" applyFont="1" applyBorder="1" applyAlignment="1">
      <alignment vertical="center"/>
    </xf>
    <xf numFmtId="0" fontId="16" fillId="0" borderId="0" xfId="0" applyFont="1" applyBorder="1"/>
    <xf numFmtId="0" fontId="15" fillId="0" borderId="0" xfId="0" applyFont="1" applyBorder="1"/>
    <xf numFmtId="1" fontId="4" fillId="0" borderId="0" xfId="0" applyNumberFormat="1" applyFont="1" applyBorder="1" applyAlignment="1">
      <alignment vertical="top"/>
    </xf>
    <xf numFmtId="1" fontId="4" fillId="0" borderId="16" xfId="0" applyNumberFormat="1" applyFont="1" applyBorder="1"/>
    <xf numFmtId="0" fontId="3" fillId="0" borderId="0" xfId="0" applyFont="1" applyBorder="1" applyAlignment="1">
      <alignment horizontal="left"/>
    </xf>
    <xf numFmtId="0" fontId="3" fillId="5" borderId="0" xfId="0" applyFont="1" applyFill="1" applyBorder="1" applyAlignment="1">
      <alignment horizontal="left"/>
    </xf>
    <xf numFmtId="0" fontId="5" fillId="0" borderId="2" xfId="0" applyFont="1" applyBorder="1" applyAlignment="1">
      <alignment horizontal="left" vertical="top"/>
    </xf>
    <xf numFmtId="0" fontId="5" fillId="0" borderId="0" xfId="0" applyFont="1" applyBorder="1" applyAlignment="1">
      <alignment horizontal="left"/>
    </xf>
    <xf numFmtId="0" fontId="3" fillId="0" borderId="0" xfId="0" applyFont="1" applyAlignment="1">
      <alignment horizontal="left"/>
    </xf>
    <xf numFmtId="16" fontId="7" fillId="13" borderId="2" xfId="0" applyNumberFormat="1" applyFont="1" applyFill="1" applyBorder="1" applyAlignment="1">
      <alignment horizontal="left"/>
    </xf>
    <xf numFmtId="0" fontId="17" fillId="0" borderId="2" xfId="0" applyFont="1" applyBorder="1"/>
    <xf numFmtId="164" fontId="17" fillId="0" borderId="2" xfId="1" applyNumberFormat="1" applyFont="1" applyFill="1" applyBorder="1" applyAlignment="1"/>
    <xf numFmtId="0" fontId="3" fillId="0" borderId="0" xfId="0" applyFont="1" applyBorder="1" applyAlignment="1">
      <alignment wrapText="1"/>
    </xf>
    <xf numFmtId="0" fontId="3" fillId="0" borderId="1" xfId="0" applyFont="1" applyBorder="1" applyAlignment="1">
      <alignment wrapText="1"/>
    </xf>
    <xf numFmtId="0" fontId="3" fillId="7" borderId="0" xfId="0" applyFont="1" applyFill="1" applyBorder="1"/>
    <xf numFmtId="0" fontId="6" fillId="4" borderId="0" xfId="0" applyFont="1" applyFill="1" applyBorder="1" applyAlignment="1">
      <alignment vertical="top" wrapText="1"/>
    </xf>
    <xf numFmtId="0" fontId="3" fillId="0" borderId="0" xfId="0" applyFont="1" applyBorder="1" applyAlignment="1">
      <alignment horizontal="left" wrapText="1"/>
    </xf>
    <xf numFmtId="0" fontId="3" fillId="5" borderId="0" xfId="0" applyFont="1" applyFill="1" applyBorder="1" applyAlignment="1">
      <alignment horizontal="left" wrapText="1"/>
    </xf>
    <xf numFmtId="16" fontId="7" fillId="13" borderId="2" xfId="0" applyNumberFormat="1" applyFont="1" applyFill="1" applyBorder="1" applyAlignment="1">
      <alignment vertical="top"/>
    </xf>
    <xf numFmtId="16" fontId="7" fillId="0" borderId="0" xfId="0" applyNumberFormat="1" applyFont="1" applyFill="1" applyBorder="1" applyAlignment="1">
      <alignment vertical="top"/>
    </xf>
    <xf numFmtId="0" fontId="3" fillId="0" borderId="2" xfId="0" applyFont="1" applyBorder="1" applyAlignment="1">
      <alignment horizontal="left" wrapText="1"/>
    </xf>
    <xf numFmtId="0" fontId="3" fillId="4" borderId="0" xfId="0" applyFont="1" applyFill="1" applyBorder="1" applyAlignment="1">
      <alignment horizontal="left"/>
    </xf>
    <xf numFmtId="0" fontId="0" fillId="10" borderId="1" xfId="0" applyFill="1" applyBorder="1"/>
    <xf numFmtId="0" fontId="0" fillId="7" borderId="0" xfId="0" applyFill="1" applyAlignment="1"/>
    <xf numFmtId="0" fontId="0" fillId="5" borderId="0" xfId="0" applyFill="1" applyAlignment="1"/>
    <xf numFmtId="0" fontId="12" fillId="0" borderId="13" xfId="0" applyFont="1" applyBorder="1" applyAlignment="1"/>
    <xf numFmtId="0" fontId="12" fillId="0" borderId="18" xfId="0" applyFont="1" applyBorder="1" applyAlignment="1"/>
    <xf numFmtId="0" fontId="3" fillId="0" borderId="0" xfId="0" applyFont="1" applyAlignment="1"/>
    <xf numFmtId="0" fontId="12" fillId="0" borderId="17" xfId="0" applyFont="1" applyBorder="1" applyAlignment="1"/>
    <xf numFmtId="0" fontId="12" fillId="0" borderId="3" xfId="0" applyFont="1" applyBorder="1" applyAlignment="1"/>
    <xf numFmtId="0" fontId="12" fillId="0" borderId="4" xfId="0" applyFont="1" applyBorder="1" applyAlignment="1"/>
    <xf numFmtId="16" fontId="3" fillId="0" borderId="2" xfId="0" applyNumberFormat="1" applyFont="1" applyBorder="1" applyAlignment="1">
      <alignment vertical="top"/>
    </xf>
    <xf numFmtId="0" fontId="3" fillId="14" borderId="2" xfId="0" applyFont="1" applyFill="1" applyBorder="1"/>
    <xf numFmtId="0" fontId="3" fillId="13" borderId="2" xfId="0" applyNumberFormat="1" applyFont="1" applyFill="1" applyBorder="1" applyAlignment="1"/>
    <xf numFmtId="0" fontId="3" fillId="0" borderId="2" xfId="0" applyFont="1" applyBorder="1" applyAlignment="1"/>
    <xf numFmtId="0" fontId="3" fillId="13" borderId="1" xfId="0" applyFont="1" applyFill="1" applyBorder="1" applyAlignment="1"/>
    <xf numFmtId="0" fontId="3" fillId="0" borderId="2" xfId="0" applyFont="1" applyFill="1" applyBorder="1" applyAlignment="1">
      <alignment horizontal="left" vertical="center"/>
    </xf>
    <xf numFmtId="0" fontId="3" fillId="0" borderId="3" xfId="0" applyFont="1" applyFill="1" applyBorder="1" applyAlignment="1"/>
    <xf numFmtId="0" fontId="3" fillId="0" borderId="21" xfId="0" applyFont="1" applyFill="1" applyBorder="1" applyAlignment="1"/>
    <xf numFmtId="0" fontId="3" fillId="0" borderId="14" xfId="0" applyFont="1" applyFill="1" applyBorder="1" applyAlignment="1"/>
    <xf numFmtId="0" fontId="0" fillId="0" borderId="4" xfId="0" applyFill="1" applyBorder="1" applyAlignment="1"/>
    <xf numFmtId="0" fontId="0" fillId="0" borderId="2" xfId="0" applyFill="1" applyBorder="1" applyAlignment="1"/>
    <xf numFmtId="0" fontId="0" fillId="0" borderId="1" xfId="0" applyFill="1" applyBorder="1" applyAlignment="1"/>
    <xf numFmtId="0" fontId="0" fillId="0" borderId="3" xfId="0" applyFill="1" applyBorder="1" applyAlignment="1"/>
    <xf numFmtId="0" fontId="0" fillId="0" borderId="21" xfId="0" applyFill="1" applyBorder="1" applyAlignment="1"/>
    <xf numFmtId="0" fontId="3" fillId="0" borderId="0" xfId="0" applyFont="1" applyFill="1" applyBorder="1" applyAlignment="1"/>
    <xf numFmtId="0" fontId="3" fillId="0" borderId="0" xfId="0" applyFont="1" applyFill="1" applyBorder="1" applyAlignment="1">
      <alignment horizontal="left" vertical="center"/>
    </xf>
    <xf numFmtId="0" fontId="0" fillId="0" borderId="0" xfId="0" applyFill="1" applyBorder="1" applyAlignment="1"/>
    <xf numFmtId="0" fontId="7" fillId="0" borderId="2" xfId="0" applyFont="1" applyFill="1" applyBorder="1" applyAlignment="1">
      <alignment horizontal="left" vertical="center"/>
    </xf>
    <xf numFmtId="0" fontId="3" fillId="0" borderId="0" xfId="0" applyFont="1" applyFill="1" applyAlignment="1"/>
    <xf numFmtId="0" fontId="3" fillId="0" borderId="10" xfId="0" applyFont="1" applyFill="1" applyBorder="1" applyAlignment="1"/>
    <xf numFmtId="0" fontId="3" fillId="0" borderId="4" xfId="0" applyFont="1" applyFill="1" applyBorder="1" applyAlignment="1">
      <alignment vertical="center"/>
    </xf>
    <xf numFmtId="0" fontId="7" fillId="0" borderId="0" xfId="0" applyFont="1" applyFill="1" applyBorder="1" applyAlignment="1">
      <alignment horizontal="left" vertical="center"/>
    </xf>
    <xf numFmtId="0" fontId="5" fillId="0" borderId="2" xfId="0" applyFont="1" applyBorder="1" applyAlignment="1">
      <alignment horizontal="left"/>
    </xf>
    <xf numFmtId="0" fontId="5" fillId="0" borderId="1" xfId="0" applyFont="1" applyBorder="1" applyAlignment="1">
      <alignment horizontal="left"/>
    </xf>
    <xf numFmtId="0" fontId="0" fillId="0" borderId="16" xfId="0" applyBorder="1"/>
    <xf numFmtId="0" fontId="21" fillId="0" borderId="0" xfId="0" applyFont="1" applyBorder="1" applyAlignment="1">
      <alignment vertical="top"/>
    </xf>
    <xf numFmtId="168" fontId="0" fillId="0" borderId="0" xfId="0" applyNumberFormat="1" applyFill="1"/>
    <xf numFmtId="16" fontId="19" fillId="0" borderId="2" xfId="0" applyNumberFormat="1" applyFont="1" applyFill="1" applyBorder="1" applyAlignment="1">
      <alignment vertical="top"/>
    </xf>
    <xf numFmtId="0" fontId="22" fillId="0" borderId="2" xfId="0" applyFont="1" applyFill="1" applyBorder="1" applyAlignment="1">
      <alignment vertical="center" wrapText="1"/>
    </xf>
    <xf numFmtId="0" fontId="19" fillId="14" borderId="2" xfId="0" applyFont="1" applyFill="1" applyBorder="1"/>
    <xf numFmtId="0" fontId="19" fillId="13" borderId="2" xfId="0" applyFont="1" applyFill="1" applyBorder="1" applyAlignment="1">
      <alignment vertical="top"/>
    </xf>
    <xf numFmtId="16" fontId="20" fillId="13" borderId="2" xfId="0" applyNumberFormat="1" applyFont="1" applyFill="1" applyBorder="1" applyAlignment="1">
      <alignment vertical="top"/>
    </xf>
    <xf numFmtId="0" fontId="19" fillId="13" borderId="2" xfId="0" applyFont="1" applyFill="1" applyBorder="1" applyAlignment="1"/>
    <xf numFmtId="0" fontId="20" fillId="13" borderId="2" xfId="0" applyFont="1" applyFill="1" applyBorder="1" applyAlignment="1"/>
    <xf numFmtId="0" fontId="19" fillId="13" borderId="2" xfId="0" applyNumberFormat="1" applyFont="1" applyFill="1" applyBorder="1" applyAlignment="1"/>
    <xf numFmtId="16" fontId="19" fillId="0" borderId="1" xfId="0" applyNumberFormat="1" applyFont="1" applyFill="1" applyBorder="1" applyAlignment="1">
      <alignment vertical="top"/>
    </xf>
    <xf numFmtId="0" fontId="22" fillId="0" borderId="1" xfId="0" applyFont="1" applyFill="1" applyBorder="1" applyAlignment="1">
      <alignment vertical="center" wrapText="1"/>
    </xf>
    <xf numFmtId="0" fontId="19" fillId="14" borderId="1" xfId="0" applyFont="1" applyFill="1" applyBorder="1"/>
    <xf numFmtId="0" fontId="19" fillId="13" borderId="1" xfId="0" applyFont="1" applyFill="1" applyBorder="1" applyAlignment="1">
      <alignment vertical="top"/>
    </xf>
    <xf numFmtId="16" fontId="20" fillId="13" borderId="1" xfId="0" applyNumberFormat="1" applyFont="1" applyFill="1" applyBorder="1" applyAlignment="1">
      <alignment vertical="top"/>
    </xf>
    <xf numFmtId="0" fontId="19" fillId="13" borderId="1" xfId="0" applyFont="1" applyFill="1" applyBorder="1" applyAlignment="1"/>
    <xf numFmtId="0" fontId="20" fillId="13" borderId="1" xfId="0" applyFont="1" applyFill="1" applyBorder="1" applyAlignment="1"/>
    <xf numFmtId="0" fontId="19" fillId="13" borderId="1" xfId="0" applyNumberFormat="1" applyFont="1" applyFill="1" applyBorder="1" applyAlignment="1"/>
    <xf numFmtId="0" fontId="14" fillId="0" borderId="2" xfId="0" applyFont="1" applyBorder="1" applyAlignment="1">
      <alignment vertical="center" wrapText="1"/>
    </xf>
    <xf numFmtId="0" fontId="3" fillId="13" borderId="2" xfId="0" applyFont="1" applyFill="1" applyBorder="1" applyAlignment="1">
      <alignment vertical="top"/>
    </xf>
    <xf numFmtId="0" fontId="7" fillId="13" borderId="2" xfId="0" applyFont="1" applyFill="1" applyBorder="1" applyAlignment="1"/>
    <xf numFmtId="0" fontId="3" fillId="14" borderId="2" xfId="0" applyFont="1" applyFill="1" applyBorder="1" applyAlignment="1">
      <alignment vertical="top"/>
    </xf>
    <xf numFmtId="16" fontId="12" fillId="0" borderId="2" xfId="0" applyNumberFormat="1" applyFont="1" applyBorder="1" applyAlignment="1">
      <alignment horizontal="left" vertical="top"/>
    </xf>
    <xf numFmtId="16" fontId="12" fillId="0" borderId="1" xfId="0" applyNumberFormat="1" applyFont="1" applyBorder="1" applyAlignment="1">
      <alignment horizontal="left" vertical="top"/>
    </xf>
    <xf numFmtId="0" fontId="21" fillId="0" borderId="0" xfId="0" applyFont="1" applyBorder="1" applyAlignment="1">
      <alignment horizontal="left"/>
    </xf>
    <xf numFmtId="0" fontId="12" fillId="0" borderId="2" xfId="0" applyFont="1" applyBorder="1" applyAlignment="1">
      <alignment horizontal="left" vertical="top"/>
    </xf>
    <xf numFmtId="0" fontId="12" fillId="0" borderId="1" xfId="0" applyFont="1" applyBorder="1" applyAlignment="1">
      <alignment horizontal="left" vertical="top"/>
    </xf>
    <xf numFmtId="16" fontId="3" fillId="0" borderId="2" xfId="0" applyNumberFormat="1" applyFont="1" applyBorder="1" applyAlignment="1">
      <alignment horizontal="left" vertical="center"/>
    </xf>
    <xf numFmtId="0" fontId="3" fillId="0" borderId="2" xfId="0" applyFont="1" applyBorder="1" applyAlignment="1">
      <alignment horizontal="left" vertical="center"/>
    </xf>
    <xf numFmtId="0" fontId="3" fillId="0" borderId="1" xfId="0" applyFont="1" applyBorder="1" applyAlignment="1">
      <alignment horizontal="left" vertical="center"/>
    </xf>
    <xf numFmtId="0" fontId="3" fillId="0" borderId="0" xfId="0" applyFont="1" applyAlignment="1">
      <alignment horizontal="left" vertical="center"/>
    </xf>
    <xf numFmtId="16" fontId="3" fillId="0" borderId="1" xfId="0" applyNumberFormat="1" applyFont="1" applyBorder="1" applyAlignment="1">
      <alignment horizontal="left" vertical="center"/>
    </xf>
    <xf numFmtId="16" fontId="3" fillId="0" borderId="2" xfId="0" applyNumberFormat="1" applyFont="1" applyBorder="1" applyAlignment="1">
      <alignment horizontal="left" vertical="center" wrapText="1"/>
    </xf>
    <xf numFmtId="0" fontId="3" fillId="0" borderId="2" xfId="0" applyFont="1" applyBorder="1" applyAlignment="1">
      <alignment horizontal="left" vertical="center" wrapText="1"/>
    </xf>
    <xf numFmtId="16" fontId="3" fillId="0" borderId="2" xfId="0" applyNumberFormat="1" applyFont="1" applyBorder="1" applyAlignment="1">
      <alignment horizontal="left" vertical="top" wrapText="1"/>
    </xf>
    <xf numFmtId="16" fontId="3" fillId="0" borderId="1" xfId="0" applyNumberFormat="1" applyFont="1" applyBorder="1" applyAlignment="1">
      <alignment horizontal="left" vertical="center" wrapText="1"/>
    </xf>
    <xf numFmtId="0" fontId="3" fillId="0" borderId="0" xfId="0" applyFont="1" applyAlignment="1">
      <alignment vertical="center"/>
    </xf>
    <xf numFmtId="16" fontId="3" fillId="4" borderId="2" xfId="0" applyNumberFormat="1" applyFont="1" applyFill="1" applyBorder="1" applyAlignment="1">
      <alignment wrapText="1"/>
    </xf>
    <xf numFmtId="16" fontId="7" fillId="4" borderId="2" xfId="0" applyNumberFormat="1" applyFont="1" applyFill="1" applyBorder="1"/>
    <xf numFmtId="16" fontId="3" fillId="0" borderId="4" xfId="0" applyNumberFormat="1" applyFont="1" applyBorder="1" applyAlignment="1">
      <alignment horizontal="left" vertical="center"/>
    </xf>
    <xf numFmtId="16" fontId="3" fillId="0" borderId="4" xfId="0" applyNumberFormat="1" applyFont="1" applyFill="1" applyBorder="1" applyAlignment="1"/>
    <xf numFmtId="0" fontId="23" fillId="0" borderId="0" xfId="0" applyFont="1" applyBorder="1" applyAlignment="1">
      <alignment horizontal="left"/>
    </xf>
    <xf numFmtId="164" fontId="3" fillId="0" borderId="1" xfId="0" applyNumberFormat="1" applyFont="1" applyBorder="1" applyAlignment="1">
      <alignment wrapText="1"/>
    </xf>
    <xf numFmtId="164" fontId="3" fillId="0" borderId="1" xfId="0" applyNumberFormat="1" applyFont="1" applyBorder="1"/>
    <xf numFmtId="16" fontId="5" fillId="0" borderId="0" xfId="0" applyNumberFormat="1" applyFont="1" applyAlignment="1">
      <alignment vertical="top"/>
    </xf>
    <xf numFmtId="1" fontId="4" fillId="0" borderId="2" xfId="0" applyNumberFormat="1" applyFont="1" applyBorder="1" applyAlignment="1">
      <alignment vertical="top"/>
    </xf>
    <xf numFmtId="16" fontId="5" fillId="5" borderId="0" xfId="0" applyNumberFormat="1" applyFont="1" applyFill="1" applyBorder="1" applyAlignment="1">
      <alignment horizontal="left"/>
    </xf>
    <xf numFmtId="16" fontId="3" fillId="0" borderId="0" xfId="0" applyNumberFormat="1" applyFont="1" applyBorder="1" applyAlignment="1">
      <alignment horizontal="left" vertical="center"/>
    </xf>
    <xf numFmtId="0" fontId="0" fillId="10" borderId="0" xfId="0" applyFill="1" applyBorder="1"/>
    <xf numFmtId="0" fontId="0" fillId="0" borderId="0" xfId="1" applyNumberFormat="1" applyFont="1"/>
  </cellXfs>
  <cellStyles count="11">
    <cellStyle name="Comma" xfId="1" builtinId="3"/>
    <cellStyle name="Normal" xfId="0" builtinId="0"/>
    <cellStyle name="Normal 2" xfId="9" xr:uid="{17D15F2F-2B12-4057-A923-28D3AB500D6E}"/>
    <cellStyle name="Normal 2 2 2 3" xfId="10" xr:uid="{FA0F00DD-417A-4B8C-9FC5-D443A54A0311}"/>
    <cellStyle name="Normal 3" xfId="5" xr:uid="{4F67B6E2-9509-4E08-805D-7F2B359C044A}"/>
    <cellStyle name="Normal 4 2" xfId="4" xr:uid="{94A84D37-BF0D-4148-8D08-E7094E2401DA}"/>
    <cellStyle name="Normal 6 2" xfId="6" xr:uid="{71D92262-437B-4303-94EF-A1C2A9BFAEF6}"/>
    <cellStyle name="Normal 7" xfId="3" xr:uid="{02A75F8A-D303-4363-A452-10CC77CCF453}"/>
    <cellStyle name="Normal 7 2" xfId="8" xr:uid="{0CC94E3B-B2F3-4B99-86AE-782BA80AC072}"/>
    <cellStyle name="Percent" xfId="2" builtinId="5"/>
    <cellStyle name="Style 1" xfId="7" xr:uid="{2F3F693B-BF4F-4918-A5C3-5E4EFBF515FD}"/>
  </cellStyles>
  <dxfs count="746">
    <dxf>
      <alignment wrapText="0"/>
    </dxf>
    <dxf>
      <alignment wrapText="0"/>
    </dxf>
    <dxf>
      <alignment wrapText="0"/>
    </dxf>
    <dxf>
      <alignment wrapText="0"/>
    </dxf>
    <dxf>
      <protection locked="0"/>
    </dxf>
    <dxf>
      <protection locked="0"/>
    </dxf>
    <dxf>
      <protection locked="0"/>
    </dxf>
    <dxf>
      <protection locked="0"/>
    </dxf>
    <dxf>
      <protection locked="0"/>
    </dxf>
    <dxf>
      <numFmt numFmtId="1" formatCode="0"/>
    </dxf>
    <dxf>
      <alignment wrapText="0"/>
    </dxf>
    <dxf>
      <alignment wrapText="0"/>
    </dxf>
    <dxf>
      <alignment wrapText="0"/>
    </dxf>
    <dxf>
      <alignment wrapText="0"/>
    </dxf>
    <dxf>
      <numFmt numFmtId="1" formatCode="0"/>
    </dxf>
    <dxf>
      <protection locked="0"/>
    </dxf>
    <dxf>
      <protection locked="0"/>
    </dxf>
    <dxf>
      <protection locked="0"/>
    </dxf>
    <dxf>
      <protection locked="0"/>
    </dxf>
    <dxf>
      <protection locked="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19" formatCode="m/d/yyyy"/>
    </dxf>
    <dxf>
      <numFmt numFmtId="0" formatCode="General"/>
    </dxf>
    <dxf>
      <numFmt numFmtId="0" formatCode="General"/>
    </dxf>
    <dxf>
      <alignment wrapText="0"/>
    </dxf>
    <dxf>
      <alignment wrapText="0"/>
    </dxf>
    <dxf>
      <alignment wrapText="0"/>
    </dxf>
    <dxf>
      <alignment wrapText="0"/>
    </dxf>
    <dxf>
      <numFmt numFmtId="1" formatCode="0"/>
    </dxf>
    <dxf>
      <protection locked="0"/>
    </dxf>
    <dxf>
      <protection locked="0"/>
    </dxf>
    <dxf>
      <protection locked="0"/>
    </dxf>
    <dxf>
      <protection locked="0"/>
    </dxf>
    <dxf>
      <protection locked="0"/>
    </dxf>
    <dxf>
      <alignment wrapText="0"/>
    </dxf>
    <dxf>
      <alignment wrapText="0"/>
    </dxf>
    <dxf>
      <alignment wrapText="0"/>
    </dxf>
    <dxf>
      <alignment wrapText="0"/>
    </dxf>
    <dxf>
      <protection locked="0"/>
    </dxf>
    <dxf>
      <protection locked="0"/>
    </dxf>
    <dxf>
      <protection locked="0"/>
    </dxf>
    <dxf>
      <protection locked="0"/>
    </dxf>
    <dxf>
      <protection locked="0"/>
    </dxf>
    <dxf>
      <numFmt numFmtId="1" formatCode="0"/>
    </dxf>
    <dxf>
      <numFmt numFmtId="13" formatCode="0%"/>
    </dxf>
    <dxf>
      <numFmt numFmtId="13" formatCode="0%"/>
    </dxf>
    <dxf>
      <protection locked="0"/>
    </dxf>
    <dxf>
      <protection locked="0"/>
    </dxf>
    <dxf>
      <protection locked="0"/>
    </dxf>
    <dxf>
      <protection locked="0"/>
    </dxf>
    <dxf>
      <protection locked="0"/>
    </dxf>
    <dxf>
      <numFmt numFmtId="167" formatCode="0_);[Red]\(0\)"/>
    </dxf>
    <dxf>
      <numFmt numFmtId="13" formatCode="0%"/>
    </dxf>
    <dxf>
      <numFmt numFmtId="13" formatCode="0%"/>
    </dxf>
    <dxf>
      <numFmt numFmtId="1" formatCode="0"/>
    </dxf>
    <dxf>
      <numFmt numFmtId="1" formatCode="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numFmt numFmtId="1" formatCode="0"/>
    </dxf>
    <dxf>
      <protection locked="0"/>
    </dxf>
    <dxf>
      <protection locked="0"/>
    </dxf>
    <dxf>
      <protection locked="0"/>
    </dxf>
    <dxf>
      <protection locked="0"/>
    </dxf>
    <dxf>
      <protection locked="0"/>
    </dxf>
    <dxf>
      <alignment wrapText="0"/>
    </dxf>
    <dxf>
      <alignment wrapText="0"/>
    </dxf>
    <dxf>
      <alignment wrapText="0"/>
    </dxf>
    <dxf>
      <alignment wrapText="0"/>
    </dxf>
    <dxf>
      <protection locked="0"/>
    </dxf>
    <dxf>
      <protection locked="0"/>
    </dxf>
    <dxf>
      <protection locked="0"/>
    </dxf>
    <dxf>
      <protection locked="0"/>
    </dxf>
    <dxf>
      <protection locked="0"/>
    </dxf>
    <dxf>
      <numFmt numFmtId="1" formatCode="0"/>
    </dxf>
    <dxf>
      <numFmt numFmtId="13" formatCode="0%"/>
    </dxf>
    <dxf>
      <numFmt numFmtId="13" formatCode="0%"/>
    </dxf>
    <dxf>
      <protection locked="0"/>
    </dxf>
    <dxf>
      <protection locked="0"/>
    </dxf>
    <dxf>
      <protection locked="0"/>
    </dxf>
    <dxf>
      <protection locked="0"/>
    </dxf>
    <dxf>
      <protection locked="0"/>
    </dxf>
    <dxf>
      <numFmt numFmtId="167" formatCode="0_);[Red]\(0\)"/>
    </dxf>
    <dxf>
      <numFmt numFmtId="13" formatCode="0%"/>
    </dxf>
    <dxf>
      <numFmt numFmtId="13" formatCode="0%"/>
    </dxf>
    <dxf>
      <numFmt numFmtId="1" formatCode="0"/>
    </dxf>
    <dxf>
      <numFmt numFmtId="1" formatCode="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numFmt numFmtId="1" formatCode="0"/>
    </dxf>
    <dxf>
      <protection locked="0"/>
    </dxf>
    <dxf>
      <protection locked="0"/>
    </dxf>
    <dxf>
      <protection locked="0"/>
    </dxf>
    <dxf>
      <protection locked="0"/>
    </dxf>
    <dxf>
      <protection locked="0"/>
    </dxf>
    <dxf>
      <alignment wrapText="0"/>
    </dxf>
    <dxf>
      <alignment wrapText="0"/>
    </dxf>
    <dxf>
      <alignment wrapText="0"/>
    </dxf>
    <dxf>
      <alignment wrapText="0"/>
    </dxf>
    <dxf>
      <protection locked="0"/>
    </dxf>
    <dxf>
      <protection locked="0"/>
    </dxf>
    <dxf>
      <protection locked="0"/>
    </dxf>
    <dxf>
      <protection locked="0"/>
    </dxf>
    <dxf>
      <protection locked="0"/>
    </dxf>
    <dxf>
      <numFmt numFmtId="1" formatCode="0"/>
    </dxf>
    <dxf>
      <numFmt numFmtId="13" formatCode="0%"/>
    </dxf>
    <dxf>
      <numFmt numFmtId="13" formatCode="0%"/>
    </dxf>
    <dxf>
      <protection locked="0"/>
    </dxf>
    <dxf>
      <protection locked="0"/>
    </dxf>
    <dxf>
      <protection locked="0"/>
    </dxf>
    <dxf>
      <protection locked="0"/>
    </dxf>
    <dxf>
      <protection locked="0"/>
    </dxf>
    <dxf>
      <numFmt numFmtId="167" formatCode="0_);[Red]\(0\)"/>
    </dxf>
    <dxf>
      <numFmt numFmtId="13" formatCode="0%"/>
    </dxf>
    <dxf>
      <numFmt numFmtId="13" formatCode="0%"/>
    </dxf>
    <dxf>
      <numFmt numFmtId="1" formatCode="0"/>
    </dxf>
    <dxf>
      <numFmt numFmtId="1" formatCode="0"/>
    </dxf>
    <dxf>
      <alignment wrapText="0"/>
    </dxf>
    <dxf>
      <alignment wrapText="0"/>
    </dxf>
    <dxf>
      <alignment wrapText="0"/>
    </dxf>
    <dxf>
      <alignment wrapText="0"/>
    </dxf>
    <dxf>
      <alignment wrapText="0"/>
    </dxf>
    <dxf>
      <alignment wrapText="0"/>
    </dxf>
    <dxf>
      <alignment wrapText="0"/>
    </dxf>
    <dxf>
      <alignment wrapText="0"/>
    </dxf>
    <dxf>
      <fill>
        <patternFill>
          <bgColor rgb="FF92D050"/>
        </patternFill>
      </fill>
    </dxf>
    <dxf>
      <fill>
        <patternFill>
          <bgColor rgb="FF00B050"/>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00B050"/>
        </patternFill>
      </fill>
    </dxf>
    <dxf>
      <fill>
        <patternFill>
          <bgColor theme="9"/>
        </patternFill>
      </fill>
    </dxf>
    <dxf>
      <fill>
        <patternFill>
          <bgColor theme="9"/>
        </patternFill>
      </fill>
    </dxf>
    <dxf>
      <fill>
        <patternFill>
          <bgColor theme="9" tint="0.39994506668294322"/>
        </patternFill>
      </fill>
    </dxf>
    <dxf>
      <fill>
        <patternFill>
          <bgColor rgb="FF00B050"/>
        </patternFill>
      </fill>
    </dxf>
    <dxf>
      <fill>
        <patternFill>
          <bgColor theme="9" tint="0.39994506668294322"/>
        </patternFill>
      </fill>
    </dxf>
    <dxf>
      <fill>
        <patternFill>
          <bgColor rgb="FF00B050"/>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rgb="FF92D050"/>
        </patternFill>
      </fill>
    </dxf>
    <dxf>
      <fill>
        <patternFill>
          <bgColor rgb="FF92D050"/>
        </patternFill>
      </fill>
    </dxf>
    <dxf>
      <fill>
        <patternFill>
          <bgColor theme="9"/>
        </patternFill>
      </fill>
    </dxf>
    <dxf>
      <fill>
        <patternFill>
          <bgColor theme="9"/>
        </patternFill>
      </fill>
    </dxf>
    <dxf>
      <fill>
        <patternFill>
          <bgColor theme="9"/>
        </patternFill>
      </fill>
    </dxf>
    <dxf>
      <fill>
        <patternFill>
          <bgColor theme="9"/>
        </patternFill>
      </fill>
    </dxf>
    <dxf>
      <fill>
        <patternFill>
          <bgColor rgb="FF92D050"/>
        </patternFill>
      </fill>
    </dxf>
    <dxf>
      <fill>
        <patternFill>
          <bgColor theme="9"/>
        </patternFill>
      </fill>
    </dxf>
    <dxf>
      <fill>
        <patternFill>
          <bgColor theme="9"/>
        </patternFill>
      </fill>
    </dxf>
    <dxf>
      <fill>
        <patternFill>
          <bgColor theme="9"/>
        </patternFill>
      </fill>
    </dxf>
    <dxf>
      <fill>
        <patternFill>
          <bgColor theme="9"/>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theme="9"/>
        </patternFill>
      </fill>
    </dxf>
    <dxf>
      <fill>
        <patternFill>
          <bgColor rgb="FF92D050"/>
        </patternFill>
      </fill>
    </dxf>
    <dxf>
      <fill>
        <patternFill>
          <bgColor rgb="FF92D050"/>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rgb="FF92D050"/>
        </patternFill>
      </fill>
    </dxf>
    <dxf>
      <fill>
        <patternFill>
          <bgColor rgb="FF92D050"/>
        </patternFill>
      </fill>
    </dxf>
    <dxf>
      <fill>
        <patternFill>
          <bgColor theme="9"/>
        </patternFill>
      </fill>
    </dxf>
    <dxf>
      <fill>
        <patternFill>
          <bgColor theme="9"/>
        </patternFill>
      </fill>
    </dxf>
    <dxf>
      <fill>
        <patternFill>
          <bgColor rgb="FF92D050"/>
        </patternFill>
      </fill>
    </dxf>
    <dxf>
      <fill>
        <patternFill>
          <bgColor rgb="FF92D050"/>
        </patternFill>
      </fill>
    </dxf>
    <dxf>
      <fill>
        <patternFill>
          <bgColor rgb="FF00B050"/>
        </patternFill>
      </fill>
    </dxf>
    <dxf>
      <fill>
        <patternFill>
          <bgColor rgb="FF00B050"/>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rgb="FF92D050"/>
        </patternFill>
      </fill>
    </dxf>
    <dxf>
      <fill>
        <patternFill>
          <bgColor rgb="FF92D050"/>
        </patternFill>
      </fill>
    </dxf>
    <dxf>
      <fill>
        <patternFill>
          <bgColor theme="9"/>
        </patternFill>
      </fill>
    </dxf>
    <dxf>
      <fill>
        <patternFill>
          <bgColor theme="9"/>
        </patternFill>
      </fill>
    </dxf>
    <dxf>
      <fill>
        <patternFill>
          <bgColor theme="9"/>
        </patternFill>
      </fill>
    </dxf>
    <dxf>
      <fill>
        <patternFill>
          <bgColor theme="9"/>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ont>
        <color rgb="FF9C0006"/>
      </font>
      <fill>
        <patternFill>
          <bgColor rgb="FFFFC7CE"/>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alignment wrapText="0"/>
    </dxf>
    <dxf>
      <alignment wrapText="0"/>
    </dxf>
    <dxf>
      <alignment wrapText="0"/>
    </dxf>
    <dxf>
      <alignment wrapText="0"/>
    </dxf>
    <dxf>
      <numFmt numFmtId="1" formatCode="0"/>
    </dxf>
    <dxf>
      <protection locked="0"/>
    </dxf>
    <dxf>
      <protection locked="0"/>
    </dxf>
    <dxf>
      <protection locked="0"/>
    </dxf>
    <dxf>
      <protection locked="0"/>
    </dxf>
    <dxf>
      <protection locked="0"/>
    </dxf>
    <dxf>
      <alignment wrapText="0"/>
    </dxf>
    <dxf>
      <alignment wrapText="0"/>
    </dxf>
    <dxf>
      <alignment wrapText="0"/>
    </dxf>
    <dxf>
      <alignment wrapText="0"/>
    </dxf>
    <dxf>
      <protection locked="0"/>
    </dxf>
    <dxf>
      <protection locked="0"/>
    </dxf>
    <dxf>
      <protection locked="0"/>
    </dxf>
    <dxf>
      <protection locked="0"/>
    </dxf>
    <dxf>
      <protection locked="0"/>
    </dxf>
    <dxf>
      <numFmt numFmtId="1" formatCode="0"/>
    </dxf>
    <dxf>
      <numFmt numFmtId="13" formatCode="0%"/>
    </dxf>
    <dxf>
      <numFmt numFmtId="13" formatCode="0%"/>
    </dxf>
    <dxf>
      <protection locked="0"/>
    </dxf>
    <dxf>
      <protection locked="0"/>
    </dxf>
    <dxf>
      <protection locked="0"/>
    </dxf>
    <dxf>
      <protection locked="0"/>
    </dxf>
    <dxf>
      <protection locked="0"/>
    </dxf>
    <dxf>
      <numFmt numFmtId="167" formatCode="0_);[Red]\(0\)"/>
    </dxf>
    <dxf>
      <numFmt numFmtId="13" formatCode="0%"/>
    </dxf>
    <dxf>
      <numFmt numFmtId="13" formatCode="0%"/>
    </dxf>
    <dxf>
      <numFmt numFmtId="1" formatCode="0"/>
    </dxf>
    <dxf>
      <numFmt numFmtId="1" formatCode="0"/>
    </dxf>
    <dxf>
      <alignment wrapText="0"/>
    </dxf>
    <dxf>
      <alignment wrapText="0"/>
    </dxf>
    <dxf>
      <alignment wrapText="0"/>
    </dxf>
    <dxf>
      <alignment wrapText="0"/>
    </dxf>
    <dxf>
      <alignment wrapText="0"/>
    </dxf>
    <dxf>
      <alignment wrapText="0"/>
    </dxf>
    <dxf>
      <alignment wrapText="0"/>
    </dxf>
    <dxf>
      <alignment wrapText="0"/>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21" formatCode="d\-mmm"/>
    </dxf>
    <dxf>
      <font>
        <b/>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409]d\-mmm;@"/>
    </dxf>
    <dxf>
      <numFmt numFmtId="165" formatCode="[$-409]d\-mmm;@"/>
    </dxf>
    <dxf>
      <numFmt numFmtId="165" formatCode="[$-409]d\-mmm;@"/>
    </dxf>
    <dxf>
      <numFmt numFmtId="165" formatCode="[$-409]d\-mmm;@"/>
    </dxf>
    <dxf>
      <numFmt numFmtId="165" formatCode="[$-409]d\-mmm;@"/>
    </dxf>
    <dxf>
      <numFmt numFmtId="165" formatCode="[$-409]d\-mmm;@"/>
    </dxf>
    <dxf>
      <numFmt numFmtId="165" formatCode="[$-409]d\-mmm;@"/>
    </dxf>
    <dxf>
      <numFmt numFmtId="165" formatCode="[$-409]d\-mmm;@"/>
    </dxf>
    <dxf>
      <numFmt numFmtId="165" formatCode="[$-409]d\-mmm;@"/>
    </dxf>
    <dxf>
      <numFmt numFmtId="165" formatCode="[$-409]d\-mmm;@"/>
    </dxf>
    <dxf>
      <numFmt numFmtId="167" formatCode="0_);[Red]\(0\)"/>
    </dxf>
    <dxf>
      <protection locked="0"/>
    </dxf>
    <dxf>
      <protection locked="0"/>
    </dxf>
    <dxf>
      <protection locked="0"/>
    </dxf>
    <dxf>
      <protection locked="0"/>
    </dxf>
    <dxf>
      <protection locked="0"/>
    </dxf>
    <dxf>
      <numFmt numFmtId="13" formatCode="0%"/>
    </dxf>
    <dxf>
      <numFmt numFmtId="13" formatCode="0%"/>
    </dxf>
    <dxf>
      <numFmt numFmtId="1" formatCode="0"/>
    </dxf>
    <dxf>
      <protection locked="0"/>
    </dxf>
    <dxf>
      <protection locked="0"/>
    </dxf>
    <dxf>
      <protection locked="0"/>
    </dxf>
    <dxf>
      <protection locked="0"/>
    </dxf>
    <dxf>
      <protection locked="0"/>
    </dxf>
    <dxf>
      <alignment wrapText="0"/>
    </dxf>
    <dxf>
      <alignment wrapText="0"/>
    </dxf>
    <dxf>
      <alignment wrapText="0"/>
    </dxf>
    <dxf>
      <alignment wrapText="0"/>
    </dxf>
    <dxf>
      <protection locked="0"/>
    </dxf>
    <dxf>
      <protection locked="0"/>
    </dxf>
    <dxf>
      <protection locked="0"/>
    </dxf>
    <dxf>
      <protection locked="0"/>
    </dxf>
    <dxf>
      <protection locked="0"/>
    </dxf>
    <dxf>
      <numFmt numFmtId="1" formatCode="0"/>
    </dxf>
    <dxf>
      <alignment wrapText="0"/>
    </dxf>
    <dxf>
      <alignment wrapText="0"/>
    </dxf>
    <dxf>
      <alignment wrapText="0"/>
    </dxf>
    <dxf>
      <alignment wrapText="0"/>
    </dxf>
    <dxf>
      <font>
        <b val="0"/>
        <i val="0"/>
        <strike val="0"/>
        <condense val="0"/>
        <extend val="0"/>
        <outline val="0"/>
        <shadow val="0"/>
        <u val="none"/>
        <vertAlign val="baseline"/>
        <sz val="10"/>
        <color theme="1"/>
        <name val="Calibri"/>
        <family val="2"/>
        <scheme val="minor"/>
      </font>
      <border diagonalUp="0" diagonalDown="0" outline="0">
        <left/>
        <right/>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border diagonalUp="0" diagonalDown="0" outline="0">
        <left style="thin">
          <color indexed="64"/>
        </left>
        <right style="thin">
          <color indexed="64"/>
        </right>
        <top/>
        <bottom/>
      </border>
    </dxf>
    <dxf>
      <numFmt numFmtId="21" formatCode="d\-m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1" formatCode="d\-mmm"/>
    </dxf>
    <dxf>
      <font>
        <name val="Arial"/>
        <family val="2"/>
        <scheme val="none"/>
      </font>
      <numFmt numFmtId="1" formatCode="0"/>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0"/>
        <color auto="1"/>
        <name val="Arial"/>
        <family val="2"/>
        <scheme val="none"/>
      </font>
      <alignment horizontal="general" vertical="top" textRotation="0" wrapText="0" indent="0" justifyLastLine="0" shrinkToFit="0" readingOrder="0"/>
    </dxf>
    <dxf>
      <font>
        <sz val="10"/>
        <color auto="1"/>
        <name val="Arial"/>
        <family val="2"/>
        <scheme val="none"/>
      </font>
      <alignment horizontal="general" vertical="top" textRotation="0" wrapText="0" indent="0" justifyLastLine="0" shrinkToFit="0" readingOrder="0"/>
    </dxf>
    <dxf>
      <font>
        <sz val="10"/>
        <color auto="1"/>
        <name val="Arial"/>
        <family val="2"/>
        <scheme val="none"/>
      </font>
      <alignment horizontal="general" vertical="top" textRotation="0" wrapText="0" indent="0" justifyLastLine="0" shrinkToFit="0" readingOrder="0"/>
    </dxf>
    <dxf>
      <font>
        <sz val="10"/>
        <color auto="1"/>
        <name val="Arial"/>
        <family val="2"/>
        <scheme val="none"/>
      </font>
      <alignment horizontal="general" vertical="top" textRotation="0" wrapText="0" indent="0" justifyLastLine="0" shrinkToFit="0" readingOrder="0"/>
    </dxf>
    <dxf>
      <font>
        <sz val="10"/>
        <color auto="1"/>
        <name val="Arial"/>
        <family val="2"/>
        <scheme val="none"/>
      </font>
      <alignment horizontal="general" vertical="top" textRotation="0" wrapText="0" indent="0" justifyLastLine="0" shrinkToFit="0" readingOrder="0"/>
    </dxf>
    <dxf>
      <font>
        <sz val="10"/>
        <color auto="1"/>
        <name val="Arial"/>
        <family val="2"/>
        <scheme val="none"/>
      </font>
      <alignment horizontal="general" vertical="top" textRotation="0" wrapText="0" indent="0" justifyLastLine="0" shrinkToFit="0" readingOrder="0"/>
    </dxf>
    <dxf>
      <font>
        <sz val="10"/>
        <color auto="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top" textRotation="0" wrapText="0" indent="0" justifyLastLine="0" shrinkToFit="0" readingOrder="0"/>
    </dxf>
    <dxf>
      <font>
        <sz val="10"/>
        <color auto="1"/>
        <name val="Arial"/>
        <family val="2"/>
        <scheme val="none"/>
      </font>
      <alignment horizontal="general" vertical="top" textRotation="0" wrapText="0" indent="0" justifyLastLine="0" shrinkToFit="0" readingOrder="0"/>
    </dxf>
    <dxf>
      <numFmt numFmtId="1" formatCode="0"/>
    </dxf>
    <dxf>
      <numFmt numFmtId="21" formatCode="d\-mmm"/>
    </dxf>
    <dxf>
      <font>
        <sz val="10"/>
        <color auto="1"/>
        <name val="Arial"/>
        <family val="2"/>
        <scheme val="none"/>
      </font>
      <numFmt numFmtId="21" formatCode="d\-mmm"/>
      <alignment horizontal="general" vertical="top" textRotation="0" wrapText="0" indent="0" justifyLastLine="0" shrinkToFit="0" readingOrder="0"/>
    </dxf>
    <dxf>
      <font>
        <sz val="10"/>
        <color auto="1"/>
        <name val="Arial"/>
        <family val="2"/>
        <scheme val="none"/>
      </font>
      <alignment horizontal="general" vertical="top" textRotation="0" wrapText="0" indent="0" justifyLastLine="0" shrinkToFit="0" readingOrder="0"/>
    </dxf>
    <dxf>
      <font>
        <sz val="10"/>
        <color auto="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 formatCode="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1" formatCode="0"/>
    </dxf>
    <dxf>
      <font>
        <b val="0"/>
        <i val="0"/>
        <strike val="0"/>
        <condense val="0"/>
        <extend val="0"/>
        <outline val="0"/>
        <shadow val="0"/>
        <u val="none"/>
        <vertAlign val="baseline"/>
        <sz val="11"/>
        <color theme="1"/>
        <name val="Arial"/>
        <family val="2"/>
        <scheme val="none"/>
      </font>
      <numFmt numFmtId="1" formatCode="0"/>
    </dxf>
    <dxf>
      <font>
        <b val="0"/>
        <i val="0"/>
        <strike val="0"/>
        <condense val="0"/>
        <extend val="0"/>
        <outline val="0"/>
        <shadow val="0"/>
        <u val="none"/>
        <vertAlign val="baseline"/>
        <sz val="11"/>
        <color theme="1"/>
        <name val="Arial"/>
        <family val="2"/>
        <scheme val="none"/>
      </font>
      <numFmt numFmtId="1" formatCode="0"/>
    </dxf>
    <dxf>
      <font>
        <b val="0"/>
        <i val="0"/>
        <strike val="0"/>
        <condense val="0"/>
        <extend val="0"/>
        <outline val="0"/>
        <shadow val="0"/>
        <u val="none"/>
        <vertAlign val="baseline"/>
        <sz val="11"/>
        <color theme="1"/>
        <name val="Arial"/>
        <family val="2"/>
        <scheme val="none"/>
      </font>
      <numFmt numFmtId="1" formatCode="0"/>
    </dxf>
    <dxf>
      <font>
        <b val="0"/>
        <i val="0"/>
        <strike val="0"/>
        <condense val="0"/>
        <extend val="0"/>
        <outline val="0"/>
        <shadow val="0"/>
        <u val="none"/>
        <vertAlign val="baseline"/>
        <sz val="11"/>
        <color theme="1"/>
        <name val="Arial"/>
        <family val="2"/>
        <scheme val="none"/>
      </font>
      <numFmt numFmtId="1" formatCode="0"/>
    </dxf>
    <dxf>
      <font>
        <b val="0"/>
        <i val="0"/>
        <strike val="0"/>
        <condense val="0"/>
        <extend val="0"/>
        <outline val="0"/>
        <shadow val="0"/>
        <u val="none"/>
        <vertAlign val="baseline"/>
        <sz val="11"/>
        <color theme="1"/>
        <name val="Arial"/>
        <family val="2"/>
        <scheme val="none"/>
      </font>
      <numFmt numFmtId="1" formatCode="0"/>
    </dxf>
    <dxf>
      <font>
        <b val="0"/>
        <i val="0"/>
        <strike val="0"/>
        <condense val="0"/>
        <extend val="0"/>
        <outline val="0"/>
        <shadow val="0"/>
        <u val="none"/>
        <vertAlign val="baseline"/>
        <sz val="11"/>
        <color theme="1"/>
        <name val="Arial"/>
        <family val="2"/>
        <scheme val="none"/>
      </font>
      <numFmt numFmtId="1" formatCode="0"/>
    </dxf>
    <dxf>
      <font>
        <b val="0"/>
        <i val="0"/>
        <strike val="0"/>
        <condense val="0"/>
        <extend val="0"/>
        <outline val="0"/>
        <shadow val="0"/>
        <u val="none"/>
        <vertAlign val="baseline"/>
        <sz val="11"/>
        <color theme="1"/>
        <name val="Arial"/>
        <family val="2"/>
        <scheme val="none"/>
      </font>
      <numFmt numFmtId="1" formatCode="0"/>
      <fill>
        <patternFill patternType="solid">
          <fgColor indexed="64"/>
          <bgColor rgb="FFFF0000"/>
        </patternFill>
      </fill>
    </dxf>
    <dxf>
      <font>
        <b val="0"/>
        <i val="0"/>
        <strike val="0"/>
        <condense val="0"/>
        <extend val="0"/>
        <outline val="0"/>
        <shadow val="0"/>
        <u val="none"/>
        <vertAlign val="baseline"/>
        <sz val="11"/>
        <color theme="1"/>
        <name val="Arial"/>
        <family val="2"/>
        <scheme val="none"/>
      </font>
      <numFmt numFmtId="1" formatCode="0"/>
      <fill>
        <patternFill patternType="solid">
          <fgColor indexed="64"/>
          <bgColor rgb="FFFF0000"/>
        </patternFill>
      </fill>
    </dxf>
    <dxf>
      <font>
        <b val="0"/>
        <i val="0"/>
        <strike val="0"/>
        <condense val="0"/>
        <extend val="0"/>
        <outline val="0"/>
        <shadow val="0"/>
        <u val="none"/>
        <vertAlign val="baseline"/>
        <sz val="11"/>
        <color theme="1"/>
        <name val="Arial"/>
        <family val="2"/>
        <scheme val="none"/>
      </font>
      <numFmt numFmtId="1" formatCode="0"/>
      <fill>
        <patternFill patternType="solid">
          <fgColor indexed="64"/>
          <bgColor rgb="FFFF0000"/>
        </patternFill>
      </fill>
    </dxf>
    <dxf>
      <font>
        <b val="0"/>
        <i val="0"/>
        <strike val="0"/>
        <condense val="0"/>
        <extend val="0"/>
        <outline val="0"/>
        <shadow val="0"/>
        <u val="none"/>
        <vertAlign val="baseline"/>
        <sz val="11"/>
        <color theme="1"/>
        <name val="Arial"/>
        <family val="2"/>
        <scheme val="none"/>
      </font>
      <numFmt numFmtId="1" formatCode="0"/>
      <fill>
        <patternFill patternType="solid">
          <fgColor indexed="64"/>
          <bgColor rgb="FFFF0000"/>
        </patternFill>
      </fill>
    </dxf>
    <dxf>
      <font>
        <b val="0"/>
        <i val="0"/>
        <strike val="0"/>
        <condense val="0"/>
        <extend val="0"/>
        <outline val="0"/>
        <shadow val="0"/>
        <u val="none"/>
        <vertAlign val="baseline"/>
        <sz val="11"/>
        <color theme="1"/>
        <name val="Arial"/>
        <family val="2"/>
        <scheme val="none"/>
      </font>
      <numFmt numFmtId="1" formatCode="0"/>
      <fill>
        <patternFill patternType="solid">
          <fgColor indexed="64"/>
          <bgColor rgb="FFFF0000"/>
        </patternFill>
      </fill>
    </dxf>
    <dxf>
      <font>
        <b val="0"/>
        <i val="0"/>
        <strike val="0"/>
        <condense val="0"/>
        <extend val="0"/>
        <outline val="0"/>
        <shadow val="0"/>
        <u val="none"/>
        <vertAlign val="baseline"/>
        <sz val="11"/>
        <color theme="1"/>
        <name val="Arial"/>
        <family val="2"/>
        <scheme val="none"/>
      </font>
      <numFmt numFmtId="1" formatCode="0"/>
      <fill>
        <patternFill patternType="solid">
          <fgColor indexed="64"/>
          <bgColor rgb="FFFF0000"/>
        </patternFill>
      </fill>
    </dxf>
    <dxf>
      <font>
        <b val="0"/>
        <i val="0"/>
        <strike val="0"/>
        <condense val="0"/>
        <extend val="0"/>
        <outline val="0"/>
        <shadow val="0"/>
        <u val="none"/>
        <vertAlign val="baseline"/>
        <sz val="11"/>
        <color theme="1"/>
        <name val="Arial"/>
        <family val="2"/>
        <scheme val="none"/>
      </font>
      <numFmt numFmtId="1" formatCode="0"/>
    </dxf>
    <dxf>
      <numFmt numFmtId="1" formatCode="0"/>
    </dxf>
    <dxf>
      <numFmt numFmtId="21" formatCode="d\-mmm"/>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left style="thin">
          <color indexed="64"/>
        </left>
        <right style="thin">
          <color indexed="64"/>
        </right>
        <top/>
        <bottom/>
        <vertical/>
        <horizontal/>
      </border>
    </dxf>
    <dxf>
      <font>
        <b/>
        <i val="0"/>
        <strike val="0"/>
        <condense val="0"/>
        <extend val="0"/>
        <outline val="0"/>
        <shadow val="0"/>
        <u val="none"/>
        <vertAlign val="baseline"/>
        <sz val="10"/>
        <color auto="1"/>
        <name val="Arial"/>
        <family val="2"/>
        <scheme val="none"/>
      </font>
      <numFmt numFmtId="21" formatCode="d\-mmm"/>
      <alignment horizontal="left" vertical="top"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Arial"/>
        <family val="2"/>
        <scheme val="none"/>
      </font>
    </dxf>
    <dxf>
      <numFmt numFmtId="1" formatCode="0"/>
    </dxf>
    <dxf>
      <numFmt numFmtId="21" formatCode="d\-mmm"/>
    </dxf>
    <dxf>
      <numFmt numFmtId="0" formatCode="General"/>
      <border outline="0">
        <left style="thin">
          <color indexed="64"/>
        </left>
        <right/>
      </border>
    </dxf>
    <dxf>
      <font>
        <sz val="10"/>
      </font>
      <numFmt numFmtId="1" formatCode="0"/>
      <fill>
        <patternFill patternType="none">
          <fgColor indexed="64"/>
          <bgColor auto="1"/>
        </patternFill>
      </fill>
      <border diagonalUp="0" diagonalDown="0" outline="0">
        <left style="thin">
          <color indexed="64"/>
        </left>
        <right style="thin">
          <color indexed="64"/>
        </right>
        <top/>
        <bottom style="thin">
          <color indexed="64"/>
        </bottom>
      </border>
    </dxf>
    <dxf>
      <fill>
        <patternFill patternType="none">
          <fgColor indexed="64"/>
          <bgColor indexed="65"/>
        </patternFill>
      </fill>
      <border outline="0">
        <right style="thin">
          <color indexed="64"/>
        </right>
      </border>
    </dxf>
    <dxf>
      <font>
        <b val="0"/>
        <i val="0"/>
        <strike val="0"/>
        <condense val="0"/>
        <extend val="0"/>
        <outline val="0"/>
        <shadow val="0"/>
        <u val="none"/>
        <vertAlign val="baseline"/>
        <sz val="10"/>
        <color theme="1"/>
        <name val="Arial"/>
        <family val="2"/>
        <scheme val="none"/>
      </font>
      <numFmt numFmtId="21" formatCode="d\-mmm"/>
    </dxf>
    <dxf>
      <font>
        <b val="0"/>
        <i val="0"/>
        <strike val="0"/>
        <condense val="0"/>
        <extend val="0"/>
        <outline val="0"/>
        <shadow val="0"/>
        <u val="none"/>
        <vertAlign val="baseline"/>
        <sz val="10"/>
        <color theme="1"/>
        <name val="Arial"/>
        <family val="2"/>
        <scheme val="none"/>
      </font>
      <numFmt numFmtId="21" formatCode="d\-mmm"/>
    </dxf>
    <dxf>
      <font>
        <b val="0"/>
        <i val="0"/>
        <strike val="0"/>
        <condense val="0"/>
        <extend val="0"/>
        <outline val="0"/>
        <shadow val="0"/>
        <u val="none"/>
        <vertAlign val="baseline"/>
        <sz val="10"/>
        <color auto="1"/>
        <name val="Arial"/>
        <family val="2"/>
        <scheme val="none"/>
      </font>
      <numFmt numFmtId="21" formatCode="d\-mmm"/>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border diagonalUp="0" diagonalDown="0">
        <left style="thin">
          <color indexed="64"/>
        </left>
        <right style="thin">
          <color indexed="64"/>
        </right>
        <top/>
        <bottom style="thin">
          <color indexed="64"/>
        </bottom>
        <vertical/>
        <horizontal/>
      </border>
    </dxf>
    <dxf>
      <numFmt numFmtId="0" formatCode="General"/>
    </dxf>
    <dxf>
      <numFmt numFmtId="0" formatCode="General"/>
    </dxf>
    <dxf>
      <numFmt numFmtId="165" formatCode="[$-409]d\-mmm;@"/>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0"/>
        <color theme="1"/>
        <name val="Calibri"/>
        <family val="2"/>
        <scheme val="minor"/>
      </font>
    </dxf>
    <dxf>
      <border outline="0">
        <bottom style="thin">
          <color indexed="64"/>
        </bottom>
      </border>
    </dxf>
    <dxf>
      <font>
        <b val="0"/>
        <i val="0"/>
        <strike val="0"/>
        <condense val="0"/>
        <extend val="0"/>
        <outline val="0"/>
        <shadow val="0"/>
        <u val="none"/>
        <vertAlign val="baseline"/>
        <sz val="10"/>
        <color theme="1"/>
        <name val="Calibri"/>
        <family val="2"/>
        <scheme val="minor"/>
      </font>
      <numFmt numFmtId="164" formatCode="_(* #,##0.000_);_(* \(#,##0.000\);_(* &quot;-&quot;??_);_(@_)"/>
      <fill>
        <patternFill patternType="solid">
          <fgColor indexed="64"/>
          <bgColor theme="8" tint="0.79998168889431442"/>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numFmt numFmtId="164" formatCode="_(* #,##0.000_);_(* \(#,##0.000\);_(* &quot;-&quot;??_);_(@_)"/>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numFmt numFmtId="21" formatCode="d\-mmm"/>
      <fill>
        <patternFill patternType="solid">
          <fgColor indexed="64"/>
          <bgColor theme="8" tint="0.79998168889431442"/>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Calibri"/>
        <family val="2"/>
        <scheme val="minor"/>
      </font>
      <numFmt numFmtId="21" formatCode="d\-mmm"/>
      <fill>
        <patternFill patternType="solid">
          <fgColor indexed="64"/>
          <bgColor theme="8" tint="0.79998168889431442"/>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Calibri"/>
        <family val="2"/>
        <scheme val="minor"/>
      </font>
      <numFmt numFmtId="21" formatCode="d\-mmm"/>
      <fill>
        <patternFill patternType="solid">
          <fgColor indexed="64"/>
          <bgColor theme="8" tint="0.79998168889431442"/>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numFmt numFmtId="21" formatCode="d\-mmm"/>
      <fill>
        <patternFill patternType="solid">
          <fgColor indexed="64"/>
          <bgColor theme="8" tint="0.79998168889431442"/>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numFmt numFmtId="21" formatCode="d\-mmm"/>
      <fill>
        <patternFill patternType="solid">
          <fgColor indexed="64"/>
          <bgColor theme="8" tint="0.79998168889431442"/>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Calibri"/>
        <family val="2"/>
        <scheme val="minor"/>
      </font>
      <numFmt numFmtId="21" formatCode="d\-mmm"/>
      <fill>
        <patternFill patternType="solid">
          <fgColor indexed="64"/>
          <bgColor theme="8" tint="0.79998168889431442"/>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Calibri"/>
        <family val="2"/>
        <scheme val="minor"/>
      </font>
      <numFmt numFmtId="21" formatCode="d\-mmm"/>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numFmt numFmtId="21" formatCode="d\-mmm"/>
      <fill>
        <patternFill patternType="solid">
          <fgColor indexed="64"/>
          <bgColor theme="8" tint="0.79998168889431442"/>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numFmt numFmtId="21" formatCode="d\-mmm"/>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numFmt numFmtId="21" formatCode="d\-mmm"/>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indexed="64"/>
          <bgColor theme="9" tint="0.59999389629810485"/>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numFmt numFmtId="21" formatCode="d\-mmm"/>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thin">
          <color indexed="64"/>
        </left>
        <top style="thin">
          <color indexed="64"/>
        </top>
      </border>
    </dxf>
    <dxf>
      <alignment wrapText="0"/>
    </dxf>
    <dxf>
      <alignment wrapText="0"/>
    </dxf>
    <dxf>
      <alignment wrapText="0"/>
    </dxf>
    <dxf>
      <alignment wrapText="0"/>
    </dxf>
    <dxf>
      <alignment wrapText="0"/>
    </dxf>
    <dxf>
      <alignment wrapText="0"/>
    </dxf>
    <dxf>
      <alignment wrapText="0"/>
    </dxf>
    <dxf>
      <alignment wrapText="0"/>
    </dxf>
    <dxf>
      <numFmt numFmtId="1" formatCode="0"/>
    </dxf>
    <dxf>
      <numFmt numFmtId="1" formatCode="0"/>
    </dxf>
    <dxf>
      <numFmt numFmtId="13" formatCode="0%"/>
    </dxf>
    <dxf>
      <numFmt numFmtId="13" formatCode="0%"/>
    </dxf>
    <dxf>
      <border>
        <left style="thin">
          <color auto="1"/>
        </left>
        <right style="thin">
          <color auto="1"/>
        </right>
        <top style="thin">
          <color auto="1"/>
        </top>
        <bottom style="thin">
          <color auto="1"/>
        </bottom>
        <vertical style="thin">
          <color auto="1"/>
        </vertical>
        <horizontal style="thin">
          <color auto="1"/>
        </horizontal>
      </border>
    </dxf>
  </dxfs>
  <tableStyles count="2" defaultTableStyle="TableStyleMedium2" defaultPivotStyle="PivotStyleLight16">
    <tableStyle name="Invisible" pivot="0" table="0" count="0" xr9:uid="{CACE8947-F19C-43B5-BEAC-237B2920F54C}"/>
    <tableStyle name="Table Style 1" pivot="0" count="1" xr9:uid="{0B452132-9EC0-4EA9-AC68-2695901E1DA8}">
      <tableStyleElement type="wholeTable" dxfId="74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5.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externalLink" Target="externalLinks/externalLink2.xml"/><Relationship Id="rId12" Type="http://schemas.microsoft.com/office/2007/relationships/slicerCache" Target="slicerCaches/slicerCache4.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7/relationships/slicerCache" Target="slicerCaches/slicerCache3.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10" Type="http://schemas.microsoft.com/office/2007/relationships/slicerCache" Target="slicerCaches/slicerCache2.xml"/><Relationship Id="rId19" Type="http://schemas.openxmlformats.org/officeDocument/2006/relationships/sheetMetadata" Target="metadata.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7/relationships/slicerCache" Target="slicerCaches/slicerCache6.xml"/><Relationship Id="rId22"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editAs="oneCell">
    <xdr:from>
      <xdr:col>58</xdr:col>
      <xdr:colOff>437619</xdr:colOff>
      <xdr:row>1</xdr:row>
      <xdr:rowOff>166688</xdr:rowOff>
    </xdr:from>
    <xdr:to>
      <xdr:col>69</xdr:col>
      <xdr:colOff>76729</xdr:colOff>
      <xdr:row>21</xdr:row>
      <xdr:rowOff>142875</xdr:rowOff>
    </xdr:to>
    <mc:AlternateContent xmlns:mc="http://schemas.openxmlformats.org/markup-compatibility/2006" xmlns:a14="http://schemas.microsoft.com/office/drawing/2010/main">
      <mc:Choice Requires="a14">
        <xdr:graphicFrame macro="">
          <xdr:nvGraphicFramePr>
            <xdr:cNvPr id="2" name="Styele# 2">
              <a:extLst>
                <a:ext uri="{FF2B5EF4-FFF2-40B4-BE49-F238E27FC236}">
                  <a16:creationId xmlns:a16="http://schemas.microsoft.com/office/drawing/2014/main" id="{B93F7D35-4B35-401E-A048-72F93A65E745}"/>
                </a:ext>
              </a:extLst>
            </xdr:cNvPr>
            <xdr:cNvGraphicFramePr/>
          </xdr:nvGraphicFramePr>
          <xdr:xfrm>
            <a:off x="0" y="0"/>
            <a:ext cx="0" cy="0"/>
          </xdr:xfrm>
          <a:graphic>
            <a:graphicData uri="http://schemas.microsoft.com/office/drawing/2010/slicer">
              <sle:slicer xmlns:sle="http://schemas.microsoft.com/office/drawing/2010/slicer" name="Styele# 2"/>
            </a:graphicData>
          </a:graphic>
        </xdr:graphicFrame>
      </mc:Choice>
      <mc:Fallback xmlns="">
        <xdr:sp macro="" textlink="">
          <xdr:nvSpPr>
            <xdr:cNvPr id="0" name=""/>
            <xdr:cNvSpPr>
              <a:spLocks noTextEdit="1"/>
            </xdr:cNvSpPr>
          </xdr:nvSpPr>
          <xdr:spPr>
            <a:xfrm>
              <a:off x="25190713" y="369094"/>
              <a:ext cx="6485205" cy="39290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3174</xdr:colOff>
      <xdr:row>0</xdr:row>
      <xdr:rowOff>30692</xdr:rowOff>
    </xdr:from>
    <xdr:to>
      <xdr:col>2</xdr:col>
      <xdr:colOff>1595437</xdr:colOff>
      <xdr:row>3</xdr:row>
      <xdr:rowOff>250402</xdr:rowOff>
    </xdr:to>
    <mc:AlternateContent xmlns:mc="http://schemas.openxmlformats.org/markup-compatibility/2006" xmlns:a14="http://schemas.microsoft.com/office/drawing/2010/main">
      <mc:Choice Requires="a14">
        <xdr:graphicFrame macro="">
          <xdr:nvGraphicFramePr>
            <xdr:cNvPr id="3" name="PO relesed Date 1">
              <a:extLst>
                <a:ext uri="{FF2B5EF4-FFF2-40B4-BE49-F238E27FC236}">
                  <a16:creationId xmlns:a16="http://schemas.microsoft.com/office/drawing/2014/main" id="{ACB523F7-6448-407D-8ADA-70D0B1BF871B}"/>
                </a:ext>
              </a:extLst>
            </xdr:cNvPr>
            <xdr:cNvGraphicFramePr/>
          </xdr:nvGraphicFramePr>
          <xdr:xfrm>
            <a:off x="0" y="0"/>
            <a:ext cx="0" cy="0"/>
          </xdr:xfrm>
          <a:graphic>
            <a:graphicData uri="http://schemas.microsoft.com/office/drawing/2010/slicer">
              <sle:slicer xmlns:sle="http://schemas.microsoft.com/office/drawing/2010/slicer" name="PO relesed Date 1"/>
            </a:graphicData>
          </a:graphic>
        </xdr:graphicFrame>
      </mc:Choice>
      <mc:Fallback xmlns="">
        <xdr:sp macro="" textlink="">
          <xdr:nvSpPr>
            <xdr:cNvPr id="0" name=""/>
            <xdr:cNvSpPr>
              <a:spLocks noTextEdit="1"/>
            </xdr:cNvSpPr>
          </xdr:nvSpPr>
          <xdr:spPr>
            <a:xfrm>
              <a:off x="1467643" y="30692"/>
              <a:ext cx="2468880" cy="8269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273844</xdr:colOff>
      <xdr:row>2</xdr:row>
      <xdr:rowOff>1</xdr:rowOff>
    </xdr:from>
    <xdr:to>
      <xdr:col>0</xdr:col>
      <xdr:colOff>1438009</xdr:colOff>
      <xdr:row>3</xdr:row>
      <xdr:rowOff>63501</xdr:rowOff>
    </xdr:to>
    <xdr:sp macro="[0]!Button_oyy_sizebreack" textlink="">
      <xdr:nvSpPr>
        <xdr:cNvPr id="4" name="Rectangle: Rounded Corners 3">
          <a:extLst>
            <a:ext uri="{FF2B5EF4-FFF2-40B4-BE49-F238E27FC236}">
              <a16:creationId xmlns:a16="http://schemas.microsoft.com/office/drawing/2014/main" id="{7D8C33FF-538A-43A1-B02C-95A805389713}"/>
            </a:ext>
          </a:extLst>
        </xdr:cNvPr>
        <xdr:cNvSpPr/>
      </xdr:nvSpPr>
      <xdr:spPr>
        <a:xfrm>
          <a:off x="273844" y="404814"/>
          <a:ext cx="1164165" cy="265906"/>
        </a:xfrm>
        <a:prstGeom prst="roundRect">
          <a:avLst/>
        </a:prstGeom>
        <a:solidFill>
          <a:schemeClr val="accent6">
            <a:lumMod val="40000"/>
            <a:lumOff val="60000"/>
          </a:schemeClr>
        </a:solidFill>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t>Size</a:t>
          </a:r>
          <a:r>
            <a:rPr lang="en-US" sz="1100" baseline="0"/>
            <a:t> BreakDown</a:t>
          </a:r>
        </a:p>
        <a:p>
          <a:pPr algn="ctr"/>
          <a:endParaRPr lang="en-US" sz="1100"/>
        </a:p>
      </xdr:txBody>
    </xdr:sp>
    <xdr:clientData/>
  </xdr:twoCellAnchor>
  <xdr:twoCellAnchor editAs="oneCell">
    <xdr:from>
      <xdr:col>0</xdr:col>
      <xdr:colOff>0</xdr:colOff>
      <xdr:row>5</xdr:row>
      <xdr:rowOff>23813</xdr:rowOff>
    </xdr:from>
    <xdr:to>
      <xdr:col>1</xdr:col>
      <xdr:colOff>11430</xdr:colOff>
      <xdr:row>53</xdr:row>
      <xdr:rowOff>23813</xdr:rowOff>
    </xdr:to>
    <mc:AlternateContent xmlns:mc="http://schemas.openxmlformats.org/markup-compatibility/2006" xmlns:a14="http://schemas.microsoft.com/office/drawing/2010/main">
      <mc:Choice Requires="a14">
        <xdr:graphicFrame macro="">
          <xdr:nvGraphicFramePr>
            <xdr:cNvPr id="9" name="Trim Reff 1">
              <a:extLst>
                <a:ext uri="{FF2B5EF4-FFF2-40B4-BE49-F238E27FC236}">
                  <a16:creationId xmlns:a16="http://schemas.microsoft.com/office/drawing/2014/main" id="{310BECBA-50C2-455B-BDD8-39851987F7E5}"/>
                </a:ext>
              </a:extLst>
            </xdr:cNvPr>
            <xdr:cNvGraphicFramePr/>
          </xdr:nvGraphicFramePr>
          <xdr:xfrm>
            <a:off x="0" y="0"/>
            <a:ext cx="0" cy="0"/>
          </xdr:xfrm>
          <a:graphic>
            <a:graphicData uri="http://schemas.microsoft.com/office/drawing/2010/slicer">
              <sle:slicer xmlns:sle="http://schemas.microsoft.com/office/drawing/2010/slicer" name="Trim Reff 1"/>
            </a:graphicData>
          </a:graphic>
        </xdr:graphicFrame>
      </mc:Choice>
      <mc:Fallback xmlns="">
        <xdr:sp macro="" textlink="">
          <xdr:nvSpPr>
            <xdr:cNvPr id="0" name=""/>
            <xdr:cNvSpPr>
              <a:spLocks noTextEdit="1"/>
            </xdr:cNvSpPr>
          </xdr:nvSpPr>
          <xdr:spPr>
            <a:xfrm>
              <a:off x="0" y="1131094"/>
              <a:ext cx="1725930" cy="914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0</xdr:rowOff>
    </xdr:from>
    <xdr:to>
      <xdr:col>0</xdr:col>
      <xdr:colOff>665691</xdr:colOff>
      <xdr:row>1</xdr:row>
      <xdr:rowOff>200025</xdr:rowOff>
    </xdr:to>
    <xdr:sp macro="[0]!styleno_trim_name_ref" textlink="">
      <xdr:nvSpPr>
        <xdr:cNvPr id="2" name="Arrow: Right 1">
          <a:extLst>
            <a:ext uri="{FF2B5EF4-FFF2-40B4-BE49-F238E27FC236}">
              <a16:creationId xmlns:a16="http://schemas.microsoft.com/office/drawing/2014/main" id="{F7E13650-B53D-49DD-BD83-048FA4C595A5}"/>
            </a:ext>
          </a:extLst>
        </xdr:cNvPr>
        <xdr:cNvSpPr/>
      </xdr:nvSpPr>
      <xdr:spPr>
        <a:xfrm>
          <a:off x="200025" y="0"/>
          <a:ext cx="465666" cy="390525"/>
        </a:xfrm>
        <a:prstGeom prst="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l"/>
          <a:r>
            <a:rPr lang="en-US" sz="1200" b="1"/>
            <a:t>1</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17</xdr:col>
      <xdr:colOff>742950</xdr:colOff>
      <xdr:row>0</xdr:row>
      <xdr:rowOff>0</xdr:rowOff>
    </xdr:from>
    <xdr:to>
      <xdr:col>18</xdr:col>
      <xdr:colOff>703791</xdr:colOff>
      <xdr:row>2</xdr:row>
      <xdr:rowOff>9525</xdr:rowOff>
    </xdr:to>
    <xdr:sp macro="[0]!TB_QT_CSV" textlink="">
      <xdr:nvSpPr>
        <xdr:cNvPr id="2" name="Arrow: Right 1">
          <a:extLst>
            <a:ext uri="{FF2B5EF4-FFF2-40B4-BE49-F238E27FC236}">
              <a16:creationId xmlns:a16="http://schemas.microsoft.com/office/drawing/2014/main" id="{651498AA-8CE6-4372-9CCF-61DB4D91A745}"/>
            </a:ext>
          </a:extLst>
        </xdr:cNvPr>
        <xdr:cNvSpPr/>
      </xdr:nvSpPr>
      <xdr:spPr>
        <a:xfrm>
          <a:off x="23974425" y="0"/>
          <a:ext cx="837141" cy="390525"/>
        </a:xfrm>
        <a:prstGeom prst="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l"/>
          <a:r>
            <a:rPr lang="en-US" sz="1200" b="1"/>
            <a:t>4</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142875</xdr:colOff>
      <xdr:row>0</xdr:row>
      <xdr:rowOff>104775</xdr:rowOff>
    </xdr:from>
    <xdr:to>
      <xdr:col>1</xdr:col>
      <xdr:colOff>504825</xdr:colOff>
      <xdr:row>2</xdr:row>
      <xdr:rowOff>66675</xdr:rowOff>
    </xdr:to>
    <xdr:sp macro="[0]!style_color_size_qty_feed" textlink="">
      <xdr:nvSpPr>
        <xdr:cNvPr id="2" name="Arrow: Right 1">
          <a:extLst>
            <a:ext uri="{FF2B5EF4-FFF2-40B4-BE49-F238E27FC236}">
              <a16:creationId xmlns:a16="http://schemas.microsoft.com/office/drawing/2014/main" id="{2F863D13-98C2-4846-A047-5D3D092CA993}"/>
            </a:ext>
          </a:extLst>
        </xdr:cNvPr>
        <xdr:cNvSpPr/>
      </xdr:nvSpPr>
      <xdr:spPr>
        <a:xfrm>
          <a:off x="1428750" y="104775"/>
          <a:ext cx="361950" cy="352425"/>
        </a:xfrm>
        <a:prstGeom prst="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l"/>
          <a:r>
            <a:rPr lang="en-US" sz="1100" b="1"/>
            <a:t>3</a:t>
          </a:r>
        </a:p>
      </xdr:txBody>
    </xdr:sp>
    <xdr:clientData/>
  </xdr:twoCellAnchor>
  <xdr:twoCellAnchor>
    <xdr:from>
      <xdr:col>170</xdr:col>
      <xdr:colOff>0</xdr:colOff>
      <xdr:row>0</xdr:row>
      <xdr:rowOff>57150</xdr:rowOff>
    </xdr:from>
    <xdr:to>
      <xdr:col>170</xdr:col>
      <xdr:colOff>457200</xdr:colOff>
      <xdr:row>1</xdr:row>
      <xdr:rowOff>142875</xdr:rowOff>
    </xdr:to>
    <xdr:sp macro="[0]!trim_name_and_ref_into_color_and_maindatabase" textlink="">
      <xdr:nvSpPr>
        <xdr:cNvPr id="4" name="Arrow: Right 3">
          <a:extLst>
            <a:ext uri="{FF2B5EF4-FFF2-40B4-BE49-F238E27FC236}">
              <a16:creationId xmlns:a16="http://schemas.microsoft.com/office/drawing/2014/main" id="{82B06097-9AD6-48E1-89DB-60B3DD101C78}"/>
            </a:ext>
          </a:extLst>
        </xdr:cNvPr>
        <xdr:cNvSpPr/>
      </xdr:nvSpPr>
      <xdr:spPr>
        <a:xfrm>
          <a:off x="53254275" y="57150"/>
          <a:ext cx="457200" cy="276225"/>
        </a:xfrm>
        <a:prstGeom prst="rightArrow">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l"/>
          <a:r>
            <a:rPr lang="en-US" sz="1100" b="1"/>
            <a:t>2</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84</xdr:col>
      <xdr:colOff>511969</xdr:colOff>
      <xdr:row>1</xdr:row>
      <xdr:rowOff>0</xdr:rowOff>
    </xdr:from>
    <xdr:to>
      <xdr:col>95</xdr:col>
      <xdr:colOff>762005</xdr:colOff>
      <xdr:row>21</xdr:row>
      <xdr:rowOff>35719</xdr:rowOff>
    </xdr:to>
    <mc:AlternateContent xmlns:mc="http://schemas.openxmlformats.org/markup-compatibility/2006" xmlns:a14="http://schemas.microsoft.com/office/drawing/2010/main">
      <mc:Choice Requires="a14">
        <xdr:graphicFrame macro="">
          <xdr:nvGraphicFramePr>
            <xdr:cNvPr id="2" name="Styele# 1">
              <a:extLst>
                <a:ext uri="{FF2B5EF4-FFF2-40B4-BE49-F238E27FC236}">
                  <a16:creationId xmlns:a16="http://schemas.microsoft.com/office/drawing/2014/main" id="{BE93597D-67F4-4442-AA8C-D88014B887A1}"/>
                </a:ext>
              </a:extLst>
            </xdr:cNvPr>
            <xdr:cNvGraphicFramePr/>
          </xdr:nvGraphicFramePr>
          <xdr:xfrm>
            <a:off x="0" y="0"/>
            <a:ext cx="0" cy="0"/>
          </xdr:xfrm>
          <a:graphic>
            <a:graphicData uri="http://schemas.microsoft.com/office/drawing/2010/slicer">
              <sle:slicer xmlns:sle="http://schemas.microsoft.com/office/drawing/2010/slicer" name="Styele# 1"/>
            </a:graphicData>
          </a:graphic>
        </xdr:graphicFrame>
      </mc:Choice>
      <mc:Fallback xmlns="">
        <xdr:sp macro="" textlink="">
          <xdr:nvSpPr>
            <xdr:cNvPr id="0" name=""/>
            <xdr:cNvSpPr>
              <a:spLocks noTextEdit="1"/>
            </xdr:cNvSpPr>
          </xdr:nvSpPr>
          <xdr:spPr>
            <a:xfrm>
              <a:off x="11620500" y="214313"/>
              <a:ext cx="7262813" cy="4000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42</xdr:col>
      <xdr:colOff>86518</xdr:colOff>
      <xdr:row>0</xdr:row>
      <xdr:rowOff>50536</xdr:rowOff>
    </xdr:from>
    <xdr:to>
      <xdr:col>44</xdr:col>
      <xdr:colOff>1349462</xdr:colOff>
      <xdr:row>4</xdr:row>
      <xdr:rowOff>11906</xdr:rowOff>
    </xdr:to>
    <mc:AlternateContent xmlns:mc="http://schemas.openxmlformats.org/markup-compatibility/2006" xmlns:a14="http://schemas.microsoft.com/office/drawing/2010/main">
      <mc:Choice Requires="a14">
        <xdr:graphicFrame macro="">
          <xdr:nvGraphicFramePr>
            <xdr:cNvPr id="3" name="PO relesed Date">
              <a:extLst>
                <a:ext uri="{FF2B5EF4-FFF2-40B4-BE49-F238E27FC236}">
                  <a16:creationId xmlns:a16="http://schemas.microsoft.com/office/drawing/2014/main" id="{39BFDA9B-875C-415D-8D35-3D11F23D2311}"/>
                </a:ext>
              </a:extLst>
            </xdr:cNvPr>
            <xdr:cNvGraphicFramePr/>
          </xdr:nvGraphicFramePr>
          <xdr:xfrm>
            <a:off x="0" y="0"/>
            <a:ext cx="0" cy="0"/>
          </xdr:xfrm>
          <a:graphic>
            <a:graphicData uri="http://schemas.microsoft.com/office/drawing/2010/slicer">
              <sle:slicer xmlns:sle="http://schemas.microsoft.com/office/drawing/2010/slicer" name="PO relesed Date"/>
            </a:graphicData>
          </a:graphic>
        </xdr:graphicFrame>
      </mc:Choice>
      <mc:Fallback xmlns="">
        <xdr:sp macro="" textlink="">
          <xdr:nvSpPr>
            <xdr:cNvPr id="0" name=""/>
            <xdr:cNvSpPr>
              <a:spLocks noTextEdit="1"/>
            </xdr:cNvSpPr>
          </xdr:nvSpPr>
          <xdr:spPr>
            <a:xfrm>
              <a:off x="9730581" y="50536"/>
              <a:ext cx="2616200"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2057138</xdr:colOff>
      <xdr:row>0</xdr:row>
      <xdr:rowOff>7099</xdr:rowOff>
    </xdr:from>
    <xdr:to>
      <xdr:col>2</xdr:col>
      <xdr:colOff>631033</xdr:colOff>
      <xdr:row>3</xdr:row>
      <xdr:rowOff>190501</xdr:rowOff>
    </xdr:to>
    <mc:AlternateContent xmlns:mc="http://schemas.openxmlformats.org/markup-compatibility/2006" xmlns:a14="http://schemas.microsoft.com/office/drawing/2010/main">
      <mc:Choice Requires="a14">
        <xdr:graphicFrame macro="">
          <xdr:nvGraphicFramePr>
            <xdr:cNvPr id="4" name="Trim Boking Date">
              <a:extLst>
                <a:ext uri="{FF2B5EF4-FFF2-40B4-BE49-F238E27FC236}">
                  <a16:creationId xmlns:a16="http://schemas.microsoft.com/office/drawing/2014/main" id="{5C5AF714-4D72-4300-93AF-2C94C3C4A39D}"/>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Trim Boking Date"/>
            </a:graphicData>
          </a:graphic>
        </xdr:graphicFrame>
      </mc:Choice>
      <mc:Fallback xmlns="">
        <xdr:sp macro="" textlink="">
          <xdr:nvSpPr>
            <xdr:cNvPr id="0" name=""/>
            <xdr:cNvSpPr>
              <a:spLocks noTextEdit="1"/>
            </xdr:cNvSpPr>
          </xdr:nvSpPr>
          <xdr:spPr>
            <a:xfrm>
              <a:off x="2057138" y="7099"/>
              <a:ext cx="1836208" cy="8263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165365</xdr:colOff>
      <xdr:row>1</xdr:row>
      <xdr:rowOff>123033</xdr:rowOff>
    </xdr:from>
    <xdr:to>
      <xdr:col>0</xdr:col>
      <xdr:colOff>1329530</xdr:colOff>
      <xdr:row>2</xdr:row>
      <xdr:rowOff>186533</xdr:rowOff>
    </xdr:to>
    <xdr:sp macro="[0]!Button_cyy_sizebreack_Click" textlink="">
      <xdr:nvSpPr>
        <xdr:cNvPr id="5" name="Rectangle: Rounded Corners 4">
          <a:extLst>
            <a:ext uri="{FF2B5EF4-FFF2-40B4-BE49-F238E27FC236}">
              <a16:creationId xmlns:a16="http://schemas.microsoft.com/office/drawing/2014/main" id="{2526CD92-B48C-478A-8C40-0DF8BB2ACE03}"/>
            </a:ext>
          </a:extLst>
        </xdr:cNvPr>
        <xdr:cNvSpPr/>
      </xdr:nvSpPr>
      <xdr:spPr>
        <a:xfrm>
          <a:off x="165365" y="337346"/>
          <a:ext cx="1164165" cy="277812"/>
        </a:xfrm>
        <a:prstGeom prst="roundRect">
          <a:avLst/>
        </a:prstGeom>
        <a:solidFill>
          <a:schemeClr val="accent6">
            <a:lumMod val="40000"/>
            <a:lumOff val="60000"/>
          </a:schemeClr>
        </a:solidFill>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t>Size</a:t>
          </a:r>
          <a:r>
            <a:rPr lang="en-US" sz="1100" baseline="0"/>
            <a:t> BreakDown</a:t>
          </a:r>
        </a:p>
        <a:p>
          <a:pPr algn="ctr"/>
          <a:endParaRPr lang="en-US" sz="1100"/>
        </a:p>
      </xdr:txBody>
    </xdr:sp>
    <xdr:clientData fLocksWithSheet="0"/>
  </xdr:twoCellAnchor>
  <xdr:twoCellAnchor editAs="oneCell">
    <xdr:from>
      <xdr:col>0</xdr:col>
      <xdr:colOff>0</xdr:colOff>
      <xdr:row>4</xdr:row>
      <xdr:rowOff>65246</xdr:rowOff>
    </xdr:from>
    <xdr:to>
      <xdr:col>0</xdr:col>
      <xdr:colOff>1725930</xdr:colOff>
      <xdr:row>52</xdr:row>
      <xdr:rowOff>65246</xdr:rowOff>
    </xdr:to>
    <mc:AlternateContent xmlns:mc="http://schemas.openxmlformats.org/markup-compatibility/2006" xmlns:a14="http://schemas.microsoft.com/office/drawing/2010/main">
      <mc:Choice Requires="a14">
        <xdr:graphicFrame macro="">
          <xdr:nvGraphicFramePr>
            <xdr:cNvPr id="12" name="Trim Reff">
              <a:extLst>
                <a:ext uri="{FF2B5EF4-FFF2-40B4-BE49-F238E27FC236}">
                  <a16:creationId xmlns:a16="http://schemas.microsoft.com/office/drawing/2014/main" id="{437DAFC8-BC2C-4958-8CDF-F2A7E4FA7ABD}"/>
                </a:ext>
              </a:extLst>
            </xdr:cNvPr>
            <xdr:cNvGraphicFramePr/>
          </xdr:nvGraphicFramePr>
          <xdr:xfrm>
            <a:off x="0" y="0"/>
            <a:ext cx="0" cy="0"/>
          </xdr:xfrm>
          <a:graphic>
            <a:graphicData uri="http://schemas.microsoft.com/office/drawing/2010/slicer">
              <sle:slicer xmlns:sle="http://schemas.microsoft.com/office/drawing/2010/slicer" name="Trim Reff"/>
            </a:graphicData>
          </a:graphic>
        </xdr:graphicFrame>
      </mc:Choice>
      <mc:Fallback xmlns="">
        <xdr:sp macro="" textlink="">
          <xdr:nvSpPr>
            <xdr:cNvPr id="0" name=""/>
            <xdr:cNvSpPr>
              <a:spLocks noTextEdit="1"/>
            </xdr:cNvSpPr>
          </xdr:nvSpPr>
          <xdr:spPr>
            <a:xfrm>
              <a:off x="0" y="1005840"/>
              <a:ext cx="1725930" cy="914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randix-my.sharepoint.com/Manufacturing/Technical/Tech%20Packs/SU2020/3.%20TNA/FFS/FFS3-3871-20_BRANDIX.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brandix-my.sharepoint.com/Manufacturing/Technical/Tech%20Packs/F2020/3.%20TNA/FFS/FFS3-3991-30%20YORKWEL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s"/>
      <sheetName val="Sketch Sheet"/>
      <sheetName val="Construction Details Sheet"/>
      <sheetName val="Marketing-Labels Sketch Sheet"/>
      <sheetName val="Bill of Materials"/>
      <sheetName val="Proto#1 Request"/>
      <sheetName val="Proto#1 Comments"/>
      <sheetName val="Measurement Sheet"/>
      <sheetName val="Grading Sheet"/>
      <sheetName val="TOP"/>
    </sheetNames>
    <sheetDataSet>
      <sheetData sheetId="0">
        <row r="56">
          <cell r="D56" t="str">
            <v>Select from drop-down</v>
          </cell>
          <cell r="F56" t="str">
            <v>Select from drop-down</v>
          </cell>
          <cell r="J56" t="str">
            <v>Select from drop-down</v>
          </cell>
        </row>
        <row r="57">
          <cell r="D57" t="str">
            <v>CLOSED END</v>
          </cell>
          <cell r="F57" t="str">
            <v xml:space="preserve">ZF SLIDER </v>
          </cell>
          <cell r="J57" t="str">
            <v>INVISIBLE COIL ZIPPER</v>
          </cell>
        </row>
        <row r="58">
          <cell r="D58" t="str">
            <v>OPEN END RIGHT INSERT</v>
          </cell>
          <cell r="F58" t="str">
            <v xml:space="preserve">ZA1 SLIDER </v>
          </cell>
          <cell r="J58" t="str">
            <v>METAL ZIPPER</v>
          </cell>
        </row>
        <row r="59">
          <cell r="D59" t="str">
            <v>OPEN END LEFT INSERT</v>
          </cell>
          <cell r="J59" t="str">
            <v>COIL ZIPPER</v>
          </cell>
        </row>
        <row r="60">
          <cell r="D60" t="str">
            <v>TWO-WAY OPEN END RIGHT INSERT</v>
          </cell>
          <cell r="J60" t="str">
            <v>VISLON ZIPPER</v>
          </cell>
        </row>
        <row r="61">
          <cell r="D61" t="str">
            <v>TWO-WAY OPEN END LEFT INSERT</v>
          </cell>
          <cell r="J61" t="str">
            <v xml:space="preserve">REVERSE COIL ZIPPER </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s"/>
      <sheetName val="Sketch Sheet"/>
      <sheetName val="Construction Details Sheet"/>
      <sheetName val="Pigment GD Recipe"/>
      <sheetName val="Wash Recipe-Asudel GD"/>
      <sheetName val="Wash Recipe- Overdye GD"/>
      <sheetName val="Bill of Materials"/>
      <sheetName val="Marketing-Labels Sketch Sheet"/>
      <sheetName val="Graphic Sheet"/>
      <sheetName val="Proto#1 Req."/>
      <sheetName val="Down Fill Info"/>
      <sheetName val="Approval Cmnt"/>
      <sheetName val="Measurement Sheet"/>
      <sheetName val="Grading Sheet"/>
      <sheetName val="TOP"/>
    </sheetNames>
    <sheetDataSet>
      <sheetData sheetId="0">
        <row r="56">
          <cell r="H56" t="str">
            <v>Select from drop-down</v>
          </cell>
        </row>
        <row r="57">
          <cell r="H57" t="str">
            <v>DA</v>
          </cell>
        </row>
        <row r="58">
          <cell r="H58" t="str">
            <v>DADHR</v>
          </cell>
        </row>
        <row r="59">
          <cell r="H59" t="str">
            <v>DALH</v>
          </cell>
        </row>
        <row r="60">
          <cell r="H60" t="str">
            <v>GSN8</v>
          </cell>
        </row>
        <row r="61">
          <cell r="H61" t="str">
            <v>DNDHR</v>
          </cell>
        </row>
        <row r="62">
          <cell r="H62" t="str">
            <v>DAG</v>
          </cell>
        </row>
        <row r="63">
          <cell r="H63" t="str">
            <v>DA4Q1</v>
          </cell>
        </row>
        <row r="64">
          <cell r="H64" t="str">
            <v>DA4FQ1</v>
          </cell>
        </row>
        <row r="65">
          <cell r="H65" t="str">
            <v>DA8DHR9</v>
          </cell>
        </row>
        <row r="66">
          <cell r="H66" t="str">
            <v>DASZ464</v>
          </cell>
        </row>
        <row r="67">
          <cell r="H67" t="str">
            <v>ARITIZA DEVELOPED</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iyamal Jayasooriya" refreshedDate="45113.722550925922" createdVersion="6" refreshedVersion="8" minRefreshableVersion="3" recordCount="946" xr:uid="{CF9C2F08-EFEB-4B33-A437-B94851D58B46}">
  <cacheSource type="worksheet">
    <worksheetSource name="QT"/>
  </cacheSource>
  <cacheFields count="22">
    <cacheField name="DB_KEY" numFmtId="0">
      <sharedItems/>
    </cacheField>
    <cacheField name="Styele#" numFmtId="0">
      <sharedItems containsBlank="1" count="160">
        <s v="CRBE(T) 03-01-2000-WI23"/>
        <s v="CRBE(T) 03-01-2002-WI23"/>
        <m u="1"/>
        <s v="DFB 03-06-33082-WI21" u="1"/>
        <s v="FFS 03-06-60127-WI21" u="1"/>
        <s v="CRBE(T) 03-01-10154-SU22" u="1"/>
        <s v="CRBE(T) 03-01-10199-SP23" u="1"/>
        <s v="FFS 03-06-60329-30-WI21" u="1"/>
        <s v="CRBE(T) 03-01-36349-SU22" u="1"/>
        <s v="OMB 03-01-1970-SU22(AG522)" u="1"/>
        <s v="TCO 07-06-60072-SP22" u="1"/>
        <s v="CRBE(T) 03-01-10199-WI22" u="1"/>
        <s v="CRBE(T) 03-01-42416-FA23" u="1"/>
        <s v="OMB(T) 03-01-36343-SU22" u="1"/>
        <s v="CRBE(T) 03-01-36284-SU22" u="1"/>
        <s v="CRBE(T) 03-01-38585-SU23" u="1"/>
        <s v="OMB 03-01-1970-SU22" u="1"/>
        <s v="DFB 03-03-32366-WI21" u="1"/>
        <s v="FFS 03-03-31966-WI21" u="1"/>
        <s v="FFS 03-03-32369-WI21" u="1"/>
        <s v="TFX 07-01-36547-SU22" u="1"/>
        <s v="TFX 07-03-36833-SP22" u="1"/>
        <s v="CRBE(F) 07-01-36558-SU22" u="1"/>
        <s v="FFS 03-06-60094-WI21" u="1"/>
        <s v="CRBE 07-01-36944-SU22" u="1"/>
        <s v="CRBE(T) 03-01-32785-FA22" u="1"/>
        <s v="CRBE(T) 03-01-40050-SP23" u="1"/>
        <s v="TCO7-60103-21" u="1"/>
        <s v="DFB 03-03-33032-WI21" u="1"/>
        <s v="CRBE(T) 03-01-10199-SU23" u="1"/>
        <s v="TFX 07-06-60087-SP22" u="1"/>
        <s v="CRBE(T) 03-01-38586-FA23" u="1"/>
        <s v="FFS 03-03-32365-WI21" u="1"/>
        <s v="CRBE(T) 03-01-10276-FA23" u="1"/>
        <s v="FFS 03-06-60329-WI21" u="1"/>
        <s v="TCO 07-03-30022-SP22" u="1"/>
        <s v="DFB 03-03-33083-WI21" u="1"/>
        <s v="FFS 03-03-32370-WI21" u="1"/>
        <s v="TFX 07-06-60087-SU22" u="1"/>
        <s v="FFS 03-03-34986-WI21" u="1"/>
        <s v="FFS 03-06-60094-28-WI21" u="1"/>
        <s v="FFS 03-06-60284-28-WI21" u="1"/>
        <s v="CRBE(T) 03-01-10278-FA22" u="1"/>
        <s v="TCO 07-06-60066-FA21" u="1"/>
        <s v="CRBE(T) 03-01-38586-WI23" u="1"/>
        <s v="CRBE(T) 03-01-39973-SP23" u="1"/>
        <s v="CRBE(T) 03-01-10276-WI23" u="1"/>
        <s v="FFS 03-03-3974-WI21" u="1"/>
        <s v="CRBE(T) 03-01-35417-FA22" u="1"/>
        <s v="FFS 03-06-35193-WI21" u="1"/>
        <s v="TFX 07-07-36178-SU22" u="1"/>
        <s v="CRBE(T) 03-01-10212-FA23" u="1"/>
        <s v="CRBE(T) 03-01-39975-SU23" u="1"/>
        <s v="CRBE(T) 03-01-37826-FA22" u="1"/>
        <s v="CRBE(F) 07-01-36944-SU22" u="1"/>
        <s v="CRBE(T) 03-01-38586-FA22" u="1"/>
        <s v="OMB 03-01-36343-SU22" u="1"/>
        <s v="CRBE(T) 03-01-10276-FA22" u="1"/>
        <s v="CRBE(T) 03-01-41834-SU23" u="1"/>
        <s v="CRBE(T) 03-01-39971-SP23" u="1"/>
        <s v="OMB(T) 03-01-1970-SU22(AG522)" u="1"/>
        <s v="FFS 03-06-60329-28-WI21" u="1"/>
        <s v="CRBE(T) 03-01-41412-SU23" u="1"/>
        <s v="DFB 03-06-60284-WI21" u="1"/>
        <s v="OMB(T) 03-01-1970-SU22" u="1"/>
        <s v="CRBE(T) 03-01-10212-WI23" u="1"/>
        <s v="CRBE(T) 03-01-10061-FA23" u="1"/>
        <s v="CRBE(T) 03-01-38625-FA23" u="1"/>
        <s v="DFB 03-06-60341-WI21" u="1"/>
        <s v="FFS 03-03-32366-WI21" u="1"/>
        <s v="FFS 03-06-60307-WI21" u="1"/>
        <s v="CRBE(T) 03-01-37824-FA22" u="1"/>
        <s v="FFS 03-06-60292-WI21" u="1"/>
        <s v="CRBE(T) 03-01-10276-WI22" u="1"/>
        <s v="FFS 03-03-33087-WI21" u="1"/>
        <s v="FFS 03-06-33082-30-WI21" u="1"/>
        <s v="CRBE(T) 03-01-10212-FA22" u="1"/>
        <s v="FFS 03-03-33032-WI21" u="1"/>
        <s v="TFX 07-06-37000-SP22" u="1"/>
        <s v="FFS 03-03-32156-WI21" u="1"/>
        <s v="TFX 07-01-35982-SP22" u="1"/>
        <s v="CRBE(F) 07-08-36982-SU22" u="1"/>
        <s v="CRBE(T) 03-01-10061-WI23" u="1"/>
        <s v="CRBE(T) 03-01-40053-SP23" u="1"/>
        <s v="CRBE(T) 03-01-10154-FA23" u="1"/>
        <s v="CRBE(T) 03-01-10212-SP23" u="1"/>
        <s v="CRBE(T) 03-01-40780-SP23" u="1"/>
        <s v="CRBE(T) 03-01-36285-SU22" u="1"/>
        <s v="CRBE(T) 03-01-43082-FA23" u="1"/>
        <s v="CRBE 07-01-36558-SU22" u="1"/>
        <s v="CRBE(T) 03-01-10276-SU23" u="1"/>
        <s v="FFS 03-03-33083-WI21" u="1"/>
        <s v="CRBE(T) 03-01-10212-WI22" u="1"/>
        <s v="TCO 07-03-36825-SP22" u="1"/>
        <s v="CRBE(T) 03-01-10061-FA22" u="1"/>
        <s v="TCO 07-03-30026-FA21" u="1"/>
        <s v="CRBE(T) 03-01-10154-WI23" u="1"/>
        <s v="CRBE(T) 03-01-10278-SU22" u="1"/>
        <s v="CRBE(T) 03-01-10061-SP23" u="1"/>
        <s v="DFB 03-06-34911-WI21" u="1"/>
        <s v="CRBE 07-08-36982-SU22" u="1"/>
        <s v="CRBE(T) 03-01-39976-SP23" u="1"/>
        <s v="DFB 03-03-32364-WI21" u="1"/>
        <s v="CRBE(T) 03-01-10061-WI22" u="1"/>
        <s v="CRBE(T) 03-01-10212-SU23" u="1"/>
        <s v="CRBE(T) 03-01-10154-FA22" u="1"/>
        <s v="DFB 03-06-60127-WI21" u="1"/>
        <s v="TFX 07-06-35978-SP22" u="1"/>
        <s v="FFS 03-06-60353-30-WI21" u="1"/>
        <s v="TCO 07-03-30022-FA21" u="1"/>
        <s v="TFX 07-06-37001-SP22" u="1"/>
        <s v="FFS 03-06-35193-32-WI21" u="1"/>
        <s v="FFS 03-06-60353-32-WI21" u="1"/>
        <s v="CRBE(T) 03-01-10154-SP23" u="1"/>
        <s v="FFS 03-06-60284-WI21" u="1"/>
        <s v="FFS 03-06-32340-WI21" u="1"/>
        <s v="CRBE(T) 03-01-38585-FA23" u="1"/>
        <s v="FFS 03-02-36083-WI21" u="1"/>
        <s v="CRBE(T) 03-01-10061-SU23" u="1"/>
        <s v="CRBE(T) 03-01-10154-WI22" u="1"/>
        <s v="DFB 03-03-32369-WI21" u="1"/>
        <s v="FFS 03-06-33082-26-WI21" u="1"/>
        <s v="CRBE(T) 03-01-38587-FA22" u="1"/>
        <s v="FFS 03-06-33082-28-WI21" u="1"/>
        <s v="FFS 03-03-32365-WI21(DW159)" u="1"/>
        <s v="FFS 03-03-32369-WI21(DW159)" u="1"/>
        <s v="FFS 03-03-32370-WI21(DW159)" u="1"/>
        <s v="FFS 03-03-33032-WI21(DW159)" u="1"/>
        <s v="FFS 03-03-33083-WI21(DW159)" u="1"/>
        <s v="FFS 03-06-33082-WI21(DW159)" u="1"/>
        <s v="FFS 03-06-60284-WI21(DW159)" u="1"/>
        <s v="FFS 03-06-60329-WI21(DW159)" u="1"/>
        <s v="TFX 07-01-10540-SP22" u="1"/>
        <s v="TFX 07-01-37454-SU22" u="1"/>
        <s v="CRBE(T) 03-01-10199-FA23" u="1"/>
        <s v="CRBE(T) 03-01-38585-WI23" u="1"/>
        <s v="CRBE(T) 03-01-10154-SU23" u="1"/>
        <s v="TFX 07-01-10540-SU22(RMG0195)" u="1"/>
        <s v="TFX 07-06-60087-SU22(RMG0195)" u="1"/>
        <s v="DFB 03-03-32365-WI21" u="1"/>
        <s v="FFS 03-03-33043-WI21" u="1"/>
        <s v="CRBE(T) 03-01-37825-FA22" u="1"/>
        <s v="DFB 03-06-60329-WI21" u="1"/>
        <s v="TFX 07-01-10540-SU22" u="1"/>
        <s v="CRBE(T) 03-01-38585-FA22" u="1"/>
        <s v="TFX 07-01-35296-SP22" u="1"/>
        <s v="FFS 03-06-60094-30-WI21" u="1"/>
        <s v="FFS 03-06-60284-30-WI21" u="1"/>
        <s v="CRBE(T) 03-01-10061-SU22" u="1"/>
        <s v="CRBE(T) 03-01-10199-WI23" u="1"/>
        <s v="CRBE(T) 03-01-39970-SP23" u="1"/>
        <s v="CRBE(T) 03-01-38585-SP23" u="1"/>
        <s v="CRBE(T) 03-01-41411-SU23" u="1"/>
        <s v="FFS 03-06-34911-WI21" u="1"/>
        <s v="TCO 07-03-35306-SP22" u="1"/>
        <s v="TFX 07-06-35549-SU22" u="1"/>
        <s v="TCO 07-06-60103-FA21" u="1"/>
        <s v="CRBE(T) 03-01-39972-SU23" u="1"/>
        <s v="FFS 03-03-32364-WI21" u="1"/>
        <s v="CRBE(T) 03-01-10199-FA22" u="1"/>
      </sharedItems>
    </cacheField>
    <cacheField name="COLOR" numFmtId="0">
      <sharedItems/>
    </cacheField>
    <cacheField name="Trim Boking Date" numFmtId="14">
      <sharedItems containsSemiMixedTypes="0" containsNonDate="0" containsDate="1" containsString="0" minDate="1899-12-30T00:00:00" maxDate="2023-04-25T00:00:00" count="18">
        <d v="2023-04-24T00:00:00"/>
        <d v="2021-06-17T00:00:00" u="1"/>
        <d v="2023-03-21T00:00:00" u="1"/>
        <d v="2021-12-09T00:00:00" u="1"/>
        <d v="1901-01-01T00:00:00" u="1"/>
        <d v="2022-10-18T00:00:00" u="1"/>
        <d v="2021-06-29T00:00:00" u="1"/>
        <d v="2021-05-17T00:00:00" u="1"/>
        <d v="2023-02-21T00:00:00" u="1"/>
        <d v="2021-05-13T00:00:00" u="1"/>
        <d v="2021-06-18T00:00:00" u="1"/>
        <d v="2021-07-16T00:00:00" u="1"/>
        <d v="1899-12-30T00:00:00" u="1"/>
        <d v="2021-10-29T00:00:00" u="1"/>
        <d v="2023-02-20T00:00:00" u="1"/>
        <d v="2022-08-12T00:00:00" u="1"/>
        <d v="2022-01-13T00:00:00" u="1"/>
        <d v="2022-08-03T00:00:00" u="1"/>
      </sharedItems>
    </cacheField>
    <cacheField name="Size" numFmtId="0">
      <sharedItems count="7">
        <s v="2XS"/>
        <s v="XS"/>
        <s v="S"/>
        <s v="M"/>
        <s v="L"/>
        <s v="XL"/>
        <s v="2XL"/>
      </sharedItems>
    </cacheField>
    <cacheField name="QTY TB" numFmtId="0">
      <sharedItems containsSemiMixedTypes="0" containsString="0" containsNumber="1" containsInteger="1" minValue="7" maxValue="1669"/>
    </cacheField>
    <cacheField name="PO relesed Date" numFmtId="14">
      <sharedItems containsSemiMixedTypes="0" containsNonDate="0" containsDate="1" containsString="0" minDate="1899-12-30T00:00:00" maxDate="2022-10-22T00:00:00" count="14">
        <d v="1899-12-30T00:00:00"/>
        <d v="2021-11-30T00:00:00" u="1"/>
        <d v="2021-05-17T00:00:00" u="1"/>
        <d v="2021-10-16T00:00:00" u="1"/>
        <d v="2021-08-18T00:00:00" u="1"/>
        <d v="2022-10-21T00:00:00" u="1"/>
        <d v="2021-06-25T00:00:00" u="1"/>
        <d v="2021-06-18T00:00:00" u="1"/>
        <d v="2021-07-16T00:00:00" u="1"/>
        <d v="2021-06-04T00:00:00" u="1"/>
        <d v="2021-10-24T00:00:00" u="1"/>
        <d v="2021-11-03T00:00:00" u="1"/>
        <d v="2021-07-31T00:00:00" u="1"/>
        <d v="2021-08-10T00:00:00" u="1"/>
      </sharedItems>
    </cacheField>
    <cacheField name="QTY PO" numFmtId="0">
      <sharedItems containsSemiMixedTypes="0" containsString="0" containsNumber="1" containsInteger="1" minValue="0" maxValue="0"/>
    </cacheField>
    <cacheField name="Trim Reff" numFmtId="0">
      <sharedItems containsBlank="1" count="125">
        <s v="E284276"/>
        <s v="SQ191100051/E335341"/>
        <s v="KH180700271-E238195"/>
        <s v="TEX24"/>
        <s v="TEX18"/>
        <s v="03-02-00097"/>
        <s v="03-02-00106"/>
        <s v="03-02-00114"/>
        <s v="0-01-017"/>
        <s v="03-40-00293"/>
        <s v="03-40-00303"/>
        <s v="E284276(Sleeves)" u="1"/>
        <m u="1"/>
        <s v="KH075924" u="1"/>
        <s v="03-40-00117" u="1"/>
        <s v="KH033668" u="1"/>
        <s v="3-27-111-CIFOL-56DA8TNA44" u="1"/>
        <s v="KA083346" u="1"/>
        <s v="03-02-00023" u="1"/>
        <s v="03-02-00069" u="1"/>
        <s v="4-27-013(#5)_ZipperPuller" u="1"/>
        <s v="#3REVCOILCEALDA4Q1POLYESTER_ZipperTape" u="1"/>
        <s v="MFOL-56-DA8TTBA117-PE14 -ANTI_ZipperTeeth" u="1"/>
        <s v="EXP05471" u="1"/>
        <s v="KH078320" u="1"/>
        <s v="03-40-00127" u="1"/>
        <s v="3-27-111-MFC-56DA8TNA44" u="1"/>
        <s v="NT-18493M" u="1"/>
        <s v="03-40-00118" u="1"/>
        <s v="AG439" u="1"/>
        <s v="3-90-088" u="1"/>
        <s v="EXY05225" u="1"/>
        <s v="03-02-00015" u="1"/>
        <s v="4-29-029-24L" u="1"/>
        <s v="NC104C " u="1"/>
        <s v="KH000134" u="1"/>
        <s v="NT-18472m" u="1"/>
        <s v="FXBF0052-13" u="1"/>
        <s v="LPRB111120/G" u="1"/>
        <s v="2008/2012BSLOE" u="1"/>
        <s v="7-40-409" u="1"/>
        <s v="KH037728" u="1"/>
        <s v="07-01-00004" u="1"/>
        <s v="TEX18-2" u="1"/>
        <s v="03-02-00071" u="1"/>
        <s v="FNDF1830-15T1" u="1"/>
        <s v="JSP03348" u="1"/>
        <s v="03-02-00016" u="1"/>
        <s v="03-40-00120" u="1"/>
        <s v="MFOL-56-DA8TTBA117-PE14 -ANTI_ZipperPuller" u="1"/>
        <s v="07-01-00005" u="1"/>
        <s v="3-29-070-20L" u="1"/>
        <s v="DPFL044420/G" u="1"/>
        <s v="PRB4406" u="1"/>
        <s v="99-40-00000" u="1"/>
        <s v="4-27-013(#5)_ZipperTeeth" u="1"/>
        <s v="C006" u="1"/>
        <s v="03-02-00017" u="1"/>
        <s v="#3REVCOILCEALDA4Q1POLYESTER" u="1"/>
        <s v="03-40-00121" u="1"/>
        <s v="TEX40" u="1"/>
        <s v="07-01-00006" u="1"/>
        <s v="3-27-111-CIFOL-56DA8TNA44_Teeth" u="1"/>
        <s v="TEX21" u="1"/>
        <s v="STC1171" u="1"/>
        <s v="NT-1272m" u="1"/>
        <s v="SP1948/90" u="1"/>
        <s v="03-40-00149" u="1"/>
        <s v="03-62-00031-18mm" u="1"/>
        <s v="3-27-111-CIFOL-56DA8TNA44_Tape" u="1"/>
        <s v="TEX30" u="1"/>
        <s v="NC093A" u="1"/>
        <s v="KH067856" u="1"/>
        <s v="ECI-80454" u="1"/>
        <s v="LPSJ032398" u="1"/>
        <s v="03-40-00122" u="1"/>
        <s v="3-40-1134" u="1"/>
        <s v="07-40-00009" u="1"/>
        <s v="KH084009" u="1"/>
        <s v="03-29-00002/22L" u="1"/>
        <s v="STC1996" u="1"/>
        <s v="4-29-029-28L" u="1"/>
        <s v="03-40-00123" u="1"/>
        <s v="KH074220" u="1"/>
        <s v="E284276(Sleeves+Neck)" u="1"/>
        <s v="7-40-417" u="1"/>
        <s v="4-27-013(#5)_ZipperTape" u="1"/>
        <s v="03-02-00075" u="1"/>
        <s v="NT-T47090" u="1"/>
        <s v="4-27-013(#5)" u="1"/>
        <s v="0-40-047" u="1"/>
        <s v="3-01-407" u="1"/>
        <s v="7-01-092" u="1"/>
        <s v="KH006589" u="1"/>
        <s v="PRB4406_HTR" u="1"/>
        <s v="88-28-00000-7.5MM" u="1"/>
        <s v="MFOL-56-DA8TTBA117-PE14 -ANTI" u="1"/>
        <s v="3-27-111-MFC-56DA8TNA44_Puller" u="1"/>
        <s v="TEX24-2" u="1"/>
        <s v="#3REVCOILCEALDA4Q1POLYESTER_ZipperPuller" u="1"/>
        <s v="3-01-394" u="1"/>
        <s v="3-01-417" u="1"/>
        <s v="3-27-111-MFC-56DA8TNA44_Teeth" u="1"/>
        <s v="3-27-111-CIFOL-56DA8TNA44_Puller" u="1"/>
        <s v="HS411" u="1"/>
        <s v="03-02-00105" u="1"/>
        <s v="MFOL-56-DA8TTBA117-PE14 -ANTI_ZipperTape" u="1"/>
        <s v="GBP10547" u="1"/>
        <s v="03-02-00021" u="1"/>
        <s v="FESF1313-1101" u="1"/>
        <s v="0-40-077" u="1"/>
        <s v="NBP08335" u="1"/>
        <s v="3-27-111-MFC-56DA8TNA44_Tape" u="1"/>
        <s v="STC0505" u="1"/>
        <s v="FDZF1290-12" u="1"/>
        <s v="PRB4406_RIB" u="1"/>
        <s v="0-40-046" u="1"/>
        <s v="03-02-00077" u="1"/>
        <s v="#3REVCOILCEALDA4Q1POLYESTER_ZipperTeeth" u="1"/>
        <s v="03-02-00022" u="1"/>
        <s v="ND080790" u="1"/>
        <s v="KH011604" u="1"/>
        <s v="KH072888" u="1"/>
        <s v="03-40-00126" u="1"/>
        <s v="AG522-ALIVE26CM" u="1"/>
      </sharedItems>
    </cacheField>
    <cacheField name="YY.1_C_Trim" numFmtId="0">
      <sharedItems containsSemiMixedTypes="0" containsString="0" containsNumber="1" minValue="8.7359999999999993E-2" maxValue="1735.76"/>
    </cacheField>
    <cacheField name="YY.2_C_PO" numFmtId="0">
      <sharedItems containsSemiMixedTypes="0" containsString="0" containsNumber="1" containsInteger="1" minValue="0" maxValue="0"/>
    </cacheField>
    <cacheField name="YY.3_O_Trim" numFmtId="0">
      <sharedItems containsSemiMixedTypes="0" containsString="0" containsNumber="1" containsInteger="1" minValue="0" maxValue="0"/>
    </cacheField>
    <cacheField name="YY.4_O_PO" numFmtId="0">
      <sharedItems containsSemiMixedTypes="0" containsString="0" containsNumber="1" containsInteger="1" minValue="0" maxValue="0"/>
    </cacheField>
    <cacheField name="Trim Color" numFmtId="0">
      <sharedItems containsMixedTypes="1" containsNumber="1" containsInteger="1" minValue="0" maxValue="0" count="20">
        <s v="HEATHER CLOUD WHITE"/>
        <s v="TBA"/>
        <s v="WHITE/BLACK "/>
        <s v="Cloud White/White(13-4108 TCX/CSI 1200086)"/>
        <s v="White/Black"/>
        <s v="Stark Gray/Black "/>
        <s v="WHITE"/>
        <s v="White/Black(CSI 1200086/CSI 1000322)"/>
        <s v="BLACK"/>
        <s v="Black/White(CSI1000322/CSI 1200086)"/>
        <s v="Black/White"/>
        <s v="HEATHER CHROME"/>
        <s v="Steel Grey/White(Pantone 16-3915 TCX/CSI 1200086)"/>
        <s v="ADMIRAL"/>
        <s v="Admiral/White(CSI 0500291/CSI 1200086)"/>
        <s v="REDDISH"/>
        <s v="Reddish/White(CSI 0301082/CSI 1200086)"/>
        <s v="SHADY BLUE"/>
        <s v="Shady Blue/White(Coloro 123-48-04/CSI 1200086)"/>
        <n v="0" u="1"/>
      </sharedItems>
    </cacheField>
    <cacheField name="Trim_Cat." numFmtId="0">
      <sharedItems/>
    </cacheField>
    <cacheField name="TB_Status" numFmtId="0">
      <sharedItems/>
    </cacheField>
    <cacheField name="PO_Status" numFmtId="0">
      <sharedItems/>
    </cacheField>
    <cacheField name="Difference" numFmtId="0" formula="YY.1_C_Trim-YY.2_C_PO" databaseField="0"/>
    <cacheField name="%" numFmtId="0" formula="IF(YY.2_C_PO&lt;&gt;0,YY.2_C_PO/YY.1_C_Trim,&quot;NA&quot;)" databaseField="0"/>
    <cacheField name="Field1" numFmtId="0" formula="YY.4_O_PO-YY.3_O_Trim" databaseField="0"/>
    <cacheField name="trim-po" numFmtId="0" formula="#NAME?-#NAME?" databaseField="0"/>
    <cacheField name="TRIM-PO QTY" numFmtId="0" formula="#NAME?-#NAME?" databaseField="0"/>
  </cacheFields>
  <extLst>
    <ext xmlns:x14="http://schemas.microsoft.com/office/spreadsheetml/2009/9/main" uri="{725AE2AE-9491-48be-B2B4-4EB974FC3084}">
      <x14:pivotCacheDefinition pivotCacheId="19840199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46">
  <r>
    <s v="WI23_F3_CRBE(T) 03-01-2000-WI23_E284276"/>
    <x v="0"/>
    <s v="HEATHER CLOUD WHITE"/>
    <x v="0"/>
    <x v="0"/>
    <n v="7"/>
    <x v="0"/>
    <n v="0"/>
    <x v="0"/>
    <n v="4.4276960000000001"/>
    <n v="0"/>
    <n v="0"/>
    <n v="0"/>
    <x v="0"/>
    <s v="Fabric-Body"/>
    <s v="Latest"/>
    <s v="Not_PO"/>
  </r>
  <r>
    <s v="WI23_F3_CRBE(T) 03-01-2000-WI23_SQ191100051/E335341"/>
    <x v="0"/>
    <s v="HEATHER CLOUD WHITE"/>
    <x v="0"/>
    <x v="0"/>
    <n v="7"/>
    <x v="0"/>
    <n v="0"/>
    <x v="1"/>
    <n v="0.18564"/>
    <n v="0"/>
    <n v="0"/>
    <n v="0"/>
    <x v="0"/>
    <s v="Fabric-Rib"/>
    <s v="Latest"/>
    <s v="Not_PO"/>
  </r>
  <r>
    <s v="WI23_F3_CRBE(T) 03-01-2000-WI23_KH180700271-E238195"/>
    <x v="0"/>
    <s v="HEATHER CLOUD WHITE"/>
    <x v="0"/>
    <x v="0"/>
    <n v="7"/>
    <x v="0"/>
    <n v="0"/>
    <x v="2"/>
    <n v="8.7359999999999993E-2"/>
    <n v="0"/>
    <n v="0"/>
    <n v="0"/>
    <x v="0"/>
    <s v="Fabric-Jersey"/>
    <s v="Latest"/>
    <s v="Not_PO"/>
  </r>
  <r>
    <s v="WI23_F3_CRBE(T) 03-01-2000-WI23_TEX24"/>
    <x v="0"/>
    <s v="HEATHER CLOUD WHITE"/>
    <x v="0"/>
    <x v="0"/>
    <n v="7"/>
    <x v="0"/>
    <n v="0"/>
    <x v="3"/>
    <n v="7.28"/>
    <n v="0"/>
    <n v="0"/>
    <n v="0"/>
    <x v="1"/>
    <s v="Thread"/>
    <s v="Latest"/>
    <s v="Not_PO"/>
  </r>
  <r>
    <s v="WI23_F3_CRBE(T) 03-01-2000-WI23_TEX18"/>
    <x v="0"/>
    <s v="HEATHER CLOUD WHITE"/>
    <x v="0"/>
    <x v="0"/>
    <n v="7"/>
    <x v="0"/>
    <n v="0"/>
    <x v="4"/>
    <n v="7.28"/>
    <n v="0"/>
    <n v="0"/>
    <n v="0"/>
    <x v="1"/>
    <s v="Thread"/>
    <s v="Latest"/>
    <s v="Not_PO"/>
  </r>
  <r>
    <s v="WI23_F3_CRBE(T) 03-01-2000-WI23_03-02-00097"/>
    <x v="0"/>
    <s v="HEATHER CLOUD WHITE"/>
    <x v="0"/>
    <x v="0"/>
    <n v="7"/>
    <x v="0"/>
    <n v="0"/>
    <x v="5"/>
    <n v="7.28"/>
    <n v="0"/>
    <n v="0"/>
    <n v="0"/>
    <x v="2"/>
    <s v="MainLabel"/>
    <s v="Latest"/>
    <s v="Not_PO"/>
  </r>
  <r>
    <s v="WI23_F3_CRBE(T) 03-01-2000-WI23_03-02-00106"/>
    <x v="0"/>
    <s v="HEATHER CLOUD WHITE"/>
    <x v="0"/>
    <x v="0"/>
    <n v="7"/>
    <x v="0"/>
    <n v="0"/>
    <x v="6"/>
    <n v="7.28"/>
    <n v="0"/>
    <n v="0"/>
    <n v="0"/>
    <x v="2"/>
    <s v="COOLable"/>
    <s v="Latest"/>
    <s v="Not_PO"/>
  </r>
  <r>
    <s v="WI23_F3_CRBE(T) 03-01-2000-WI23_03-02-00114"/>
    <x v="0"/>
    <s v="HEATHER CLOUD WHITE"/>
    <x v="0"/>
    <x v="0"/>
    <n v="7"/>
    <x v="0"/>
    <n v="0"/>
    <x v="7"/>
    <n v="7.28"/>
    <n v="0"/>
    <n v="0"/>
    <n v="0"/>
    <x v="3"/>
    <s v="Tab"/>
    <s v="Latest"/>
    <s v="Not_PO"/>
  </r>
  <r>
    <s v="WI23_F3_CRBE(T) 03-01-2000-WI23_0-01-017"/>
    <x v="0"/>
    <s v="HEATHER CLOUD WHITE"/>
    <x v="0"/>
    <x v="0"/>
    <n v="7"/>
    <x v="0"/>
    <n v="0"/>
    <x v="8"/>
    <n v="7.28"/>
    <n v="0"/>
    <n v="0"/>
    <n v="0"/>
    <x v="4"/>
    <s v="CareLabel"/>
    <s v="Latest"/>
    <s v="Not_PO"/>
  </r>
  <r>
    <s v="WI23_F3_CRBE(T) 03-01-2000-WI23_03-40-00293"/>
    <x v="0"/>
    <s v="HEATHER CLOUD WHITE"/>
    <x v="0"/>
    <x v="0"/>
    <n v="7"/>
    <x v="0"/>
    <n v="0"/>
    <x v="9"/>
    <n v="7.28"/>
    <n v="0"/>
    <n v="0"/>
    <n v="0"/>
    <x v="2"/>
    <s v="Hangtag"/>
    <s v="Latest"/>
    <s v="Not_PO"/>
  </r>
  <r>
    <s v="WI23_F3_CRBE(T) 03-01-2000-WI23_03-40-00303"/>
    <x v="0"/>
    <s v="HEATHER CLOUD WHITE"/>
    <x v="0"/>
    <x v="0"/>
    <n v="7"/>
    <x v="0"/>
    <n v="0"/>
    <x v="10"/>
    <n v="7.28"/>
    <n v="0"/>
    <n v="0"/>
    <n v="0"/>
    <x v="5"/>
    <s v="PriceTicket"/>
    <s v="Latest"/>
    <s v="Not_PO"/>
  </r>
  <r>
    <s v="WI23_F3_CRBE(T) 03-01-2000-WI23_E284276"/>
    <x v="0"/>
    <s v="HEATHER CLOUD WHITE"/>
    <x v="0"/>
    <x v="1"/>
    <n v="183"/>
    <x v="0"/>
    <n v="0"/>
    <x v="0"/>
    <n v="115.752624"/>
    <n v="0"/>
    <n v="0"/>
    <n v="0"/>
    <x v="0"/>
    <s v="Fabric-Body"/>
    <s v="Latest"/>
    <s v="Not_PO"/>
  </r>
  <r>
    <s v="WI23_F3_CRBE(T) 03-01-2000-WI23_SQ191100051/E335341"/>
    <x v="0"/>
    <s v="HEATHER CLOUD WHITE"/>
    <x v="0"/>
    <x v="1"/>
    <n v="183"/>
    <x v="0"/>
    <n v="0"/>
    <x v="1"/>
    <n v="4.8531599999999999"/>
    <n v="0"/>
    <n v="0"/>
    <n v="0"/>
    <x v="0"/>
    <s v="Fabric-Rib"/>
    <s v="Latest"/>
    <s v="Not_PO"/>
  </r>
  <r>
    <s v="WI23_F3_CRBE(T) 03-01-2000-WI23_KH180700271-E238195"/>
    <x v="0"/>
    <s v="HEATHER CLOUD WHITE"/>
    <x v="0"/>
    <x v="1"/>
    <n v="183"/>
    <x v="0"/>
    <n v="0"/>
    <x v="2"/>
    <n v="2.2838400000000001"/>
    <n v="0"/>
    <n v="0"/>
    <n v="0"/>
    <x v="0"/>
    <s v="Fabric-Jersey"/>
    <s v="Latest"/>
    <s v="Not_PO"/>
  </r>
  <r>
    <s v="WI23_F3_CRBE(T) 03-01-2000-WI23_TEX24"/>
    <x v="0"/>
    <s v="HEATHER CLOUD WHITE"/>
    <x v="0"/>
    <x v="1"/>
    <n v="183"/>
    <x v="0"/>
    <n v="0"/>
    <x v="3"/>
    <n v="190.32"/>
    <n v="0"/>
    <n v="0"/>
    <n v="0"/>
    <x v="1"/>
    <s v="Thread"/>
    <s v="Latest"/>
    <s v="Not_PO"/>
  </r>
  <r>
    <s v="WI23_F3_CRBE(T) 03-01-2000-WI23_TEX18"/>
    <x v="0"/>
    <s v="HEATHER CLOUD WHITE"/>
    <x v="0"/>
    <x v="1"/>
    <n v="183"/>
    <x v="0"/>
    <n v="0"/>
    <x v="4"/>
    <n v="190.32"/>
    <n v="0"/>
    <n v="0"/>
    <n v="0"/>
    <x v="1"/>
    <s v="Thread"/>
    <s v="Latest"/>
    <s v="Not_PO"/>
  </r>
  <r>
    <s v="WI23_F3_CRBE(T) 03-01-2000-WI23_03-02-00097"/>
    <x v="0"/>
    <s v="HEATHER CLOUD WHITE"/>
    <x v="0"/>
    <x v="1"/>
    <n v="183"/>
    <x v="0"/>
    <n v="0"/>
    <x v="5"/>
    <n v="190.32"/>
    <n v="0"/>
    <n v="0"/>
    <n v="0"/>
    <x v="2"/>
    <s v="MainLabel"/>
    <s v="Latest"/>
    <s v="Not_PO"/>
  </r>
  <r>
    <s v="WI23_F3_CRBE(T) 03-01-2000-WI23_03-02-00106"/>
    <x v="0"/>
    <s v="HEATHER CLOUD WHITE"/>
    <x v="0"/>
    <x v="1"/>
    <n v="183"/>
    <x v="0"/>
    <n v="0"/>
    <x v="6"/>
    <n v="190.32"/>
    <n v="0"/>
    <n v="0"/>
    <n v="0"/>
    <x v="2"/>
    <s v="COOLable"/>
    <s v="Latest"/>
    <s v="Not_PO"/>
  </r>
  <r>
    <s v="WI23_F3_CRBE(T) 03-01-2000-WI23_03-02-00114"/>
    <x v="0"/>
    <s v="HEATHER CLOUD WHITE"/>
    <x v="0"/>
    <x v="1"/>
    <n v="183"/>
    <x v="0"/>
    <n v="0"/>
    <x v="7"/>
    <n v="190.32"/>
    <n v="0"/>
    <n v="0"/>
    <n v="0"/>
    <x v="3"/>
    <s v="Tab"/>
    <s v="Latest"/>
    <s v="Not_PO"/>
  </r>
  <r>
    <s v="WI23_F3_CRBE(T) 03-01-2000-WI23_0-01-017"/>
    <x v="0"/>
    <s v="HEATHER CLOUD WHITE"/>
    <x v="0"/>
    <x v="1"/>
    <n v="183"/>
    <x v="0"/>
    <n v="0"/>
    <x v="8"/>
    <n v="190.32"/>
    <n v="0"/>
    <n v="0"/>
    <n v="0"/>
    <x v="4"/>
    <s v="CareLabel"/>
    <s v="Latest"/>
    <s v="Not_PO"/>
  </r>
  <r>
    <s v="WI23_F3_CRBE(T) 03-01-2000-WI23_03-40-00293"/>
    <x v="0"/>
    <s v="HEATHER CLOUD WHITE"/>
    <x v="0"/>
    <x v="1"/>
    <n v="183"/>
    <x v="0"/>
    <n v="0"/>
    <x v="9"/>
    <n v="190.32"/>
    <n v="0"/>
    <n v="0"/>
    <n v="0"/>
    <x v="2"/>
    <s v="Hangtag"/>
    <s v="Latest"/>
    <s v="Not_PO"/>
  </r>
  <r>
    <s v="WI23_F3_CRBE(T) 03-01-2000-WI23_03-40-00303"/>
    <x v="0"/>
    <s v="HEATHER CLOUD WHITE"/>
    <x v="0"/>
    <x v="1"/>
    <n v="183"/>
    <x v="0"/>
    <n v="0"/>
    <x v="10"/>
    <n v="190.32"/>
    <n v="0"/>
    <n v="0"/>
    <n v="0"/>
    <x v="5"/>
    <s v="PriceTicket"/>
    <s v="Latest"/>
    <s v="Not_PO"/>
  </r>
  <r>
    <s v="WI23_F3_CRBE(T) 03-01-2000-WI23_E284276"/>
    <x v="0"/>
    <s v="HEATHER CLOUD WHITE"/>
    <x v="0"/>
    <x v="2"/>
    <n v="371"/>
    <x v="0"/>
    <n v="0"/>
    <x v="0"/>
    <n v="234.667888"/>
    <n v="0"/>
    <n v="0"/>
    <n v="0"/>
    <x v="0"/>
    <s v="Fabric-Body"/>
    <s v="Latest"/>
    <s v="Not_PO"/>
  </r>
  <r>
    <s v="WI23_F3_CRBE(T) 03-01-2000-WI23_SQ191100051/E335341"/>
    <x v="0"/>
    <s v="HEATHER CLOUD WHITE"/>
    <x v="0"/>
    <x v="2"/>
    <n v="371"/>
    <x v="0"/>
    <n v="0"/>
    <x v="1"/>
    <n v="9.8389199999999999"/>
    <n v="0"/>
    <n v="0"/>
    <n v="0"/>
    <x v="0"/>
    <s v="Fabric-Rib"/>
    <s v="Latest"/>
    <s v="Not_PO"/>
  </r>
  <r>
    <s v="WI23_F3_CRBE(T) 03-01-2000-WI23_KH180700271-E238195"/>
    <x v="0"/>
    <s v="HEATHER CLOUD WHITE"/>
    <x v="0"/>
    <x v="2"/>
    <n v="371"/>
    <x v="0"/>
    <n v="0"/>
    <x v="2"/>
    <n v="4.6300800000000004"/>
    <n v="0"/>
    <n v="0"/>
    <n v="0"/>
    <x v="0"/>
    <s v="Fabric-Jersey"/>
    <s v="Latest"/>
    <s v="Not_PO"/>
  </r>
  <r>
    <s v="WI23_F3_CRBE(T) 03-01-2000-WI23_TEX24"/>
    <x v="0"/>
    <s v="HEATHER CLOUD WHITE"/>
    <x v="0"/>
    <x v="2"/>
    <n v="371"/>
    <x v="0"/>
    <n v="0"/>
    <x v="3"/>
    <n v="385.84"/>
    <n v="0"/>
    <n v="0"/>
    <n v="0"/>
    <x v="1"/>
    <s v="Thread"/>
    <s v="Latest"/>
    <s v="Not_PO"/>
  </r>
  <r>
    <s v="WI23_F3_CRBE(T) 03-01-2000-WI23_TEX18"/>
    <x v="0"/>
    <s v="HEATHER CLOUD WHITE"/>
    <x v="0"/>
    <x v="2"/>
    <n v="371"/>
    <x v="0"/>
    <n v="0"/>
    <x v="4"/>
    <n v="385.84"/>
    <n v="0"/>
    <n v="0"/>
    <n v="0"/>
    <x v="1"/>
    <s v="Thread"/>
    <s v="Latest"/>
    <s v="Not_PO"/>
  </r>
  <r>
    <s v="WI23_F3_CRBE(T) 03-01-2000-WI23_03-02-00097"/>
    <x v="0"/>
    <s v="HEATHER CLOUD WHITE"/>
    <x v="0"/>
    <x v="2"/>
    <n v="371"/>
    <x v="0"/>
    <n v="0"/>
    <x v="5"/>
    <n v="385.84"/>
    <n v="0"/>
    <n v="0"/>
    <n v="0"/>
    <x v="2"/>
    <s v="MainLabel"/>
    <s v="Latest"/>
    <s v="Not_PO"/>
  </r>
  <r>
    <s v="WI23_F3_CRBE(T) 03-01-2000-WI23_03-02-00106"/>
    <x v="0"/>
    <s v="HEATHER CLOUD WHITE"/>
    <x v="0"/>
    <x v="2"/>
    <n v="371"/>
    <x v="0"/>
    <n v="0"/>
    <x v="6"/>
    <n v="385.84"/>
    <n v="0"/>
    <n v="0"/>
    <n v="0"/>
    <x v="2"/>
    <s v="COOLable"/>
    <s v="Latest"/>
    <s v="Not_PO"/>
  </r>
  <r>
    <s v="WI23_F3_CRBE(T) 03-01-2000-WI23_03-02-00114"/>
    <x v="0"/>
    <s v="HEATHER CLOUD WHITE"/>
    <x v="0"/>
    <x v="2"/>
    <n v="371"/>
    <x v="0"/>
    <n v="0"/>
    <x v="7"/>
    <n v="385.84"/>
    <n v="0"/>
    <n v="0"/>
    <n v="0"/>
    <x v="3"/>
    <s v="Tab"/>
    <s v="Latest"/>
    <s v="Not_PO"/>
  </r>
  <r>
    <s v="WI23_F3_CRBE(T) 03-01-2000-WI23_0-01-017"/>
    <x v="0"/>
    <s v="HEATHER CLOUD WHITE"/>
    <x v="0"/>
    <x v="2"/>
    <n v="371"/>
    <x v="0"/>
    <n v="0"/>
    <x v="8"/>
    <n v="385.84"/>
    <n v="0"/>
    <n v="0"/>
    <n v="0"/>
    <x v="4"/>
    <s v="CareLabel"/>
    <s v="Latest"/>
    <s v="Not_PO"/>
  </r>
  <r>
    <s v="WI23_F3_CRBE(T) 03-01-2000-WI23_03-40-00293"/>
    <x v="0"/>
    <s v="HEATHER CLOUD WHITE"/>
    <x v="0"/>
    <x v="2"/>
    <n v="371"/>
    <x v="0"/>
    <n v="0"/>
    <x v="9"/>
    <n v="385.84"/>
    <n v="0"/>
    <n v="0"/>
    <n v="0"/>
    <x v="2"/>
    <s v="Hangtag"/>
    <s v="Latest"/>
    <s v="Not_PO"/>
  </r>
  <r>
    <s v="WI23_F3_CRBE(T) 03-01-2000-WI23_03-40-00303"/>
    <x v="0"/>
    <s v="HEATHER CLOUD WHITE"/>
    <x v="0"/>
    <x v="2"/>
    <n v="371"/>
    <x v="0"/>
    <n v="0"/>
    <x v="10"/>
    <n v="385.84"/>
    <n v="0"/>
    <n v="0"/>
    <n v="0"/>
    <x v="5"/>
    <s v="PriceTicket"/>
    <s v="Latest"/>
    <s v="Not_PO"/>
  </r>
  <r>
    <s v="WI23_F3_CRBE(T) 03-01-2000-WI23_E284276"/>
    <x v="0"/>
    <s v="HEATHER CLOUD WHITE"/>
    <x v="0"/>
    <x v="3"/>
    <n v="304"/>
    <x v="0"/>
    <n v="0"/>
    <x v="0"/>
    <n v="192.288512"/>
    <n v="0"/>
    <n v="0"/>
    <n v="0"/>
    <x v="0"/>
    <s v="Fabric-Body"/>
    <s v="Latest"/>
    <s v="Not_PO"/>
  </r>
  <r>
    <s v="WI23_F3_CRBE(T) 03-01-2000-WI23_SQ191100051/E335341"/>
    <x v="0"/>
    <s v="HEATHER CLOUD WHITE"/>
    <x v="0"/>
    <x v="3"/>
    <n v="304"/>
    <x v="0"/>
    <n v="0"/>
    <x v="1"/>
    <n v="8.0620799999999999"/>
    <n v="0"/>
    <n v="0"/>
    <n v="0"/>
    <x v="0"/>
    <s v="Fabric-Rib"/>
    <s v="Latest"/>
    <s v="Not_PO"/>
  </r>
  <r>
    <s v="WI23_F3_CRBE(T) 03-01-2000-WI23_KH180700271-E238195"/>
    <x v="0"/>
    <s v="HEATHER CLOUD WHITE"/>
    <x v="0"/>
    <x v="3"/>
    <n v="304"/>
    <x v="0"/>
    <n v="0"/>
    <x v="2"/>
    <n v="3.79392"/>
    <n v="0"/>
    <n v="0"/>
    <n v="0"/>
    <x v="0"/>
    <s v="Fabric-Jersey"/>
    <s v="Latest"/>
    <s v="Not_PO"/>
  </r>
  <r>
    <s v="WI23_F3_CRBE(T) 03-01-2000-WI23_TEX24"/>
    <x v="0"/>
    <s v="HEATHER CLOUD WHITE"/>
    <x v="0"/>
    <x v="3"/>
    <n v="304"/>
    <x v="0"/>
    <n v="0"/>
    <x v="3"/>
    <n v="316.16000000000003"/>
    <n v="0"/>
    <n v="0"/>
    <n v="0"/>
    <x v="1"/>
    <s v="Thread"/>
    <s v="Latest"/>
    <s v="Not_PO"/>
  </r>
  <r>
    <s v="WI23_F3_CRBE(T) 03-01-2000-WI23_TEX18"/>
    <x v="0"/>
    <s v="HEATHER CLOUD WHITE"/>
    <x v="0"/>
    <x v="3"/>
    <n v="304"/>
    <x v="0"/>
    <n v="0"/>
    <x v="4"/>
    <n v="316.16000000000003"/>
    <n v="0"/>
    <n v="0"/>
    <n v="0"/>
    <x v="1"/>
    <s v="Thread"/>
    <s v="Latest"/>
    <s v="Not_PO"/>
  </r>
  <r>
    <s v="WI23_F3_CRBE(T) 03-01-2000-WI23_03-02-00097"/>
    <x v="0"/>
    <s v="HEATHER CLOUD WHITE"/>
    <x v="0"/>
    <x v="3"/>
    <n v="304"/>
    <x v="0"/>
    <n v="0"/>
    <x v="5"/>
    <n v="316.16000000000003"/>
    <n v="0"/>
    <n v="0"/>
    <n v="0"/>
    <x v="2"/>
    <s v="MainLabel"/>
    <s v="Latest"/>
    <s v="Not_PO"/>
  </r>
  <r>
    <s v="WI23_F3_CRBE(T) 03-01-2000-WI23_03-02-00106"/>
    <x v="0"/>
    <s v="HEATHER CLOUD WHITE"/>
    <x v="0"/>
    <x v="3"/>
    <n v="304"/>
    <x v="0"/>
    <n v="0"/>
    <x v="6"/>
    <n v="316.16000000000003"/>
    <n v="0"/>
    <n v="0"/>
    <n v="0"/>
    <x v="2"/>
    <s v="COOLable"/>
    <s v="Latest"/>
    <s v="Not_PO"/>
  </r>
  <r>
    <s v="WI23_F3_CRBE(T) 03-01-2000-WI23_03-02-00114"/>
    <x v="0"/>
    <s v="HEATHER CLOUD WHITE"/>
    <x v="0"/>
    <x v="3"/>
    <n v="304"/>
    <x v="0"/>
    <n v="0"/>
    <x v="7"/>
    <n v="316.16000000000003"/>
    <n v="0"/>
    <n v="0"/>
    <n v="0"/>
    <x v="3"/>
    <s v="Tab"/>
    <s v="Latest"/>
    <s v="Not_PO"/>
  </r>
  <r>
    <s v="WI23_F3_CRBE(T) 03-01-2000-WI23_0-01-017"/>
    <x v="0"/>
    <s v="HEATHER CLOUD WHITE"/>
    <x v="0"/>
    <x v="3"/>
    <n v="304"/>
    <x v="0"/>
    <n v="0"/>
    <x v="8"/>
    <n v="316.16000000000003"/>
    <n v="0"/>
    <n v="0"/>
    <n v="0"/>
    <x v="4"/>
    <s v="CareLabel"/>
    <s v="Latest"/>
    <s v="Not_PO"/>
  </r>
  <r>
    <s v="WI23_F3_CRBE(T) 03-01-2000-WI23_03-40-00293"/>
    <x v="0"/>
    <s v="HEATHER CLOUD WHITE"/>
    <x v="0"/>
    <x v="3"/>
    <n v="304"/>
    <x v="0"/>
    <n v="0"/>
    <x v="9"/>
    <n v="316.16000000000003"/>
    <n v="0"/>
    <n v="0"/>
    <n v="0"/>
    <x v="2"/>
    <s v="Hangtag"/>
    <s v="Latest"/>
    <s v="Not_PO"/>
  </r>
  <r>
    <s v="WI23_F3_CRBE(T) 03-01-2000-WI23_03-40-00303"/>
    <x v="0"/>
    <s v="HEATHER CLOUD WHITE"/>
    <x v="0"/>
    <x v="3"/>
    <n v="304"/>
    <x v="0"/>
    <n v="0"/>
    <x v="10"/>
    <n v="316.16000000000003"/>
    <n v="0"/>
    <n v="0"/>
    <n v="0"/>
    <x v="5"/>
    <s v="PriceTicket"/>
    <s v="Latest"/>
    <s v="Not_PO"/>
  </r>
  <r>
    <s v="WI23_F3_CRBE(T) 03-01-2000-WI23_E284276"/>
    <x v="0"/>
    <s v="HEATHER CLOUD WHITE"/>
    <x v="0"/>
    <x v="4"/>
    <n v="106"/>
    <x v="0"/>
    <n v="0"/>
    <x v="0"/>
    <n v="67.047967999999997"/>
    <n v="0"/>
    <n v="0"/>
    <n v="0"/>
    <x v="0"/>
    <s v="Fabric-Body"/>
    <s v="Latest"/>
    <s v="Not_PO"/>
  </r>
  <r>
    <s v="WI23_F3_CRBE(T) 03-01-2000-WI23_SQ191100051/E335341"/>
    <x v="0"/>
    <s v="HEATHER CLOUD WHITE"/>
    <x v="0"/>
    <x v="4"/>
    <n v="106"/>
    <x v="0"/>
    <n v="0"/>
    <x v="1"/>
    <n v="2.8111199999999998"/>
    <n v="0"/>
    <n v="0"/>
    <n v="0"/>
    <x v="0"/>
    <s v="Fabric-Rib"/>
    <s v="Latest"/>
    <s v="Not_PO"/>
  </r>
  <r>
    <s v="WI23_F3_CRBE(T) 03-01-2000-WI23_KH180700271-E238195"/>
    <x v="0"/>
    <s v="HEATHER CLOUD WHITE"/>
    <x v="0"/>
    <x v="4"/>
    <n v="106"/>
    <x v="0"/>
    <n v="0"/>
    <x v="2"/>
    <n v="1.3228800000000001"/>
    <n v="0"/>
    <n v="0"/>
    <n v="0"/>
    <x v="0"/>
    <s v="Fabric-Jersey"/>
    <s v="Latest"/>
    <s v="Not_PO"/>
  </r>
  <r>
    <s v="WI23_F3_CRBE(T) 03-01-2000-WI23_TEX24"/>
    <x v="0"/>
    <s v="HEATHER CLOUD WHITE"/>
    <x v="0"/>
    <x v="4"/>
    <n v="106"/>
    <x v="0"/>
    <n v="0"/>
    <x v="3"/>
    <n v="110.24"/>
    <n v="0"/>
    <n v="0"/>
    <n v="0"/>
    <x v="1"/>
    <s v="Thread"/>
    <s v="Latest"/>
    <s v="Not_PO"/>
  </r>
  <r>
    <s v="WI23_F3_CRBE(T) 03-01-2000-WI23_TEX18"/>
    <x v="0"/>
    <s v="HEATHER CLOUD WHITE"/>
    <x v="0"/>
    <x v="4"/>
    <n v="106"/>
    <x v="0"/>
    <n v="0"/>
    <x v="4"/>
    <n v="110.24"/>
    <n v="0"/>
    <n v="0"/>
    <n v="0"/>
    <x v="1"/>
    <s v="Thread"/>
    <s v="Latest"/>
    <s v="Not_PO"/>
  </r>
  <r>
    <s v="WI23_F3_CRBE(T) 03-01-2000-WI23_03-02-00097"/>
    <x v="0"/>
    <s v="HEATHER CLOUD WHITE"/>
    <x v="0"/>
    <x v="4"/>
    <n v="106"/>
    <x v="0"/>
    <n v="0"/>
    <x v="5"/>
    <n v="110.24"/>
    <n v="0"/>
    <n v="0"/>
    <n v="0"/>
    <x v="2"/>
    <s v="MainLabel"/>
    <s v="Latest"/>
    <s v="Not_PO"/>
  </r>
  <r>
    <s v="WI23_F3_CRBE(T) 03-01-2000-WI23_03-02-00106"/>
    <x v="0"/>
    <s v="HEATHER CLOUD WHITE"/>
    <x v="0"/>
    <x v="4"/>
    <n v="106"/>
    <x v="0"/>
    <n v="0"/>
    <x v="6"/>
    <n v="110.24"/>
    <n v="0"/>
    <n v="0"/>
    <n v="0"/>
    <x v="2"/>
    <s v="COOLable"/>
    <s v="Latest"/>
    <s v="Not_PO"/>
  </r>
  <r>
    <s v="WI23_F3_CRBE(T) 03-01-2000-WI23_03-02-00114"/>
    <x v="0"/>
    <s v="HEATHER CLOUD WHITE"/>
    <x v="0"/>
    <x v="4"/>
    <n v="106"/>
    <x v="0"/>
    <n v="0"/>
    <x v="7"/>
    <n v="110.24"/>
    <n v="0"/>
    <n v="0"/>
    <n v="0"/>
    <x v="3"/>
    <s v="Tab"/>
    <s v="Latest"/>
    <s v="Not_PO"/>
  </r>
  <r>
    <s v="WI23_F3_CRBE(T) 03-01-2000-WI23_0-01-017"/>
    <x v="0"/>
    <s v="HEATHER CLOUD WHITE"/>
    <x v="0"/>
    <x v="4"/>
    <n v="106"/>
    <x v="0"/>
    <n v="0"/>
    <x v="8"/>
    <n v="110.24"/>
    <n v="0"/>
    <n v="0"/>
    <n v="0"/>
    <x v="4"/>
    <s v="CareLabel"/>
    <s v="Latest"/>
    <s v="Not_PO"/>
  </r>
  <r>
    <s v="WI23_F3_CRBE(T) 03-01-2000-WI23_03-40-00293"/>
    <x v="0"/>
    <s v="HEATHER CLOUD WHITE"/>
    <x v="0"/>
    <x v="4"/>
    <n v="106"/>
    <x v="0"/>
    <n v="0"/>
    <x v="9"/>
    <n v="110.24"/>
    <n v="0"/>
    <n v="0"/>
    <n v="0"/>
    <x v="2"/>
    <s v="Hangtag"/>
    <s v="Latest"/>
    <s v="Not_PO"/>
  </r>
  <r>
    <s v="WI23_F3_CRBE(T) 03-01-2000-WI23_03-40-00303"/>
    <x v="0"/>
    <s v="HEATHER CLOUD WHITE"/>
    <x v="0"/>
    <x v="4"/>
    <n v="106"/>
    <x v="0"/>
    <n v="0"/>
    <x v="10"/>
    <n v="110.24"/>
    <n v="0"/>
    <n v="0"/>
    <n v="0"/>
    <x v="5"/>
    <s v="PriceTicket"/>
    <s v="Latest"/>
    <s v="Not_PO"/>
  </r>
  <r>
    <s v="WI23_F3_CRBE(T) 03-01-2000-WI23_E284276"/>
    <x v="0"/>
    <s v="HEATHER CLOUD WHITE"/>
    <x v="0"/>
    <x v="5"/>
    <n v="32"/>
    <x v="0"/>
    <n v="0"/>
    <x v="0"/>
    <n v="20.240895999999999"/>
    <n v="0"/>
    <n v="0"/>
    <n v="0"/>
    <x v="0"/>
    <s v="Fabric-Body"/>
    <s v="Latest"/>
    <s v="Not_PO"/>
  </r>
  <r>
    <s v="WI23_F3_CRBE(T) 03-01-2000-WI23_SQ191100051/E335341"/>
    <x v="0"/>
    <s v="HEATHER CLOUD WHITE"/>
    <x v="0"/>
    <x v="5"/>
    <n v="32"/>
    <x v="0"/>
    <n v="0"/>
    <x v="1"/>
    <n v="0.84863999999999995"/>
    <n v="0"/>
    <n v="0"/>
    <n v="0"/>
    <x v="0"/>
    <s v="Fabric-Rib"/>
    <s v="Latest"/>
    <s v="Not_PO"/>
  </r>
  <r>
    <s v="WI23_F3_CRBE(T) 03-01-2000-WI23_KH180700271-E238195"/>
    <x v="0"/>
    <s v="HEATHER CLOUD WHITE"/>
    <x v="0"/>
    <x v="5"/>
    <n v="32"/>
    <x v="0"/>
    <n v="0"/>
    <x v="2"/>
    <n v="0.39935999999999999"/>
    <n v="0"/>
    <n v="0"/>
    <n v="0"/>
    <x v="0"/>
    <s v="Fabric-Jersey"/>
    <s v="Latest"/>
    <s v="Not_PO"/>
  </r>
  <r>
    <s v="WI23_F3_CRBE(T) 03-01-2000-WI23_TEX24"/>
    <x v="0"/>
    <s v="HEATHER CLOUD WHITE"/>
    <x v="0"/>
    <x v="5"/>
    <n v="32"/>
    <x v="0"/>
    <n v="0"/>
    <x v="3"/>
    <n v="33.28"/>
    <n v="0"/>
    <n v="0"/>
    <n v="0"/>
    <x v="1"/>
    <s v="Thread"/>
    <s v="Latest"/>
    <s v="Not_PO"/>
  </r>
  <r>
    <s v="WI23_F3_CRBE(T) 03-01-2000-WI23_TEX18"/>
    <x v="0"/>
    <s v="HEATHER CLOUD WHITE"/>
    <x v="0"/>
    <x v="5"/>
    <n v="32"/>
    <x v="0"/>
    <n v="0"/>
    <x v="4"/>
    <n v="33.28"/>
    <n v="0"/>
    <n v="0"/>
    <n v="0"/>
    <x v="1"/>
    <s v="Thread"/>
    <s v="Latest"/>
    <s v="Not_PO"/>
  </r>
  <r>
    <s v="WI23_F3_CRBE(T) 03-01-2000-WI23_03-02-00097"/>
    <x v="0"/>
    <s v="HEATHER CLOUD WHITE"/>
    <x v="0"/>
    <x v="5"/>
    <n v="32"/>
    <x v="0"/>
    <n v="0"/>
    <x v="5"/>
    <n v="33.28"/>
    <n v="0"/>
    <n v="0"/>
    <n v="0"/>
    <x v="2"/>
    <s v="MainLabel"/>
    <s v="Latest"/>
    <s v="Not_PO"/>
  </r>
  <r>
    <s v="WI23_F3_CRBE(T) 03-01-2000-WI23_03-02-00106"/>
    <x v="0"/>
    <s v="HEATHER CLOUD WHITE"/>
    <x v="0"/>
    <x v="5"/>
    <n v="32"/>
    <x v="0"/>
    <n v="0"/>
    <x v="6"/>
    <n v="33.28"/>
    <n v="0"/>
    <n v="0"/>
    <n v="0"/>
    <x v="2"/>
    <s v="COOLable"/>
    <s v="Latest"/>
    <s v="Not_PO"/>
  </r>
  <r>
    <s v="WI23_F3_CRBE(T) 03-01-2000-WI23_03-02-00114"/>
    <x v="0"/>
    <s v="HEATHER CLOUD WHITE"/>
    <x v="0"/>
    <x v="5"/>
    <n v="32"/>
    <x v="0"/>
    <n v="0"/>
    <x v="7"/>
    <n v="33.28"/>
    <n v="0"/>
    <n v="0"/>
    <n v="0"/>
    <x v="3"/>
    <s v="Tab"/>
    <s v="Latest"/>
    <s v="Not_PO"/>
  </r>
  <r>
    <s v="WI23_F3_CRBE(T) 03-01-2000-WI23_0-01-017"/>
    <x v="0"/>
    <s v="HEATHER CLOUD WHITE"/>
    <x v="0"/>
    <x v="5"/>
    <n v="32"/>
    <x v="0"/>
    <n v="0"/>
    <x v="8"/>
    <n v="33.28"/>
    <n v="0"/>
    <n v="0"/>
    <n v="0"/>
    <x v="4"/>
    <s v="CareLabel"/>
    <s v="Latest"/>
    <s v="Not_PO"/>
  </r>
  <r>
    <s v="WI23_F3_CRBE(T) 03-01-2000-WI23_03-40-00293"/>
    <x v="0"/>
    <s v="HEATHER CLOUD WHITE"/>
    <x v="0"/>
    <x v="5"/>
    <n v="32"/>
    <x v="0"/>
    <n v="0"/>
    <x v="9"/>
    <n v="33.28"/>
    <n v="0"/>
    <n v="0"/>
    <n v="0"/>
    <x v="2"/>
    <s v="Hangtag"/>
    <s v="Latest"/>
    <s v="Not_PO"/>
  </r>
  <r>
    <s v="WI23_F3_CRBE(T) 03-01-2000-WI23_03-40-00303"/>
    <x v="0"/>
    <s v="HEATHER CLOUD WHITE"/>
    <x v="0"/>
    <x v="5"/>
    <n v="32"/>
    <x v="0"/>
    <n v="0"/>
    <x v="10"/>
    <n v="33.28"/>
    <n v="0"/>
    <n v="0"/>
    <n v="0"/>
    <x v="5"/>
    <s v="PriceTicket"/>
    <s v="Latest"/>
    <s v="Not_PO"/>
  </r>
  <r>
    <s v="WI23_F3_CRBE(T) 03-01-2000-WI23_E284276"/>
    <x v="0"/>
    <s v="WHITE"/>
    <x v="0"/>
    <x v="0"/>
    <n v="156"/>
    <x v="0"/>
    <n v="0"/>
    <x v="0"/>
    <n v="98.674368000000001"/>
    <n v="0"/>
    <n v="0"/>
    <n v="0"/>
    <x v="6"/>
    <s v="Fabric-Body"/>
    <s v="Latest"/>
    <s v="Not_PO"/>
  </r>
  <r>
    <s v="WI23_F3_CRBE(T) 03-01-2000-WI23_SQ191100051/E335341"/>
    <x v="0"/>
    <s v="WHITE"/>
    <x v="0"/>
    <x v="0"/>
    <n v="156"/>
    <x v="0"/>
    <n v="0"/>
    <x v="1"/>
    <n v="4.1371200000000004"/>
    <n v="0"/>
    <n v="0"/>
    <n v="0"/>
    <x v="6"/>
    <s v="Fabric-Rib"/>
    <s v="Latest"/>
    <s v="Not_PO"/>
  </r>
  <r>
    <s v="WI23_F3_CRBE(T) 03-01-2000-WI23_KH180700271-E238195"/>
    <x v="0"/>
    <s v="WHITE"/>
    <x v="0"/>
    <x v="0"/>
    <n v="156"/>
    <x v="0"/>
    <n v="0"/>
    <x v="2"/>
    <n v="1.9468799999999999"/>
    <n v="0"/>
    <n v="0"/>
    <n v="0"/>
    <x v="6"/>
    <s v="Fabric-Jersey"/>
    <s v="Latest"/>
    <s v="Not_PO"/>
  </r>
  <r>
    <s v="WI23_F3_CRBE(T) 03-01-2000-WI23_TEX24"/>
    <x v="0"/>
    <s v="WHITE"/>
    <x v="0"/>
    <x v="0"/>
    <n v="156"/>
    <x v="0"/>
    <n v="0"/>
    <x v="3"/>
    <n v="162.24"/>
    <n v="0"/>
    <n v="0"/>
    <n v="0"/>
    <x v="1"/>
    <s v="Thread"/>
    <s v="Latest"/>
    <s v="Not_PO"/>
  </r>
  <r>
    <s v="WI23_F3_CRBE(T) 03-01-2000-WI23_TEX18"/>
    <x v="0"/>
    <s v="WHITE"/>
    <x v="0"/>
    <x v="0"/>
    <n v="156"/>
    <x v="0"/>
    <n v="0"/>
    <x v="4"/>
    <n v="162.24"/>
    <n v="0"/>
    <n v="0"/>
    <n v="0"/>
    <x v="1"/>
    <s v="Thread"/>
    <s v="Latest"/>
    <s v="Not_PO"/>
  </r>
  <r>
    <s v="WI23_F3_CRBE(T) 03-01-2000-WI23_03-02-00097"/>
    <x v="0"/>
    <s v="WHITE"/>
    <x v="0"/>
    <x v="0"/>
    <n v="156"/>
    <x v="0"/>
    <n v="0"/>
    <x v="5"/>
    <n v="162.24"/>
    <n v="0"/>
    <n v="0"/>
    <n v="0"/>
    <x v="2"/>
    <s v="MainLabel"/>
    <s v="Latest"/>
    <s v="Not_PO"/>
  </r>
  <r>
    <s v="WI23_F3_CRBE(T) 03-01-2000-WI23_03-02-00106"/>
    <x v="0"/>
    <s v="WHITE"/>
    <x v="0"/>
    <x v="0"/>
    <n v="156"/>
    <x v="0"/>
    <n v="0"/>
    <x v="6"/>
    <n v="162.24"/>
    <n v="0"/>
    <n v="0"/>
    <n v="0"/>
    <x v="2"/>
    <s v="COOLable"/>
    <s v="Latest"/>
    <s v="Not_PO"/>
  </r>
  <r>
    <s v="WI23_F3_CRBE(T) 03-01-2000-WI23_03-02-00114"/>
    <x v="0"/>
    <s v="WHITE"/>
    <x v="0"/>
    <x v="0"/>
    <n v="156"/>
    <x v="0"/>
    <n v="0"/>
    <x v="7"/>
    <n v="162.24"/>
    <n v="0"/>
    <n v="0"/>
    <n v="0"/>
    <x v="7"/>
    <s v="Tab"/>
    <s v="Latest"/>
    <s v="Not_PO"/>
  </r>
  <r>
    <s v="WI23_F3_CRBE(T) 03-01-2000-WI23_0-01-017"/>
    <x v="0"/>
    <s v="WHITE"/>
    <x v="0"/>
    <x v="0"/>
    <n v="156"/>
    <x v="0"/>
    <n v="0"/>
    <x v="8"/>
    <n v="162.24"/>
    <n v="0"/>
    <n v="0"/>
    <n v="0"/>
    <x v="4"/>
    <s v="CareLabel"/>
    <s v="Latest"/>
    <s v="Not_PO"/>
  </r>
  <r>
    <s v="WI23_F3_CRBE(T) 03-01-2000-WI23_03-40-00293"/>
    <x v="0"/>
    <s v="WHITE"/>
    <x v="0"/>
    <x v="0"/>
    <n v="156"/>
    <x v="0"/>
    <n v="0"/>
    <x v="9"/>
    <n v="162.24"/>
    <n v="0"/>
    <n v="0"/>
    <n v="0"/>
    <x v="2"/>
    <s v="Hangtag"/>
    <s v="Latest"/>
    <s v="Not_PO"/>
  </r>
  <r>
    <s v="WI23_F3_CRBE(T) 03-01-2000-WI23_03-40-00303"/>
    <x v="0"/>
    <s v="WHITE"/>
    <x v="0"/>
    <x v="0"/>
    <n v="156"/>
    <x v="0"/>
    <n v="0"/>
    <x v="10"/>
    <n v="162.24"/>
    <n v="0"/>
    <n v="0"/>
    <n v="0"/>
    <x v="5"/>
    <s v="PriceTicket"/>
    <s v="Latest"/>
    <s v="Not_PO"/>
  </r>
  <r>
    <s v="WI23_F3_CRBE(T) 03-01-2000-WI23_E284276"/>
    <x v="0"/>
    <s v="WHITE"/>
    <x v="0"/>
    <x v="1"/>
    <n v="457"/>
    <x v="0"/>
    <n v="0"/>
    <x v="0"/>
    <n v="289.06529599999999"/>
    <n v="0"/>
    <n v="0"/>
    <n v="0"/>
    <x v="6"/>
    <s v="Fabric-Body"/>
    <s v="Latest"/>
    <s v="Not_PO"/>
  </r>
  <r>
    <s v="WI23_F3_CRBE(T) 03-01-2000-WI23_SQ191100051/E335341"/>
    <x v="0"/>
    <s v="WHITE"/>
    <x v="0"/>
    <x v="1"/>
    <n v="457"/>
    <x v="0"/>
    <n v="0"/>
    <x v="1"/>
    <n v="12.11964"/>
    <n v="0"/>
    <n v="0"/>
    <n v="0"/>
    <x v="6"/>
    <s v="Fabric-Rib"/>
    <s v="Latest"/>
    <s v="Not_PO"/>
  </r>
  <r>
    <s v="WI23_F3_CRBE(T) 03-01-2000-WI23_KH180700271-E238195"/>
    <x v="0"/>
    <s v="WHITE"/>
    <x v="0"/>
    <x v="1"/>
    <n v="457"/>
    <x v="0"/>
    <n v="0"/>
    <x v="2"/>
    <n v="5.70336"/>
    <n v="0"/>
    <n v="0"/>
    <n v="0"/>
    <x v="6"/>
    <s v="Fabric-Jersey"/>
    <s v="Latest"/>
    <s v="Not_PO"/>
  </r>
  <r>
    <s v="WI23_F3_CRBE(T) 03-01-2000-WI23_TEX24"/>
    <x v="0"/>
    <s v="WHITE"/>
    <x v="0"/>
    <x v="1"/>
    <n v="457"/>
    <x v="0"/>
    <n v="0"/>
    <x v="3"/>
    <n v="475.28"/>
    <n v="0"/>
    <n v="0"/>
    <n v="0"/>
    <x v="1"/>
    <s v="Thread"/>
    <s v="Latest"/>
    <s v="Not_PO"/>
  </r>
  <r>
    <s v="WI23_F3_CRBE(T) 03-01-2000-WI23_TEX18"/>
    <x v="0"/>
    <s v="WHITE"/>
    <x v="0"/>
    <x v="1"/>
    <n v="457"/>
    <x v="0"/>
    <n v="0"/>
    <x v="4"/>
    <n v="475.28"/>
    <n v="0"/>
    <n v="0"/>
    <n v="0"/>
    <x v="1"/>
    <s v="Thread"/>
    <s v="Latest"/>
    <s v="Not_PO"/>
  </r>
  <r>
    <s v="WI23_F3_CRBE(T) 03-01-2000-WI23_03-02-00097"/>
    <x v="0"/>
    <s v="WHITE"/>
    <x v="0"/>
    <x v="1"/>
    <n v="457"/>
    <x v="0"/>
    <n v="0"/>
    <x v="5"/>
    <n v="475.28"/>
    <n v="0"/>
    <n v="0"/>
    <n v="0"/>
    <x v="2"/>
    <s v="MainLabel"/>
    <s v="Latest"/>
    <s v="Not_PO"/>
  </r>
  <r>
    <s v="WI23_F3_CRBE(T) 03-01-2000-WI23_03-02-00106"/>
    <x v="0"/>
    <s v="WHITE"/>
    <x v="0"/>
    <x v="1"/>
    <n v="457"/>
    <x v="0"/>
    <n v="0"/>
    <x v="6"/>
    <n v="475.28"/>
    <n v="0"/>
    <n v="0"/>
    <n v="0"/>
    <x v="2"/>
    <s v="COOLable"/>
    <s v="Latest"/>
    <s v="Not_PO"/>
  </r>
  <r>
    <s v="WI23_F3_CRBE(T) 03-01-2000-WI23_03-02-00114"/>
    <x v="0"/>
    <s v="WHITE"/>
    <x v="0"/>
    <x v="1"/>
    <n v="457"/>
    <x v="0"/>
    <n v="0"/>
    <x v="7"/>
    <n v="475.28"/>
    <n v="0"/>
    <n v="0"/>
    <n v="0"/>
    <x v="7"/>
    <s v="Tab"/>
    <s v="Latest"/>
    <s v="Not_PO"/>
  </r>
  <r>
    <s v="WI23_F3_CRBE(T) 03-01-2000-WI23_0-01-017"/>
    <x v="0"/>
    <s v="WHITE"/>
    <x v="0"/>
    <x v="1"/>
    <n v="457"/>
    <x v="0"/>
    <n v="0"/>
    <x v="8"/>
    <n v="475.28"/>
    <n v="0"/>
    <n v="0"/>
    <n v="0"/>
    <x v="4"/>
    <s v="CareLabel"/>
    <s v="Latest"/>
    <s v="Not_PO"/>
  </r>
  <r>
    <s v="WI23_F3_CRBE(T) 03-01-2000-WI23_03-40-00293"/>
    <x v="0"/>
    <s v="WHITE"/>
    <x v="0"/>
    <x v="1"/>
    <n v="457"/>
    <x v="0"/>
    <n v="0"/>
    <x v="9"/>
    <n v="475.28"/>
    <n v="0"/>
    <n v="0"/>
    <n v="0"/>
    <x v="2"/>
    <s v="Hangtag"/>
    <s v="Latest"/>
    <s v="Not_PO"/>
  </r>
  <r>
    <s v="WI23_F3_CRBE(T) 03-01-2000-WI23_03-40-00303"/>
    <x v="0"/>
    <s v="WHITE"/>
    <x v="0"/>
    <x v="1"/>
    <n v="457"/>
    <x v="0"/>
    <n v="0"/>
    <x v="10"/>
    <n v="475.28"/>
    <n v="0"/>
    <n v="0"/>
    <n v="0"/>
    <x v="5"/>
    <s v="PriceTicket"/>
    <s v="Latest"/>
    <s v="Not_PO"/>
  </r>
  <r>
    <s v="WI23_F3_CRBE(T) 03-01-2000-WI23_E284276"/>
    <x v="0"/>
    <s v="WHITE"/>
    <x v="0"/>
    <x v="2"/>
    <n v="862"/>
    <x v="0"/>
    <n v="0"/>
    <x v="0"/>
    <n v="545.23913600000003"/>
    <n v="0"/>
    <n v="0"/>
    <n v="0"/>
    <x v="6"/>
    <s v="Fabric-Body"/>
    <s v="Latest"/>
    <s v="Not_PO"/>
  </r>
  <r>
    <s v="WI23_F3_CRBE(T) 03-01-2000-WI23_SQ191100051/E335341"/>
    <x v="0"/>
    <s v="WHITE"/>
    <x v="0"/>
    <x v="2"/>
    <n v="862"/>
    <x v="0"/>
    <n v="0"/>
    <x v="1"/>
    <n v="22.860240000000001"/>
    <n v="0"/>
    <n v="0"/>
    <n v="0"/>
    <x v="6"/>
    <s v="Fabric-Rib"/>
    <s v="Latest"/>
    <s v="Not_PO"/>
  </r>
  <r>
    <s v="WI23_F3_CRBE(T) 03-01-2000-WI23_KH180700271-E238195"/>
    <x v="0"/>
    <s v="WHITE"/>
    <x v="0"/>
    <x v="2"/>
    <n v="862"/>
    <x v="0"/>
    <n v="0"/>
    <x v="2"/>
    <n v="10.757759999999999"/>
    <n v="0"/>
    <n v="0"/>
    <n v="0"/>
    <x v="6"/>
    <s v="Fabric-Jersey"/>
    <s v="Latest"/>
    <s v="Not_PO"/>
  </r>
  <r>
    <s v="WI23_F3_CRBE(T) 03-01-2000-WI23_TEX24"/>
    <x v="0"/>
    <s v="WHITE"/>
    <x v="0"/>
    <x v="2"/>
    <n v="862"/>
    <x v="0"/>
    <n v="0"/>
    <x v="3"/>
    <n v="896.48"/>
    <n v="0"/>
    <n v="0"/>
    <n v="0"/>
    <x v="1"/>
    <s v="Thread"/>
    <s v="Latest"/>
    <s v="Not_PO"/>
  </r>
  <r>
    <s v="WI23_F3_CRBE(T) 03-01-2000-WI23_TEX18"/>
    <x v="0"/>
    <s v="WHITE"/>
    <x v="0"/>
    <x v="2"/>
    <n v="862"/>
    <x v="0"/>
    <n v="0"/>
    <x v="4"/>
    <n v="896.48"/>
    <n v="0"/>
    <n v="0"/>
    <n v="0"/>
    <x v="1"/>
    <s v="Thread"/>
    <s v="Latest"/>
    <s v="Not_PO"/>
  </r>
  <r>
    <s v="WI23_F3_CRBE(T) 03-01-2000-WI23_03-02-00097"/>
    <x v="0"/>
    <s v="WHITE"/>
    <x v="0"/>
    <x v="2"/>
    <n v="862"/>
    <x v="0"/>
    <n v="0"/>
    <x v="5"/>
    <n v="896.48"/>
    <n v="0"/>
    <n v="0"/>
    <n v="0"/>
    <x v="2"/>
    <s v="MainLabel"/>
    <s v="Latest"/>
    <s v="Not_PO"/>
  </r>
  <r>
    <s v="WI23_F3_CRBE(T) 03-01-2000-WI23_03-02-00106"/>
    <x v="0"/>
    <s v="WHITE"/>
    <x v="0"/>
    <x v="2"/>
    <n v="862"/>
    <x v="0"/>
    <n v="0"/>
    <x v="6"/>
    <n v="896.48"/>
    <n v="0"/>
    <n v="0"/>
    <n v="0"/>
    <x v="2"/>
    <s v="COOLable"/>
    <s v="Latest"/>
    <s v="Not_PO"/>
  </r>
  <r>
    <s v="WI23_F3_CRBE(T) 03-01-2000-WI23_03-02-00114"/>
    <x v="0"/>
    <s v="WHITE"/>
    <x v="0"/>
    <x v="2"/>
    <n v="862"/>
    <x v="0"/>
    <n v="0"/>
    <x v="7"/>
    <n v="896.48"/>
    <n v="0"/>
    <n v="0"/>
    <n v="0"/>
    <x v="7"/>
    <s v="Tab"/>
    <s v="Latest"/>
    <s v="Not_PO"/>
  </r>
  <r>
    <s v="WI23_F3_CRBE(T) 03-01-2000-WI23_0-01-017"/>
    <x v="0"/>
    <s v="WHITE"/>
    <x v="0"/>
    <x v="2"/>
    <n v="862"/>
    <x v="0"/>
    <n v="0"/>
    <x v="8"/>
    <n v="896.48"/>
    <n v="0"/>
    <n v="0"/>
    <n v="0"/>
    <x v="4"/>
    <s v="CareLabel"/>
    <s v="Latest"/>
    <s v="Not_PO"/>
  </r>
  <r>
    <s v="WI23_F3_CRBE(T) 03-01-2000-WI23_03-40-00293"/>
    <x v="0"/>
    <s v="WHITE"/>
    <x v="0"/>
    <x v="2"/>
    <n v="862"/>
    <x v="0"/>
    <n v="0"/>
    <x v="9"/>
    <n v="896.48"/>
    <n v="0"/>
    <n v="0"/>
    <n v="0"/>
    <x v="2"/>
    <s v="Hangtag"/>
    <s v="Latest"/>
    <s v="Not_PO"/>
  </r>
  <r>
    <s v="WI23_F3_CRBE(T) 03-01-2000-WI23_03-40-00303"/>
    <x v="0"/>
    <s v="WHITE"/>
    <x v="0"/>
    <x v="2"/>
    <n v="862"/>
    <x v="0"/>
    <n v="0"/>
    <x v="10"/>
    <n v="896.48"/>
    <n v="0"/>
    <n v="0"/>
    <n v="0"/>
    <x v="5"/>
    <s v="PriceTicket"/>
    <s v="Latest"/>
    <s v="Not_PO"/>
  </r>
  <r>
    <s v="WI23_F3_CRBE(T) 03-01-2000-WI23_E284276"/>
    <x v="0"/>
    <s v="WHITE"/>
    <x v="0"/>
    <x v="3"/>
    <n v="704"/>
    <x v="0"/>
    <n v="0"/>
    <x v="0"/>
    <n v="445.299712"/>
    <n v="0"/>
    <n v="0"/>
    <n v="0"/>
    <x v="6"/>
    <s v="Fabric-Body"/>
    <s v="Latest"/>
    <s v="Not_PO"/>
  </r>
  <r>
    <s v="WI23_F3_CRBE(T) 03-01-2000-WI23_SQ191100051/E335341"/>
    <x v="0"/>
    <s v="WHITE"/>
    <x v="0"/>
    <x v="3"/>
    <n v="704"/>
    <x v="0"/>
    <n v="0"/>
    <x v="1"/>
    <n v="18.670079999999999"/>
    <n v="0"/>
    <n v="0"/>
    <n v="0"/>
    <x v="6"/>
    <s v="Fabric-Rib"/>
    <s v="Latest"/>
    <s v="Not_PO"/>
  </r>
  <r>
    <s v="WI23_F3_CRBE(T) 03-01-2000-WI23_KH180700271-E238195"/>
    <x v="0"/>
    <s v="WHITE"/>
    <x v="0"/>
    <x v="3"/>
    <n v="704"/>
    <x v="0"/>
    <n v="0"/>
    <x v="2"/>
    <n v="8.7859200000000008"/>
    <n v="0"/>
    <n v="0"/>
    <n v="0"/>
    <x v="6"/>
    <s v="Fabric-Jersey"/>
    <s v="Latest"/>
    <s v="Not_PO"/>
  </r>
  <r>
    <s v="WI23_F3_CRBE(T) 03-01-2000-WI23_TEX24"/>
    <x v="0"/>
    <s v="WHITE"/>
    <x v="0"/>
    <x v="3"/>
    <n v="704"/>
    <x v="0"/>
    <n v="0"/>
    <x v="3"/>
    <n v="732.16"/>
    <n v="0"/>
    <n v="0"/>
    <n v="0"/>
    <x v="1"/>
    <s v="Thread"/>
    <s v="Latest"/>
    <s v="Not_PO"/>
  </r>
  <r>
    <s v="WI23_F3_CRBE(T) 03-01-2000-WI23_TEX18"/>
    <x v="0"/>
    <s v="WHITE"/>
    <x v="0"/>
    <x v="3"/>
    <n v="704"/>
    <x v="0"/>
    <n v="0"/>
    <x v="4"/>
    <n v="732.16"/>
    <n v="0"/>
    <n v="0"/>
    <n v="0"/>
    <x v="1"/>
    <s v="Thread"/>
    <s v="Latest"/>
    <s v="Not_PO"/>
  </r>
  <r>
    <s v="WI23_F3_CRBE(T) 03-01-2000-WI23_03-02-00097"/>
    <x v="0"/>
    <s v="WHITE"/>
    <x v="0"/>
    <x v="3"/>
    <n v="704"/>
    <x v="0"/>
    <n v="0"/>
    <x v="5"/>
    <n v="732.16"/>
    <n v="0"/>
    <n v="0"/>
    <n v="0"/>
    <x v="2"/>
    <s v="MainLabel"/>
    <s v="Latest"/>
    <s v="Not_PO"/>
  </r>
  <r>
    <s v="WI23_F3_CRBE(T) 03-01-2000-WI23_03-02-00106"/>
    <x v="0"/>
    <s v="WHITE"/>
    <x v="0"/>
    <x v="3"/>
    <n v="704"/>
    <x v="0"/>
    <n v="0"/>
    <x v="6"/>
    <n v="732.16"/>
    <n v="0"/>
    <n v="0"/>
    <n v="0"/>
    <x v="2"/>
    <s v="COOLable"/>
    <s v="Latest"/>
    <s v="Not_PO"/>
  </r>
  <r>
    <s v="WI23_F3_CRBE(T) 03-01-2000-WI23_03-02-00114"/>
    <x v="0"/>
    <s v="WHITE"/>
    <x v="0"/>
    <x v="3"/>
    <n v="704"/>
    <x v="0"/>
    <n v="0"/>
    <x v="7"/>
    <n v="732.16"/>
    <n v="0"/>
    <n v="0"/>
    <n v="0"/>
    <x v="7"/>
    <s v="Tab"/>
    <s v="Latest"/>
    <s v="Not_PO"/>
  </r>
  <r>
    <s v="WI23_F3_CRBE(T) 03-01-2000-WI23_0-01-017"/>
    <x v="0"/>
    <s v="WHITE"/>
    <x v="0"/>
    <x v="3"/>
    <n v="704"/>
    <x v="0"/>
    <n v="0"/>
    <x v="8"/>
    <n v="732.16"/>
    <n v="0"/>
    <n v="0"/>
    <n v="0"/>
    <x v="4"/>
    <s v="CareLabel"/>
    <s v="Latest"/>
    <s v="Not_PO"/>
  </r>
  <r>
    <s v="WI23_F3_CRBE(T) 03-01-2000-WI23_03-40-00293"/>
    <x v="0"/>
    <s v="WHITE"/>
    <x v="0"/>
    <x v="3"/>
    <n v="704"/>
    <x v="0"/>
    <n v="0"/>
    <x v="9"/>
    <n v="732.16"/>
    <n v="0"/>
    <n v="0"/>
    <n v="0"/>
    <x v="2"/>
    <s v="Hangtag"/>
    <s v="Latest"/>
    <s v="Not_PO"/>
  </r>
  <r>
    <s v="WI23_F3_CRBE(T) 03-01-2000-WI23_03-40-00303"/>
    <x v="0"/>
    <s v="WHITE"/>
    <x v="0"/>
    <x v="3"/>
    <n v="704"/>
    <x v="0"/>
    <n v="0"/>
    <x v="10"/>
    <n v="732.16"/>
    <n v="0"/>
    <n v="0"/>
    <n v="0"/>
    <x v="5"/>
    <s v="PriceTicket"/>
    <s v="Latest"/>
    <s v="Not_PO"/>
  </r>
  <r>
    <s v="WI23_F3_CRBE(T) 03-01-2000-WI23_E284276"/>
    <x v="0"/>
    <s v="WHITE"/>
    <x v="0"/>
    <x v="4"/>
    <n v="97"/>
    <x v="0"/>
    <n v="0"/>
    <x v="0"/>
    <n v="61.355215999999999"/>
    <n v="0"/>
    <n v="0"/>
    <n v="0"/>
    <x v="6"/>
    <s v="Fabric-Body"/>
    <s v="Latest"/>
    <s v="Not_PO"/>
  </r>
  <r>
    <s v="WI23_F3_CRBE(T) 03-01-2000-WI23_SQ191100051/E335341"/>
    <x v="0"/>
    <s v="WHITE"/>
    <x v="0"/>
    <x v="4"/>
    <n v="97"/>
    <x v="0"/>
    <n v="0"/>
    <x v="1"/>
    <n v="2.5724399999999998"/>
    <n v="0"/>
    <n v="0"/>
    <n v="0"/>
    <x v="6"/>
    <s v="Fabric-Rib"/>
    <s v="Latest"/>
    <s v="Not_PO"/>
  </r>
  <r>
    <s v="WI23_F3_CRBE(T) 03-01-2000-WI23_KH180700271-E238195"/>
    <x v="0"/>
    <s v="WHITE"/>
    <x v="0"/>
    <x v="4"/>
    <n v="97"/>
    <x v="0"/>
    <n v="0"/>
    <x v="2"/>
    <n v="1.2105600000000001"/>
    <n v="0"/>
    <n v="0"/>
    <n v="0"/>
    <x v="6"/>
    <s v="Fabric-Jersey"/>
    <s v="Latest"/>
    <s v="Not_PO"/>
  </r>
  <r>
    <s v="WI23_F3_CRBE(T) 03-01-2000-WI23_TEX24"/>
    <x v="0"/>
    <s v="WHITE"/>
    <x v="0"/>
    <x v="4"/>
    <n v="97"/>
    <x v="0"/>
    <n v="0"/>
    <x v="3"/>
    <n v="100.88"/>
    <n v="0"/>
    <n v="0"/>
    <n v="0"/>
    <x v="1"/>
    <s v="Thread"/>
    <s v="Latest"/>
    <s v="Not_PO"/>
  </r>
  <r>
    <s v="WI23_F3_CRBE(T) 03-01-2000-WI23_TEX18"/>
    <x v="0"/>
    <s v="WHITE"/>
    <x v="0"/>
    <x v="4"/>
    <n v="97"/>
    <x v="0"/>
    <n v="0"/>
    <x v="4"/>
    <n v="100.88"/>
    <n v="0"/>
    <n v="0"/>
    <n v="0"/>
    <x v="1"/>
    <s v="Thread"/>
    <s v="Latest"/>
    <s v="Not_PO"/>
  </r>
  <r>
    <s v="WI23_F3_CRBE(T) 03-01-2000-WI23_03-02-00097"/>
    <x v="0"/>
    <s v="WHITE"/>
    <x v="0"/>
    <x v="4"/>
    <n v="97"/>
    <x v="0"/>
    <n v="0"/>
    <x v="5"/>
    <n v="100.88"/>
    <n v="0"/>
    <n v="0"/>
    <n v="0"/>
    <x v="2"/>
    <s v="MainLabel"/>
    <s v="Latest"/>
    <s v="Not_PO"/>
  </r>
  <r>
    <s v="WI23_F3_CRBE(T) 03-01-2000-WI23_03-02-00106"/>
    <x v="0"/>
    <s v="WHITE"/>
    <x v="0"/>
    <x v="4"/>
    <n v="97"/>
    <x v="0"/>
    <n v="0"/>
    <x v="6"/>
    <n v="100.88"/>
    <n v="0"/>
    <n v="0"/>
    <n v="0"/>
    <x v="2"/>
    <s v="COOLable"/>
    <s v="Latest"/>
    <s v="Not_PO"/>
  </r>
  <r>
    <s v="WI23_F3_CRBE(T) 03-01-2000-WI23_03-02-00114"/>
    <x v="0"/>
    <s v="WHITE"/>
    <x v="0"/>
    <x v="4"/>
    <n v="97"/>
    <x v="0"/>
    <n v="0"/>
    <x v="7"/>
    <n v="100.88"/>
    <n v="0"/>
    <n v="0"/>
    <n v="0"/>
    <x v="7"/>
    <s v="Tab"/>
    <s v="Latest"/>
    <s v="Not_PO"/>
  </r>
  <r>
    <s v="WI23_F3_CRBE(T) 03-01-2000-WI23_0-01-017"/>
    <x v="0"/>
    <s v="WHITE"/>
    <x v="0"/>
    <x v="4"/>
    <n v="97"/>
    <x v="0"/>
    <n v="0"/>
    <x v="8"/>
    <n v="100.88"/>
    <n v="0"/>
    <n v="0"/>
    <n v="0"/>
    <x v="4"/>
    <s v="CareLabel"/>
    <s v="Latest"/>
    <s v="Not_PO"/>
  </r>
  <r>
    <s v="WI23_F3_CRBE(T) 03-01-2000-WI23_03-40-00293"/>
    <x v="0"/>
    <s v="WHITE"/>
    <x v="0"/>
    <x v="4"/>
    <n v="97"/>
    <x v="0"/>
    <n v="0"/>
    <x v="9"/>
    <n v="100.88"/>
    <n v="0"/>
    <n v="0"/>
    <n v="0"/>
    <x v="2"/>
    <s v="Hangtag"/>
    <s v="Latest"/>
    <s v="Not_PO"/>
  </r>
  <r>
    <s v="WI23_F3_CRBE(T) 03-01-2000-WI23_03-40-00303"/>
    <x v="0"/>
    <s v="WHITE"/>
    <x v="0"/>
    <x v="4"/>
    <n v="97"/>
    <x v="0"/>
    <n v="0"/>
    <x v="10"/>
    <n v="100.88"/>
    <n v="0"/>
    <n v="0"/>
    <n v="0"/>
    <x v="5"/>
    <s v="PriceTicket"/>
    <s v="Latest"/>
    <s v="Not_PO"/>
  </r>
  <r>
    <s v="WI23_F3_CRBE(T) 03-01-2000-WI23_E284276"/>
    <x v="0"/>
    <s v="WHITE"/>
    <x v="0"/>
    <x v="5"/>
    <n v="57"/>
    <x v="0"/>
    <n v="0"/>
    <x v="0"/>
    <n v="36.054096000000001"/>
    <n v="0"/>
    <n v="0"/>
    <n v="0"/>
    <x v="6"/>
    <s v="Fabric-Body"/>
    <s v="Latest"/>
    <s v="Not_PO"/>
  </r>
  <r>
    <s v="WI23_F3_CRBE(T) 03-01-2000-WI23_SQ191100051/E335341"/>
    <x v="0"/>
    <s v="WHITE"/>
    <x v="0"/>
    <x v="5"/>
    <n v="57"/>
    <x v="0"/>
    <n v="0"/>
    <x v="1"/>
    <n v="1.5116400000000001"/>
    <n v="0"/>
    <n v="0"/>
    <n v="0"/>
    <x v="6"/>
    <s v="Fabric-Rib"/>
    <s v="Latest"/>
    <s v="Not_PO"/>
  </r>
  <r>
    <s v="WI23_F3_CRBE(T) 03-01-2000-WI23_KH180700271-E238195"/>
    <x v="0"/>
    <s v="WHITE"/>
    <x v="0"/>
    <x v="5"/>
    <n v="57"/>
    <x v="0"/>
    <n v="0"/>
    <x v="2"/>
    <n v="0.71135999999999999"/>
    <n v="0"/>
    <n v="0"/>
    <n v="0"/>
    <x v="6"/>
    <s v="Fabric-Jersey"/>
    <s v="Latest"/>
    <s v="Not_PO"/>
  </r>
  <r>
    <s v="WI23_F3_CRBE(T) 03-01-2000-WI23_TEX24"/>
    <x v="0"/>
    <s v="WHITE"/>
    <x v="0"/>
    <x v="5"/>
    <n v="57"/>
    <x v="0"/>
    <n v="0"/>
    <x v="3"/>
    <n v="59.28"/>
    <n v="0"/>
    <n v="0"/>
    <n v="0"/>
    <x v="1"/>
    <s v="Thread"/>
    <s v="Latest"/>
    <s v="Not_PO"/>
  </r>
  <r>
    <s v="WI23_F3_CRBE(T) 03-01-2000-WI23_TEX18"/>
    <x v="0"/>
    <s v="WHITE"/>
    <x v="0"/>
    <x v="5"/>
    <n v="57"/>
    <x v="0"/>
    <n v="0"/>
    <x v="4"/>
    <n v="59.28"/>
    <n v="0"/>
    <n v="0"/>
    <n v="0"/>
    <x v="1"/>
    <s v="Thread"/>
    <s v="Latest"/>
    <s v="Not_PO"/>
  </r>
  <r>
    <s v="WI23_F3_CRBE(T) 03-01-2000-WI23_03-02-00097"/>
    <x v="0"/>
    <s v="WHITE"/>
    <x v="0"/>
    <x v="5"/>
    <n v="57"/>
    <x v="0"/>
    <n v="0"/>
    <x v="5"/>
    <n v="59.28"/>
    <n v="0"/>
    <n v="0"/>
    <n v="0"/>
    <x v="2"/>
    <s v="MainLabel"/>
    <s v="Latest"/>
    <s v="Not_PO"/>
  </r>
  <r>
    <s v="WI23_F3_CRBE(T) 03-01-2000-WI23_03-02-00106"/>
    <x v="0"/>
    <s v="WHITE"/>
    <x v="0"/>
    <x v="5"/>
    <n v="57"/>
    <x v="0"/>
    <n v="0"/>
    <x v="6"/>
    <n v="59.28"/>
    <n v="0"/>
    <n v="0"/>
    <n v="0"/>
    <x v="2"/>
    <s v="COOLable"/>
    <s v="Latest"/>
    <s v="Not_PO"/>
  </r>
  <r>
    <s v="WI23_F3_CRBE(T) 03-01-2000-WI23_03-02-00114"/>
    <x v="0"/>
    <s v="WHITE"/>
    <x v="0"/>
    <x v="5"/>
    <n v="57"/>
    <x v="0"/>
    <n v="0"/>
    <x v="7"/>
    <n v="59.28"/>
    <n v="0"/>
    <n v="0"/>
    <n v="0"/>
    <x v="7"/>
    <s v="Tab"/>
    <s v="Latest"/>
    <s v="Not_PO"/>
  </r>
  <r>
    <s v="WI23_F3_CRBE(T) 03-01-2000-WI23_0-01-017"/>
    <x v="0"/>
    <s v="WHITE"/>
    <x v="0"/>
    <x v="5"/>
    <n v="57"/>
    <x v="0"/>
    <n v="0"/>
    <x v="8"/>
    <n v="59.28"/>
    <n v="0"/>
    <n v="0"/>
    <n v="0"/>
    <x v="4"/>
    <s v="CareLabel"/>
    <s v="Latest"/>
    <s v="Not_PO"/>
  </r>
  <r>
    <s v="WI23_F3_CRBE(T) 03-01-2000-WI23_03-40-00293"/>
    <x v="0"/>
    <s v="WHITE"/>
    <x v="0"/>
    <x v="5"/>
    <n v="57"/>
    <x v="0"/>
    <n v="0"/>
    <x v="9"/>
    <n v="59.28"/>
    <n v="0"/>
    <n v="0"/>
    <n v="0"/>
    <x v="2"/>
    <s v="Hangtag"/>
    <s v="Latest"/>
    <s v="Not_PO"/>
  </r>
  <r>
    <s v="WI23_F3_CRBE(T) 03-01-2000-WI23_03-40-00303"/>
    <x v="0"/>
    <s v="WHITE"/>
    <x v="0"/>
    <x v="5"/>
    <n v="57"/>
    <x v="0"/>
    <n v="0"/>
    <x v="10"/>
    <n v="59.28"/>
    <n v="0"/>
    <n v="0"/>
    <n v="0"/>
    <x v="5"/>
    <s v="PriceTicket"/>
    <s v="Latest"/>
    <s v="Not_PO"/>
  </r>
  <r>
    <s v="WI23_F3_CRBE(T) 03-01-2000-WI23_E284276"/>
    <x v="0"/>
    <s v="BLACK"/>
    <x v="0"/>
    <x v="0"/>
    <n v="182"/>
    <x v="0"/>
    <n v="0"/>
    <x v="0"/>
    <n v="115.120096"/>
    <n v="0"/>
    <n v="0"/>
    <n v="0"/>
    <x v="8"/>
    <s v="Fabric-Body"/>
    <s v="Latest"/>
    <s v="Not_PO"/>
  </r>
  <r>
    <s v="WI23_F3_CRBE(T) 03-01-2000-WI23_SQ191100051/E335341"/>
    <x v="0"/>
    <s v="BLACK"/>
    <x v="0"/>
    <x v="0"/>
    <n v="182"/>
    <x v="0"/>
    <n v="0"/>
    <x v="1"/>
    <n v="4.8266400000000003"/>
    <n v="0"/>
    <n v="0"/>
    <n v="0"/>
    <x v="8"/>
    <s v="Fabric-Rib"/>
    <s v="Latest"/>
    <s v="Not_PO"/>
  </r>
  <r>
    <s v="WI23_F3_CRBE(T) 03-01-2000-WI23_KH180700271-E238195"/>
    <x v="0"/>
    <s v="BLACK"/>
    <x v="0"/>
    <x v="0"/>
    <n v="182"/>
    <x v="0"/>
    <n v="0"/>
    <x v="2"/>
    <n v="2.27136"/>
    <n v="0"/>
    <n v="0"/>
    <n v="0"/>
    <x v="8"/>
    <s v="Fabric-Jersey"/>
    <s v="Latest"/>
    <s v="Not_PO"/>
  </r>
  <r>
    <s v="WI23_F3_CRBE(T) 03-01-2000-WI23_TEX24"/>
    <x v="0"/>
    <s v="BLACK"/>
    <x v="0"/>
    <x v="0"/>
    <n v="182"/>
    <x v="0"/>
    <n v="0"/>
    <x v="3"/>
    <n v="189.28"/>
    <n v="0"/>
    <n v="0"/>
    <n v="0"/>
    <x v="1"/>
    <s v="Thread"/>
    <s v="Latest"/>
    <s v="Not_PO"/>
  </r>
  <r>
    <s v="WI23_F3_CRBE(T) 03-01-2000-WI23_TEX18"/>
    <x v="0"/>
    <s v="BLACK"/>
    <x v="0"/>
    <x v="0"/>
    <n v="182"/>
    <x v="0"/>
    <n v="0"/>
    <x v="4"/>
    <n v="189.28"/>
    <n v="0"/>
    <n v="0"/>
    <n v="0"/>
    <x v="1"/>
    <s v="Thread"/>
    <s v="Latest"/>
    <s v="Not_PO"/>
  </r>
  <r>
    <s v="WI23_F3_CRBE(T) 03-01-2000-WI23_03-02-00097"/>
    <x v="0"/>
    <s v="BLACK"/>
    <x v="0"/>
    <x v="0"/>
    <n v="182"/>
    <x v="0"/>
    <n v="0"/>
    <x v="5"/>
    <n v="189.28"/>
    <n v="0"/>
    <n v="0"/>
    <n v="0"/>
    <x v="2"/>
    <s v="MainLabel"/>
    <s v="Latest"/>
    <s v="Not_PO"/>
  </r>
  <r>
    <s v="WI23_F3_CRBE(T) 03-01-2000-WI23_03-02-00106"/>
    <x v="0"/>
    <s v="BLACK"/>
    <x v="0"/>
    <x v="0"/>
    <n v="182"/>
    <x v="0"/>
    <n v="0"/>
    <x v="6"/>
    <n v="189.28"/>
    <n v="0"/>
    <n v="0"/>
    <n v="0"/>
    <x v="2"/>
    <s v="COOLable"/>
    <s v="Latest"/>
    <s v="Not_PO"/>
  </r>
  <r>
    <s v="WI23_F3_CRBE(T) 03-01-2000-WI23_03-02-00114"/>
    <x v="0"/>
    <s v="BLACK"/>
    <x v="0"/>
    <x v="0"/>
    <n v="182"/>
    <x v="0"/>
    <n v="0"/>
    <x v="7"/>
    <n v="189.28"/>
    <n v="0"/>
    <n v="0"/>
    <n v="0"/>
    <x v="9"/>
    <s v="Tab"/>
    <s v="Latest"/>
    <s v="Not_PO"/>
  </r>
  <r>
    <s v="WI23_F3_CRBE(T) 03-01-2000-WI23_0-01-017"/>
    <x v="0"/>
    <s v="BLACK"/>
    <x v="0"/>
    <x v="0"/>
    <n v="182"/>
    <x v="0"/>
    <n v="0"/>
    <x v="8"/>
    <n v="189.28"/>
    <n v="0"/>
    <n v="0"/>
    <n v="0"/>
    <x v="10"/>
    <s v="CareLabel"/>
    <s v="Latest"/>
    <s v="Not_PO"/>
  </r>
  <r>
    <s v="WI23_F3_CRBE(T) 03-01-2000-WI23_03-40-00293"/>
    <x v="0"/>
    <s v="BLACK"/>
    <x v="0"/>
    <x v="0"/>
    <n v="182"/>
    <x v="0"/>
    <n v="0"/>
    <x v="9"/>
    <n v="189.28"/>
    <n v="0"/>
    <n v="0"/>
    <n v="0"/>
    <x v="2"/>
    <s v="Hangtag"/>
    <s v="Latest"/>
    <s v="Not_PO"/>
  </r>
  <r>
    <s v="WI23_F3_CRBE(T) 03-01-2000-WI23_03-40-00303"/>
    <x v="0"/>
    <s v="BLACK"/>
    <x v="0"/>
    <x v="0"/>
    <n v="182"/>
    <x v="0"/>
    <n v="0"/>
    <x v="10"/>
    <n v="189.28"/>
    <n v="0"/>
    <n v="0"/>
    <n v="0"/>
    <x v="5"/>
    <s v="PriceTicket"/>
    <s v="Latest"/>
    <s v="Not_PO"/>
  </r>
  <r>
    <s v="WI23_F3_CRBE(T) 03-01-2000-WI23_E284276"/>
    <x v="0"/>
    <s v="BLACK"/>
    <x v="0"/>
    <x v="1"/>
    <n v="541"/>
    <x v="0"/>
    <n v="0"/>
    <x v="0"/>
    <n v="342.19764800000002"/>
    <n v="0"/>
    <n v="0"/>
    <n v="0"/>
    <x v="8"/>
    <s v="Fabric-Body"/>
    <s v="Latest"/>
    <s v="Not_PO"/>
  </r>
  <r>
    <s v="WI23_F3_CRBE(T) 03-01-2000-WI23_SQ191100051/E335341"/>
    <x v="0"/>
    <s v="BLACK"/>
    <x v="0"/>
    <x v="1"/>
    <n v="541"/>
    <x v="0"/>
    <n v="0"/>
    <x v="1"/>
    <n v="14.34732"/>
    <n v="0"/>
    <n v="0"/>
    <n v="0"/>
    <x v="8"/>
    <s v="Fabric-Rib"/>
    <s v="Latest"/>
    <s v="Not_PO"/>
  </r>
  <r>
    <s v="WI23_F3_CRBE(T) 03-01-2000-WI23_KH180700271-E238195"/>
    <x v="0"/>
    <s v="BLACK"/>
    <x v="0"/>
    <x v="1"/>
    <n v="541"/>
    <x v="0"/>
    <n v="0"/>
    <x v="2"/>
    <n v="6.7516800000000003"/>
    <n v="0"/>
    <n v="0"/>
    <n v="0"/>
    <x v="8"/>
    <s v="Fabric-Jersey"/>
    <s v="Latest"/>
    <s v="Not_PO"/>
  </r>
  <r>
    <s v="WI23_F3_CRBE(T) 03-01-2000-WI23_TEX24"/>
    <x v="0"/>
    <s v="BLACK"/>
    <x v="0"/>
    <x v="1"/>
    <n v="541"/>
    <x v="0"/>
    <n v="0"/>
    <x v="3"/>
    <n v="562.64"/>
    <n v="0"/>
    <n v="0"/>
    <n v="0"/>
    <x v="1"/>
    <s v="Thread"/>
    <s v="Latest"/>
    <s v="Not_PO"/>
  </r>
  <r>
    <s v="WI23_F3_CRBE(T) 03-01-2000-WI23_TEX18"/>
    <x v="0"/>
    <s v="BLACK"/>
    <x v="0"/>
    <x v="1"/>
    <n v="541"/>
    <x v="0"/>
    <n v="0"/>
    <x v="4"/>
    <n v="562.64"/>
    <n v="0"/>
    <n v="0"/>
    <n v="0"/>
    <x v="1"/>
    <s v="Thread"/>
    <s v="Latest"/>
    <s v="Not_PO"/>
  </r>
  <r>
    <s v="WI23_F3_CRBE(T) 03-01-2000-WI23_03-02-00097"/>
    <x v="0"/>
    <s v="BLACK"/>
    <x v="0"/>
    <x v="1"/>
    <n v="541"/>
    <x v="0"/>
    <n v="0"/>
    <x v="5"/>
    <n v="562.64"/>
    <n v="0"/>
    <n v="0"/>
    <n v="0"/>
    <x v="2"/>
    <s v="MainLabel"/>
    <s v="Latest"/>
    <s v="Not_PO"/>
  </r>
  <r>
    <s v="WI23_F3_CRBE(T) 03-01-2000-WI23_03-02-00106"/>
    <x v="0"/>
    <s v="BLACK"/>
    <x v="0"/>
    <x v="1"/>
    <n v="541"/>
    <x v="0"/>
    <n v="0"/>
    <x v="6"/>
    <n v="562.64"/>
    <n v="0"/>
    <n v="0"/>
    <n v="0"/>
    <x v="2"/>
    <s v="COOLable"/>
    <s v="Latest"/>
    <s v="Not_PO"/>
  </r>
  <r>
    <s v="WI23_F3_CRBE(T) 03-01-2000-WI23_03-02-00114"/>
    <x v="0"/>
    <s v="BLACK"/>
    <x v="0"/>
    <x v="1"/>
    <n v="541"/>
    <x v="0"/>
    <n v="0"/>
    <x v="7"/>
    <n v="562.64"/>
    <n v="0"/>
    <n v="0"/>
    <n v="0"/>
    <x v="9"/>
    <s v="Tab"/>
    <s v="Latest"/>
    <s v="Not_PO"/>
  </r>
  <r>
    <s v="WI23_F3_CRBE(T) 03-01-2000-WI23_0-01-017"/>
    <x v="0"/>
    <s v="BLACK"/>
    <x v="0"/>
    <x v="1"/>
    <n v="541"/>
    <x v="0"/>
    <n v="0"/>
    <x v="8"/>
    <n v="562.64"/>
    <n v="0"/>
    <n v="0"/>
    <n v="0"/>
    <x v="10"/>
    <s v="CareLabel"/>
    <s v="Latest"/>
    <s v="Not_PO"/>
  </r>
  <r>
    <s v="WI23_F3_CRBE(T) 03-01-2000-WI23_03-40-00293"/>
    <x v="0"/>
    <s v="BLACK"/>
    <x v="0"/>
    <x v="1"/>
    <n v="541"/>
    <x v="0"/>
    <n v="0"/>
    <x v="9"/>
    <n v="562.64"/>
    <n v="0"/>
    <n v="0"/>
    <n v="0"/>
    <x v="2"/>
    <s v="Hangtag"/>
    <s v="Latest"/>
    <s v="Not_PO"/>
  </r>
  <r>
    <s v="WI23_F3_CRBE(T) 03-01-2000-WI23_03-40-00303"/>
    <x v="0"/>
    <s v="BLACK"/>
    <x v="0"/>
    <x v="1"/>
    <n v="541"/>
    <x v="0"/>
    <n v="0"/>
    <x v="10"/>
    <n v="562.64"/>
    <n v="0"/>
    <n v="0"/>
    <n v="0"/>
    <x v="5"/>
    <s v="PriceTicket"/>
    <s v="Latest"/>
    <s v="Not_PO"/>
  </r>
  <r>
    <s v="WI23_F3_CRBE(T) 03-01-2000-WI23_E284276"/>
    <x v="0"/>
    <s v="BLACK"/>
    <x v="0"/>
    <x v="2"/>
    <n v="952"/>
    <x v="0"/>
    <n v="0"/>
    <x v="0"/>
    <n v="602.16665599999999"/>
    <n v="0"/>
    <n v="0"/>
    <n v="0"/>
    <x v="8"/>
    <s v="Fabric-Body"/>
    <s v="Latest"/>
    <s v="Not_PO"/>
  </r>
  <r>
    <s v="WI23_F3_CRBE(T) 03-01-2000-WI23_SQ191100051/E335341"/>
    <x v="0"/>
    <s v="BLACK"/>
    <x v="0"/>
    <x v="2"/>
    <n v="952"/>
    <x v="0"/>
    <n v="0"/>
    <x v="1"/>
    <n v="25.247039999999998"/>
    <n v="0"/>
    <n v="0"/>
    <n v="0"/>
    <x v="8"/>
    <s v="Fabric-Rib"/>
    <s v="Latest"/>
    <s v="Not_PO"/>
  </r>
  <r>
    <s v="WI23_F3_CRBE(T) 03-01-2000-WI23_KH180700271-E238195"/>
    <x v="0"/>
    <s v="BLACK"/>
    <x v="0"/>
    <x v="2"/>
    <n v="952"/>
    <x v="0"/>
    <n v="0"/>
    <x v="2"/>
    <n v="11.88096"/>
    <n v="0"/>
    <n v="0"/>
    <n v="0"/>
    <x v="8"/>
    <s v="Fabric-Jersey"/>
    <s v="Latest"/>
    <s v="Not_PO"/>
  </r>
  <r>
    <s v="WI23_F3_CRBE(T) 03-01-2000-WI23_TEX24"/>
    <x v="0"/>
    <s v="BLACK"/>
    <x v="0"/>
    <x v="2"/>
    <n v="952"/>
    <x v="0"/>
    <n v="0"/>
    <x v="3"/>
    <n v="990.08"/>
    <n v="0"/>
    <n v="0"/>
    <n v="0"/>
    <x v="1"/>
    <s v="Thread"/>
    <s v="Latest"/>
    <s v="Not_PO"/>
  </r>
  <r>
    <s v="WI23_F3_CRBE(T) 03-01-2000-WI23_TEX18"/>
    <x v="0"/>
    <s v="BLACK"/>
    <x v="0"/>
    <x v="2"/>
    <n v="952"/>
    <x v="0"/>
    <n v="0"/>
    <x v="4"/>
    <n v="990.08"/>
    <n v="0"/>
    <n v="0"/>
    <n v="0"/>
    <x v="1"/>
    <s v="Thread"/>
    <s v="Latest"/>
    <s v="Not_PO"/>
  </r>
  <r>
    <s v="WI23_F3_CRBE(T) 03-01-2000-WI23_03-02-00097"/>
    <x v="0"/>
    <s v="BLACK"/>
    <x v="0"/>
    <x v="2"/>
    <n v="952"/>
    <x v="0"/>
    <n v="0"/>
    <x v="5"/>
    <n v="990.08"/>
    <n v="0"/>
    <n v="0"/>
    <n v="0"/>
    <x v="2"/>
    <s v="MainLabel"/>
    <s v="Latest"/>
    <s v="Not_PO"/>
  </r>
  <r>
    <s v="WI23_F3_CRBE(T) 03-01-2000-WI23_03-02-00106"/>
    <x v="0"/>
    <s v="BLACK"/>
    <x v="0"/>
    <x v="2"/>
    <n v="952"/>
    <x v="0"/>
    <n v="0"/>
    <x v="6"/>
    <n v="990.08"/>
    <n v="0"/>
    <n v="0"/>
    <n v="0"/>
    <x v="2"/>
    <s v="COOLable"/>
    <s v="Latest"/>
    <s v="Not_PO"/>
  </r>
  <r>
    <s v="WI23_F3_CRBE(T) 03-01-2000-WI23_03-02-00114"/>
    <x v="0"/>
    <s v="BLACK"/>
    <x v="0"/>
    <x v="2"/>
    <n v="952"/>
    <x v="0"/>
    <n v="0"/>
    <x v="7"/>
    <n v="990.08"/>
    <n v="0"/>
    <n v="0"/>
    <n v="0"/>
    <x v="9"/>
    <s v="Tab"/>
    <s v="Latest"/>
    <s v="Not_PO"/>
  </r>
  <r>
    <s v="WI23_F3_CRBE(T) 03-01-2000-WI23_0-01-017"/>
    <x v="0"/>
    <s v="BLACK"/>
    <x v="0"/>
    <x v="2"/>
    <n v="952"/>
    <x v="0"/>
    <n v="0"/>
    <x v="8"/>
    <n v="990.08"/>
    <n v="0"/>
    <n v="0"/>
    <n v="0"/>
    <x v="10"/>
    <s v="CareLabel"/>
    <s v="Latest"/>
    <s v="Not_PO"/>
  </r>
  <r>
    <s v="WI23_F3_CRBE(T) 03-01-2000-WI23_03-40-00293"/>
    <x v="0"/>
    <s v="BLACK"/>
    <x v="0"/>
    <x v="2"/>
    <n v="952"/>
    <x v="0"/>
    <n v="0"/>
    <x v="9"/>
    <n v="990.08"/>
    <n v="0"/>
    <n v="0"/>
    <n v="0"/>
    <x v="2"/>
    <s v="Hangtag"/>
    <s v="Latest"/>
    <s v="Not_PO"/>
  </r>
  <r>
    <s v="WI23_F3_CRBE(T) 03-01-2000-WI23_03-40-00303"/>
    <x v="0"/>
    <s v="BLACK"/>
    <x v="0"/>
    <x v="2"/>
    <n v="952"/>
    <x v="0"/>
    <n v="0"/>
    <x v="10"/>
    <n v="990.08"/>
    <n v="0"/>
    <n v="0"/>
    <n v="0"/>
    <x v="5"/>
    <s v="PriceTicket"/>
    <s v="Latest"/>
    <s v="Not_PO"/>
  </r>
  <r>
    <s v="WI23_F3_CRBE(T) 03-01-2000-WI23_E284276"/>
    <x v="0"/>
    <s v="BLACK"/>
    <x v="0"/>
    <x v="3"/>
    <n v="745"/>
    <x v="0"/>
    <n v="0"/>
    <x v="0"/>
    <n v="471.23336"/>
    <n v="0"/>
    <n v="0"/>
    <n v="0"/>
    <x v="8"/>
    <s v="Fabric-Body"/>
    <s v="Latest"/>
    <s v="Not_PO"/>
  </r>
  <r>
    <s v="WI23_F3_CRBE(T) 03-01-2000-WI23_SQ191100051/E335341"/>
    <x v="0"/>
    <s v="BLACK"/>
    <x v="0"/>
    <x v="3"/>
    <n v="745"/>
    <x v="0"/>
    <n v="0"/>
    <x v="1"/>
    <n v="19.757400000000001"/>
    <n v="0"/>
    <n v="0"/>
    <n v="0"/>
    <x v="8"/>
    <s v="Fabric-Rib"/>
    <s v="Latest"/>
    <s v="Not_PO"/>
  </r>
  <r>
    <s v="WI23_F3_CRBE(T) 03-01-2000-WI23_KH180700271-E238195"/>
    <x v="0"/>
    <s v="BLACK"/>
    <x v="0"/>
    <x v="3"/>
    <n v="745"/>
    <x v="0"/>
    <n v="0"/>
    <x v="2"/>
    <n v="9.2975999999999992"/>
    <n v="0"/>
    <n v="0"/>
    <n v="0"/>
    <x v="8"/>
    <s v="Fabric-Jersey"/>
    <s v="Latest"/>
    <s v="Not_PO"/>
  </r>
  <r>
    <s v="WI23_F3_CRBE(T) 03-01-2000-WI23_TEX24"/>
    <x v="0"/>
    <s v="BLACK"/>
    <x v="0"/>
    <x v="3"/>
    <n v="745"/>
    <x v="0"/>
    <n v="0"/>
    <x v="3"/>
    <n v="774.8"/>
    <n v="0"/>
    <n v="0"/>
    <n v="0"/>
    <x v="1"/>
    <s v="Thread"/>
    <s v="Latest"/>
    <s v="Not_PO"/>
  </r>
  <r>
    <s v="WI23_F3_CRBE(T) 03-01-2000-WI23_TEX18"/>
    <x v="0"/>
    <s v="BLACK"/>
    <x v="0"/>
    <x v="3"/>
    <n v="745"/>
    <x v="0"/>
    <n v="0"/>
    <x v="4"/>
    <n v="774.8"/>
    <n v="0"/>
    <n v="0"/>
    <n v="0"/>
    <x v="1"/>
    <s v="Thread"/>
    <s v="Latest"/>
    <s v="Not_PO"/>
  </r>
  <r>
    <s v="WI23_F3_CRBE(T) 03-01-2000-WI23_03-02-00097"/>
    <x v="0"/>
    <s v="BLACK"/>
    <x v="0"/>
    <x v="3"/>
    <n v="745"/>
    <x v="0"/>
    <n v="0"/>
    <x v="5"/>
    <n v="774.8"/>
    <n v="0"/>
    <n v="0"/>
    <n v="0"/>
    <x v="2"/>
    <s v="MainLabel"/>
    <s v="Latest"/>
    <s v="Not_PO"/>
  </r>
  <r>
    <s v="WI23_F3_CRBE(T) 03-01-2000-WI23_03-02-00106"/>
    <x v="0"/>
    <s v="BLACK"/>
    <x v="0"/>
    <x v="3"/>
    <n v="745"/>
    <x v="0"/>
    <n v="0"/>
    <x v="6"/>
    <n v="774.8"/>
    <n v="0"/>
    <n v="0"/>
    <n v="0"/>
    <x v="2"/>
    <s v="COOLable"/>
    <s v="Latest"/>
    <s v="Not_PO"/>
  </r>
  <r>
    <s v="WI23_F3_CRBE(T) 03-01-2000-WI23_03-02-00114"/>
    <x v="0"/>
    <s v="BLACK"/>
    <x v="0"/>
    <x v="3"/>
    <n v="745"/>
    <x v="0"/>
    <n v="0"/>
    <x v="7"/>
    <n v="774.8"/>
    <n v="0"/>
    <n v="0"/>
    <n v="0"/>
    <x v="9"/>
    <s v="Tab"/>
    <s v="Latest"/>
    <s v="Not_PO"/>
  </r>
  <r>
    <s v="WI23_F3_CRBE(T) 03-01-2000-WI23_0-01-017"/>
    <x v="0"/>
    <s v="BLACK"/>
    <x v="0"/>
    <x v="3"/>
    <n v="745"/>
    <x v="0"/>
    <n v="0"/>
    <x v="8"/>
    <n v="774.8"/>
    <n v="0"/>
    <n v="0"/>
    <n v="0"/>
    <x v="10"/>
    <s v="CareLabel"/>
    <s v="Latest"/>
    <s v="Not_PO"/>
  </r>
  <r>
    <s v="WI23_F3_CRBE(T) 03-01-2000-WI23_03-40-00293"/>
    <x v="0"/>
    <s v="BLACK"/>
    <x v="0"/>
    <x v="3"/>
    <n v="745"/>
    <x v="0"/>
    <n v="0"/>
    <x v="9"/>
    <n v="774.8"/>
    <n v="0"/>
    <n v="0"/>
    <n v="0"/>
    <x v="2"/>
    <s v="Hangtag"/>
    <s v="Latest"/>
    <s v="Not_PO"/>
  </r>
  <r>
    <s v="WI23_F3_CRBE(T) 03-01-2000-WI23_03-40-00303"/>
    <x v="0"/>
    <s v="BLACK"/>
    <x v="0"/>
    <x v="3"/>
    <n v="745"/>
    <x v="0"/>
    <n v="0"/>
    <x v="10"/>
    <n v="774.8"/>
    <n v="0"/>
    <n v="0"/>
    <n v="0"/>
    <x v="5"/>
    <s v="PriceTicket"/>
    <s v="Latest"/>
    <s v="Not_PO"/>
  </r>
  <r>
    <s v="WI23_F3_CRBE(T) 03-01-2000-WI23_E284276"/>
    <x v="0"/>
    <s v="BLACK"/>
    <x v="0"/>
    <x v="4"/>
    <n v="299"/>
    <x v="0"/>
    <n v="0"/>
    <x v="0"/>
    <n v="189.12587199999999"/>
    <n v="0"/>
    <n v="0"/>
    <n v="0"/>
    <x v="8"/>
    <s v="Fabric-Body"/>
    <s v="Latest"/>
    <s v="Not_PO"/>
  </r>
  <r>
    <s v="WI23_F3_CRBE(T) 03-01-2000-WI23_SQ191100051/E335341"/>
    <x v="0"/>
    <s v="BLACK"/>
    <x v="0"/>
    <x v="4"/>
    <n v="299"/>
    <x v="0"/>
    <n v="0"/>
    <x v="1"/>
    <n v="7.9294799999999999"/>
    <n v="0"/>
    <n v="0"/>
    <n v="0"/>
    <x v="8"/>
    <s v="Fabric-Rib"/>
    <s v="Latest"/>
    <s v="Not_PO"/>
  </r>
  <r>
    <s v="WI23_F3_CRBE(T) 03-01-2000-WI23_KH180700271-E238195"/>
    <x v="0"/>
    <s v="BLACK"/>
    <x v="0"/>
    <x v="4"/>
    <n v="299"/>
    <x v="0"/>
    <n v="0"/>
    <x v="2"/>
    <n v="3.7315200000000002"/>
    <n v="0"/>
    <n v="0"/>
    <n v="0"/>
    <x v="8"/>
    <s v="Fabric-Jersey"/>
    <s v="Latest"/>
    <s v="Not_PO"/>
  </r>
  <r>
    <s v="WI23_F3_CRBE(T) 03-01-2000-WI23_TEX24"/>
    <x v="0"/>
    <s v="BLACK"/>
    <x v="0"/>
    <x v="4"/>
    <n v="299"/>
    <x v="0"/>
    <n v="0"/>
    <x v="3"/>
    <n v="310.95999999999998"/>
    <n v="0"/>
    <n v="0"/>
    <n v="0"/>
    <x v="1"/>
    <s v="Thread"/>
    <s v="Latest"/>
    <s v="Not_PO"/>
  </r>
  <r>
    <s v="WI23_F3_CRBE(T) 03-01-2000-WI23_TEX18"/>
    <x v="0"/>
    <s v="BLACK"/>
    <x v="0"/>
    <x v="4"/>
    <n v="299"/>
    <x v="0"/>
    <n v="0"/>
    <x v="4"/>
    <n v="310.95999999999998"/>
    <n v="0"/>
    <n v="0"/>
    <n v="0"/>
    <x v="1"/>
    <s v="Thread"/>
    <s v="Latest"/>
    <s v="Not_PO"/>
  </r>
  <r>
    <s v="WI23_F3_CRBE(T) 03-01-2000-WI23_03-02-00097"/>
    <x v="0"/>
    <s v="BLACK"/>
    <x v="0"/>
    <x v="4"/>
    <n v="299"/>
    <x v="0"/>
    <n v="0"/>
    <x v="5"/>
    <n v="310.95999999999998"/>
    <n v="0"/>
    <n v="0"/>
    <n v="0"/>
    <x v="2"/>
    <s v="MainLabel"/>
    <s v="Latest"/>
    <s v="Not_PO"/>
  </r>
  <r>
    <s v="WI23_F3_CRBE(T) 03-01-2000-WI23_03-02-00106"/>
    <x v="0"/>
    <s v="BLACK"/>
    <x v="0"/>
    <x v="4"/>
    <n v="299"/>
    <x v="0"/>
    <n v="0"/>
    <x v="6"/>
    <n v="310.95999999999998"/>
    <n v="0"/>
    <n v="0"/>
    <n v="0"/>
    <x v="2"/>
    <s v="COOLable"/>
    <s v="Latest"/>
    <s v="Not_PO"/>
  </r>
  <r>
    <s v="WI23_F3_CRBE(T) 03-01-2000-WI23_03-02-00114"/>
    <x v="0"/>
    <s v="BLACK"/>
    <x v="0"/>
    <x v="4"/>
    <n v="299"/>
    <x v="0"/>
    <n v="0"/>
    <x v="7"/>
    <n v="310.95999999999998"/>
    <n v="0"/>
    <n v="0"/>
    <n v="0"/>
    <x v="9"/>
    <s v="Tab"/>
    <s v="Latest"/>
    <s v="Not_PO"/>
  </r>
  <r>
    <s v="WI23_F3_CRBE(T) 03-01-2000-WI23_0-01-017"/>
    <x v="0"/>
    <s v="BLACK"/>
    <x v="0"/>
    <x v="4"/>
    <n v="299"/>
    <x v="0"/>
    <n v="0"/>
    <x v="8"/>
    <n v="310.95999999999998"/>
    <n v="0"/>
    <n v="0"/>
    <n v="0"/>
    <x v="10"/>
    <s v="CareLabel"/>
    <s v="Latest"/>
    <s v="Not_PO"/>
  </r>
  <r>
    <s v="WI23_F3_CRBE(T) 03-01-2000-WI23_03-40-00293"/>
    <x v="0"/>
    <s v="BLACK"/>
    <x v="0"/>
    <x v="4"/>
    <n v="299"/>
    <x v="0"/>
    <n v="0"/>
    <x v="9"/>
    <n v="310.95999999999998"/>
    <n v="0"/>
    <n v="0"/>
    <n v="0"/>
    <x v="2"/>
    <s v="Hangtag"/>
    <s v="Latest"/>
    <s v="Not_PO"/>
  </r>
  <r>
    <s v="WI23_F3_CRBE(T) 03-01-2000-WI23_03-40-00303"/>
    <x v="0"/>
    <s v="BLACK"/>
    <x v="0"/>
    <x v="4"/>
    <n v="299"/>
    <x v="0"/>
    <n v="0"/>
    <x v="10"/>
    <n v="310.95999999999998"/>
    <n v="0"/>
    <n v="0"/>
    <n v="0"/>
    <x v="5"/>
    <s v="PriceTicket"/>
    <s v="Latest"/>
    <s v="Not_PO"/>
  </r>
  <r>
    <s v="WI23_F3_CRBE(T) 03-01-2000-WI23_E284276"/>
    <x v="0"/>
    <s v="BLACK"/>
    <x v="0"/>
    <x v="5"/>
    <n v="83"/>
    <x v="0"/>
    <n v="0"/>
    <x v="0"/>
    <n v="52.499823999999997"/>
    <n v="0"/>
    <n v="0"/>
    <n v="0"/>
    <x v="8"/>
    <s v="Fabric-Body"/>
    <s v="Latest"/>
    <s v="Not_PO"/>
  </r>
  <r>
    <s v="WI23_F3_CRBE(T) 03-01-2000-WI23_SQ191100051/E335341"/>
    <x v="0"/>
    <s v="BLACK"/>
    <x v="0"/>
    <x v="5"/>
    <n v="83"/>
    <x v="0"/>
    <n v="0"/>
    <x v="1"/>
    <n v="2.2011599999999998"/>
    <n v="0"/>
    <n v="0"/>
    <n v="0"/>
    <x v="8"/>
    <s v="Fabric-Rib"/>
    <s v="Latest"/>
    <s v="Not_PO"/>
  </r>
  <r>
    <s v="WI23_F3_CRBE(T) 03-01-2000-WI23_KH180700271-E238195"/>
    <x v="0"/>
    <s v="BLACK"/>
    <x v="0"/>
    <x v="5"/>
    <n v="83"/>
    <x v="0"/>
    <n v="0"/>
    <x v="2"/>
    <n v="1.0358400000000001"/>
    <n v="0"/>
    <n v="0"/>
    <n v="0"/>
    <x v="8"/>
    <s v="Fabric-Jersey"/>
    <s v="Latest"/>
    <s v="Not_PO"/>
  </r>
  <r>
    <s v="WI23_F3_CRBE(T) 03-01-2000-WI23_TEX24"/>
    <x v="0"/>
    <s v="BLACK"/>
    <x v="0"/>
    <x v="5"/>
    <n v="83"/>
    <x v="0"/>
    <n v="0"/>
    <x v="3"/>
    <n v="86.32"/>
    <n v="0"/>
    <n v="0"/>
    <n v="0"/>
    <x v="1"/>
    <s v="Thread"/>
    <s v="Latest"/>
    <s v="Not_PO"/>
  </r>
  <r>
    <s v="WI23_F3_CRBE(T) 03-01-2000-WI23_TEX18"/>
    <x v="0"/>
    <s v="BLACK"/>
    <x v="0"/>
    <x v="5"/>
    <n v="83"/>
    <x v="0"/>
    <n v="0"/>
    <x v="4"/>
    <n v="86.32"/>
    <n v="0"/>
    <n v="0"/>
    <n v="0"/>
    <x v="1"/>
    <s v="Thread"/>
    <s v="Latest"/>
    <s v="Not_PO"/>
  </r>
  <r>
    <s v="WI23_F3_CRBE(T) 03-01-2000-WI23_03-02-00097"/>
    <x v="0"/>
    <s v="BLACK"/>
    <x v="0"/>
    <x v="5"/>
    <n v="83"/>
    <x v="0"/>
    <n v="0"/>
    <x v="5"/>
    <n v="86.32"/>
    <n v="0"/>
    <n v="0"/>
    <n v="0"/>
    <x v="2"/>
    <s v="MainLabel"/>
    <s v="Latest"/>
    <s v="Not_PO"/>
  </r>
  <r>
    <s v="WI23_F3_CRBE(T) 03-01-2000-WI23_03-02-00106"/>
    <x v="0"/>
    <s v="BLACK"/>
    <x v="0"/>
    <x v="5"/>
    <n v="83"/>
    <x v="0"/>
    <n v="0"/>
    <x v="6"/>
    <n v="86.32"/>
    <n v="0"/>
    <n v="0"/>
    <n v="0"/>
    <x v="2"/>
    <s v="COOLable"/>
    <s v="Latest"/>
    <s v="Not_PO"/>
  </r>
  <r>
    <s v="WI23_F3_CRBE(T) 03-01-2000-WI23_03-02-00114"/>
    <x v="0"/>
    <s v="BLACK"/>
    <x v="0"/>
    <x v="5"/>
    <n v="83"/>
    <x v="0"/>
    <n v="0"/>
    <x v="7"/>
    <n v="86.32"/>
    <n v="0"/>
    <n v="0"/>
    <n v="0"/>
    <x v="9"/>
    <s v="Tab"/>
    <s v="Latest"/>
    <s v="Not_PO"/>
  </r>
  <r>
    <s v="WI23_F3_CRBE(T) 03-01-2000-WI23_0-01-017"/>
    <x v="0"/>
    <s v="BLACK"/>
    <x v="0"/>
    <x v="5"/>
    <n v="83"/>
    <x v="0"/>
    <n v="0"/>
    <x v="8"/>
    <n v="86.32"/>
    <n v="0"/>
    <n v="0"/>
    <n v="0"/>
    <x v="10"/>
    <s v="CareLabel"/>
    <s v="Latest"/>
    <s v="Not_PO"/>
  </r>
  <r>
    <s v="WI23_F3_CRBE(T) 03-01-2000-WI23_03-40-00293"/>
    <x v="0"/>
    <s v="BLACK"/>
    <x v="0"/>
    <x v="5"/>
    <n v="83"/>
    <x v="0"/>
    <n v="0"/>
    <x v="9"/>
    <n v="86.32"/>
    <n v="0"/>
    <n v="0"/>
    <n v="0"/>
    <x v="2"/>
    <s v="Hangtag"/>
    <s v="Latest"/>
    <s v="Not_PO"/>
  </r>
  <r>
    <s v="WI23_F3_CRBE(T) 03-01-2000-WI23_03-40-00303"/>
    <x v="0"/>
    <s v="BLACK"/>
    <x v="0"/>
    <x v="5"/>
    <n v="83"/>
    <x v="0"/>
    <n v="0"/>
    <x v="10"/>
    <n v="86.32"/>
    <n v="0"/>
    <n v="0"/>
    <n v="0"/>
    <x v="5"/>
    <s v="PriceTicket"/>
    <s v="Latest"/>
    <s v="Not_PO"/>
  </r>
  <r>
    <s v="WI23_F3_CRBE(T) 03-01-2000-WI23_E284276"/>
    <x v="0"/>
    <s v="BLACK"/>
    <x v="0"/>
    <x v="6"/>
    <n v="15"/>
    <x v="0"/>
    <n v="0"/>
    <x v="0"/>
    <n v="9.4879200000000008"/>
    <n v="0"/>
    <n v="0"/>
    <n v="0"/>
    <x v="8"/>
    <s v="Fabric-Body"/>
    <s v="Latest"/>
    <s v="Not_PO"/>
  </r>
  <r>
    <s v="WI23_F3_CRBE(T) 03-01-2000-WI23_SQ191100051/E335341"/>
    <x v="0"/>
    <s v="BLACK"/>
    <x v="0"/>
    <x v="6"/>
    <n v="15"/>
    <x v="0"/>
    <n v="0"/>
    <x v="1"/>
    <n v="0.39779999999999999"/>
    <n v="0"/>
    <n v="0"/>
    <n v="0"/>
    <x v="8"/>
    <s v="Fabric-Rib"/>
    <s v="Latest"/>
    <s v="Not_PO"/>
  </r>
  <r>
    <s v="WI23_F3_CRBE(T) 03-01-2000-WI23_KH180700271-E238195"/>
    <x v="0"/>
    <s v="BLACK"/>
    <x v="0"/>
    <x v="6"/>
    <n v="15"/>
    <x v="0"/>
    <n v="0"/>
    <x v="2"/>
    <n v="0.18720000000000001"/>
    <n v="0"/>
    <n v="0"/>
    <n v="0"/>
    <x v="8"/>
    <s v="Fabric-Jersey"/>
    <s v="Latest"/>
    <s v="Not_PO"/>
  </r>
  <r>
    <s v="WI23_F3_CRBE(T) 03-01-2000-WI23_TEX24"/>
    <x v="0"/>
    <s v="BLACK"/>
    <x v="0"/>
    <x v="6"/>
    <n v="15"/>
    <x v="0"/>
    <n v="0"/>
    <x v="3"/>
    <n v="15.6"/>
    <n v="0"/>
    <n v="0"/>
    <n v="0"/>
    <x v="1"/>
    <s v="Thread"/>
    <s v="Latest"/>
    <s v="Not_PO"/>
  </r>
  <r>
    <s v="WI23_F3_CRBE(T) 03-01-2000-WI23_TEX18"/>
    <x v="0"/>
    <s v="BLACK"/>
    <x v="0"/>
    <x v="6"/>
    <n v="15"/>
    <x v="0"/>
    <n v="0"/>
    <x v="4"/>
    <n v="15.6"/>
    <n v="0"/>
    <n v="0"/>
    <n v="0"/>
    <x v="1"/>
    <s v="Thread"/>
    <s v="Latest"/>
    <s v="Not_PO"/>
  </r>
  <r>
    <s v="WI23_F3_CRBE(T) 03-01-2000-WI23_03-02-00097"/>
    <x v="0"/>
    <s v="BLACK"/>
    <x v="0"/>
    <x v="6"/>
    <n v="15"/>
    <x v="0"/>
    <n v="0"/>
    <x v="5"/>
    <n v="15.6"/>
    <n v="0"/>
    <n v="0"/>
    <n v="0"/>
    <x v="2"/>
    <s v="MainLabel"/>
    <s v="Latest"/>
    <s v="Not_PO"/>
  </r>
  <r>
    <s v="WI23_F3_CRBE(T) 03-01-2000-WI23_03-02-00106"/>
    <x v="0"/>
    <s v="BLACK"/>
    <x v="0"/>
    <x v="6"/>
    <n v="15"/>
    <x v="0"/>
    <n v="0"/>
    <x v="6"/>
    <n v="15.6"/>
    <n v="0"/>
    <n v="0"/>
    <n v="0"/>
    <x v="2"/>
    <s v="COOLable"/>
    <s v="Latest"/>
    <s v="Not_PO"/>
  </r>
  <r>
    <s v="WI23_F3_CRBE(T) 03-01-2000-WI23_03-02-00114"/>
    <x v="0"/>
    <s v="BLACK"/>
    <x v="0"/>
    <x v="6"/>
    <n v="15"/>
    <x v="0"/>
    <n v="0"/>
    <x v="7"/>
    <n v="15.6"/>
    <n v="0"/>
    <n v="0"/>
    <n v="0"/>
    <x v="9"/>
    <s v="Tab"/>
    <s v="Latest"/>
    <s v="Not_PO"/>
  </r>
  <r>
    <s v="WI23_F3_CRBE(T) 03-01-2000-WI23_0-01-017"/>
    <x v="0"/>
    <s v="BLACK"/>
    <x v="0"/>
    <x v="6"/>
    <n v="15"/>
    <x v="0"/>
    <n v="0"/>
    <x v="8"/>
    <n v="15.6"/>
    <n v="0"/>
    <n v="0"/>
    <n v="0"/>
    <x v="10"/>
    <s v="CareLabel"/>
    <s v="Latest"/>
    <s v="Not_PO"/>
  </r>
  <r>
    <s v="WI23_F3_CRBE(T) 03-01-2000-WI23_03-40-00293"/>
    <x v="0"/>
    <s v="BLACK"/>
    <x v="0"/>
    <x v="6"/>
    <n v="15"/>
    <x v="0"/>
    <n v="0"/>
    <x v="9"/>
    <n v="15.6"/>
    <n v="0"/>
    <n v="0"/>
    <n v="0"/>
    <x v="2"/>
    <s v="Hangtag"/>
    <s v="Latest"/>
    <s v="Not_PO"/>
  </r>
  <r>
    <s v="WI23_F3_CRBE(T) 03-01-2000-WI23_03-40-00303"/>
    <x v="0"/>
    <s v="BLACK"/>
    <x v="0"/>
    <x v="6"/>
    <n v="15"/>
    <x v="0"/>
    <n v="0"/>
    <x v="10"/>
    <n v="15.6"/>
    <n v="0"/>
    <n v="0"/>
    <n v="0"/>
    <x v="5"/>
    <s v="PriceTicket"/>
    <s v="Latest"/>
    <s v="Not_PO"/>
  </r>
  <r>
    <s v="WI23_F3_CRBE(T) 03-01-2000-WI23_E284276"/>
    <x v="0"/>
    <s v="HEATHER CHROME"/>
    <x v="0"/>
    <x v="0"/>
    <n v="211"/>
    <x v="0"/>
    <n v="0"/>
    <x v="0"/>
    <n v="133.46340799999999"/>
    <n v="0"/>
    <n v="0"/>
    <n v="0"/>
    <x v="11"/>
    <s v="Fabric-Body"/>
    <s v="Latest"/>
    <s v="Not_PO"/>
  </r>
  <r>
    <s v="WI23_F3_CRBE(T) 03-01-2000-WI23_SQ191100051/E335341"/>
    <x v="0"/>
    <s v="HEATHER CHROME"/>
    <x v="0"/>
    <x v="0"/>
    <n v="211"/>
    <x v="0"/>
    <n v="0"/>
    <x v="1"/>
    <n v="5.59572"/>
    <n v="0"/>
    <n v="0"/>
    <n v="0"/>
    <x v="11"/>
    <s v="Fabric-Rib"/>
    <s v="Latest"/>
    <s v="Not_PO"/>
  </r>
  <r>
    <s v="WI23_F3_CRBE(T) 03-01-2000-WI23_KH180700271-E238195"/>
    <x v="0"/>
    <s v="HEATHER CHROME"/>
    <x v="0"/>
    <x v="0"/>
    <n v="211"/>
    <x v="0"/>
    <n v="0"/>
    <x v="2"/>
    <n v="2.6332800000000001"/>
    <n v="0"/>
    <n v="0"/>
    <n v="0"/>
    <x v="11"/>
    <s v="Fabric-Jersey"/>
    <s v="Latest"/>
    <s v="Not_PO"/>
  </r>
  <r>
    <s v="WI23_F3_CRBE(T) 03-01-2000-WI23_TEX24"/>
    <x v="0"/>
    <s v="HEATHER CHROME"/>
    <x v="0"/>
    <x v="0"/>
    <n v="211"/>
    <x v="0"/>
    <n v="0"/>
    <x v="3"/>
    <n v="219.44"/>
    <n v="0"/>
    <n v="0"/>
    <n v="0"/>
    <x v="1"/>
    <s v="Thread"/>
    <s v="Latest"/>
    <s v="Not_PO"/>
  </r>
  <r>
    <s v="WI23_F3_CRBE(T) 03-01-2000-WI23_TEX18"/>
    <x v="0"/>
    <s v="HEATHER CHROME"/>
    <x v="0"/>
    <x v="0"/>
    <n v="211"/>
    <x v="0"/>
    <n v="0"/>
    <x v="4"/>
    <n v="219.44"/>
    <n v="0"/>
    <n v="0"/>
    <n v="0"/>
    <x v="1"/>
    <s v="Thread"/>
    <s v="Latest"/>
    <s v="Not_PO"/>
  </r>
  <r>
    <s v="WI23_F3_CRBE(T) 03-01-2000-WI23_03-02-00097"/>
    <x v="0"/>
    <s v="HEATHER CHROME"/>
    <x v="0"/>
    <x v="0"/>
    <n v="211"/>
    <x v="0"/>
    <n v="0"/>
    <x v="5"/>
    <n v="219.44"/>
    <n v="0"/>
    <n v="0"/>
    <n v="0"/>
    <x v="2"/>
    <s v="MainLabel"/>
    <s v="Latest"/>
    <s v="Not_PO"/>
  </r>
  <r>
    <s v="WI23_F3_CRBE(T) 03-01-2000-WI23_03-02-00106"/>
    <x v="0"/>
    <s v="HEATHER CHROME"/>
    <x v="0"/>
    <x v="0"/>
    <n v="211"/>
    <x v="0"/>
    <n v="0"/>
    <x v="6"/>
    <n v="219.44"/>
    <n v="0"/>
    <n v="0"/>
    <n v="0"/>
    <x v="2"/>
    <s v="COOLable"/>
    <s v="Latest"/>
    <s v="Not_PO"/>
  </r>
  <r>
    <s v="WI23_F3_CRBE(T) 03-01-2000-WI23_03-02-00114"/>
    <x v="0"/>
    <s v="HEATHER CHROME"/>
    <x v="0"/>
    <x v="0"/>
    <n v="211"/>
    <x v="0"/>
    <n v="0"/>
    <x v="7"/>
    <n v="219.44"/>
    <n v="0"/>
    <n v="0"/>
    <n v="0"/>
    <x v="12"/>
    <s v="Tab"/>
    <s v="Latest"/>
    <s v="Not_PO"/>
  </r>
  <r>
    <s v="WI23_F3_CRBE(T) 03-01-2000-WI23_0-01-017"/>
    <x v="0"/>
    <s v="HEATHER CHROME"/>
    <x v="0"/>
    <x v="0"/>
    <n v="211"/>
    <x v="0"/>
    <n v="0"/>
    <x v="8"/>
    <n v="219.44"/>
    <n v="0"/>
    <n v="0"/>
    <n v="0"/>
    <x v="4"/>
    <s v="CareLabel"/>
    <s v="Latest"/>
    <s v="Not_PO"/>
  </r>
  <r>
    <s v="WI23_F3_CRBE(T) 03-01-2000-WI23_03-40-00293"/>
    <x v="0"/>
    <s v="HEATHER CHROME"/>
    <x v="0"/>
    <x v="0"/>
    <n v="211"/>
    <x v="0"/>
    <n v="0"/>
    <x v="9"/>
    <n v="219.44"/>
    <n v="0"/>
    <n v="0"/>
    <n v="0"/>
    <x v="2"/>
    <s v="Hangtag"/>
    <s v="Latest"/>
    <s v="Not_PO"/>
  </r>
  <r>
    <s v="WI23_F3_CRBE(T) 03-01-2000-WI23_03-40-00303"/>
    <x v="0"/>
    <s v="HEATHER CHROME"/>
    <x v="0"/>
    <x v="0"/>
    <n v="211"/>
    <x v="0"/>
    <n v="0"/>
    <x v="10"/>
    <n v="219.44"/>
    <n v="0"/>
    <n v="0"/>
    <n v="0"/>
    <x v="5"/>
    <s v="PriceTicket"/>
    <s v="Latest"/>
    <s v="Not_PO"/>
  </r>
  <r>
    <s v="WI23_F3_CRBE(T) 03-01-2000-WI23_E284276"/>
    <x v="0"/>
    <s v="HEATHER CHROME"/>
    <x v="0"/>
    <x v="1"/>
    <n v="597"/>
    <x v="0"/>
    <n v="0"/>
    <x v="0"/>
    <n v="377.61921599999999"/>
    <n v="0"/>
    <n v="0"/>
    <n v="0"/>
    <x v="11"/>
    <s v="Fabric-Body"/>
    <s v="Latest"/>
    <s v="Not_PO"/>
  </r>
  <r>
    <s v="WI23_F3_CRBE(T) 03-01-2000-WI23_SQ191100051/E335341"/>
    <x v="0"/>
    <s v="HEATHER CHROME"/>
    <x v="0"/>
    <x v="1"/>
    <n v="597"/>
    <x v="0"/>
    <n v="0"/>
    <x v="1"/>
    <n v="15.83244"/>
    <n v="0"/>
    <n v="0"/>
    <n v="0"/>
    <x v="11"/>
    <s v="Fabric-Rib"/>
    <s v="Latest"/>
    <s v="Not_PO"/>
  </r>
  <r>
    <s v="WI23_F3_CRBE(T) 03-01-2000-WI23_KH180700271-E238195"/>
    <x v="0"/>
    <s v="HEATHER CHROME"/>
    <x v="0"/>
    <x v="1"/>
    <n v="597"/>
    <x v="0"/>
    <n v="0"/>
    <x v="2"/>
    <n v="7.4505600000000003"/>
    <n v="0"/>
    <n v="0"/>
    <n v="0"/>
    <x v="11"/>
    <s v="Fabric-Jersey"/>
    <s v="Latest"/>
    <s v="Not_PO"/>
  </r>
  <r>
    <s v="WI23_F3_CRBE(T) 03-01-2000-WI23_TEX24"/>
    <x v="0"/>
    <s v="HEATHER CHROME"/>
    <x v="0"/>
    <x v="1"/>
    <n v="597"/>
    <x v="0"/>
    <n v="0"/>
    <x v="3"/>
    <n v="620.88"/>
    <n v="0"/>
    <n v="0"/>
    <n v="0"/>
    <x v="1"/>
    <s v="Thread"/>
    <s v="Latest"/>
    <s v="Not_PO"/>
  </r>
  <r>
    <s v="WI23_F3_CRBE(T) 03-01-2000-WI23_TEX18"/>
    <x v="0"/>
    <s v="HEATHER CHROME"/>
    <x v="0"/>
    <x v="1"/>
    <n v="597"/>
    <x v="0"/>
    <n v="0"/>
    <x v="4"/>
    <n v="620.88"/>
    <n v="0"/>
    <n v="0"/>
    <n v="0"/>
    <x v="1"/>
    <s v="Thread"/>
    <s v="Latest"/>
    <s v="Not_PO"/>
  </r>
  <r>
    <s v="WI23_F3_CRBE(T) 03-01-2000-WI23_03-02-00097"/>
    <x v="0"/>
    <s v="HEATHER CHROME"/>
    <x v="0"/>
    <x v="1"/>
    <n v="597"/>
    <x v="0"/>
    <n v="0"/>
    <x v="5"/>
    <n v="620.88"/>
    <n v="0"/>
    <n v="0"/>
    <n v="0"/>
    <x v="2"/>
    <s v="MainLabel"/>
    <s v="Latest"/>
    <s v="Not_PO"/>
  </r>
  <r>
    <s v="WI23_F3_CRBE(T) 03-01-2000-WI23_03-02-00106"/>
    <x v="0"/>
    <s v="HEATHER CHROME"/>
    <x v="0"/>
    <x v="1"/>
    <n v="597"/>
    <x v="0"/>
    <n v="0"/>
    <x v="6"/>
    <n v="620.88"/>
    <n v="0"/>
    <n v="0"/>
    <n v="0"/>
    <x v="2"/>
    <s v="COOLable"/>
    <s v="Latest"/>
    <s v="Not_PO"/>
  </r>
  <r>
    <s v="WI23_F3_CRBE(T) 03-01-2000-WI23_03-02-00114"/>
    <x v="0"/>
    <s v="HEATHER CHROME"/>
    <x v="0"/>
    <x v="1"/>
    <n v="597"/>
    <x v="0"/>
    <n v="0"/>
    <x v="7"/>
    <n v="620.88"/>
    <n v="0"/>
    <n v="0"/>
    <n v="0"/>
    <x v="12"/>
    <s v="Tab"/>
    <s v="Latest"/>
    <s v="Not_PO"/>
  </r>
  <r>
    <s v="WI23_F3_CRBE(T) 03-01-2000-WI23_0-01-017"/>
    <x v="0"/>
    <s v="HEATHER CHROME"/>
    <x v="0"/>
    <x v="1"/>
    <n v="597"/>
    <x v="0"/>
    <n v="0"/>
    <x v="8"/>
    <n v="620.88"/>
    <n v="0"/>
    <n v="0"/>
    <n v="0"/>
    <x v="4"/>
    <s v="CareLabel"/>
    <s v="Latest"/>
    <s v="Not_PO"/>
  </r>
  <r>
    <s v="WI23_F3_CRBE(T) 03-01-2000-WI23_03-40-00293"/>
    <x v="0"/>
    <s v="HEATHER CHROME"/>
    <x v="0"/>
    <x v="1"/>
    <n v="597"/>
    <x v="0"/>
    <n v="0"/>
    <x v="9"/>
    <n v="620.88"/>
    <n v="0"/>
    <n v="0"/>
    <n v="0"/>
    <x v="2"/>
    <s v="Hangtag"/>
    <s v="Latest"/>
    <s v="Not_PO"/>
  </r>
  <r>
    <s v="WI23_F3_CRBE(T) 03-01-2000-WI23_03-40-00303"/>
    <x v="0"/>
    <s v="HEATHER CHROME"/>
    <x v="0"/>
    <x v="1"/>
    <n v="597"/>
    <x v="0"/>
    <n v="0"/>
    <x v="10"/>
    <n v="620.88"/>
    <n v="0"/>
    <n v="0"/>
    <n v="0"/>
    <x v="5"/>
    <s v="PriceTicket"/>
    <s v="Latest"/>
    <s v="Not_PO"/>
  </r>
  <r>
    <s v="WI23_F3_CRBE(T) 03-01-2000-WI23_E284276"/>
    <x v="0"/>
    <s v="HEATHER CHROME"/>
    <x v="0"/>
    <x v="2"/>
    <n v="1141"/>
    <x v="0"/>
    <n v="0"/>
    <x v="0"/>
    <n v="721.71444799999995"/>
    <n v="0"/>
    <n v="0"/>
    <n v="0"/>
    <x v="11"/>
    <s v="Fabric-Body"/>
    <s v="Latest"/>
    <s v="Not_PO"/>
  </r>
  <r>
    <s v="WI23_F3_CRBE(T) 03-01-2000-WI23_SQ191100051/E335341"/>
    <x v="0"/>
    <s v="HEATHER CHROME"/>
    <x v="0"/>
    <x v="2"/>
    <n v="1141"/>
    <x v="0"/>
    <n v="0"/>
    <x v="1"/>
    <n v="30.259319999999999"/>
    <n v="0"/>
    <n v="0"/>
    <n v="0"/>
    <x v="11"/>
    <s v="Fabric-Rib"/>
    <s v="Latest"/>
    <s v="Not_PO"/>
  </r>
  <r>
    <s v="WI23_F3_CRBE(T) 03-01-2000-WI23_KH180700271-E238195"/>
    <x v="0"/>
    <s v="HEATHER CHROME"/>
    <x v="0"/>
    <x v="2"/>
    <n v="1141"/>
    <x v="0"/>
    <n v="0"/>
    <x v="2"/>
    <n v="14.23968"/>
    <n v="0"/>
    <n v="0"/>
    <n v="0"/>
    <x v="11"/>
    <s v="Fabric-Jersey"/>
    <s v="Latest"/>
    <s v="Not_PO"/>
  </r>
  <r>
    <s v="WI23_F3_CRBE(T) 03-01-2000-WI23_TEX24"/>
    <x v="0"/>
    <s v="HEATHER CHROME"/>
    <x v="0"/>
    <x v="2"/>
    <n v="1141"/>
    <x v="0"/>
    <n v="0"/>
    <x v="3"/>
    <n v="1186.6400000000001"/>
    <n v="0"/>
    <n v="0"/>
    <n v="0"/>
    <x v="1"/>
    <s v="Thread"/>
    <s v="Latest"/>
    <s v="Not_PO"/>
  </r>
  <r>
    <s v="WI23_F3_CRBE(T) 03-01-2000-WI23_TEX18"/>
    <x v="0"/>
    <s v="HEATHER CHROME"/>
    <x v="0"/>
    <x v="2"/>
    <n v="1141"/>
    <x v="0"/>
    <n v="0"/>
    <x v="4"/>
    <n v="1186.6400000000001"/>
    <n v="0"/>
    <n v="0"/>
    <n v="0"/>
    <x v="1"/>
    <s v="Thread"/>
    <s v="Latest"/>
    <s v="Not_PO"/>
  </r>
  <r>
    <s v="WI23_F3_CRBE(T) 03-01-2000-WI23_03-02-00097"/>
    <x v="0"/>
    <s v="HEATHER CHROME"/>
    <x v="0"/>
    <x v="2"/>
    <n v="1141"/>
    <x v="0"/>
    <n v="0"/>
    <x v="5"/>
    <n v="1186.6400000000001"/>
    <n v="0"/>
    <n v="0"/>
    <n v="0"/>
    <x v="2"/>
    <s v="MainLabel"/>
    <s v="Latest"/>
    <s v="Not_PO"/>
  </r>
  <r>
    <s v="WI23_F3_CRBE(T) 03-01-2000-WI23_03-02-00106"/>
    <x v="0"/>
    <s v="HEATHER CHROME"/>
    <x v="0"/>
    <x v="2"/>
    <n v="1141"/>
    <x v="0"/>
    <n v="0"/>
    <x v="6"/>
    <n v="1186.6400000000001"/>
    <n v="0"/>
    <n v="0"/>
    <n v="0"/>
    <x v="2"/>
    <s v="COOLable"/>
    <s v="Latest"/>
    <s v="Not_PO"/>
  </r>
  <r>
    <s v="WI23_F3_CRBE(T) 03-01-2000-WI23_03-02-00114"/>
    <x v="0"/>
    <s v="HEATHER CHROME"/>
    <x v="0"/>
    <x v="2"/>
    <n v="1141"/>
    <x v="0"/>
    <n v="0"/>
    <x v="7"/>
    <n v="1186.6400000000001"/>
    <n v="0"/>
    <n v="0"/>
    <n v="0"/>
    <x v="12"/>
    <s v="Tab"/>
    <s v="Latest"/>
    <s v="Not_PO"/>
  </r>
  <r>
    <s v="WI23_F3_CRBE(T) 03-01-2000-WI23_0-01-017"/>
    <x v="0"/>
    <s v="HEATHER CHROME"/>
    <x v="0"/>
    <x v="2"/>
    <n v="1141"/>
    <x v="0"/>
    <n v="0"/>
    <x v="8"/>
    <n v="1186.6400000000001"/>
    <n v="0"/>
    <n v="0"/>
    <n v="0"/>
    <x v="4"/>
    <s v="CareLabel"/>
    <s v="Latest"/>
    <s v="Not_PO"/>
  </r>
  <r>
    <s v="WI23_F3_CRBE(T) 03-01-2000-WI23_03-40-00293"/>
    <x v="0"/>
    <s v="HEATHER CHROME"/>
    <x v="0"/>
    <x v="2"/>
    <n v="1141"/>
    <x v="0"/>
    <n v="0"/>
    <x v="9"/>
    <n v="1186.6400000000001"/>
    <n v="0"/>
    <n v="0"/>
    <n v="0"/>
    <x v="2"/>
    <s v="Hangtag"/>
    <s v="Latest"/>
    <s v="Not_PO"/>
  </r>
  <r>
    <s v="WI23_F3_CRBE(T) 03-01-2000-WI23_03-40-00303"/>
    <x v="0"/>
    <s v="HEATHER CHROME"/>
    <x v="0"/>
    <x v="2"/>
    <n v="1141"/>
    <x v="0"/>
    <n v="0"/>
    <x v="10"/>
    <n v="1186.6400000000001"/>
    <n v="0"/>
    <n v="0"/>
    <n v="0"/>
    <x v="5"/>
    <s v="PriceTicket"/>
    <s v="Latest"/>
    <s v="Not_PO"/>
  </r>
  <r>
    <s v="WI23_F3_CRBE(T) 03-01-2000-WI23_E284276"/>
    <x v="0"/>
    <s v="HEATHER CHROME"/>
    <x v="0"/>
    <x v="3"/>
    <n v="764"/>
    <x v="0"/>
    <n v="0"/>
    <x v="0"/>
    <n v="483.25139200000001"/>
    <n v="0"/>
    <n v="0"/>
    <n v="0"/>
    <x v="11"/>
    <s v="Fabric-Body"/>
    <s v="Latest"/>
    <s v="Not_PO"/>
  </r>
  <r>
    <s v="WI23_F3_CRBE(T) 03-01-2000-WI23_SQ191100051/E335341"/>
    <x v="0"/>
    <s v="HEATHER CHROME"/>
    <x v="0"/>
    <x v="3"/>
    <n v="764"/>
    <x v="0"/>
    <n v="0"/>
    <x v="1"/>
    <n v="20.261279999999999"/>
    <n v="0"/>
    <n v="0"/>
    <n v="0"/>
    <x v="11"/>
    <s v="Fabric-Rib"/>
    <s v="Latest"/>
    <s v="Not_PO"/>
  </r>
  <r>
    <s v="WI23_F3_CRBE(T) 03-01-2000-WI23_KH180700271-E238195"/>
    <x v="0"/>
    <s v="HEATHER CHROME"/>
    <x v="0"/>
    <x v="3"/>
    <n v="764"/>
    <x v="0"/>
    <n v="0"/>
    <x v="2"/>
    <n v="9.5347200000000001"/>
    <n v="0"/>
    <n v="0"/>
    <n v="0"/>
    <x v="11"/>
    <s v="Fabric-Jersey"/>
    <s v="Latest"/>
    <s v="Not_PO"/>
  </r>
  <r>
    <s v="WI23_F3_CRBE(T) 03-01-2000-WI23_TEX24"/>
    <x v="0"/>
    <s v="HEATHER CHROME"/>
    <x v="0"/>
    <x v="3"/>
    <n v="764"/>
    <x v="0"/>
    <n v="0"/>
    <x v="3"/>
    <n v="794.56"/>
    <n v="0"/>
    <n v="0"/>
    <n v="0"/>
    <x v="1"/>
    <s v="Thread"/>
    <s v="Latest"/>
    <s v="Not_PO"/>
  </r>
  <r>
    <s v="WI23_F3_CRBE(T) 03-01-2000-WI23_TEX18"/>
    <x v="0"/>
    <s v="HEATHER CHROME"/>
    <x v="0"/>
    <x v="3"/>
    <n v="764"/>
    <x v="0"/>
    <n v="0"/>
    <x v="4"/>
    <n v="794.56"/>
    <n v="0"/>
    <n v="0"/>
    <n v="0"/>
    <x v="1"/>
    <s v="Thread"/>
    <s v="Latest"/>
    <s v="Not_PO"/>
  </r>
  <r>
    <s v="WI23_F3_CRBE(T) 03-01-2000-WI23_03-02-00097"/>
    <x v="0"/>
    <s v="HEATHER CHROME"/>
    <x v="0"/>
    <x v="3"/>
    <n v="764"/>
    <x v="0"/>
    <n v="0"/>
    <x v="5"/>
    <n v="794.56"/>
    <n v="0"/>
    <n v="0"/>
    <n v="0"/>
    <x v="2"/>
    <s v="MainLabel"/>
    <s v="Latest"/>
    <s v="Not_PO"/>
  </r>
  <r>
    <s v="WI23_F3_CRBE(T) 03-01-2000-WI23_03-02-00106"/>
    <x v="0"/>
    <s v="HEATHER CHROME"/>
    <x v="0"/>
    <x v="3"/>
    <n v="764"/>
    <x v="0"/>
    <n v="0"/>
    <x v="6"/>
    <n v="794.56"/>
    <n v="0"/>
    <n v="0"/>
    <n v="0"/>
    <x v="2"/>
    <s v="COOLable"/>
    <s v="Latest"/>
    <s v="Not_PO"/>
  </r>
  <r>
    <s v="WI23_F3_CRBE(T) 03-01-2000-WI23_03-02-00114"/>
    <x v="0"/>
    <s v="HEATHER CHROME"/>
    <x v="0"/>
    <x v="3"/>
    <n v="764"/>
    <x v="0"/>
    <n v="0"/>
    <x v="7"/>
    <n v="794.56"/>
    <n v="0"/>
    <n v="0"/>
    <n v="0"/>
    <x v="12"/>
    <s v="Tab"/>
    <s v="Latest"/>
    <s v="Not_PO"/>
  </r>
  <r>
    <s v="WI23_F3_CRBE(T) 03-01-2000-WI23_0-01-017"/>
    <x v="0"/>
    <s v="HEATHER CHROME"/>
    <x v="0"/>
    <x v="3"/>
    <n v="764"/>
    <x v="0"/>
    <n v="0"/>
    <x v="8"/>
    <n v="794.56"/>
    <n v="0"/>
    <n v="0"/>
    <n v="0"/>
    <x v="4"/>
    <s v="CareLabel"/>
    <s v="Latest"/>
    <s v="Not_PO"/>
  </r>
  <r>
    <s v="WI23_F3_CRBE(T) 03-01-2000-WI23_03-40-00293"/>
    <x v="0"/>
    <s v="HEATHER CHROME"/>
    <x v="0"/>
    <x v="3"/>
    <n v="764"/>
    <x v="0"/>
    <n v="0"/>
    <x v="9"/>
    <n v="794.56"/>
    <n v="0"/>
    <n v="0"/>
    <n v="0"/>
    <x v="2"/>
    <s v="Hangtag"/>
    <s v="Latest"/>
    <s v="Not_PO"/>
  </r>
  <r>
    <s v="WI23_F3_CRBE(T) 03-01-2000-WI23_03-40-00303"/>
    <x v="0"/>
    <s v="HEATHER CHROME"/>
    <x v="0"/>
    <x v="3"/>
    <n v="764"/>
    <x v="0"/>
    <n v="0"/>
    <x v="10"/>
    <n v="794.56"/>
    <n v="0"/>
    <n v="0"/>
    <n v="0"/>
    <x v="5"/>
    <s v="PriceTicket"/>
    <s v="Latest"/>
    <s v="Not_PO"/>
  </r>
  <r>
    <s v="WI23_F3_CRBE(T) 03-01-2000-WI23_E284276"/>
    <x v="0"/>
    <s v="HEATHER CHROME"/>
    <x v="0"/>
    <x v="4"/>
    <n v="324"/>
    <x v="0"/>
    <n v="0"/>
    <x v="0"/>
    <n v="204.93907200000001"/>
    <n v="0"/>
    <n v="0"/>
    <n v="0"/>
    <x v="11"/>
    <s v="Fabric-Body"/>
    <s v="Latest"/>
    <s v="Not_PO"/>
  </r>
  <r>
    <s v="WI23_F3_CRBE(T) 03-01-2000-WI23_SQ191100051/E335341"/>
    <x v="0"/>
    <s v="HEATHER CHROME"/>
    <x v="0"/>
    <x v="4"/>
    <n v="324"/>
    <x v="0"/>
    <n v="0"/>
    <x v="1"/>
    <n v="8.5924800000000001"/>
    <n v="0"/>
    <n v="0"/>
    <n v="0"/>
    <x v="11"/>
    <s v="Fabric-Rib"/>
    <s v="Latest"/>
    <s v="Not_PO"/>
  </r>
  <r>
    <s v="WI23_F3_CRBE(T) 03-01-2000-WI23_KH180700271-E238195"/>
    <x v="0"/>
    <s v="HEATHER CHROME"/>
    <x v="0"/>
    <x v="4"/>
    <n v="324"/>
    <x v="0"/>
    <n v="0"/>
    <x v="2"/>
    <n v="4.04352"/>
    <n v="0"/>
    <n v="0"/>
    <n v="0"/>
    <x v="11"/>
    <s v="Fabric-Jersey"/>
    <s v="Latest"/>
    <s v="Not_PO"/>
  </r>
  <r>
    <s v="WI23_F3_CRBE(T) 03-01-2000-WI23_TEX24"/>
    <x v="0"/>
    <s v="HEATHER CHROME"/>
    <x v="0"/>
    <x v="4"/>
    <n v="324"/>
    <x v="0"/>
    <n v="0"/>
    <x v="3"/>
    <n v="336.96"/>
    <n v="0"/>
    <n v="0"/>
    <n v="0"/>
    <x v="1"/>
    <s v="Thread"/>
    <s v="Latest"/>
    <s v="Not_PO"/>
  </r>
  <r>
    <s v="WI23_F3_CRBE(T) 03-01-2000-WI23_TEX18"/>
    <x v="0"/>
    <s v="HEATHER CHROME"/>
    <x v="0"/>
    <x v="4"/>
    <n v="324"/>
    <x v="0"/>
    <n v="0"/>
    <x v="4"/>
    <n v="336.96"/>
    <n v="0"/>
    <n v="0"/>
    <n v="0"/>
    <x v="1"/>
    <s v="Thread"/>
    <s v="Latest"/>
    <s v="Not_PO"/>
  </r>
  <r>
    <s v="WI23_F3_CRBE(T) 03-01-2000-WI23_03-02-00097"/>
    <x v="0"/>
    <s v="HEATHER CHROME"/>
    <x v="0"/>
    <x v="4"/>
    <n v="324"/>
    <x v="0"/>
    <n v="0"/>
    <x v="5"/>
    <n v="336.96"/>
    <n v="0"/>
    <n v="0"/>
    <n v="0"/>
    <x v="2"/>
    <s v="MainLabel"/>
    <s v="Latest"/>
    <s v="Not_PO"/>
  </r>
  <r>
    <s v="WI23_F3_CRBE(T) 03-01-2000-WI23_03-02-00106"/>
    <x v="0"/>
    <s v="HEATHER CHROME"/>
    <x v="0"/>
    <x v="4"/>
    <n v="324"/>
    <x v="0"/>
    <n v="0"/>
    <x v="6"/>
    <n v="336.96"/>
    <n v="0"/>
    <n v="0"/>
    <n v="0"/>
    <x v="2"/>
    <s v="COOLable"/>
    <s v="Latest"/>
    <s v="Not_PO"/>
  </r>
  <r>
    <s v="WI23_F3_CRBE(T) 03-01-2000-WI23_03-02-00114"/>
    <x v="0"/>
    <s v="HEATHER CHROME"/>
    <x v="0"/>
    <x v="4"/>
    <n v="324"/>
    <x v="0"/>
    <n v="0"/>
    <x v="7"/>
    <n v="336.96"/>
    <n v="0"/>
    <n v="0"/>
    <n v="0"/>
    <x v="12"/>
    <s v="Tab"/>
    <s v="Latest"/>
    <s v="Not_PO"/>
  </r>
  <r>
    <s v="WI23_F3_CRBE(T) 03-01-2000-WI23_0-01-017"/>
    <x v="0"/>
    <s v="HEATHER CHROME"/>
    <x v="0"/>
    <x v="4"/>
    <n v="324"/>
    <x v="0"/>
    <n v="0"/>
    <x v="8"/>
    <n v="336.96"/>
    <n v="0"/>
    <n v="0"/>
    <n v="0"/>
    <x v="4"/>
    <s v="CareLabel"/>
    <s v="Latest"/>
    <s v="Not_PO"/>
  </r>
  <r>
    <s v="WI23_F3_CRBE(T) 03-01-2000-WI23_03-40-00293"/>
    <x v="0"/>
    <s v="HEATHER CHROME"/>
    <x v="0"/>
    <x v="4"/>
    <n v="324"/>
    <x v="0"/>
    <n v="0"/>
    <x v="9"/>
    <n v="336.96"/>
    <n v="0"/>
    <n v="0"/>
    <n v="0"/>
    <x v="2"/>
    <s v="Hangtag"/>
    <s v="Latest"/>
    <s v="Not_PO"/>
  </r>
  <r>
    <s v="WI23_F3_CRBE(T) 03-01-2000-WI23_03-40-00303"/>
    <x v="0"/>
    <s v="HEATHER CHROME"/>
    <x v="0"/>
    <x v="4"/>
    <n v="324"/>
    <x v="0"/>
    <n v="0"/>
    <x v="10"/>
    <n v="336.96"/>
    <n v="0"/>
    <n v="0"/>
    <n v="0"/>
    <x v="5"/>
    <s v="PriceTicket"/>
    <s v="Latest"/>
    <s v="Not_PO"/>
  </r>
  <r>
    <s v="WI23_F3_CRBE(T) 03-01-2000-WI23_E284276"/>
    <x v="0"/>
    <s v="HEATHER CHROME"/>
    <x v="0"/>
    <x v="5"/>
    <n v="82"/>
    <x v="0"/>
    <n v="0"/>
    <x v="0"/>
    <n v="51.867296000000003"/>
    <n v="0"/>
    <n v="0"/>
    <n v="0"/>
    <x v="11"/>
    <s v="Fabric-Body"/>
    <s v="Latest"/>
    <s v="Not_PO"/>
  </r>
  <r>
    <s v="WI23_F3_CRBE(T) 03-01-2000-WI23_SQ191100051/E335341"/>
    <x v="0"/>
    <s v="HEATHER CHROME"/>
    <x v="0"/>
    <x v="5"/>
    <n v="82"/>
    <x v="0"/>
    <n v="0"/>
    <x v="1"/>
    <n v="2.1746400000000001"/>
    <n v="0"/>
    <n v="0"/>
    <n v="0"/>
    <x v="11"/>
    <s v="Fabric-Rib"/>
    <s v="Latest"/>
    <s v="Not_PO"/>
  </r>
  <r>
    <s v="WI23_F3_CRBE(T) 03-01-2000-WI23_KH180700271-E238195"/>
    <x v="0"/>
    <s v="HEATHER CHROME"/>
    <x v="0"/>
    <x v="5"/>
    <n v="82"/>
    <x v="0"/>
    <n v="0"/>
    <x v="2"/>
    <n v="1.02336"/>
    <n v="0"/>
    <n v="0"/>
    <n v="0"/>
    <x v="11"/>
    <s v="Fabric-Jersey"/>
    <s v="Latest"/>
    <s v="Not_PO"/>
  </r>
  <r>
    <s v="WI23_F3_CRBE(T) 03-01-2000-WI23_TEX24"/>
    <x v="0"/>
    <s v="HEATHER CHROME"/>
    <x v="0"/>
    <x v="5"/>
    <n v="82"/>
    <x v="0"/>
    <n v="0"/>
    <x v="3"/>
    <n v="85.28"/>
    <n v="0"/>
    <n v="0"/>
    <n v="0"/>
    <x v="1"/>
    <s v="Thread"/>
    <s v="Latest"/>
    <s v="Not_PO"/>
  </r>
  <r>
    <s v="WI23_F3_CRBE(T) 03-01-2000-WI23_TEX18"/>
    <x v="0"/>
    <s v="HEATHER CHROME"/>
    <x v="0"/>
    <x v="5"/>
    <n v="82"/>
    <x v="0"/>
    <n v="0"/>
    <x v="4"/>
    <n v="85.28"/>
    <n v="0"/>
    <n v="0"/>
    <n v="0"/>
    <x v="1"/>
    <s v="Thread"/>
    <s v="Latest"/>
    <s v="Not_PO"/>
  </r>
  <r>
    <s v="WI23_F3_CRBE(T) 03-01-2000-WI23_03-02-00097"/>
    <x v="0"/>
    <s v="HEATHER CHROME"/>
    <x v="0"/>
    <x v="5"/>
    <n v="82"/>
    <x v="0"/>
    <n v="0"/>
    <x v="5"/>
    <n v="85.28"/>
    <n v="0"/>
    <n v="0"/>
    <n v="0"/>
    <x v="2"/>
    <s v="MainLabel"/>
    <s v="Latest"/>
    <s v="Not_PO"/>
  </r>
  <r>
    <s v="WI23_F3_CRBE(T) 03-01-2000-WI23_03-02-00106"/>
    <x v="0"/>
    <s v="HEATHER CHROME"/>
    <x v="0"/>
    <x v="5"/>
    <n v="82"/>
    <x v="0"/>
    <n v="0"/>
    <x v="6"/>
    <n v="85.28"/>
    <n v="0"/>
    <n v="0"/>
    <n v="0"/>
    <x v="2"/>
    <s v="COOLable"/>
    <s v="Latest"/>
    <s v="Not_PO"/>
  </r>
  <r>
    <s v="WI23_F3_CRBE(T) 03-01-2000-WI23_03-02-00114"/>
    <x v="0"/>
    <s v="HEATHER CHROME"/>
    <x v="0"/>
    <x v="5"/>
    <n v="82"/>
    <x v="0"/>
    <n v="0"/>
    <x v="7"/>
    <n v="85.28"/>
    <n v="0"/>
    <n v="0"/>
    <n v="0"/>
    <x v="12"/>
    <s v="Tab"/>
    <s v="Latest"/>
    <s v="Not_PO"/>
  </r>
  <r>
    <s v="WI23_F3_CRBE(T) 03-01-2000-WI23_0-01-017"/>
    <x v="0"/>
    <s v="HEATHER CHROME"/>
    <x v="0"/>
    <x v="5"/>
    <n v="82"/>
    <x v="0"/>
    <n v="0"/>
    <x v="8"/>
    <n v="85.28"/>
    <n v="0"/>
    <n v="0"/>
    <n v="0"/>
    <x v="4"/>
    <s v="CareLabel"/>
    <s v="Latest"/>
    <s v="Not_PO"/>
  </r>
  <r>
    <s v="WI23_F3_CRBE(T) 03-01-2000-WI23_03-40-00293"/>
    <x v="0"/>
    <s v="HEATHER CHROME"/>
    <x v="0"/>
    <x v="5"/>
    <n v="82"/>
    <x v="0"/>
    <n v="0"/>
    <x v="9"/>
    <n v="85.28"/>
    <n v="0"/>
    <n v="0"/>
    <n v="0"/>
    <x v="2"/>
    <s v="Hangtag"/>
    <s v="Latest"/>
    <s v="Not_PO"/>
  </r>
  <r>
    <s v="WI23_F3_CRBE(T) 03-01-2000-WI23_03-40-00303"/>
    <x v="0"/>
    <s v="HEATHER CHROME"/>
    <x v="0"/>
    <x v="5"/>
    <n v="82"/>
    <x v="0"/>
    <n v="0"/>
    <x v="10"/>
    <n v="85.28"/>
    <n v="0"/>
    <n v="0"/>
    <n v="0"/>
    <x v="5"/>
    <s v="PriceTicket"/>
    <s v="Latest"/>
    <s v="Not_PO"/>
  </r>
  <r>
    <s v="WI23_F3_CRBE(T) 03-01-2000-WI23_E284276"/>
    <x v="0"/>
    <s v="ADMIRAL"/>
    <x v="0"/>
    <x v="0"/>
    <n v="53"/>
    <x v="0"/>
    <n v="0"/>
    <x v="0"/>
    <n v="33.523983999999999"/>
    <n v="0"/>
    <n v="0"/>
    <n v="0"/>
    <x v="13"/>
    <s v="Fabric-Body"/>
    <s v="Latest"/>
    <s v="Not_PO"/>
  </r>
  <r>
    <s v="WI23_F3_CRBE(T) 03-01-2000-WI23_SQ191100051/E335341"/>
    <x v="0"/>
    <s v="ADMIRAL"/>
    <x v="0"/>
    <x v="0"/>
    <n v="53"/>
    <x v="0"/>
    <n v="0"/>
    <x v="1"/>
    <n v="1.4055599999999999"/>
    <n v="0"/>
    <n v="0"/>
    <n v="0"/>
    <x v="13"/>
    <s v="Fabric-Rib"/>
    <s v="Latest"/>
    <s v="Not_PO"/>
  </r>
  <r>
    <s v="WI23_F3_CRBE(T) 03-01-2000-WI23_KH180700271-E238195"/>
    <x v="0"/>
    <s v="ADMIRAL"/>
    <x v="0"/>
    <x v="0"/>
    <n v="53"/>
    <x v="0"/>
    <n v="0"/>
    <x v="2"/>
    <n v="0.66144000000000003"/>
    <n v="0"/>
    <n v="0"/>
    <n v="0"/>
    <x v="13"/>
    <s v="Fabric-Jersey"/>
    <s v="Latest"/>
    <s v="Not_PO"/>
  </r>
  <r>
    <s v="WI23_F3_CRBE(T) 03-01-2000-WI23_TEX24"/>
    <x v="0"/>
    <s v="ADMIRAL"/>
    <x v="0"/>
    <x v="0"/>
    <n v="53"/>
    <x v="0"/>
    <n v="0"/>
    <x v="3"/>
    <n v="55.12"/>
    <n v="0"/>
    <n v="0"/>
    <n v="0"/>
    <x v="1"/>
    <s v="Thread"/>
    <s v="Latest"/>
    <s v="Not_PO"/>
  </r>
  <r>
    <s v="WI23_F3_CRBE(T) 03-01-2000-WI23_TEX18"/>
    <x v="0"/>
    <s v="ADMIRAL"/>
    <x v="0"/>
    <x v="0"/>
    <n v="53"/>
    <x v="0"/>
    <n v="0"/>
    <x v="4"/>
    <n v="55.12"/>
    <n v="0"/>
    <n v="0"/>
    <n v="0"/>
    <x v="1"/>
    <s v="Thread"/>
    <s v="Latest"/>
    <s v="Not_PO"/>
  </r>
  <r>
    <s v="WI23_F3_CRBE(T) 03-01-2000-WI23_03-02-00097"/>
    <x v="0"/>
    <s v="ADMIRAL"/>
    <x v="0"/>
    <x v="0"/>
    <n v="53"/>
    <x v="0"/>
    <n v="0"/>
    <x v="5"/>
    <n v="55.12"/>
    <n v="0"/>
    <n v="0"/>
    <n v="0"/>
    <x v="2"/>
    <s v="MainLabel"/>
    <s v="Latest"/>
    <s v="Not_PO"/>
  </r>
  <r>
    <s v="WI23_F3_CRBE(T) 03-01-2000-WI23_03-02-00106"/>
    <x v="0"/>
    <s v="ADMIRAL"/>
    <x v="0"/>
    <x v="0"/>
    <n v="53"/>
    <x v="0"/>
    <n v="0"/>
    <x v="6"/>
    <n v="55.12"/>
    <n v="0"/>
    <n v="0"/>
    <n v="0"/>
    <x v="2"/>
    <s v="COOLable"/>
    <s v="Latest"/>
    <s v="Not_PO"/>
  </r>
  <r>
    <s v="WI23_F3_CRBE(T) 03-01-2000-WI23_03-02-00114"/>
    <x v="0"/>
    <s v="ADMIRAL"/>
    <x v="0"/>
    <x v="0"/>
    <n v="53"/>
    <x v="0"/>
    <n v="0"/>
    <x v="7"/>
    <n v="55.12"/>
    <n v="0"/>
    <n v="0"/>
    <n v="0"/>
    <x v="14"/>
    <s v="Tab"/>
    <s v="Latest"/>
    <s v="Not_PO"/>
  </r>
  <r>
    <s v="WI23_F3_CRBE(T) 03-01-2000-WI23_0-01-017"/>
    <x v="0"/>
    <s v="ADMIRAL"/>
    <x v="0"/>
    <x v="0"/>
    <n v="53"/>
    <x v="0"/>
    <n v="0"/>
    <x v="8"/>
    <n v="55.12"/>
    <n v="0"/>
    <n v="0"/>
    <n v="0"/>
    <x v="10"/>
    <s v="CareLabel"/>
    <s v="Latest"/>
    <s v="Not_PO"/>
  </r>
  <r>
    <s v="WI23_F3_CRBE(T) 03-01-2000-WI23_03-40-00293"/>
    <x v="0"/>
    <s v="ADMIRAL"/>
    <x v="0"/>
    <x v="0"/>
    <n v="53"/>
    <x v="0"/>
    <n v="0"/>
    <x v="9"/>
    <n v="55.12"/>
    <n v="0"/>
    <n v="0"/>
    <n v="0"/>
    <x v="2"/>
    <s v="Hangtag"/>
    <s v="Latest"/>
    <s v="Not_PO"/>
  </r>
  <r>
    <s v="WI23_F3_CRBE(T) 03-01-2000-WI23_03-40-00303"/>
    <x v="0"/>
    <s v="ADMIRAL"/>
    <x v="0"/>
    <x v="0"/>
    <n v="53"/>
    <x v="0"/>
    <n v="0"/>
    <x v="10"/>
    <n v="55.12"/>
    <n v="0"/>
    <n v="0"/>
    <n v="0"/>
    <x v="5"/>
    <s v="PriceTicket"/>
    <s v="Latest"/>
    <s v="Not_PO"/>
  </r>
  <r>
    <s v="WI23_F3_CRBE(T) 03-01-2000-WI23_E284276"/>
    <x v="0"/>
    <s v="ADMIRAL"/>
    <x v="0"/>
    <x v="1"/>
    <n v="136"/>
    <x v="0"/>
    <n v="0"/>
    <x v="0"/>
    <n v="86.023808000000002"/>
    <n v="0"/>
    <n v="0"/>
    <n v="0"/>
    <x v="13"/>
    <s v="Fabric-Body"/>
    <s v="Latest"/>
    <s v="Not_PO"/>
  </r>
  <r>
    <s v="WI23_F3_CRBE(T) 03-01-2000-WI23_SQ191100051/E335341"/>
    <x v="0"/>
    <s v="ADMIRAL"/>
    <x v="0"/>
    <x v="1"/>
    <n v="136"/>
    <x v="0"/>
    <n v="0"/>
    <x v="1"/>
    <n v="3.6067200000000001"/>
    <n v="0"/>
    <n v="0"/>
    <n v="0"/>
    <x v="13"/>
    <s v="Fabric-Rib"/>
    <s v="Latest"/>
    <s v="Not_PO"/>
  </r>
  <r>
    <s v="WI23_F3_CRBE(T) 03-01-2000-WI23_KH180700271-E238195"/>
    <x v="0"/>
    <s v="ADMIRAL"/>
    <x v="0"/>
    <x v="1"/>
    <n v="136"/>
    <x v="0"/>
    <n v="0"/>
    <x v="2"/>
    <n v="1.6972799999999999"/>
    <n v="0"/>
    <n v="0"/>
    <n v="0"/>
    <x v="13"/>
    <s v="Fabric-Jersey"/>
    <s v="Latest"/>
    <s v="Not_PO"/>
  </r>
  <r>
    <s v="WI23_F3_CRBE(T) 03-01-2000-WI23_TEX24"/>
    <x v="0"/>
    <s v="ADMIRAL"/>
    <x v="0"/>
    <x v="1"/>
    <n v="136"/>
    <x v="0"/>
    <n v="0"/>
    <x v="3"/>
    <n v="141.44"/>
    <n v="0"/>
    <n v="0"/>
    <n v="0"/>
    <x v="1"/>
    <s v="Thread"/>
    <s v="Latest"/>
    <s v="Not_PO"/>
  </r>
  <r>
    <s v="WI23_F3_CRBE(T) 03-01-2000-WI23_TEX18"/>
    <x v="0"/>
    <s v="ADMIRAL"/>
    <x v="0"/>
    <x v="1"/>
    <n v="136"/>
    <x v="0"/>
    <n v="0"/>
    <x v="4"/>
    <n v="141.44"/>
    <n v="0"/>
    <n v="0"/>
    <n v="0"/>
    <x v="1"/>
    <s v="Thread"/>
    <s v="Latest"/>
    <s v="Not_PO"/>
  </r>
  <r>
    <s v="WI23_F3_CRBE(T) 03-01-2000-WI23_03-02-00097"/>
    <x v="0"/>
    <s v="ADMIRAL"/>
    <x v="0"/>
    <x v="1"/>
    <n v="136"/>
    <x v="0"/>
    <n v="0"/>
    <x v="5"/>
    <n v="141.44"/>
    <n v="0"/>
    <n v="0"/>
    <n v="0"/>
    <x v="2"/>
    <s v="MainLabel"/>
    <s v="Latest"/>
    <s v="Not_PO"/>
  </r>
  <r>
    <s v="WI23_F3_CRBE(T) 03-01-2000-WI23_03-02-00106"/>
    <x v="0"/>
    <s v="ADMIRAL"/>
    <x v="0"/>
    <x v="1"/>
    <n v="136"/>
    <x v="0"/>
    <n v="0"/>
    <x v="6"/>
    <n v="141.44"/>
    <n v="0"/>
    <n v="0"/>
    <n v="0"/>
    <x v="2"/>
    <s v="COOLable"/>
    <s v="Latest"/>
    <s v="Not_PO"/>
  </r>
  <r>
    <s v="WI23_F3_CRBE(T) 03-01-2000-WI23_03-02-00114"/>
    <x v="0"/>
    <s v="ADMIRAL"/>
    <x v="0"/>
    <x v="1"/>
    <n v="136"/>
    <x v="0"/>
    <n v="0"/>
    <x v="7"/>
    <n v="141.44"/>
    <n v="0"/>
    <n v="0"/>
    <n v="0"/>
    <x v="14"/>
    <s v="Tab"/>
    <s v="Latest"/>
    <s v="Not_PO"/>
  </r>
  <r>
    <s v="WI23_F3_CRBE(T) 03-01-2000-WI23_0-01-017"/>
    <x v="0"/>
    <s v="ADMIRAL"/>
    <x v="0"/>
    <x v="1"/>
    <n v="136"/>
    <x v="0"/>
    <n v="0"/>
    <x v="8"/>
    <n v="141.44"/>
    <n v="0"/>
    <n v="0"/>
    <n v="0"/>
    <x v="10"/>
    <s v="CareLabel"/>
    <s v="Latest"/>
    <s v="Not_PO"/>
  </r>
  <r>
    <s v="WI23_F3_CRBE(T) 03-01-2000-WI23_03-40-00293"/>
    <x v="0"/>
    <s v="ADMIRAL"/>
    <x v="0"/>
    <x v="1"/>
    <n v="136"/>
    <x v="0"/>
    <n v="0"/>
    <x v="9"/>
    <n v="141.44"/>
    <n v="0"/>
    <n v="0"/>
    <n v="0"/>
    <x v="2"/>
    <s v="Hangtag"/>
    <s v="Latest"/>
    <s v="Not_PO"/>
  </r>
  <r>
    <s v="WI23_F3_CRBE(T) 03-01-2000-WI23_03-40-00303"/>
    <x v="0"/>
    <s v="ADMIRAL"/>
    <x v="0"/>
    <x v="1"/>
    <n v="136"/>
    <x v="0"/>
    <n v="0"/>
    <x v="10"/>
    <n v="141.44"/>
    <n v="0"/>
    <n v="0"/>
    <n v="0"/>
    <x v="5"/>
    <s v="PriceTicket"/>
    <s v="Latest"/>
    <s v="Not_PO"/>
  </r>
  <r>
    <s v="WI23_F3_CRBE(T) 03-01-2000-WI23_E284276"/>
    <x v="0"/>
    <s v="ADMIRAL"/>
    <x v="0"/>
    <x v="2"/>
    <n v="248"/>
    <x v="0"/>
    <n v="0"/>
    <x v="0"/>
    <n v="156.86694399999999"/>
    <n v="0"/>
    <n v="0"/>
    <n v="0"/>
    <x v="13"/>
    <s v="Fabric-Body"/>
    <s v="Latest"/>
    <s v="Not_PO"/>
  </r>
  <r>
    <s v="WI23_F3_CRBE(T) 03-01-2000-WI23_SQ191100051/E335341"/>
    <x v="0"/>
    <s v="ADMIRAL"/>
    <x v="0"/>
    <x v="2"/>
    <n v="248"/>
    <x v="0"/>
    <n v="0"/>
    <x v="1"/>
    <n v="6.5769599999999997"/>
    <n v="0"/>
    <n v="0"/>
    <n v="0"/>
    <x v="13"/>
    <s v="Fabric-Rib"/>
    <s v="Latest"/>
    <s v="Not_PO"/>
  </r>
  <r>
    <s v="WI23_F3_CRBE(T) 03-01-2000-WI23_KH180700271-E238195"/>
    <x v="0"/>
    <s v="ADMIRAL"/>
    <x v="0"/>
    <x v="2"/>
    <n v="248"/>
    <x v="0"/>
    <n v="0"/>
    <x v="2"/>
    <n v="3.09504"/>
    <n v="0"/>
    <n v="0"/>
    <n v="0"/>
    <x v="13"/>
    <s v="Fabric-Jersey"/>
    <s v="Latest"/>
    <s v="Not_PO"/>
  </r>
  <r>
    <s v="WI23_F3_CRBE(T) 03-01-2000-WI23_TEX24"/>
    <x v="0"/>
    <s v="ADMIRAL"/>
    <x v="0"/>
    <x v="2"/>
    <n v="248"/>
    <x v="0"/>
    <n v="0"/>
    <x v="3"/>
    <n v="257.92"/>
    <n v="0"/>
    <n v="0"/>
    <n v="0"/>
    <x v="1"/>
    <s v="Thread"/>
    <s v="Latest"/>
    <s v="Not_PO"/>
  </r>
  <r>
    <s v="WI23_F3_CRBE(T) 03-01-2000-WI23_TEX18"/>
    <x v="0"/>
    <s v="ADMIRAL"/>
    <x v="0"/>
    <x v="2"/>
    <n v="248"/>
    <x v="0"/>
    <n v="0"/>
    <x v="4"/>
    <n v="257.92"/>
    <n v="0"/>
    <n v="0"/>
    <n v="0"/>
    <x v="1"/>
    <s v="Thread"/>
    <s v="Latest"/>
    <s v="Not_PO"/>
  </r>
  <r>
    <s v="WI23_F3_CRBE(T) 03-01-2000-WI23_03-02-00097"/>
    <x v="0"/>
    <s v="ADMIRAL"/>
    <x v="0"/>
    <x v="2"/>
    <n v="248"/>
    <x v="0"/>
    <n v="0"/>
    <x v="5"/>
    <n v="257.92"/>
    <n v="0"/>
    <n v="0"/>
    <n v="0"/>
    <x v="2"/>
    <s v="MainLabel"/>
    <s v="Latest"/>
    <s v="Not_PO"/>
  </r>
  <r>
    <s v="WI23_F3_CRBE(T) 03-01-2000-WI23_03-02-00106"/>
    <x v="0"/>
    <s v="ADMIRAL"/>
    <x v="0"/>
    <x v="2"/>
    <n v="248"/>
    <x v="0"/>
    <n v="0"/>
    <x v="6"/>
    <n v="257.92"/>
    <n v="0"/>
    <n v="0"/>
    <n v="0"/>
    <x v="2"/>
    <s v="COOLable"/>
    <s v="Latest"/>
    <s v="Not_PO"/>
  </r>
  <r>
    <s v="WI23_F3_CRBE(T) 03-01-2000-WI23_03-02-00114"/>
    <x v="0"/>
    <s v="ADMIRAL"/>
    <x v="0"/>
    <x v="2"/>
    <n v="248"/>
    <x v="0"/>
    <n v="0"/>
    <x v="7"/>
    <n v="257.92"/>
    <n v="0"/>
    <n v="0"/>
    <n v="0"/>
    <x v="14"/>
    <s v="Tab"/>
    <s v="Latest"/>
    <s v="Not_PO"/>
  </r>
  <r>
    <s v="WI23_F3_CRBE(T) 03-01-2000-WI23_0-01-017"/>
    <x v="0"/>
    <s v="ADMIRAL"/>
    <x v="0"/>
    <x v="2"/>
    <n v="248"/>
    <x v="0"/>
    <n v="0"/>
    <x v="8"/>
    <n v="257.92"/>
    <n v="0"/>
    <n v="0"/>
    <n v="0"/>
    <x v="10"/>
    <s v="CareLabel"/>
    <s v="Latest"/>
    <s v="Not_PO"/>
  </r>
  <r>
    <s v="WI23_F3_CRBE(T) 03-01-2000-WI23_03-40-00293"/>
    <x v="0"/>
    <s v="ADMIRAL"/>
    <x v="0"/>
    <x v="2"/>
    <n v="248"/>
    <x v="0"/>
    <n v="0"/>
    <x v="9"/>
    <n v="257.92"/>
    <n v="0"/>
    <n v="0"/>
    <n v="0"/>
    <x v="2"/>
    <s v="Hangtag"/>
    <s v="Latest"/>
    <s v="Not_PO"/>
  </r>
  <r>
    <s v="WI23_F3_CRBE(T) 03-01-2000-WI23_03-40-00303"/>
    <x v="0"/>
    <s v="ADMIRAL"/>
    <x v="0"/>
    <x v="2"/>
    <n v="248"/>
    <x v="0"/>
    <n v="0"/>
    <x v="10"/>
    <n v="257.92"/>
    <n v="0"/>
    <n v="0"/>
    <n v="0"/>
    <x v="5"/>
    <s v="PriceTicket"/>
    <s v="Latest"/>
    <s v="Not_PO"/>
  </r>
  <r>
    <s v="WI23_F3_CRBE(T) 03-01-2000-WI23_E284276"/>
    <x v="0"/>
    <s v="ADMIRAL"/>
    <x v="0"/>
    <x v="3"/>
    <n v="195"/>
    <x v="0"/>
    <n v="0"/>
    <x v="0"/>
    <n v="123.34296000000001"/>
    <n v="0"/>
    <n v="0"/>
    <n v="0"/>
    <x v="13"/>
    <s v="Fabric-Body"/>
    <s v="Latest"/>
    <s v="Not_PO"/>
  </r>
  <r>
    <s v="WI23_F3_CRBE(T) 03-01-2000-WI23_SQ191100051/E335341"/>
    <x v="0"/>
    <s v="ADMIRAL"/>
    <x v="0"/>
    <x v="3"/>
    <n v="195"/>
    <x v="0"/>
    <n v="0"/>
    <x v="1"/>
    <n v="5.1714000000000002"/>
    <n v="0"/>
    <n v="0"/>
    <n v="0"/>
    <x v="13"/>
    <s v="Fabric-Rib"/>
    <s v="Latest"/>
    <s v="Not_PO"/>
  </r>
  <r>
    <s v="WI23_F3_CRBE(T) 03-01-2000-WI23_KH180700271-E238195"/>
    <x v="0"/>
    <s v="ADMIRAL"/>
    <x v="0"/>
    <x v="3"/>
    <n v="195"/>
    <x v="0"/>
    <n v="0"/>
    <x v="2"/>
    <n v="2.4336000000000002"/>
    <n v="0"/>
    <n v="0"/>
    <n v="0"/>
    <x v="13"/>
    <s v="Fabric-Jersey"/>
    <s v="Latest"/>
    <s v="Not_PO"/>
  </r>
  <r>
    <s v="WI23_F3_CRBE(T) 03-01-2000-WI23_TEX24"/>
    <x v="0"/>
    <s v="ADMIRAL"/>
    <x v="0"/>
    <x v="3"/>
    <n v="195"/>
    <x v="0"/>
    <n v="0"/>
    <x v="3"/>
    <n v="202.8"/>
    <n v="0"/>
    <n v="0"/>
    <n v="0"/>
    <x v="1"/>
    <s v="Thread"/>
    <s v="Latest"/>
    <s v="Not_PO"/>
  </r>
  <r>
    <s v="WI23_F3_CRBE(T) 03-01-2000-WI23_TEX18"/>
    <x v="0"/>
    <s v="ADMIRAL"/>
    <x v="0"/>
    <x v="3"/>
    <n v="195"/>
    <x v="0"/>
    <n v="0"/>
    <x v="4"/>
    <n v="202.8"/>
    <n v="0"/>
    <n v="0"/>
    <n v="0"/>
    <x v="1"/>
    <s v="Thread"/>
    <s v="Latest"/>
    <s v="Not_PO"/>
  </r>
  <r>
    <s v="WI23_F3_CRBE(T) 03-01-2000-WI23_03-02-00097"/>
    <x v="0"/>
    <s v="ADMIRAL"/>
    <x v="0"/>
    <x v="3"/>
    <n v="195"/>
    <x v="0"/>
    <n v="0"/>
    <x v="5"/>
    <n v="202.8"/>
    <n v="0"/>
    <n v="0"/>
    <n v="0"/>
    <x v="2"/>
    <s v="MainLabel"/>
    <s v="Latest"/>
    <s v="Not_PO"/>
  </r>
  <r>
    <s v="WI23_F3_CRBE(T) 03-01-2000-WI23_03-02-00106"/>
    <x v="0"/>
    <s v="ADMIRAL"/>
    <x v="0"/>
    <x v="3"/>
    <n v="195"/>
    <x v="0"/>
    <n v="0"/>
    <x v="6"/>
    <n v="202.8"/>
    <n v="0"/>
    <n v="0"/>
    <n v="0"/>
    <x v="2"/>
    <s v="COOLable"/>
    <s v="Latest"/>
    <s v="Not_PO"/>
  </r>
  <r>
    <s v="WI23_F3_CRBE(T) 03-01-2000-WI23_03-02-00114"/>
    <x v="0"/>
    <s v="ADMIRAL"/>
    <x v="0"/>
    <x v="3"/>
    <n v="195"/>
    <x v="0"/>
    <n v="0"/>
    <x v="7"/>
    <n v="202.8"/>
    <n v="0"/>
    <n v="0"/>
    <n v="0"/>
    <x v="14"/>
    <s v="Tab"/>
    <s v="Latest"/>
    <s v="Not_PO"/>
  </r>
  <r>
    <s v="WI23_F3_CRBE(T) 03-01-2000-WI23_0-01-017"/>
    <x v="0"/>
    <s v="ADMIRAL"/>
    <x v="0"/>
    <x v="3"/>
    <n v="195"/>
    <x v="0"/>
    <n v="0"/>
    <x v="8"/>
    <n v="202.8"/>
    <n v="0"/>
    <n v="0"/>
    <n v="0"/>
    <x v="10"/>
    <s v="CareLabel"/>
    <s v="Latest"/>
    <s v="Not_PO"/>
  </r>
  <r>
    <s v="WI23_F3_CRBE(T) 03-01-2000-WI23_03-40-00293"/>
    <x v="0"/>
    <s v="ADMIRAL"/>
    <x v="0"/>
    <x v="3"/>
    <n v="195"/>
    <x v="0"/>
    <n v="0"/>
    <x v="9"/>
    <n v="202.8"/>
    <n v="0"/>
    <n v="0"/>
    <n v="0"/>
    <x v="2"/>
    <s v="Hangtag"/>
    <s v="Latest"/>
    <s v="Not_PO"/>
  </r>
  <r>
    <s v="WI23_F3_CRBE(T) 03-01-2000-WI23_03-40-00303"/>
    <x v="0"/>
    <s v="ADMIRAL"/>
    <x v="0"/>
    <x v="3"/>
    <n v="195"/>
    <x v="0"/>
    <n v="0"/>
    <x v="10"/>
    <n v="202.8"/>
    <n v="0"/>
    <n v="0"/>
    <n v="0"/>
    <x v="5"/>
    <s v="PriceTicket"/>
    <s v="Latest"/>
    <s v="Not_PO"/>
  </r>
  <r>
    <s v="WI23_F3_CRBE(T) 03-01-2000-WI23_E284276"/>
    <x v="0"/>
    <s v="ADMIRAL"/>
    <x v="0"/>
    <x v="4"/>
    <n v="79"/>
    <x v="0"/>
    <n v="0"/>
    <x v="0"/>
    <n v="49.969712000000001"/>
    <n v="0"/>
    <n v="0"/>
    <n v="0"/>
    <x v="13"/>
    <s v="Fabric-Body"/>
    <s v="Latest"/>
    <s v="Not_PO"/>
  </r>
  <r>
    <s v="WI23_F3_CRBE(T) 03-01-2000-WI23_SQ191100051/E335341"/>
    <x v="0"/>
    <s v="ADMIRAL"/>
    <x v="0"/>
    <x v="4"/>
    <n v="79"/>
    <x v="0"/>
    <n v="0"/>
    <x v="1"/>
    <n v="2.0950799999999998"/>
    <n v="0"/>
    <n v="0"/>
    <n v="0"/>
    <x v="13"/>
    <s v="Fabric-Rib"/>
    <s v="Latest"/>
    <s v="Not_PO"/>
  </r>
  <r>
    <s v="WI23_F3_CRBE(T) 03-01-2000-WI23_KH180700271-E238195"/>
    <x v="0"/>
    <s v="ADMIRAL"/>
    <x v="0"/>
    <x v="4"/>
    <n v="79"/>
    <x v="0"/>
    <n v="0"/>
    <x v="2"/>
    <n v="0.98592000000000002"/>
    <n v="0"/>
    <n v="0"/>
    <n v="0"/>
    <x v="13"/>
    <s v="Fabric-Jersey"/>
    <s v="Latest"/>
    <s v="Not_PO"/>
  </r>
  <r>
    <s v="WI23_F3_CRBE(T) 03-01-2000-WI23_TEX24"/>
    <x v="0"/>
    <s v="ADMIRAL"/>
    <x v="0"/>
    <x v="4"/>
    <n v="79"/>
    <x v="0"/>
    <n v="0"/>
    <x v="3"/>
    <n v="82.16"/>
    <n v="0"/>
    <n v="0"/>
    <n v="0"/>
    <x v="1"/>
    <s v="Thread"/>
    <s v="Latest"/>
    <s v="Not_PO"/>
  </r>
  <r>
    <s v="WI23_F3_CRBE(T) 03-01-2000-WI23_TEX18"/>
    <x v="0"/>
    <s v="ADMIRAL"/>
    <x v="0"/>
    <x v="4"/>
    <n v="79"/>
    <x v="0"/>
    <n v="0"/>
    <x v="4"/>
    <n v="82.16"/>
    <n v="0"/>
    <n v="0"/>
    <n v="0"/>
    <x v="1"/>
    <s v="Thread"/>
    <s v="Latest"/>
    <s v="Not_PO"/>
  </r>
  <r>
    <s v="WI23_F3_CRBE(T) 03-01-2000-WI23_03-02-00097"/>
    <x v="0"/>
    <s v="ADMIRAL"/>
    <x v="0"/>
    <x v="4"/>
    <n v="79"/>
    <x v="0"/>
    <n v="0"/>
    <x v="5"/>
    <n v="82.16"/>
    <n v="0"/>
    <n v="0"/>
    <n v="0"/>
    <x v="2"/>
    <s v="MainLabel"/>
    <s v="Latest"/>
    <s v="Not_PO"/>
  </r>
  <r>
    <s v="WI23_F3_CRBE(T) 03-01-2000-WI23_03-02-00106"/>
    <x v="0"/>
    <s v="ADMIRAL"/>
    <x v="0"/>
    <x v="4"/>
    <n v="79"/>
    <x v="0"/>
    <n v="0"/>
    <x v="6"/>
    <n v="82.16"/>
    <n v="0"/>
    <n v="0"/>
    <n v="0"/>
    <x v="2"/>
    <s v="COOLable"/>
    <s v="Latest"/>
    <s v="Not_PO"/>
  </r>
  <r>
    <s v="WI23_F3_CRBE(T) 03-01-2000-WI23_03-02-00114"/>
    <x v="0"/>
    <s v="ADMIRAL"/>
    <x v="0"/>
    <x v="4"/>
    <n v="79"/>
    <x v="0"/>
    <n v="0"/>
    <x v="7"/>
    <n v="82.16"/>
    <n v="0"/>
    <n v="0"/>
    <n v="0"/>
    <x v="14"/>
    <s v="Tab"/>
    <s v="Latest"/>
    <s v="Not_PO"/>
  </r>
  <r>
    <s v="WI23_F3_CRBE(T) 03-01-2000-WI23_0-01-017"/>
    <x v="0"/>
    <s v="ADMIRAL"/>
    <x v="0"/>
    <x v="4"/>
    <n v="79"/>
    <x v="0"/>
    <n v="0"/>
    <x v="8"/>
    <n v="82.16"/>
    <n v="0"/>
    <n v="0"/>
    <n v="0"/>
    <x v="10"/>
    <s v="CareLabel"/>
    <s v="Latest"/>
    <s v="Not_PO"/>
  </r>
  <r>
    <s v="WI23_F3_CRBE(T) 03-01-2000-WI23_03-40-00293"/>
    <x v="0"/>
    <s v="ADMIRAL"/>
    <x v="0"/>
    <x v="4"/>
    <n v="79"/>
    <x v="0"/>
    <n v="0"/>
    <x v="9"/>
    <n v="82.16"/>
    <n v="0"/>
    <n v="0"/>
    <n v="0"/>
    <x v="2"/>
    <s v="Hangtag"/>
    <s v="Latest"/>
    <s v="Not_PO"/>
  </r>
  <r>
    <s v="WI23_F3_CRBE(T) 03-01-2000-WI23_03-40-00303"/>
    <x v="0"/>
    <s v="ADMIRAL"/>
    <x v="0"/>
    <x v="4"/>
    <n v="79"/>
    <x v="0"/>
    <n v="0"/>
    <x v="10"/>
    <n v="82.16"/>
    <n v="0"/>
    <n v="0"/>
    <n v="0"/>
    <x v="5"/>
    <s v="PriceTicket"/>
    <s v="Latest"/>
    <s v="Not_PO"/>
  </r>
  <r>
    <s v="WI23_F3_CRBE(T) 03-01-2000-WI23_E284276"/>
    <x v="0"/>
    <s v="ADMIRAL"/>
    <x v="0"/>
    <x v="5"/>
    <n v="25"/>
    <x v="0"/>
    <n v="0"/>
    <x v="0"/>
    <n v="15.8132"/>
    <n v="0"/>
    <n v="0"/>
    <n v="0"/>
    <x v="13"/>
    <s v="Fabric-Body"/>
    <s v="Latest"/>
    <s v="Not_PO"/>
  </r>
  <r>
    <s v="WI23_F3_CRBE(T) 03-01-2000-WI23_SQ191100051/E335341"/>
    <x v="0"/>
    <s v="ADMIRAL"/>
    <x v="0"/>
    <x v="5"/>
    <n v="25"/>
    <x v="0"/>
    <n v="0"/>
    <x v="1"/>
    <n v="0.66300000000000003"/>
    <n v="0"/>
    <n v="0"/>
    <n v="0"/>
    <x v="13"/>
    <s v="Fabric-Rib"/>
    <s v="Latest"/>
    <s v="Not_PO"/>
  </r>
  <r>
    <s v="WI23_F3_CRBE(T) 03-01-2000-WI23_KH180700271-E238195"/>
    <x v="0"/>
    <s v="ADMIRAL"/>
    <x v="0"/>
    <x v="5"/>
    <n v="25"/>
    <x v="0"/>
    <n v="0"/>
    <x v="2"/>
    <n v="0.312"/>
    <n v="0"/>
    <n v="0"/>
    <n v="0"/>
    <x v="13"/>
    <s v="Fabric-Jersey"/>
    <s v="Latest"/>
    <s v="Not_PO"/>
  </r>
  <r>
    <s v="WI23_F3_CRBE(T) 03-01-2000-WI23_TEX24"/>
    <x v="0"/>
    <s v="ADMIRAL"/>
    <x v="0"/>
    <x v="5"/>
    <n v="25"/>
    <x v="0"/>
    <n v="0"/>
    <x v="3"/>
    <n v="26"/>
    <n v="0"/>
    <n v="0"/>
    <n v="0"/>
    <x v="1"/>
    <s v="Thread"/>
    <s v="Latest"/>
    <s v="Not_PO"/>
  </r>
  <r>
    <s v="WI23_F3_CRBE(T) 03-01-2000-WI23_TEX18"/>
    <x v="0"/>
    <s v="ADMIRAL"/>
    <x v="0"/>
    <x v="5"/>
    <n v="25"/>
    <x v="0"/>
    <n v="0"/>
    <x v="4"/>
    <n v="26"/>
    <n v="0"/>
    <n v="0"/>
    <n v="0"/>
    <x v="1"/>
    <s v="Thread"/>
    <s v="Latest"/>
    <s v="Not_PO"/>
  </r>
  <r>
    <s v="WI23_F3_CRBE(T) 03-01-2000-WI23_03-02-00097"/>
    <x v="0"/>
    <s v="ADMIRAL"/>
    <x v="0"/>
    <x v="5"/>
    <n v="25"/>
    <x v="0"/>
    <n v="0"/>
    <x v="5"/>
    <n v="26"/>
    <n v="0"/>
    <n v="0"/>
    <n v="0"/>
    <x v="2"/>
    <s v="MainLabel"/>
    <s v="Latest"/>
    <s v="Not_PO"/>
  </r>
  <r>
    <s v="WI23_F3_CRBE(T) 03-01-2000-WI23_03-02-00106"/>
    <x v="0"/>
    <s v="ADMIRAL"/>
    <x v="0"/>
    <x v="5"/>
    <n v="25"/>
    <x v="0"/>
    <n v="0"/>
    <x v="6"/>
    <n v="26"/>
    <n v="0"/>
    <n v="0"/>
    <n v="0"/>
    <x v="2"/>
    <s v="COOLable"/>
    <s v="Latest"/>
    <s v="Not_PO"/>
  </r>
  <r>
    <s v="WI23_F3_CRBE(T) 03-01-2000-WI23_03-02-00114"/>
    <x v="0"/>
    <s v="ADMIRAL"/>
    <x v="0"/>
    <x v="5"/>
    <n v="25"/>
    <x v="0"/>
    <n v="0"/>
    <x v="7"/>
    <n v="26"/>
    <n v="0"/>
    <n v="0"/>
    <n v="0"/>
    <x v="14"/>
    <s v="Tab"/>
    <s v="Latest"/>
    <s v="Not_PO"/>
  </r>
  <r>
    <s v="WI23_F3_CRBE(T) 03-01-2000-WI23_0-01-017"/>
    <x v="0"/>
    <s v="ADMIRAL"/>
    <x v="0"/>
    <x v="5"/>
    <n v="25"/>
    <x v="0"/>
    <n v="0"/>
    <x v="8"/>
    <n v="26"/>
    <n v="0"/>
    <n v="0"/>
    <n v="0"/>
    <x v="10"/>
    <s v="CareLabel"/>
    <s v="Latest"/>
    <s v="Not_PO"/>
  </r>
  <r>
    <s v="WI23_F3_CRBE(T) 03-01-2000-WI23_03-40-00293"/>
    <x v="0"/>
    <s v="ADMIRAL"/>
    <x v="0"/>
    <x v="5"/>
    <n v="25"/>
    <x v="0"/>
    <n v="0"/>
    <x v="9"/>
    <n v="26"/>
    <n v="0"/>
    <n v="0"/>
    <n v="0"/>
    <x v="2"/>
    <s v="Hangtag"/>
    <s v="Latest"/>
    <s v="Not_PO"/>
  </r>
  <r>
    <s v="WI23_F3_CRBE(T) 03-01-2000-WI23_03-40-00303"/>
    <x v="0"/>
    <s v="ADMIRAL"/>
    <x v="0"/>
    <x v="5"/>
    <n v="25"/>
    <x v="0"/>
    <n v="0"/>
    <x v="10"/>
    <n v="26"/>
    <n v="0"/>
    <n v="0"/>
    <n v="0"/>
    <x v="5"/>
    <s v="PriceTicket"/>
    <s v="Latest"/>
    <s v="Not_PO"/>
  </r>
  <r>
    <s v="WI23_F3_CRBE(T) 03-01-2000-WI23_E284276"/>
    <x v="0"/>
    <s v="REDDISH"/>
    <x v="0"/>
    <x v="0"/>
    <n v="42"/>
    <x v="0"/>
    <n v="0"/>
    <x v="0"/>
    <n v="26.566175999999999"/>
    <n v="0"/>
    <n v="0"/>
    <n v="0"/>
    <x v="15"/>
    <s v="Fabric-Body"/>
    <s v="Latest"/>
    <s v="Not_PO"/>
  </r>
  <r>
    <s v="WI23_F3_CRBE(T) 03-01-2000-WI23_SQ191100051/E335341"/>
    <x v="0"/>
    <s v="REDDISH"/>
    <x v="0"/>
    <x v="0"/>
    <n v="42"/>
    <x v="0"/>
    <n v="0"/>
    <x v="1"/>
    <n v="1.1138399999999999"/>
    <n v="0"/>
    <n v="0"/>
    <n v="0"/>
    <x v="15"/>
    <s v="Fabric-Rib"/>
    <s v="Latest"/>
    <s v="Not_PO"/>
  </r>
  <r>
    <s v="WI23_F3_CRBE(T) 03-01-2000-WI23_KH180700271-E238195"/>
    <x v="0"/>
    <s v="REDDISH"/>
    <x v="0"/>
    <x v="0"/>
    <n v="42"/>
    <x v="0"/>
    <n v="0"/>
    <x v="2"/>
    <n v="0.52415999999999996"/>
    <n v="0"/>
    <n v="0"/>
    <n v="0"/>
    <x v="15"/>
    <s v="Fabric-Jersey"/>
    <s v="Latest"/>
    <s v="Not_PO"/>
  </r>
  <r>
    <s v="WI23_F3_CRBE(T) 03-01-2000-WI23_TEX24"/>
    <x v="0"/>
    <s v="REDDISH"/>
    <x v="0"/>
    <x v="0"/>
    <n v="42"/>
    <x v="0"/>
    <n v="0"/>
    <x v="3"/>
    <n v="43.68"/>
    <n v="0"/>
    <n v="0"/>
    <n v="0"/>
    <x v="1"/>
    <s v="Thread"/>
    <s v="Latest"/>
    <s v="Not_PO"/>
  </r>
  <r>
    <s v="WI23_F3_CRBE(T) 03-01-2000-WI23_TEX18"/>
    <x v="0"/>
    <s v="REDDISH"/>
    <x v="0"/>
    <x v="0"/>
    <n v="42"/>
    <x v="0"/>
    <n v="0"/>
    <x v="4"/>
    <n v="43.68"/>
    <n v="0"/>
    <n v="0"/>
    <n v="0"/>
    <x v="1"/>
    <s v="Thread"/>
    <s v="Latest"/>
    <s v="Not_PO"/>
  </r>
  <r>
    <s v="WI23_F3_CRBE(T) 03-01-2000-WI23_03-02-00097"/>
    <x v="0"/>
    <s v="REDDISH"/>
    <x v="0"/>
    <x v="0"/>
    <n v="42"/>
    <x v="0"/>
    <n v="0"/>
    <x v="5"/>
    <n v="43.68"/>
    <n v="0"/>
    <n v="0"/>
    <n v="0"/>
    <x v="2"/>
    <s v="MainLabel"/>
    <s v="Latest"/>
    <s v="Not_PO"/>
  </r>
  <r>
    <s v="WI23_F3_CRBE(T) 03-01-2000-WI23_03-02-00106"/>
    <x v="0"/>
    <s v="REDDISH"/>
    <x v="0"/>
    <x v="0"/>
    <n v="42"/>
    <x v="0"/>
    <n v="0"/>
    <x v="6"/>
    <n v="43.68"/>
    <n v="0"/>
    <n v="0"/>
    <n v="0"/>
    <x v="2"/>
    <s v="COOLable"/>
    <s v="Latest"/>
    <s v="Not_PO"/>
  </r>
  <r>
    <s v="WI23_F3_CRBE(T) 03-01-2000-WI23_03-02-00114"/>
    <x v="0"/>
    <s v="REDDISH"/>
    <x v="0"/>
    <x v="0"/>
    <n v="42"/>
    <x v="0"/>
    <n v="0"/>
    <x v="7"/>
    <n v="43.68"/>
    <n v="0"/>
    <n v="0"/>
    <n v="0"/>
    <x v="16"/>
    <s v="Tab"/>
    <s v="Latest"/>
    <s v="Not_PO"/>
  </r>
  <r>
    <s v="WI23_F3_CRBE(T) 03-01-2000-WI23_0-01-017"/>
    <x v="0"/>
    <s v="REDDISH"/>
    <x v="0"/>
    <x v="0"/>
    <n v="42"/>
    <x v="0"/>
    <n v="0"/>
    <x v="8"/>
    <n v="43.68"/>
    <n v="0"/>
    <n v="0"/>
    <n v="0"/>
    <x v="4"/>
    <s v="CareLabel"/>
    <s v="Latest"/>
    <s v="Not_PO"/>
  </r>
  <r>
    <s v="WI23_F3_CRBE(T) 03-01-2000-WI23_03-40-00293"/>
    <x v="0"/>
    <s v="REDDISH"/>
    <x v="0"/>
    <x v="0"/>
    <n v="42"/>
    <x v="0"/>
    <n v="0"/>
    <x v="9"/>
    <n v="43.68"/>
    <n v="0"/>
    <n v="0"/>
    <n v="0"/>
    <x v="2"/>
    <s v="Hangtag"/>
    <s v="Latest"/>
    <s v="Not_PO"/>
  </r>
  <r>
    <s v="WI23_F3_CRBE(T) 03-01-2000-WI23_03-40-00303"/>
    <x v="0"/>
    <s v="REDDISH"/>
    <x v="0"/>
    <x v="0"/>
    <n v="42"/>
    <x v="0"/>
    <n v="0"/>
    <x v="10"/>
    <n v="43.68"/>
    <n v="0"/>
    <n v="0"/>
    <n v="0"/>
    <x v="5"/>
    <s v="PriceTicket"/>
    <s v="Latest"/>
    <s v="Not_PO"/>
  </r>
  <r>
    <s v="WI23_F3_CRBE(T) 03-01-2000-WI23_E284276"/>
    <x v="0"/>
    <s v="REDDISH"/>
    <x v="0"/>
    <x v="1"/>
    <n v="109"/>
    <x v="0"/>
    <n v="0"/>
    <x v="0"/>
    <n v="68.945552000000006"/>
    <n v="0"/>
    <n v="0"/>
    <n v="0"/>
    <x v="15"/>
    <s v="Fabric-Body"/>
    <s v="Latest"/>
    <s v="Not_PO"/>
  </r>
  <r>
    <s v="WI23_F3_CRBE(T) 03-01-2000-WI23_SQ191100051/E335341"/>
    <x v="0"/>
    <s v="REDDISH"/>
    <x v="0"/>
    <x v="1"/>
    <n v="109"/>
    <x v="0"/>
    <n v="0"/>
    <x v="1"/>
    <n v="2.8906800000000001"/>
    <n v="0"/>
    <n v="0"/>
    <n v="0"/>
    <x v="15"/>
    <s v="Fabric-Rib"/>
    <s v="Latest"/>
    <s v="Not_PO"/>
  </r>
  <r>
    <s v="WI23_F3_CRBE(T) 03-01-2000-WI23_KH180700271-E238195"/>
    <x v="0"/>
    <s v="REDDISH"/>
    <x v="0"/>
    <x v="1"/>
    <n v="109"/>
    <x v="0"/>
    <n v="0"/>
    <x v="2"/>
    <n v="1.36032"/>
    <n v="0"/>
    <n v="0"/>
    <n v="0"/>
    <x v="15"/>
    <s v="Fabric-Jersey"/>
    <s v="Latest"/>
    <s v="Not_PO"/>
  </r>
  <r>
    <s v="WI23_F3_CRBE(T) 03-01-2000-WI23_TEX24"/>
    <x v="0"/>
    <s v="REDDISH"/>
    <x v="0"/>
    <x v="1"/>
    <n v="109"/>
    <x v="0"/>
    <n v="0"/>
    <x v="3"/>
    <n v="113.36"/>
    <n v="0"/>
    <n v="0"/>
    <n v="0"/>
    <x v="1"/>
    <s v="Thread"/>
    <s v="Latest"/>
    <s v="Not_PO"/>
  </r>
  <r>
    <s v="WI23_F3_CRBE(T) 03-01-2000-WI23_TEX18"/>
    <x v="0"/>
    <s v="REDDISH"/>
    <x v="0"/>
    <x v="1"/>
    <n v="109"/>
    <x v="0"/>
    <n v="0"/>
    <x v="4"/>
    <n v="113.36"/>
    <n v="0"/>
    <n v="0"/>
    <n v="0"/>
    <x v="1"/>
    <s v="Thread"/>
    <s v="Latest"/>
    <s v="Not_PO"/>
  </r>
  <r>
    <s v="WI23_F3_CRBE(T) 03-01-2000-WI23_03-02-00097"/>
    <x v="0"/>
    <s v="REDDISH"/>
    <x v="0"/>
    <x v="1"/>
    <n v="109"/>
    <x v="0"/>
    <n v="0"/>
    <x v="5"/>
    <n v="113.36"/>
    <n v="0"/>
    <n v="0"/>
    <n v="0"/>
    <x v="2"/>
    <s v="MainLabel"/>
    <s v="Latest"/>
    <s v="Not_PO"/>
  </r>
  <r>
    <s v="WI23_F3_CRBE(T) 03-01-2000-WI23_03-02-00106"/>
    <x v="0"/>
    <s v="REDDISH"/>
    <x v="0"/>
    <x v="1"/>
    <n v="109"/>
    <x v="0"/>
    <n v="0"/>
    <x v="6"/>
    <n v="113.36"/>
    <n v="0"/>
    <n v="0"/>
    <n v="0"/>
    <x v="2"/>
    <s v="COOLable"/>
    <s v="Latest"/>
    <s v="Not_PO"/>
  </r>
  <r>
    <s v="WI23_F3_CRBE(T) 03-01-2000-WI23_03-02-00114"/>
    <x v="0"/>
    <s v="REDDISH"/>
    <x v="0"/>
    <x v="1"/>
    <n v="109"/>
    <x v="0"/>
    <n v="0"/>
    <x v="7"/>
    <n v="113.36"/>
    <n v="0"/>
    <n v="0"/>
    <n v="0"/>
    <x v="16"/>
    <s v="Tab"/>
    <s v="Latest"/>
    <s v="Not_PO"/>
  </r>
  <r>
    <s v="WI23_F3_CRBE(T) 03-01-2000-WI23_0-01-017"/>
    <x v="0"/>
    <s v="REDDISH"/>
    <x v="0"/>
    <x v="1"/>
    <n v="109"/>
    <x v="0"/>
    <n v="0"/>
    <x v="8"/>
    <n v="113.36"/>
    <n v="0"/>
    <n v="0"/>
    <n v="0"/>
    <x v="4"/>
    <s v="CareLabel"/>
    <s v="Latest"/>
    <s v="Not_PO"/>
  </r>
  <r>
    <s v="WI23_F3_CRBE(T) 03-01-2000-WI23_03-40-00293"/>
    <x v="0"/>
    <s v="REDDISH"/>
    <x v="0"/>
    <x v="1"/>
    <n v="109"/>
    <x v="0"/>
    <n v="0"/>
    <x v="9"/>
    <n v="113.36"/>
    <n v="0"/>
    <n v="0"/>
    <n v="0"/>
    <x v="2"/>
    <s v="Hangtag"/>
    <s v="Latest"/>
    <s v="Not_PO"/>
  </r>
  <r>
    <s v="WI23_F3_CRBE(T) 03-01-2000-WI23_03-40-00303"/>
    <x v="0"/>
    <s v="REDDISH"/>
    <x v="0"/>
    <x v="1"/>
    <n v="109"/>
    <x v="0"/>
    <n v="0"/>
    <x v="10"/>
    <n v="113.36"/>
    <n v="0"/>
    <n v="0"/>
    <n v="0"/>
    <x v="5"/>
    <s v="PriceTicket"/>
    <s v="Latest"/>
    <s v="Not_PO"/>
  </r>
  <r>
    <s v="WI23_F3_CRBE(T) 03-01-2000-WI23_E284276"/>
    <x v="0"/>
    <s v="REDDISH"/>
    <x v="0"/>
    <x v="2"/>
    <n v="198"/>
    <x v="0"/>
    <n v="0"/>
    <x v="0"/>
    <n v="125.240544"/>
    <n v="0"/>
    <n v="0"/>
    <n v="0"/>
    <x v="15"/>
    <s v="Fabric-Body"/>
    <s v="Latest"/>
    <s v="Not_PO"/>
  </r>
  <r>
    <s v="WI23_F3_CRBE(T) 03-01-2000-WI23_SQ191100051/E335341"/>
    <x v="0"/>
    <s v="REDDISH"/>
    <x v="0"/>
    <x v="2"/>
    <n v="198"/>
    <x v="0"/>
    <n v="0"/>
    <x v="1"/>
    <n v="5.2509600000000001"/>
    <n v="0"/>
    <n v="0"/>
    <n v="0"/>
    <x v="15"/>
    <s v="Fabric-Rib"/>
    <s v="Latest"/>
    <s v="Not_PO"/>
  </r>
  <r>
    <s v="WI23_F3_CRBE(T) 03-01-2000-WI23_KH180700271-E238195"/>
    <x v="0"/>
    <s v="REDDISH"/>
    <x v="0"/>
    <x v="2"/>
    <n v="198"/>
    <x v="0"/>
    <n v="0"/>
    <x v="2"/>
    <n v="2.4710399999999999"/>
    <n v="0"/>
    <n v="0"/>
    <n v="0"/>
    <x v="15"/>
    <s v="Fabric-Jersey"/>
    <s v="Latest"/>
    <s v="Not_PO"/>
  </r>
  <r>
    <s v="WI23_F3_CRBE(T) 03-01-2000-WI23_TEX24"/>
    <x v="0"/>
    <s v="REDDISH"/>
    <x v="0"/>
    <x v="2"/>
    <n v="198"/>
    <x v="0"/>
    <n v="0"/>
    <x v="3"/>
    <n v="205.92"/>
    <n v="0"/>
    <n v="0"/>
    <n v="0"/>
    <x v="1"/>
    <s v="Thread"/>
    <s v="Latest"/>
    <s v="Not_PO"/>
  </r>
  <r>
    <s v="WI23_F3_CRBE(T) 03-01-2000-WI23_TEX18"/>
    <x v="0"/>
    <s v="REDDISH"/>
    <x v="0"/>
    <x v="2"/>
    <n v="198"/>
    <x v="0"/>
    <n v="0"/>
    <x v="4"/>
    <n v="205.92"/>
    <n v="0"/>
    <n v="0"/>
    <n v="0"/>
    <x v="1"/>
    <s v="Thread"/>
    <s v="Latest"/>
    <s v="Not_PO"/>
  </r>
  <r>
    <s v="WI23_F3_CRBE(T) 03-01-2000-WI23_03-02-00097"/>
    <x v="0"/>
    <s v="REDDISH"/>
    <x v="0"/>
    <x v="2"/>
    <n v="198"/>
    <x v="0"/>
    <n v="0"/>
    <x v="5"/>
    <n v="205.92"/>
    <n v="0"/>
    <n v="0"/>
    <n v="0"/>
    <x v="2"/>
    <s v="MainLabel"/>
    <s v="Latest"/>
    <s v="Not_PO"/>
  </r>
  <r>
    <s v="WI23_F3_CRBE(T) 03-01-2000-WI23_03-02-00106"/>
    <x v="0"/>
    <s v="REDDISH"/>
    <x v="0"/>
    <x v="2"/>
    <n v="198"/>
    <x v="0"/>
    <n v="0"/>
    <x v="6"/>
    <n v="205.92"/>
    <n v="0"/>
    <n v="0"/>
    <n v="0"/>
    <x v="2"/>
    <s v="COOLable"/>
    <s v="Latest"/>
    <s v="Not_PO"/>
  </r>
  <r>
    <s v="WI23_F3_CRBE(T) 03-01-2000-WI23_03-02-00114"/>
    <x v="0"/>
    <s v="REDDISH"/>
    <x v="0"/>
    <x v="2"/>
    <n v="198"/>
    <x v="0"/>
    <n v="0"/>
    <x v="7"/>
    <n v="205.92"/>
    <n v="0"/>
    <n v="0"/>
    <n v="0"/>
    <x v="16"/>
    <s v="Tab"/>
    <s v="Latest"/>
    <s v="Not_PO"/>
  </r>
  <r>
    <s v="WI23_F3_CRBE(T) 03-01-2000-WI23_0-01-017"/>
    <x v="0"/>
    <s v="REDDISH"/>
    <x v="0"/>
    <x v="2"/>
    <n v="198"/>
    <x v="0"/>
    <n v="0"/>
    <x v="8"/>
    <n v="205.92"/>
    <n v="0"/>
    <n v="0"/>
    <n v="0"/>
    <x v="4"/>
    <s v="CareLabel"/>
    <s v="Latest"/>
    <s v="Not_PO"/>
  </r>
  <r>
    <s v="WI23_F3_CRBE(T) 03-01-2000-WI23_03-40-00293"/>
    <x v="0"/>
    <s v="REDDISH"/>
    <x v="0"/>
    <x v="2"/>
    <n v="198"/>
    <x v="0"/>
    <n v="0"/>
    <x v="9"/>
    <n v="205.92"/>
    <n v="0"/>
    <n v="0"/>
    <n v="0"/>
    <x v="2"/>
    <s v="Hangtag"/>
    <s v="Latest"/>
    <s v="Not_PO"/>
  </r>
  <r>
    <s v="WI23_F3_CRBE(T) 03-01-2000-WI23_03-40-00303"/>
    <x v="0"/>
    <s v="REDDISH"/>
    <x v="0"/>
    <x v="2"/>
    <n v="198"/>
    <x v="0"/>
    <n v="0"/>
    <x v="10"/>
    <n v="205.92"/>
    <n v="0"/>
    <n v="0"/>
    <n v="0"/>
    <x v="5"/>
    <s v="PriceTicket"/>
    <s v="Latest"/>
    <s v="Not_PO"/>
  </r>
  <r>
    <s v="WI23_F3_CRBE(T) 03-01-2000-WI23_E284276"/>
    <x v="0"/>
    <s v="REDDISH"/>
    <x v="0"/>
    <x v="3"/>
    <n v="156"/>
    <x v="0"/>
    <n v="0"/>
    <x v="0"/>
    <n v="98.674368000000001"/>
    <n v="0"/>
    <n v="0"/>
    <n v="0"/>
    <x v="15"/>
    <s v="Fabric-Body"/>
    <s v="Latest"/>
    <s v="Not_PO"/>
  </r>
  <r>
    <s v="WI23_F3_CRBE(T) 03-01-2000-WI23_SQ191100051/E335341"/>
    <x v="0"/>
    <s v="REDDISH"/>
    <x v="0"/>
    <x v="3"/>
    <n v="156"/>
    <x v="0"/>
    <n v="0"/>
    <x v="1"/>
    <n v="4.1371200000000004"/>
    <n v="0"/>
    <n v="0"/>
    <n v="0"/>
    <x v="15"/>
    <s v="Fabric-Rib"/>
    <s v="Latest"/>
    <s v="Not_PO"/>
  </r>
  <r>
    <s v="WI23_F3_CRBE(T) 03-01-2000-WI23_KH180700271-E238195"/>
    <x v="0"/>
    <s v="REDDISH"/>
    <x v="0"/>
    <x v="3"/>
    <n v="156"/>
    <x v="0"/>
    <n v="0"/>
    <x v="2"/>
    <n v="1.9468799999999999"/>
    <n v="0"/>
    <n v="0"/>
    <n v="0"/>
    <x v="15"/>
    <s v="Fabric-Jersey"/>
    <s v="Latest"/>
    <s v="Not_PO"/>
  </r>
  <r>
    <s v="WI23_F3_CRBE(T) 03-01-2000-WI23_TEX24"/>
    <x v="0"/>
    <s v="REDDISH"/>
    <x v="0"/>
    <x v="3"/>
    <n v="156"/>
    <x v="0"/>
    <n v="0"/>
    <x v="3"/>
    <n v="162.24"/>
    <n v="0"/>
    <n v="0"/>
    <n v="0"/>
    <x v="1"/>
    <s v="Thread"/>
    <s v="Latest"/>
    <s v="Not_PO"/>
  </r>
  <r>
    <s v="WI23_F3_CRBE(T) 03-01-2000-WI23_TEX18"/>
    <x v="0"/>
    <s v="REDDISH"/>
    <x v="0"/>
    <x v="3"/>
    <n v="156"/>
    <x v="0"/>
    <n v="0"/>
    <x v="4"/>
    <n v="162.24"/>
    <n v="0"/>
    <n v="0"/>
    <n v="0"/>
    <x v="1"/>
    <s v="Thread"/>
    <s v="Latest"/>
    <s v="Not_PO"/>
  </r>
  <r>
    <s v="WI23_F3_CRBE(T) 03-01-2000-WI23_03-02-00097"/>
    <x v="0"/>
    <s v="REDDISH"/>
    <x v="0"/>
    <x v="3"/>
    <n v="156"/>
    <x v="0"/>
    <n v="0"/>
    <x v="5"/>
    <n v="162.24"/>
    <n v="0"/>
    <n v="0"/>
    <n v="0"/>
    <x v="2"/>
    <s v="MainLabel"/>
    <s v="Latest"/>
    <s v="Not_PO"/>
  </r>
  <r>
    <s v="WI23_F3_CRBE(T) 03-01-2000-WI23_03-02-00106"/>
    <x v="0"/>
    <s v="REDDISH"/>
    <x v="0"/>
    <x v="3"/>
    <n v="156"/>
    <x v="0"/>
    <n v="0"/>
    <x v="6"/>
    <n v="162.24"/>
    <n v="0"/>
    <n v="0"/>
    <n v="0"/>
    <x v="2"/>
    <s v="COOLable"/>
    <s v="Latest"/>
    <s v="Not_PO"/>
  </r>
  <r>
    <s v="WI23_F3_CRBE(T) 03-01-2000-WI23_03-02-00114"/>
    <x v="0"/>
    <s v="REDDISH"/>
    <x v="0"/>
    <x v="3"/>
    <n v="156"/>
    <x v="0"/>
    <n v="0"/>
    <x v="7"/>
    <n v="162.24"/>
    <n v="0"/>
    <n v="0"/>
    <n v="0"/>
    <x v="16"/>
    <s v="Tab"/>
    <s v="Latest"/>
    <s v="Not_PO"/>
  </r>
  <r>
    <s v="WI23_F3_CRBE(T) 03-01-2000-WI23_0-01-017"/>
    <x v="0"/>
    <s v="REDDISH"/>
    <x v="0"/>
    <x v="3"/>
    <n v="156"/>
    <x v="0"/>
    <n v="0"/>
    <x v="8"/>
    <n v="162.24"/>
    <n v="0"/>
    <n v="0"/>
    <n v="0"/>
    <x v="4"/>
    <s v="CareLabel"/>
    <s v="Latest"/>
    <s v="Not_PO"/>
  </r>
  <r>
    <s v="WI23_F3_CRBE(T) 03-01-2000-WI23_03-40-00293"/>
    <x v="0"/>
    <s v="REDDISH"/>
    <x v="0"/>
    <x v="3"/>
    <n v="156"/>
    <x v="0"/>
    <n v="0"/>
    <x v="9"/>
    <n v="162.24"/>
    <n v="0"/>
    <n v="0"/>
    <n v="0"/>
    <x v="2"/>
    <s v="Hangtag"/>
    <s v="Latest"/>
    <s v="Not_PO"/>
  </r>
  <r>
    <s v="WI23_F3_CRBE(T) 03-01-2000-WI23_03-40-00303"/>
    <x v="0"/>
    <s v="REDDISH"/>
    <x v="0"/>
    <x v="3"/>
    <n v="156"/>
    <x v="0"/>
    <n v="0"/>
    <x v="10"/>
    <n v="162.24"/>
    <n v="0"/>
    <n v="0"/>
    <n v="0"/>
    <x v="5"/>
    <s v="PriceTicket"/>
    <s v="Latest"/>
    <s v="Not_PO"/>
  </r>
  <r>
    <s v="WI23_F3_CRBE(T) 03-01-2000-WI23_E284276"/>
    <x v="0"/>
    <s v="REDDISH"/>
    <x v="0"/>
    <x v="4"/>
    <n v="63"/>
    <x v="0"/>
    <n v="0"/>
    <x v="0"/>
    <n v="39.849263999999998"/>
    <n v="0"/>
    <n v="0"/>
    <n v="0"/>
    <x v="15"/>
    <s v="Fabric-Body"/>
    <s v="Latest"/>
    <s v="Not_PO"/>
  </r>
  <r>
    <s v="WI23_F3_CRBE(T) 03-01-2000-WI23_SQ191100051/E335341"/>
    <x v="0"/>
    <s v="REDDISH"/>
    <x v="0"/>
    <x v="4"/>
    <n v="63"/>
    <x v="0"/>
    <n v="0"/>
    <x v="1"/>
    <n v="1.67076"/>
    <n v="0"/>
    <n v="0"/>
    <n v="0"/>
    <x v="15"/>
    <s v="Fabric-Rib"/>
    <s v="Latest"/>
    <s v="Not_PO"/>
  </r>
  <r>
    <s v="WI23_F3_CRBE(T) 03-01-2000-WI23_KH180700271-E238195"/>
    <x v="0"/>
    <s v="REDDISH"/>
    <x v="0"/>
    <x v="4"/>
    <n v="63"/>
    <x v="0"/>
    <n v="0"/>
    <x v="2"/>
    <n v="0.78624000000000005"/>
    <n v="0"/>
    <n v="0"/>
    <n v="0"/>
    <x v="15"/>
    <s v="Fabric-Jersey"/>
    <s v="Latest"/>
    <s v="Not_PO"/>
  </r>
  <r>
    <s v="WI23_F3_CRBE(T) 03-01-2000-WI23_TEX24"/>
    <x v="0"/>
    <s v="REDDISH"/>
    <x v="0"/>
    <x v="4"/>
    <n v="63"/>
    <x v="0"/>
    <n v="0"/>
    <x v="3"/>
    <n v="65.52"/>
    <n v="0"/>
    <n v="0"/>
    <n v="0"/>
    <x v="1"/>
    <s v="Thread"/>
    <s v="Latest"/>
    <s v="Not_PO"/>
  </r>
  <r>
    <s v="WI23_F3_CRBE(T) 03-01-2000-WI23_TEX18"/>
    <x v="0"/>
    <s v="REDDISH"/>
    <x v="0"/>
    <x v="4"/>
    <n v="63"/>
    <x v="0"/>
    <n v="0"/>
    <x v="4"/>
    <n v="65.52"/>
    <n v="0"/>
    <n v="0"/>
    <n v="0"/>
    <x v="1"/>
    <s v="Thread"/>
    <s v="Latest"/>
    <s v="Not_PO"/>
  </r>
  <r>
    <s v="WI23_F3_CRBE(T) 03-01-2000-WI23_03-02-00097"/>
    <x v="0"/>
    <s v="REDDISH"/>
    <x v="0"/>
    <x v="4"/>
    <n v="63"/>
    <x v="0"/>
    <n v="0"/>
    <x v="5"/>
    <n v="65.52"/>
    <n v="0"/>
    <n v="0"/>
    <n v="0"/>
    <x v="2"/>
    <s v="MainLabel"/>
    <s v="Latest"/>
    <s v="Not_PO"/>
  </r>
  <r>
    <s v="WI23_F3_CRBE(T) 03-01-2000-WI23_03-02-00106"/>
    <x v="0"/>
    <s v="REDDISH"/>
    <x v="0"/>
    <x v="4"/>
    <n v="63"/>
    <x v="0"/>
    <n v="0"/>
    <x v="6"/>
    <n v="65.52"/>
    <n v="0"/>
    <n v="0"/>
    <n v="0"/>
    <x v="2"/>
    <s v="COOLable"/>
    <s v="Latest"/>
    <s v="Not_PO"/>
  </r>
  <r>
    <s v="WI23_F3_CRBE(T) 03-01-2000-WI23_03-02-00114"/>
    <x v="0"/>
    <s v="REDDISH"/>
    <x v="0"/>
    <x v="4"/>
    <n v="63"/>
    <x v="0"/>
    <n v="0"/>
    <x v="7"/>
    <n v="65.52"/>
    <n v="0"/>
    <n v="0"/>
    <n v="0"/>
    <x v="16"/>
    <s v="Tab"/>
    <s v="Latest"/>
    <s v="Not_PO"/>
  </r>
  <r>
    <s v="WI23_F3_CRBE(T) 03-01-2000-WI23_0-01-017"/>
    <x v="0"/>
    <s v="REDDISH"/>
    <x v="0"/>
    <x v="4"/>
    <n v="63"/>
    <x v="0"/>
    <n v="0"/>
    <x v="8"/>
    <n v="65.52"/>
    <n v="0"/>
    <n v="0"/>
    <n v="0"/>
    <x v="4"/>
    <s v="CareLabel"/>
    <s v="Latest"/>
    <s v="Not_PO"/>
  </r>
  <r>
    <s v="WI23_F3_CRBE(T) 03-01-2000-WI23_03-40-00293"/>
    <x v="0"/>
    <s v="REDDISH"/>
    <x v="0"/>
    <x v="4"/>
    <n v="63"/>
    <x v="0"/>
    <n v="0"/>
    <x v="9"/>
    <n v="65.52"/>
    <n v="0"/>
    <n v="0"/>
    <n v="0"/>
    <x v="2"/>
    <s v="Hangtag"/>
    <s v="Latest"/>
    <s v="Not_PO"/>
  </r>
  <r>
    <s v="WI23_F3_CRBE(T) 03-01-2000-WI23_03-40-00303"/>
    <x v="0"/>
    <s v="REDDISH"/>
    <x v="0"/>
    <x v="4"/>
    <n v="63"/>
    <x v="0"/>
    <n v="0"/>
    <x v="10"/>
    <n v="65.52"/>
    <n v="0"/>
    <n v="0"/>
    <n v="0"/>
    <x v="5"/>
    <s v="PriceTicket"/>
    <s v="Latest"/>
    <s v="Not_PO"/>
  </r>
  <r>
    <s v="WI23_F3_CRBE(T) 03-01-2000-WI23_E284276"/>
    <x v="0"/>
    <s v="REDDISH"/>
    <x v="0"/>
    <x v="5"/>
    <n v="21"/>
    <x v="0"/>
    <n v="0"/>
    <x v="0"/>
    <n v="13.283087999999999"/>
    <n v="0"/>
    <n v="0"/>
    <n v="0"/>
    <x v="15"/>
    <s v="Fabric-Body"/>
    <s v="Latest"/>
    <s v="Not_PO"/>
  </r>
  <r>
    <s v="WI23_F3_CRBE(T) 03-01-2000-WI23_SQ191100051/E335341"/>
    <x v="0"/>
    <s v="REDDISH"/>
    <x v="0"/>
    <x v="5"/>
    <n v="21"/>
    <x v="0"/>
    <n v="0"/>
    <x v="1"/>
    <n v="0.55691999999999997"/>
    <n v="0"/>
    <n v="0"/>
    <n v="0"/>
    <x v="15"/>
    <s v="Fabric-Rib"/>
    <s v="Latest"/>
    <s v="Not_PO"/>
  </r>
  <r>
    <s v="WI23_F3_CRBE(T) 03-01-2000-WI23_KH180700271-E238195"/>
    <x v="0"/>
    <s v="REDDISH"/>
    <x v="0"/>
    <x v="5"/>
    <n v="21"/>
    <x v="0"/>
    <n v="0"/>
    <x v="2"/>
    <n v="0.26207999999999998"/>
    <n v="0"/>
    <n v="0"/>
    <n v="0"/>
    <x v="15"/>
    <s v="Fabric-Jersey"/>
    <s v="Latest"/>
    <s v="Not_PO"/>
  </r>
  <r>
    <s v="WI23_F3_CRBE(T) 03-01-2000-WI23_TEX24"/>
    <x v="0"/>
    <s v="REDDISH"/>
    <x v="0"/>
    <x v="5"/>
    <n v="21"/>
    <x v="0"/>
    <n v="0"/>
    <x v="3"/>
    <n v="21.84"/>
    <n v="0"/>
    <n v="0"/>
    <n v="0"/>
    <x v="1"/>
    <s v="Thread"/>
    <s v="Latest"/>
    <s v="Not_PO"/>
  </r>
  <r>
    <s v="WI23_F3_CRBE(T) 03-01-2000-WI23_TEX18"/>
    <x v="0"/>
    <s v="REDDISH"/>
    <x v="0"/>
    <x v="5"/>
    <n v="21"/>
    <x v="0"/>
    <n v="0"/>
    <x v="4"/>
    <n v="21.84"/>
    <n v="0"/>
    <n v="0"/>
    <n v="0"/>
    <x v="1"/>
    <s v="Thread"/>
    <s v="Latest"/>
    <s v="Not_PO"/>
  </r>
  <r>
    <s v="WI23_F3_CRBE(T) 03-01-2000-WI23_03-02-00097"/>
    <x v="0"/>
    <s v="REDDISH"/>
    <x v="0"/>
    <x v="5"/>
    <n v="21"/>
    <x v="0"/>
    <n v="0"/>
    <x v="5"/>
    <n v="21.84"/>
    <n v="0"/>
    <n v="0"/>
    <n v="0"/>
    <x v="2"/>
    <s v="MainLabel"/>
    <s v="Latest"/>
    <s v="Not_PO"/>
  </r>
  <r>
    <s v="WI23_F3_CRBE(T) 03-01-2000-WI23_03-02-00106"/>
    <x v="0"/>
    <s v="REDDISH"/>
    <x v="0"/>
    <x v="5"/>
    <n v="21"/>
    <x v="0"/>
    <n v="0"/>
    <x v="6"/>
    <n v="21.84"/>
    <n v="0"/>
    <n v="0"/>
    <n v="0"/>
    <x v="2"/>
    <s v="COOLable"/>
    <s v="Latest"/>
    <s v="Not_PO"/>
  </r>
  <r>
    <s v="WI23_F3_CRBE(T) 03-01-2000-WI23_03-02-00114"/>
    <x v="0"/>
    <s v="REDDISH"/>
    <x v="0"/>
    <x v="5"/>
    <n v="21"/>
    <x v="0"/>
    <n v="0"/>
    <x v="7"/>
    <n v="21.84"/>
    <n v="0"/>
    <n v="0"/>
    <n v="0"/>
    <x v="16"/>
    <s v="Tab"/>
    <s v="Latest"/>
    <s v="Not_PO"/>
  </r>
  <r>
    <s v="WI23_F3_CRBE(T) 03-01-2000-WI23_0-01-017"/>
    <x v="0"/>
    <s v="REDDISH"/>
    <x v="0"/>
    <x v="5"/>
    <n v="21"/>
    <x v="0"/>
    <n v="0"/>
    <x v="8"/>
    <n v="21.84"/>
    <n v="0"/>
    <n v="0"/>
    <n v="0"/>
    <x v="4"/>
    <s v="CareLabel"/>
    <s v="Latest"/>
    <s v="Not_PO"/>
  </r>
  <r>
    <s v="WI23_F3_CRBE(T) 03-01-2000-WI23_03-40-00293"/>
    <x v="0"/>
    <s v="REDDISH"/>
    <x v="0"/>
    <x v="5"/>
    <n v="21"/>
    <x v="0"/>
    <n v="0"/>
    <x v="9"/>
    <n v="21.84"/>
    <n v="0"/>
    <n v="0"/>
    <n v="0"/>
    <x v="2"/>
    <s v="Hangtag"/>
    <s v="Latest"/>
    <s v="Not_PO"/>
  </r>
  <r>
    <s v="WI23_F3_CRBE(T) 03-01-2000-WI23_03-40-00303"/>
    <x v="0"/>
    <s v="REDDISH"/>
    <x v="0"/>
    <x v="5"/>
    <n v="21"/>
    <x v="0"/>
    <n v="0"/>
    <x v="10"/>
    <n v="21.84"/>
    <n v="0"/>
    <n v="0"/>
    <n v="0"/>
    <x v="5"/>
    <s v="PriceTicket"/>
    <s v="Latest"/>
    <s v="Not_PO"/>
  </r>
  <r>
    <s v="WI23_F3_CRBE(T) 03-01-2000-WI23_E284276"/>
    <x v="0"/>
    <s v="SHADY BLUE"/>
    <x v="0"/>
    <x v="0"/>
    <n v="46"/>
    <x v="0"/>
    <n v="0"/>
    <x v="0"/>
    <n v="29.096288000000001"/>
    <n v="0"/>
    <n v="0"/>
    <n v="0"/>
    <x v="17"/>
    <s v="Fabric-Body"/>
    <s v="Latest"/>
    <s v="Not_PO"/>
  </r>
  <r>
    <s v="WI23_F3_CRBE(T) 03-01-2000-WI23_SQ191100051/E335341"/>
    <x v="0"/>
    <s v="SHADY BLUE"/>
    <x v="0"/>
    <x v="0"/>
    <n v="46"/>
    <x v="0"/>
    <n v="0"/>
    <x v="1"/>
    <n v="1.2199199999999999"/>
    <n v="0"/>
    <n v="0"/>
    <n v="0"/>
    <x v="17"/>
    <s v="Fabric-Rib"/>
    <s v="Latest"/>
    <s v="Not_PO"/>
  </r>
  <r>
    <s v="WI23_F3_CRBE(T) 03-01-2000-WI23_KH180700271-E238195"/>
    <x v="0"/>
    <s v="SHADY BLUE"/>
    <x v="0"/>
    <x v="0"/>
    <n v="46"/>
    <x v="0"/>
    <n v="0"/>
    <x v="2"/>
    <n v="0.57408000000000003"/>
    <n v="0"/>
    <n v="0"/>
    <n v="0"/>
    <x v="17"/>
    <s v="Fabric-Jersey"/>
    <s v="Latest"/>
    <s v="Not_PO"/>
  </r>
  <r>
    <s v="WI23_F3_CRBE(T) 03-01-2000-WI23_TEX24"/>
    <x v="0"/>
    <s v="SHADY BLUE"/>
    <x v="0"/>
    <x v="0"/>
    <n v="46"/>
    <x v="0"/>
    <n v="0"/>
    <x v="3"/>
    <n v="47.84"/>
    <n v="0"/>
    <n v="0"/>
    <n v="0"/>
    <x v="1"/>
    <s v="Thread"/>
    <s v="Latest"/>
    <s v="Not_PO"/>
  </r>
  <r>
    <s v="WI23_F3_CRBE(T) 03-01-2000-WI23_TEX18"/>
    <x v="0"/>
    <s v="SHADY BLUE"/>
    <x v="0"/>
    <x v="0"/>
    <n v="46"/>
    <x v="0"/>
    <n v="0"/>
    <x v="4"/>
    <n v="47.84"/>
    <n v="0"/>
    <n v="0"/>
    <n v="0"/>
    <x v="1"/>
    <s v="Thread"/>
    <s v="Latest"/>
    <s v="Not_PO"/>
  </r>
  <r>
    <s v="WI23_F3_CRBE(T) 03-01-2000-WI23_03-02-00097"/>
    <x v="0"/>
    <s v="SHADY BLUE"/>
    <x v="0"/>
    <x v="0"/>
    <n v="46"/>
    <x v="0"/>
    <n v="0"/>
    <x v="5"/>
    <n v="47.84"/>
    <n v="0"/>
    <n v="0"/>
    <n v="0"/>
    <x v="2"/>
    <s v="MainLabel"/>
    <s v="Latest"/>
    <s v="Not_PO"/>
  </r>
  <r>
    <s v="WI23_F3_CRBE(T) 03-01-2000-WI23_03-02-00106"/>
    <x v="0"/>
    <s v="SHADY BLUE"/>
    <x v="0"/>
    <x v="0"/>
    <n v="46"/>
    <x v="0"/>
    <n v="0"/>
    <x v="6"/>
    <n v="47.84"/>
    <n v="0"/>
    <n v="0"/>
    <n v="0"/>
    <x v="2"/>
    <s v="COOLable"/>
    <s v="Latest"/>
    <s v="Not_PO"/>
  </r>
  <r>
    <s v="WI23_F3_CRBE(T) 03-01-2000-WI23_03-02-00114"/>
    <x v="0"/>
    <s v="SHADY BLUE"/>
    <x v="0"/>
    <x v="0"/>
    <n v="46"/>
    <x v="0"/>
    <n v="0"/>
    <x v="7"/>
    <n v="47.84"/>
    <n v="0"/>
    <n v="0"/>
    <n v="0"/>
    <x v="18"/>
    <s v="Tab"/>
    <s v="Latest"/>
    <s v="Not_PO"/>
  </r>
  <r>
    <s v="WI23_F3_CRBE(T) 03-01-2000-WI23_0-01-017"/>
    <x v="0"/>
    <s v="SHADY BLUE"/>
    <x v="0"/>
    <x v="0"/>
    <n v="46"/>
    <x v="0"/>
    <n v="0"/>
    <x v="8"/>
    <n v="47.84"/>
    <n v="0"/>
    <n v="0"/>
    <n v="0"/>
    <x v="4"/>
    <s v="CareLabel"/>
    <s v="Latest"/>
    <s v="Not_PO"/>
  </r>
  <r>
    <s v="WI23_F3_CRBE(T) 03-01-2000-WI23_03-40-00293"/>
    <x v="0"/>
    <s v="SHADY BLUE"/>
    <x v="0"/>
    <x v="0"/>
    <n v="46"/>
    <x v="0"/>
    <n v="0"/>
    <x v="9"/>
    <n v="47.84"/>
    <n v="0"/>
    <n v="0"/>
    <n v="0"/>
    <x v="2"/>
    <s v="Hangtag"/>
    <s v="Latest"/>
    <s v="Not_PO"/>
  </r>
  <r>
    <s v="WI23_F3_CRBE(T) 03-01-2000-WI23_03-40-00303"/>
    <x v="0"/>
    <s v="SHADY BLUE"/>
    <x v="0"/>
    <x v="0"/>
    <n v="46"/>
    <x v="0"/>
    <n v="0"/>
    <x v="10"/>
    <n v="47.84"/>
    <n v="0"/>
    <n v="0"/>
    <n v="0"/>
    <x v="5"/>
    <s v="PriceTicket"/>
    <s v="Latest"/>
    <s v="Not_PO"/>
  </r>
  <r>
    <s v="WI23_F3_CRBE(T) 03-01-2000-WI23_E284276"/>
    <x v="0"/>
    <s v="SHADY BLUE"/>
    <x v="0"/>
    <x v="1"/>
    <n v="118"/>
    <x v="0"/>
    <n v="0"/>
    <x v="0"/>
    <n v="74.638304000000005"/>
    <n v="0"/>
    <n v="0"/>
    <n v="0"/>
    <x v="17"/>
    <s v="Fabric-Body"/>
    <s v="Latest"/>
    <s v="Not_PO"/>
  </r>
  <r>
    <s v="WI23_F3_CRBE(T) 03-01-2000-WI23_SQ191100051/E335341"/>
    <x v="0"/>
    <s v="SHADY BLUE"/>
    <x v="0"/>
    <x v="1"/>
    <n v="118"/>
    <x v="0"/>
    <n v="0"/>
    <x v="1"/>
    <n v="3.1293600000000001"/>
    <n v="0"/>
    <n v="0"/>
    <n v="0"/>
    <x v="17"/>
    <s v="Fabric-Rib"/>
    <s v="Latest"/>
    <s v="Not_PO"/>
  </r>
  <r>
    <s v="WI23_F3_CRBE(T) 03-01-2000-WI23_KH180700271-E238195"/>
    <x v="0"/>
    <s v="SHADY BLUE"/>
    <x v="0"/>
    <x v="1"/>
    <n v="118"/>
    <x v="0"/>
    <n v="0"/>
    <x v="2"/>
    <n v="1.4726399999999999"/>
    <n v="0"/>
    <n v="0"/>
    <n v="0"/>
    <x v="17"/>
    <s v="Fabric-Jersey"/>
    <s v="Latest"/>
    <s v="Not_PO"/>
  </r>
  <r>
    <s v="WI23_F3_CRBE(T) 03-01-2000-WI23_TEX24"/>
    <x v="0"/>
    <s v="SHADY BLUE"/>
    <x v="0"/>
    <x v="1"/>
    <n v="118"/>
    <x v="0"/>
    <n v="0"/>
    <x v="3"/>
    <n v="122.72"/>
    <n v="0"/>
    <n v="0"/>
    <n v="0"/>
    <x v="1"/>
    <s v="Thread"/>
    <s v="Latest"/>
    <s v="Not_PO"/>
  </r>
  <r>
    <s v="WI23_F3_CRBE(T) 03-01-2000-WI23_TEX18"/>
    <x v="0"/>
    <s v="SHADY BLUE"/>
    <x v="0"/>
    <x v="1"/>
    <n v="118"/>
    <x v="0"/>
    <n v="0"/>
    <x v="4"/>
    <n v="122.72"/>
    <n v="0"/>
    <n v="0"/>
    <n v="0"/>
    <x v="1"/>
    <s v="Thread"/>
    <s v="Latest"/>
    <s v="Not_PO"/>
  </r>
  <r>
    <s v="WI23_F3_CRBE(T) 03-01-2000-WI23_03-02-00097"/>
    <x v="0"/>
    <s v="SHADY BLUE"/>
    <x v="0"/>
    <x v="1"/>
    <n v="118"/>
    <x v="0"/>
    <n v="0"/>
    <x v="5"/>
    <n v="122.72"/>
    <n v="0"/>
    <n v="0"/>
    <n v="0"/>
    <x v="2"/>
    <s v="MainLabel"/>
    <s v="Latest"/>
    <s v="Not_PO"/>
  </r>
  <r>
    <s v="WI23_F3_CRBE(T) 03-01-2000-WI23_03-02-00106"/>
    <x v="0"/>
    <s v="SHADY BLUE"/>
    <x v="0"/>
    <x v="1"/>
    <n v="118"/>
    <x v="0"/>
    <n v="0"/>
    <x v="6"/>
    <n v="122.72"/>
    <n v="0"/>
    <n v="0"/>
    <n v="0"/>
    <x v="2"/>
    <s v="COOLable"/>
    <s v="Latest"/>
    <s v="Not_PO"/>
  </r>
  <r>
    <s v="WI23_F3_CRBE(T) 03-01-2000-WI23_03-02-00114"/>
    <x v="0"/>
    <s v="SHADY BLUE"/>
    <x v="0"/>
    <x v="1"/>
    <n v="118"/>
    <x v="0"/>
    <n v="0"/>
    <x v="7"/>
    <n v="122.72"/>
    <n v="0"/>
    <n v="0"/>
    <n v="0"/>
    <x v="18"/>
    <s v="Tab"/>
    <s v="Latest"/>
    <s v="Not_PO"/>
  </r>
  <r>
    <s v="WI23_F3_CRBE(T) 03-01-2000-WI23_0-01-017"/>
    <x v="0"/>
    <s v="SHADY BLUE"/>
    <x v="0"/>
    <x v="1"/>
    <n v="118"/>
    <x v="0"/>
    <n v="0"/>
    <x v="8"/>
    <n v="122.72"/>
    <n v="0"/>
    <n v="0"/>
    <n v="0"/>
    <x v="4"/>
    <s v="CareLabel"/>
    <s v="Latest"/>
    <s v="Not_PO"/>
  </r>
  <r>
    <s v="WI23_F3_CRBE(T) 03-01-2000-WI23_03-40-00293"/>
    <x v="0"/>
    <s v="SHADY BLUE"/>
    <x v="0"/>
    <x v="1"/>
    <n v="118"/>
    <x v="0"/>
    <n v="0"/>
    <x v="9"/>
    <n v="122.72"/>
    <n v="0"/>
    <n v="0"/>
    <n v="0"/>
    <x v="2"/>
    <s v="Hangtag"/>
    <s v="Latest"/>
    <s v="Not_PO"/>
  </r>
  <r>
    <s v="WI23_F3_CRBE(T) 03-01-2000-WI23_03-40-00303"/>
    <x v="0"/>
    <s v="SHADY BLUE"/>
    <x v="0"/>
    <x v="1"/>
    <n v="118"/>
    <x v="0"/>
    <n v="0"/>
    <x v="10"/>
    <n v="122.72"/>
    <n v="0"/>
    <n v="0"/>
    <n v="0"/>
    <x v="5"/>
    <s v="PriceTicket"/>
    <s v="Latest"/>
    <s v="Not_PO"/>
  </r>
  <r>
    <s v="WI23_F3_CRBE(T) 03-01-2000-WI23_E284276"/>
    <x v="0"/>
    <s v="SHADY BLUE"/>
    <x v="0"/>
    <x v="2"/>
    <n v="216"/>
    <x v="0"/>
    <n v="0"/>
    <x v="0"/>
    <n v="136.626048"/>
    <n v="0"/>
    <n v="0"/>
    <n v="0"/>
    <x v="17"/>
    <s v="Fabric-Body"/>
    <s v="Latest"/>
    <s v="Not_PO"/>
  </r>
  <r>
    <s v="WI23_F3_CRBE(T) 03-01-2000-WI23_SQ191100051/E335341"/>
    <x v="0"/>
    <s v="SHADY BLUE"/>
    <x v="0"/>
    <x v="2"/>
    <n v="216"/>
    <x v="0"/>
    <n v="0"/>
    <x v="1"/>
    <n v="5.7283200000000001"/>
    <n v="0"/>
    <n v="0"/>
    <n v="0"/>
    <x v="17"/>
    <s v="Fabric-Rib"/>
    <s v="Latest"/>
    <s v="Not_PO"/>
  </r>
  <r>
    <s v="WI23_F3_CRBE(T) 03-01-2000-WI23_KH180700271-E238195"/>
    <x v="0"/>
    <s v="SHADY BLUE"/>
    <x v="0"/>
    <x v="2"/>
    <n v="216"/>
    <x v="0"/>
    <n v="0"/>
    <x v="2"/>
    <n v="2.6956799999999999"/>
    <n v="0"/>
    <n v="0"/>
    <n v="0"/>
    <x v="17"/>
    <s v="Fabric-Jersey"/>
    <s v="Latest"/>
    <s v="Not_PO"/>
  </r>
  <r>
    <s v="WI23_F3_CRBE(T) 03-01-2000-WI23_TEX24"/>
    <x v="0"/>
    <s v="SHADY BLUE"/>
    <x v="0"/>
    <x v="2"/>
    <n v="216"/>
    <x v="0"/>
    <n v="0"/>
    <x v="3"/>
    <n v="224.64"/>
    <n v="0"/>
    <n v="0"/>
    <n v="0"/>
    <x v="1"/>
    <s v="Thread"/>
    <s v="Latest"/>
    <s v="Not_PO"/>
  </r>
  <r>
    <s v="WI23_F3_CRBE(T) 03-01-2000-WI23_TEX18"/>
    <x v="0"/>
    <s v="SHADY BLUE"/>
    <x v="0"/>
    <x v="2"/>
    <n v="216"/>
    <x v="0"/>
    <n v="0"/>
    <x v="4"/>
    <n v="224.64"/>
    <n v="0"/>
    <n v="0"/>
    <n v="0"/>
    <x v="1"/>
    <s v="Thread"/>
    <s v="Latest"/>
    <s v="Not_PO"/>
  </r>
  <r>
    <s v="WI23_F3_CRBE(T) 03-01-2000-WI23_03-02-00097"/>
    <x v="0"/>
    <s v="SHADY BLUE"/>
    <x v="0"/>
    <x v="2"/>
    <n v="216"/>
    <x v="0"/>
    <n v="0"/>
    <x v="5"/>
    <n v="224.64"/>
    <n v="0"/>
    <n v="0"/>
    <n v="0"/>
    <x v="2"/>
    <s v="MainLabel"/>
    <s v="Latest"/>
    <s v="Not_PO"/>
  </r>
  <r>
    <s v="WI23_F3_CRBE(T) 03-01-2000-WI23_03-02-00106"/>
    <x v="0"/>
    <s v="SHADY BLUE"/>
    <x v="0"/>
    <x v="2"/>
    <n v="216"/>
    <x v="0"/>
    <n v="0"/>
    <x v="6"/>
    <n v="224.64"/>
    <n v="0"/>
    <n v="0"/>
    <n v="0"/>
    <x v="2"/>
    <s v="COOLable"/>
    <s v="Latest"/>
    <s v="Not_PO"/>
  </r>
  <r>
    <s v="WI23_F3_CRBE(T) 03-01-2000-WI23_03-02-00114"/>
    <x v="0"/>
    <s v="SHADY BLUE"/>
    <x v="0"/>
    <x v="2"/>
    <n v="216"/>
    <x v="0"/>
    <n v="0"/>
    <x v="7"/>
    <n v="224.64"/>
    <n v="0"/>
    <n v="0"/>
    <n v="0"/>
    <x v="18"/>
    <s v="Tab"/>
    <s v="Latest"/>
    <s v="Not_PO"/>
  </r>
  <r>
    <s v="WI23_F3_CRBE(T) 03-01-2000-WI23_0-01-017"/>
    <x v="0"/>
    <s v="SHADY BLUE"/>
    <x v="0"/>
    <x v="2"/>
    <n v="216"/>
    <x v="0"/>
    <n v="0"/>
    <x v="8"/>
    <n v="224.64"/>
    <n v="0"/>
    <n v="0"/>
    <n v="0"/>
    <x v="4"/>
    <s v="CareLabel"/>
    <s v="Latest"/>
    <s v="Not_PO"/>
  </r>
  <r>
    <s v="WI23_F3_CRBE(T) 03-01-2000-WI23_03-40-00293"/>
    <x v="0"/>
    <s v="SHADY BLUE"/>
    <x v="0"/>
    <x v="2"/>
    <n v="216"/>
    <x v="0"/>
    <n v="0"/>
    <x v="9"/>
    <n v="224.64"/>
    <n v="0"/>
    <n v="0"/>
    <n v="0"/>
    <x v="2"/>
    <s v="Hangtag"/>
    <s v="Latest"/>
    <s v="Not_PO"/>
  </r>
  <r>
    <s v="WI23_F3_CRBE(T) 03-01-2000-WI23_03-40-00303"/>
    <x v="0"/>
    <s v="SHADY BLUE"/>
    <x v="0"/>
    <x v="2"/>
    <n v="216"/>
    <x v="0"/>
    <n v="0"/>
    <x v="10"/>
    <n v="224.64"/>
    <n v="0"/>
    <n v="0"/>
    <n v="0"/>
    <x v="5"/>
    <s v="PriceTicket"/>
    <s v="Latest"/>
    <s v="Not_PO"/>
  </r>
  <r>
    <s v="WI23_F3_CRBE(T) 03-01-2000-WI23_E284276"/>
    <x v="0"/>
    <s v="SHADY BLUE"/>
    <x v="0"/>
    <x v="3"/>
    <n v="169"/>
    <x v="0"/>
    <n v="0"/>
    <x v="0"/>
    <n v="106.897232"/>
    <n v="0"/>
    <n v="0"/>
    <n v="0"/>
    <x v="17"/>
    <s v="Fabric-Body"/>
    <s v="Latest"/>
    <s v="Not_PO"/>
  </r>
  <r>
    <s v="WI23_F3_CRBE(T) 03-01-2000-WI23_SQ191100051/E335341"/>
    <x v="0"/>
    <s v="SHADY BLUE"/>
    <x v="0"/>
    <x v="3"/>
    <n v="169"/>
    <x v="0"/>
    <n v="0"/>
    <x v="1"/>
    <n v="4.4818800000000003"/>
    <n v="0"/>
    <n v="0"/>
    <n v="0"/>
    <x v="17"/>
    <s v="Fabric-Rib"/>
    <s v="Latest"/>
    <s v="Not_PO"/>
  </r>
  <r>
    <s v="WI23_F3_CRBE(T) 03-01-2000-WI23_KH180700271-E238195"/>
    <x v="0"/>
    <s v="SHADY BLUE"/>
    <x v="0"/>
    <x v="3"/>
    <n v="169"/>
    <x v="0"/>
    <n v="0"/>
    <x v="2"/>
    <n v="2.1091199999999999"/>
    <n v="0"/>
    <n v="0"/>
    <n v="0"/>
    <x v="17"/>
    <s v="Fabric-Jersey"/>
    <s v="Latest"/>
    <s v="Not_PO"/>
  </r>
  <r>
    <s v="WI23_F3_CRBE(T) 03-01-2000-WI23_TEX24"/>
    <x v="0"/>
    <s v="SHADY BLUE"/>
    <x v="0"/>
    <x v="3"/>
    <n v="169"/>
    <x v="0"/>
    <n v="0"/>
    <x v="3"/>
    <n v="175.76"/>
    <n v="0"/>
    <n v="0"/>
    <n v="0"/>
    <x v="1"/>
    <s v="Thread"/>
    <s v="Latest"/>
    <s v="Not_PO"/>
  </r>
  <r>
    <s v="WI23_F3_CRBE(T) 03-01-2000-WI23_TEX18"/>
    <x v="0"/>
    <s v="SHADY BLUE"/>
    <x v="0"/>
    <x v="3"/>
    <n v="169"/>
    <x v="0"/>
    <n v="0"/>
    <x v="4"/>
    <n v="175.76"/>
    <n v="0"/>
    <n v="0"/>
    <n v="0"/>
    <x v="1"/>
    <s v="Thread"/>
    <s v="Latest"/>
    <s v="Not_PO"/>
  </r>
  <r>
    <s v="WI23_F3_CRBE(T) 03-01-2000-WI23_03-02-00097"/>
    <x v="0"/>
    <s v="SHADY BLUE"/>
    <x v="0"/>
    <x v="3"/>
    <n v="169"/>
    <x v="0"/>
    <n v="0"/>
    <x v="5"/>
    <n v="175.76"/>
    <n v="0"/>
    <n v="0"/>
    <n v="0"/>
    <x v="2"/>
    <s v="MainLabel"/>
    <s v="Latest"/>
    <s v="Not_PO"/>
  </r>
  <r>
    <s v="WI23_F3_CRBE(T) 03-01-2000-WI23_03-02-00106"/>
    <x v="0"/>
    <s v="SHADY BLUE"/>
    <x v="0"/>
    <x v="3"/>
    <n v="169"/>
    <x v="0"/>
    <n v="0"/>
    <x v="6"/>
    <n v="175.76"/>
    <n v="0"/>
    <n v="0"/>
    <n v="0"/>
    <x v="2"/>
    <s v="COOLable"/>
    <s v="Latest"/>
    <s v="Not_PO"/>
  </r>
  <r>
    <s v="WI23_F3_CRBE(T) 03-01-2000-WI23_03-02-00114"/>
    <x v="0"/>
    <s v="SHADY BLUE"/>
    <x v="0"/>
    <x v="3"/>
    <n v="169"/>
    <x v="0"/>
    <n v="0"/>
    <x v="7"/>
    <n v="175.76"/>
    <n v="0"/>
    <n v="0"/>
    <n v="0"/>
    <x v="18"/>
    <s v="Tab"/>
    <s v="Latest"/>
    <s v="Not_PO"/>
  </r>
  <r>
    <s v="WI23_F3_CRBE(T) 03-01-2000-WI23_0-01-017"/>
    <x v="0"/>
    <s v="SHADY BLUE"/>
    <x v="0"/>
    <x v="3"/>
    <n v="169"/>
    <x v="0"/>
    <n v="0"/>
    <x v="8"/>
    <n v="175.76"/>
    <n v="0"/>
    <n v="0"/>
    <n v="0"/>
    <x v="4"/>
    <s v="CareLabel"/>
    <s v="Latest"/>
    <s v="Not_PO"/>
  </r>
  <r>
    <s v="WI23_F3_CRBE(T) 03-01-2000-WI23_03-40-00293"/>
    <x v="0"/>
    <s v="SHADY BLUE"/>
    <x v="0"/>
    <x v="3"/>
    <n v="169"/>
    <x v="0"/>
    <n v="0"/>
    <x v="9"/>
    <n v="175.76"/>
    <n v="0"/>
    <n v="0"/>
    <n v="0"/>
    <x v="2"/>
    <s v="Hangtag"/>
    <s v="Latest"/>
    <s v="Not_PO"/>
  </r>
  <r>
    <s v="WI23_F3_CRBE(T) 03-01-2000-WI23_03-40-00303"/>
    <x v="0"/>
    <s v="SHADY BLUE"/>
    <x v="0"/>
    <x v="3"/>
    <n v="169"/>
    <x v="0"/>
    <n v="0"/>
    <x v="10"/>
    <n v="175.76"/>
    <n v="0"/>
    <n v="0"/>
    <n v="0"/>
    <x v="5"/>
    <s v="PriceTicket"/>
    <s v="Latest"/>
    <s v="Not_PO"/>
  </r>
  <r>
    <s v="WI23_F3_CRBE(T) 03-01-2000-WI23_E284276"/>
    <x v="0"/>
    <s v="SHADY BLUE"/>
    <x v="0"/>
    <x v="4"/>
    <n v="69"/>
    <x v="0"/>
    <n v="0"/>
    <x v="0"/>
    <n v="43.644432000000002"/>
    <n v="0"/>
    <n v="0"/>
    <n v="0"/>
    <x v="17"/>
    <s v="Fabric-Body"/>
    <s v="Latest"/>
    <s v="Not_PO"/>
  </r>
  <r>
    <s v="WI23_F3_CRBE(T) 03-01-2000-WI23_SQ191100051/E335341"/>
    <x v="0"/>
    <s v="SHADY BLUE"/>
    <x v="0"/>
    <x v="4"/>
    <n v="69"/>
    <x v="0"/>
    <n v="0"/>
    <x v="1"/>
    <n v="1.82988"/>
    <n v="0"/>
    <n v="0"/>
    <n v="0"/>
    <x v="17"/>
    <s v="Fabric-Rib"/>
    <s v="Latest"/>
    <s v="Not_PO"/>
  </r>
  <r>
    <s v="WI23_F3_CRBE(T) 03-01-2000-WI23_KH180700271-E238195"/>
    <x v="0"/>
    <s v="SHADY BLUE"/>
    <x v="0"/>
    <x v="4"/>
    <n v="69"/>
    <x v="0"/>
    <n v="0"/>
    <x v="2"/>
    <n v="0.86112"/>
    <n v="0"/>
    <n v="0"/>
    <n v="0"/>
    <x v="17"/>
    <s v="Fabric-Jersey"/>
    <s v="Latest"/>
    <s v="Not_PO"/>
  </r>
  <r>
    <s v="WI23_F3_CRBE(T) 03-01-2000-WI23_TEX24"/>
    <x v="0"/>
    <s v="SHADY BLUE"/>
    <x v="0"/>
    <x v="4"/>
    <n v="69"/>
    <x v="0"/>
    <n v="0"/>
    <x v="3"/>
    <n v="71.760000000000005"/>
    <n v="0"/>
    <n v="0"/>
    <n v="0"/>
    <x v="1"/>
    <s v="Thread"/>
    <s v="Latest"/>
    <s v="Not_PO"/>
  </r>
  <r>
    <s v="WI23_F3_CRBE(T) 03-01-2000-WI23_TEX18"/>
    <x v="0"/>
    <s v="SHADY BLUE"/>
    <x v="0"/>
    <x v="4"/>
    <n v="69"/>
    <x v="0"/>
    <n v="0"/>
    <x v="4"/>
    <n v="71.760000000000005"/>
    <n v="0"/>
    <n v="0"/>
    <n v="0"/>
    <x v="1"/>
    <s v="Thread"/>
    <s v="Latest"/>
    <s v="Not_PO"/>
  </r>
  <r>
    <s v="WI23_F3_CRBE(T) 03-01-2000-WI23_03-02-00097"/>
    <x v="0"/>
    <s v="SHADY BLUE"/>
    <x v="0"/>
    <x v="4"/>
    <n v="69"/>
    <x v="0"/>
    <n v="0"/>
    <x v="5"/>
    <n v="71.760000000000005"/>
    <n v="0"/>
    <n v="0"/>
    <n v="0"/>
    <x v="2"/>
    <s v="MainLabel"/>
    <s v="Latest"/>
    <s v="Not_PO"/>
  </r>
  <r>
    <s v="WI23_F3_CRBE(T) 03-01-2000-WI23_03-02-00106"/>
    <x v="0"/>
    <s v="SHADY BLUE"/>
    <x v="0"/>
    <x v="4"/>
    <n v="69"/>
    <x v="0"/>
    <n v="0"/>
    <x v="6"/>
    <n v="71.760000000000005"/>
    <n v="0"/>
    <n v="0"/>
    <n v="0"/>
    <x v="2"/>
    <s v="COOLable"/>
    <s v="Latest"/>
    <s v="Not_PO"/>
  </r>
  <r>
    <s v="WI23_F3_CRBE(T) 03-01-2000-WI23_03-02-00114"/>
    <x v="0"/>
    <s v="SHADY BLUE"/>
    <x v="0"/>
    <x v="4"/>
    <n v="69"/>
    <x v="0"/>
    <n v="0"/>
    <x v="7"/>
    <n v="71.760000000000005"/>
    <n v="0"/>
    <n v="0"/>
    <n v="0"/>
    <x v="18"/>
    <s v="Tab"/>
    <s v="Latest"/>
    <s v="Not_PO"/>
  </r>
  <r>
    <s v="WI23_F3_CRBE(T) 03-01-2000-WI23_0-01-017"/>
    <x v="0"/>
    <s v="SHADY BLUE"/>
    <x v="0"/>
    <x v="4"/>
    <n v="69"/>
    <x v="0"/>
    <n v="0"/>
    <x v="8"/>
    <n v="71.760000000000005"/>
    <n v="0"/>
    <n v="0"/>
    <n v="0"/>
    <x v="4"/>
    <s v="CareLabel"/>
    <s v="Latest"/>
    <s v="Not_PO"/>
  </r>
  <r>
    <s v="WI23_F3_CRBE(T) 03-01-2000-WI23_03-40-00293"/>
    <x v="0"/>
    <s v="SHADY BLUE"/>
    <x v="0"/>
    <x v="4"/>
    <n v="69"/>
    <x v="0"/>
    <n v="0"/>
    <x v="9"/>
    <n v="71.760000000000005"/>
    <n v="0"/>
    <n v="0"/>
    <n v="0"/>
    <x v="2"/>
    <s v="Hangtag"/>
    <s v="Latest"/>
    <s v="Not_PO"/>
  </r>
  <r>
    <s v="WI23_F3_CRBE(T) 03-01-2000-WI23_03-40-00303"/>
    <x v="0"/>
    <s v="SHADY BLUE"/>
    <x v="0"/>
    <x v="4"/>
    <n v="69"/>
    <x v="0"/>
    <n v="0"/>
    <x v="10"/>
    <n v="71.760000000000005"/>
    <n v="0"/>
    <n v="0"/>
    <n v="0"/>
    <x v="5"/>
    <s v="PriceTicket"/>
    <s v="Latest"/>
    <s v="Not_PO"/>
  </r>
  <r>
    <s v="WI23_F3_CRBE(T) 03-01-2000-WI23_E284276"/>
    <x v="0"/>
    <s v="SHADY BLUE"/>
    <x v="0"/>
    <x v="5"/>
    <n v="23"/>
    <x v="0"/>
    <n v="0"/>
    <x v="0"/>
    <n v="14.548144000000001"/>
    <n v="0"/>
    <n v="0"/>
    <n v="0"/>
    <x v="17"/>
    <s v="Fabric-Body"/>
    <s v="Latest"/>
    <s v="Not_PO"/>
  </r>
  <r>
    <s v="WI23_F3_CRBE(T) 03-01-2000-WI23_SQ191100051/E335341"/>
    <x v="0"/>
    <s v="SHADY BLUE"/>
    <x v="0"/>
    <x v="5"/>
    <n v="23"/>
    <x v="0"/>
    <n v="0"/>
    <x v="1"/>
    <n v="0.60995999999999995"/>
    <n v="0"/>
    <n v="0"/>
    <n v="0"/>
    <x v="17"/>
    <s v="Fabric-Rib"/>
    <s v="Latest"/>
    <s v="Not_PO"/>
  </r>
  <r>
    <s v="WI23_F3_CRBE(T) 03-01-2000-WI23_KH180700271-E238195"/>
    <x v="0"/>
    <s v="SHADY BLUE"/>
    <x v="0"/>
    <x v="5"/>
    <n v="23"/>
    <x v="0"/>
    <n v="0"/>
    <x v="2"/>
    <n v="0.28704000000000002"/>
    <n v="0"/>
    <n v="0"/>
    <n v="0"/>
    <x v="17"/>
    <s v="Fabric-Jersey"/>
    <s v="Latest"/>
    <s v="Not_PO"/>
  </r>
  <r>
    <s v="WI23_F3_CRBE(T) 03-01-2000-WI23_TEX24"/>
    <x v="0"/>
    <s v="SHADY BLUE"/>
    <x v="0"/>
    <x v="5"/>
    <n v="23"/>
    <x v="0"/>
    <n v="0"/>
    <x v="3"/>
    <n v="23.92"/>
    <n v="0"/>
    <n v="0"/>
    <n v="0"/>
    <x v="1"/>
    <s v="Thread"/>
    <s v="Latest"/>
    <s v="Not_PO"/>
  </r>
  <r>
    <s v="WI23_F3_CRBE(T) 03-01-2000-WI23_TEX18"/>
    <x v="0"/>
    <s v="SHADY BLUE"/>
    <x v="0"/>
    <x v="5"/>
    <n v="23"/>
    <x v="0"/>
    <n v="0"/>
    <x v="4"/>
    <n v="23.92"/>
    <n v="0"/>
    <n v="0"/>
    <n v="0"/>
    <x v="1"/>
    <s v="Thread"/>
    <s v="Latest"/>
    <s v="Not_PO"/>
  </r>
  <r>
    <s v="WI23_F3_CRBE(T) 03-01-2000-WI23_03-02-00097"/>
    <x v="0"/>
    <s v="SHADY BLUE"/>
    <x v="0"/>
    <x v="5"/>
    <n v="23"/>
    <x v="0"/>
    <n v="0"/>
    <x v="5"/>
    <n v="23.92"/>
    <n v="0"/>
    <n v="0"/>
    <n v="0"/>
    <x v="2"/>
    <s v="MainLabel"/>
    <s v="Latest"/>
    <s v="Not_PO"/>
  </r>
  <r>
    <s v="WI23_F3_CRBE(T) 03-01-2000-WI23_03-02-00106"/>
    <x v="0"/>
    <s v="SHADY BLUE"/>
    <x v="0"/>
    <x v="5"/>
    <n v="23"/>
    <x v="0"/>
    <n v="0"/>
    <x v="6"/>
    <n v="23.92"/>
    <n v="0"/>
    <n v="0"/>
    <n v="0"/>
    <x v="2"/>
    <s v="COOLable"/>
    <s v="Latest"/>
    <s v="Not_PO"/>
  </r>
  <r>
    <s v="WI23_F3_CRBE(T) 03-01-2000-WI23_03-02-00114"/>
    <x v="0"/>
    <s v="SHADY BLUE"/>
    <x v="0"/>
    <x v="5"/>
    <n v="23"/>
    <x v="0"/>
    <n v="0"/>
    <x v="7"/>
    <n v="23.92"/>
    <n v="0"/>
    <n v="0"/>
    <n v="0"/>
    <x v="18"/>
    <s v="Tab"/>
    <s v="Latest"/>
    <s v="Not_PO"/>
  </r>
  <r>
    <s v="WI23_F3_CRBE(T) 03-01-2000-WI23_0-01-017"/>
    <x v="0"/>
    <s v="SHADY BLUE"/>
    <x v="0"/>
    <x v="5"/>
    <n v="23"/>
    <x v="0"/>
    <n v="0"/>
    <x v="8"/>
    <n v="23.92"/>
    <n v="0"/>
    <n v="0"/>
    <n v="0"/>
    <x v="4"/>
    <s v="CareLabel"/>
    <s v="Latest"/>
    <s v="Not_PO"/>
  </r>
  <r>
    <s v="WI23_F3_CRBE(T) 03-01-2000-WI23_03-40-00293"/>
    <x v="0"/>
    <s v="SHADY BLUE"/>
    <x v="0"/>
    <x v="5"/>
    <n v="23"/>
    <x v="0"/>
    <n v="0"/>
    <x v="9"/>
    <n v="23.92"/>
    <n v="0"/>
    <n v="0"/>
    <n v="0"/>
    <x v="2"/>
    <s v="Hangtag"/>
    <s v="Latest"/>
    <s v="Not_PO"/>
  </r>
  <r>
    <s v="WI23_F3_CRBE(T) 03-01-2000-WI23_03-40-00303"/>
    <x v="0"/>
    <s v="SHADY BLUE"/>
    <x v="0"/>
    <x v="5"/>
    <n v="23"/>
    <x v="0"/>
    <n v="0"/>
    <x v="10"/>
    <n v="23.92"/>
    <n v="0"/>
    <n v="0"/>
    <n v="0"/>
    <x v="5"/>
    <s v="PriceTicket"/>
    <s v="Latest"/>
    <s v="Not_PO"/>
  </r>
  <r>
    <s v="WI23_F3_CRBE(T) 03-01-2002-WI23_E284276"/>
    <x v="1"/>
    <s v="BLACK"/>
    <x v="0"/>
    <x v="0"/>
    <n v="315"/>
    <x v="0"/>
    <n v="0"/>
    <x v="0"/>
    <n v="284.22575999999998"/>
    <n v="0"/>
    <n v="0"/>
    <n v="0"/>
    <x v="8"/>
    <s v="Fabric-Body"/>
    <s v="Latest"/>
    <s v="Not_PO"/>
  </r>
  <r>
    <s v="WI23_F3_CRBE(T) 03-01-2002-WI23_SQ191100051/E335341"/>
    <x v="1"/>
    <s v="BLACK"/>
    <x v="0"/>
    <x v="0"/>
    <n v="315"/>
    <x v="0"/>
    <n v="0"/>
    <x v="1"/>
    <n v="3.9312"/>
    <n v="0"/>
    <n v="0"/>
    <n v="0"/>
    <x v="8"/>
    <s v="Fabric-Rib"/>
    <s v="Latest"/>
    <s v="Not_PO"/>
  </r>
  <r>
    <s v="WI23_F3_CRBE(T) 03-01-2002-WI23_KH180700271-E238195"/>
    <x v="1"/>
    <s v="BLACK"/>
    <x v="0"/>
    <x v="0"/>
    <n v="315"/>
    <x v="0"/>
    <n v="0"/>
    <x v="2"/>
    <n v="6.0278400000000003"/>
    <n v="0"/>
    <n v="0"/>
    <n v="0"/>
    <x v="8"/>
    <s v="Fabric-Jersey"/>
    <s v="Latest"/>
    <s v="Not_PO"/>
  </r>
  <r>
    <s v="WI23_F3_CRBE(T) 03-01-2002-WI23_TEX24"/>
    <x v="1"/>
    <s v="BLACK"/>
    <x v="0"/>
    <x v="0"/>
    <n v="315"/>
    <x v="0"/>
    <n v="0"/>
    <x v="3"/>
    <n v="327.60000000000002"/>
    <n v="0"/>
    <n v="0"/>
    <n v="0"/>
    <x v="1"/>
    <s v="Thread"/>
    <s v="Latest"/>
    <s v="Not_PO"/>
  </r>
  <r>
    <s v="WI23_F3_CRBE(T) 03-01-2002-WI23_TEX18"/>
    <x v="1"/>
    <s v="BLACK"/>
    <x v="0"/>
    <x v="0"/>
    <n v="315"/>
    <x v="0"/>
    <n v="0"/>
    <x v="4"/>
    <n v="327.60000000000002"/>
    <n v="0"/>
    <n v="0"/>
    <n v="0"/>
    <x v="1"/>
    <s v="Thread"/>
    <s v="Latest"/>
    <s v="Not_PO"/>
  </r>
  <r>
    <s v="WI23_F3_CRBE(T) 03-01-2002-WI23_03-02-00097"/>
    <x v="1"/>
    <s v="BLACK"/>
    <x v="0"/>
    <x v="0"/>
    <n v="315"/>
    <x v="0"/>
    <n v="0"/>
    <x v="5"/>
    <n v="327.60000000000002"/>
    <n v="0"/>
    <n v="0"/>
    <n v="0"/>
    <x v="2"/>
    <s v="MainLabel"/>
    <s v="Latest"/>
    <s v="Not_PO"/>
  </r>
  <r>
    <s v="WI23_F3_CRBE(T) 03-01-2002-WI23_03-02-00106"/>
    <x v="1"/>
    <s v="BLACK"/>
    <x v="0"/>
    <x v="0"/>
    <n v="315"/>
    <x v="0"/>
    <n v="0"/>
    <x v="6"/>
    <n v="327.60000000000002"/>
    <n v="0"/>
    <n v="0"/>
    <n v="0"/>
    <x v="2"/>
    <s v="COOLable"/>
    <s v="Latest"/>
    <s v="Not_PO"/>
  </r>
  <r>
    <s v="WI23_F3_CRBE(T) 03-01-2002-WI23_03-02-00114"/>
    <x v="1"/>
    <s v="BLACK"/>
    <x v="0"/>
    <x v="0"/>
    <n v="315"/>
    <x v="0"/>
    <n v="0"/>
    <x v="7"/>
    <n v="327.60000000000002"/>
    <n v="0"/>
    <n v="0"/>
    <n v="0"/>
    <x v="9"/>
    <s v="Tab"/>
    <s v="Latest"/>
    <s v="Not_PO"/>
  </r>
  <r>
    <s v="WI23_F3_CRBE(T) 03-01-2002-WI23_0-01-017"/>
    <x v="1"/>
    <s v="BLACK"/>
    <x v="0"/>
    <x v="0"/>
    <n v="315"/>
    <x v="0"/>
    <n v="0"/>
    <x v="8"/>
    <n v="327.60000000000002"/>
    <n v="0"/>
    <n v="0"/>
    <n v="0"/>
    <x v="10"/>
    <s v="CareLabel"/>
    <s v="Latest"/>
    <s v="Not_PO"/>
  </r>
  <r>
    <s v="WI23_F3_CRBE(T) 03-01-2002-WI23_03-40-00293"/>
    <x v="1"/>
    <s v="BLACK"/>
    <x v="0"/>
    <x v="0"/>
    <n v="315"/>
    <x v="0"/>
    <n v="0"/>
    <x v="9"/>
    <n v="327.60000000000002"/>
    <n v="0"/>
    <n v="0"/>
    <n v="0"/>
    <x v="2"/>
    <s v="Hangtag"/>
    <s v="Latest"/>
    <s v="Not_PO"/>
  </r>
  <r>
    <s v="WI23_F3_CRBE(T) 03-01-2002-WI23_03-40-00303"/>
    <x v="1"/>
    <s v="BLACK"/>
    <x v="0"/>
    <x v="0"/>
    <n v="315"/>
    <x v="0"/>
    <n v="0"/>
    <x v="10"/>
    <n v="327.60000000000002"/>
    <n v="0"/>
    <n v="0"/>
    <n v="0"/>
    <x v="5"/>
    <s v="PriceTicket"/>
    <s v="Latest"/>
    <s v="Not_PO"/>
  </r>
  <r>
    <s v="WI23_F3_CRBE(T) 03-01-2002-WI23_E284276"/>
    <x v="1"/>
    <s v="BLACK"/>
    <x v="0"/>
    <x v="1"/>
    <n v="976"/>
    <x v="0"/>
    <n v="0"/>
    <x v="0"/>
    <n v="880.64870399999995"/>
    <n v="0"/>
    <n v="0"/>
    <n v="0"/>
    <x v="8"/>
    <s v="Fabric-Body"/>
    <s v="Latest"/>
    <s v="Not_PO"/>
  </r>
  <r>
    <s v="WI23_F3_CRBE(T) 03-01-2002-WI23_SQ191100051/E335341"/>
    <x v="1"/>
    <s v="BLACK"/>
    <x v="0"/>
    <x v="1"/>
    <n v="976"/>
    <x v="0"/>
    <n v="0"/>
    <x v="1"/>
    <n v="12.180479999999999"/>
    <n v="0"/>
    <n v="0"/>
    <n v="0"/>
    <x v="8"/>
    <s v="Fabric-Rib"/>
    <s v="Latest"/>
    <s v="Not_PO"/>
  </r>
  <r>
    <s v="WI23_F3_CRBE(T) 03-01-2002-WI23_KH180700271-E238195"/>
    <x v="1"/>
    <s v="BLACK"/>
    <x v="0"/>
    <x v="1"/>
    <n v="976"/>
    <x v="0"/>
    <n v="0"/>
    <x v="2"/>
    <n v="18.676735999999998"/>
    <n v="0"/>
    <n v="0"/>
    <n v="0"/>
    <x v="8"/>
    <s v="Fabric-Jersey"/>
    <s v="Latest"/>
    <s v="Not_PO"/>
  </r>
  <r>
    <s v="WI23_F3_CRBE(T) 03-01-2002-WI23_TEX24"/>
    <x v="1"/>
    <s v="BLACK"/>
    <x v="0"/>
    <x v="1"/>
    <n v="976"/>
    <x v="0"/>
    <n v="0"/>
    <x v="3"/>
    <n v="1015.04"/>
    <n v="0"/>
    <n v="0"/>
    <n v="0"/>
    <x v="1"/>
    <s v="Thread"/>
    <s v="Latest"/>
    <s v="Not_PO"/>
  </r>
  <r>
    <s v="WI23_F3_CRBE(T) 03-01-2002-WI23_TEX18"/>
    <x v="1"/>
    <s v="BLACK"/>
    <x v="0"/>
    <x v="1"/>
    <n v="976"/>
    <x v="0"/>
    <n v="0"/>
    <x v="4"/>
    <n v="1015.04"/>
    <n v="0"/>
    <n v="0"/>
    <n v="0"/>
    <x v="1"/>
    <s v="Thread"/>
    <s v="Latest"/>
    <s v="Not_PO"/>
  </r>
  <r>
    <s v="WI23_F3_CRBE(T) 03-01-2002-WI23_03-02-00097"/>
    <x v="1"/>
    <s v="BLACK"/>
    <x v="0"/>
    <x v="1"/>
    <n v="976"/>
    <x v="0"/>
    <n v="0"/>
    <x v="5"/>
    <n v="1015.04"/>
    <n v="0"/>
    <n v="0"/>
    <n v="0"/>
    <x v="2"/>
    <s v="MainLabel"/>
    <s v="Latest"/>
    <s v="Not_PO"/>
  </r>
  <r>
    <s v="WI23_F3_CRBE(T) 03-01-2002-WI23_03-02-00106"/>
    <x v="1"/>
    <s v="BLACK"/>
    <x v="0"/>
    <x v="1"/>
    <n v="976"/>
    <x v="0"/>
    <n v="0"/>
    <x v="6"/>
    <n v="1015.04"/>
    <n v="0"/>
    <n v="0"/>
    <n v="0"/>
    <x v="2"/>
    <s v="COOLable"/>
    <s v="Latest"/>
    <s v="Not_PO"/>
  </r>
  <r>
    <s v="WI23_F3_CRBE(T) 03-01-2002-WI23_03-02-00114"/>
    <x v="1"/>
    <s v="BLACK"/>
    <x v="0"/>
    <x v="1"/>
    <n v="976"/>
    <x v="0"/>
    <n v="0"/>
    <x v="7"/>
    <n v="1015.04"/>
    <n v="0"/>
    <n v="0"/>
    <n v="0"/>
    <x v="9"/>
    <s v="Tab"/>
    <s v="Latest"/>
    <s v="Not_PO"/>
  </r>
  <r>
    <s v="WI23_F3_CRBE(T) 03-01-2002-WI23_0-01-017"/>
    <x v="1"/>
    <s v="BLACK"/>
    <x v="0"/>
    <x v="1"/>
    <n v="976"/>
    <x v="0"/>
    <n v="0"/>
    <x v="8"/>
    <n v="1015.04"/>
    <n v="0"/>
    <n v="0"/>
    <n v="0"/>
    <x v="10"/>
    <s v="CareLabel"/>
    <s v="Latest"/>
    <s v="Not_PO"/>
  </r>
  <r>
    <s v="WI23_F3_CRBE(T) 03-01-2002-WI23_03-40-00293"/>
    <x v="1"/>
    <s v="BLACK"/>
    <x v="0"/>
    <x v="1"/>
    <n v="976"/>
    <x v="0"/>
    <n v="0"/>
    <x v="9"/>
    <n v="1015.04"/>
    <n v="0"/>
    <n v="0"/>
    <n v="0"/>
    <x v="2"/>
    <s v="Hangtag"/>
    <s v="Latest"/>
    <s v="Not_PO"/>
  </r>
  <r>
    <s v="WI23_F3_CRBE(T) 03-01-2002-WI23_03-40-00303"/>
    <x v="1"/>
    <s v="BLACK"/>
    <x v="0"/>
    <x v="1"/>
    <n v="976"/>
    <x v="0"/>
    <n v="0"/>
    <x v="10"/>
    <n v="1015.04"/>
    <n v="0"/>
    <n v="0"/>
    <n v="0"/>
    <x v="5"/>
    <s v="PriceTicket"/>
    <s v="Latest"/>
    <s v="Not_PO"/>
  </r>
  <r>
    <s v="WI23_F3_CRBE(T) 03-01-2002-WI23_E284276"/>
    <x v="1"/>
    <s v="BLACK"/>
    <x v="0"/>
    <x v="2"/>
    <n v="1669"/>
    <x v="0"/>
    <n v="0"/>
    <x v="0"/>
    <n v="1505.9453759999999"/>
    <n v="0"/>
    <n v="0"/>
    <n v="0"/>
    <x v="8"/>
    <s v="Fabric-Body"/>
    <s v="Latest"/>
    <s v="Not_PO"/>
  </r>
  <r>
    <s v="WI23_F3_CRBE(T) 03-01-2002-WI23_SQ191100051/E335341"/>
    <x v="1"/>
    <s v="BLACK"/>
    <x v="0"/>
    <x v="2"/>
    <n v="1669"/>
    <x v="0"/>
    <n v="0"/>
    <x v="1"/>
    <n v="20.82912"/>
    <n v="0"/>
    <n v="0"/>
    <n v="0"/>
    <x v="8"/>
    <s v="Fabric-Rib"/>
    <s v="Latest"/>
    <s v="Not_PO"/>
  </r>
  <r>
    <s v="WI23_F3_CRBE(T) 03-01-2002-WI23_KH180700271-E238195"/>
    <x v="1"/>
    <s v="BLACK"/>
    <x v="0"/>
    <x v="2"/>
    <n v="1669"/>
    <x v="0"/>
    <n v="0"/>
    <x v="2"/>
    <n v="31.937984"/>
    <n v="0"/>
    <n v="0"/>
    <n v="0"/>
    <x v="8"/>
    <s v="Fabric-Jersey"/>
    <s v="Latest"/>
    <s v="Not_PO"/>
  </r>
  <r>
    <s v="WI23_F3_CRBE(T) 03-01-2002-WI23_TEX24"/>
    <x v="1"/>
    <s v="BLACK"/>
    <x v="0"/>
    <x v="2"/>
    <n v="1669"/>
    <x v="0"/>
    <n v="0"/>
    <x v="3"/>
    <n v="1735.76"/>
    <n v="0"/>
    <n v="0"/>
    <n v="0"/>
    <x v="1"/>
    <s v="Thread"/>
    <s v="Latest"/>
    <s v="Not_PO"/>
  </r>
  <r>
    <s v="WI23_F3_CRBE(T) 03-01-2002-WI23_TEX18"/>
    <x v="1"/>
    <s v="BLACK"/>
    <x v="0"/>
    <x v="2"/>
    <n v="1669"/>
    <x v="0"/>
    <n v="0"/>
    <x v="4"/>
    <n v="1735.76"/>
    <n v="0"/>
    <n v="0"/>
    <n v="0"/>
    <x v="1"/>
    <s v="Thread"/>
    <s v="Latest"/>
    <s v="Not_PO"/>
  </r>
  <r>
    <s v="WI23_F3_CRBE(T) 03-01-2002-WI23_03-02-00097"/>
    <x v="1"/>
    <s v="BLACK"/>
    <x v="0"/>
    <x v="2"/>
    <n v="1669"/>
    <x v="0"/>
    <n v="0"/>
    <x v="5"/>
    <n v="1735.76"/>
    <n v="0"/>
    <n v="0"/>
    <n v="0"/>
    <x v="2"/>
    <s v="MainLabel"/>
    <s v="Latest"/>
    <s v="Not_PO"/>
  </r>
  <r>
    <s v="WI23_F3_CRBE(T) 03-01-2002-WI23_03-02-00106"/>
    <x v="1"/>
    <s v="BLACK"/>
    <x v="0"/>
    <x v="2"/>
    <n v="1669"/>
    <x v="0"/>
    <n v="0"/>
    <x v="6"/>
    <n v="1735.76"/>
    <n v="0"/>
    <n v="0"/>
    <n v="0"/>
    <x v="2"/>
    <s v="COOLable"/>
    <s v="Latest"/>
    <s v="Not_PO"/>
  </r>
  <r>
    <s v="WI23_F3_CRBE(T) 03-01-2002-WI23_03-02-00114"/>
    <x v="1"/>
    <s v="BLACK"/>
    <x v="0"/>
    <x v="2"/>
    <n v="1669"/>
    <x v="0"/>
    <n v="0"/>
    <x v="7"/>
    <n v="1735.76"/>
    <n v="0"/>
    <n v="0"/>
    <n v="0"/>
    <x v="9"/>
    <s v="Tab"/>
    <s v="Latest"/>
    <s v="Not_PO"/>
  </r>
  <r>
    <s v="WI23_F3_CRBE(T) 03-01-2002-WI23_0-01-017"/>
    <x v="1"/>
    <s v="BLACK"/>
    <x v="0"/>
    <x v="2"/>
    <n v="1669"/>
    <x v="0"/>
    <n v="0"/>
    <x v="8"/>
    <n v="1735.76"/>
    <n v="0"/>
    <n v="0"/>
    <n v="0"/>
    <x v="10"/>
    <s v="CareLabel"/>
    <s v="Latest"/>
    <s v="Not_PO"/>
  </r>
  <r>
    <s v="WI23_F3_CRBE(T) 03-01-2002-WI23_03-40-00293"/>
    <x v="1"/>
    <s v="BLACK"/>
    <x v="0"/>
    <x v="2"/>
    <n v="1669"/>
    <x v="0"/>
    <n v="0"/>
    <x v="9"/>
    <n v="1735.76"/>
    <n v="0"/>
    <n v="0"/>
    <n v="0"/>
    <x v="2"/>
    <s v="Hangtag"/>
    <s v="Latest"/>
    <s v="Not_PO"/>
  </r>
  <r>
    <s v="WI23_F3_CRBE(T) 03-01-2002-WI23_03-40-00303"/>
    <x v="1"/>
    <s v="BLACK"/>
    <x v="0"/>
    <x v="2"/>
    <n v="1669"/>
    <x v="0"/>
    <n v="0"/>
    <x v="10"/>
    <n v="1735.76"/>
    <n v="0"/>
    <n v="0"/>
    <n v="0"/>
    <x v="5"/>
    <s v="PriceTicket"/>
    <s v="Latest"/>
    <s v="Not_PO"/>
  </r>
  <r>
    <s v="WI23_F3_CRBE(T) 03-01-2002-WI23_E284276"/>
    <x v="1"/>
    <s v="BLACK"/>
    <x v="0"/>
    <x v="3"/>
    <n v="1204"/>
    <x v="0"/>
    <n v="0"/>
    <x v="0"/>
    <n v="1086.374016"/>
    <n v="0"/>
    <n v="0"/>
    <n v="0"/>
    <x v="8"/>
    <s v="Fabric-Body"/>
    <s v="Latest"/>
    <s v="Not_PO"/>
  </r>
  <r>
    <s v="WI23_F3_CRBE(T) 03-01-2002-WI23_SQ191100051/E335341"/>
    <x v="1"/>
    <s v="BLACK"/>
    <x v="0"/>
    <x v="3"/>
    <n v="1204"/>
    <x v="0"/>
    <n v="0"/>
    <x v="1"/>
    <n v="15.025919999999999"/>
    <n v="0"/>
    <n v="0"/>
    <n v="0"/>
    <x v="8"/>
    <s v="Fabric-Rib"/>
    <s v="Latest"/>
    <s v="Not_PO"/>
  </r>
  <r>
    <s v="WI23_F3_CRBE(T) 03-01-2002-WI23_KH180700271-E238195"/>
    <x v="1"/>
    <s v="BLACK"/>
    <x v="0"/>
    <x v="3"/>
    <n v="1204"/>
    <x v="0"/>
    <n v="0"/>
    <x v="2"/>
    <n v="23.039743999999999"/>
    <n v="0"/>
    <n v="0"/>
    <n v="0"/>
    <x v="8"/>
    <s v="Fabric-Jersey"/>
    <s v="Latest"/>
    <s v="Not_PO"/>
  </r>
  <r>
    <s v="WI23_F3_CRBE(T) 03-01-2002-WI23_TEX24"/>
    <x v="1"/>
    <s v="BLACK"/>
    <x v="0"/>
    <x v="3"/>
    <n v="1204"/>
    <x v="0"/>
    <n v="0"/>
    <x v="3"/>
    <n v="1252.1600000000001"/>
    <n v="0"/>
    <n v="0"/>
    <n v="0"/>
    <x v="1"/>
    <s v="Thread"/>
    <s v="Latest"/>
    <s v="Not_PO"/>
  </r>
  <r>
    <s v="WI23_F3_CRBE(T) 03-01-2002-WI23_TEX18"/>
    <x v="1"/>
    <s v="BLACK"/>
    <x v="0"/>
    <x v="3"/>
    <n v="1204"/>
    <x v="0"/>
    <n v="0"/>
    <x v="4"/>
    <n v="1252.1600000000001"/>
    <n v="0"/>
    <n v="0"/>
    <n v="0"/>
    <x v="1"/>
    <s v="Thread"/>
    <s v="Latest"/>
    <s v="Not_PO"/>
  </r>
  <r>
    <s v="WI23_F3_CRBE(T) 03-01-2002-WI23_03-02-00097"/>
    <x v="1"/>
    <s v="BLACK"/>
    <x v="0"/>
    <x v="3"/>
    <n v="1204"/>
    <x v="0"/>
    <n v="0"/>
    <x v="5"/>
    <n v="1252.1600000000001"/>
    <n v="0"/>
    <n v="0"/>
    <n v="0"/>
    <x v="2"/>
    <s v="MainLabel"/>
    <s v="Latest"/>
    <s v="Not_PO"/>
  </r>
  <r>
    <s v="WI23_F3_CRBE(T) 03-01-2002-WI23_03-02-00106"/>
    <x v="1"/>
    <s v="BLACK"/>
    <x v="0"/>
    <x v="3"/>
    <n v="1204"/>
    <x v="0"/>
    <n v="0"/>
    <x v="6"/>
    <n v="1252.1600000000001"/>
    <n v="0"/>
    <n v="0"/>
    <n v="0"/>
    <x v="2"/>
    <s v="COOLable"/>
    <s v="Latest"/>
    <s v="Not_PO"/>
  </r>
  <r>
    <s v="WI23_F3_CRBE(T) 03-01-2002-WI23_03-02-00114"/>
    <x v="1"/>
    <s v="BLACK"/>
    <x v="0"/>
    <x v="3"/>
    <n v="1204"/>
    <x v="0"/>
    <n v="0"/>
    <x v="7"/>
    <n v="1252.1600000000001"/>
    <n v="0"/>
    <n v="0"/>
    <n v="0"/>
    <x v="9"/>
    <s v="Tab"/>
    <s v="Latest"/>
    <s v="Not_PO"/>
  </r>
  <r>
    <s v="WI23_F3_CRBE(T) 03-01-2002-WI23_0-01-017"/>
    <x v="1"/>
    <s v="BLACK"/>
    <x v="0"/>
    <x v="3"/>
    <n v="1204"/>
    <x v="0"/>
    <n v="0"/>
    <x v="8"/>
    <n v="1252.1600000000001"/>
    <n v="0"/>
    <n v="0"/>
    <n v="0"/>
    <x v="10"/>
    <s v="CareLabel"/>
    <s v="Latest"/>
    <s v="Not_PO"/>
  </r>
  <r>
    <s v="WI23_F3_CRBE(T) 03-01-2002-WI23_03-40-00293"/>
    <x v="1"/>
    <s v="BLACK"/>
    <x v="0"/>
    <x v="3"/>
    <n v="1204"/>
    <x v="0"/>
    <n v="0"/>
    <x v="9"/>
    <n v="1252.1600000000001"/>
    <n v="0"/>
    <n v="0"/>
    <n v="0"/>
    <x v="2"/>
    <s v="Hangtag"/>
    <s v="Latest"/>
    <s v="Not_PO"/>
  </r>
  <r>
    <s v="WI23_F3_CRBE(T) 03-01-2002-WI23_03-40-00303"/>
    <x v="1"/>
    <s v="BLACK"/>
    <x v="0"/>
    <x v="3"/>
    <n v="1204"/>
    <x v="0"/>
    <n v="0"/>
    <x v="10"/>
    <n v="1252.1600000000001"/>
    <n v="0"/>
    <n v="0"/>
    <n v="0"/>
    <x v="5"/>
    <s v="PriceTicket"/>
    <s v="Latest"/>
    <s v="Not_PO"/>
  </r>
  <r>
    <s v="WI23_F3_CRBE(T) 03-01-2002-WI23_E284276"/>
    <x v="1"/>
    <s v="BLACK"/>
    <x v="0"/>
    <x v="4"/>
    <n v="426"/>
    <x v="0"/>
    <n v="0"/>
    <x v="0"/>
    <n v="384.38150400000001"/>
    <n v="0"/>
    <n v="0"/>
    <n v="0"/>
    <x v="8"/>
    <s v="Fabric-Body"/>
    <s v="Latest"/>
    <s v="Not_PO"/>
  </r>
  <r>
    <s v="WI23_F3_CRBE(T) 03-01-2002-WI23_SQ191100051/E335341"/>
    <x v="1"/>
    <s v="BLACK"/>
    <x v="0"/>
    <x v="4"/>
    <n v="426"/>
    <x v="0"/>
    <n v="0"/>
    <x v="1"/>
    <n v="5.3164800000000003"/>
    <n v="0"/>
    <n v="0"/>
    <n v="0"/>
    <x v="8"/>
    <s v="Fabric-Rib"/>
    <s v="Latest"/>
    <s v="Not_PO"/>
  </r>
  <r>
    <s v="WI23_F3_CRBE(T) 03-01-2002-WI23_KH180700271-E238195"/>
    <x v="1"/>
    <s v="BLACK"/>
    <x v="0"/>
    <x v="4"/>
    <n v="426"/>
    <x v="0"/>
    <n v="0"/>
    <x v="2"/>
    <n v="8.1519359999999992"/>
    <n v="0"/>
    <n v="0"/>
    <n v="0"/>
    <x v="8"/>
    <s v="Fabric-Jersey"/>
    <s v="Latest"/>
    <s v="Not_PO"/>
  </r>
  <r>
    <s v="WI23_F3_CRBE(T) 03-01-2002-WI23_TEX24"/>
    <x v="1"/>
    <s v="BLACK"/>
    <x v="0"/>
    <x v="4"/>
    <n v="426"/>
    <x v="0"/>
    <n v="0"/>
    <x v="3"/>
    <n v="443.04"/>
    <n v="0"/>
    <n v="0"/>
    <n v="0"/>
    <x v="1"/>
    <s v="Thread"/>
    <s v="Latest"/>
    <s v="Not_PO"/>
  </r>
  <r>
    <s v="WI23_F3_CRBE(T) 03-01-2002-WI23_TEX18"/>
    <x v="1"/>
    <s v="BLACK"/>
    <x v="0"/>
    <x v="4"/>
    <n v="426"/>
    <x v="0"/>
    <n v="0"/>
    <x v="4"/>
    <n v="443.04"/>
    <n v="0"/>
    <n v="0"/>
    <n v="0"/>
    <x v="1"/>
    <s v="Thread"/>
    <s v="Latest"/>
    <s v="Not_PO"/>
  </r>
  <r>
    <s v="WI23_F3_CRBE(T) 03-01-2002-WI23_03-02-00097"/>
    <x v="1"/>
    <s v="BLACK"/>
    <x v="0"/>
    <x v="4"/>
    <n v="426"/>
    <x v="0"/>
    <n v="0"/>
    <x v="5"/>
    <n v="443.04"/>
    <n v="0"/>
    <n v="0"/>
    <n v="0"/>
    <x v="2"/>
    <s v="MainLabel"/>
    <s v="Latest"/>
    <s v="Not_PO"/>
  </r>
  <r>
    <s v="WI23_F3_CRBE(T) 03-01-2002-WI23_03-02-00106"/>
    <x v="1"/>
    <s v="BLACK"/>
    <x v="0"/>
    <x v="4"/>
    <n v="426"/>
    <x v="0"/>
    <n v="0"/>
    <x v="6"/>
    <n v="443.04"/>
    <n v="0"/>
    <n v="0"/>
    <n v="0"/>
    <x v="2"/>
    <s v="COOLable"/>
    <s v="Latest"/>
    <s v="Not_PO"/>
  </r>
  <r>
    <s v="WI23_F3_CRBE(T) 03-01-2002-WI23_03-02-00114"/>
    <x v="1"/>
    <s v="BLACK"/>
    <x v="0"/>
    <x v="4"/>
    <n v="426"/>
    <x v="0"/>
    <n v="0"/>
    <x v="7"/>
    <n v="443.04"/>
    <n v="0"/>
    <n v="0"/>
    <n v="0"/>
    <x v="9"/>
    <s v="Tab"/>
    <s v="Latest"/>
    <s v="Not_PO"/>
  </r>
  <r>
    <s v="WI23_F3_CRBE(T) 03-01-2002-WI23_0-01-017"/>
    <x v="1"/>
    <s v="BLACK"/>
    <x v="0"/>
    <x v="4"/>
    <n v="426"/>
    <x v="0"/>
    <n v="0"/>
    <x v="8"/>
    <n v="443.04"/>
    <n v="0"/>
    <n v="0"/>
    <n v="0"/>
    <x v="10"/>
    <s v="CareLabel"/>
    <s v="Latest"/>
    <s v="Not_PO"/>
  </r>
  <r>
    <s v="WI23_F3_CRBE(T) 03-01-2002-WI23_03-40-00293"/>
    <x v="1"/>
    <s v="BLACK"/>
    <x v="0"/>
    <x v="4"/>
    <n v="426"/>
    <x v="0"/>
    <n v="0"/>
    <x v="9"/>
    <n v="443.04"/>
    <n v="0"/>
    <n v="0"/>
    <n v="0"/>
    <x v="2"/>
    <s v="Hangtag"/>
    <s v="Latest"/>
    <s v="Not_PO"/>
  </r>
  <r>
    <s v="WI23_F3_CRBE(T) 03-01-2002-WI23_03-40-00303"/>
    <x v="1"/>
    <s v="BLACK"/>
    <x v="0"/>
    <x v="4"/>
    <n v="426"/>
    <x v="0"/>
    <n v="0"/>
    <x v="10"/>
    <n v="443.04"/>
    <n v="0"/>
    <n v="0"/>
    <n v="0"/>
    <x v="5"/>
    <s v="PriceTicket"/>
    <s v="Latest"/>
    <s v="Not_PO"/>
  </r>
  <r>
    <s v="WI23_F3_CRBE(T) 03-01-2002-WI23_E284276"/>
    <x v="1"/>
    <s v="BLACK"/>
    <x v="0"/>
    <x v="5"/>
    <n v="82"/>
    <x v="0"/>
    <n v="0"/>
    <x v="0"/>
    <n v="73.988928000000001"/>
    <n v="0"/>
    <n v="0"/>
    <n v="0"/>
    <x v="8"/>
    <s v="Fabric-Body"/>
    <s v="Latest"/>
    <s v="Not_PO"/>
  </r>
  <r>
    <s v="WI23_F3_CRBE(T) 03-01-2002-WI23_SQ191100051/E335341"/>
    <x v="1"/>
    <s v="BLACK"/>
    <x v="0"/>
    <x v="5"/>
    <n v="82"/>
    <x v="0"/>
    <n v="0"/>
    <x v="1"/>
    <n v="1.02336"/>
    <n v="0"/>
    <n v="0"/>
    <n v="0"/>
    <x v="8"/>
    <s v="Fabric-Rib"/>
    <s v="Latest"/>
    <s v="Not_PO"/>
  </r>
  <r>
    <s v="WI23_F3_CRBE(T) 03-01-2002-WI23_KH180700271-E238195"/>
    <x v="1"/>
    <s v="BLACK"/>
    <x v="0"/>
    <x v="5"/>
    <n v="82"/>
    <x v="0"/>
    <n v="0"/>
    <x v="2"/>
    <n v="1.5691520000000001"/>
    <n v="0"/>
    <n v="0"/>
    <n v="0"/>
    <x v="8"/>
    <s v="Fabric-Jersey"/>
    <s v="Latest"/>
    <s v="Not_PO"/>
  </r>
  <r>
    <s v="WI23_F3_CRBE(T) 03-01-2002-WI23_TEX24"/>
    <x v="1"/>
    <s v="BLACK"/>
    <x v="0"/>
    <x v="5"/>
    <n v="82"/>
    <x v="0"/>
    <n v="0"/>
    <x v="3"/>
    <n v="85.28"/>
    <n v="0"/>
    <n v="0"/>
    <n v="0"/>
    <x v="1"/>
    <s v="Thread"/>
    <s v="Latest"/>
    <s v="Not_PO"/>
  </r>
  <r>
    <s v="WI23_F3_CRBE(T) 03-01-2002-WI23_TEX18"/>
    <x v="1"/>
    <s v="BLACK"/>
    <x v="0"/>
    <x v="5"/>
    <n v="82"/>
    <x v="0"/>
    <n v="0"/>
    <x v="4"/>
    <n v="85.28"/>
    <n v="0"/>
    <n v="0"/>
    <n v="0"/>
    <x v="1"/>
    <s v="Thread"/>
    <s v="Latest"/>
    <s v="Not_PO"/>
  </r>
  <r>
    <s v="WI23_F3_CRBE(T) 03-01-2002-WI23_03-02-00097"/>
    <x v="1"/>
    <s v="BLACK"/>
    <x v="0"/>
    <x v="5"/>
    <n v="82"/>
    <x v="0"/>
    <n v="0"/>
    <x v="5"/>
    <n v="85.28"/>
    <n v="0"/>
    <n v="0"/>
    <n v="0"/>
    <x v="2"/>
    <s v="MainLabel"/>
    <s v="Latest"/>
    <s v="Not_PO"/>
  </r>
  <r>
    <s v="WI23_F3_CRBE(T) 03-01-2002-WI23_03-02-00106"/>
    <x v="1"/>
    <s v="BLACK"/>
    <x v="0"/>
    <x v="5"/>
    <n v="82"/>
    <x v="0"/>
    <n v="0"/>
    <x v="6"/>
    <n v="85.28"/>
    <n v="0"/>
    <n v="0"/>
    <n v="0"/>
    <x v="2"/>
    <s v="COOLable"/>
    <s v="Latest"/>
    <s v="Not_PO"/>
  </r>
  <r>
    <s v="WI23_F3_CRBE(T) 03-01-2002-WI23_03-02-00114"/>
    <x v="1"/>
    <s v="BLACK"/>
    <x v="0"/>
    <x v="5"/>
    <n v="82"/>
    <x v="0"/>
    <n v="0"/>
    <x v="7"/>
    <n v="85.28"/>
    <n v="0"/>
    <n v="0"/>
    <n v="0"/>
    <x v="9"/>
    <s v="Tab"/>
    <s v="Latest"/>
    <s v="Not_PO"/>
  </r>
  <r>
    <s v="WI23_F3_CRBE(T) 03-01-2002-WI23_0-01-017"/>
    <x v="1"/>
    <s v="BLACK"/>
    <x v="0"/>
    <x v="5"/>
    <n v="82"/>
    <x v="0"/>
    <n v="0"/>
    <x v="8"/>
    <n v="85.28"/>
    <n v="0"/>
    <n v="0"/>
    <n v="0"/>
    <x v="10"/>
    <s v="CareLabel"/>
    <s v="Latest"/>
    <s v="Not_PO"/>
  </r>
  <r>
    <s v="WI23_F3_CRBE(T) 03-01-2002-WI23_03-40-00293"/>
    <x v="1"/>
    <s v="BLACK"/>
    <x v="0"/>
    <x v="5"/>
    <n v="82"/>
    <x v="0"/>
    <n v="0"/>
    <x v="9"/>
    <n v="85.28"/>
    <n v="0"/>
    <n v="0"/>
    <n v="0"/>
    <x v="2"/>
    <s v="Hangtag"/>
    <s v="Latest"/>
    <s v="Not_PO"/>
  </r>
  <r>
    <s v="WI23_F3_CRBE(T) 03-01-2002-WI23_03-40-00303"/>
    <x v="1"/>
    <s v="BLACK"/>
    <x v="0"/>
    <x v="5"/>
    <n v="82"/>
    <x v="0"/>
    <n v="0"/>
    <x v="10"/>
    <n v="85.28"/>
    <n v="0"/>
    <n v="0"/>
    <n v="0"/>
    <x v="5"/>
    <s v="PriceTicket"/>
    <s v="Latest"/>
    <s v="Not_PO"/>
  </r>
  <r>
    <s v="WI23_F3_CRBE(T) 03-01-2002-WI23_E284276"/>
    <x v="1"/>
    <s v="BLACK"/>
    <x v="0"/>
    <x v="6"/>
    <n v="31"/>
    <x v="0"/>
    <n v="0"/>
    <x v="0"/>
    <n v="27.971423999999999"/>
    <n v="0"/>
    <n v="0"/>
    <n v="0"/>
    <x v="8"/>
    <s v="Fabric-Body"/>
    <s v="Latest"/>
    <s v="Not_PO"/>
  </r>
  <r>
    <s v="WI23_F3_CRBE(T) 03-01-2002-WI23_SQ191100051/E335341"/>
    <x v="1"/>
    <s v="BLACK"/>
    <x v="0"/>
    <x v="6"/>
    <n v="31"/>
    <x v="0"/>
    <n v="0"/>
    <x v="1"/>
    <n v="0.38688"/>
    <n v="0"/>
    <n v="0"/>
    <n v="0"/>
    <x v="8"/>
    <s v="Fabric-Rib"/>
    <s v="Latest"/>
    <s v="Not_PO"/>
  </r>
  <r>
    <s v="WI23_F3_CRBE(T) 03-01-2002-WI23_KH180700271-E238195"/>
    <x v="1"/>
    <s v="BLACK"/>
    <x v="0"/>
    <x v="6"/>
    <n v="31"/>
    <x v="0"/>
    <n v="0"/>
    <x v="2"/>
    <n v="0.59321599999999997"/>
    <n v="0"/>
    <n v="0"/>
    <n v="0"/>
    <x v="8"/>
    <s v="Fabric-Jersey"/>
    <s v="Latest"/>
    <s v="Not_PO"/>
  </r>
  <r>
    <s v="WI23_F3_CRBE(T) 03-01-2002-WI23_TEX24"/>
    <x v="1"/>
    <s v="BLACK"/>
    <x v="0"/>
    <x v="6"/>
    <n v="31"/>
    <x v="0"/>
    <n v="0"/>
    <x v="3"/>
    <n v="32.24"/>
    <n v="0"/>
    <n v="0"/>
    <n v="0"/>
    <x v="1"/>
    <s v="Thread"/>
    <s v="Latest"/>
    <s v="Not_PO"/>
  </r>
  <r>
    <s v="WI23_F3_CRBE(T) 03-01-2002-WI23_TEX18"/>
    <x v="1"/>
    <s v="BLACK"/>
    <x v="0"/>
    <x v="6"/>
    <n v="31"/>
    <x v="0"/>
    <n v="0"/>
    <x v="4"/>
    <n v="32.24"/>
    <n v="0"/>
    <n v="0"/>
    <n v="0"/>
    <x v="1"/>
    <s v="Thread"/>
    <s v="Latest"/>
    <s v="Not_PO"/>
  </r>
  <r>
    <s v="WI23_F3_CRBE(T) 03-01-2002-WI23_03-02-00097"/>
    <x v="1"/>
    <s v="BLACK"/>
    <x v="0"/>
    <x v="6"/>
    <n v="31"/>
    <x v="0"/>
    <n v="0"/>
    <x v="5"/>
    <n v="32.24"/>
    <n v="0"/>
    <n v="0"/>
    <n v="0"/>
    <x v="2"/>
    <s v="MainLabel"/>
    <s v="Latest"/>
    <s v="Not_PO"/>
  </r>
  <r>
    <s v="WI23_F3_CRBE(T) 03-01-2002-WI23_03-02-00106"/>
    <x v="1"/>
    <s v="BLACK"/>
    <x v="0"/>
    <x v="6"/>
    <n v="31"/>
    <x v="0"/>
    <n v="0"/>
    <x v="6"/>
    <n v="32.24"/>
    <n v="0"/>
    <n v="0"/>
    <n v="0"/>
    <x v="2"/>
    <s v="COOLable"/>
    <s v="Latest"/>
    <s v="Not_PO"/>
  </r>
  <r>
    <s v="WI23_F3_CRBE(T) 03-01-2002-WI23_03-02-00114"/>
    <x v="1"/>
    <s v="BLACK"/>
    <x v="0"/>
    <x v="6"/>
    <n v="31"/>
    <x v="0"/>
    <n v="0"/>
    <x v="7"/>
    <n v="32.24"/>
    <n v="0"/>
    <n v="0"/>
    <n v="0"/>
    <x v="9"/>
    <s v="Tab"/>
    <s v="Latest"/>
    <s v="Not_PO"/>
  </r>
  <r>
    <s v="WI23_F3_CRBE(T) 03-01-2002-WI23_0-01-017"/>
    <x v="1"/>
    <s v="BLACK"/>
    <x v="0"/>
    <x v="6"/>
    <n v="31"/>
    <x v="0"/>
    <n v="0"/>
    <x v="8"/>
    <n v="32.24"/>
    <n v="0"/>
    <n v="0"/>
    <n v="0"/>
    <x v="10"/>
    <s v="CareLabel"/>
    <s v="Latest"/>
    <s v="Not_PO"/>
  </r>
  <r>
    <s v="WI23_F3_CRBE(T) 03-01-2002-WI23_03-40-00293"/>
    <x v="1"/>
    <s v="BLACK"/>
    <x v="0"/>
    <x v="6"/>
    <n v="31"/>
    <x v="0"/>
    <n v="0"/>
    <x v="9"/>
    <n v="32.24"/>
    <n v="0"/>
    <n v="0"/>
    <n v="0"/>
    <x v="2"/>
    <s v="Hangtag"/>
    <s v="Latest"/>
    <s v="Not_PO"/>
  </r>
  <r>
    <s v="WI23_F3_CRBE(T) 03-01-2002-WI23_03-40-00303"/>
    <x v="1"/>
    <s v="BLACK"/>
    <x v="0"/>
    <x v="6"/>
    <n v="31"/>
    <x v="0"/>
    <n v="0"/>
    <x v="10"/>
    <n v="32.24"/>
    <n v="0"/>
    <n v="0"/>
    <n v="0"/>
    <x v="5"/>
    <s v="PriceTicket"/>
    <s v="Latest"/>
    <s v="Not_PO"/>
  </r>
  <r>
    <s v="WI23_F3_CRBE(T) 03-01-2002-WI23_E284276"/>
    <x v="1"/>
    <s v="HEATHER CLOUD WHITE"/>
    <x v="0"/>
    <x v="0"/>
    <n v="23"/>
    <x v="0"/>
    <n v="0"/>
    <x v="0"/>
    <n v="20.752991999999999"/>
    <n v="0"/>
    <n v="0"/>
    <n v="0"/>
    <x v="0"/>
    <s v="Fabric-Body"/>
    <s v="Latest"/>
    <s v="Not_PO"/>
  </r>
  <r>
    <s v="WI23_F3_CRBE(T) 03-01-2002-WI23_SQ191100051/E335341"/>
    <x v="1"/>
    <s v="HEATHER CLOUD WHITE"/>
    <x v="0"/>
    <x v="0"/>
    <n v="23"/>
    <x v="0"/>
    <n v="0"/>
    <x v="1"/>
    <n v="0.28704000000000002"/>
    <n v="0"/>
    <n v="0"/>
    <n v="0"/>
    <x v="0"/>
    <s v="Fabric-Rib"/>
    <s v="Latest"/>
    <s v="Not_PO"/>
  </r>
  <r>
    <s v="WI23_F3_CRBE(T) 03-01-2002-WI23_KH180700271-E238195"/>
    <x v="1"/>
    <s v="HEATHER CLOUD WHITE"/>
    <x v="0"/>
    <x v="0"/>
    <n v="23"/>
    <x v="0"/>
    <n v="0"/>
    <x v="2"/>
    <n v="0.44012800000000002"/>
    <n v="0"/>
    <n v="0"/>
    <n v="0"/>
    <x v="0"/>
    <s v="Fabric-Jersey"/>
    <s v="Latest"/>
    <s v="Not_PO"/>
  </r>
  <r>
    <s v="WI23_F3_CRBE(T) 03-01-2002-WI23_TEX24"/>
    <x v="1"/>
    <s v="HEATHER CLOUD WHITE"/>
    <x v="0"/>
    <x v="0"/>
    <n v="23"/>
    <x v="0"/>
    <n v="0"/>
    <x v="3"/>
    <n v="23.92"/>
    <n v="0"/>
    <n v="0"/>
    <n v="0"/>
    <x v="1"/>
    <s v="Thread"/>
    <s v="Latest"/>
    <s v="Not_PO"/>
  </r>
  <r>
    <s v="WI23_F3_CRBE(T) 03-01-2002-WI23_TEX18"/>
    <x v="1"/>
    <s v="HEATHER CLOUD WHITE"/>
    <x v="0"/>
    <x v="0"/>
    <n v="23"/>
    <x v="0"/>
    <n v="0"/>
    <x v="4"/>
    <n v="23.92"/>
    <n v="0"/>
    <n v="0"/>
    <n v="0"/>
    <x v="1"/>
    <s v="Thread"/>
    <s v="Latest"/>
    <s v="Not_PO"/>
  </r>
  <r>
    <s v="WI23_F3_CRBE(T) 03-01-2002-WI23_03-02-00097"/>
    <x v="1"/>
    <s v="HEATHER CLOUD WHITE"/>
    <x v="0"/>
    <x v="0"/>
    <n v="23"/>
    <x v="0"/>
    <n v="0"/>
    <x v="5"/>
    <n v="23.92"/>
    <n v="0"/>
    <n v="0"/>
    <n v="0"/>
    <x v="2"/>
    <s v="MainLabel"/>
    <s v="Latest"/>
    <s v="Not_PO"/>
  </r>
  <r>
    <s v="WI23_F3_CRBE(T) 03-01-2002-WI23_03-02-00106"/>
    <x v="1"/>
    <s v="HEATHER CLOUD WHITE"/>
    <x v="0"/>
    <x v="0"/>
    <n v="23"/>
    <x v="0"/>
    <n v="0"/>
    <x v="6"/>
    <n v="23.92"/>
    <n v="0"/>
    <n v="0"/>
    <n v="0"/>
    <x v="2"/>
    <s v="COOLable"/>
    <s v="Latest"/>
    <s v="Not_PO"/>
  </r>
  <r>
    <s v="WI23_F3_CRBE(T) 03-01-2002-WI23_03-02-00114"/>
    <x v="1"/>
    <s v="HEATHER CLOUD WHITE"/>
    <x v="0"/>
    <x v="0"/>
    <n v="23"/>
    <x v="0"/>
    <n v="0"/>
    <x v="7"/>
    <n v="23.92"/>
    <n v="0"/>
    <n v="0"/>
    <n v="0"/>
    <x v="3"/>
    <s v="Tab"/>
    <s v="Latest"/>
    <s v="Not_PO"/>
  </r>
  <r>
    <s v="WI23_F3_CRBE(T) 03-01-2002-WI23_0-01-017"/>
    <x v="1"/>
    <s v="HEATHER CLOUD WHITE"/>
    <x v="0"/>
    <x v="0"/>
    <n v="23"/>
    <x v="0"/>
    <n v="0"/>
    <x v="8"/>
    <n v="23.92"/>
    <n v="0"/>
    <n v="0"/>
    <n v="0"/>
    <x v="4"/>
    <s v="CareLabel"/>
    <s v="Latest"/>
    <s v="Not_PO"/>
  </r>
  <r>
    <s v="WI23_F3_CRBE(T) 03-01-2002-WI23_03-40-00293"/>
    <x v="1"/>
    <s v="HEATHER CLOUD WHITE"/>
    <x v="0"/>
    <x v="0"/>
    <n v="23"/>
    <x v="0"/>
    <n v="0"/>
    <x v="9"/>
    <n v="23.92"/>
    <n v="0"/>
    <n v="0"/>
    <n v="0"/>
    <x v="2"/>
    <s v="Hangtag"/>
    <s v="Latest"/>
    <s v="Not_PO"/>
  </r>
  <r>
    <s v="WI23_F3_CRBE(T) 03-01-2002-WI23_03-40-00303"/>
    <x v="1"/>
    <s v="HEATHER CLOUD WHITE"/>
    <x v="0"/>
    <x v="0"/>
    <n v="23"/>
    <x v="0"/>
    <n v="0"/>
    <x v="10"/>
    <n v="23.92"/>
    <n v="0"/>
    <n v="0"/>
    <n v="0"/>
    <x v="5"/>
    <s v="PriceTicket"/>
    <s v="Latest"/>
    <s v="Not_PO"/>
  </r>
  <r>
    <s v="WI23_F3_CRBE(T) 03-01-2002-WI23_E284276"/>
    <x v="1"/>
    <s v="HEATHER CLOUD WHITE"/>
    <x v="0"/>
    <x v="1"/>
    <n v="268"/>
    <x v="0"/>
    <n v="0"/>
    <x v="0"/>
    <n v="241.81747200000001"/>
    <n v="0"/>
    <n v="0"/>
    <n v="0"/>
    <x v="0"/>
    <s v="Fabric-Body"/>
    <s v="Latest"/>
    <s v="Not_PO"/>
  </r>
  <r>
    <s v="WI23_F3_CRBE(T) 03-01-2002-WI23_SQ191100051/E335341"/>
    <x v="1"/>
    <s v="HEATHER CLOUD WHITE"/>
    <x v="0"/>
    <x v="1"/>
    <n v="268"/>
    <x v="0"/>
    <n v="0"/>
    <x v="1"/>
    <n v="3.3446400000000001"/>
    <n v="0"/>
    <n v="0"/>
    <n v="0"/>
    <x v="0"/>
    <s v="Fabric-Rib"/>
    <s v="Latest"/>
    <s v="Not_PO"/>
  </r>
  <r>
    <s v="WI23_F3_CRBE(T) 03-01-2002-WI23_KH180700271-E238195"/>
    <x v="1"/>
    <s v="HEATHER CLOUD WHITE"/>
    <x v="0"/>
    <x v="1"/>
    <n v="268"/>
    <x v="0"/>
    <n v="0"/>
    <x v="2"/>
    <n v="5.1284479999999997"/>
    <n v="0"/>
    <n v="0"/>
    <n v="0"/>
    <x v="0"/>
    <s v="Fabric-Jersey"/>
    <s v="Latest"/>
    <s v="Not_PO"/>
  </r>
  <r>
    <s v="WI23_F3_CRBE(T) 03-01-2002-WI23_TEX24"/>
    <x v="1"/>
    <s v="HEATHER CLOUD WHITE"/>
    <x v="0"/>
    <x v="1"/>
    <n v="268"/>
    <x v="0"/>
    <n v="0"/>
    <x v="3"/>
    <n v="278.72000000000003"/>
    <n v="0"/>
    <n v="0"/>
    <n v="0"/>
    <x v="1"/>
    <s v="Thread"/>
    <s v="Latest"/>
    <s v="Not_PO"/>
  </r>
  <r>
    <s v="WI23_F3_CRBE(T) 03-01-2002-WI23_TEX18"/>
    <x v="1"/>
    <s v="HEATHER CLOUD WHITE"/>
    <x v="0"/>
    <x v="1"/>
    <n v="268"/>
    <x v="0"/>
    <n v="0"/>
    <x v="4"/>
    <n v="278.72000000000003"/>
    <n v="0"/>
    <n v="0"/>
    <n v="0"/>
    <x v="1"/>
    <s v="Thread"/>
    <s v="Latest"/>
    <s v="Not_PO"/>
  </r>
  <r>
    <s v="WI23_F3_CRBE(T) 03-01-2002-WI23_03-02-00097"/>
    <x v="1"/>
    <s v="HEATHER CLOUD WHITE"/>
    <x v="0"/>
    <x v="1"/>
    <n v="268"/>
    <x v="0"/>
    <n v="0"/>
    <x v="5"/>
    <n v="278.72000000000003"/>
    <n v="0"/>
    <n v="0"/>
    <n v="0"/>
    <x v="2"/>
    <s v="MainLabel"/>
    <s v="Latest"/>
    <s v="Not_PO"/>
  </r>
  <r>
    <s v="WI23_F3_CRBE(T) 03-01-2002-WI23_03-02-00106"/>
    <x v="1"/>
    <s v="HEATHER CLOUD WHITE"/>
    <x v="0"/>
    <x v="1"/>
    <n v="268"/>
    <x v="0"/>
    <n v="0"/>
    <x v="6"/>
    <n v="278.72000000000003"/>
    <n v="0"/>
    <n v="0"/>
    <n v="0"/>
    <x v="2"/>
    <s v="COOLable"/>
    <s v="Latest"/>
    <s v="Not_PO"/>
  </r>
  <r>
    <s v="WI23_F3_CRBE(T) 03-01-2002-WI23_03-02-00114"/>
    <x v="1"/>
    <s v="HEATHER CLOUD WHITE"/>
    <x v="0"/>
    <x v="1"/>
    <n v="268"/>
    <x v="0"/>
    <n v="0"/>
    <x v="7"/>
    <n v="278.72000000000003"/>
    <n v="0"/>
    <n v="0"/>
    <n v="0"/>
    <x v="3"/>
    <s v="Tab"/>
    <s v="Latest"/>
    <s v="Not_PO"/>
  </r>
  <r>
    <s v="WI23_F3_CRBE(T) 03-01-2002-WI23_0-01-017"/>
    <x v="1"/>
    <s v="HEATHER CLOUD WHITE"/>
    <x v="0"/>
    <x v="1"/>
    <n v="268"/>
    <x v="0"/>
    <n v="0"/>
    <x v="8"/>
    <n v="278.72000000000003"/>
    <n v="0"/>
    <n v="0"/>
    <n v="0"/>
    <x v="4"/>
    <s v="CareLabel"/>
    <s v="Latest"/>
    <s v="Not_PO"/>
  </r>
  <r>
    <s v="WI23_F3_CRBE(T) 03-01-2002-WI23_03-40-00293"/>
    <x v="1"/>
    <s v="HEATHER CLOUD WHITE"/>
    <x v="0"/>
    <x v="1"/>
    <n v="268"/>
    <x v="0"/>
    <n v="0"/>
    <x v="9"/>
    <n v="278.72000000000003"/>
    <n v="0"/>
    <n v="0"/>
    <n v="0"/>
    <x v="2"/>
    <s v="Hangtag"/>
    <s v="Latest"/>
    <s v="Not_PO"/>
  </r>
  <r>
    <s v="WI23_F3_CRBE(T) 03-01-2002-WI23_03-40-00303"/>
    <x v="1"/>
    <s v="HEATHER CLOUD WHITE"/>
    <x v="0"/>
    <x v="1"/>
    <n v="268"/>
    <x v="0"/>
    <n v="0"/>
    <x v="10"/>
    <n v="278.72000000000003"/>
    <n v="0"/>
    <n v="0"/>
    <n v="0"/>
    <x v="5"/>
    <s v="PriceTicket"/>
    <s v="Latest"/>
    <s v="Not_PO"/>
  </r>
  <r>
    <s v="WI23_F3_CRBE(T) 03-01-2002-WI23_E284276"/>
    <x v="1"/>
    <s v="HEATHER CLOUD WHITE"/>
    <x v="0"/>
    <x v="2"/>
    <n v="517"/>
    <x v="0"/>
    <n v="0"/>
    <x v="0"/>
    <n v="466.49116800000002"/>
    <n v="0"/>
    <n v="0"/>
    <n v="0"/>
    <x v="0"/>
    <s v="Fabric-Body"/>
    <s v="Latest"/>
    <s v="Not_PO"/>
  </r>
  <r>
    <s v="WI23_F3_CRBE(T) 03-01-2002-WI23_SQ191100051/E335341"/>
    <x v="1"/>
    <s v="HEATHER CLOUD WHITE"/>
    <x v="0"/>
    <x v="2"/>
    <n v="517"/>
    <x v="0"/>
    <n v="0"/>
    <x v="1"/>
    <n v="6.4521600000000001"/>
    <n v="0"/>
    <n v="0"/>
    <n v="0"/>
    <x v="0"/>
    <s v="Fabric-Rib"/>
    <s v="Latest"/>
    <s v="Not_PO"/>
  </r>
  <r>
    <s v="WI23_F3_CRBE(T) 03-01-2002-WI23_KH180700271-E238195"/>
    <x v="1"/>
    <s v="HEATHER CLOUD WHITE"/>
    <x v="0"/>
    <x v="2"/>
    <n v="517"/>
    <x v="0"/>
    <n v="0"/>
    <x v="2"/>
    <n v="9.8933119999999999"/>
    <n v="0"/>
    <n v="0"/>
    <n v="0"/>
    <x v="0"/>
    <s v="Fabric-Jersey"/>
    <s v="Latest"/>
    <s v="Not_PO"/>
  </r>
  <r>
    <s v="WI23_F3_CRBE(T) 03-01-2002-WI23_TEX24"/>
    <x v="1"/>
    <s v="HEATHER CLOUD WHITE"/>
    <x v="0"/>
    <x v="2"/>
    <n v="517"/>
    <x v="0"/>
    <n v="0"/>
    <x v="3"/>
    <n v="537.67999999999995"/>
    <n v="0"/>
    <n v="0"/>
    <n v="0"/>
    <x v="1"/>
    <s v="Thread"/>
    <s v="Latest"/>
    <s v="Not_PO"/>
  </r>
  <r>
    <s v="WI23_F3_CRBE(T) 03-01-2002-WI23_TEX18"/>
    <x v="1"/>
    <s v="HEATHER CLOUD WHITE"/>
    <x v="0"/>
    <x v="2"/>
    <n v="517"/>
    <x v="0"/>
    <n v="0"/>
    <x v="4"/>
    <n v="537.67999999999995"/>
    <n v="0"/>
    <n v="0"/>
    <n v="0"/>
    <x v="1"/>
    <s v="Thread"/>
    <s v="Latest"/>
    <s v="Not_PO"/>
  </r>
  <r>
    <s v="WI23_F3_CRBE(T) 03-01-2002-WI23_03-02-00097"/>
    <x v="1"/>
    <s v="HEATHER CLOUD WHITE"/>
    <x v="0"/>
    <x v="2"/>
    <n v="517"/>
    <x v="0"/>
    <n v="0"/>
    <x v="5"/>
    <n v="537.67999999999995"/>
    <n v="0"/>
    <n v="0"/>
    <n v="0"/>
    <x v="2"/>
    <s v="MainLabel"/>
    <s v="Latest"/>
    <s v="Not_PO"/>
  </r>
  <r>
    <s v="WI23_F3_CRBE(T) 03-01-2002-WI23_03-02-00106"/>
    <x v="1"/>
    <s v="HEATHER CLOUD WHITE"/>
    <x v="0"/>
    <x v="2"/>
    <n v="517"/>
    <x v="0"/>
    <n v="0"/>
    <x v="6"/>
    <n v="537.67999999999995"/>
    <n v="0"/>
    <n v="0"/>
    <n v="0"/>
    <x v="2"/>
    <s v="COOLable"/>
    <s v="Latest"/>
    <s v="Not_PO"/>
  </r>
  <r>
    <s v="WI23_F3_CRBE(T) 03-01-2002-WI23_03-02-00114"/>
    <x v="1"/>
    <s v="HEATHER CLOUD WHITE"/>
    <x v="0"/>
    <x v="2"/>
    <n v="517"/>
    <x v="0"/>
    <n v="0"/>
    <x v="7"/>
    <n v="537.67999999999995"/>
    <n v="0"/>
    <n v="0"/>
    <n v="0"/>
    <x v="3"/>
    <s v="Tab"/>
    <s v="Latest"/>
    <s v="Not_PO"/>
  </r>
  <r>
    <s v="WI23_F3_CRBE(T) 03-01-2002-WI23_0-01-017"/>
    <x v="1"/>
    <s v="HEATHER CLOUD WHITE"/>
    <x v="0"/>
    <x v="2"/>
    <n v="517"/>
    <x v="0"/>
    <n v="0"/>
    <x v="8"/>
    <n v="537.67999999999995"/>
    <n v="0"/>
    <n v="0"/>
    <n v="0"/>
    <x v="4"/>
    <s v="CareLabel"/>
    <s v="Latest"/>
    <s v="Not_PO"/>
  </r>
  <r>
    <s v="WI23_F3_CRBE(T) 03-01-2002-WI23_03-40-00293"/>
    <x v="1"/>
    <s v="HEATHER CLOUD WHITE"/>
    <x v="0"/>
    <x v="2"/>
    <n v="517"/>
    <x v="0"/>
    <n v="0"/>
    <x v="9"/>
    <n v="537.67999999999995"/>
    <n v="0"/>
    <n v="0"/>
    <n v="0"/>
    <x v="2"/>
    <s v="Hangtag"/>
    <s v="Latest"/>
    <s v="Not_PO"/>
  </r>
  <r>
    <s v="WI23_F3_CRBE(T) 03-01-2002-WI23_03-40-00303"/>
    <x v="1"/>
    <s v="HEATHER CLOUD WHITE"/>
    <x v="0"/>
    <x v="2"/>
    <n v="517"/>
    <x v="0"/>
    <n v="0"/>
    <x v="10"/>
    <n v="537.67999999999995"/>
    <n v="0"/>
    <n v="0"/>
    <n v="0"/>
    <x v="5"/>
    <s v="PriceTicket"/>
    <s v="Latest"/>
    <s v="Not_PO"/>
  </r>
  <r>
    <s v="WI23_F3_CRBE(T) 03-01-2002-WI23_E284276"/>
    <x v="1"/>
    <s v="HEATHER CLOUD WHITE"/>
    <x v="0"/>
    <x v="3"/>
    <n v="333"/>
    <x v="0"/>
    <n v="0"/>
    <x v="0"/>
    <n v="300.46723200000002"/>
    <n v="0"/>
    <n v="0"/>
    <n v="0"/>
    <x v="0"/>
    <s v="Fabric-Body"/>
    <s v="Latest"/>
    <s v="Not_PO"/>
  </r>
  <r>
    <s v="WI23_F3_CRBE(T) 03-01-2002-WI23_SQ191100051/E335341"/>
    <x v="1"/>
    <s v="HEATHER CLOUD WHITE"/>
    <x v="0"/>
    <x v="3"/>
    <n v="333"/>
    <x v="0"/>
    <n v="0"/>
    <x v="1"/>
    <n v="4.1558400000000004"/>
    <n v="0"/>
    <n v="0"/>
    <n v="0"/>
    <x v="0"/>
    <s v="Fabric-Rib"/>
    <s v="Latest"/>
    <s v="Not_PO"/>
  </r>
  <r>
    <s v="WI23_F3_CRBE(T) 03-01-2002-WI23_KH180700271-E238195"/>
    <x v="1"/>
    <s v="HEATHER CLOUD WHITE"/>
    <x v="0"/>
    <x v="3"/>
    <n v="333"/>
    <x v="0"/>
    <n v="0"/>
    <x v="2"/>
    <n v="6.3722880000000002"/>
    <n v="0"/>
    <n v="0"/>
    <n v="0"/>
    <x v="0"/>
    <s v="Fabric-Jersey"/>
    <s v="Latest"/>
    <s v="Not_PO"/>
  </r>
  <r>
    <s v="WI23_F3_CRBE(T) 03-01-2002-WI23_TEX24"/>
    <x v="1"/>
    <s v="HEATHER CLOUD WHITE"/>
    <x v="0"/>
    <x v="3"/>
    <n v="333"/>
    <x v="0"/>
    <n v="0"/>
    <x v="3"/>
    <n v="346.32"/>
    <n v="0"/>
    <n v="0"/>
    <n v="0"/>
    <x v="1"/>
    <s v="Thread"/>
    <s v="Latest"/>
    <s v="Not_PO"/>
  </r>
  <r>
    <s v="WI23_F3_CRBE(T) 03-01-2002-WI23_TEX18"/>
    <x v="1"/>
    <s v="HEATHER CLOUD WHITE"/>
    <x v="0"/>
    <x v="3"/>
    <n v="333"/>
    <x v="0"/>
    <n v="0"/>
    <x v="4"/>
    <n v="346.32"/>
    <n v="0"/>
    <n v="0"/>
    <n v="0"/>
    <x v="1"/>
    <s v="Thread"/>
    <s v="Latest"/>
    <s v="Not_PO"/>
  </r>
  <r>
    <s v="WI23_F3_CRBE(T) 03-01-2002-WI23_03-02-00097"/>
    <x v="1"/>
    <s v="HEATHER CLOUD WHITE"/>
    <x v="0"/>
    <x v="3"/>
    <n v="333"/>
    <x v="0"/>
    <n v="0"/>
    <x v="5"/>
    <n v="346.32"/>
    <n v="0"/>
    <n v="0"/>
    <n v="0"/>
    <x v="2"/>
    <s v="MainLabel"/>
    <s v="Latest"/>
    <s v="Not_PO"/>
  </r>
  <r>
    <s v="WI23_F3_CRBE(T) 03-01-2002-WI23_03-02-00106"/>
    <x v="1"/>
    <s v="HEATHER CLOUD WHITE"/>
    <x v="0"/>
    <x v="3"/>
    <n v="333"/>
    <x v="0"/>
    <n v="0"/>
    <x v="6"/>
    <n v="346.32"/>
    <n v="0"/>
    <n v="0"/>
    <n v="0"/>
    <x v="2"/>
    <s v="COOLable"/>
    <s v="Latest"/>
    <s v="Not_PO"/>
  </r>
  <r>
    <s v="WI23_F3_CRBE(T) 03-01-2002-WI23_03-02-00114"/>
    <x v="1"/>
    <s v="HEATHER CLOUD WHITE"/>
    <x v="0"/>
    <x v="3"/>
    <n v="333"/>
    <x v="0"/>
    <n v="0"/>
    <x v="7"/>
    <n v="346.32"/>
    <n v="0"/>
    <n v="0"/>
    <n v="0"/>
    <x v="3"/>
    <s v="Tab"/>
    <s v="Latest"/>
    <s v="Not_PO"/>
  </r>
  <r>
    <s v="WI23_F3_CRBE(T) 03-01-2002-WI23_0-01-017"/>
    <x v="1"/>
    <s v="HEATHER CLOUD WHITE"/>
    <x v="0"/>
    <x v="3"/>
    <n v="333"/>
    <x v="0"/>
    <n v="0"/>
    <x v="8"/>
    <n v="346.32"/>
    <n v="0"/>
    <n v="0"/>
    <n v="0"/>
    <x v="4"/>
    <s v="CareLabel"/>
    <s v="Latest"/>
    <s v="Not_PO"/>
  </r>
  <r>
    <s v="WI23_F3_CRBE(T) 03-01-2002-WI23_03-40-00293"/>
    <x v="1"/>
    <s v="HEATHER CLOUD WHITE"/>
    <x v="0"/>
    <x v="3"/>
    <n v="333"/>
    <x v="0"/>
    <n v="0"/>
    <x v="9"/>
    <n v="346.32"/>
    <n v="0"/>
    <n v="0"/>
    <n v="0"/>
    <x v="2"/>
    <s v="Hangtag"/>
    <s v="Latest"/>
    <s v="Not_PO"/>
  </r>
  <r>
    <s v="WI23_F3_CRBE(T) 03-01-2002-WI23_03-40-00303"/>
    <x v="1"/>
    <s v="HEATHER CLOUD WHITE"/>
    <x v="0"/>
    <x v="3"/>
    <n v="333"/>
    <x v="0"/>
    <n v="0"/>
    <x v="10"/>
    <n v="346.32"/>
    <n v="0"/>
    <n v="0"/>
    <n v="0"/>
    <x v="5"/>
    <s v="PriceTicket"/>
    <s v="Latest"/>
    <s v="Not_PO"/>
  </r>
  <r>
    <s v="WI23_F3_CRBE(T) 03-01-2002-WI23_E284276"/>
    <x v="1"/>
    <s v="HEATHER CLOUD WHITE"/>
    <x v="0"/>
    <x v="4"/>
    <n v="65"/>
    <x v="0"/>
    <n v="0"/>
    <x v="0"/>
    <n v="58.649760000000001"/>
    <n v="0"/>
    <n v="0"/>
    <n v="0"/>
    <x v="0"/>
    <s v="Fabric-Body"/>
    <s v="Latest"/>
    <s v="Not_PO"/>
  </r>
  <r>
    <s v="WI23_F3_CRBE(T) 03-01-2002-WI23_SQ191100051/E335341"/>
    <x v="1"/>
    <s v="HEATHER CLOUD WHITE"/>
    <x v="0"/>
    <x v="4"/>
    <n v="65"/>
    <x v="0"/>
    <n v="0"/>
    <x v="1"/>
    <n v="0.81120000000000003"/>
    <n v="0"/>
    <n v="0"/>
    <n v="0"/>
    <x v="0"/>
    <s v="Fabric-Rib"/>
    <s v="Latest"/>
    <s v="Not_PO"/>
  </r>
  <r>
    <s v="WI23_F3_CRBE(T) 03-01-2002-WI23_KH180700271-E238195"/>
    <x v="1"/>
    <s v="HEATHER CLOUD WHITE"/>
    <x v="0"/>
    <x v="4"/>
    <n v="65"/>
    <x v="0"/>
    <n v="0"/>
    <x v="2"/>
    <n v="1.2438400000000001"/>
    <n v="0"/>
    <n v="0"/>
    <n v="0"/>
    <x v="0"/>
    <s v="Fabric-Jersey"/>
    <s v="Latest"/>
    <s v="Not_PO"/>
  </r>
  <r>
    <s v="WI23_F3_CRBE(T) 03-01-2002-WI23_TEX24"/>
    <x v="1"/>
    <s v="HEATHER CLOUD WHITE"/>
    <x v="0"/>
    <x v="4"/>
    <n v="65"/>
    <x v="0"/>
    <n v="0"/>
    <x v="3"/>
    <n v="67.599999999999994"/>
    <n v="0"/>
    <n v="0"/>
    <n v="0"/>
    <x v="1"/>
    <s v="Thread"/>
    <s v="Latest"/>
    <s v="Not_PO"/>
  </r>
  <r>
    <s v="WI23_F3_CRBE(T) 03-01-2002-WI23_TEX18"/>
    <x v="1"/>
    <s v="HEATHER CLOUD WHITE"/>
    <x v="0"/>
    <x v="4"/>
    <n v="65"/>
    <x v="0"/>
    <n v="0"/>
    <x v="4"/>
    <n v="67.599999999999994"/>
    <n v="0"/>
    <n v="0"/>
    <n v="0"/>
    <x v="1"/>
    <s v="Thread"/>
    <s v="Latest"/>
    <s v="Not_PO"/>
  </r>
  <r>
    <s v="WI23_F3_CRBE(T) 03-01-2002-WI23_03-02-00097"/>
    <x v="1"/>
    <s v="HEATHER CLOUD WHITE"/>
    <x v="0"/>
    <x v="4"/>
    <n v="65"/>
    <x v="0"/>
    <n v="0"/>
    <x v="5"/>
    <n v="67.599999999999994"/>
    <n v="0"/>
    <n v="0"/>
    <n v="0"/>
    <x v="2"/>
    <s v="MainLabel"/>
    <s v="Latest"/>
    <s v="Not_PO"/>
  </r>
  <r>
    <s v="WI23_F3_CRBE(T) 03-01-2002-WI23_03-02-00106"/>
    <x v="1"/>
    <s v="HEATHER CLOUD WHITE"/>
    <x v="0"/>
    <x v="4"/>
    <n v="65"/>
    <x v="0"/>
    <n v="0"/>
    <x v="6"/>
    <n v="67.599999999999994"/>
    <n v="0"/>
    <n v="0"/>
    <n v="0"/>
    <x v="2"/>
    <s v="COOLable"/>
    <s v="Latest"/>
    <s v="Not_PO"/>
  </r>
  <r>
    <s v="WI23_F3_CRBE(T) 03-01-2002-WI23_03-02-00114"/>
    <x v="1"/>
    <s v="HEATHER CLOUD WHITE"/>
    <x v="0"/>
    <x v="4"/>
    <n v="65"/>
    <x v="0"/>
    <n v="0"/>
    <x v="7"/>
    <n v="67.599999999999994"/>
    <n v="0"/>
    <n v="0"/>
    <n v="0"/>
    <x v="3"/>
    <s v="Tab"/>
    <s v="Latest"/>
    <s v="Not_PO"/>
  </r>
  <r>
    <s v="WI23_F3_CRBE(T) 03-01-2002-WI23_0-01-017"/>
    <x v="1"/>
    <s v="HEATHER CLOUD WHITE"/>
    <x v="0"/>
    <x v="4"/>
    <n v="65"/>
    <x v="0"/>
    <n v="0"/>
    <x v="8"/>
    <n v="67.599999999999994"/>
    <n v="0"/>
    <n v="0"/>
    <n v="0"/>
    <x v="4"/>
    <s v="CareLabel"/>
    <s v="Latest"/>
    <s v="Not_PO"/>
  </r>
  <r>
    <s v="WI23_F3_CRBE(T) 03-01-2002-WI23_03-40-00293"/>
    <x v="1"/>
    <s v="HEATHER CLOUD WHITE"/>
    <x v="0"/>
    <x v="4"/>
    <n v="65"/>
    <x v="0"/>
    <n v="0"/>
    <x v="9"/>
    <n v="67.599999999999994"/>
    <n v="0"/>
    <n v="0"/>
    <n v="0"/>
    <x v="2"/>
    <s v="Hangtag"/>
    <s v="Latest"/>
    <s v="Not_PO"/>
  </r>
  <r>
    <s v="WI23_F3_CRBE(T) 03-01-2002-WI23_03-40-00303"/>
    <x v="1"/>
    <s v="HEATHER CLOUD WHITE"/>
    <x v="0"/>
    <x v="4"/>
    <n v="65"/>
    <x v="0"/>
    <n v="0"/>
    <x v="10"/>
    <n v="67.599999999999994"/>
    <n v="0"/>
    <n v="0"/>
    <n v="0"/>
    <x v="5"/>
    <s v="PriceTicket"/>
    <s v="Latest"/>
    <s v="Not_PO"/>
  </r>
  <r>
    <s v="WI23_F3_CRBE(T) 03-01-2002-WI23_E284276"/>
    <x v="1"/>
    <s v="HEATHER CHROME"/>
    <x v="0"/>
    <x v="0"/>
    <n v="272"/>
    <x v="0"/>
    <n v="0"/>
    <x v="0"/>
    <n v="245.42668800000001"/>
    <n v="0"/>
    <n v="0"/>
    <n v="0"/>
    <x v="11"/>
    <s v="Fabric-Body"/>
    <s v="Latest"/>
    <s v="Not_PO"/>
  </r>
  <r>
    <s v="WI23_F3_CRBE(T) 03-01-2002-WI23_SQ191100051/E335341"/>
    <x v="1"/>
    <s v="HEATHER CHROME"/>
    <x v="0"/>
    <x v="0"/>
    <n v="272"/>
    <x v="0"/>
    <n v="0"/>
    <x v="1"/>
    <n v="3.3945599999999998"/>
    <n v="0"/>
    <n v="0"/>
    <n v="0"/>
    <x v="11"/>
    <s v="Fabric-Rib"/>
    <s v="Latest"/>
    <s v="Not_PO"/>
  </r>
  <r>
    <s v="WI23_F3_CRBE(T) 03-01-2002-WI23_KH180700271-E238195"/>
    <x v="1"/>
    <s v="HEATHER CHROME"/>
    <x v="0"/>
    <x v="0"/>
    <n v="272"/>
    <x v="0"/>
    <n v="0"/>
    <x v="2"/>
    <n v="5.2049919999999998"/>
    <n v="0"/>
    <n v="0"/>
    <n v="0"/>
    <x v="11"/>
    <s v="Fabric-Jersey"/>
    <s v="Latest"/>
    <s v="Not_PO"/>
  </r>
  <r>
    <s v="WI23_F3_CRBE(T) 03-01-2002-WI23_TEX24"/>
    <x v="1"/>
    <s v="HEATHER CHROME"/>
    <x v="0"/>
    <x v="0"/>
    <n v="272"/>
    <x v="0"/>
    <n v="0"/>
    <x v="3"/>
    <n v="282.88"/>
    <n v="0"/>
    <n v="0"/>
    <n v="0"/>
    <x v="1"/>
    <s v="Thread"/>
    <s v="Latest"/>
    <s v="Not_PO"/>
  </r>
  <r>
    <s v="WI23_F3_CRBE(T) 03-01-2002-WI23_TEX18"/>
    <x v="1"/>
    <s v="HEATHER CHROME"/>
    <x v="0"/>
    <x v="0"/>
    <n v="272"/>
    <x v="0"/>
    <n v="0"/>
    <x v="4"/>
    <n v="282.88"/>
    <n v="0"/>
    <n v="0"/>
    <n v="0"/>
    <x v="1"/>
    <s v="Thread"/>
    <s v="Latest"/>
    <s v="Not_PO"/>
  </r>
  <r>
    <s v="WI23_F3_CRBE(T) 03-01-2002-WI23_03-02-00097"/>
    <x v="1"/>
    <s v="HEATHER CHROME"/>
    <x v="0"/>
    <x v="0"/>
    <n v="272"/>
    <x v="0"/>
    <n v="0"/>
    <x v="5"/>
    <n v="282.88"/>
    <n v="0"/>
    <n v="0"/>
    <n v="0"/>
    <x v="2"/>
    <s v="MainLabel"/>
    <s v="Latest"/>
    <s v="Not_PO"/>
  </r>
  <r>
    <s v="WI23_F3_CRBE(T) 03-01-2002-WI23_03-02-00106"/>
    <x v="1"/>
    <s v="HEATHER CHROME"/>
    <x v="0"/>
    <x v="0"/>
    <n v="272"/>
    <x v="0"/>
    <n v="0"/>
    <x v="6"/>
    <n v="282.88"/>
    <n v="0"/>
    <n v="0"/>
    <n v="0"/>
    <x v="2"/>
    <s v="COOLable"/>
    <s v="Latest"/>
    <s v="Not_PO"/>
  </r>
  <r>
    <s v="WI23_F3_CRBE(T) 03-01-2002-WI23_03-02-00114"/>
    <x v="1"/>
    <s v="HEATHER CHROME"/>
    <x v="0"/>
    <x v="0"/>
    <n v="272"/>
    <x v="0"/>
    <n v="0"/>
    <x v="7"/>
    <n v="282.88"/>
    <n v="0"/>
    <n v="0"/>
    <n v="0"/>
    <x v="12"/>
    <s v="Tab"/>
    <s v="Latest"/>
    <s v="Not_PO"/>
  </r>
  <r>
    <s v="WI23_F3_CRBE(T) 03-01-2002-WI23_0-01-017"/>
    <x v="1"/>
    <s v="HEATHER CHROME"/>
    <x v="0"/>
    <x v="0"/>
    <n v="272"/>
    <x v="0"/>
    <n v="0"/>
    <x v="8"/>
    <n v="282.88"/>
    <n v="0"/>
    <n v="0"/>
    <n v="0"/>
    <x v="4"/>
    <s v="CareLabel"/>
    <s v="Latest"/>
    <s v="Not_PO"/>
  </r>
  <r>
    <s v="WI23_F3_CRBE(T) 03-01-2002-WI23_03-40-00293"/>
    <x v="1"/>
    <s v="HEATHER CHROME"/>
    <x v="0"/>
    <x v="0"/>
    <n v="272"/>
    <x v="0"/>
    <n v="0"/>
    <x v="9"/>
    <n v="282.88"/>
    <n v="0"/>
    <n v="0"/>
    <n v="0"/>
    <x v="2"/>
    <s v="Hangtag"/>
    <s v="Latest"/>
    <s v="Not_PO"/>
  </r>
  <r>
    <s v="WI23_F3_CRBE(T) 03-01-2002-WI23_03-40-00303"/>
    <x v="1"/>
    <s v="HEATHER CHROME"/>
    <x v="0"/>
    <x v="0"/>
    <n v="272"/>
    <x v="0"/>
    <n v="0"/>
    <x v="10"/>
    <n v="282.88"/>
    <n v="0"/>
    <n v="0"/>
    <n v="0"/>
    <x v="5"/>
    <s v="PriceTicket"/>
    <s v="Latest"/>
    <s v="Not_PO"/>
  </r>
  <r>
    <s v="WI23_F3_CRBE(T) 03-01-2002-WI23_E284276"/>
    <x v="1"/>
    <s v="HEATHER CHROME"/>
    <x v="0"/>
    <x v="1"/>
    <n v="866"/>
    <x v="0"/>
    <n v="0"/>
    <x v="0"/>
    <n v="781.395264"/>
    <n v="0"/>
    <n v="0"/>
    <n v="0"/>
    <x v="11"/>
    <s v="Fabric-Body"/>
    <s v="Latest"/>
    <s v="Not_PO"/>
  </r>
  <r>
    <s v="WI23_F3_CRBE(T) 03-01-2002-WI23_SQ191100051/E335341"/>
    <x v="1"/>
    <s v="HEATHER CHROME"/>
    <x v="0"/>
    <x v="1"/>
    <n v="866"/>
    <x v="0"/>
    <n v="0"/>
    <x v="1"/>
    <n v="10.80768"/>
    <n v="0"/>
    <n v="0"/>
    <n v="0"/>
    <x v="11"/>
    <s v="Fabric-Rib"/>
    <s v="Latest"/>
    <s v="Not_PO"/>
  </r>
  <r>
    <s v="WI23_F3_CRBE(T) 03-01-2002-WI23_KH180700271-E238195"/>
    <x v="1"/>
    <s v="HEATHER CHROME"/>
    <x v="0"/>
    <x v="1"/>
    <n v="866"/>
    <x v="0"/>
    <n v="0"/>
    <x v="2"/>
    <n v="16.571776"/>
    <n v="0"/>
    <n v="0"/>
    <n v="0"/>
    <x v="11"/>
    <s v="Fabric-Jersey"/>
    <s v="Latest"/>
    <s v="Not_PO"/>
  </r>
  <r>
    <s v="WI23_F3_CRBE(T) 03-01-2002-WI23_TEX24"/>
    <x v="1"/>
    <s v="HEATHER CHROME"/>
    <x v="0"/>
    <x v="1"/>
    <n v="866"/>
    <x v="0"/>
    <n v="0"/>
    <x v="3"/>
    <n v="900.64"/>
    <n v="0"/>
    <n v="0"/>
    <n v="0"/>
    <x v="1"/>
    <s v="Thread"/>
    <s v="Latest"/>
    <s v="Not_PO"/>
  </r>
  <r>
    <s v="WI23_F3_CRBE(T) 03-01-2002-WI23_TEX18"/>
    <x v="1"/>
    <s v="HEATHER CHROME"/>
    <x v="0"/>
    <x v="1"/>
    <n v="866"/>
    <x v="0"/>
    <n v="0"/>
    <x v="4"/>
    <n v="900.64"/>
    <n v="0"/>
    <n v="0"/>
    <n v="0"/>
    <x v="1"/>
    <s v="Thread"/>
    <s v="Latest"/>
    <s v="Not_PO"/>
  </r>
  <r>
    <s v="WI23_F3_CRBE(T) 03-01-2002-WI23_03-02-00097"/>
    <x v="1"/>
    <s v="HEATHER CHROME"/>
    <x v="0"/>
    <x v="1"/>
    <n v="866"/>
    <x v="0"/>
    <n v="0"/>
    <x v="5"/>
    <n v="900.64"/>
    <n v="0"/>
    <n v="0"/>
    <n v="0"/>
    <x v="2"/>
    <s v="MainLabel"/>
    <s v="Latest"/>
    <s v="Not_PO"/>
  </r>
  <r>
    <s v="WI23_F3_CRBE(T) 03-01-2002-WI23_03-02-00106"/>
    <x v="1"/>
    <s v="HEATHER CHROME"/>
    <x v="0"/>
    <x v="1"/>
    <n v="866"/>
    <x v="0"/>
    <n v="0"/>
    <x v="6"/>
    <n v="900.64"/>
    <n v="0"/>
    <n v="0"/>
    <n v="0"/>
    <x v="2"/>
    <s v="COOLable"/>
    <s v="Latest"/>
    <s v="Not_PO"/>
  </r>
  <r>
    <s v="WI23_F3_CRBE(T) 03-01-2002-WI23_03-02-00114"/>
    <x v="1"/>
    <s v="HEATHER CHROME"/>
    <x v="0"/>
    <x v="1"/>
    <n v="866"/>
    <x v="0"/>
    <n v="0"/>
    <x v="7"/>
    <n v="900.64"/>
    <n v="0"/>
    <n v="0"/>
    <n v="0"/>
    <x v="12"/>
    <s v="Tab"/>
    <s v="Latest"/>
    <s v="Not_PO"/>
  </r>
  <r>
    <s v="WI23_F3_CRBE(T) 03-01-2002-WI23_0-01-017"/>
    <x v="1"/>
    <s v="HEATHER CHROME"/>
    <x v="0"/>
    <x v="1"/>
    <n v="866"/>
    <x v="0"/>
    <n v="0"/>
    <x v="8"/>
    <n v="900.64"/>
    <n v="0"/>
    <n v="0"/>
    <n v="0"/>
    <x v="4"/>
    <s v="CareLabel"/>
    <s v="Latest"/>
    <s v="Not_PO"/>
  </r>
  <r>
    <s v="WI23_F3_CRBE(T) 03-01-2002-WI23_03-40-00293"/>
    <x v="1"/>
    <s v="HEATHER CHROME"/>
    <x v="0"/>
    <x v="1"/>
    <n v="866"/>
    <x v="0"/>
    <n v="0"/>
    <x v="9"/>
    <n v="900.64"/>
    <n v="0"/>
    <n v="0"/>
    <n v="0"/>
    <x v="2"/>
    <s v="Hangtag"/>
    <s v="Latest"/>
    <s v="Not_PO"/>
  </r>
  <r>
    <s v="WI23_F3_CRBE(T) 03-01-2002-WI23_03-40-00303"/>
    <x v="1"/>
    <s v="HEATHER CHROME"/>
    <x v="0"/>
    <x v="1"/>
    <n v="866"/>
    <x v="0"/>
    <n v="0"/>
    <x v="10"/>
    <n v="900.64"/>
    <n v="0"/>
    <n v="0"/>
    <n v="0"/>
    <x v="5"/>
    <s v="PriceTicket"/>
    <s v="Latest"/>
    <s v="Not_PO"/>
  </r>
  <r>
    <s v="WI23_F3_CRBE(T) 03-01-2002-WI23_E284276"/>
    <x v="1"/>
    <s v="HEATHER CHROME"/>
    <x v="0"/>
    <x v="2"/>
    <n v="1491"/>
    <x v="0"/>
    <n v="0"/>
    <x v="0"/>
    <n v="1345.3352640000001"/>
    <n v="0"/>
    <n v="0"/>
    <n v="0"/>
    <x v="11"/>
    <s v="Fabric-Body"/>
    <s v="Latest"/>
    <s v="Not_PO"/>
  </r>
  <r>
    <s v="WI23_F3_CRBE(T) 03-01-2002-WI23_SQ191100051/E335341"/>
    <x v="1"/>
    <s v="HEATHER CHROME"/>
    <x v="0"/>
    <x v="2"/>
    <n v="1491"/>
    <x v="0"/>
    <n v="0"/>
    <x v="1"/>
    <n v="18.607679999999998"/>
    <n v="0"/>
    <n v="0"/>
    <n v="0"/>
    <x v="11"/>
    <s v="Fabric-Rib"/>
    <s v="Latest"/>
    <s v="Not_PO"/>
  </r>
  <r>
    <s v="WI23_F3_CRBE(T) 03-01-2002-WI23_KH180700271-E238195"/>
    <x v="1"/>
    <s v="HEATHER CHROME"/>
    <x v="0"/>
    <x v="2"/>
    <n v="1491"/>
    <x v="0"/>
    <n v="0"/>
    <x v="2"/>
    <n v="28.531776000000001"/>
    <n v="0"/>
    <n v="0"/>
    <n v="0"/>
    <x v="11"/>
    <s v="Fabric-Jersey"/>
    <s v="Latest"/>
    <s v="Not_PO"/>
  </r>
  <r>
    <s v="WI23_F3_CRBE(T) 03-01-2002-WI23_TEX24"/>
    <x v="1"/>
    <s v="HEATHER CHROME"/>
    <x v="0"/>
    <x v="2"/>
    <n v="1491"/>
    <x v="0"/>
    <n v="0"/>
    <x v="3"/>
    <n v="1550.64"/>
    <n v="0"/>
    <n v="0"/>
    <n v="0"/>
    <x v="1"/>
    <s v="Thread"/>
    <s v="Latest"/>
    <s v="Not_PO"/>
  </r>
  <r>
    <s v="WI23_F3_CRBE(T) 03-01-2002-WI23_TEX18"/>
    <x v="1"/>
    <s v="HEATHER CHROME"/>
    <x v="0"/>
    <x v="2"/>
    <n v="1491"/>
    <x v="0"/>
    <n v="0"/>
    <x v="4"/>
    <n v="1550.64"/>
    <n v="0"/>
    <n v="0"/>
    <n v="0"/>
    <x v="1"/>
    <s v="Thread"/>
    <s v="Latest"/>
    <s v="Not_PO"/>
  </r>
  <r>
    <s v="WI23_F3_CRBE(T) 03-01-2002-WI23_03-02-00097"/>
    <x v="1"/>
    <s v="HEATHER CHROME"/>
    <x v="0"/>
    <x v="2"/>
    <n v="1491"/>
    <x v="0"/>
    <n v="0"/>
    <x v="5"/>
    <n v="1550.64"/>
    <n v="0"/>
    <n v="0"/>
    <n v="0"/>
    <x v="2"/>
    <s v="MainLabel"/>
    <s v="Latest"/>
    <s v="Not_PO"/>
  </r>
  <r>
    <s v="WI23_F3_CRBE(T) 03-01-2002-WI23_03-02-00106"/>
    <x v="1"/>
    <s v="HEATHER CHROME"/>
    <x v="0"/>
    <x v="2"/>
    <n v="1491"/>
    <x v="0"/>
    <n v="0"/>
    <x v="6"/>
    <n v="1550.64"/>
    <n v="0"/>
    <n v="0"/>
    <n v="0"/>
    <x v="2"/>
    <s v="COOLable"/>
    <s v="Latest"/>
    <s v="Not_PO"/>
  </r>
  <r>
    <s v="WI23_F3_CRBE(T) 03-01-2002-WI23_03-02-00114"/>
    <x v="1"/>
    <s v="HEATHER CHROME"/>
    <x v="0"/>
    <x v="2"/>
    <n v="1491"/>
    <x v="0"/>
    <n v="0"/>
    <x v="7"/>
    <n v="1550.64"/>
    <n v="0"/>
    <n v="0"/>
    <n v="0"/>
    <x v="12"/>
    <s v="Tab"/>
    <s v="Latest"/>
    <s v="Not_PO"/>
  </r>
  <r>
    <s v="WI23_F3_CRBE(T) 03-01-2002-WI23_0-01-017"/>
    <x v="1"/>
    <s v="HEATHER CHROME"/>
    <x v="0"/>
    <x v="2"/>
    <n v="1491"/>
    <x v="0"/>
    <n v="0"/>
    <x v="8"/>
    <n v="1550.64"/>
    <n v="0"/>
    <n v="0"/>
    <n v="0"/>
    <x v="4"/>
    <s v="CareLabel"/>
    <s v="Latest"/>
    <s v="Not_PO"/>
  </r>
  <r>
    <s v="WI23_F3_CRBE(T) 03-01-2002-WI23_03-40-00293"/>
    <x v="1"/>
    <s v="HEATHER CHROME"/>
    <x v="0"/>
    <x v="2"/>
    <n v="1491"/>
    <x v="0"/>
    <n v="0"/>
    <x v="9"/>
    <n v="1550.64"/>
    <n v="0"/>
    <n v="0"/>
    <n v="0"/>
    <x v="2"/>
    <s v="Hangtag"/>
    <s v="Latest"/>
    <s v="Not_PO"/>
  </r>
  <r>
    <s v="WI23_F3_CRBE(T) 03-01-2002-WI23_03-40-00303"/>
    <x v="1"/>
    <s v="HEATHER CHROME"/>
    <x v="0"/>
    <x v="2"/>
    <n v="1491"/>
    <x v="0"/>
    <n v="0"/>
    <x v="10"/>
    <n v="1550.64"/>
    <n v="0"/>
    <n v="0"/>
    <n v="0"/>
    <x v="5"/>
    <s v="PriceTicket"/>
    <s v="Latest"/>
    <s v="Not_PO"/>
  </r>
  <r>
    <s v="WI23_F3_CRBE(T) 03-01-2002-WI23_E284276"/>
    <x v="1"/>
    <s v="HEATHER CHROME"/>
    <x v="0"/>
    <x v="3"/>
    <n v="1024"/>
    <x v="0"/>
    <n v="0"/>
    <x v="0"/>
    <n v="923.95929599999999"/>
    <n v="0"/>
    <n v="0"/>
    <n v="0"/>
    <x v="11"/>
    <s v="Fabric-Body"/>
    <s v="Latest"/>
    <s v="Not_PO"/>
  </r>
  <r>
    <s v="WI23_F3_CRBE(T) 03-01-2002-WI23_SQ191100051/E335341"/>
    <x v="1"/>
    <s v="HEATHER CHROME"/>
    <x v="0"/>
    <x v="3"/>
    <n v="1024"/>
    <x v="0"/>
    <n v="0"/>
    <x v="1"/>
    <n v="12.77952"/>
    <n v="0"/>
    <n v="0"/>
    <n v="0"/>
    <x v="11"/>
    <s v="Fabric-Rib"/>
    <s v="Latest"/>
    <s v="Not_PO"/>
  </r>
  <r>
    <s v="WI23_F3_CRBE(T) 03-01-2002-WI23_KH180700271-E238195"/>
    <x v="1"/>
    <s v="HEATHER CHROME"/>
    <x v="0"/>
    <x v="3"/>
    <n v="1024"/>
    <x v="0"/>
    <n v="0"/>
    <x v="2"/>
    <n v="19.595264"/>
    <n v="0"/>
    <n v="0"/>
    <n v="0"/>
    <x v="11"/>
    <s v="Fabric-Jersey"/>
    <s v="Latest"/>
    <s v="Not_PO"/>
  </r>
  <r>
    <s v="WI23_F3_CRBE(T) 03-01-2002-WI23_TEX24"/>
    <x v="1"/>
    <s v="HEATHER CHROME"/>
    <x v="0"/>
    <x v="3"/>
    <n v="1024"/>
    <x v="0"/>
    <n v="0"/>
    <x v="3"/>
    <n v="1064.96"/>
    <n v="0"/>
    <n v="0"/>
    <n v="0"/>
    <x v="1"/>
    <s v="Thread"/>
    <s v="Latest"/>
    <s v="Not_PO"/>
  </r>
  <r>
    <s v="WI23_F3_CRBE(T) 03-01-2002-WI23_TEX18"/>
    <x v="1"/>
    <s v="HEATHER CHROME"/>
    <x v="0"/>
    <x v="3"/>
    <n v="1024"/>
    <x v="0"/>
    <n v="0"/>
    <x v="4"/>
    <n v="1064.96"/>
    <n v="0"/>
    <n v="0"/>
    <n v="0"/>
    <x v="1"/>
    <s v="Thread"/>
    <s v="Latest"/>
    <s v="Not_PO"/>
  </r>
  <r>
    <s v="WI23_F3_CRBE(T) 03-01-2002-WI23_03-02-00097"/>
    <x v="1"/>
    <s v="HEATHER CHROME"/>
    <x v="0"/>
    <x v="3"/>
    <n v="1024"/>
    <x v="0"/>
    <n v="0"/>
    <x v="5"/>
    <n v="1064.96"/>
    <n v="0"/>
    <n v="0"/>
    <n v="0"/>
    <x v="2"/>
    <s v="MainLabel"/>
    <s v="Latest"/>
    <s v="Not_PO"/>
  </r>
  <r>
    <s v="WI23_F3_CRBE(T) 03-01-2002-WI23_03-02-00106"/>
    <x v="1"/>
    <s v="HEATHER CHROME"/>
    <x v="0"/>
    <x v="3"/>
    <n v="1024"/>
    <x v="0"/>
    <n v="0"/>
    <x v="6"/>
    <n v="1064.96"/>
    <n v="0"/>
    <n v="0"/>
    <n v="0"/>
    <x v="2"/>
    <s v="COOLable"/>
    <s v="Latest"/>
    <s v="Not_PO"/>
  </r>
  <r>
    <s v="WI23_F3_CRBE(T) 03-01-2002-WI23_03-02-00114"/>
    <x v="1"/>
    <s v="HEATHER CHROME"/>
    <x v="0"/>
    <x v="3"/>
    <n v="1024"/>
    <x v="0"/>
    <n v="0"/>
    <x v="7"/>
    <n v="1064.96"/>
    <n v="0"/>
    <n v="0"/>
    <n v="0"/>
    <x v="12"/>
    <s v="Tab"/>
    <s v="Latest"/>
    <s v="Not_PO"/>
  </r>
  <r>
    <s v="WI23_F3_CRBE(T) 03-01-2002-WI23_0-01-017"/>
    <x v="1"/>
    <s v="HEATHER CHROME"/>
    <x v="0"/>
    <x v="3"/>
    <n v="1024"/>
    <x v="0"/>
    <n v="0"/>
    <x v="8"/>
    <n v="1064.96"/>
    <n v="0"/>
    <n v="0"/>
    <n v="0"/>
    <x v="4"/>
    <s v="CareLabel"/>
    <s v="Latest"/>
    <s v="Not_PO"/>
  </r>
  <r>
    <s v="WI23_F3_CRBE(T) 03-01-2002-WI23_03-40-00293"/>
    <x v="1"/>
    <s v="HEATHER CHROME"/>
    <x v="0"/>
    <x v="3"/>
    <n v="1024"/>
    <x v="0"/>
    <n v="0"/>
    <x v="9"/>
    <n v="1064.96"/>
    <n v="0"/>
    <n v="0"/>
    <n v="0"/>
    <x v="2"/>
    <s v="Hangtag"/>
    <s v="Latest"/>
    <s v="Not_PO"/>
  </r>
  <r>
    <s v="WI23_F3_CRBE(T) 03-01-2002-WI23_03-40-00303"/>
    <x v="1"/>
    <s v="HEATHER CHROME"/>
    <x v="0"/>
    <x v="3"/>
    <n v="1024"/>
    <x v="0"/>
    <n v="0"/>
    <x v="10"/>
    <n v="1064.96"/>
    <n v="0"/>
    <n v="0"/>
    <n v="0"/>
    <x v="5"/>
    <s v="PriceTicket"/>
    <s v="Latest"/>
    <s v="Not_PO"/>
  </r>
  <r>
    <s v="WI23_F3_CRBE(T) 03-01-2002-WI23_E284276"/>
    <x v="1"/>
    <s v="HEATHER CHROME"/>
    <x v="0"/>
    <x v="4"/>
    <n v="372"/>
    <x v="0"/>
    <n v="0"/>
    <x v="0"/>
    <n v="335.65708799999999"/>
    <n v="0"/>
    <n v="0"/>
    <n v="0"/>
    <x v="11"/>
    <s v="Fabric-Body"/>
    <s v="Latest"/>
    <s v="Not_PO"/>
  </r>
  <r>
    <s v="WI23_F3_CRBE(T) 03-01-2002-WI23_SQ191100051/E335341"/>
    <x v="1"/>
    <s v="HEATHER CHROME"/>
    <x v="0"/>
    <x v="4"/>
    <n v="372"/>
    <x v="0"/>
    <n v="0"/>
    <x v="1"/>
    <n v="4.6425599999999996"/>
    <n v="0"/>
    <n v="0"/>
    <n v="0"/>
    <x v="11"/>
    <s v="Fabric-Rib"/>
    <s v="Latest"/>
    <s v="Not_PO"/>
  </r>
  <r>
    <s v="WI23_F3_CRBE(T) 03-01-2002-WI23_KH180700271-E238195"/>
    <x v="1"/>
    <s v="HEATHER CHROME"/>
    <x v="0"/>
    <x v="4"/>
    <n v="372"/>
    <x v="0"/>
    <n v="0"/>
    <x v="2"/>
    <n v="7.1185919999999996"/>
    <n v="0"/>
    <n v="0"/>
    <n v="0"/>
    <x v="11"/>
    <s v="Fabric-Jersey"/>
    <s v="Latest"/>
    <s v="Not_PO"/>
  </r>
  <r>
    <s v="WI23_F3_CRBE(T) 03-01-2002-WI23_TEX24"/>
    <x v="1"/>
    <s v="HEATHER CHROME"/>
    <x v="0"/>
    <x v="4"/>
    <n v="372"/>
    <x v="0"/>
    <n v="0"/>
    <x v="3"/>
    <n v="386.88"/>
    <n v="0"/>
    <n v="0"/>
    <n v="0"/>
    <x v="1"/>
    <s v="Thread"/>
    <s v="Latest"/>
    <s v="Not_PO"/>
  </r>
  <r>
    <s v="WI23_F3_CRBE(T) 03-01-2002-WI23_TEX18"/>
    <x v="1"/>
    <s v="HEATHER CHROME"/>
    <x v="0"/>
    <x v="4"/>
    <n v="372"/>
    <x v="0"/>
    <n v="0"/>
    <x v="4"/>
    <n v="386.88"/>
    <n v="0"/>
    <n v="0"/>
    <n v="0"/>
    <x v="1"/>
    <s v="Thread"/>
    <s v="Latest"/>
    <s v="Not_PO"/>
  </r>
  <r>
    <s v="WI23_F3_CRBE(T) 03-01-2002-WI23_03-02-00097"/>
    <x v="1"/>
    <s v="HEATHER CHROME"/>
    <x v="0"/>
    <x v="4"/>
    <n v="372"/>
    <x v="0"/>
    <n v="0"/>
    <x v="5"/>
    <n v="386.88"/>
    <n v="0"/>
    <n v="0"/>
    <n v="0"/>
    <x v="2"/>
    <s v="MainLabel"/>
    <s v="Latest"/>
    <s v="Not_PO"/>
  </r>
  <r>
    <s v="WI23_F3_CRBE(T) 03-01-2002-WI23_03-02-00106"/>
    <x v="1"/>
    <s v="HEATHER CHROME"/>
    <x v="0"/>
    <x v="4"/>
    <n v="372"/>
    <x v="0"/>
    <n v="0"/>
    <x v="6"/>
    <n v="386.88"/>
    <n v="0"/>
    <n v="0"/>
    <n v="0"/>
    <x v="2"/>
    <s v="COOLable"/>
    <s v="Latest"/>
    <s v="Not_PO"/>
  </r>
  <r>
    <s v="WI23_F3_CRBE(T) 03-01-2002-WI23_03-02-00114"/>
    <x v="1"/>
    <s v="HEATHER CHROME"/>
    <x v="0"/>
    <x v="4"/>
    <n v="372"/>
    <x v="0"/>
    <n v="0"/>
    <x v="7"/>
    <n v="386.88"/>
    <n v="0"/>
    <n v="0"/>
    <n v="0"/>
    <x v="12"/>
    <s v="Tab"/>
    <s v="Latest"/>
    <s v="Not_PO"/>
  </r>
  <r>
    <s v="WI23_F3_CRBE(T) 03-01-2002-WI23_0-01-017"/>
    <x v="1"/>
    <s v="HEATHER CHROME"/>
    <x v="0"/>
    <x v="4"/>
    <n v="372"/>
    <x v="0"/>
    <n v="0"/>
    <x v="8"/>
    <n v="386.88"/>
    <n v="0"/>
    <n v="0"/>
    <n v="0"/>
    <x v="4"/>
    <s v="CareLabel"/>
    <s v="Latest"/>
    <s v="Not_PO"/>
  </r>
  <r>
    <s v="WI23_F3_CRBE(T) 03-01-2002-WI23_03-40-00293"/>
    <x v="1"/>
    <s v="HEATHER CHROME"/>
    <x v="0"/>
    <x v="4"/>
    <n v="372"/>
    <x v="0"/>
    <n v="0"/>
    <x v="9"/>
    <n v="386.88"/>
    <n v="0"/>
    <n v="0"/>
    <n v="0"/>
    <x v="2"/>
    <s v="Hangtag"/>
    <s v="Latest"/>
    <s v="Not_PO"/>
  </r>
  <r>
    <s v="WI23_F3_CRBE(T) 03-01-2002-WI23_03-40-00303"/>
    <x v="1"/>
    <s v="HEATHER CHROME"/>
    <x v="0"/>
    <x v="4"/>
    <n v="372"/>
    <x v="0"/>
    <n v="0"/>
    <x v="10"/>
    <n v="386.88"/>
    <n v="0"/>
    <n v="0"/>
    <n v="0"/>
    <x v="5"/>
    <s v="PriceTicket"/>
    <s v="Latest"/>
    <s v="Not_PO"/>
  </r>
  <r>
    <s v="WI23_F3_CRBE(T) 03-01-2002-WI23_E284276"/>
    <x v="1"/>
    <s v="HEATHER CHROME"/>
    <x v="0"/>
    <x v="5"/>
    <n v="50"/>
    <x v="0"/>
    <n v="0"/>
    <x v="0"/>
    <n v="45.115200000000002"/>
    <n v="0"/>
    <n v="0"/>
    <n v="0"/>
    <x v="11"/>
    <s v="Fabric-Body"/>
    <s v="Latest"/>
    <s v="Not_PO"/>
  </r>
  <r>
    <s v="WI23_F3_CRBE(T) 03-01-2002-WI23_SQ191100051/E335341"/>
    <x v="1"/>
    <s v="HEATHER CHROME"/>
    <x v="0"/>
    <x v="5"/>
    <n v="50"/>
    <x v="0"/>
    <n v="0"/>
    <x v="1"/>
    <n v="0.624"/>
    <n v="0"/>
    <n v="0"/>
    <n v="0"/>
    <x v="11"/>
    <s v="Fabric-Rib"/>
    <s v="Latest"/>
    <s v="Not_PO"/>
  </r>
  <r>
    <s v="WI23_F3_CRBE(T) 03-01-2002-WI23_KH180700271-E238195"/>
    <x v="1"/>
    <s v="HEATHER CHROME"/>
    <x v="0"/>
    <x v="5"/>
    <n v="50"/>
    <x v="0"/>
    <n v="0"/>
    <x v="2"/>
    <n v="0.95679999999999998"/>
    <n v="0"/>
    <n v="0"/>
    <n v="0"/>
    <x v="11"/>
    <s v="Fabric-Jersey"/>
    <s v="Latest"/>
    <s v="Not_PO"/>
  </r>
  <r>
    <s v="WI23_F3_CRBE(T) 03-01-2002-WI23_TEX24"/>
    <x v="1"/>
    <s v="HEATHER CHROME"/>
    <x v="0"/>
    <x v="5"/>
    <n v="50"/>
    <x v="0"/>
    <n v="0"/>
    <x v="3"/>
    <n v="52"/>
    <n v="0"/>
    <n v="0"/>
    <n v="0"/>
    <x v="1"/>
    <s v="Thread"/>
    <s v="Latest"/>
    <s v="Not_PO"/>
  </r>
  <r>
    <s v="WI23_F3_CRBE(T) 03-01-2002-WI23_TEX18"/>
    <x v="1"/>
    <s v="HEATHER CHROME"/>
    <x v="0"/>
    <x v="5"/>
    <n v="50"/>
    <x v="0"/>
    <n v="0"/>
    <x v="4"/>
    <n v="52"/>
    <n v="0"/>
    <n v="0"/>
    <n v="0"/>
    <x v="1"/>
    <s v="Thread"/>
    <s v="Latest"/>
    <s v="Not_PO"/>
  </r>
  <r>
    <s v="WI23_F3_CRBE(T) 03-01-2002-WI23_03-02-00097"/>
    <x v="1"/>
    <s v="HEATHER CHROME"/>
    <x v="0"/>
    <x v="5"/>
    <n v="50"/>
    <x v="0"/>
    <n v="0"/>
    <x v="5"/>
    <n v="52"/>
    <n v="0"/>
    <n v="0"/>
    <n v="0"/>
    <x v="2"/>
    <s v="MainLabel"/>
    <s v="Latest"/>
    <s v="Not_PO"/>
  </r>
  <r>
    <s v="WI23_F3_CRBE(T) 03-01-2002-WI23_03-02-00106"/>
    <x v="1"/>
    <s v="HEATHER CHROME"/>
    <x v="0"/>
    <x v="5"/>
    <n v="50"/>
    <x v="0"/>
    <n v="0"/>
    <x v="6"/>
    <n v="52"/>
    <n v="0"/>
    <n v="0"/>
    <n v="0"/>
    <x v="2"/>
    <s v="COOLable"/>
    <s v="Latest"/>
    <s v="Not_PO"/>
  </r>
  <r>
    <s v="WI23_F3_CRBE(T) 03-01-2002-WI23_03-02-00114"/>
    <x v="1"/>
    <s v="HEATHER CHROME"/>
    <x v="0"/>
    <x v="5"/>
    <n v="50"/>
    <x v="0"/>
    <n v="0"/>
    <x v="7"/>
    <n v="52"/>
    <n v="0"/>
    <n v="0"/>
    <n v="0"/>
    <x v="12"/>
    <s v="Tab"/>
    <s v="Latest"/>
    <s v="Not_PO"/>
  </r>
  <r>
    <s v="WI23_F3_CRBE(T) 03-01-2002-WI23_0-01-017"/>
    <x v="1"/>
    <s v="HEATHER CHROME"/>
    <x v="0"/>
    <x v="5"/>
    <n v="50"/>
    <x v="0"/>
    <n v="0"/>
    <x v="8"/>
    <n v="52"/>
    <n v="0"/>
    <n v="0"/>
    <n v="0"/>
    <x v="4"/>
    <s v="CareLabel"/>
    <s v="Latest"/>
    <s v="Not_PO"/>
  </r>
  <r>
    <s v="WI23_F3_CRBE(T) 03-01-2002-WI23_03-40-00293"/>
    <x v="1"/>
    <s v="HEATHER CHROME"/>
    <x v="0"/>
    <x v="5"/>
    <n v="50"/>
    <x v="0"/>
    <n v="0"/>
    <x v="9"/>
    <n v="52"/>
    <n v="0"/>
    <n v="0"/>
    <n v="0"/>
    <x v="2"/>
    <s v="Hangtag"/>
    <s v="Latest"/>
    <s v="Not_PO"/>
  </r>
  <r>
    <s v="WI23_F3_CRBE(T) 03-01-2002-WI23_03-40-00303"/>
    <x v="1"/>
    <s v="HEATHER CHROME"/>
    <x v="0"/>
    <x v="5"/>
    <n v="50"/>
    <x v="0"/>
    <n v="0"/>
    <x v="10"/>
    <n v="52"/>
    <n v="0"/>
    <n v="0"/>
    <n v="0"/>
    <x v="5"/>
    <s v="PriceTicket"/>
    <s v="Latest"/>
    <s v="Not_PO"/>
  </r>
  <r>
    <s v="WI23_F3_CRBE(T) 03-01-2002-WI23_E284276"/>
    <x v="1"/>
    <s v="HEATHER CHROME"/>
    <x v="0"/>
    <x v="6"/>
    <n v="16"/>
    <x v="0"/>
    <n v="0"/>
    <x v="0"/>
    <n v="14.436864"/>
    <n v="0"/>
    <n v="0"/>
    <n v="0"/>
    <x v="11"/>
    <s v="Fabric-Body"/>
    <s v="Latest"/>
    <s v="Not_PO"/>
  </r>
  <r>
    <s v="WI23_F3_CRBE(T) 03-01-2002-WI23_SQ191100051/E335341"/>
    <x v="1"/>
    <s v="HEATHER CHROME"/>
    <x v="0"/>
    <x v="6"/>
    <n v="16"/>
    <x v="0"/>
    <n v="0"/>
    <x v="1"/>
    <n v="0.19968"/>
    <n v="0"/>
    <n v="0"/>
    <n v="0"/>
    <x v="11"/>
    <s v="Fabric-Rib"/>
    <s v="Latest"/>
    <s v="Not_PO"/>
  </r>
  <r>
    <s v="WI23_F3_CRBE(T) 03-01-2002-WI23_KH180700271-E238195"/>
    <x v="1"/>
    <s v="HEATHER CHROME"/>
    <x v="0"/>
    <x v="6"/>
    <n v="16"/>
    <x v="0"/>
    <n v="0"/>
    <x v="2"/>
    <n v="0.306176"/>
    <n v="0"/>
    <n v="0"/>
    <n v="0"/>
    <x v="11"/>
    <s v="Fabric-Jersey"/>
    <s v="Latest"/>
    <s v="Not_PO"/>
  </r>
  <r>
    <s v="WI23_F3_CRBE(T) 03-01-2002-WI23_TEX24"/>
    <x v="1"/>
    <s v="HEATHER CHROME"/>
    <x v="0"/>
    <x v="6"/>
    <n v="16"/>
    <x v="0"/>
    <n v="0"/>
    <x v="3"/>
    <n v="16.64"/>
    <n v="0"/>
    <n v="0"/>
    <n v="0"/>
    <x v="1"/>
    <s v="Thread"/>
    <s v="Latest"/>
    <s v="Not_PO"/>
  </r>
  <r>
    <s v="WI23_F3_CRBE(T) 03-01-2002-WI23_TEX18"/>
    <x v="1"/>
    <s v="HEATHER CHROME"/>
    <x v="0"/>
    <x v="6"/>
    <n v="16"/>
    <x v="0"/>
    <n v="0"/>
    <x v="4"/>
    <n v="16.64"/>
    <n v="0"/>
    <n v="0"/>
    <n v="0"/>
    <x v="1"/>
    <s v="Thread"/>
    <s v="Latest"/>
    <s v="Not_PO"/>
  </r>
  <r>
    <s v="WI23_F3_CRBE(T) 03-01-2002-WI23_03-02-00097"/>
    <x v="1"/>
    <s v="HEATHER CHROME"/>
    <x v="0"/>
    <x v="6"/>
    <n v="16"/>
    <x v="0"/>
    <n v="0"/>
    <x v="5"/>
    <n v="16.64"/>
    <n v="0"/>
    <n v="0"/>
    <n v="0"/>
    <x v="2"/>
    <s v="MainLabel"/>
    <s v="Latest"/>
    <s v="Not_PO"/>
  </r>
  <r>
    <s v="WI23_F3_CRBE(T) 03-01-2002-WI23_03-02-00106"/>
    <x v="1"/>
    <s v="HEATHER CHROME"/>
    <x v="0"/>
    <x v="6"/>
    <n v="16"/>
    <x v="0"/>
    <n v="0"/>
    <x v="6"/>
    <n v="16.64"/>
    <n v="0"/>
    <n v="0"/>
    <n v="0"/>
    <x v="2"/>
    <s v="COOLable"/>
    <s v="Latest"/>
    <s v="Not_PO"/>
  </r>
  <r>
    <s v="WI23_F3_CRBE(T) 03-01-2002-WI23_03-02-00114"/>
    <x v="1"/>
    <s v="HEATHER CHROME"/>
    <x v="0"/>
    <x v="6"/>
    <n v="16"/>
    <x v="0"/>
    <n v="0"/>
    <x v="7"/>
    <n v="16.64"/>
    <n v="0"/>
    <n v="0"/>
    <n v="0"/>
    <x v="12"/>
    <s v="Tab"/>
    <s v="Latest"/>
    <s v="Not_PO"/>
  </r>
  <r>
    <s v="WI23_F3_CRBE(T) 03-01-2002-WI23_0-01-017"/>
    <x v="1"/>
    <s v="HEATHER CHROME"/>
    <x v="0"/>
    <x v="6"/>
    <n v="16"/>
    <x v="0"/>
    <n v="0"/>
    <x v="8"/>
    <n v="16.64"/>
    <n v="0"/>
    <n v="0"/>
    <n v="0"/>
    <x v="4"/>
    <s v="CareLabel"/>
    <s v="Latest"/>
    <s v="Not_PO"/>
  </r>
  <r>
    <s v="WI23_F3_CRBE(T) 03-01-2002-WI23_03-40-00293"/>
    <x v="1"/>
    <s v="HEATHER CHROME"/>
    <x v="0"/>
    <x v="6"/>
    <n v="16"/>
    <x v="0"/>
    <n v="0"/>
    <x v="9"/>
    <n v="16.64"/>
    <n v="0"/>
    <n v="0"/>
    <n v="0"/>
    <x v="2"/>
    <s v="Hangtag"/>
    <s v="Latest"/>
    <s v="Not_PO"/>
  </r>
  <r>
    <s v="WI23_F3_CRBE(T) 03-01-2002-WI23_03-40-00303"/>
    <x v="1"/>
    <s v="HEATHER CHROME"/>
    <x v="0"/>
    <x v="6"/>
    <n v="16"/>
    <x v="0"/>
    <n v="0"/>
    <x v="10"/>
    <n v="16.64"/>
    <n v="0"/>
    <n v="0"/>
    <n v="0"/>
    <x v="5"/>
    <s v="PriceTicket"/>
    <s v="Latest"/>
    <s v="Not_PO"/>
  </r>
  <r>
    <s v="WI23_F3_CRBE(T) 03-01-2002-WI23_E284276"/>
    <x v="1"/>
    <s v="WHITE"/>
    <x v="0"/>
    <x v="0"/>
    <n v="276"/>
    <x v="0"/>
    <n v="0"/>
    <x v="0"/>
    <n v="249.03590399999999"/>
    <n v="0"/>
    <n v="0"/>
    <n v="0"/>
    <x v="6"/>
    <s v="Fabric-Body"/>
    <s v="Latest"/>
    <s v="Not_PO"/>
  </r>
  <r>
    <s v="WI23_F3_CRBE(T) 03-01-2002-WI23_SQ191100051/E335341"/>
    <x v="1"/>
    <s v="WHITE"/>
    <x v="0"/>
    <x v="0"/>
    <n v="276"/>
    <x v="0"/>
    <n v="0"/>
    <x v="1"/>
    <n v="3.44448"/>
    <n v="0"/>
    <n v="0"/>
    <n v="0"/>
    <x v="6"/>
    <s v="Fabric-Rib"/>
    <s v="Latest"/>
    <s v="Not_PO"/>
  </r>
  <r>
    <s v="WI23_F3_CRBE(T) 03-01-2002-WI23_KH180700271-E238195"/>
    <x v="1"/>
    <s v="WHITE"/>
    <x v="0"/>
    <x v="0"/>
    <n v="276"/>
    <x v="0"/>
    <n v="0"/>
    <x v="2"/>
    <n v="5.281536"/>
    <n v="0"/>
    <n v="0"/>
    <n v="0"/>
    <x v="6"/>
    <s v="Fabric-Jersey"/>
    <s v="Latest"/>
    <s v="Not_PO"/>
  </r>
  <r>
    <s v="WI23_F3_CRBE(T) 03-01-2002-WI23_TEX24"/>
    <x v="1"/>
    <s v="WHITE"/>
    <x v="0"/>
    <x v="0"/>
    <n v="276"/>
    <x v="0"/>
    <n v="0"/>
    <x v="3"/>
    <n v="287.04000000000002"/>
    <n v="0"/>
    <n v="0"/>
    <n v="0"/>
    <x v="1"/>
    <s v="Thread"/>
    <s v="Latest"/>
    <s v="Not_PO"/>
  </r>
  <r>
    <s v="WI23_F3_CRBE(T) 03-01-2002-WI23_TEX18"/>
    <x v="1"/>
    <s v="WHITE"/>
    <x v="0"/>
    <x v="0"/>
    <n v="276"/>
    <x v="0"/>
    <n v="0"/>
    <x v="4"/>
    <n v="287.04000000000002"/>
    <n v="0"/>
    <n v="0"/>
    <n v="0"/>
    <x v="1"/>
    <s v="Thread"/>
    <s v="Latest"/>
    <s v="Not_PO"/>
  </r>
  <r>
    <s v="WI23_F3_CRBE(T) 03-01-2002-WI23_03-02-00097"/>
    <x v="1"/>
    <s v="WHITE"/>
    <x v="0"/>
    <x v="0"/>
    <n v="276"/>
    <x v="0"/>
    <n v="0"/>
    <x v="5"/>
    <n v="287.04000000000002"/>
    <n v="0"/>
    <n v="0"/>
    <n v="0"/>
    <x v="2"/>
    <s v="MainLabel"/>
    <s v="Latest"/>
    <s v="Not_PO"/>
  </r>
  <r>
    <s v="WI23_F3_CRBE(T) 03-01-2002-WI23_03-02-00106"/>
    <x v="1"/>
    <s v="WHITE"/>
    <x v="0"/>
    <x v="0"/>
    <n v="276"/>
    <x v="0"/>
    <n v="0"/>
    <x v="6"/>
    <n v="287.04000000000002"/>
    <n v="0"/>
    <n v="0"/>
    <n v="0"/>
    <x v="2"/>
    <s v="COOLable"/>
    <s v="Latest"/>
    <s v="Not_PO"/>
  </r>
  <r>
    <s v="WI23_F3_CRBE(T) 03-01-2002-WI23_03-02-00114"/>
    <x v="1"/>
    <s v="WHITE"/>
    <x v="0"/>
    <x v="0"/>
    <n v="276"/>
    <x v="0"/>
    <n v="0"/>
    <x v="7"/>
    <n v="287.04000000000002"/>
    <n v="0"/>
    <n v="0"/>
    <n v="0"/>
    <x v="7"/>
    <s v="Tab"/>
    <s v="Latest"/>
    <s v="Not_PO"/>
  </r>
  <r>
    <s v="WI23_F3_CRBE(T) 03-01-2002-WI23_0-01-017"/>
    <x v="1"/>
    <s v="WHITE"/>
    <x v="0"/>
    <x v="0"/>
    <n v="276"/>
    <x v="0"/>
    <n v="0"/>
    <x v="8"/>
    <n v="287.04000000000002"/>
    <n v="0"/>
    <n v="0"/>
    <n v="0"/>
    <x v="4"/>
    <s v="CareLabel"/>
    <s v="Latest"/>
    <s v="Not_PO"/>
  </r>
  <r>
    <s v="WI23_F3_CRBE(T) 03-01-2002-WI23_03-40-00293"/>
    <x v="1"/>
    <s v="WHITE"/>
    <x v="0"/>
    <x v="0"/>
    <n v="276"/>
    <x v="0"/>
    <n v="0"/>
    <x v="9"/>
    <n v="287.04000000000002"/>
    <n v="0"/>
    <n v="0"/>
    <n v="0"/>
    <x v="2"/>
    <s v="Hangtag"/>
    <s v="Latest"/>
    <s v="Not_PO"/>
  </r>
  <r>
    <s v="WI23_F3_CRBE(T) 03-01-2002-WI23_03-40-00303"/>
    <x v="1"/>
    <s v="WHITE"/>
    <x v="0"/>
    <x v="0"/>
    <n v="276"/>
    <x v="0"/>
    <n v="0"/>
    <x v="10"/>
    <n v="287.04000000000002"/>
    <n v="0"/>
    <n v="0"/>
    <n v="0"/>
    <x v="5"/>
    <s v="PriceTicket"/>
    <s v="Latest"/>
    <s v="Not_PO"/>
  </r>
  <r>
    <s v="WI23_F3_CRBE(T) 03-01-2002-WI23_E284276"/>
    <x v="1"/>
    <s v="WHITE"/>
    <x v="0"/>
    <x v="1"/>
    <n v="924"/>
    <x v="0"/>
    <n v="0"/>
    <x v="0"/>
    <n v="833.72889599999996"/>
    <n v="0"/>
    <n v="0"/>
    <n v="0"/>
    <x v="6"/>
    <s v="Fabric-Body"/>
    <s v="Latest"/>
    <s v="Not_PO"/>
  </r>
  <r>
    <s v="WI23_F3_CRBE(T) 03-01-2002-WI23_SQ191100051/E335341"/>
    <x v="1"/>
    <s v="WHITE"/>
    <x v="0"/>
    <x v="1"/>
    <n v="924"/>
    <x v="0"/>
    <n v="0"/>
    <x v="1"/>
    <n v="11.53152"/>
    <n v="0"/>
    <n v="0"/>
    <n v="0"/>
    <x v="6"/>
    <s v="Fabric-Rib"/>
    <s v="Latest"/>
    <s v="Not_PO"/>
  </r>
  <r>
    <s v="WI23_F3_CRBE(T) 03-01-2002-WI23_KH180700271-E238195"/>
    <x v="1"/>
    <s v="WHITE"/>
    <x v="0"/>
    <x v="1"/>
    <n v="924"/>
    <x v="0"/>
    <n v="0"/>
    <x v="2"/>
    <n v="17.681664000000001"/>
    <n v="0"/>
    <n v="0"/>
    <n v="0"/>
    <x v="6"/>
    <s v="Fabric-Jersey"/>
    <s v="Latest"/>
    <s v="Not_PO"/>
  </r>
  <r>
    <s v="WI23_F3_CRBE(T) 03-01-2002-WI23_TEX24"/>
    <x v="1"/>
    <s v="WHITE"/>
    <x v="0"/>
    <x v="1"/>
    <n v="924"/>
    <x v="0"/>
    <n v="0"/>
    <x v="3"/>
    <n v="960.96"/>
    <n v="0"/>
    <n v="0"/>
    <n v="0"/>
    <x v="1"/>
    <s v="Thread"/>
    <s v="Latest"/>
    <s v="Not_PO"/>
  </r>
  <r>
    <s v="WI23_F3_CRBE(T) 03-01-2002-WI23_TEX18"/>
    <x v="1"/>
    <s v="WHITE"/>
    <x v="0"/>
    <x v="1"/>
    <n v="924"/>
    <x v="0"/>
    <n v="0"/>
    <x v="4"/>
    <n v="960.96"/>
    <n v="0"/>
    <n v="0"/>
    <n v="0"/>
    <x v="1"/>
    <s v="Thread"/>
    <s v="Latest"/>
    <s v="Not_PO"/>
  </r>
  <r>
    <s v="WI23_F3_CRBE(T) 03-01-2002-WI23_03-02-00097"/>
    <x v="1"/>
    <s v="WHITE"/>
    <x v="0"/>
    <x v="1"/>
    <n v="924"/>
    <x v="0"/>
    <n v="0"/>
    <x v="5"/>
    <n v="960.96"/>
    <n v="0"/>
    <n v="0"/>
    <n v="0"/>
    <x v="2"/>
    <s v="MainLabel"/>
    <s v="Latest"/>
    <s v="Not_PO"/>
  </r>
  <r>
    <s v="WI23_F3_CRBE(T) 03-01-2002-WI23_03-02-00106"/>
    <x v="1"/>
    <s v="WHITE"/>
    <x v="0"/>
    <x v="1"/>
    <n v="924"/>
    <x v="0"/>
    <n v="0"/>
    <x v="6"/>
    <n v="960.96"/>
    <n v="0"/>
    <n v="0"/>
    <n v="0"/>
    <x v="2"/>
    <s v="COOLable"/>
    <s v="Latest"/>
    <s v="Not_PO"/>
  </r>
  <r>
    <s v="WI23_F3_CRBE(T) 03-01-2002-WI23_03-02-00114"/>
    <x v="1"/>
    <s v="WHITE"/>
    <x v="0"/>
    <x v="1"/>
    <n v="924"/>
    <x v="0"/>
    <n v="0"/>
    <x v="7"/>
    <n v="960.96"/>
    <n v="0"/>
    <n v="0"/>
    <n v="0"/>
    <x v="7"/>
    <s v="Tab"/>
    <s v="Latest"/>
    <s v="Not_PO"/>
  </r>
  <r>
    <s v="WI23_F3_CRBE(T) 03-01-2002-WI23_0-01-017"/>
    <x v="1"/>
    <s v="WHITE"/>
    <x v="0"/>
    <x v="1"/>
    <n v="924"/>
    <x v="0"/>
    <n v="0"/>
    <x v="8"/>
    <n v="960.96"/>
    <n v="0"/>
    <n v="0"/>
    <n v="0"/>
    <x v="4"/>
    <s v="CareLabel"/>
    <s v="Latest"/>
    <s v="Not_PO"/>
  </r>
  <r>
    <s v="WI23_F3_CRBE(T) 03-01-2002-WI23_03-40-00293"/>
    <x v="1"/>
    <s v="WHITE"/>
    <x v="0"/>
    <x v="1"/>
    <n v="924"/>
    <x v="0"/>
    <n v="0"/>
    <x v="9"/>
    <n v="960.96"/>
    <n v="0"/>
    <n v="0"/>
    <n v="0"/>
    <x v="2"/>
    <s v="Hangtag"/>
    <s v="Latest"/>
    <s v="Not_PO"/>
  </r>
  <r>
    <s v="WI23_F3_CRBE(T) 03-01-2002-WI23_03-40-00303"/>
    <x v="1"/>
    <s v="WHITE"/>
    <x v="0"/>
    <x v="1"/>
    <n v="924"/>
    <x v="0"/>
    <n v="0"/>
    <x v="10"/>
    <n v="960.96"/>
    <n v="0"/>
    <n v="0"/>
    <n v="0"/>
    <x v="5"/>
    <s v="PriceTicket"/>
    <s v="Latest"/>
    <s v="Not_PO"/>
  </r>
  <r>
    <s v="WI23_F3_CRBE(T) 03-01-2002-WI23_E284276"/>
    <x v="1"/>
    <s v="WHITE"/>
    <x v="0"/>
    <x v="2"/>
    <n v="1556"/>
    <x v="0"/>
    <n v="0"/>
    <x v="0"/>
    <n v="1403.9850240000001"/>
    <n v="0"/>
    <n v="0"/>
    <n v="0"/>
    <x v="6"/>
    <s v="Fabric-Body"/>
    <s v="Latest"/>
    <s v="Not_PO"/>
  </r>
  <r>
    <s v="WI23_F3_CRBE(T) 03-01-2002-WI23_SQ191100051/E335341"/>
    <x v="1"/>
    <s v="WHITE"/>
    <x v="0"/>
    <x v="2"/>
    <n v="1556"/>
    <x v="0"/>
    <n v="0"/>
    <x v="1"/>
    <n v="19.418880000000001"/>
    <n v="0"/>
    <n v="0"/>
    <n v="0"/>
    <x v="6"/>
    <s v="Fabric-Rib"/>
    <s v="Latest"/>
    <s v="Not_PO"/>
  </r>
  <r>
    <s v="WI23_F3_CRBE(T) 03-01-2002-WI23_KH180700271-E238195"/>
    <x v="1"/>
    <s v="WHITE"/>
    <x v="0"/>
    <x v="2"/>
    <n v="1556"/>
    <x v="0"/>
    <n v="0"/>
    <x v="2"/>
    <n v="29.775615999999999"/>
    <n v="0"/>
    <n v="0"/>
    <n v="0"/>
    <x v="6"/>
    <s v="Fabric-Jersey"/>
    <s v="Latest"/>
    <s v="Not_PO"/>
  </r>
  <r>
    <s v="WI23_F3_CRBE(T) 03-01-2002-WI23_TEX24"/>
    <x v="1"/>
    <s v="WHITE"/>
    <x v="0"/>
    <x v="2"/>
    <n v="1556"/>
    <x v="0"/>
    <n v="0"/>
    <x v="3"/>
    <n v="1618.24"/>
    <n v="0"/>
    <n v="0"/>
    <n v="0"/>
    <x v="1"/>
    <s v="Thread"/>
    <s v="Latest"/>
    <s v="Not_PO"/>
  </r>
  <r>
    <s v="WI23_F3_CRBE(T) 03-01-2002-WI23_TEX18"/>
    <x v="1"/>
    <s v="WHITE"/>
    <x v="0"/>
    <x v="2"/>
    <n v="1556"/>
    <x v="0"/>
    <n v="0"/>
    <x v="4"/>
    <n v="1618.24"/>
    <n v="0"/>
    <n v="0"/>
    <n v="0"/>
    <x v="1"/>
    <s v="Thread"/>
    <s v="Latest"/>
    <s v="Not_PO"/>
  </r>
  <r>
    <s v="WI23_F3_CRBE(T) 03-01-2002-WI23_03-02-00097"/>
    <x v="1"/>
    <s v="WHITE"/>
    <x v="0"/>
    <x v="2"/>
    <n v="1556"/>
    <x v="0"/>
    <n v="0"/>
    <x v="5"/>
    <n v="1618.24"/>
    <n v="0"/>
    <n v="0"/>
    <n v="0"/>
    <x v="2"/>
    <s v="MainLabel"/>
    <s v="Latest"/>
    <s v="Not_PO"/>
  </r>
  <r>
    <s v="WI23_F3_CRBE(T) 03-01-2002-WI23_03-02-00106"/>
    <x v="1"/>
    <s v="WHITE"/>
    <x v="0"/>
    <x v="2"/>
    <n v="1556"/>
    <x v="0"/>
    <n v="0"/>
    <x v="6"/>
    <n v="1618.24"/>
    <n v="0"/>
    <n v="0"/>
    <n v="0"/>
    <x v="2"/>
    <s v="COOLable"/>
    <s v="Latest"/>
    <s v="Not_PO"/>
  </r>
  <r>
    <s v="WI23_F3_CRBE(T) 03-01-2002-WI23_03-02-00114"/>
    <x v="1"/>
    <s v="WHITE"/>
    <x v="0"/>
    <x v="2"/>
    <n v="1556"/>
    <x v="0"/>
    <n v="0"/>
    <x v="7"/>
    <n v="1618.24"/>
    <n v="0"/>
    <n v="0"/>
    <n v="0"/>
    <x v="7"/>
    <s v="Tab"/>
    <s v="Latest"/>
    <s v="Not_PO"/>
  </r>
  <r>
    <s v="WI23_F3_CRBE(T) 03-01-2002-WI23_0-01-017"/>
    <x v="1"/>
    <s v="WHITE"/>
    <x v="0"/>
    <x v="2"/>
    <n v="1556"/>
    <x v="0"/>
    <n v="0"/>
    <x v="8"/>
    <n v="1618.24"/>
    <n v="0"/>
    <n v="0"/>
    <n v="0"/>
    <x v="4"/>
    <s v="CareLabel"/>
    <s v="Latest"/>
    <s v="Not_PO"/>
  </r>
  <r>
    <s v="WI23_F3_CRBE(T) 03-01-2002-WI23_03-40-00293"/>
    <x v="1"/>
    <s v="WHITE"/>
    <x v="0"/>
    <x v="2"/>
    <n v="1556"/>
    <x v="0"/>
    <n v="0"/>
    <x v="9"/>
    <n v="1618.24"/>
    <n v="0"/>
    <n v="0"/>
    <n v="0"/>
    <x v="2"/>
    <s v="Hangtag"/>
    <s v="Latest"/>
    <s v="Not_PO"/>
  </r>
  <r>
    <s v="WI23_F3_CRBE(T) 03-01-2002-WI23_03-40-00303"/>
    <x v="1"/>
    <s v="WHITE"/>
    <x v="0"/>
    <x v="2"/>
    <n v="1556"/>
    <x v="0"/>
    <n v="0"/>
    <x v="10"/>
    <n v="1618.24"/>
    <n v="0"/>
    <n v="0"/>
    <n v="0"/>
    <x v="5"/>
    <s v="PriceTicket"/>
    <s v="Latest"/>
    <s v="Not_PO"/>
  </r>
  <r>
    <s v="WI23_F3_CRBE(T) 03-01-2002-WI23_E284276"/>
    <x v="1"/>
    <s v="WHITE"/>
    <x v="0"/>
    <x v="3"/>
    <n v="1119"/>
    <x v="0"/>
    <n v="0"/>
    <x v="0"/>
    <n v="1009.678176"/>
    <n v="0"/>
    <n v="0"/>
    <n v="0"/>
    <x v="6"/>
    <s v="Fabric-Body"/>
    <s v="Latest"/>
    <s v="Not_PO"/>
  </r>
  <r>
    <s v="WI23_F3_CRBE(T) 03-01-2002-WI23_SQ191100051/E335341"/>
    <x v="1"/>
    <s v="WHITE"/>
    <x v="0"/>
    <x v="3"/>
    <n v="1119"/>
    <x v="0"/>
    <n v="0"/>
    <x v="1"/>
    <n v="13.965120000000001"/>
    <n v="0"/>
    <n v="0"/>
    <n v="0"/>
    <x v="6"/>
    <s v="Fabric-Rib"/>
    <s v="Latest"/>
    <s v="Not_PO"/>
  </r>
  <r>
    <s v="WI23_F3_CRBE(T) 03-01-2002-WI23_KH180700271-E238195"/>
    <x v="1"/>
    <s v="WHITE"/>
    <x v="0"/>
    <x v="3"/>
    <n v="1119"/>
    <x v="0"/>
    <n v="0"/>
    <x v="2"/>
    <n v="21.413184000000001"/>
    <n v="0"/>
    <n v="0"/>
    <n v="0"/>
    <x v="6"/>
    <s v="Fabric-Jersey"/>
    <s v="Latest"/>
    <s v="Not_PO"/>
  </r>
  <r>
    <s v="WI23_F3_CRBE(T) 03-01-2002-WI23_TEX24"/>
    <x v="1"/>
    <s v="WHITE"/>
    <x v="0"/>
    <x v="3"/>
    <n v="1119"/>
    <x v="0"/>
    <n v="0"/>
    <x v="3"/>
    <n v="1163.76"/>
    <n v="0"/>
    <n v="0"/>
    <n v="0"/>
    <x v="1"/>
    <s v="Thread"/>
    <s v="Latest"/>
    <s v="Not_PO"/>
  </r>
  <r>
    <s v="WI23_F3_CRBE(T) 03-01-2002-WI23_TEX18"/>
    <x v="1"/>
    <s v="WHITE"/>
    <x v="0"/>
    <x v="3"/>
    <n v="1119"/>
    <x v="0"/>
    <n v="0"/>
    <x v="4"/>
    <n v="1163.76"/>
    <n v="0"/>
    <n v="0"/>
    <n v="0"/>
    <x v="1"/>
    <s v="Thread"/>
    <s v="Latest"/>
    <s v="Not_PO"/>
  </r>
  <r>
    <s v="WI23_F3_CRBE(T) 03-01-2002-WI23_03-02-00097"/>
    <x v="1"/>
    <s v="WHITE"/>
    <x v="0"/>
    <x v="3"/>
    <n v="1119"/>
    <x v="0"/>
    <n v="0"/>
    <x v="5"/>
    <n v="1163.76"/>
    <n v="0"/>
    <n v="0"/>
    <n v="0"/>
    <x v="2"/>
    <s v="MainLabel"/>
    <s v="Latest"/>
    <s v="Not_PO"/>
  </r>
  <r>
    <s v="WI23_F3_CRBE(T) 03-01-2002-WI23_03-02-00106"/>
    <x v="1"/>
    <s v="WHITE"/>
    <x v="0"/>
    <x v="3"/>
    <n v="1119"/>
    <x v="0"/>
    <n v="0"/>
    <x v="6"/>
    <n v="1163.76"/>
    <n v="0"/>
    <n v="0"/>
    <n v="0"/>
    <x v="2"/>
    <s v="COOLable"/>
    <s v="Latest"/>
    <s v="Not_PO"/>
  </r>
  <r>
    <s v="WI23_F3_CRBE(T) 03-01-2002-WI23_03-02-00114"/>
    <x v="1"/>
    <s v="WHITE"/>
    <x v="0"/>
    <x v="3"/>
    <n v="1119"/>
    <x v="0"/>
    <n v="0"/>
    <x v="7"/>
    <n v="1163.76"/>
    <n v="0"/>
    <n v="0"/>
    <n v="0"/>
    <x v="7"/>
    <s v="Tab"/>
    <s v="Latest"/>
    <s v="Not_PO"/>
  </r>
  <r>
    <s v="WI23_F3_CRBE(T) 03-01-2002-WI23_0-01-017"/>
    <x v="1"/>
    <s v="WHITE"/>
    <x v="0"/>
    <x v="3"/>
    <n v="1119"/>
    <x v="0"/>
    <n v="0"/>
    <x v="8"/>
    <n v="1163.76"/>
    <n v="0"/>
    <n v="0"/>
    <n v="0"/>
    <x v="4"/>
    <s v="CareLabel"/>
    <s v="Latest"/>
    <s v="Not_PO"/>
  </r>
  <r>
    <s v="WI23_F3_CRBE(T) 03-01-2002-WI23_03-40-00293"/>
    <x v="1"/>
    <s v="WHITE"/>
    <x v="0"/>
    <x v="3"/>
    <n v="1119"/>
    <x v="0"/>
    <n v="0"/>
    <x v="9"/>
    <n v="1163.76"/>
    <n v="0"/>
    <n v="0"/>
    <n v="0"/>
    <x v="2"/>
    <s v="Hangtag"/>
    <s v="Latest"/>
    <s v="Not_PO"/>
  </r>
  <r>
    <s v="WI23_F3_CRBE(T) 03-01-2002-WI23_03-40-00303"/>
    <x v="1"/>
    <s v="WHITE"/>
    <x v="0"/>
    <x v="3"/>
    <n v="1119"/>
    <x v="0"/>
    <n v="0"/>
    <x v="10"/>
    <n v="1163.76"/>
    <n v="0"/>
    <n v="0"/>
    <n v="0"/>
    <x v="5"/>
    <s v="PriceTicket"/>
    <s v="Latest"/>
    <s v="Not_PO"/>
  </r>
  <r>
    <s v="WI23_F3_CRBE(T) 03-01-2002-WI23_E284276"/>
    <x v="1"/>
    <s v="WHITE"/>
    <x v="0"/>
    <x v="4"/>
    <n v="414"/>
    <x v="0"/>
    <n v="0"/>
    <x v="0"/>
    <n v="373.553856"/>
    <n v="0"/>
    <n v="0"/>
    <n v="0"/>
    <x v="6"/>
    <s v="Fabric-Body"/>
    <s v="Latest"/>
    <s v="Not_PO"/>
  </r>
  <r>
    <s v="WI23_F3_CRBE(T) 03-01-2002-WI23_SQ191100051/E335341"/>
    <x v="1"/>
    <s v="WHITE"/>
    <x v="0"/>
    <x v="4"/>
    <n v="414"/>
    <x v="0"/>
    <n v="0"/>
    <x v="1"/>
    <n v="5.1667199999999998"/>
    <n v="0"/>
    <n v="0"/>
    <n v="0"/>
    <x v="6"/>
    <s v="Fabric-Rib"/>
    <s v="Latest"/>
    <s v="Not_PO"/>
  </r>
  <r>
    <s v="WI23_F3_CRBE(T) 03-01-2002-WI23_KH180700271-E238195"/>
    <x v="1"/>
    <s v="WHITE"/>
    <x v="0"/>
    <x v="4"/>
    <n v="414"/>
    <x v="0"/>
    <n v="0"/>
    <x v="2"/>
    <n v="7.9223039999999996"/>
    <n v="0"/>
    <n v="0"/>
    <n v="0"/>
    <x v="6"/>
    <s v="Fabric-Jersey"/>
    <s v="Latest"/>
    <s v="Not_PO"/>
  </r>
  <r>
    <s v="WI23_F3_CRBE(T) 03-01-2002-WI23_TEX24"/>
    <x v="1"/>
    <s v="WHITE"/>
    <x v="0"/>
    <x v="4"/>
    <n v="414"/>
    <x v="0"/>
    <n v="0"/>
    <x v="3"/>
    <n v="430.56"/>
    <n v="0"/>
    <n v="0"/>
    <n v="0"/>
    <x v="1"/>
    <s v="Thread"/>
    <s v="Latest"/>
    <s v="Not_PO"/>
  </r>
  <r>
    <s v="WI23_F3_CRBE(T) 03-01-2002-WI23_TEX18"/>
    <x v="1"/>
    <s v="WHITE"/>
    <x v="0"/>
    <x v="4"/>
    <n v="414"/>
    <x v="0"/>
    <n v="0"/>
    <x v="4"/>
    <n v="430.56"/>
    <n v="0"/>
    <n v="0"/>
    <n v="0"/>
    <x v="1"/>
    <s v="Thread"/>
    <s v="Latest"/>
    <s v="Not_PO"/>
  </r>
  <r>
    <s v="WI23_F3_CRBE(T) 03-01-2002-WI23_03-02-00097"/>
    <x v="1"/>
    <s v="WHITE"/>
    <x v="0"/>
    <x v="4"/>
    <n v="414"/>
    <x v="0"/>
    <n v="0"/>
    <x v="5"/>
    <n v="430.56"/>
    <n v="0"/>
    <n v="0"/>
    <n v="0"/>
    <x v="2"/>
    <s v="MainLabel"/>
    <s v="Latest"/>
    <s v="Not_PO"/>
  </r>
  <r>
    <s v="WI23_F3_CRBE(T) 03-01-2002-WI23_03-02-00106"/>
    <x v="1"/>
    <s v="WHITE"/>
    <x v="0"/>
    <x v="4"/>
    <n v="414"/>
    <x v="0"/>
    <n v="0"/>
    <x v="6"/>
    <n v="430.56"/>
    <n v="0"/>
    <n v="0"/>
    <n v="0"/>
    <x v="2"/>
    <s v="COOLable"/>
    <s v="Latest"/>
    <s v="Not_PO"/>
  </r>
  <r>
    <s v="WI23_F3_CRBE(T) 03-01-2002-WI23_03-02-00114"/>
    <x v="1"/>
    <s v="WHITE"/>
    <x v="0"/>
    <x v="4"/>
    <n v="414"/>
    <x v="0"/>
    <n v="0"/>
    <x v="7"/>
    <n v="430.56"/>
    <n v="0"/>
    <n v="0"/>
    <n v="0"/>
    <x v="7"/>
    <s v="Tab"/>
    <s v="Latest"/>
    <s v="Not_PO"/>
  </r>
  <r>
    <s v="WI23_F3_CRBE(T) 03-01-2002-WI23_0-01-017"/>
    <x v="1"/>
    <s v="WHITE"/>
    <x v="0"/>
    <x v="4"/>
    <n v="414"/>
    <x v="0"/>
    <n v="0"/>
    <x v="8"/>
    <n v="430.56"/>
    <n v="0"/>
    <n v="0"/>
    <n v="0"/>
    <x v="4"/>
    <s v="CareLabel"/>
    <s v="Latest"/>
    <s v="Not_PO"/>
  </r>
  <r>
    <s v="WI23_F3_CRBE(T) 03-01-2002-WI23_03-40-00293"/>
    <x v="1"/>
    <s v="WHITE"/>
    <x v="0"/>
    <x v="4"/>
    <n v="414"/>
    <x v="0"/>
    <n v="0"/>
    <x v="9"/>
    <n v="430.56"/>
    <n v="0"/>
    <n v="0"/>
    <n v="0"/>
    <x v="2"/>
    <s v="Hangtag"/>
    <s v="Latest"/>
    <s v="Not_PO"/>
  </r>
  <r>
    <s v="WI23_F3_CRBE(T) 03-01-2002-WI23_03-40-00303"/>
    <x v="1"/>
    <s v="WHITE"/>
    <x v="0"/>
    <x v="4"/>
    <n v="414"/>
    <x v="0"/>
    <n v="0"/>
    <x v="10"/>
    <n v="430.56"/>
    <n v="0"/>
    <n v="0"/>
    <n v="0"/>
    <x v="5"/>
    <s v="PriceTicket"/>
    <s v="Latest"/>
    <s v="Not_PO"/>
  </r>
  <r>
    <s v="WI23_F3_CRBE(T) 03-01-2002-WI23_E284276"/>
    <x v="1"/>
    <s v="WHITE"/>
    <x v="0"/>
    <x v="5"/>
    <n v="82"/>
    <x v="0"/>
    <n v="0"/>
    <x v="0"/>
    <n v="73.988928000000001"/>
    <n v="0"/>
    <n v="0"/>
    <n v="0"/>
    <x v="6"/>
    <s v="Fabric-Body"/>
    <s v="Latest"/>
    <s v="Not_PO"/>
  </r>
  <r>
    <s v="WI23_F3_CRBE(T) 03-01-2002-WI23_SQ191100051/E335341"/>
    <x v="1"/>
    <s v="WHITE"/>
    <x v="0"/>
    <x v="5"/>
    <n v="82"/>
    <x v="0"/>
    <n v="0"/>
    <x v="1"/>
    <n v="1.02336"/>
    <n v="0"/>
    <n v="0"/>
    <n v="0"/>
    <x v="6"/>
    <s v="Fabric-Rib"/>
    <s v="Latest"/>
    <s v="Not_PO"/>
  </r>
  <r>
    <s v="WI23_F3_CRBE(T) 03-01-2002-WI23_KH180700271-E238195"/>
    <x v="1"/>
    <s v="WHITE"/>
    <x v="0"/>
    <x v="5"/>
    <n v="82"/>
    <x v="0"/>
    <n v="0"/>
    <x v="2"/>
    <n v="1.5691520000000001"/>
    <n v="0"/>
    <n v="0"/>
    <n v="0"/>
    <x v="6"/>
    <s v="Fabric-Jersey"/>
    <s v="Latest"/>
    <s v="Not_PO"/>
  </r>
  <r>
    <s v="WI23_F3_CRBE(T) 03-01-2002-WI23_TEX24"/>
    <x v="1"/>
    <s v="WHITE"/>
    <x v="0"/>
    <x v="5"/>
    <n v="82"/>
    <x v="0"/>
    <n v="0"/>
    <x v="3"/>
    <n v="85.28"/>
    <n v="0"/>
    <n v="0"/>
    <n v="0"/>
    <x v="1"/>
    <s v="Thread"/>
    <s v="Latest"/>
    <s v="Not_PO"/>
  </r>
  <r>
    <s v="WI23_F3_CRBE(T) 03-01-2002-WI23_TEX18"/>
    <x v="1"/>
    <s v="WHITE"/>
    <x v="0"/>
    <x v="5"/>
    <n v="82"/>
    <x v="0"/>
    <n v="0"/>
    <x v="4"/>
    <n v="85.28"/>
    <n v="0"/>
    <n v="0"/>
    <n v="0"/>
    <x v="1"/>
    <s v="Thread"/>
    <s v="Latest"/>
    <s v="Not_PO"/>
  </r>
  <r>
    <s v="WI23_F3_CRBE(T) 03-01-2002-WI23_03-02-00097"/>
    <x v="1"/>
    <s v="WHITE"/>
    <x v="0"/>
    <x v="5"/>
    <n v="82"/>
    <x v="0"/>
    <n v="0"/>
    <x v="5"/>
    <n v="85.28"/>
    <n v="0"/>
    <n v="0"/>
    <n v="0"/>
    <x v="2"/>
    <s v="MainLabel"/>
    <s v="Latest"/>
    <s v="Not_PO"/>
  </r>
  <r>
    <s v="WI23_F3_CRBE(T) 03-01-2002-WI23_03-02-00106"/>
    <x v="1"/>
    <s v="WHITE"/>
    <x v="0"/>
    <x v="5"/>
    <n v="82"/>
    <x v="0"/>
    <n v="0"/>
    <x v="6"/>
    <n v="85.28"/>
    <n v="0"/>
    <n v="0"/>
    <n v="0"/>
    <x v="2"/>
    <s v="COOLable"/>
    <s v="Latest"/>
    <s v="Not_PO"/>
  </r>
  <r>
    <s v="WI23_F3_CRBE(T) 03-01-2002-WI23_03-02-00114"/>
    <x v="1"/>
    <s v="WHITE"/>
    <x v="0"/>
    <x v="5"/>
    <n v="82"/>
    <x v="0"/>
    <n v="0"/>
    <x v="7"/>
    <n v="85.28"/>
    <n v="0"/>
    <n v="0"/>
    <n v="0"/>
    <x v="7"/>
    <s v="Tab"/>
    <s v="Latest"/>
    <s v="Not_PO"/>
  </r>
  <r>
    <s v="WI23_F3_CRBE(T) 03-01-2002-WI23_0-01-017"/>
    <x v="1"/>
    <s v="WHITE"/>
    <x v="0"/>
    <x v="5"/>
    <n v="82"/>
    <x v="0"/>
    <n v="0"/>
    <x v="8"/>
    <n v="85.28"/>
    <n v="0"/>
    <n v="0"/>
    <n v="0"/>
    <x v="4"/>
    <s v="CareLabel"/>
    <s v="Latest"/>
    <s v="Not_PO"/>
  </r>
  <r>
    <s v="WI23_F3_CRBE(T) 03-01-2002-WI23_03-40-00293"/>
    <x v="1"/>
    <s v="WHITE"/>
    <x v="0"/>
    <x v="5"/>
    <n v="82"/>
    <x v="0"/>
    <n v="0"/>
    <x v="9"/>
    <n v="85.28"/>
    <n v="0"/>
    <n v="0"/>
    <n v="0"/>
    <x v="2"/>
    <s v="Hangtag"/>
    <s v="Latest"/>
    <s v="Not_PO"/>
  </r>
  <r>
    <s v="WI23_F3_CRBE(T) 03-01-2002-WI23_03-40-00303"/>
    <x v="1"/>
    <s v="WHITE"/>
    <x v="0"/>
    <x v="5"/>
    <n v="82"/>
    <x v="0"/>
    <n v="0"/>
    <x v="10"/>
    <n v="85.28"/>
    <n v="0"/>
    <n v="0"/>
    <n v="0"/>
    <x v="5"/>
    <s v="PriceTicket"/>
    <s v="Latest"/>
    <s v="Not_PO"/>
  </r>
  <r>
    <s v="WI23_F3_CRBE(T) 03-01-2002-WI23_E284276"/>
    <x v="1"/>
    <s v="ADMIRAL"/>
    <x v="0"/>
    <x v="0"/>
    <n v="73"/>
    <x v="0"/>
    <n v="0"/>
    <x v="0"/>
    <n v="65.868191999999993"/>
    <n v="0"/>
    <n v="0"/>
    <n v="0"/>
    <x v="13"/>
    <s v="Fabric-Body"/>
    <s v="Latest"/>
    <s v="Not_PO"/>
  </r>
  <r>
    <s v="WI23_F3_CRBE(T) 03-01-2002-WI23_SQ191100051/E335341"/>
    <x v="1"/>
    <s v="ADMIRAL"/>
    <x v="0"/>
    <x v="0"/>
    <n v="73"/>
    <x v="0"/>
    <n v="0"/>
    <x v="1"/>
    <n v="0.91103999999999996"/>
    <n v="0"/>
    <n v="0"/>
    <n v="0"/>
    <x v="13"/>
    <s v="Fabric-Rib"/>
    <s v="Latest"/>
    <s v="Not_PO"/>
  </r>
  <r>
    <s v="WI23_F3_CRBE(T) 03-01-2002-WI23_KH180700271-E238195"/>
    <x v="1"/>
    <s v="ADMIRAL"/>
    <x v="0"/>
    <x v="0"/>
    <n v="73"/>
    <x v="0"/>
    <n v="0"/>
    <x v="2"/>
    <n v="1.3969279999999999"/>
    <n v="0"/>
    <n v="0"/>
    <n v="0"/>
    <x v="13"/>
    <s v="Fabric-Jersey"/>
    <s v="Latest"/>
    <s v="Not_PO"/>
  </r>
  <r>
    <s v="WI23_F3_CRBE(T) 03-01-2002-WI23_TEX24"/>
    <x v="1"/>
    <s v="ADMIRAL"/>
    <x v="0"/>
    <x v="0"/>
    <n v="73"/>
    <x v="0"/>
    <n v="0"/>
    <x v="3"/>
    <n v="75.92"/>
    <n v="0"/>
    <n v="0"/>
    <n v="0"/>
    <x v="1"/>
    <s v="Thread"/>
    <s v="Latest"/>
    <s v="Not_PO"/>
  </r>
  <r>
    <s v="WI23_F3_CRBE(T) 03-01-2002-WI23_TEX18"/>
    <x v="1"/>
    <s v="ADMIRAL"/>
    <x v="0"/>
    <x v="0"/>
    <n v="73"/>
    <x v="0"/>
    <n v="0"/>
    <x v="4"/>
    <n v="75.92"/>
    <n v="0"/>
    <n v="0"/>
    <n v="0"/>
    <x v="1"/>
    <s v="Thread"/>
    <s v="Latest"/>
    <s v="Not_PO"/>
  </r>
  <r>
    <s v="WI23_F3_CRBE(T) 03-01-2002-WI23_03-02-00097"/>
    <x v="1"/>
    <s v="ADMIRAL"/>
    <x v="0"/>
    <x v="0"/>
    <n v="73"/>
    <x v="0"/>
    <n v="0"/>
    <x v="5"/>
    <n v="75.92"/>
    <n v="0"/>
    <n v="0"/>
    <n v="0"/>
    <x v="2"/>
    <s v="MainLabel"/>
    <s v="Latest"/>
    <s v="Not_PO"/>
  </r>
  <r>
    <s v="WI23_F3_CRBE(T) 03-01-2002-WI23_03-02-00106"/>
    <x v="1"/>
    <s v="ADMIRAL"/>
    <x v="0"/>
    <x v="0"/>
    <n v="73"/>
    <x v="0"/>
    <n v="0"/>
    <x v="6"/>
    <n v="75.92"/>
    <n v="0"/>
    <n v="0"/>
    <n v="0"/>
    <x v="2"/>
    <s v="COOLable"/>
    <s v="Latest"/>
    <s v="Not_PO"/>
  </r>
  <r>
    <s v="WI23_F3_CRBE(T) 03-01-2002-WI23_03-02-00114"/>
    <x v="1"/>
    <s v="ADMIRAL"/>
    <x v="0"/>
    <x v="0"/>
    <n v="73"/>
    <x v="0"/>
    <n v="0"/>
    <x v="7"/>
    <n v="75.92"/>
    <n v="0"/>
    <n v="0"/>
    <n v="0"/>
    <x v="14"/>
    <s v="Tab"/>
    <s v="Latest"/>
    <s v="Not_PO"/>
  </r>
  <r>
    <s v="WI23_F3_CRBE(T) 03-01-2002-WI23_0-01-017"/>
    <x v="1"/>
    <s v="ADMIRAL"/>
    <x v="0"/>
    <x v="0"/>
    <n v="73"/>
    <x v="0"/>
    <n v="0"/>
    <x v="8"/>
    <n v="75.92"/>
    <n v="0"/>
    <n v="0"/>
    <n v="0"/>
    <x v="10"/>
    <s v="CareLabel"/>
    <s v="Latest"/>
    <s v="Not_PO"/>
  </r>
  <r>
    <s v="WI23_F3_CRBE(T) 03-01-2002-WI23_03-40-00293"/>
    <x v="1"/>
    <s v="ADMIRAL"/>
    <x v="0"/>
    <x v="0"/>
    <n v="73"/>
    <x v="0"/>
    <n v="0"/>
    <x v="9"/>
    <n v="75.92"/>
    <n v="0"/>
    <n v="0"/>
    <n v="0"/>
    <x v="2"/>
    <s v="Hangtag"/>
    <s v="Latest"/>
    <s v="Not_PO"/>
  </r>
  <r>
    <s v="WI23_F3_CRBE(T) 03-01-2002-WI23_03-40-00303"/>
    <x v="1"/>
    <s v="ADMIRAL"/>
    <x v="0"/>
    <x v="0"/>
    <n v="73"/>
    <x v="0"/>
    <n v="0"/>
    <x v="10"/>
    <n v="75.92"/>
    <n v="0"/>
    <n v="0"/>
    <n v="0"/>
    <x v="5"/>
    <s v="PriceTicket"/>
    <s v="Latest"/>
    <s v="Not_PO"/>
  </r>
  <r>
    <s v="WI23_F3_CRBE(T) 03-01-2002-WI23_E284276"/>
    <x v="1"/>
    <s v="ADMIRAL"/>
    <x v="0"/>
    <x v="1"/>
    <n v="252"/>
    <x v="0"/>
    <n v="0"/>
    <x v="0"/>
    <n v="227.380608"/>
    <n v="0"/>
    <n v="0"/>
    <n v="0"/>
    <x v="13"/>
    <s v="Fabric-Body"/>
    <s v="Latest"/>
    <s v="Not_PO"/>
  </r>
  <r>
    <s v="WI23_F3_CRBE(T) 03-01-2002-WI23_SQ191100051/E335341"/>
    <x v="1"/>
    <s v="ADMIRAL"/>
    <x v="0"/>
    <x v="1"/>
    <n v="252"/>
    <x v="0"/>
    <n v="0"/>
    <x v="1"/>
    <n v="3.1449600000000002"/>
    <n v="0"/>
    <n v="0"/>
    <n v="0"/>
    <x v="13"/>
    <s v="Fabric-Rib"/>
    <s v="Latest"/>
    <s v="Not_PO"/>
  </r>
  <r>
    <s v="WI23_F3_CRBE(T) 03-01-2002-WI23_KH180700271-E238195"/>
    <x v="1"/>
    <s v="ADMIRAL"/>
    <x v="0"/>
    <x v="1"/>
    <n v="252"/>
    <x v="0"/>
    <n v="0"/>
    <x v="2"/>
    <n v="4.8222719999999999"/>
    <n v="0"/>
    <n v="0"/>
    <n v="0"/>
    <x v="13"/>
    <s v="Fabric-Jersey"/>
    <s v="Latest"/>
    <s v="Not_PO"/>
  </r>
  <r>
    <s v="WI23_F3_CRBE(T) 03-01-2002-WI23_TEX24"/>
    <x v="1"/>
    <s v="ADMIRAL"/>
    <x v="0"/>
    <x v="1"/>
    <n v="252"/>
    <x v="0"/>
    <n v="0"/>
    <x v="3"/>
    <n v="262.08"/>
    <n v="0"/>
    <n v="0"/>
    <n v="0"/>
    <x v="1"/>
    <s v="Thread"/>
    <s v="Latest"/>
    <s v="Not_PO"/>
  </r>
  <r>
    <s v="WI23_F3_CRBE(T) 03-01-2002-WI23_TEX18"/>
    <x v="1"/>
    <s v="ADMIRAL"/>
    <x v="0"/>
    <x v="1"/>
    <n v="252"/>
    <x v="0"/>
    <n v="0"/>
    <x v="4"/>
    <n v="262.08"/>
    <n v="0"/>
    <n v="0"/>
    <n v="0"/>
    <x v="1"/>
    <s v="Thread"/>
    <s v="Latest"/>
    <s v="Not_PO"/>
  </r>
  <r>
    <s v="WI23_F3_CRBE(T) 03-01-2002-WI23_03-02-00097"/>
    <x v="1"/>
    <s v="ADMIRAL"/>
    <x v="0"/>
    <x v="1"/>
    <n v="252"/>
    <x v="0"/>
    <n v="0"/>
    <x v="5"/>
    <n v="262.08"/>
    <n v="0"/>
    <n v="0"/>
    <n v="0"/>
    <x v="2"/>
    <s v="MainLabel"/>
    <s v="Latest"/>
    <s v="Not_PO"/>
  </r>
  <r>
    <s v="WI23_F3_CRBE(T) 03-01-2002-WI23_03-02-00106"/>
    <x v="1"/>
    <s v="ADMIRAL"/>
    <x v="0"/>
    <x v="1"/>
    <n v="252"/>
    <x v="0"/>
    <n v="0"/>
    <x v="6"/>
    <n v="262.08"/>
    <n v="0"/>
    <n v="0"/>
    <n v="0"/>
    <x v="2"/>
    <s v="COOLable"/>
    <s v="Latest"/>
    <s v="Not_PO"/>
  </r>
  <r>
    <s v="WI23_F3_CRBE(T) 03-01-2002-WI23_03-02-00114"/>
    <x v="1"/>
    <s v="ADMIRAL"/>
    <x v="0"/>
    <x v="1"/>
    <n v="252"/>
    <x v="0"/>
    <n v="0"/>
    <x v="7"/>
    <n v="262.08"/>
    <n v="0"/>
    <n v="0"/>
    <n v="0"/>
    <x v="14"/>
    <s v="Tab"/>
    <s v="Latest"/>
    <s v="Not_PO"/>
  </r>
  <r>
    <s v="WI23_F3_CRBE(T) 03-01-2002-WI23_0-01-017"/>
    <x v="1"/>
    <s v="ADMIRAL"/>
    <x v="0"/>
    <x v="1"/>
    <n v="252"/>
    <x v="0"/>
    <n v="0"/>
    <x v="8"/>
    <n v="262.08"/>
    <n v="0"/>
    <n v="0"/>
    <n v="0"/>
    <x v="10"/>
    <s v="CareLabel"/>
    <s v="Latest"/>
    <s v="Not_PO"/>
  </r>
  <r>
    <s v="WI23_F3_CRBE(T) 03-01-2002-WI23_03-40-00293"/>
    <x v="1"/>
    <s v="ADMIRAL"/>
    <x v="0"/>
    <x v="1"/>
    <n v="252"/>
    <x v="0"/>
    <n v="0"/>
    <x v="9"/>
    <n v="262.08"/>
    <n v="0"/>
    <n v="0"/>
    <n v="0"/>
    <x v="2"/>
    <s v="Hangtag"/>
    <s v="Latest"/>
    <s v="Not_PO"/>
  </r>
  <r>
    <s v="WI23_F3_CRBE(T) 03-01-2002-WI23_03-40-00303"/>
    <x v="1"/>
    <s v="ADMIRAL"/>
    <x v="0"/>
    <x v="1"/>
    <n v="252"/>
    <x v="0"/>
    <n v="0"/>
    <x v="10"/>
    <n v="262.08"/>
    <n v="0"/>
    <n v="0"/>
    <n v="0"/>
    <x v="5"/>
    <s v="PriceTicket"/>
    <s v="Latest"/>
    <s v="Not_PO"/>
  </r>
  <r>
    <s v="WI23_F3_CRBE(T) 03-01-2002-WI23_E284276"/>
    <x v="1"/>
    <s v="ADMIRAL"/>
    <x v="0"/>
    <x v="2"/>
    <n v="432"/>
    <x v="0"/>
    <n v="0"/>
    <x v="0"/>
    <n v="389.79532799999998"/>
    <n v="0"/>
    <n v="0"/>
    <n v="0"/>
    <x v="13"/>
    <s v="Fabric-Body"/>
    <s v="Latest"/>
    <s v="Not_PO"/>
  </r>
  <r>
    <s v="WI23_F3_CRBE(T) 03-01-2002-WI23_SQ191100051/E335341"/>
    <x v="1"/>
    <s v="ADMIRAL"/>
    <x v="0"/>
    <x v="2"/>
    <n v="432"/>
    <x v="0"/>
    <n v="0"/>
    <x v="1"/>
    <n v="5.3913599999999997"/>
    <n v="0"/>
    <n v="0"/>
    <n v="0"/>
    <x v="13"/>
    <s v="Fabric-Rib"/>
    <s v="Latest"/>
    <s v="Not_PO"/>
  </r>
  <r>
    <s v="WI23_F3_CRBE(T) 03-01-2002-WI23_KH180700271-E238195"/>
    <x v="1"/>
    <s v="ADMIRAL"/>
    <x v="0"/>
    <x v="2"/>
    <n v="432"/>
    <x v="0"/>
    <n v="0"/>
    <x v="2"/>
    <n v="8.2667520000000003"/>
    <n v="0"/>
    <n v="0"/>
    <n v="0"/>
    <x v="13"/>
    <s v="Fabric-Jersey"/>
    <s v="Latest"/>
    <s v="Not_PO"/>
  </r>
  <r>
    <s v="WI23_F3_CRBE(T) 03-01-2002-WI23_TEX24"/>
    <x v="1"/>
    <s v="ADMIRAL"/>
    <x v="0"/>
    <x v="2"/>
    <n v="432"/>
    <x v="0"/>
    <n v="0"/>
    <x v="3"/>
    <n v="449.28"/>
    <n v="0"/>
    <n v="0"/>
    <n v="0"/>
    <x v="1"/>
    <s v="Thread"/>
    <s v="Latest"/>
    <s v="Not_PO"/>
  </r>
  <r>
    <s v="WI23_F3_CRBE(T) 03-01-2002-WI23_TEX18"/>
    <x v="1"/>
    <s v="ADMIRAL"/>
    <x v="0"/>
    <x v="2"/>
    <n v="432"/>
    <x v="0"/>
    <n v="0"/>
    <x v="4"/>
    <n v="449.28"/>
    <n v="0"/>
    <n v="0"/>
    <n v="0"/>
    <x v="1"/>
    <s v="Thread"/>
    <s v="Latest"/>
    <s v="Not_PO"/>
  </r>
  <r>
    <s v="WI23_F3_CRBE(T) 03-01-2002-WI23_03-02-00097"/>
    <x v="1"/>
    <s v="ADMIRAL"/>
    <x v="0"/>
    <x v="2"/>
    <n v="432"/>
    <x v="0"/>
    <n v="0"/>
    <x v="5"/>
    <n v="449.28"/>
    <n v="0"/>
    <n v="0"/>
    <n v="0"/>
    <x v="2"/>
    <s v="MainLabel"/>
    <s v="Latest"/>
    <s v="Not_PO"/>
  </r>
  <r>
    <s v="WI23_F3_CRBE(T) 03-01-2002-WI23_03-02-00106"/>
    <x v="1"/>
    <s v="ADMIRAL"/>
    <x v="0"/>
    <x v="2"/>
    <n v="432"/>
    <x v="0"/>
    <n v="0"/>
    <x v="6"/>
    <n v="449.28"/>
    <n v="0"/>
    <n v="0"/>
    <n v="0"/>
    <x v="2"/>
    <s v="COOLable"/>
    <s v="Latest"/>
    <s v="Not_PO"/>
  </r>
  <r>
    <s v="WI23_F3_CRBE(T) 03-01-2002-WI23_03-02-00114"/>
    <x v="1"/>
    <s v="ADMIRAL"/>
    <x v="0"/>
    <x v="2"/>
    <n v="432"/>
    <x v="0"/>
    <n v="0"/>
    <x v="7"/>
    <n v="449.28"/>
    <n v="0"/>
    <n v="0"/>
    <n v="0"/>
    <x v="14"/>
    <s v="Tab"/>
    <s v="Latest"/>
    <s v="Not_PO"/>
  </r>
  <r>
    <s v="WI23_F3_CRBE(T) 03-01-2002-WI23_0-01-017"/>
    <x v="1"/>
    <s v="ADMIRAL"/>
    <x v="0"/>
    <x v="2"/>
    <n v="432"/>
    <x v="0"/>
    <n v="0"/>
    <x v="8"/>
    <n v="449.28"/>
    <n v="0"/>
    <n v="0"/>
    <n v="0"/>
    <x v="10"/>
    <s v="CareLabel"/>
    <s v="Latest"/>
    <s v="Not_PO"/>
  </r>
  <r>
    <s v="WI23_F3_CRBE(T) 03-01-2002-WI23_03-40-00293"/>
    <x v="1"/>
    <s v="ADMIRAL"/>
    <x v="0"/>
    <x v="2"/>
    <n v="432"/>
    <x v="0"/>
    <n v="0"/>
    <x v="9"/>
    <n v="449.28"/>
    <n v="0"/>
    <n v="0"/>
    <n v="0"/>
    <x v="2"/>
    <s v="Hangtag"/>
    <s v="Latest"/>
    <s v="Not_PO"/>
  </r>
  <r>
    <s v="WI23_F3_CRBE(T) 03-01-2002-WI23_03-40-00303"/>
    <x v="1"/>
    <s v="ADMIRAL"/>
    <x v="0"/>
    <x v="2"/>
    <n v="432"/>
    <x v="0"/>
    <n v="0"/>
    <x v="10"/>
    <n v="449.28"/>
    <n v="0"/>
    <n v="0"/>
    <n v="0"/>
    <x v="5"/>
    <s v="PriceTicket"/>
    <s v="Latest"/>
    <s v="Not_PO"/>
  </r>
  <r>
    <s v="WI23_F3_CRBE(T) 03-01-2002-WI23_E284276"/>
    <x v="1"/>
    <s v="ADMIRAL"/>
    <x v="0"/>
    <x v="3"/>
    <n v="300"/>
    <x v="0"/>
    <n v="0"/>
    <x v="0"/>
    <n v="270.69119999999998"/>
    <n v="0"/>
    <n v="0"/>
    <n v="0"/>
    <x v="13"/>
    <s v="Fabric-Body"/>
    <s v="Latest"/>
    <s v="Not_PO"/>
  </r>
  <r>
    <s v="WI23_F3_CRBE(T) 03-01-2002-WI23_SQ191100051/E335341"/>
    <x v="1"/>
    <s v="ADMIRAL"/>
    <x v="0"/>
    <x v="3"/>
    <n v="300"/>
    <x v="0"/>
    <n v="0"/>
    <x v="1"/>
    <n v="3.7440000000000002"/>
    <n v="0"/>
    <n v="0"/>
    <n v="0"/>
    <x v="13"/>
    <s v="Fabric-Rib"/>
    <s v="Latest"/>
    <s v="Not_PO"/>
  </r>
  <r>
    <s v="WI23_F3_CRBE(T) 03-01-2002-WI23_KH180700271-E238195"/>
    <x v="1"/>
    <s v="ADMIRAL"/>
    <x v="0"/>
    <x v="3"/>
    <n v="300"/>
    <x v="0"/>
    <n v="0"/>
    <x v="2"/>
    <n v="5.7408000000000001"/>
    <n v="0"/>
    <n v="0"/>
    <n v="0"/>
    <x v="13"/>
    <s v="Fabric-Jersey"/>
    <s v="Latest"/>
    <s v="Not_PO"/>
  </r>
  <r>
    <s v="WI23_F3_CRBE(T) 03-01-2002-WI23_TEX24"/>
    <x v="1"/>
    <s v="ADMIRAL"/>
    <x v="0"/>
    <x v="3"/>
    <n v="300"/>
    <x v="0"/>
    <n v="0"/>
    <x v="3"/>
    <n v="312"/>
    <n v="0"/>
    <n v="0"/>
    <n v="0"/>
    <x v="1"/>
    <s v="Thread"/>
    <s v="Latest"/>
    <s v="Not_PO"/>
  </r>
  <r>
    <s v="WI23_F3_CRBE(T) 03-01-2002-WI23_TEX18"/>
    <x v="1"/>
    <s v="ADMIRAL"/>
    <x v="0"/>
    <x v="3"/>
    <n v="300"/>
    <x v="0"/>
    <n v="0"/>
    <x v="4"/>
    <n v="312"/>
    <n v="0"/>
    <n v="0"/>
    <n v="0"/>
    <x v="1"/>
    <s v="Thread"/>
    <s v="Latest"/>
    <s v="Not_PO"/>
  </r>
  <r>
    <s v="WI23_F3_CRBE(T) 03-01-2002-WI23_03-02-00097"/>
    <x v="1"/>
    <s v="ADMIRAL"/>
    <x v="0"/>
    <x v="3"/>
    <n v="300"/>
    <x v="0"/>
    <n v="0"/>
    <x v="5"/>
    <n v="312"/>
    <n v="0"/>
    <n v="0"/>
    <n v="0"/>
    <x v="2"/>
    <s v="MainLabel"/>
    <s v="Latest"/>
    <s v="Not_PO"/>
  </r>
  <r>
    <s v="WI23_F3_CRBE(T) 03-01-2002-WI23_03-02-00106"/>
    <x v="1"/>
    <s v="ADMIRAL"/>
    <x v="0"/>
    <x v="3"/>
    <n v="300"/>
    <x v="0"/>
    <n v="0"/>
    <x v="6"/>
    <n v="312"/>
    <n v="0"/>
    <n v="0"/>
    <n v="0"/>
    <x v="2"/>
    <s v="COOLable"/>
    <s v="Latest"/>
    <s v="Not_PO"/>
  </r>
  <r>
    <s v="WI23_F3_CRBE(T) 03-01-2002-WI23_03-02-00114"/>
    <x v="1"/>
    <s v="ADMIRAL"/>
    <x v="0"/>
    <x v="3"/>
    <n v="300"/>
    <x v="0"/>
    <n v="0"/>
    <x v="7"/>
    <n v="312"/>
    <n v="0"/>
    <n v="0"/>
    <n v="0"/>
    <x v="14"/>
    <s v="Tab"/>
    <s v="Latest"/>
    <s v="Not_PO"/>
  </r>
  <r>
    <s v="WI23_F3_CRBE(T) 03-01-2002-WI23_0-01-017"/>
    <x v="1"/>
    <s v="ADMIRAL"/>
    <x v="0"/>
    <x v="3"/>
    <n v="300"/>
    <x v="0"/>
    <n v="0"/>
    <x v="8"/>
    <n v="312"/>
    <n v="0"/>
    <n v="0"/>
    <n v="0"/>
    <x v="10"/>
    <s v="CareLabel"/>
    <s v="Latest"/>
    <s v="Not_PO"/>
  </r>
  <r>
    <s v="WI23_F3_CRBE(T) 03-01-2002-WI23_03-40-00293"/>
    <x v="1"/>
    <s v="ADMIRAL"/>
    <x v="0"/>
    <x v="3"/>
    <n v="300"/>
    <x v="0"/>
    <n v="0"/>
    <x v="9"/>
    <n v="312"/>
    <n v="0"/>
    <n v="0"/>
    <n v="0"/>
    <x v="2"/>
    <s v="Hangtag"/>
    <s v="Latest"/>
    <s v="Not_PO"/>
  </r>
  <r>
    <s v="WI23_F3_CRBE(T) 03-01-2002-WI23_03-40-00303"/>
    <x v="1"/>
    <s v="ADMIRAL"/>
    <x v="0"/>
    <x v="3"/>
    <n v="300"/>
    <x v="0"/>
    <n v="0"/>
    <x v="10"/>
    <n v="312"/>
    <n v="0"/>
    <n v="0"/>
    <n v="0"/>
    <x v="5"/>
    <s v="PriceTicket"/>
    <s v="Latest"/>
    <s v="Not_PO"/>
  </r>
  <r>
    <s v="WI23_F3_CRBE(T) 03-01-2002-WI23_E284276"/>
    <x v="1"/>
    <s v="ADMIRAL"/>
    <x v="0"/>
    <x v="4"/>
    <n v="109"/>
    <x v="0"/>
    <n v="0"/>
    <x v="0"/>
    <n v="98.351135999999997"/>
    <n v="0"/>
    <n v="0"/>
    <n v="0"/>
    <x v="13"/>
    <s v="Fabric-Body"/>
    <s v="Latest"/>
    <s v="Not_PO"/>
  </r>
  <r>
    <s v="WI23_F3_CRBE(T) 03-01-2002-WI23_SQ191100051/E335341"/>
    <x v="1"/>
    <s v="ADMIRAL"/>
    <x v="0"/>
    <x v="4"/>
    <n v="109"/>
    <x v="0"/>
    <n v="0"/>
    <x v="1"/>
    <n v="1.36032"/>
    <n v="0"/>
    <n v="0"/>
    <n v="0"/>
    <x v="13"/>
    <s v="Fabric-Rib"/>
    <s v="Latest"/>
    <s v="Not_PO"/>
  </r>
  <r>
    <s v="WI23_F3_CRBE(T) 03-01-2002-WI23_KH180700271-E238195"/>
    <x v="1"/>
    <s v="ADMIRAL"/>
    <x v="0"/>
    <x v="4"/>
    <n v="109"/>
    <x v="0"/>
    <n v="0"/>
    <x v="2"/>
    <n v="2.0858240000000001"/>
    <n v="0"/>
    <n v="0"/>
    <n v="0"/>
    <x v="13"/>
    <s v="Fabric-Jersey"/>
    <s v="Latest"/>
    <s v="Not_PO"/>
  </r>
  <r>
    <s v="WI23_F3_CRBE(T) 03-01-2002-WI23_TEX24"/>
    <x v="1"/>
    <s v="ADMIRAL"/>
    <x v="0"/>
    <x v="4"/>
    <n v="109"/>
    <x v="0"/>
    <n v="0"/>
    <x v="3"/>
    <n v="113.36"/>
    <n v="0"/>
    <n v="0"/>
    <n v="0"/>
    <x v="1"/>
    <s v="Thread"/>
    <s v="Latest"/>
    <s v="Not_PO"/>
  </r>
  <r>
    <s v="WI23_F3_CRBE(T) 03-01-2002-WI23_TEX18"/>
    <x v="1"/>
    <s v="ADMIRAL"/>
    <x v="0"/>
    <x v="4"/>
    <n v="109"/>
    <x v="0"/>
    <n v="0"/>
    <x v="4"/>
    <n v="113.36"/>
    <n v="0"/>
    <n v="0"/>
    <n v="0"/>
    <x v="1"/>
    <s v="Thread"/>
    <s v="Latest"/>
    <s v="Not_PO"/>
  </r>
  <r>
    <s v="WI23_F3_CRBE(T) 03-01-2002-WI23_03-02-00097"/>
    <x v="1"/>
    <s v="ADMIRAL"/>
    <x v="0"/>
    <x v="4"/>
    <n v="109"/>
    <x v="0"/>
    <n v="0"/>
    <x v="5"/>
    <n v="113.36"/>
    <n v="0"/>
    <n v="0"/>
    <n v="0"/>
    <x v="2"/>
    <s v="MainLabel"/>
    <s v="Latest"/>
    <s v="Not_PO"/>
  </r>
  <r>
    <s v="WI23_F3_CRBE(T) 03-01-2002-WI23_03-02-00106"/>
    <x v="1"/>
    <s v="ADMIRAL"/>
    <x v="0"/>
    <x v="4"/>
    <n v="109"/>
    <x v="0"/>
    <n v="0"/>
    <x v="6"/>
    <n v="113.36"/>
    <n v="0"/>
    <n v="0"/>
    <n v="0"/>
    <x v="2"/>
    <s v="COOLable"/>
    <s v="Latest"/>
    <s v="Not_PO"/>
  </r>
  <r>
    <s v="WI23_F3_CRBE(T) 03-01-2002-WI23_03-02-00114"/>
    <x v="1"/>
    <s v="ADMIRAL"/>
    <x v="0"/>
    <x v="4"/>
    <n v="109"/>
    <x v="0"/>
    <n v="0"/>
    <x v="7"/>
    <n v="113.36"/>
    <n v="0"/>
    <n v="0"/>
    <n v="0"/>
    <x v="14"/>
    <s v="Tab"/>
    <s v="Latest"/>
    <s v="Not_PO"/>
  </r>
  <r>
    <s v="WI23_F3_CRBE(T) 03-01-2002-WI23_0-01-017"/>
    <x v="1"/>
    <s v="ADMIRAL"/>
    <x v="0"/>
    <x v="4"/>
    <n v="109"/>
    <x v="0"/>
    <n v="0"/>
    <x v="8"/>
    <n v="113.36"/>
    <n v="0"/>
    <n v="0"/>
    <n v="0"/>
    <x v="10"/>
    <s v="CareLabel"/>
    <s v="Latest"/>
    <s v="Not_PO"/>
  </r>
  <r>
    <s v="WI23_F3_CRBE(T) 03-01-2002-WI23_03-40-00293"/>
    <x v="1"/>
    <s v="ADMIRAL"/>
    <x v="0"/>
    <x v="4"/>
    <n v="109"/>
    <x v="0"/>
    <n v="0"/>
    <x v="9"/>
    <n v="113.36"/>
    <n v="0"/>
    <n v="0"/>
    <n v="0"/>
    <x v="2"/>
    <s v="Hangtag"/>
    <s v="Latest"/>
    <s v="Not_PO"/>
  </r>
  <r>
    <s v="WI23_F3_CRBE(T) 03-01-2002-WI23_03-40-00303"/>
    <x v="1"/>
    <s v="ADMIRAL"/>
    <x v="0"/>
    <x v="4"/>
    <n v="109"/>
    <x v="0"/>
    <n v="0"/>
    <x v="10"/>
    <n v="113.36"/>
    <n v="0"/>
    <n v="0"/>
    <n v="0"/>
    <x v="5"/>
    <s v="PriceTicket"/>
    <s v="Latest"/>
    <s v="Not_PO"/>
  </r>
  <r>
    <s v="WI23_F3_CRBE(T) 03-01-2002-WI23_E284276"/>
    <x v="1"/>
    <s v="ADMIRAL"/>
    <x v="0"/>
    <x v="5"/>
    <n v="37"/>
    <x v="0"/>
    <n v="0"/>
    <x v="0"/>
    <n v="33.385247999999997"/>
    <n v="0"/>
    <n v="0"/>
    <n v="0"/>
    <x v="13"/>
    <s v="Fabric-Body"/>
    <s v="Latest"/>
    <s v="Not_PO"/>
  </r>
  <r>
    <s v="WI23_F3_CRBE(T) 03-01-2002-WI23_SQ191100051/E335341"/>
    <x v="1"/>
    <s v="ADMIRAL"/>
    <x v="0"/>
    <x v="5"/>
    <n v="37"/>
    <x v="0"/>
    <n v="0"/>
    <x v="1"/>
    <n v="0.46176"/>
    <n v="0"/>
    <n v="0"/>
    <n v="0"/>
    <x v="13"/>
    <s v="Fabric-Rib"/>
    <s v="Latest"/>
    <s v="Not_PO"/>
  </r>
  <r>
    <s v="WI23_F3_CRBE(T) 03-01-2002-WI23_KH180700271-E238195"/>
    <x v="1"/>
    <s v="ADMIRAL"/>
    <x v="0"/>
    <x v="5"/>
    <n v="37"/>
    <x v="0"/>
    <n v="0"/>
    <x v="2"/>
    <n v="0.70803199999999999"/>
    <n v="0"/>
    <n v="0"/>
    <n v="0"/>
    <x v="13"/>
    <s v="Fabric-Jersey"/>
    <s v="Latest"/>
    <s v="Not_PO"/>
  </r>
  <r>
    <s v="WI23_F3_CRBE(T) 03-01-2002-WI23_TEX24"/>
    <x v="1"/>
    <s v="ADMIRAL"/>
    <x v="0"/>
    <x v="5"/>
    <n v="37"/>
    <x v="0"/>
    <n v="0"/>
    <x v="3"/>
    <n v="38.479999999999997"/>
    <n v="0"/>
    <n v="0"/>
    <n v="0"/>
    <x v="1"/>
    <s v="Thread"/>
    <s v="Latest"/>
    <s v="Not_PO"/>
  </r>
  <r>
    <s v="WI23_F3_CRBE(T) 03-01-2002-WI23_TEX18"/>
    <x v="1"/>
    <s v="ADMIRAL"/>
    <x v="0"/>
    <x v="5"/>
    <n v="37"/>
    <x v="0"/>
    <n v="0"/>
    <x v="4"/>
    <n v="38.479999999999997"/>
    <n v="0"/>
    <n v="0"/>
    <n v="0"/>
    <x v="1"/>
    <s v="Thread"/>
    <s v="Latest"/>
    <s v="Not_PO"/>
  </r>
  <r>
    <s v="WI23_F3_CRBE(T) 03-01-2002-WI23_03-02-00097"/>
    <x v="1"/>
    <s v="ADMIRAL"/>
    <x v="0"/>
    <x v="5"/>
    <n v="37"/>
    <x v="0"/>
    <n v="0"/>
    <x v="5"/>
    <n v="38.479999999999997"/>
    <n v="0"/>
    <n v="0"/>
    <n v="0"/>
    <x v="2"/>
    <s v="MainLabel"/>
    <s v="Latest"/>
    <s v="Not_PO"/>
  </r>
  <r>
    <s v="WI23_F3_CRBE(T) 03-01-2002-WI23_03-02-00106"/>
    <x v="1"/>
    <s v="ADMIRAL"/>
    <x v="0"/>
    <x v="5"/>
    <n v="37"/>
    <x v="0"/>
    <n v="0"/>
    <x v="6"/>
    <n v="38.479999999999997"/>
    <n v="0"/>
    <n v="0"/>
    <n v="0"/>
    <x v="2"/>
    <s v="COOLable"/>
    <s v="Latest"/>
    <s v="Not_PO"/>
  </r>
  <r>
    <s v="WI23_F3_CRBE(T) 03-01-2002-WI23_03-02-00114"/>
    <x v="1"/>
    <s v="ADMIRAL"/>
    <x v="0"/>
    <x v="5"/>
    <n v="37"/>
    <x v="0"/>
    <n v="0"/>
    <x v="7"/>
    <n v="38.479999999999997"/>
    <n v="0"/>
    <n v="0"/>
    <n v="0"/>
    <x v="14"/>
    <s v="Tab"/>
    <s v="Latest"/>
    <s v="Not_PO"/>
  </r>
  <r>
    <s v="WI23_F3_CRBE(T) 03-01-2002-WI23_0-01-017"/>
    <x v="1"/>
    <s v="ADMIRAL"/>
    <x v="0"/>
    <x v="5"/>
    <n v="37"/>
    <x v="0"/>
    <n v="0"/>
    <x v="8"/>
    <n v="38.479999999999997"/>
    <n v="0"/>
    <n v="0"/>
    <n v="0"/>
    <x v="10"/>
    <s v="CareLabel"/>
    <s v="Latest"/>
    <s v="Not_PO"/>
  </r>
  <r>
    <s v="WI23_F3_CRBE(T) 03-01-2002-WI23_03-40-00293"/>
    <x v="1"/>
    <s v="ADMIRAL"/>
    <x v="0"/>
    <x v="5"/>
    <n v="37"/>
    <x v="0"/>
    <n v="0"/>
    <x v="9"/>
    <n v="38.479999999999997"/>
    <n v="0"/>
    <n v="0"/>
    <n v="0"/>
    <x v="2"/>
    <s v="Hangtag"/>
    <s v="Latest"/>
    <s v="Not_PO"/>
  </r>
  <r>
    <s v="WI23_F3_CRBE(T) 03-01-2002-WI23_03-40-00303"/>
    <x v="1"/>
    <s v="ADMIRAL"/>
    <x v="0"/>
    <x v="5"/>
    <n v="37"/>
    <x v="0"/>
    <n v="0"/>
    <x v="10"/>
    <n v="38.479999999999997"/>
    <n v="0"/>
    <n v="0"/>
    <n v="0"/>
    <x v="5"/>
    <s v="PriceTicket"/>
    <s v="Latest"/>
    <s v="Not_PO"/>
  </r>
  <r>
    <s v="WI23_F3_CRBE(T) 03-01-2002-WI23_E284276"/>
    <x v="1"/>
    <s v="REDDISH"/>
    <x v="0"/>
    <x v="0"/>
    <n v="42"/>
    <x v="0"/>
    <n v="0"/>
    <x v="0"/>
    <n v="37.896768000000002"/>
    <n v="0"/>
    <n v="0"/>
    <n v="0"/>
    <x v="15"/>
    <s v="Fabric-Body"/>
    <s v="Latest"/>
    <s v="Not_PO"/>
  </r>
  <r>
    <s v="WI23_F3_CRBE(T) 03-01-2002-WI23_SQ191100051/E335341"/>
    <x v="1"/>
    <s v="REDDISH"/>
    <x v="0"/>
    <x v="0"/>
    <n v="42"/>
    <x v="0"/>
    <n v="0"/>
    <x v="1"/>
    <n v="0.52415999999999996"/>
    <n v="0"/>
    <n v="0"/>
    <n v="0"/>
    <x v="15"/>
    <s v="Fabric-Rib"/>
    <s v="Latest"/>
    <s v="Not_PO"/>
  </r>
  <r>
    <s v="WI23_F3_CRBE(T) 03-01-2002-WI23_KH180700271-E238195"/>
    <x v="1"/>
    <s v="REDDISH"/>
    <x v="0"/>
    <x v="0"/>
    <n v="42"/>
    <x v="0"/>
    <n v="0"/>
    <x v="2"/>
    <n v="0.80371199999999998"/>
    <n v="0"/>
    <n v="0"/>
    <n v="0"/>
    <x v="15"/>
    <s v="Fabric-Jersey"/>
    <s v="Latest"/>
    <s v="Not_PO"/>
  </r>
  <r>
    <s v="WI23_F3_CRBE(T) 03-01-2002-WI23_TEX24"/>
    <x v="1"/>
    <s v="REDDISH"/>
    <x v="0"/>
    <x v="0"/>
    <n v="42"/>
    <x v="0"/>
    <n v="0"/>
    <x v="3"/>
    <n v="43.68"/>
    <n v="0"/>
    <n v="0"/>
    <n v="0"/>
    <x v="1"/>
    <s v="Thread"/>
    <s v="Latest"/>
    <s v="Not_PO"/>
  </r>
  <r>
    <s v="WI23_F3_CRBE(T) 03-01-2002-WI23_TEX18"/>
    <x v="1"/>
    <s v="REDDISH"/>
    <x v="0"/>
    <x v="0"/>
    <n v="42"/>
    <x v="0"/>
    <n v="0"/>
    <x v="4"/>
    <n v="43.68"/>
    <n v="0"/>
    <n v="0"/>
    <n v="0"/>
    <x v="1"/>
    <s v="Thread"/>
    <s v="Latest"/>
    <s v="Not_PO"/>
  </r>
  <r>
    <s v="WI23_F3_CRBE(T) 03-01-2002-WI23_03-02-00097"/>
    <x v="1"/>
    <s v="REDDISH"/>
    <x v="0"/>
    <x v="0"/>
    <n v="42"/>
    <x v="0"/>
    <n v="0"/>
    <x v="5"/>
    <n v="43.68"/>
    <n v="0"/>
    <n v="0"/>
    <n v="0"/>
    <x v="2"/>
    <s v="MainLabel"/>
    <s v="Latest"/>
    <s v="Not_PO"/>
  </r>
  <r>
    <s v="WI23_F3_CRBE(T) 03-01-2002-WI23_03-02-00106"/>
    <x v="1"/>
    <s v="REDDISH"/>
    <x v="0"/>
    <x v="0"/>
    <n v="42"/>
    <x v="0"/>
    <n v="0"/>
    <x v="6"/>
    <n v="43.68"/>
    <n v="0"/>
    <n v="0"/>
    <n v="0"/>
    <x v="2"/>
    <s v="COOLable"/>
    <s v="Latest"/>
    <s v="Not_PO"/>
  </r>
  <r>
    <s v="WI23_F3_CRBE(T) 03-01-2002-WI23_03-02-00114"/>
    <x v="1"/>
    <s v="REDDISH"/>
    <x v="0"/>
    <x v="0"/>
    <n v="42"/>
    <x v="0"/>
    <n v="0"/>
    <x v="7"/>
    <n v="43.68"/>
    <n v="0"/>
    <n v="0"/>
    <n v="0"/>
    <x v="16"/>
    <s v="Tab"/>
    <s v="Latest"/>
    <s v="Not_PO"/>
  </r>
  <r>
    <s v="WI23_F3_CRBE(T) 03-01-2002-WI23_0-01-017"/>
    <x v="1"/>
    <s v="REDDISH"/>
    <x v="0"/>
    <x v="0"/>
    <n v="42"/>
    <x v="0"/>
    <n v="0"/>
    <x v="8"/>
    <n v="43.68"/>
    <n v="0"/>
    <n v="0"/>
    <n v="0"/>
    <x v="4"/>
    <s v="CareLabel"/>
    <s v="Latest"/>
    <s v="Not_PO"/>
  </r>
  <r>
    <s v="WI23_F3_CRBE(T) 03-01-2002-WI23_03-40-00293"/>
    <x v="1"/>
    <s v="REDDISH"/>
    <x v="0"/>
    <x v="0"/>
    <n v="42"/>
    <x v="0"/>
    <n v="0"/>
    <x v="9"/>
    <n v="43.68"/>
    <n v="0"/>
    <n v="0"/>
    <n v="0"/>
    <x v="2"/>
    <s v="Hangtag"/>
    <s v="Latest"/>
    <s v="Not_PO"/>
  </r>
  <r>
    <s v="WI23_F3_CRBE(T) 03-01-2002-WI23_03-40-00303"/>
    <x v="1"/>
    <s v="REDDISH"/>
    <x v="0"/>
    <x v="0"/>
    <n v="42"/>
    <x v="0"/>
    <n v="0"/>
    <x v="10"/>
    <n v="43.68"/>
    <n v="0"/>
    <n v="0"/>
    <n v="0"/>
    <x v="5"/>
    <s v="PriceTicket"/>
    <s v="Latest"/>
    <s v="Not_PO"/>
  </r>
  <r>
    <s v="WI23_F3_CRBE(T) 03-01-2002-WI23_E284276"/>
    <x v="1"/>
    <s v="REDDISH"/>
    <x v="0"/>
    <x v="1"/>
    <n v="144"/>
    <x v="0"/>
    <n v="0"/>
    <x v="0"/>
    <n v="129.93177600000001"/>
    <n v="0"/>
    <n v="0"/>
    <n v="0"/>
    <x v="15"/>
    <s v="Fabric-Body"/>
    <s v="Latest"/>
    <s v="Not_PO"/>
  </r>
  <r>
    <s v="WI23_F3_CRBE(T) 03-01-2002-WI23_SQ191100051/E335341"/>
    <x v="1"/>
    <s v="REDDISH"/>
    <x v="0"/>
    <x v="1"/>
    <n v="144"/>
    <x v="0"/>
    <n v="0"/>
    <x v="1"/>
    <n v="1.7971200000000001"/>
    <n v="0"/>
    <n v="0"/>
    <n v="0"/>
    <x v="15"/>
    <s v="Fabric-Rib"/>
    <s v="Latest"/>
    <s v="Not_PO"/>
  </r>
  <r>
    <s v="WI23_F3_CRBE(T) 03-01-2002-WI23_KH180700271-E238195"/>
    <x v="1"/>
    <s v="REDDISH"/>
    <x v="0"/>
    <x v="1"/>
    <n v="144"/>
    <x v="0"/>
    <n v="0"/>
    <x v="2"/>
    <n v="2.7555839999999998"/>
    <n v="0"/>
    <n v="0"/>
    <n v="0"/>
    <x v="15"/>
    <s v="Fabric-Jersey"/>
    <s v="Latest"/>
    <s v="Not_PO"/>
  </r>
  <r>
    <s v="WI23_F3_CRBE(T) 03-01-2002-WI23_TEX24"/>
    <x v="1"/>
    <s v="REDDISH"/>
    <x v="0"/>
    <x v="1"/>
    <n v="144"/>
    <x v="0"/>
    <n v="0"/>
    <x v="3"/>
    <n v="149.76"/>
    <n v="0"/>
    <n v="0"/>
    <n v="0"/>
    <x v="1"/>
    <s v="Thread"/>
    <s v="Latest"/>
    <s v="Not_PO"/>
  </r>
  <r>
    <s v="WI23_F3_CRBE(T) 03-01-2002-WI23_TEX18"/>
    <x v="1"/>
    <s v="REDDISH"/>
    <x v="0"/>
    <x v="1"/>
    <n v="144"/>
    <x v="0"/>
    <n v="0"/>
    <x v="4"/>
    <n v="149.76"/>
    <n v="0"/>
    <n v="0"/>
    <n v="0"/>
    <x v="1"/>
    <s v="Thread"/>
    <s v="Latest"/>
    <s v="Not_PO"/>
  </r>
  <r>
    <s v="WI23_F3_CRBE(T) 03-01-2002-WI23_03-02-00097"/>
    <x v="1"/>
    <s v="REDDISH"/>
    <x v="0"/>
    <x v="1"/>
    <n v="144"/>
    <x v="0"/>
    <n v="0"/>
    <x v="5"/>
    <n v="149.76"/>
    <n v="0"/>
    <n v="0"/>
    <n v="0"/>
    <x v="2"/>
    <s v="MainLabel"/>
    <s v="Latest"/>
    <s v="Not_PO"/>
  </r>
  <r>
    <s v="WI23_F3_CRBE(T) 03-01-2002-WI23_03-02-00106"/>
    <x v="1"/>
    <s v="REDDISH"/>
    <x v="0"/>
    <x v="1"/>
    <n v="144"/>
    <x v="0"/>
    <n v="0"/>
    <x v="6"/>
    <n v="149.76"/>
    <n v="0"/>
    <n v="0"/>
    <n v="0"/>
    <x v="2"/>
    <s v="COOLable"/>
    <s v="Latest"/>
    <s v="Not_PO"/>
  </r>
  <r>
    <s v="WI23_F3_CRBE(T) 03-01-2002-WI23_03-02-00114"/>
    <x v="1"/>
    <s v="REDDISH"/>
    <x v="0"/>
    <x v="1"/>
    <n v="144"/>
    <x v="0"/>
    <n v="0"/>
    <x v="7"/>
    <n v="149.76"/>
    <n v="0"/>
    <n v="0"/>
    <n v="0"/>
    <x v="16"/>
    <s v="Tab"/>
    <s v="Latest"/>
    <s v="Not_PO"/>
  </r>
  <r>
    <s v="WI23_F3_CRBE(T) 03-01-2002-WI23_0-01-017"/>
    <x v="1"/>
    <s v="REDDISH"/>
    <x v="0"/>
    <x v="1"/>
    <n v="144"/>
    <x v="0"/>
    <n v="0"/>
    <x v="8"/>
    <n v="149.76"/>
    <n v="0"/>
    <n v="0"/>
    <n v="0"/>
    <x v="4"/>
    <s v="CareLabel"/>
    <s v="Latest"/>
    <s v="Not_PO"/>
  </r>
  <r>
    <s v="WI23_F3_CRBE(T) 03-01-2002-WI23_03-40-00293"/>
    <x v="1"/>
    <s v="REDDISH"/>
    <x v="0"/>
    <x v="1"/>
    <n v="144"/>
    <x v="0"/>
    <n v="0"/>
    <x v="9"/>
    <n v="149.76"/>
    <n v="0"/>
    <n v="0"/>
    <n v="0"/>
    <x v="2"/>
    <s v="Hangtag"/>
    <s v="Latest"/>
    <s v="Not_PO"/>
  </r>
  <r>
    <s v="WI23_F3_CRBE(T) 03-01-2002-WI23_03-40-00303"/>
    <x v="1"/>
    <s v="REDDISH"/>
    <x v="0"/>
    <x v="1"/>
    <n v="144"/>
    <x v="0"/>
    <n v="0"/>
    <x v="10"/>
    <n v="149.76"/>
    <n v="0"/>
    <n v="0"/>
    <n v="0"/>
    <x v="5"/>
    <s v="PriceTicket"/>
    <s v="Latest"/>
    <s v="Not_PO"/>
  </r>
  <r>
    <s v="WI23_F3_CRBE(T) 03-01-2002-WI23_E284276"/>
    <x v="1"/>
    <s v="REDDISH"/>
    <x v="0"/>
    <x v="2"/>
    <n v="247"/>
    <x v="0"/>
    <n v="0"/>
    <x v="0"/>
    <n v="222.869088"/>
    <n v="0"/>
    <n v="0"/>
    <n v="0"/>
    <x v="15"/>
    <s v="Fabric-Body"/>
    <s v="Latest"/>
    <s v="Not_PO"/>
  </r>
  <r>
    <s v="WI23_F3_CRBE(T) 03-01-2002-WI23_SQ191100051/E335341"/>
    <x v="1"/>
    <s v="REDDISH"/>
    <x v="0"/>
    <x v="2"/>
    <n v="247"/>
    <x v="0"/>
    <n v="0"/>
    <x v="1"/>
    <n v="3.08256"/>
    <n v="0"/>
    <n v="0"/>
    <n v="0"/>
    <x v="15"/>
    <s v="Fabric-Rib"/>
    <s v="Latest"/>
    <s v="Not_PO"/>
  </r>
  <r>
    <s v="WI23_F3_CRBE(T) 03-01-2002-WI23_KH180700271-E238195"/>
    <x v="1"/>
    <s v="REDDISH"/>
    <x v="0"/>
    <x v="2"/>
    <n v="247"/>
    <x v="0"/>
    <n v="0"/>
    <x v="2"/>
    <n v="4.7265920000000001"/>
    <n v="0"/>
    <n v="0"/>
    <n v="0"/>
    <x v="15"/>
    <s v="Fabric-Jersey"/>
    <s v="Latest"/>
    <s v="Not_PO"/>
  </r>
  <r>
    <s v="WI23_F3_CRBE(T) 03-01-2002-WI23_TEX24"/>
    <x v="1"/>
    <s v="REDDISH"/>
    <x v="0"/>
    <x v="2"/>
    <n v="247"/>
    <x v="0"/>
    <n v="0"/>
    <x v="3"/>
    <n v="256.88"/>
    <n v="0"/>
    <n v="0"/>
    <n v="0"/>
    <x v="1"/>
    <s v="Thread"/>
    <s v="Latest"/>
    <s v="Not_PO"/>
  </r>
  <r>
    <s v="WI23_F3_CRBE(T) 03-01-2002-WI23_TEX18"/>
    <x v="1"/>
    <s v="REDDISH"/>
    <x v="0"/>
    <x v="2"/>
    <n v="247"/>
    <x v="0"/>
    <n v="0"/>
    <x v="4"/>
    <n v="256.88"/>
    <n v="0"/>
    <n v="0"/>
    <n v="0"/>
    <x v="1"/>
    <s v="Thread"/>
    <s v="Latest"/>
    <s v="Not_PO"/>
  </r>
  <r>
    <s v="WI23_F3_CRBE(T) 03-01-2002-WI23_03-02-00097"/>
    <x v="1"/>
    <s v="REDDISH"/>
    <x v="0"/>
    <x v="2"/>
    <n v="247"/>
    <x v="0"/>
    <n v="0"/>
    <x v="5"/>
    <n v="256.88"/>
    <n v="0"/>
    <n v="0"/>
    <n v="0"/>
    <x v="2"/>
    <s v="MainLabel"/>
    <s v="Latest"/>
    <s v="Not_PO"/>
  </r>
  <r>
    <s v="WI23_F3_CRBE(T) 03-01-2002-WI23_03-02-00106"/>
    <x v="1"/>
    <s v="REDDISH"/>
    <x v="0"/>
    <x v="2"/>
    <n v="247"/>
    <x v="0"/>
    <n v="0"/>
    <x v="6"/>
    <n v="256.88"/>
    <n v="0"/>
    <n v="0"/>
    <n v="0"/>
    <x v="2"/>
    <s v="COOLable"/>
    <s v="Latest"/>
    <s v="Not_PO"/>
  </r>
  <r>
    <s v="WI23_F3_CRBE(T) 03-01-2002-WI23_03-02-00114"/>
    <x v="1"/>
    <s v="REDDISH"/>
    <x v="0"/>
    <x v="2"/>
    <n v="247"/>
    <x v="0"/>
    <n v="0"/>
    <x v="7"/>
    <n v="256.88"/>
    <n v="0"/>
    <n v="0"/>
    <n v="0"/>
    <x v="16"/>
    <s v="Tab"/>
    <s v="Latest"/>
    <s v="Not_PO"/>
  </r>
  <r>
    <s v="WI23_F3_CRBE(T) 03-01-2002-WI23_0-01-017"/>
    <x v="1"/>
    <s v="REDDISH"/>
    <x v="0"/>
    <x v="2"/>
    <n v="247"/>
    <x v="0"/>
    <n v="0"/>
    <x v="8"/>
    <n v="256.88"/>
    <n v="0"/>
    <n v="0"/>
    <n v="0"/>
    <x v="4"/>
    <s v="CareLabel"/>
    <s v="Latest"/>
    <s v="Not_PO"/>
  </r>
  <r>
    <s v="WI23_F3_CRBE(T) 03-01-2002-WI23_03-40-00293"/>
    <x v="1"/>
    <s v="REDDISH"/>
    <x v="0"/>
    <x v="2"/>
    <n v="247"/>
    <x v="0"/>
    <n v="0"/>
    <x v="9"/>
    <n v="256.88"/>
    <n v="0"/>
    <n v="0"/>
    <n v="0"/>
    <x v="2"/>
    <s v="Hangtag"/>
    <s v="Latest"/>
    <s v="Not_PO"/>
  </r>
  <r>
    <s v="WI23_F3_CRBE(T) 03-01-2002-WI23_03-40-00303"/>
    <x v="1"/>
    <s v="REDDISH"/>
    <x v="0"/>
    <x v="2"/>
    <n v="247"/>
    <x v="0"/>
    <n v="0"/>
    <x v="10"/>
    <n v="256.88"/>
    <n v="0"/>
    <n v="0"/>
    <n v="0"/>
    <x v="5"/>
    <s v="PriceTicket"/>
    <s v="Latest"/>
    <s v="Not_PO"/>
  </r>
  <r>
    <s v="WI23_F3_CRBE(T) 03-01-2002-WI23_E284276"/>
    <x v="1"/>
    <s v="REDDISH"/>
    <x v="0"/>
    <x v="3"/>
    <n v="172"/>
    <x v="0"/>
    <n v="0"/>
    <x v="0"/>
    <n v="155.19628800000001"/>
    <n v="0"/>
    <n v="0"/>
    <n v="0"/>
    <x v="15"/>
    <s v="Fabric-Body"/>
    <s v="Latest"/>
    <s v="Not_PO"/>
  </r>
  <r>
    <s v="WI23_F3_CRBE(T) 03-01-2002-WI23_SQ191100051/E335341"/>
    <x v="1"/>
    <s v="REDDISH"/>
    <x v="0"/>
    <x v="3"/>
    <n v="172"/>
    <x v="0"/>
    <n v="0"/>
    <x v="1"/>
    <n v="2.14656"/>
    <n v="0"/>
    <n v="0"/>
    <n v="0"/>
    <x v="15"/>
    <s v="Fabric-Rib"/>
    <s v="Latest"/>
    <s v="Not_PO"/>
  </r>
  <r>
    <s v="WI23_F3_CRBE(T) 03-01-2002-WI23_KH180700271-E238195"/>
    <x v="1"/>
    <s v="REDDISH"/>
    <x v="0"/>
    <x v="3"/>
    <n v="172"/>
    <x v="0"/>
    <n v="0"/>
    <x v="2"/>
    <n v="3.2913920000000001"/>
    <n v="0"/>
    <n v="0"/>
    <n v="0"/>
    <x v="15"/>
    <s v="Fabric-Jersey"/>
    <s v="Latest"/>
    <s v="Not_PO"/>
  </r>
  <r>
    <s v="WI23_F3_CRBE(T) 03-01-2002-WI23_TEX24"/>
    <x v="1"/>
    <s v="REDDISH"/>
    <x v="0"/>
    <x v="3"/>
    <n v="172"/>
    <x v="0"/>
    <n v="0"/>
    <x v="3"/>
    <n v="178.88"/>
    <n v="0"/>
    <n v="0"/>
    <n v="0"/>
    <x v="1"/>
    <s v="Thread"/>
    <s v="Latest"/>
    <s v="Not_PO"/>
  </r>
  <r>
    <s v="WI23_F3_CRBE(T) 03-01-2002-WI23_TEX18"/>
    <x v="1"/>
    <s v="REDDISH"/>
    <x v="0"/>
    <x v="3"/>
    <n v="172"/>
    <x v="0"/>
    <n v="0"/>
    <x v="4"/>
    <n v="178.88"/>
    <n v="0"/>
    <n v="0"/>
    <n v="0"/>
    <x v="1"/>
    <s v="Thread"/>
    <s v="Latest"/>
    <s v="Not_PO"/>
  </r>
  <r>
    <s v="WI23_F3_CRBE(T) 03-01-2002-WI23_03-02-00097"/>
    <x v="1"/>
    <s v="REDDISH"/>
    <x v="0"/>
    <x v="3"/>
    <n v="172"/>
    <x v="0"/>
    <n v="0"/>
    <x v="5"/>
    <n v="178.88"/>
    <n v="0"/>
    <n v="0"/>
    <n v="0"/>
    <x v="2"/>
    <s v="MainLabel"/>
    <s v="Latest"/>
    <s v="Not_PO"/>
  </r>
  <r>
    <s v="WI23_F3_CRBE(T) 03-01-2002-WI23_03-02-00106"/>
    <x v="1"/>
    <s v="REDDISH"/>
    <x v="0"/>
    <x v="3"/>
    <n v="172"/>
    <x v="0"/>
    <n v="0"/>
    <x v="6"/>
    <n v="178.88"/>
    <n v="0"/>
    <n v="0"/>
    <n v="0"/>
    <x v="2"/>
    <s v="COOLable"/>
    <s v="Latest"/>
    <s v="Not_PO"/>
  </r>
  <r>
    <s v="WI23_F3_CRBE(T) 03-01-2002-WI23_03-02-00114"/>
    <x v="1"/>
    <s v="REDDISH"/>
    <x v="0"/>
    <x v="3"/>
    <n v="172"/>
    <x v="0"/>
    <n v="0"/>
    <x v="7"/>
    <n v="178.88"/>
    <n v="0"/>
    <n v="0"/>
    <n v="0"/>
    <x v="16"/>
    <s v="Tab"/>
    <s v="Latest"/>
    <s v="Not_PO"/>
  </r>
  <r>
    <s v="WI23_F3_CRBE(T) 03-01-2002-WI23_0-01-017"/>
    <x v="1"/>
    <s v="REDDISH"/>
    <x v="0"/>
    <x v="3"/>
    <n v="172"/>
    <x v="0"/>
    <n v="0"/>
    <x v="8"/>
    <n v="178.88"/>
    <n v="0"/>
    <n v="0"/>
    <n v="0"/>
    <x v="4"/>
    <s v="CareLabel"/>
    <s v="Latest"/>
    <s v="Not_PO"/>
  </r>
  <r>
    <s v="WI23_F3_CRBE(T) 03-01-2002-WI23_03-40-00293"/>
    <x v="1"/>
    <s v="REDDISH"/>
    <x v="0"/>
    <x v="3"/>
    <n v="172"/>
    <x v="0"/>
    <n v="0"/>
    <x v="9"/>
    <n v="178.88"/>
    <n v="0"/>
    <n v="0"/>
    <n v="0"/>
    <x v="2"/>
    <s v="Hangtag"/>
    <s v="Latest"/>
    <s v="Not_PO"/>
  </r>
  <r>
    <s v="WI23_F3_CRBE(T) 03-01-2002-WI23_03-40-00303"/>
    <x v="1"/>
    <s v="REDDISH"/>
    <x v="0"/>
    <x v="3"/>
    <n v="172"/>
    <x v="0"/>
    <n v="0"/>
    <x v="10"/>
    <n v="178.88"/>
    <n v="0"/>
    <n v="0"/>
    <n v="0"/>
    <x v="5"/>
    <s v="PriceTicket"/>
    <s v="Latest"/>
    <s v="Not_PO"/>
  </r>
  <r>
    <s v="WI23_F3_CRBE(T) 03-01-2002-WI23_E284276"/>
    <x v="1"/>
    <s v="REDDISH"/>
    <x v="0"/>
    <x v="4"/>
    <n v="63"/>
    <x v="0"/>
    <n v="0"/>
    <x v="0"/>
    <n v="56.845151999999999"/>
    <n v="0"/>
    <n v="0"/>
    <n v="0"/>
    <x v="15"/>
    <s v="Fabric-Body"/>
    <s v="Latest"/>
    <s v="Not_PO"/>
  </r>
  <r>
    <s v="WI23_F3_CRBE(T) 03-01-2002-WI23_SQ191100051/E335341"/>
    <x v="1"/>
    <s v="REDDISH"/>
    <x v="0"/>
    <x v="4"/>
    <n v="63"/>
    <x v="0"/>
    <n v="0"/>
    <x v="1"/>
    <n v="0.78624000000000005"/>
    <n v="0"/>
    <n v="0"/>
    <n v="0"/>
    <x v="15"/>
    <s v="Fabric-Rib"/>
    <s v="Latest"/>
    <s v="Not_PO"/>
  </r>
  <r>
    <s v="WI23_F3_CRBE(T) 03-01-2002-WI23_KH180700271-E238195"/>
    <x v="1"/>
    <s v="REDDISH"/>
    <x v="0"/>
    <x v="4"/>
    <n v="63"/>
    <x v="0"/>
    <n v="0"/>
    <x v="2"/>
    <n v="1.205568"/>
    <n v="0"/>
    <n v="0"/>
    <n v="0"/>
    <x v="15"/>
    <s v="Fabric-Jersey"/>
    <s v="Latest"/>
    <s v="Not_PO"/>
  </r>
  <r>
    <s v="WI23_F3_CRBE(T) 03-01-2002-WI23_TEX24"/>
    <x v="1"/>
    <s v="REDDISH"/>
    <x v="0"/>
    <x v="4"/>
    <n v="63"/>
    <x v="0"/>
    <n v="0"/>
    <x v="3"/>
    <n v="65.52"/>
    <n v="0"/>
    <n v="0"/>
    <n v="0"/>
    <x v="1"/>
    <s v="Thread"/>
    <s v="Latest"/>
    <s v="Not_PO"/>
  </r>
  <r>
    <s v="WI23_F3_CRBE(T) 03-01-2002-WI23_TEX18"/>
    <x v="1"/>
    <s v="REDDISH"/>
    <x v="0"/>
    <x v="4"/>
    <n v="63"/>
    <x v="0"/>
    <n v="0"/>
    <x v="4"/>
    <n v="65.52"/>
    <n v="0"/>
    <n v="0"/>
    <n v="0"/>
    <x v="1"/>
    <s v="Thread"/>
    <s v="Latest"/>
    <s v="Not_PO"/>
  </r>
  <r>
    <s v="WI23_F3_CRBE(T) 03-01-2002-WI23_03-02-00097"/>
    <x v="1"/>
    <s v="REDDISH"/>
    <x v="0"/>
    <x v="4"/>
    <n v="63"/>
    <x v="0"/>
    <n v="0"/>
    <x v="5"/>
    <n v="65.52"/>
    <n v="0"/>
    <n v="0"/>
    <n v="0"/>
    <x v="2"/>
    <s v="MainLabel"/>
    <s v="Latest"/>
    <s v="Not_PO"/>
  </r>
  <r>
    <s v="WI23_F3_CRBE(T) 03-01-2002-WI23_03-02-00106"/>
    <x v="1"/>
    <s v="REDDISH"/>
    <x v="0"/>
    <x v="4"/>
    <n v="63"/>
    <x v="0"/>
    <n v="0"/>
    <x v="6"/>
    <n v="65.52"/>
    <n v="0"/>
    <n v="0"/>
    <n v="0"/>
    <x v="2"/>
    <s v="COOLable"/>
    <s v="Latest"/>
    <s v="Not_PO"/>
  </r>
  <r>
    <s v="WI23_F3_CRBE(T) 03-01-2002-WI23_03-02-00114"/>
    <x v="1"/>
    <s v="REDDISH"/>
    <x v="0"/>
    <x v="4"/>
    <n v="63"/>
    <x v="0"/>
    <n v="0"/>
    <x v="7"/>
    <n v="65.52"/>
    <n v="0"/>
    <n v="0"/>
    <n v="0"/>
    <x v="16"/>
    <s v="Tab"/>
    <s v="Latest"/>
    <s v="Not_PO"/>
  </r>
  <r>
    <s v="WI23_F3_CRBE(T) 03-01-2002-WI23_0-01-017"/>
    <x v="1"/>
    <s v="REDDISH"/>
    <x v="0"/>
    <x v="4"/>
    <n v="63"/>
    <x v="0"/>
    <n v="0"/>
    <x v="8"/>
    <n v="65.52"/>
    <n v="0"/>
    <n v="0"/>
    <n v="0"/>
    <x v="4"/>
    <s v="CareLabel"/>
    <s v="Latest"/>
    <s v="Not_PO"/>
  </r>
  <r>
    <s v="WI23_F3_CRBE(T) 03-01-2002-WI23_03-40-00293"/>
    <x v="1"/>
    <s v="REDDISH"/>
    <x v="0"/>
    <x v="4"/>
    <n v="63"/>
    <x v="0"/>
    <n v="0"/>
    <x v="9"/>
    <n v="65.52"/>
    <n v="0"/>
    <n v="0"/>
    <n v="0"/>
    <x v="2"/>
    <s v="Hangtag"/>
    <s v="Latest"/>
    <s v="Not_PO"/>
  </r>
  <r>
    <s v="WI23_F3_CRBE(T) 03-01-2002-WI23_03-40-00303"/>
    <x v="1"/>
    <s v="REDDISH"/>
    <x v="0"/>
    <x v="4"/>
    <n v="63"/>
    <x v="0"/>
    <n v="0"/>
    <x v="10"/>
    <n v="65.52"/>
    <n v="0"/>
    <n v="0"/>
    <n v="0"/>
    <x v="5"/>
    <s v="PriceTicket"/>
    <s v="Latest"/>
    <s v="Not_PO"/>
  </r>
  <r>
    <s v="WI23_F3_CRBE(T) 03-01-2002-WI23_E284276"/>
    <x v="1"/>
    <s v="REDDISH"/>
    <x v="0"/>
    <x v="5"/>
    <n v="22"/>
    <x v="0"/>
    <n v="0"/>
    <x v="0"/>
    <n v="19.850688000000002"/>
    <n v="0"/>
    <n v="0"/>
    <n v="0"/>
    <x v="15"/>
    <s v="Fabric-Body"/>
    <s v="Latest"/>
    <s v="Not_PO"/>
  </r>
  <r>
    <s v="WI23_F3_CRBE(T) 03-01-2002-WI23_SQ191100051/E335341"/>
    <x v="1"/>
    <s v="REDDISH"/>
    <x v="0"/>
    <x v="5"/>
    <n v="22"/>
    <x v="0"/>
    <n v="0"/>
    <x v="1"/>
    <n v="0.27456000000000003"/>
    <n v="0"/>
    <n v="0"/>
    <n v="0"/>
    <x v="15"/>
    <s v="Fabric-Rib"/>
    <s v="Latest"/>
    <s v="Not_PO"/>
  </r>
  <r>
    <s v="WI23_F3_CRBE(T) 03-01-2002-WI23_KH180700271-E238195"/>
    <x v="1"/>
    <s v="REDDISH"/>
    <x v="0"/>
    <x v="5"/>
    <n v="22"/>
    <x v="0"/>
    <n v="0"/>
    <x v="2"/>
    <n v="0.42099199999999998"/>
    <n v="0"/>
    <n v="0"/>
    <n v="0"/>
    <x v="15"/>
    <s v="Fabric-Jersey"/>
    <s v="Latest"/>
    <s v="Not_PO"/>
  </r>
  <r>
    <s v="WI23_F3_CRBE(T) 03-01-2002-WI23_TEX24"/>
    <x v="1"/>
    <s v="REDDISH"/>
    <x v="0"/>
    <x v="5"/>
    <n v="22"/>
    <x v="0"/>
    <n v="0"/>
    <x v="3"/>
    <n v="22.88"/>
    <n v="0"/>
    <n v="0"/>
    <n v="0"/>
    <x v="1"/>
    <s v="Thread"/>
    <s v="Latest"/>
    <s v="Not_PO"/>
  </r>
  <r>
    <s v="WI23_F3_CRBE(T) 03-01-2002-WI23_TEX18"/>
    <x v="1"/>
    <s v="REDDISH"/>
    <x v="0"/>
    <x v="5"/>
    <n v="22"/>
    <x v="0"/>
    <n v="0"/>
    <x v="4"/>
    <n v="22.88"/>
    <n v="0"/>
    <n v="0"/>
    <n v="0"/>
    <x v="1"/>
    <s v="Thread"/>
    <s v="Latest"/>
    <s v="Not_PO"/>
  </r>
  <r>
    <s v="WI23_F3_CRBE(T) 03-01-2002-WI23_03-02-00097"/>
    <x v="1"/>
    <s v="REDDISH"/>
    <x v="0"/>
    <x v="5"/>
    <n v="22"/>
    <x v="0"/>
    <n v="0"/>
    <x v="5"/>
    <n v="22.88"/>
    <n v="0"/>
    <n v="0"/>
    <n v="0"/>
    <x v="2"/>
    <s v="MainLabel"/>
    <s v="Latest"/>
    <s v="Not_PO"/>
  </r>
  <r>
    <s v="WI23_F3_CRBE(T) 03-01-2002-WI23_03-02-00106"/>
    <x v="1"/>
    <s v="REDDISH"/>
    <x v="0"/>
    <x v="5"/>
    <n v="22"/>
    <x v="0"/>
    <n v="0"/>
    <x v="6"/>
    <n v="22.88"/>
    <n v="0"/>
    <n v="0"/>
    <n v="0"/>
    <x v="2"/>
    <s v="COOLable"/>
    <s v="Latest"/>
    <s v="Not_PO"/>
  </r>
  <r>
    <s v="WI23_F3_CRBE(T) 03-01-2002-WI23_03-02-00114"/>
    <x v="1"/>
    <s v="REDDISH"/>
    <x v="0"/>
    <x v="5"/>
    <n v="22"/>
    <x v="0"/>
    <n v="0"/>
    <x v="7"/>
    <n v="22.88"/>
    <n v="0"/>
    <n v="0"/>
    <n v="0"/>
    <x v="16"/>
    <s v="Tab"/>
    <s v="Latest"/>
    <s v="Not_PO"/>
  </r>
  <r>
    <s v="WI23_F3_CRBE(T) 03-01-2002-WI23_0-01-017"/>
    <x v="1"/>
    <s v="REDDISH"/>
    <x v="0"/>
    <x v="5"/>
    <n v="22"/>
    <x v="0"/>
    <n v="0"/>
    <x v="8"/>
    <n v="22.88"/>
    <n v="0"/>
    <n v="0"/>
    <n v="0"/>
    <x v="4"/>
    <s v="CareLabel"/>
    <s v="Latest"/>
    <s v="Not_PO"/>
  </r>
  <r>
    <s v="WI23_F3_CRBE(T) 03-01-2002-WI23_03-40-00293"/>
    <x v="1"/>
    <s v="REDDISH"/>
    <x v="0"/>
    <x v="5"/>
    <n v="22"/>
    <x v="0"/>
    <n v="0"/>
    <x v="9"/>
    <n v="22.88"/>
    <n v="0"/>
    <n v="0"/>
    <n v="0"/>
    <x v="2"/>
    <s v="Hangtag"/>
    <s v="Latest"/>
    <s v="Not_PO"/>
  </r>
  <r>
    <s v="WI23_F3_CRBE(T) 03-01-2002-WI23_03-40-00303"/>
    <x v="1"/>
    <s v="REDDISH"/>
    <x v="0"/>
    <x v="5"/>
    <n v="22"/>
    <x v="0"/>
    <n v="0"/>
    <x v="10"/>
    <n v="22.88"/>
    <n v="0"/>
    <n v="0"/>
    <n v="0"/>
    <x v="5"/>
    <s v="PriceTicket"/>
    <s v="Latest"/>
    <s v="Not_PO"/>
  </r>
  <r>
    <s v="WI23_F3_CRBE(T) 03-01-2002-WI23_E284276"/>
    <x v="1"/>
    <s v="SHADY BLUE"/>
    <x v="0"/>
    <x v="0"/>
    <n v="65"/>
    <x v="0"/>
    <n v="0"/>
    <x v="0"/>
    <n v="58.649760000000001"/>
    <n v="0"/>
    <n v="0"/>
    <n v="0"/>
    <x v="17"/>
    <s v="Fabric-Body"/>
    <s v="Latest"/>
    <s v="Not_PO"/>
  </r>
  <r>
    <s v="WI23_F3_CRBE(T) 03-01-2002-WI23_SQ191100051/E335341"/>
    <x v="1"/>
    <s v="SHADY BLUE"/>
    <x v="0"/>
    <x v="0"/>
    <n v="65"/>
    <x v="0"/>
    <n v="0"/>
    <x v="1"/>
    <n v="0.81120000000000003"/>
    <n v="0"/>
    <n v="0"/>
    <n v="0"/>
    <x v="17"/>
    <s v="Fabric-Rib"/>
    <s v="Latest"/>
    <s v="Not_PO"/>
  </r>
  <r>
    <s v="WI23_F3_CRBE(T) 03-01-2002-WI23_KH180700271-E238195"/>
    <x v="1"/>
    <s v="SHADY BLUE"/>
    <x v="0"/>
    <x v="0"/>
    <n v="65"/>
    <x v="0"/>
    <n v="0"/>
    <x v="2"/>
    <n v="1.2438400000000001"/>
    <n v="0"/>
    <n v="0"/>
    <n v="0"/>
    <x v="17"/>
    <s v="Fabric-Jersey"/>
    <s v="Latest"/>
    <s v="Not_PO"/>
  </r>
  <r>
    <s v="WI23_F3_CRBE(T) 03-01-2002-WI23_TEX24"/>
    <x v="1"/>
    <s v="SHADY BLUE"/>
    <x v="0"/>
    <x v="0"/>
    <n v="65"/>
    <x v="0"/>
    <n v="0"/>
    <x v="3"/>
    <n v="67.599999999999994"/>
    <n v="0"/>
    <n v="0"/>
    <n v="0"/>
    <x v="1"/>
    <s v="Thread"/>
    <s v="Latest"/>
    <s v="Not_PO"/>
  </r>
  <r>
    <s v="WI23_F3_CRBE(T) 03-01-2002-WI23_TEX18"/>
    <x v="1"/>
    <s v="SHADY BLUE"/>
    <x v="0"/>
    <x v="0"/>
    <n v="65"/>
    <x v="0"/>
    <n v="0"/>
    <x v="4"/>
    <n v="67.599999999999994"/>
    <n v="0"/>
    <n v="0"/>
    <n v="0"/>
    <x v="1"/>
    <s v="Thread"/>
    <s v="Latest"/>
    <s v="Not_PO"/>
  </r>
  <r>
    <s v="WI23_F3_CRBE(T) 03-01-2002-WI23_03-02-00097"/>
    <x v="1"/>
    <s v="SHADY BLUE"/>
    <x v="0"/>
    <x v="0"/>
    <n v="65"/>
    <x v="0"/>
    <n v="0"/>
    <x v="5"/>
    <n v="67.599999999999994"/>
    <n v="0"/>
    <n v="0"/>
    <n v="0"/>
    <x v="2"/>
    <s v="MainLabel"/>
    <s v="Latest"/>
    <s v="Not_PO"/>
  </r>
  <r>
    <s v="WI23_F3_CRBE(T) 03-01-2002-WI23_03-02-00106"/>
    <x v="1"/>
    <s v="SHADY BLUE"/>
    <x v="0"/>
    <x v="0"/>
    <n v="65"/>
    <x v="0"/>
    <n v="0"/>
    <x v="6"/>
    <n v="67.599999999999994"/>
    <n v="0"/>
    <n v="0"/>
    <n v="0"/>
    <x v="2"/>
    <s v="COOLable"/>
    <s v="Latest"/>
    <s v="Not_PO"/>
  </r>
  <r>
    <s v="WI23_F3_CRBE(T) 03-01-2002-WI23_03-02-00114"/>
    <x v="1"/>
    <s v="SHADY BLUE"/>
    <x v="0"/>
    <x v="0"/>
    <n v="65"/>
    <x v="0"/>
    <n v="0"/>
    <x v="7"/>
    <n v="67.599999999999994"/>
    <n v="0"/>
    <n v="0"/>
    <n v="0"/>
    <x v="18"/>
    <s v="Tab"/>
    <s v="Latest"/>
    <s v="Not_PO"/>
  </r>
  <r>
    <s v="WI23_F3_CRBE(T) 03-01-2002-WI23_0-01-017"/>
    <x v="1"/>
    <s v="SHADY BLUE"/>
    <x v="0"/>
    <x v="0"/>
    <n v="65"/>
    <x v="0"/>
    <n v="0"/>
    <x v="8"/>
    <n v="67.599999999999994"/>
    <n v="0"/>
    <n v="0"/>
    <n v="0"/>
    <x v="4"/>
    <s v="CareLabel"/>
    <s v="Latest"/>
    <s v="Not_PO"/>
  </r>
  <r>
    <s v="WI23_F3_CRBE(T) 03-01-2002-WI23_03-40-00293"/>
    <x v="1"/>
    <s v="SHADY BLUE"/>
    <x v="0"/>
    <x v="0"/>
    <n v="65"/>
    <x v="0"/>
    <n v="0"/>
    <x v="9"/>
    <n v="67.599999999999994"/>
    <n v="0"/>
    <n v="0"/>
    <n v="0"/>
    <x v="2"/>
    <s v="Hangtag"/>
    <s v="Latest"/>
    <s v="Not_PO"/>
  </r>
  <r>
    <s v="WI23_F3_CRBE(T) 03-01-2002-WI23_03-40-00303"/>
    <x v="1"/>
    <s v="SHADY BLUE"/>
    <x v="0"/>
    <x v="0"/>
    <n v="65"/>
    <x v="0"/>
    <n v="0"/>
    <x v="10"/>
    <n v="67.599999999999994"/>
    <n v="0"/>
    <n v="0"/>
    <n v="0"/>
    <x v="5"/>
    <s v="PriceTicket"/>
    <s v="Latest"/>
    <s v="Not_PO"/>
  </r>
  <r>
    <s v="WI23_F3_CRBE(T) 03-01-2002-WI23_E284276"/>
    <x v="1"/>
    <s v="SHADY BLUE"/>
    <x v="0"/>
    <x v="1"/>
    <n v="225"/>
    <x v="0"/>
    <n v="0"/>
    <x v="0"/>
    <n v="203.01840000000001"/>
    <n v="0"/>
    <n v="0"/>
    <n v="0"/>
    <x v="17"/>
    <s v="Fabric-Body"/>
    <s v="Latest"/>
    <s v="Not_PO"/>
  </r>
  <r>
    <s v="WI23_F3_CRBE(T) 03-01-2002-WI23_SQ191100051/E335341"/>
    <x v="1"/>
    <s v="SHADY BLUE"/>
    <x v="0"/>
    <x v="1"/>
    <n v="225"/>
    <x v="0"/>
    <n v="0"/>
    <x v="1"/>
    <n v="2.8079999999999998"/>
    <n v="0"/>
    <n v="0"/>
    <n v="0"/>
    <x v="17"/>
    <s v="Fabric-Rib"/>
    <s v="Latest"/>
    <s v="Not_PO"/>
  </r>
  <r>
    <s v="WI23_F3_CRBE(T) 03-01-2002-WI23_KH180700271-E238195"/>
    <x v="1"/>
    <s v="SHADY BLUE"/>
    <x v="0"/>
    <x v="1"/>
    <n v="225"/>
    <x v="0"/>
    <n v="0"/>
    <x v="2"/>
    <n v="4.3056000000000001"/>
    <n v="0"/>
    <n v="0"/>
    <n v="0"/>
    <x v="17"/>
    <s v="Fabric-Jersey"/>
    <s v="Latest"/>
    <s v="Not_PO"/>
  </r>
  <r>
    <s v="WI23_F3_CRBE(T) 03-01-2002-WI23_TEX24"/>
    <x v="1"/>
    <s v="SHADY BLUE"/>
    <x v="0"/>
    <x v="1"/>
    <n v="225"/>
    <x v="0"/>
    <n v="0"/>
    <x v="3"/>
    <n v="234"/>
    <n v="0"/>
    <n v="0"/>
    <n v="0"/>
    <x v="1"/>
    <s v="Thread"/>
    <s v="Latest"/>
    <s v="Not_PO"/>
  </r>
  <r>
    <s v="WI23_F3_CRBE(T) 03-01-2002-WI23_TEX18"/>
    <x v="1"/>
    <s v="SHADY BLUE"/>
    <x v="0"/>
    <x v="1"/>
    <n v="225"/>
    <x v="0"/>
    <n v="0"/>
    <x v="4"/>
    <n v="234"/>
    <n v="0"/>
    <n v="0"/>
    <n v="0"/>
    <x v="1"/>
    <s v="Thread"/>
    <s v="Latest"/>
    <s v="Not_PO"/>
  </r>
  <r>
    <s v="WI23_F3_CRBE(T) 03-01-2002-WI23_03-02-00097"/>
    <x v="1"/>
    <s v="SHADY BLUE"/>
    <x v="0"/>
    <x v="1"/>
    <n v="225"/>
    <x v="0"/>
    <n v="0"/>
    <x v="5"/>
    <n v="234"/>
    <n v="0"/>
    <n v="0"/>
    <n v="0"/>
    <x v="2"/>
    <s v="MainLabel"/>
    <s v="Latest"/>
    <s v="Not_PO"/>
  </r>
  <r>
    <s v="WI23_F3_CRBE(T) 03-01-2002-WI23_03-02-00106"/>
    <x v="1"/>
    <s v="SHADY BLUE"/>
    <x v="0"/>
    <x v="1"/>
    <n v="225"/>
    <x v="0"/>
    <n v="0"/>
    <x v="6"/>
    <n v="234"/>
    <n v="0"/>
    <n v="0"/>
    <n v="0"/>
    <x v="2"/>
    <s v="COOLable"/>
    <s v="Latest"/>
    <s v="Not_PO"/>
  </r>
  <r>
    <s v="WI23_F3_CRBE(T) 03-01-2002-WI23_03-02-00114"/>
    <x v="1"/>
    <s v="SHADY BLUE"/>
    <x v="0"/>
    <x v="1"/>
    <n v="225"/>
    <x v="0"/>
    <n v="0"/>
    <x v="7"/>
    <n v="234"/>
    <n v="0"/>
    <n v="0"/>
    <n v="0"/>
    <x v="18"/>
    <s v="Tab"/>
    <s v="Latest"/>
    <s v="Not_PO"/>
  </r>
  <r>
    <s v="WI23_F3_CRBE(T) 03-01-2002-WI23_0-01-017"/>
    <x v="1"/>
    <s v="SHADY BLUE"/>
    <x v="0"/>
    <x v="1"/>
    <n v="225"/>
    <x v="0"/>
    <n v="0"/>
    <x v="8"/>
    <n v="234"/>
    <n v="0"/>
    <n v="0"/>
    <n v="0"/>
    <x v="4"/>
    <s v="CareLabel"/>
    <s v="Latest"/>
    <s v="Not_PO"/>
  </r>
  <r>
    <s v="WI23_F3_CRBE(T) 03-01-2002-WI23_03-40-00293"/>
    <x v="1"/>
    <s v="SHADY BLUE"/>
    <x v="0"/>
    <x v="1"/>
    <n v="225"/>
    <x v="0"/>
    <n v="0"/>
    <x v="9"/>
    <n v="234"/>
    <n v="0"/>
    <n v="0"/>
    <n v="0"/>
    <x v="2"/>
    <s v="Hangtag"/>
    <s v="Latest"/>
    <s v="Not_PO"/>
  </r>
  <r>
    <s v="WI23_F3_CRBE(T) 03-01-2002-WI23_03-40-00303"/>
    <x v="1"/>
    <s v="SHADY BLUE"/>
    <x v="0"/>
    <x v="1"/>
    <n v="225"/>
    <x v="0"/>
    <n v="0"/>
    <x v="10"/>
    <n v="234"/>
    <n v="0"/>
    <n v="0"/>
    <n v="0"/>
    <x v="5"/>
    <s v="PriceTicket"/>
    <s v="Latest"/>
    <s v="Not_PO"/>
  </r>
  <r>
    <s v="WI23_F3_CRBE(T) 03-01-2002-WI23_E284276"/>
    <x v="1"/>
    <s v="SHADY BLUE"/>
    <x v="0"/>
    <x v="2"/>
    <n v="383"/>
    <x v="0"/>
    <n v="0"/>
    <x v="0"/>
    <n v="345.58243199999998"/>
    <n v="0"/>
    <n v="0"/>
    <n v="0"/>
    <x v="17"/>
    <s v="Fabric-Body"/>
    <s v="Latest"/>
    <s v="Not_PO"/>
  </r>
  <r>
    <s v="WI23_F3_CRBE(T) 03-01-2002-WI23_SQ191100051/E335341"/>
    <x v="1"/>
    <s v="SHADY BLUE"/>
    <x v="0"/>
    <x v="2"/>
    <n v="383"/>
    <x v="0"/>
    <n v="0"/>
    <x v="1"/>
    <n v="4.7798400000000001"/>
    <n v="0"/>
    <n v="0"/>
    <n v="0"/>
    <x v="17"/>
    <s v="Fabric-Rib"/>
    <s v="Latest"/>
    <s v="Not_PO"/>
  </r>
  <r>
    <s v="WI23_F3_CRBE(T) 03-01-2002-WI23_KH180700271-E238195"/>
    <x v="1"/>
    <s v="SHADY BLUE"/>
    <x v="0"/>
    <x v="2"/>
    <n v="383"/>
    <x v="0"/>
    <n v="0"/>
    <x v="2"/>
    <n v="7.3290879999999996"/>
    <n v="0"/>
    <n v="0"/>
    <n v="0"/>
    <x v="17"/>
    <s v="Fabric-Jersey"/>
    <s v="Latest"/>
    <s v="Not_PO"/>
  </r>
  <r>
    <s v="WI23_F3_CRBE(T) 03-01-2002-WI23_TEX24"/>
    <x v="1"/>
    <s v="SHADY BLUE"/>
    <x v="0"/>
    <x v="2"/>
    <n v="383"/>
    <x v="0"/>
    <n v="0"/>
    <x v="3"/>
    <n v="398.32"/>
    <n v="0"/>
    <n v="0"/>
    <n v="0"/>
    <x v="1"/>
    <s v="Thread"/>
    <s v="Latest"/>
    <s v="Not_PO"/>
  </r>
  <r>
    <s v="WI23_F3_CRBE(T) 03-01-2002-WI23_TEX18"/>
    <x v="1"/>
    <s v="SHADY BLUE"/>
    <x v="0"/>
    <x v="2"/>
    <n v="383"/>
    <x v="0"/>
    <n v="0"/>
    <x v="4"/>
    <n v="398.32"/>
    <n v="0"/>
    <n v="0"/>
    <n v="0"/>
    <x v="1"/>
    <s v="Thread"/>
    <s v="Latest"/>
    <s v="Not_PO"/>
  </r>
  <r>
    <s v="WI23_F3_CRBE(T) 03-01-2002-WI23_03-02-00097"/>
    <x v="1"/>
    <s v="SHADY BLUE"/>
    <x v="0"/>
    <x v="2"/>
    <n v="383"/>
    <x v="0"/>
    <n v="0"/>
    <x v="5"/>
    <n v="398.32"/>
    <n v="0"/>
    <n v="0"/>
    <n v="0"/>
    <x v="2"/>
    <s v="MainLabel"/>
    <s v="Latest"/>
    <s v="Not_PO"/>
  </r>
  <r>
    <s v="WI23_F3_CRBE(T) 03-01-2002-WI23_03-02-00106"/>
    <x v="1"/>
    <s v="SHADY BLUE"/>
    <x v="0"/>
    <x v="2"/>
    <n v="383"/>
    <x v="0"/>
    <n v="0"/>
    <x v="6"/>
    <n v="398.32"/>
    <n v="0"/>
    <n v="0"/>
    <n v="0"/>
    <x v="2"/>
    <s v="COOLable"/>
    <s v="Latest"/>
    <s v="Not_PO"/>
  </r>
  <r>
    <s v="WI23_F3_CRBE(T) 03-01-2002-WI23_03-02-00114"/>
    <x v="1"/>
    <s v="SHADY BLUE"/>
    <x v="0"/>
    <x v="2"/>
    <n v="383"/>
    <x v="0"/>
    <n v="0"/>
    <x v="7"/>
    <n v="398.32"/>
    <n v="0"/>
    <n v="0"/>
    <n v="0"/>
    <x v="18"/>
    <s v="Tab"/>
    <s v="Latest"/>
    <s v="Not_PO"/>
  </r>
  <r>
    <s v="WI23_F3_CRBE(T) 03-01-2002-WI23_0-01-017"/>
    <x v="1"/>
    <s v="SHADY BLUE"/>
    <x v="0"/>
    <x v="2"/>
    <n v="383"/>
    <x v="0"/>
    <n v="0"/>
    <x v="8"/>
    <n v="398.32"/>
    <n v="0"/>
    <n v="0"/>
    <n v="0"/>
    <x v="4"/>
    <s v="CareLabel"/>
    <s v="Latest"/>
    <s v="Not_PO"/>
  </r>
  <r>
    <s v="WI23_F3_CRBE(T) 03-01-2002-WI23_03-40-00293"/>
    <x v="1"/>
    <s v="SHADY BLUE"/>
    <x v="0"/>
    <x v="2"/>
    <n v="383"/>
    <x v="0"/>
    <n v="0"/>
    <x v="9"/>
    <n v="398.32"/>
    <n v="0"/>
    <n v="0"/>
    <n v="0"/>
    <x v="2"/>
    <s v="Hangtag"/>
    <s v="Latest"/>
    <s v="Not_PO"/>
  </r>
  <r>
    <s v="WI23_F3_CRBE(T) 03-01-2002-WI23_03-40-00303"/>
    <x v="1"/>
    <s v="SHADY BLUE"/>
    <x v="0"/>
    <x v="2"/>
    <n v="383"/>
    <x v="0"/>
    <n v="0"/>
    <x v="10"/>
    <n v="398.32"/>
    <n v="0"/>
    <n v="0"/>
    <n v="0"/>
    <x v="5"/>
    <s v="PriceTicket"/>
    <s v="Latest"/>
    <s v="Not_PO"/>
  </r>
  <r>
    <s v="WI23_F3_CRBE(T) 03-01-2002-WI23_E284276"/>
    <x v="1"/>
    <s v="SHADY BLUE"/>
    <x v="0"/>
    <x v="3"/>
    <n v="267"/>
    <x v="0"/>
    <n v="0"/>
    <x v="0"/>
    <n v="240.91516799999999"/>
    <n v="0"/>
    <n v="0"/>
    <n v="0"/>
    <x v="17"/>
    <s v="Fabric-Body"/>
    <s v="Latest"/>
    <s v="Not_PO"/>
  </r>
  <r>
    <s v="WI23_F3_CRBE(T) 03-01-2002-WI23_SQ191100051/E335341"/>
    <x v="1"/>
    <s v="SHADY BLUE"/>
    <x v="0"/>
    <x v="3"/>
    <n v="267"/>
    <x v="0"/>
    <n v="0"/>
    <x v="1"/>
    <n v="3.33216"/>
    <n v="0"/>
    <n v="0"/>
    <n v="0"/>
    <x v="17"/>
    <s v="Fabric-Rib"/>
    <s v="Latest"/>
    <s v="Not_PO"/>
  </r>
  <r>
    <s v="WI23_F3_CRBE(T) 03-01-2002-WI23_KH180700271-E238195"/>
    <x v="1"/>
    <s v="SHADY BLUE"/>
    <x v="0"/>
    <x v="3"/>
    <n v="267"/>
    <x v="0"/>
    <n v="0"/>
    <x v="2"/>
    <n v="5.1093120000000001"/>
    <n v="0"/>
    <n v="0"/>
    <n v="0"/>
    <x v="17"/>
    <s v="Fabric-Jersey"/>
    <s v="Latest"/>
    <s v="Not_PO"/>
  </r>
  <r>
    <s v="WI23_F3_CRBE(T) 03-01-2002-WI23_TEX24"/>
    <x v="1"/>
    <s v="SHADY BLUE"/>
    <x v="0"/>
    <x v="3"/>
    <n v="267"/>
    <x v="0"/>
    <n v="0"/>
    <x v="3"/>
    <n v="277.68"/>
    <n v="0"/>
    <n v="0"/>
    <n v="0"/>
    <x v="1"/>
    <s v="Thread"/>
    <s v="Latest"/>
    <s v="Not_PO"/>
  </r>
  <r>
    <s v="WI23_F3_CRBE(T) 03-01-2002-WI23_TEX18"/>
    <x v="1"/>
    <s v="SHADY BLUE"/>
    <x v="0"/>
    <x v="3"/>
    <n v="267"/>
    <x v="0"/>
    <n v="0"/>
    <x v="4"/>
    <n v="277.68"/>
    <n v="0"/>
    <n v="0"/>
    <n v="0"/>
    <x v="1"/>
    <s v="Thread"/>
    <s v="Latest"/>
    <s v="Not_PO"/>
  </r>
  <r>
    <s v="WI23_F3_CRBE(T) 03-01-2002-WI23_03-02-00097"/>
    <x v="1"/>
    <s v="SHADY BLUE"/>
    <x v="0"/>
    <x v="3"/>
    <n v="267"/>
    <x v="0"/>
    <n v="0"/>
    <x v="5"/>
    <n v="277.68"/>
    <n v="0"/>
    <n v="0"/>
    <n v="0"/>
    <x v="2"/>
    <s v="MainLabel"/>
    <s v="Latest"/>
    <s v="Not_PO"/>
  </r>
  <r>
    <s v="WI23_F3_CRBE(T) 03-01-2002-WI23_03-02-00106"/>
    <x v="1"/>
    <s v="SHADY BLUE"/>
    <x v="0"/>
    <x v="3"/>
    <n v="267"/>
    <x v="0"/>
    <n v="0"/>
    <x v="6"/>
    <n v="277.68"/>
    <n v="0"/>
    <n v="0"/>
    <n v="0"/>
    <x v="2"/>
    <s v="COOLable"/>
    <s v="Latest"/>
    <s v="Not_PO"/>
  </r>
  <r>
    <s v="WI23_F3_CRBE(T) 03-01-2002-WI23_03-02-00114"/>
    <x v="1"/>
    <s v="SHADY BLUE"/>
    <x v="0"/>
    <x v="3"/>
    <n v="267"/>
    <x v="0"/>
    <n v="0"/>
    <x v="7"/>
    <n v="277.68"/>
    <n v="0"/>
    <n v="0"/>
    <n v="0"/>
    <x v="18"/>
    <s v="Tab"/>
    <s v="Latest"/>
    <s v="Not_PO"/>
  </r>
  <r>
    <s v="WI23_F3_CRBE(T) 03-01-2002-WI23_0-01-017"/>
    <x v="1"/>
    <s v="SHADY BLUE"/>
    <x v="0"/>
    <x v="3"/>
    <n v="267"/>
    <x v="0"/>
    <n v="0"/>
    <x v="8"/>
    <n v="277.68"/>
    <n v="0"/>
    <n v="0"/>
    <n v="0"/>
    <x v="4"/>
    <s v="CareLabel"/>
    <s v="Latest"/>
    <s v="Not_PO"/>
  </r>
  <r>
    <s v="WI23_F3_CRBE(T) 03-01-2002-WI23_03-40-00293"/>
    <x v="1"/>
    <s v="SHADY BLUE"/>
    <x v="0"/>
    <x v="3"/>
    <n v="267"/>
    <x v="0"/>
    <n v="0"/>
    <x v="9"/>
    <n v="277.68"/>
    <n v="0"/>
    <n v="0"/>
    <n v="0"/>
    <x v="2"/>
    <s v="Hangtag"/>
    <s v="Latest"/>
    <s v="Not_PO"/>
  </r>
  <r>
    <s v="WI23_F3_CRBE(T) 03-01-2002-WI23_03-40-00303"/>
    <x v="1"/>
    <s v="SHADY BLUE"/>
    <x v="0"/>
    <x v="3"/>
    <n v="267"/>
    <x v="0"/>
    <n v="0"/>
    <x v="10"/>
    <n v="277.68"/>
    <n v="0"/>
    <n v="0"/>
    <n v="0"/>
    <x v="5"/>
    <s v="PriceTicket"/>
    <s v="Latest"/>
    <s v="Not_PO"/>
  </r>
  <r>
    <s v="WI23_F3_CRBE(T) 03-01-2002-WI23_E284276"/>
    <x v="1"/>
    <s v="SHADY BLUE"/>
    <x v="0"/>
    <x v="4"/>
    <n v="97"/>
    <x v="0"/>
    <n v="0"/>
    <x v="0"/>
    <n v="87.523488"/>
    <n v="0"/>
    <n v="0"/>
    <n v="0"/>
    <x v="17"/>
    <s v="Fabric-Body"/>
    <s v="Latest"/>
    <s v="Not_PO"/>
  </r>
  <r>
    <s v="WI23_F3_CRBE(T) 03-01-2002-WI23_SQ191100051/E335341"/>
    <x v="1"/>
    <s v="SHADY BLUE"/>
    <x v="0"/>
    <x v="4"/>
    <n v="97"/>
    <x v="0"/>
    <n v="0"/>
    <x v="1"/>
    <n v="1.2105600000000001"/>
    <n v="0"/>
    <n v="0"/>
    <n v="0"/>
    <x v="17"/>
    <s v="Fabric-Rib"/>
    <s v="Latest"/>
    <s v="Not_PO"/>
  </r>
  <r>
    <s v="WI23_F3_CRBE(T) 03-01-2002-WI23_KH180700271-E238195"/>
    <x v="1"/>
    <s v="SHADY BLUE"/>
    <x v="0"/>
    <x v="4"/>
    <n v="97"/>
    <x v="0"/>
    <n v="0"/>
    <x v="2"/>
    <n v="1.8561920000000001"/>
    <n v="0"/>
    <n v="0"/>
    <n v="0"/>
    <x v="17"/>
    <s v="Fabric-Jersey"/>
    <s v="Latest"/>
    <s v="Not_PO"/>
  </r>
  <r>
    <s v="WI23_F3_CRBE(T) 03-01-2002-WI23_TEX24"/>
    <x v="1"/>
    <s v="SHADY BLUE"/>
    <x v="0"/>
    <x v="4"/>
    <n v="97"/>
    <x v="0"/>
    <n v="0"/>
    <x v="3"/>
    <n v="100.88"/>
    <n v="0"/>
    <n v="0"/>
    <n v="0"/>
    <x v="1"/>
    <s v="Thread"/>
    <s v="Latest"/>
    <s v="Not_PO"/>
  </r>
  <r>
    <s v="WI23_F3_CRBE(T) 03-01-2002-WI23_TEX18"/>
    <x v="1"/>
    <s v="SHADY BLUE"/>
    <x v="0"/>
    <x v="4"/>
    <n v="97"/>
    <x v="0"/>
    <n v="0"/>
    <x v="4"/>
    <n v="100.88"/>
    <n v="0"/>
    <n v="0"/>
    <n v="0"/>
    <x v="1"/>
    <s v="Thread"/>
    <s v="Latest"/>
    <s v="Not_PO"/>
  </r>
  <r>
    <s v="WI23_F3_CRBE(T) 03-01-2002-WI23_03-02-00097"/>
    <x v="1"/>
    <s v="SHADY BLUE"/>
    <x v="0"/>
    <x v="4"/>
    <n v="97"/>
    <x v="0"/>
    <n v="0"/>
    <x v="5"/>
    <n v="100.88"/>
    <n v="0"/>
    <n v="0"/>
    <n v="0"/>
    <x v="2"/>
    <s v="MainLabel"/>
    <s v="Latest"/>
    <s v="Not_PO"/>
  </r>
  <r>
    <s v="WI23_F3_CRBE(T) 03-01-2002-WI23_03-02-00106"/>
    <x v="1"/>
    <s v="SHADY BLUE"/>
    <x v="0"/>
    <x v="4"/>
    <n v="97"/>
    <x v="0"/>
    <n v="0"/>
    <x v="6"/>
    <n v="100.88"/>
    <n v="0"/>
    <n v="0"/>
    <n v="0"/>
    <x v="2"/>
    <s v="COOLable"/>
    <s v="Latest"/>
    <s v="Not_PO"/>
  </r>
  <r>
    <s v="WI23_F3_CRBE(T) 03-01-2002-WI23_03-02-00114"/>
    <x v="1"/>
    <s v="SHADY BLUE"/>
    <x v="0"/>
    <x v="4"/>
    <n v="97"/>
    <x v="0"/>
    <n v="0"/>
    <x v="7"/>
    <n v="100.88"/>
    <n v="0"/>
    <n v="0"/>
    <n v="0"/>
    <x v="18"/>
    <s v="Tab"/>
    <s v="Latest"/>
    <s v="Not_PO"/>
  </r>
  <r>
    <s v="WI23_F3_CRBE(T) 03-01-2002-WI23_0-01-017"/>
    <x v="1"/>
    <s v="SHADY BLUE"/>
    <x v="0"/>
    <x v="4"/>
    <n v="97"/>
    <x v="0"/>
    <n v="0"/>
    <x v="8"/>
    <n v="100.88"/>
    <n v="0"/>
    <n v="0"/>
    <n v="0"/>
    <x v="4"/>
    <s v="CareLabel"/>
    <s v="Latest"/>
    <s v="Not_PO"/>
  </r>
  <r>
    <s v="WI23_F3_CRBE(T) 03-01-2002-WI23_03-40-00293"/>
    <x v="1"/>
    <s v="SHADY BLUE"/>
    <x v="0"/>
    <x v="4"/>
    <n v="97"/>
    <x v="0"/>
    <n v="0"/>
    <x v="9"/>
    <n v="100.88"/>
    <n v="0"/>
    <n v="0"/>
    <n v="0"/>
    <x v="2"/>
    <s v="Hangtag"/>
    <s v="Latest"/>
    <s v="Not_PO"/>
  </r>
  <r>
    <s v="WI23_F3_CRBE(T) 03-01-2002-WI23_03-40-00303"/>
    <x v="1"/>
    <s v="SHADY BLUE"/>
    <x v="0"/>
    <x v="4"/>
    <n v="97"/>
    <x v="0"/>
    <n v="0"/>
    <x v="10"/>
    <n v="100.88"/>
    <n v="0"/>
    <n v="0"/>
    <n v="0"/>
    <x v="5"/>
    <s v="PriceTicket"/>
    <s v="Latest"/>
    <s v="Not_PO"/>
  </r>
  <r>
    <s v="WI23_F3_CRBE(T) 03-01-2002-WI23_E284276"/>
    <x v="1"/>
    <s v="SHADY BLUE"/>
    <x v="0"/>
    <x v="5"/>
    <n v="33"/>
    <x v="0"/>
    <n v="0"/>
    <x v="0"/>
    <n v="29.776032000000001"/>
    <n v="0"/>
    <n v="0"/>
    <n v="0"/>
    <x v="17"/>
    <s v="Fabric-Body"/>
    <s v="Latest"/>
    <s v="Not_PO"/>
  </r>
  <r>
    <s v="WI23_F3_CRBE(T) 03-01-2002-WI23_SQ191100051/E335341"/>
    <x v="1"/>
    <s v="SHADY BLUE"/>
    <x v="0"/>
    <x v="5"/>
    <n v="33"/>
    <x v="0"/>
    <n v="0"/>
    <x v="1"/>
    <n v="0.41183999999999998"/>
    <n v="0"/>
    <n v="0"/>
    <n v="0"/>
    <x v="17"/>
    <s v="Fabric-Rib"/>
    <s v="Latest"/>
    <s v="Not_PO"/>
  </r>
  <r>
    <s v="WI23_F3_CRBE(T) 03-01-2002-WI23_KH180700271-E238195"/>
    <x v="1"/>
    <s v="SHADY BLUE"/>
    <x v="0"/>
    <x v="5"/>
    <n v="33"/>
    <x v="0"/>
    <n v="0"/>
    <x v="2"/>
    <n v="0.63148800000000005"/>
    <n v="0"/>
    <n v="0"/>
    <n v="0"/>
    <x v="17"/>
    <s v="Fabric-Jersey"/>
    <s v="Latest"/>
    <s v="Not_PO"/>
  </r>
  <r>
    <s v="WI23_F3_CRBE(T) 03-01-2002-WI23_TEX24"/>
    <x v="1"/>
    <s v="SHADY BLUE"/>
    <x v="0"/>
    <x v="5"/>
    <n v="33"/>
    <x v="0"/>
    <n v="0"/>
    <x v="3"/>
    <n v="34.32"/>
    <n v="0"/>
    <n v="0"/>
    <n v="0"/>
    <x v="1"/>
    <s v="Thread"/>
    <s v="Latest"/>
    <s v="Not_PO"/>
  </r>
  <r>
    <s v="WI23_F3_CRBE(T) 03-01-2002-WI23_TEX18"/>
    <x v="1"/>
    <s v="SHADY BLUE"/>
    <x v="0"/>
    <x v="5"/>
    <n v="33"/>
    <x v="0"/>
    <n v="0"/>
    <x v="4"/>
    <n v="34.32"/>
    <n v="0"/>
    <n v="0"/>
    <n v="0"/>
    <x v="1"/>
    <s v="Thread"/>
    <s v="Latest"/>
    <s v="Not_PO"/>
  </r>
  <r>
    <s v="WI23_F3_CRBE(T) 03-01-2002-WI23_03-02-00097"/>
    <x v="1"/>
    <s v="SHADY BLUE"/>
    <x v="0"/>
    <x v="5"/>
    <n v="33"/>
    <x v="0"/>
    <n v="0"/>
    <x v="5"/>
    <n v="34.32"/>
    <n v="0"/>
    <n v="0"/>
    <n v="0"/>
    <x v="2"/>
    <s v="MainLabel"/>
    <s v="Latest"/>
    <s v="Not_PO"/>
  </r>
  <r>
    <s v="WI23_F3_CRBE(T) 03-01-2002-WI23_03-02-00106"/>
    <x v="1"/>
    <s v="SHADY BLUE"/>
    <x v="0"/>
    <x v="5"/>
    <n v="33"/>
    <x v="0"/>
    <n v="0"/>
    <x v="6"/>
    <n v="34.32"/>
    <n v="0"/>
    <n v="0"/>
    <n v="0"/>
    <x v="2"/>
    <s v="COOLable"/>
    <s v="Latest"/>
    <s v="Not_PO"/>
  </r>
  <r>
    <s v="WI23_F3_CRBE(T) 03-01-2002-WI23_03-02-00114"/>
    <x v="1"/>
    <s v="SHADY BLUE"/>
    <x v="0"/>
    <x v="5"/>
    <n v="33"/>
    <x v="0"/>
    <n v="0"/>
    <x v="7"/>
    <n v="34.32"/>
    <n v="0"/>
    <n v="0"/>
    <n v="0"/>
    <x v="18"/>
    <s v="Tab"/>
    <s v="Latest"/>
    <s v="Not_PO"/>
  </r>
  <r>
    <s v="WI23_F3_CRBE(T) 03-01-2002-WI23_0-01-017"/>
    <x v="1"/>
    <s v="SHADY BLUE"/>
    <x v="0"/>
    <x v="5"/>
    <n v="33"/>
    <x v="0"/>
    <n v="0"/>
    <x v="8"/>
    <n v="34.32"/>
    <n v="0"/>
    <n v="0"/>
    <n v="0"/>
    <x v="4"/>
    <s v="CareLabel"/>
    <s v="Latest"/>
    <s v="Not_PO"/>
  </r>
  <r>
    <s v="WI23_F3_CRBE(T) 03-01-2002-WI23_03-40-00293"/>
    <x v="1"/>
    <s v="SHADY BLUE"/>
    <x v="0"/>
    <x v="5"/>
    <n v="33"/>
    <x v="0"/>
    <n v="0"/>
    <x v="9"/>
    <n v="34.32"/>
    <n v="0"/>
    <n v="0"/>
    <n v="0"/>
    <x v="2"/>
    <s v="Hangtag"/>
    <s v="Latest"/>
    <s v="Not_PO"/>
  </r>
  <r>
    <s v="WI23_F3_CRBE(T) 03-01-2002-WI23_03-40-00303"/>
    <x v="1"/>
    <s v="SHADY BLUE"/>
    <x v="0"/>
    <x v="5"/>
    <n v="33"/>
    <x v="0"/>
    <n v="0"/>
    <x v="10"/>
    <n v="34.32"/>
    <n v="0"/>
    <n v="0"/>
    <n v="0"/>
    <x v="5"/>
    <s v="PriceTicket"/>
    <s v="Latest"/>
    <s v="Not_PO"/>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0EBE4CD-37C7-4C0B-9D66-7B58441D3F97}" name="PVT_O_YY_PO" cacheId="49" applyNumberFormats="0" applyBorderFormats="0" applyFontFormats="0" applyPatternFormats="0" applyAlignmentFormats="0" applyWidthHeightFormats="1" dataCaption="Values" updatedVersion="8" minRefreshableVersion="3" useAutoFormatting="1" rowGrandTotals="0" itemPrintTitles="1" createdVersion="6" indent="0" compact="0" compactData="0" multipleFieldFilters="0">
  <location ref="B5:D41" firstHeaderRow="1" firstDataRow="1" firstDataCol="2"/>
  <pivotFields count="22">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items count="160">
        <item m="1" x="89"/>
        <item m="1" x="24"/>
        <item m="1" x="100"/>
        <item m="1" x="22"/>
        <item m="1" x="54"/>
        <item m="1" x="81"/>
        <item m="1" x="94"/>
        <item m="1" x="66"/>
        <item m="1" x="98"/>
        <item m="1" x="148"/>
        <item m="1" x="118"/>
        <item m="1" x="103"/>
        <item m="1" x="82"/>
        <item m="1" x="105"/>
        <item m="1" x="84"/>
        <item m="1" x="113"/>
        <item m="1" x="5"/>
        <item m="1" x="136"/>
        <item m="1" x="119"/>
        <item m="1" x="96"/>
        <item m="1" x="159"/>
        <item m="1" x="134"/>
        <item m="1" x="6"/>
        <item m="1" x="29"/>
        <item m="1" x="11"/>
        <item m="1" x="149"/>
        <item m="1" x="76"/>
        <item m="1" x="51"/>
        <item m="1" x="85"/>
        <item m="1" x="104"/>
        <item m="1" x="92"/>
        <item m="1" x="65"/>
        <item m="1" x="57"/>
        <item m="1" x="33"/>
        <item m="1" x="90"/>
        <item m="1" x="73"/>
        <item m="1" x="46"/>
        <item m="1" x="42"/>
        <item m="1" x="97"/>
        <item x="0"/>
        <item x="1"/>
        <item m="1" x="25"/>
        <item m="1" x="48"/>
        <item m="1" x="14"/>
        <item m="1" x="87"/>
        <item m="1" x="8"/>
        <item m="1" x="71"/>
        <item m="1" x="141"/>
        <item m="1" x="53"/>
        <item m="1" x="144"/>
        <item m="1" x="116"/>
        <item m="1" x="151"/>
        <item m="1" x="15"/>
        <item m="1" x="135"/>
        <item m="1" x="55"/>
        <item m="1" x="31"/>
        <item m="1" x="44"/>
        <item m="1" x="122"/>
        <item m="1" x="67"/>
        <item m="1" x="150"/>
        <item m="1" x="59"/>
        <item m="1" x="157"/>
        <item m="1" x="45"/>
        <item m="1" x="52"/>
        <item m="1" x="101"/>
        <item m="1" x="26"/>
        <item m="1" x="83"/>
        <item m="1" x="86"/>
        <item m="1" x="152"/>
        <item m="1" x="62"/>
        <item m="1" x="58"/>
        <item m="1" x="12"/>
        <item m="1" x="88"/>
        <item m="1" x="102"/>
        <item m="1" x="139"/>
        <item m="1" x="17"/>
        <item m="1" x="120"/>
        <item m="1" x="28"/>
        <item m="1" x="36"/>
        <item m="1" x="3"/>
        <item m="1" x="99"/>
        <item m="1" x="106"/>
        <item m="1" x="63"/>
        <item m="1" x="142"/>
        <item m="1" x="68"/>
        <item m="1" x="18"/>
        <item m="1" x="79"/>
        <item m="1" x="158"/>
        <item m="1" x="32"/>
        <item m="1" x="124"/>
        <item m="1" x="69"/>
        <item m="1" x="19"/>
        <item m="1" x="125"/>
        <item m="1" x="37"/>
        <item m="1" x="126"/>
        <item m="1" x="77"/>
        <item m="1" x="127"/>
        <item m="1" x="140"/>
        <item m="1" x="91"/>
        <item m="1" x="128"/>
        <item m="1" x="74"/>
        <item m="1" x="39"/>
        <item m="1" x="47"/>
        <item m="1" x="115"/>
        <item m="1" x="121"/>
        <item m="1" x="123"/>
        <item m="1" x="75"/>
        <item m="1" x="129"/>
        <item m="1" x="153"/>
        <item m="1" x="111"/>
        <item m="1" x="49"/>
        <item m="1" x="40"/>
        <item m="1" x="146"/>
        <item m="1" x="23"/>
        <item m="1" x="4"/>
        <item m="1" x="41"/>
        <item m="1" x="147"/>
        <item m="1" x="114"/>
        <item m="1" x="130"/>
        <item m="1" x="72"/>
        <item m="1" x="70"/>
        <item m="1" x="61"/>
        <item m="1" x="7"/>
        <item m="1" x="34"/>
        <item m="1" x="131"/>
        <item m="1" x="108"/>
        <item m="1" x="112"/>
        <item m="1" x="117"/>
        <item m="1" x="16"/>
        <item m="1" x="9"/>
        <item m="1" x="56"/>
        <item m="1" x="64"/>
        <item m="1" x="60"/>
        <item m="1" x="13"/>
        <item m="1" x="109"/>
        <item m="1" x="35"/>
        <item m="1" x="95"/>
        <item m="1" x="154"/>
        <item m="1" x="93"/>
        <item m="1" x="43"/>
        <item m="1" x="10"/>
        <item m="1" x="156"/>
        <item m="1" x="27"/>
        <item m="1" x="132"/>
        <item m="1" x="143"/>
        <item m="1" x="137"/>
        <item m="1" x="145"/>
        <item m="1" x="80"/>
        <item m="1" x="20"/>
        <item m="1" x="133"/>
        <item m="1" x="21"/>
        <item m="1" x="155"/>
        <item m="1" x="107"/>
        <item m="1" x="78"/>
        <item m="1" x="110"/>
        <item m="1" x="30"/>
        <item m="1" x="38"/>
        <item m="1" x="138"/>
        <item m="1" x="50"/>
        <item m="1"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14">
        <item x="0"/>
        <item m="1" x="2"/>
        <item m="1" x="9"/>
        <item m="1" x="7"/>
        <item m="1" x="6"/>
        <item m="1" x="8"/>
        <item m="1" x="12"/>
        <item m="1" x="13"/>
        <item m="1" x="4"/>
        <item m="1" x="3"/>
        <item m="1" x="10"/>
        <item m="1" x="11"/>
        <item m="1" x="1"/>
        <item m="1" x="5"/>
      </items>
    </pivotField>
    <pivotField compact="0" outline="0" showAll="0" defaultSubtotal="0">
      <extLst>
        <ext xmlns:x14="http://schemas.microsoft.com/office/spreadsheetml/2009/9/main" uri="{2946ED86-A175-432a-8AC1-64E0C546D7DE}">
          <x14:pivotField fillDownLabels="1"/>
        </ext>
      </extLst>
    </pivotField>
    <pivotField axis="axisRow" compact="0" outline="0" subtotalTop="0" showAll="0" defaultSubtotal="0">
      <items count="125">
        <item x="8"/>
        <item m="1" x="47"/>
        <item m="1" x="14"/>
        <item m="1" x="75"/>
        <item m="1" x="30"/>
        <item m="1" x="54"/>
        <item m="1" x="109"/>
        <item m="1" x="45"/>
        <item m="1" x="66"/>
        <item m="1" x="63"/>
        <item m="1" x="70"/>
        <item m="1" x="90"/>
        <item m="1" x="79"/>
        <item m="1" x="53"/>
        <item m="1" x="120"/>
        <item m="1" x="16"/>
        <item m="1" x="93"/>
        <item m="1" x="32"/>
        <item m="1" x="65"/>
        <item m="1" x="110"/>
        <item m="1" x="57"/>
        <item m="1" x="60"/>
        <item m="1" x="104"/>
        <item m="1" x="26"/>
        <item m="1" x="51"/>
        <item m="1" x="41"/>
        <item m="1" x="13"/>
        <item m="1" x="35"/>
        <item m="1" x="82"/>
        <item m="1" x="48"/>
        <item m="1" x="17"/>
        <item m="1" x="122"/>
        <item m="1" x="72"/>
        <item m="1" x="69"/>
        <item m="1" x="62"/>
        <item m="1" x="103"/>
        <item m="1" x="112"/>
        <item m="1" x="102"/>
        <item m="1" x="97"/>
        <item m="1" x="115"/>
        <item m="1" x="52"/>
        <item m="1" x="38"/>
        <item m="1" x="36"/>
        <item m="1" x="119"/>
        <item m="1" x="25"/>
        <item m="1" x="59"/>
        <item m="1" x="74"/>
        <item m="1" x="108"/>
        <item m="1" x="27"/>
        <item m="1" x="123"/>
        <item m="1" x="28"/>
        <item m="1" x="18"/>
        <item m="1" x="111"/>
        <item m="1" x="107"/>
        <item m="1" x="23"/>
        <item m="1" x="89"/>
        <item m="1" x="88"/>
        <item m="1" x="61"/>
        <item m="1" x="40"/>
        <item m="1" x="77"/>
        <item m="1" x="116"/>
        <item m="1" x="86"/>
        <item m="1" x="55"/>
        <item m="1" x="20"/>
        <item m="1" x="113"/>
        <item m="1" x="15"/>
        <item m="1" x="83"/>
        <item m="1" x="50"/>
        <item m="1" x="92"/>
        <item m="1" x="94"/>
        <item m="1" x="12"/>
        <item m="1" x="39"/>
        <item m="1" x="64"/>
        <item m="1" x="31"/>
        <item m="1" x="80"/>
        <item x="3"/>
        <item x="4"/>
        <item m="1" x="42"/>
        <item m="1" x="85"/>
        <item m="1" x="81"/>
        <item m="1" x="78"/>
        <item m="1" x="33"/>
        <item m="1" x="96"/>
        <item m="1" x="106"/>
        <item m="1" x="49"/>
        <item m="1" x="22"/>
        <item m="1" x="46"/>
        <item m="1" x="56"/>
        <item m="1" x="24"/>
        <item m="1" x="73"/>
        <item m="1" x="37"/>
        <item m="1" x="114"/>
        <item m="1" x="91"/>
        <item m="1" x="100"/>
        <item m="1" x="76"/>
        <item m="1" x="67"/>
        <item m="1" x="124"/>
        <item x="0"/>
        <item x="1"/>
        <item x="2"/>
        <item m="1" x="101"/>
        <item m="1" x="84"/>
        <item m="1" x="68"/>
        <item m="1" x="95"/>
        <item m="1" x="98"/>
        <item m="1" x="43"/>
        <item m="1" x="87"/>
        <item m="1" x="19"/>
        <item m="1" x="117"/>
        <item m="1" x="44"/>
        <item m="1" x="11"/>
        <item m="1" x="58"/>
        <item m="1" x="21"/>
        <item m="1" x="118"/>
        <item m="1" x="99"/>
        <item m="1" x="105"/>
        <item x="7"/>
        <item x="9"/>
        <item x="10"/>
        <item m="1" x="29"/>
        <item x="5"/>
        <item x="6"/>
        <item m="1" x="121"/>
        <item m="1" x="34"/>
        <item m="1" x="71"/>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outline="0" showAll="0" defaultSubtotal="0">
      <items count="20">
        <item x="8"/>
        <item x="6"/>
        <item x="0"/>
        <item m="1" x="19"/>
        <item x="1"/>
        <item x="4"/>
        <item x="11"/>
        <item x="7"/>
        <item x="9"/>
        <item x="10"/>
        <item x="2"/>
        <item x="5"/>
        <item x="3"/>
        <item x="12"/>
        <item x="13"/>
        <item x="14"/>
        <item x="15"/>
        <item x="16"/>
        <item x="17"/>
        <item x="18"/>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s>
  <rowFields count="2">
    <field x="8"/>
    <field x="13"/>
  </rowFields>
  <rowItems count="36">
    <i>
      <x/>
      <x v="5"/>
    </i>
    <i r="1">
      <x v="9"/>
    </i>
    <i>
      <x v="75"/>
      <x v="4"/>
    </i>
    <i>
      <x v="76"/>
      <x v="4"/>
    </i>
    <i>
      <x v="97"/>
      <x/>
    </i>
    <i r="1">
      <x v="1"/>
    </i>
    <i r="1">
      <x v="2"/>
    </i>
    <i r="1">
      <x v="6"/>
    </i>
    <i r="1">
      <x v="14"/>
    </i>
    <i r="1">
      <x v="16"/>
    </i>
    <i r="1">
      <x v="18"/>
    </i>
    <i>
      <x v="98"/>
      <x/>
    </i>
    <i r="1">
      <x v="1"/>
    </i>
    <i r="1">
      <x v="2"/>
    </i>
    <i r="1">
      <x v="6"/>
    </i>
    <i r="1">
      <x v="14"/>
    </i>
    <i r="1">
      <x v="16"/>
    </i>
    <i r="1">
      <x v="18"/>
    </i>
    <i>
      <x v="99"/>
      <x/>
    </i>
    <i r="1">
      <x v="1"/>
    </i>
    <i r="1">
      <x v="2"/>
    </i>
    <i r="1">
      <x v="6"/>
    </i>
    <i r="1">
      <x v="14"/>
    </i>
    <i r="1">
      <x v="16"/>
    </i>
    <i r="1">
      <x v="18"/>
    </i>
    <i>
      <x v="116"/>
      <x v="7"/>
    </i>
    <i r="1">
      <x v="8"/>
    </i>
    <i r="1">
      <x v="12"/>
    </i>
    <i r="1">
      <x v="13"/>
    </i>
    <i r="1">
      <x v="15"/>
    </i>
    <i r="1">
      <x v="17"/>
    </i>
    <i r="1">
      <x v="19"/>
    </i>
    <i>
      <x v="117"/>
      <x v="10"/>
    </i>
    <i>
      <x v="118"/>
      <x v="11"/>
    </i>
    <i>
      <x v="120"/>
      <x v="10"/>
    </i>
    <i>
      <x v="121"/>
      <x v="10"/>
    </i>
  </rowItems>
  <colItems count="1">
    <i/>
  </colItems>
  <dataFields count="1">
    <dataField name="Sum of YY.4_O_PO" fld="12" baseField="0" baseItem="0"/>
  </dataFields>
  <formats count="4">
    <format dxfId="736">
      <pivotArea type="all" dataOnly="0" outline="0" fieldPosition="0"/>
    </format>
    <format dxfId="735">
      <pivotArea outline="0" collapsedLevelsAreSubtotals="1" fieldPosition="0"/>
    </format>
    <format dxfId="734">
      <pivotArea field="13" type="button" dataOnly="0" labelOnly="1" outline="0" axis="axisRow" fieldPosition="1"/>
    </format>
    <format dxfId="733">
      <pivotArea dataOnly="0" labelOnly="1" outline="0" axis="axisValues" fieldPosition="0"/>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C90030B-8FEF-4CF3-B293-391DE650685A}" name="PVT_O_YY_CMP" cacheId="49" applyNumberFormats="0" applyBorderFormats="0" applyFontFormats="0" applyPatternFormats="0" applyAlignmentFormats="0" applyWidthHeightFormats="1" dataCaption="Values" updatedVersion="8" minRefreshableVersion="3" useAutoFormatting="1" rowGrandTotals="0" itemPrintTitles="1" createdVersion="6" indent="0" compact="0" compactData="0" multipleFieldFilters="0">
  <location ref="AW5:BE41" firstHeaderRow="0" firstDataRow="1" firstDataCol="2"/>
  <pivotFields count="22">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items count="160">
        <item m="1" x="89"/>
        <item m="1" x="24"/>
        <item m="1" x="100"/>
        <item m="1" x="22"/>
        <item m="1" x="54"/>
        <item m="1" x="81"/>
        <item m="1" x="94"/>
        <item m="1" x="66"/>
        <item m="1" x="98"/>
        <item m="1" x="148"/>
        <item m="1" x="118"/>
        <item m="1" x="103"/>
        <item m="1" x="82"/>
        <item m="1" x="105"/>
        <item m="1" x="84"/>
        <item m="1" x="113"/>
        <item m="1" x="5"/>
        <item m="1" x="136"/>
        <item m="1" x="119"/>
        <item m="1" x="96"/>
        <item m="1" x="159"/>
        <item m="1" x="134"/>
        <item m="1" x="6"/>
        <item m="1" x="29"/>
        <item m="1" x="11"/>
        <item m="1" x="149"/>
        <item m="1" x="76"/>
        <item m="1" x="51"/>
        <item m="1" x="85"/>
        <item m="1" x="104"/>
        <item m="1" x="92"/>
        <item m="1" x="65"/>
        <item m="1" x="57"/>
        <item m="1" x="33"/>
        <item m="1" x="90"/>
        <item m="1" x="73"/>
        <item m="1" x="46"/>
        <item m="1" x="42"/>
        <item m="1" x="97"/>
        <item x="0"/>
        <item x="1"/>
        <item m="1" x="25"/>
        <item m="1" x="48"/>
        <item m="1" x="14"/>
        <item m="1" x="87"/>
        <item m="1" x="8"/>
        <item m="1" x="71"/>
        <item m="1" x="141"/>
        <item m="1" x="53"/>
        <item m="1" x="144"/>
        <item m="1" x="116"/>
        <item m="1" x="151"/>
        <item m="1" x="15"/>
        <item m="1" x="135"/>
        <item m="1" x="55"/>
        <item m="1" x="31"/>
        <item m="1" x="44"/>
        <item m="1" x="122"/>
        <item m="1" x="67"/>
        <item m="1" x="150"/>
        <item m="1" x="59"/>
        <item m="1" x="157"/>
        <item m="1" x="45"/>
        <item m="1" x="52"/>
        <item m="1" x="101"/>
        <item m="1" x="26"/>
        <item m="1" x="83"/>
        <item m="1" x="86"/>
        <item m="1" x="152"/>
        <item m="1" x="62"/>
        <item m="1" x="58"/>
        <item m="1" x="12"/>
        <item m="1" x="88"/>
        <item m="1" x="102"/>
        <item m="1" x="139"/>
        <item m="1" x="17"/>
        <item m="1" x="120"/>
        <item m="1" x="28"/>
        <item m="1" x="36"/>
        <item m="1" x="3"/>
        <item m="1" x="99"/>
        <item m="1" x="106"/>
        <item m="1" x="63"/>
        <item m="1" x="142"/>
        <item m="1" x="68"/>
        <item m="1" x="18"/>
        <item m="1" x="79"/>
        <item m="1" x="158"/>
        <item m="1" x="32"/>
        <item m="1" x="124"/>
        <item m="1" x="69"/>
        <item m="1" x="19"/>
        <item m="1" x="125"/>
        <item m="1" x="37"/>
        <item m="1" x="126"/>
        <item m="1" x="77"/>
        <item m="1" x="127"/>
        <item m="1" x="140"/>
        <item m="1" x="91"/>
        <item m="1" x="128"/>
        <item m="1" x="74"/>
        <item m="1" x="39"/>
        <item m="1" x="47"/>
        <item m="1" x="115"/>
        <item m="1" x="121"/>
        <item m="1" x="123"/>
        <item m="1" x="75"/>
        <item m="1" x="129"/>
        <item m="1" x="153"/>
        <item m="1" x="111"/>
        <item m="1" x="49"/>
        <item m="1" x="40"/>
        <item m="1" x="146"/>
        <item m="1" x="23"/>
        <item m="1" x="4"/>
        <item m="1" x="41"/>
        <item m="1" x="147"/>
        <item m="1" x="114"/>
        <item m="1" x="130"/>
        <item m="1" x="72"/>
        <item m="1" x="70"/>
        <item m="1" x="61"/>
        <item m="1" x="7"/>
        <item m="1" x="34"/>
        <item m="1" x="131"/>
        <item m="1" x="108"/>
        <item m="1" x="112"/>
        <item m="1" x="117"/>
        <item m="1" x="16"/>
        <item m="1" x="9"/>
        <item m="1" x="56"/>
        <item m="1" x="64"/>
        <item m="1" x="60"/>
        <item m="1" x="13"/>
        <item m="1" x="109"/>
        <item m="1" x="35"/>
        <item m="1" x="95"/>
        <item m="1" x="154"/>
        <item m="1" x="93"/>
        <item m="1" x="43"/>
        <item m="1" x="10"/>
        <item m="1" x="156"/>
        <item m="1" x="27"/>
        <item m="1" x="132"/>
        <item m="1" x="143"/>
        <item m="1" x="137"/>
        <item m="1" x="145"/>
        <item m="1" x="80"/>
        <item m="1" x="20"/>
        <item m="1" x="133"/>
        <item m="1" x="21"/>
        <item m="1" x="155"/>
        <item m="1" x="107"/>
        <item m="1" x="78"/>
        <item m="1" x="110"/>
        <item m="1" x="30"/>
        <item m="1" x="38"/>
        <item m="1" x="138"/>
        <item m="1" x="50"/>
        <item m="1" x="2"/>
      </items>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14">
        <item x="0"/>
        <item m="1" x="2"/>
        <item m="1" x="9"/>
        <item m="1" x="7"/>
        <item m="1" x="6"/>
        <item m="1" x="8"/>
        <item m="1" x="12"/>
        <item m="1" x="13"/>
        <item m="1" x="4"/>
        <item m="1" x="3"/>
        <item m="1" x="10"/>
        <item m="1" x="11"/>
        <item m="1" x="1"/>
        <item m="1" x="5"/>
      </items>
    </pivotField>
    <pivotField compact="0" outline="0" showAll="0" defaultSubtotal="0">
      <extLst>
        <ext xmlns:x14="http://schemas.microsoft.com/office/spreadsheetml/2009/9/main" uri="{2946ED86-A175-432a-8AC1-64E0C546D7DE}">
          <x14:pivotField fillDownLabels="1"/>
        </ext>
      </extLst>
    </pivotField>
    <pivotField axis="axisRow" compact="0" outline="0" subtotalTop="0" showAll="0" defaultSubtotal="0">
      <items count="125">
        <item x="8"/>
        <item m="1" x="47"/>
        <item m="1" x="14"/>
        <item m="1" x="75"/>
        <item m="1" x="30"/>
        <item m="1" x="54"/>
        <item m="1" x="109"/>
        <item m="1" x="45"/>
        <item m="1" x="66"/>
        <item m="1" x="63"/>
        <item m="1" x="70"/>
        <item m="1" x="90"/>
        <item m="1" x="79"/>
        <item m="1" x="53"/>
        <item m="1" x="120"/>
        <item m="1" x="16"/>
        <item m="1" x="93"/>
        <item m="1" x="32"/>
        <item m="1" x="65"/>
        <item m="1" x="110"/>
        <item m="1" x="57"/>
        <item m="1" x="60"/>
        <item m="1" x="104"/>
        <item m="1" x="26"/>
        <item m="1" x="51"/>
        <item m="1" x="41"/>
        <item m="1" x="13"/>
        <item m="1" x="35"/>
        <item m="1" x="82"/>
        <item m="1" x="48"/>
        <item m="1" x="17"/>
        <item m="1" x="122"/>
        <item m="1" x="72"/>
        <item m="1" x="69"/>
        <item m="1" x="62"/>
        <item m="1" x="103"/>
        <item m="1" x="112"/>
        <item m="1" x="102"/>
        <item m="1" x="97"/>
        <item m="1" x="115"/>
        <item m="1" x="52"/>
        <item m="1" x="38"/>
        <item m="1" x="36"/>
        <item m="1" x="119"/>
        <item m="1" x="25"/>
        <item m="1" x="59"/>
        <item m="1" x="74"/>
        <item m="1" x="108"/>
        <item m="1" x="27"/>
        <item m="1" x="123"/>
        <item m="1" x="28"/>
        <item m="1" x="18"/>
        <item m="1" x="111"/>
        <item m="1" x="107"/>
        <item m="1" x="23"/>
        <item m="1" x="89"/>
        <item m="1" x="88"/>
        <item m="1" x="61"/>
        <item m="1" x="40"/>
        <item m="1" x="77"/>
        <item m="1" x="116"/>
        <item m="1" x="86"/>
        <item m="1" x="55"/>
        <item m="1" x="20"/>
        <item m="1" x="113"/>
        <item m="1" x="15"/>
        <item m="1" x="83"/>
        <item m="1" x="50"/>
        <item m="1" x="92"/>
        <item m="1" x="94"/>
        <item m="1" x="12"/>
        <item m="1" x="39"/>
        <item m="1" x="64"/>
        <item m="1" x="31"/>
        <item m="1" x="80"/>
        <item x="3"/>
        <item x="4"/>
        <item m="1" x="42"/>
        <item m="1" x="85"/>
        <item m="1" x="81"/>
        <item m="1" x="78"/>
        <item m="1" x="33"/>
        <item m="1" x="96"/>
        <item m="1" x="106"/>
        <item m="1" x="49"/>
        <item m="1" x="22"/>
        <item m="1" x="46"/>
        <item m="1" x="56"/>
        <item m="1" x="24"/>
        <item m="1" x="73"/>
        <item m="1" x="37"/>
        <item m="1" x="114"/>
        <item m="1" x="91"/>
        <item m="1" x="100"/>
        <item m="1" x="76"/>
        <item m="1" x="67"/>
        <item m="1" x="124"/>
        <item x="0"/>
        <item x="1"/>
        <item x="2"/>
        <item m="1" x="101"/>
        <item m="1" x="84"/>
        <item m="1" x="68"/>
        <item m="1" x="95"/>
        <item m="1" x="98"/>
        <item m="1" x="43"/>
        <item m="1" x="87"/>
        <item m="1" x="19"/>
        <item m="1" x="117"/>
        <item m="1" x="44"/>
        <item m="1" x="11"/>
        <item m="1" x="58"/>
        <item m="1" x="21"/>
        <item m="1" x="118"/>
        <item m="1" x="99"/>
        <item m="1" x="105"/>
        <item x="7"/>
        <item x="9"/>
        <item x="10"/>
        <item m="1" x="29"/>
        <item x="5"/>
        <item x="6"/>
        <item m="1" x="121"/>
        <item m="1" x="34"/>
        <item m="1" x="7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outline="0" showAll="0" defaultSubtotal="0">
      <items count="20">
        <item x="8"/>
        <item x="6"/>
        <item x="0"/>
        <item m="1" x="19"/>
        <item x="1"/>
        <item x="4"/>
        <item x="11"/>
        <item x="7"/>
        <item x="9"/>
        <item x="10"/>
        <item x="2"/>
        <item x="5"/>
        <item x="3"/>
        <item x="12"/>
        <item x="13"/>
        <item x="14"/>
        <item x="15"/>
        <item x="16"/>
        <item x="17"/>
        <item x="18"/>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dataField="1" compact="0" outline="0" subtotalTop="0" dragToRow="0" dragToCol="0" dragToPage="0" showAll="0" defaultSubtotal="0">
      <extLst>
        <ext xmlns:x14="http://schemas.microsoft.com/office/spreadsheetml/2009/9/main" uri="{2946ED86-A175-432a-8AC1-64E0C546D7DE}">
          <x14:pivotField fillDownLabels="1"/>
        </ext>
      </extLst>
    </pivotField>
    <pivotField dataField="1" compact="0" outline="0" subtotalTop="0" dragToRow="0" dragToCol="0" dragToPage="0" showAll="0" defaultSubtotal="0">
      <extLst>
        <ext xmlns:x14="http://schemas.microsoft.com/office/spreadsheetml/2009/9/main" uri="{2946ED86-A175-432a-8AC1-64E0C546D7DE}">
          <x14:pivotField fillDownLabels="1"/>
        </ext>
      </extLst>
    </pivotField>
    <pivotField dataField="1" compact="0" outline="0" subtotalTop="0" dragToRow="0" dragToCol="0" dragToPage="0" showAll="0" defaultSubtotal="0">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s>
  <rowFields count="2">
    <field x="8"/>
    <field x="13"/>
  </rowFields>
  <rowItems count="36">
    <i>
      <x/>
      <x v="5"/>
    </i>
    <i r="1">
      <x v="9"/>
    </i>
    <i>
      <x v="75"/>
      <x v="4"/>
    </i>
    <i>
      <x v="76"/>
      <x v="4"/>
    </i>
    <i>
      <x v="97"/>
      <x/>
    </i>
    <i r="1">
      <x v="1"/>
    </i>
    <i r="1">
      <x v="2"/>
    </i>
    <i r="1">
      <x v="6"/>
    </i>
    <i r="1">
      <x v="14"/>
    </i>
    <i r="1">
      <x v="16"/>
    </i>
    <i r="1">
      <x v="18"/>
    </i>
    <i>
      <x v="98"/>
      <x/>
    </i>
    <i r="1">
      <x v="1"/>
    </i>
    <i r="1">
      <x v="2"/>
    </i>
    <i r="1">
      <x v="6"/>
    </i>
    <i r="1">
      <x v="14"/>
    </i>
    <i r="1">
      <x v="16"/>
    </i>
    <i r="1">
      <x v="18"/>
    </i>
    <i>
      <x v="99"/>
      <x/>
    </i>
    <i r="1">
      <x v="1"/>
    </i>
    <i r="1">
      <x v="2"/>
    </i>
    <i r="1">
      <x v="6"/>
    </i>
    <i r="1">
      <x v="14"/>
    </i>
    <i r="1">
      <x v="16"/>
    </i>
    <i r="1">
      <x v="18"/>
    </i>
    <i>
      <x v="116"/>
      <x v="7"/>
    </i>
    <i r="1">
      <x v="8"/>
    </i>
    <i r="1">
      <x v="12"/>
    </i>
    <i r="1">
      <x v="13"/>
    </i>
    <i r="1">
      <x v="15"/>
    </i>
    <i r="1">
      <x v="17"/>
    </i>
    <i r="1">
      <x v="19"/>
    </i>
    <i>
      <x v="117"/>
      <x v="10"/>
    </i>
    <i>
      <x v="118"/>
      <x v="11"/>
    </i>
    <i>
      <x v="120"/>
      <x v="10"/>
    </i>
    <i>
      <x v="121"/>
      <x v="10"/>
    </i>
  </rowItems>
  <colFields count="1">
    <field x="-2"/>
  </colFields>
  <colItems count="7">
    <i>
      <x/>
    </i>
    <i i="1">
      <x v="1"/>
    </i>
    <i i="2">
      <x v="2"/>
    </i>
    <i i="3">
      <x v="3"/>
    </i>
    <i i="4">
      <x v="4"/>
    </i>
    <i i="5">
      <x v="5"/>
    </i>
    <i i="6">
      <x v="6"/>
    </i>
  </colItems>
  <dataFields count="7">
    <dataField name="Sum of YY.1_C_Trim" fld="9" baseField="0" baseItem="0" numFmtId="1"/>
    <dataField name="Sum of YY.2_C_PO" fld="10" baseField="0" baseItem="0" numFmtId="1"/>
    <dataField name="(C_PO - C_Trim)" fld="17" baseField="0" baseItem="0" numFmtId="167"/>
    <dataField name="Sum of YY.3_O_Trim" fld="11" baseField="0" baseItem="0"/>
    <dataField name="Sum of YY.4_O_PO" fld="12" baseField="0" baseItem="0"/>
    <dataField name="(O_PO-O_Trim)" fld="19" baseField="0" baseItem="0"/>
    <dataField name="PO Achivement %" fld="18" baseField="17" baseItem="0" numFmtId="9"/>
  </dataFields>
  <formats count="8">
    <format dxfId="744">
      <pivotArea outline="0" fieldPosition="0">
        <references count="1">
          <reference field="4294967294" count="1" selected="0">
            <x v="6"/>
          </reference>
        </references>
      </pivotArea>
    </format>
    <format dxfId="743">
      <pivotArea dataOnly="0" labelOnly="1" outline="0" fieldPosition="0">
        <references count="1">
          <reference field="4294967294" count="1">
            <x v="6"/>
          </reference>
        </references>
      </pivotArea>
    </format>
    <format dxfId="742">
      <pivotArea outline="0" fieldPosition="0">
        <references count="1">
          <reference field="4294967294" count="1">
            <x v="0"/>
          </reference>
        </references>
      </pivotArea>
    </format>
    <format dxfId="741">
      <pivotArea outline="0" fieldPosition="0">
        <references count="1">
          <reference field="4294967294" count="1">
            <x v="1"/>
          </reference>
        </references>
      </pivotArea>
    </format>
    <format dxfId="740">
      <pivotArea type="all" dataOnly="0" outline="0" fieldPosition="0"/>
    </format>
    <format dxfId="739">
      <pivotArea outline="0" collapsedLevelsAreSubtotals="1" fieldPosition="0"/>
    </format>
    <format dxfId="738">
      <pivotArea field="13" type="button" dataOnly="0" labelOnly="1" outline="0" axis="axisRow" fieldPosition="1"/>
    </format>
    <format dxfId="737">
      <pivotArea dataOnly="0" labelOnly="1" outline="0" fieldPosition="0">
        <references count="1">
          <reference field="4294967294" count="7">
            <x v="0"/>
            <x v="1"/>
            <x v="2"/>
            <x v="3"/>
            <x v="4"/>
            <x v="5"/>
            <x v="6"/>
          </reference>
        </references>
      </pivotArea>
    </format>
  </formats>
  <conditionalFormats count="2">
    <conditionalFormat scope="data" priority="1">
      <pivotAreas count="1">
        <pivotArea outline="0" fieldPosition="0">
          <references count="1">
            <reference field="4294967294" count="1" selected="0">
              <x v="6"/>
            </reference>
          </references>
        </pivotArea>
      </pivotAreas>
    </conditionalFormat>
    <conditionalFormat scope="field" priority="2">
      <pivotAreas count="1">
        <pivotArea outline="0" collapsedLevelsAreSubtotals="1" fieldPosition="0">
          <references count="2">
            <reference field="4294967294" count="1" selected="0">
              <x v="6"/>
            </reference>
            <reference field="13" count="0" selected="0"/>
          </references>
        </pivotArea>
      </pivotAreas>
    </conditionalFormat>
  </conditional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1504F89-BA40-416E-AE3A-BE495C4FFB29}" name="PVT_C_YY_CMP" cacheId="49" applyNumberFormats="0" applyBorderFormats="0" applyFontFormats="0" applyPatternFormats="0" applyAlignmentFormats="0" applyWidthHeightFormats="1" dataCaption="Values" updatedVersion="8" minRefreshableVersion="3" useAutoFormatting="1" rowGrandTotals="0" itemPrintTitles="1" createdVersion="6" indent="0" compact="0" compactData="0" multipleFieldFilters="0">
  <location ref="CR5:CW41" firstHeaderRow="0" firstDataRow="1" firstDataCol="2"/>
  <pivotFields count="22">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items count="160">
        <item m="1" x="89"/>
        <item m="1" x="24"/>
        <item m="1" x="100"/>
        <item m="1" x="22"/>
        <item m="1" x="54"/>
        <item m="1" x="81"/>
        <item m="1" x="94"/>
        <item m="1" x="66"/>
        <item m="1" x="98"/>
        <item m="1" x="148"/>
        <item m="1" x="118"/>
        <item m="1" x="103"/>
        <item m="1" x="82"/>
        <item m="1" x="105"/>
        <item m="1" x="84"/>
        <item m="1" x="113"/>
        <item m="1" x="5"/>
        <item m="1" x="136"/>
        <item m="1" x="119"/>
        <item m="1" x="96"/>
        <item m="1" x="159"/>
        <item m="1" x="134"/>
        <item m="1" x="6"/>
        <item m="1" x="29"/>
        <item m="1" x="11"/>
        <item m="1" x="149"/>
        <item m="1" x="76"/>
        <item m="1" x="51"/>
        <item m="1" x="85"/>
        <item m="1" x="104"/>
        <item m="1" x="92"/>
        <item m="1" x="65"/>
        <item m="1" x="57"/>
        <item m="1" x="33"/>
        <item m="1" x="90"/>
        <item m="1" x="73"/>
        <item m="1" x="46"/>
        <item m="1" x="42"/>
        <item m="1" x="97"/>
        <item x="0"/>
        <item x="1"/>
        <item m="1" x="25"/>
        <item m="1" x="48"/>
        <item m="1" x="14"/>
        <item m="1" x="87"/>
        <item m="1" x="8"/>
        <item m="1" x="71"/>
        <item m="1" x="141"/>
        <item m="1" x="53"/>
        <item m="1" x="144"/>
        <item m="1" x="116"/>
        <item m="1" x="151"/>
        <item m="1" x="15"/>
        <item m="1" x="135"/>
        <item m="1" x="55"/>
        <item m="1" x="31"/>
        <item m="1" x="44"/>
        <item m="1" x="122"/>
        <item m="1" x="67"/>
        <item m="1" x="150"/>
        <item m="1" x="59"/>
        <item m="1" x="157"/>
        <item m="1" x="45"/>
        <item m="1" x="52"/>
        <item m="1" x="101"/>
        <item m="1" x="26"/>
        <item m="1" x="83"/>
        <item m="1" x="86"/>
        <item m="1" x="152"/>
        <item m="1" x="62"/>
        <item m="1" x="58"/>
        <item m="1" x="12"/>
        <item m="1" x="88"/>
        <item m="1" x="102"/>
        <item m="1" x="139"/>
        <item m="1" x="17"/>
        <item m="1" x="120"/>
        <item m="1" x="28"/>
        <item m="1" x="36"/>
        <item m="1" x="3"/>
        <item m="1" x="99"/>
        <item m="1" x="106"/>
        <item m="1" x="63"/>
        <item m="1" x="142"/>
        <item m="1" x="68"/>
        <item m="1" x="18"/>
        <item m="1" x="79"/>
        <item m="1" x="158"/>
        <item m="1" x="32"/>
        <item m="1" x="124"/>
        <item m="1" x="69"/>
        <item m="1" x="19"/>
        <item m="1" x="125"/>
        <item m="1" x="37"/>
        <item m="1" x="126"/>
        <item m="1" x="77"/>
        <item m="1" x="127"/>
        <item m="1" x="140"/>
        <item m="1" x="91"/>
        <item m="1" x="128"/>
        <item m="1" x="74"/>
        <item m="1" x="39"/>
        <item m="1" x="47"/>
        <item m="1" x="115"/>
        <item m="1" x="121"/>
        <item m="1" x="123"/>
        <item m="1" x="75"/>
        <item m="1" x="129"/>
        <item m="1" x="153"/>
        <item m="1" x="111"/>
        <item m="1" x="49"/>
        <item m="1" x="40"/>
        <item m="1" x="146"/>
        <item m="1" x="23"/>
        <item m="1" x="4"/>
        <item m="1" x="41"/>
        <item m="1" x="147"/>
        <item m="1" x="114"/>
        <item m="1" x="130"/>
        <item m="1" x="72"/>
        <item m="1" x="70"/>
        <item m="1" x="61"/>
        <item m="1" x="7"/>
        <item m="1" x="34"/>
        <item m="1" x="131"/>
        <item m="1" x="108"/>
        <item m="1" x="112"/>
        <item m="1" x="117"/>
        <item m="1" x="16"/>
        <item m="1" x="9"/>
        <item m="1" x="56"/>
        <item m="1" x="64"/>
        <item m="1" x="60"/>
        <item m="1" x="13"/>
        <item m="1" x="109"/>
        <item m="1" x="35"/>
        <item m="1" x="95"/>
        <item m="1" x="154"/>
        <item m="1" x="93"/>
        <item m="1" x="43"/>
        <item m="1" x="10"/>
        <item m="1" x="156"/>
        <item m="1" x="27"/>
        <item m="1" x="132"/>
        <item m="1" x="143"/>
        <item m="1" x="137"/>
        <item m="1" x="145"/>
        <item m="1" x="80"/>
        <item m="1" x="20"/>
        <item m="1" x="133"/>
        <item m="1" x="21"/>
        <item m="1" x="155"/>
        <item m="1" x="107"/>
        <item m="1" x="78"/>
        <item m="1" x="110"/>
        <item m="1" x="30"/>
        <item m="1" x="38"/>
        <item m="1" x="138"/>
        <item m="1" x="50"/>
        <item m="1" x="2"/>
      </items>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pivotField compact="0" outline="0" showAll="0" defaultSubtotal="0">
      <extLst>
        <ext xmlns:x14="http://schemas.microsoft.com/office/spreadsheetml/2009/9/main" uri="{2946ED86-A175-432a-8AC1-64E0C546D7DE}">
          <x14:pivotField fillDownLabels="1"/>
        </ext>
      </extLst>
    </pivotField>
    <pivotField axis="axisRow" compact="0" outline="0" subtotalTop="0" showAll="0" defaultSubtotal="0">
      <items count="125">
        <item x="8"/>
        <item m="1" x="47"/>
        <item m="1" x="14"/>
        <item m="1" x="75"/>
        <item m="1" x="30"/>
        <item m="1" x="54"/>
        <item m="1" x="109"/>
        <item m="1" x="45"/>
        <item m="1" x="66"/>
        <item m="1" x="63"/>
        <item m="1" x="70"/>
        <item m="1" x="90"/>
        <item m="1" x="79"/>
        <item m="1" x="53"/>
        <item m="1" x="120"/>
        <item m="1" x="16"/>
        <item m="1" x="93"/>
        <item m="1" x="32"/>
        <item m="1" x="65"/>
        <item m="1" x="110"/>
        <item m="1" x="57"/>
        <item m="1" x="60"/>
        <item m="1" x="104"/>
        <item m="1" x="26"/>
        <item m="1" x="51"/>
        <item m="1" x="41"/>
        <item m="1" x="13"/>
        <item m="1" x="35"/>
        <item m="1" x="82"/>
        <item m="1" x="48"/>
        <item m="1" x="17"/>
        <item m="1" x="122"/>
        <item m="1" x="72"/>
        <item m="1" x="69"/>
        <item m="1" x="62"/>
        <item m="1" x="103"/>
        <item m="1" x="112"/>
        <item m="1" x="102"/>
        <item m="1" x="97"/>
        <item m="1" x="115"/>
        <item m="1" x="52"/>
        <item m="1" x="38"/>
        <item m="1" x="36"/>
        <item m="1" x="119"/>
        <item m="1" x="25"/>
        <item m="1" x="59"/>
        <item m="1" x="74"/>
        <item m="1" x="108"/>
        <item m="1" x="27"/>
        <item m="1" x="123"/>
        <item m="1" x="28"/>
        <item m="1" x="18"/>
        <item m="1" x="111"/>
        <item m="1" x="107"/>
        <item m="1" x="23"/>
        <item m="1" x="89"/>
        <item m="1" x="88"/>
        <item m="1" x="61"/>
        <item m="1" x="40"/>
        <item m="1" x="77"/>
        <item m="1" x="116"/>
        <item m="1" x="86"/>
        <item m="1" x="55"/>
        <item m="1" x="20"/>
        <item m="1" x="113"/>
        <item m="1" x="15"/>
        <item m="1" x="83"/>
        <item m="1" x="50"/>
        <item m="1" x="92"/>
        <item m="1" x="94"/>
        <item m="1" x="12"/>
        <item m="1" x="39"/>
        <item m="1" x="64"/>
        <item m="1" x="31"/>
        <item m="1" x="80"/>
        <item x="3"/>
        <item x="4"/>
        <item m="1" x="42"/>
        <item m="1" x="85"/>
        <item m="1" x="81"/>
        <item m="1" x="78"/>
        <item m="1" x="33"/>
        <item m="1" x="96"/>
        <item m="1" x="106"/>
        <item m="1" x="49"/>
        <item m="1" x="22"/>
        <item m="1" x="46"/>
        <item m="1" x="56"/>
        <item m="1" x="24"/>
        <item m="1" x="73"/>
        <item m="1" x="37"/>
        <item m="1" x="114"/>
        <item m="1" x="91"/>
        <item m="1" x="100"/>
        <item m="1" x="76"/>
        <item m="1" x="67"/>
        <item m="1" x="124"/>
        <item x="0"/>
        <item x="1"/>
        <item x="2"/>
        <item m="1" x="101"/>
        <item m="1" x="84"/>
        <item m="1" x="68"/>
        <item m="1" x="95"/>
        <item m="1" x="98"/>
        <item m="1" x="43"/>
        <item m="1" x="87"/>
        <item m="1" x="19"/>
        <item m="1" x="117"/>
        <item m="1" x="44"/>
        <item m="1" x="11"/>
        <item m="1" x="58"/>
        <item m="1" x="21"/>
        <item m="1" x="118"/>
        <item m="1" x="99"/>
        <item m="1" x="105"/>
        <item x="7"/>
        <item x="9"/>
        <item x="10"/>
        <item m="1" x="29"/>
        <item x="5"/>
        <item x="6"/>
        <item m="1" x="121"/>
        <item m="1" x="34"/>
        <item m="1" x="7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howAll="0" defaultSubtotal="0">
      <items count="20">
        <item x="8"/>
        <item x="6"/>
        <item x="0"/>
        <item m="1" x="19"/>
        <item x="1"/>
        <item x="4"/>
        <item x="11"/>
        <item x="7"/>
        <item x="9"/>
        <item x="10"/>
        <item x="2"/>
        <item x="5"/>
        <item x="3"/>
        <item x="12"/>
        <item x="13"/>
        <item x="14"/>
        <item x="15"/>
        <item x="16"/>
        <item x="17"/>
        <item x="18"/>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dataField="1" compact="0" outline="0" subtotalTop="0" dragToRow="0" dragToCol="0" dragToPage="0" showAll="0" defaultSubtotal="0">
      <extLst>
        <ext xmlns:x14="http://schemas.microsoft.com/office/spreadsheetml/2009/9/main" uri="{2946ED86-A175-432a-8AC1-64E0C546D7DE}">
          <x14:pivotField fillDownLabels="1"/>
        </ext>
      </extLst>
    </pivotField>
    <pivotField dataField="1" compact="0" outline="0" subtotalTop="0" dragToRow="0" dragToCol="0" dragToPage="0" showAll="0" defaultSubtotal="0">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s>
  <rowFields count="2">
    <field x="8"/>
    <field x="13"/>
  </rowFields>
  <rowItems count="36">
    <i>
      <x/>
      <x v="5"/>
    </i>
    <i r="1">
      <x v="9"/>
    </i>
    <i>
      <x v="75"/>
      <x v="4"/>
    </i>
    <i>
      <x v="76"/>
      <x v="4"/>
    </i>
    <i>
      <x v="97"/>
      <x/>
    </i>
    <i r="1">
      <x v="1"/>
    </i>
    <i r="1">
      <x v="2"/>
    </i>
    <i r="1">
      <x v="6"/>
    </i>
    <i r="1">
      <x v="14"/>
    </i>
    <i r="1">
      <x v="16"/>
    </i>
    <i r="1">
      <x v="18"/>
    </i>
    <i>
      <x v="98"/>
      <x/>
    </i>
    <i r="1">
      <x v="1"/>
    </i>
    <i r="1">
      <x v="2"/>
    </i>
    <i r="1">
      <x v="6"/>
    </i>
    <i r="1">
      <x v="14"/>
    </i>
    <i r="1">
      <x v="16"/>
    </i>
    <i r="1">
      <x v="18"/>
    </i>
    <i>
      <x v="99"/>
      <x/>
    </i>
    <i r="1">
      <x v="1"/>
    </i>
    <i r="1">
      <x v="2"/>
    </i>
    <i r="1">
      <x v="6"/>
    </i>
    <i r="1">
      <x v="14"/>
    </i>
    <i r="1">
      <x v="16"/>
    </i>
    <i r="1">
      <x v="18"/>
    </i>
    <i>
      <x v="116"/>
      <x v="7"/>
    </i>
    <i r="1">
      <x v="8"/>
    </i>
    <i r="1">
      <x v="12"/>
    </i>
    <i r="1">
      <x v="13"/>
    </i>
    <i r="1">
      <x v="15"/>
    </i>
    <i r="1">
      <x v="17"/>
    </i>
    <i r="1">
      <x v="19"/>
    </i>
    <i>
      <x v="117"/>
      <x v="10"/>
    </i>
    <i>
      <x v="118"/>
      <x v="11"/>
    </i>
    <i>
      <x v="120"/>
      <x v="10"/>
    </i>
    <i>
      <x v="121"/>
      <x v="10"/>
    </i>
  </rowItems>
  <colFields count="1">
    <field x="-2"/>
  </colFields>
  <colItems count="4">
    <i>
      <x/>
    </i>
    <i i="1">
      <x v="1"/>
    </i>
    <i i="2">
      <x v="2"/>
    </i>
    <i i="3">
      <x v="3"/>
    </i>
  </colItems>
  <dataFields count="4">
    <dataField name="YY.1_C_Trim_" fld="9" baseField="0" baseItem="0"/>
    <dataField name="of YY.2_C_PO_" fld="10" baseField="0" baseItem="0"/>
    <dataField name="(YY_C_Trim-YY_C_PO)" fld="17" baseField="0" baseItem="0" numFmtId="167"/>
    <dataField name="PO Achivement %" fld="18" baseField="17" baseItem="0" numFmtId="9"/>
  </dataFields>
  <formats count="8">
    <format dxfId="613">
      <pivotArea outline="0" fieldPosition="0">
        <references count="1">
          <reference field="4294967294" count="1" selected="0">
            <x v="3"/>
          </reference>
        </references>
      </pivotArea>
    </format>
    <format dxfId="612">
      <pivotArea dataOnly="0" labelOnly="1" outline="0" fieldPosition="0">
        <references count="1">
          <reference field="4294967294" count="1">
            <x v="3"/>
          </reference>
        </references>
      </pivotArea>
    </format>
    <format dxfId="611">
      <pivotArea type="all" dataOnly="0" outline="0" fieldPosition="0"/>
    </format>
    <format dxfId="610">
      <pivotArea outline="0" collapsedLevelsAreSubtotals="1" fieldPosition="0"/>
    </format>
    <format dxfId="609">
      <pivotArea field="8" type="button" dataOnly="0" labelOnly="1" outline="0" axis="axisRow" fieldPosition="0"/>
    </format>
    <format dxfId="608">
      <pivotArea field="13" type="button" dataOnly="0" labelOnly="1" outline="0" axis="axisRow" fieldPosition="1"/>
    </format>
    <format dxfId="607">
      <pivotArea dataOnly="0" labelOnly="1" outline="0" fieldPosition="0">
        <references count="1">
          <reference field="4294967294" count="4">
            <x v="0"/>
            <x v="1"/>
            <x v="2"/>
            <x v="3"/>
          </reference>
        </references>
      </pivotArea>
    </format>
    <format dxfId="606">
      <pivotArea outline="0" fieldPosition="0">
        <references count="1">
          <reference field="4294967294" count="1">
            <x v="2"/>
          </reference>
        </references>
      </pivotArea>
    </format>
  </formats>
  <conditionalFormats count="1">
    <conditionalFormat scope="data" priority="1">
      <pivotAreas count="1">
        <pivotArea outline="0" fieldPosition="0">
          <references count="1">
            <reference field="4294967294" count="1" selected="0">
              <x v="3"/>
            </reference>
          </references>
        </pivotArea>
      </pivotAreas>
    </conditionalFormat>
  </conditional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780DAC7-1961-468A-8B41-B16673E8438F}" name="PVT_C_YY_PO" cacheId="49" applyNumberFormats="0" applyBorderFormats="0" applyFontFormats="0" applyPatternFormats="0" applyAlignmentFormats="0" applyWidthHeightFormats="1" dataCaption="Values" updatedVersion="8" minRefreshableVersion="3" useAutoFormatting="1" rowGrandTotals="0" itemPrintTitles="1" createdVersion="6" indent="0" compact="0" compactData="0" multipleFieldFilters="0">
  <location ref="AR5:AU237" firstHeaderRow="1" firstDataRow="1" firstDataCol="3"/>
  <pivotFields count="22">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items count="160">
        <item m="1" x="89"/>
        <item m="1" x="24"/>
        <item m="1" x="100"/>
        <item m="1" x="22"/>
        <item m="1" x="54"/>
        <item m="1" x="81"/>
        <item m="1" x="94"/>
        <item m="1" x="66"/>
        <item m="1" x="98"/>
        <item m="1" x="148"/>
        <item m="1" x="118"/>
        <item m="1" x="103"/>
        <item m="1" x="82"/>
        <item m="1" x="105"/>
        <item m="1" x="84"/>
        <item m="1" x="113"/>
        <item m="1" x="5"/>
        <item m="1" x="136"/>
        <item m="1" x="119"/>
        <item m="1" x="96"/>
        <item m="1" x="159"/>
        <item m="1" x="134"/>
        <item m="1" x="6"/>
        <item m="1" x="29"/>
        <item m="1" x="11"/>
        <item m="1" x="149"/>
        <item m="1" x="76"/>
        <item m="1" x="51"/>
        <item m="1" x="85"/>
        <item m="1" x="104"/>
        <item m="1" x="92"/>
        <item m="1" x="65"/>
        <item m="1" x="57"/>
        <item m="1" x="33"/>
        <item m="1" x="90"/>
        <item m="1" x="73"/>
        <item m="1" x="46"/>
        <item m="1" x="42"/>
        <item m="1" x="97"/>
        <item x="0"/>
        <item x="1"/>
        <item m="1" x="25"/>
        <item m="1" x="48"/>
        <item m="1" x="14"/>
        <item m="1" x="87"/>
        <item m="1" x="8"/>
        <item m="1" x="71"/>
        <item m="1" x="141"/>
        <item m="1" x="53"/>
        <item m="1" x="144"/>
        <item m="1" x="116"/>
        <item m="1" x="151"/>
        <item m="1" x="15"/>
        <item m="1" x="135"/>
        <item m="1" x="55"/>
        <item m="1" x="31"/>
        <item m="1" x="44"/>
        <item m="1" x="122"/>
        <item m="1" x="67"/>
        <item m="1" x="150"/>
        <item m="1" x="59"/>
        <item m="1" x="157"/>
        <item m="1" x="45"/>
        <item m="1" x="52"/>
        <item m="1" x="101"/>
        <item m="1" x="26"/>
        <item m="1" x="83"/>
        <item m="1" x="86"/>
        <item m="1" x="152"/>
        <item m="1" x="62"/>
        <item m="1" x="58"/>
        <item m="1" x="12"/>
        <item m="1" x="88"/>
        <item m="1" x="102"/>
        <item m="1" x="139"/>
        <item m="1" x="17"/>
        <item m="1" x="120"/>
        <item m="1" x="28"/>
        <item m="1" x="36"/>
        <item m="1" x="3"/>
        <item m="1" x="99"/>
        <item m="1" x="106"/>
        <item m="1" x="63"/>
        <item m="1" x="142"/>
        <item m="1" x="68"/>
        <item m="1" x="18"/>
        <item m="1" x="79"/>
        <item m="1" x="158"/>
        <item m="1" x="32"/>
        <item m="1" x="124"/>
        <item m="1" x="69"/>
        <item m="1" x="19"/>
        <item m="1" x="125"/>
        <item m="1" x="37"/>
        <item m="1" x="126"/>
        <item m="1" x="77"/>
        <item m="1" x="127"/>
        <item m="1" x="140"/>
        <item m="1" x="91"/>
        <item m="1" x="128"/>
        <item m="1" x="74"/>
        <item m="1" x="39"/>
        <item m="1" x="47"/>
        <item m="1" x="115"/>
        <item m="1" x="121"/>
        <item m="1" x="123"/>
        <item m="1" x="75"/>
        <item m="1" x="129"/>
        <item m="1" x="153"/>
        <item m="1" x="111"/>
        <item m="1" x="49"/>
        <item m="1" x="40"/>
        <item m="1" x="146"/>
        <item m="1" x="23"/>
        <item m="1" x="4"/>
        <item m="1" x="41"/>
        <item m="1" x="147"/>
        <item m="1" x="114"/>
        <item m="1" x="130"/>
        <item m="1" x="72"/>
        <item m="1" x="70"/>
        <item m="1" x="61"/>
        <item m="1" x="7"/>
        <item m="1" x="34"/>
        <item m="1" x="131"/>
        <item m="1" x="108"/>
        <item m="1" x="112"/>
        <item m="1" x="117"/>
        <item m="1" x="16"/>
        <item m="1" x="9"/>
        <item m="1" x="56"/>
        <item m="1" x="64"/>
        <item m="1" x="60"/>
        <item m="1" x="13"/>
        <item m="1" x="109"/>
        <item m="1" x="35"/>
        <item m="1" x="95"/>
        <item m="1" x="154"/>
        <item m="1" x="93"/>
        <item m="1" x="43"/>
        <item m="1" x="10"/>
        <item m="1" x="156"/>
        <item m="1" x="27"/>
        <item m="1" x="132"/>
        <item m="1" x="143"/>
        <item m="1" x="137"/>
        <item m="1" x="145"/>
        <item m="1" x="80"/>
        <item m="1" x="20"/>
        <item m="1" x="133"/>
        <item m="1" x="21"/>
        <item m="1" x="155"/>
        <item m="1" x="107"/>
        <item m="1" x="78"/>
        <item m="1" x="110"/>
        <item m="1" x="30"/>
        <item m="1" x="38"/>
        <item m="1" x="138"/>
        <item m="1" x="50"/>
        <item m="1"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7">
        <item x="6"/>
        <item x="0"/>
        <item x="4"/>
        <item x="3"/>
        <item x="2"/>
        <item x="5"/>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14">
        <item x="0"/>
        <item m="1" x="2"/>
        <item m="1" x="9"/>
        <item m="1" x="7"/>
        <item m="1" x="6"/>
        <item m="1" x="8"/>
        <item m="1" x="12"/>
        <item m="1" x="13"/>
        <item m="1" x="4"/>
        <item m="1" x="3"/>
        <item m="1" x="10"/>
        <item m="1" x="11"/>
        <item m="1" x="1"/>
        <item m="1" x="5"/>
      </items>
    </pivotField>
    <pivotField compact="0" outline="0" showAll="0" defaultSubtotal="0">
      <extLst>
        <ext xmlns:x14="http://schemas.microsoft.com/office/spreadsheetml/2009/9/main" uri="{2946ED86-A175-432a-8AC1-64E0C546D7DE}">
          <x14:pivotField fillDownLabels="1"/>
        </ext>
      </extLst>
    </pivotField>
    <pivotField axis="axisRow" compact="0" outline="0" subtotalTop="0" showAll="0" defaultSubtotal="0">
      <items count="125">
        <item x="8"/>
        <item m="1" x="47"/>
        <item m="1" x="14"/>
        <item m="1" x="75"/>
        <item m="1" x="30"/>
        <item m="1" x="54"/>
        <item m="1" x="109"/>
        <item m="1" x="45"/>
        <item m="1" x="66"/>
        <item m="1" x="63"/>
        <item m="1" x="70"/>
        <item m="1" x="90"/>
        <item m="1" x="79"/>
        <item m="1" x="53"/>
        <item m="1" x="120"/>
        <item m="1" x="16"/>
        <item m="1" x="93"/>
        <item m="1" x="32"/>
        <item m="1" x="65"/>
        <item m="1" x="110"/>
        <item m="1" x="57"/>
        <item m="1" x="60"/>
        <item m="1" x="104"/>
        <item m="1" x="26"/>
        <item m="1" x="51"/>
        <item m="1" x="41"/>
        <item m="1" x="13"/>
        <item m="1" x="35"/>
        <item m="1" x="82"/>
        <item m="1" x="48"/>
        <item m="1" x="17"/>
        <item m="1" x="122"/>
        <item m="1" x="72"/>
        <item m="1" x="69"/>
        <item m="1" x="62"/>
        <item m="1" x="103"/>
        <item m="1" x="112"/>
        <item m="1" x="102"/>
        <item m="1" x="97"/>
        <item m="1" x="115"/>
        <item m="1" x="52"/>
        <item m="1" x="38"/>
        <item m="1" x="36"/>
        <item m="1" x="119"/>
        <item m="1" x="25"/>
        <item m="1" x="59"/>
        <item m="1" x="74"/>
        <item m="1" x="108"/>
        <item m="1" x="27"/>
        <item m="1" x="123"/>
        <item m="1" x="28"/>
        <item m="1" x="18"/>
        <item m="1" x="111"/>
        <item m="1" x="107"/>
        <item m="1" x="23"/>
        <item m="1" x="89"/>
        <item m="1" x="88"/>
        <item m="1" x="61"/>
        <item m="1" x="40"/>
        <item m="1" x="77"/>
        <item m="1" x="116"/>
        <item m="1" x="86"/>
        <item m="1" x="55"/>
        <item m="1" x="20"/>
        <item m="1" x="113"/>
        <item m="1" x="15"/>
        <item m="1" x="83"/>
        <item m="1" x="50"/>
        <item m="1" x="92"/>
        <item m="1" x="94"/>
        <item m="1" x="12"/>
        <item m="1" x="39"/>
        <item m="1" x="64"/>
        <item m="1" x="31"/>
        <item m="1" x="80"/>
        <item x="3"/>
        <item x="4"/>
        <item m="1" x="42"/>
        <item m="1" x="85"/>
        <item m="1" x="81"/>
        <item m="1" x="78"/>
        <item m="1" x="33"/>
        <item m="1" x="96"/>
        <item m="1" x="106"/>
        <item m="1" x="49"/>
        <item m="1" x="22"/>
        <item m="1" x="46"/>
        <item m="1" x="56"/>
        <item m="1" x="24"/>
        <item m="1" x="73"/>
        <item m="1" x="37"/>
        <item m="1" x="114"/>
        <item m="1" x="91"/>
        <item m="1" x="100"/>
        <item m="1" x="76"/>
        <item m="1" x="67"/>
        <item m="1" x="124"/>
        <item x="0"/>
        <item x="1"/>
        <item x="2"/>
        <item m="1" x="101"/>
        <item m="1" x="84"/>
        <item m="1" x="68"/>
        <item m="1" x="95"/>
        <item m="1" x="98"/>
        <item m="1" x="43"/>
        <item m="1" x="87"/>
        <item m="1" x="19"/>
        <item m="1" x="117"/>
        <item m="1" x="44"/>
        <item m="1" x="11"/>
        <item m="1" x="58"/>
        <item m="1" x="21"/>
        <item m="1" x="118"/>
        <item m="1" x="99"/>
        <item m="1" x="105"/>
        <item x="7"/>
        <item x="9"/>
        <item x="10"/>
        <item m="1" x="29"/>
        <item x="5"/>
        <item x="6"/>
        <item m="1" x="121"/>
        <item m="1" x="34"/>
        <item m="1" x="71"/>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howAll="0" defaultSubtotal="0">
      <items count="20">
        <item x="8"/>
        <item x="6"/>
        <item x="0"/>
        <item m="1" x="19"/>
        <item x="1"/>
        <item x="4"/>
        <item x="11"/>
        <item x="7"/>
        <item x="9"/>
        <item x="10"/>
        <item x="2"/>
        <item x="5"/>
        <item x="3"/>
        <item x="12"/>
        <item x="13"/>
        <item x="14"/>
        <item x="15"/>
        <item x="16"/>
        <item x="17"/>
        <item x="18"/>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s>
  <rowFields count="3">
    <field x="8"/>
    <field x="13"/>
    <field x="4"/>
  </rowFields>
  <rowItems count="232">
    <i>
      <x/>
      <x v="5"/>
      <x/>
    </i>
    <i r="2">
      <x v="1"/>
    </i>
    <i r="2">
      <x v="2"/>
    </i>
    <i r="2">
      <x v="3"/>
    </i>
    <i r="2">
      <x v="4"/>
    </i>
    <i r="2">
      <x v="5"/>
    </i>
    <i r="2">
      <x v="6"/>
    </i>
    <i r="1">
      <x v="9"/>
      <x/>
    </i>
    <i r="2">
      <x v="1"/>
    </i>
    <i r="2">
      <x v="2"/>
    </i>
    <i r="2">
      <x v="3"/>
    </i>
    <i r="2">
      <x v="4"/>
    </i>
    <i r="2">
      <x v="5"/>
    </i>
    <i r="2">
      <x v="6"/>
    </i>
    <i>
      <x v="75"/>
      <x v="4"/>
      <x/>
    </i>
    <i r="2">
      <x v="1"/>
    </i>
    <i r="2">
      <x v="2"/>
    </i>
    <i r="2">
      <x v="3"/>
    </i>
    <i r="2">
      <x v="4"/>
    </i>
    <i r="2">
      <x v="5"/>
    </i>
    <i r="2">
      <x v="6"/>
    </i>
    <i>
      <x v="76"/>
      <x v="4"/>
      <x/>
    </i>
    <i r="2">
      <x v="1"/>
    </i>
    <i r="2">
      <x v="2"/>
    </i>
    <i r="2">
      <x v="3"/>
    </i>
    <i r="2">
      <x v="4"/>
    </i>
    <i r="2">
      <x v="5"/>
    </i>
    <i r="2">
      <x v="6"/>
    </i>
    <i>
      <x v="97"/>
      <x/>
      <x/>
    </i>
    <i r="2">
      <x v="1"/>
    </i>
    <i r="2">
      <x v="2"/>
    </i>
    <i r="2">
      <x v="3"/>
    </i>
    <i r="2">
      <x v="4"/>
    </i>
    <i r="2">
      <x v="5"/>
    </i>
    <i r="2">
      <x v="6"/>
    </i>
    <i r="1">
      <x v="1"/>
      <x v="1"/>
    </i>
    <i r="2">
      <x v="2"/>
    </i>
    <i r="2">
      <x v="3"/>
    </i>
    <i r="2">
      <x v="4"/>
    </i>
    <i r="2">
      <x v="5"/>
    </i>
    <i r="2">
      <x v="6"/>
    </i>
    <i r="1">
      <x v="2"/>
      <x v="1"/>
    </i>
    <i r="2">
      <x v="2"/>
    </i>
    <i r="2">
      <x v="3"/>
    </i>
    <i r="2">
      <x v="4"/>
    </i>
    <i r="2">
      <x v="5"/>
    </i>
    <i r="2">
      <x v="6"/>
    </i>
    <i r="1">
      <x v="6"/>
      <x/>
    </i>
    <i r="2">
      <x v="1"/>
    </i>
    <i r="2">
      <x v="2"/>
    </i>
    <i r="2">
      <x v="3"/>
    </i>
    <i r="2">
      <x v="4"/>
    </i>
    <i r="2">
      <x v="5"/>
    </i>
    <i r="2">
      <x v="6"/>
    </i>
    <i r="1">
      <x v="14"/>
      <x v="1"/>
    </i>
    <i r="2">
      <x v="2"/>
    </i>
    <i r="2">
      <x v="3"/>
    </i>
    <i r="2">
      <x v="4"/>
    </i>
    <i r="2">
      <x v="5"/>
    </i>
    <i r="2">
      <x v="6"/>
    </i>
    <i r="1">
      <x v="16"/>
      <x v="1"/>
    </i>
    <i r="2">
      <x v="2"/>
    </i>
    <i r="2">
      <x v="3"/>
    </i>
    <i r="2">
      <x v="4"/>
    </i>
    <i r="2">
      <x v="5"/>
    </i>
    <i r="2">
      <x v="6"/>
    </i>
    <i r="1">
      <x v="18"/>
      <x v="1"/>
    </i>
    <i r="2">
      <x v="2"/>
    </i>
    <i r="2">
      <x v="3"/>
    </i>
    <i r="2">
      <x v="4"/>
    </i>
    <i r="2">
      <x v="5"/>
    </i>
    <i r="2">
      <x v="6"/>
    </i>
    <i>
      <x v="98"/>
      <x/>
      <x/>
    </i>
    <i r="2">
      <x v="1"/>
    </i>
    <i r="2">
      <x v="2"/>
    </i>
    <i r="2">
      <x v="3"/>
    </i>
    <i r="2">
      <x v="4"/>
    </i>
    <i r="2">
      <x v="5"/>
    </i>
    <i r="2">
      <x v="6"/>
    </i>
    <i r="1">
      <x v="1"/>
      <x v="1"/>
    </i>
    <i r="2">
      <x v="2"/>
    </i>
    <i r="2">
      <x v="3"/>
    </i>
    <i r="2">
      <x v="4"/>
    </i>
    <i r="2">
      <x v="5"/>
    </i>
    <i r="2">
      <x v="6"/>
    </i>
    <i r="1">
      <x v="2"/>
      <x v="1"/>
    </i>
    <i r="2">
      <x v="2"/>
    </i>
    <i r="2">
      <x v="3"/>
    </i>
    <i r="2">
      <x v="4"/>
    </i>
    <i r="2">
      <x v="5"/>
    </i>
    <i r="2">
      <x v="6"/>
    </i>
    <i r="1">
      <x v="6"/>
      <x/>
    </i>
    <i r="2">
      <x v="1"/>
    </i>
    <i r="2">
      <x v="2"/>
    </i>
    <i r="2">
      <x v="3"/>
    </i>
    <i r="2">
      <x v="4"/>
    </i>
    <i r="2">
      <x v="5"/>
    </i>
    <i r="2">
      <x v="6"/>
    </i>
    <i r="1">
      <x v="14"/>
      <x v="1"/>
    </i>
    <i r="2">
      <x v="2"/>
    </i>
    <i r="2">
      <x v="3"/>
    </i>
    <i r="2">
      <x v="4"/>
    </i>
    <i r="2">
      <x v="5"/>
    </i>
    <i r="2">
      <x v="6"/>
    </i>
    <i r="1">
      <x v="16"/>
      <x v="1"/>
    </i>
    <i r="2">
      <x v="2"/>
    </i>
    <i r="2">
      <x v="3"/>
    </i>
    <i r="2">
      <x v="4"/>
    </i>
    <i r="2">
      <x v="5"/>
    </i>
    <i r="2">
      <x v="6"/>
    </i>
    <i r="1">
      <x v="18"/>
      <x v="1"/>
    </i>
    <i r="2">
      <x v="2"/>
    </i>
    <i r="2">
      <x v="3"/>
    </i>
    <i r="2">
      <x v="4"/>
    </i>
    <i r="2">
      <x v="5"/>
    </i>
    <i r="2">
      <x v="6"/>
    </i>
    <i>
      <x v="99"/>
      <x/>
      <x/>
    </i>
    <i r="2">
      <x v="1"/>
    </i>
    <i r="2">
      <x v="2"/>
    </i>
    <i r="2">
      <x v="3"/>
    </i>
    <i r="2">
      <x v="4"/>
    </i>
    <i r="2">
      <x v="5"/>
    </i>
    <i r="2">
      <x v="6"/>
    </i>
    <i r="1">
      <x v="1"/>
      <x v="1"/>
    </i>
    <i r="2">
      <x v="2"/>
    </i>
    <i r="2">
      <x v="3"/>
    </i>
    <i r="2">
      <x v="4"/>
    </i>
    <i r="2">
      <x v="5"/>
    </i>
    <i r="2">
      <x v="6"/>
    </i>
    <i r="1">
      <x v="2"/>
      <x v="1"/>
    </i>
    <i r="2">
      <x v="2"/>
    </i>
    <i r="2">
      <x v="3"/>
    </i>
    <i r="2">
      <x v="4"/>
    </i>
    <i r="2">
      <x v="5"/>
    </i>
    <i r="2">
      <x v="6"/>
    </i>
    <i r="1">
      <x v="6"/>
      <x/>
    </i>
    <i r="2">
      <x v="1"/>
    </i>
    <i r="2">
      <x v="2"/>
    </i>
    <i r="2">
      <x v="3"/>
    </i>
    <i r="2">
      <x v="4"/>
    </i>
    <i r="2">
      <x v="5"/>
    </i>
    <i r="2">
      <x v="6"/>
    </i>
    <i r="1">
      <x v="14"/>
      <x v="1"/>
    </i>
    <i r="2">
      <x v="2"/>
    </i>
    <i r="2">
      <x v="3"/>
    </i>
    <i r="2">
      <x v="4"/>
    </i>
    <i r="2">
      <x v="5"/>
    </i>
    <i r="2">
      <x v="6"/>
    </i>
    <i r="1">
      <x v="16"/>
      <x v="1"/>
    </i>
    <i r="2">
      <x v="2"/>
    </i>
    <i r="2">
      <x v="3"/>
    </i>
    <i r="2">
      <x v="4"/>
    </i>
    <i r="2">
      <x v="5"/>
    </i>
    <i r="2">
      <x v="6"/>
    </i>
    <i r="1">
      <x v="18"/>
      <x v="1"/>
    </i>
    <i r="2">
      <x v="2"/>
    </i>
    <i r="2">
      <x v="3"/>
    </i>
    <i r="2">
      <x v="4"/>
    </i>
    <i r="2">
      <x v="5"/>
    </i>
    <i r="2">
      <x v="6"/>
    </i>
    <i>
      <x v="116"/>
      <x v="7"/>
      <x v="1"/>
    </i>
    <i r="2">
      <x v="2"/>
    </i>
    <i r="2">
      <x v="3"/>
    </i>
    <i r="2">
      <x v="4"/>
    </i>
    <i r="2">
      <x v="5"/>
    </i>
    <i r="2">
      <x v="6"/>
    </i>
    <i r="1">
      <x v="8"/>
      <x/>
    </i>
    <i r="2">
      <x v="1"/>
    </i>
    <i r="2">
      <x v="2"/>
    </i>
    <i r="2">
      <x v="3"/>
    </i>
    <i r="2">
      <x v="4"/>
    </i>
    <i r="2">
      <x v="5"/>
    </i>
    <i r="2">
      <x v="6"/>
    </i>
    <i r="1">
      <x v="12"/>
      <x v="1"/>
    </i>
    <i r="2">
      <x v="2"/>
    </i>
    <i r="2">
      <x v="3"/>
    </i>
    <i r="2">
      <x v="4"/>
    </i>
    <i r="2">
      <x v="5"/>
    </i>
    <i r="2">
      <x v="6"/>
    </i>
    <i r="1">
      <x v="13"/>
      <x/>
    </i>
    <i r="2">
      <x v="1"/>
    </i>
    <i r="2">
      <x v="2"/>
    </i>
    <i r="2">
      <x v="3"/>
    </i>
    <i r="2">
      <x v="4"/>
    </i>
    <i r="2">
      <x v="5"/>
    </i>
    <i r="2">
      <x v="6"/>
    </i>
    <i r="1">
      <x v="15"/>
      <x v="1"/>
    </i>
    <i r="2">
      <x v="2"/>
    </i>
    <i r="2">
      <x v="3"/>
    </i>
    <i r="2">
      <x v="4"/>
    </i>
    <i r="2">
      <x v="5"/>
    </i>
    <i r="2">
      <x v="6"/>
    </i>
    <i r="1">
      <x v="17"/>
      <x v="1"/>
    </i>
    <i r="2">
      <x v="2"/>
    </i>
    <i r="2">
      <x v="3"/>
    </i>
    <i r="2">
      <x v="4"/>
    </i>
    <i r="2">
      <x v="5"/>
    </i>
    <i r="2">
      <x v="6"/>
    </i>
    <i r="1">
      <x v="19"/>
      <x v="1"/>
    </i>
    <i r="2">
      <x v="2"/>
    </i>
    <i r="2">
      <x v="3"/>
    </i>
    <i r="2">
      <x v="4"/>
    </i>
    <i r="2">
      <x v="5"/>
    </i>
    <i r="2">
      <x v="6"/>
    </i>
    <i>
      <x v="117"/>
      <x v="10"/>
      <x/>
    </i>
    <i r="2">
      <x v="1"/>
    </i>
    <i r="2">
      <x v="2"/>
    </i>
    <i r="2">
      <x v="3"/>
    </i>
    <i r="2">
      <x v="4"/>
    </i>
    <i r="2">
      <x v="5"/>
    </i>
    <i r="2">
      <x v="6"/>
    </i>
    <i>
      <x v="118"/>
      <x v="11"/>
      <x/>
    </i>
    <i r="2">
      <x v="1"/>
    </i>
    <i r="2">
      <x v="2"/>
    </i>
    <i r="2">
      <x v="3"/>
    </i>
    <i r="2">
      <x v="4"/>
    </i>
    <i r="2">
      <x v="5"/>
    </i>
    <i r="2">
      <x v="6"/>
    </i>
    <i>
      <x v="120"/>
      <x v="10"/>
      <x/>
    </i>
    <i r="2">
      <x v="1"/>
    </i>
    <i r="2">
      <x v="2"/>
    </i>
    <i r="2">
      <x v="3"/>
    </i>
    <i r="2">
      <x v="4"/>
    </i>
    <i r="2">
      <x v="5"/>
    </i>
    <i r="2">
      <x v="6"/>
    </i>
    <i>
      <x v="121"/>
      <x v="10"/>
      <x/>
    </i>
    <i r="2">
      <x v="1"/>
    </i>
    <i r="2">
      <x v="2"/>
    </i>
    <i r="2">
      <x v="3"/>
    </i>
    <i r="2">
      <x v="4"/>
    </i>
    <i r="2">
      <x v="5"/>
    </i>
    <i r="2">
      <x v="6"/>
    </i>
  </rowItems>
  <colItems count="1">
    <i/>
  </colItems>
  <dataFields count="1">
    <dataField name="TTL YY.2_C_PO" fld="10" baseField="0" baseItem="0" numFmtId="1"/>
  </dataFields>
  <formats count="10">
    <format dxfId="623">
      <pivotArea type="all" dataOnly="0" outline="0" fieldPosition="0"/>
    </format>
    <format dxfId="622">
      <pivotArea outline="0" collapsedLevelsAreSubtotals="1" fieldPosition="0"/>
    </format>
    <format dxfId="621">
      <pivotArea field="13" type="button" dataOnly="0" labelOnly="1" outline="0" axis="axisRow" fieldPosition="1"/>
    </format>
    <format dxfId="620">
      <pivotArea dataOnly="0" labelOnly="1" outline="0" axis="axisValues" fieldPosition="0"/>
    </format>
    <format dxfId="619">
      <pivotArea type="all" dataOnly="0" outline="0" fieldPosition="0"/>
    </format>
    <format dxfId="618">
      <pivotArea outline="0" collapsedLevelsAreSubtotals="1" fieldPosition="0"/>
    </format>
    <format dxfId="617">
      <pivotArea field="8" type="button" dataOnly="0" labelOnly="1" outline="0" axis="axisRow" fieldPosition="0"/>
    </format>
    <format dxfId="616">
      <pivotArea field="13" type="button" dataOnly="0" labelOnly="1" outline="0" axis="axisRow" fieldPosition="1"/>
    </format>
    <format dxfId="615">
      <pivotArea dataOnly="0" labelOnly="1" outline="0" axis="axisValues" fieldPosition="0"/>
    </format>
    <format dxfId="614">
      <pivotArea outline="0" fieldPosition="0">
        <references count="1">
          <reference field="4294967294" count="1">
            <x v="0"/>
          </reference>
        </references>
      </pivotArea>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6B248F3-93A5-4AE4-99BB-B022B91DD59D}" name="PVT_C_YY_TB" cacheId="49" applyNumberFormats="0" applyBorderFormats="0" applyFontFormats="0" applyPatternFormats="0" applyAlignmentFormats="0" applyWidthHeightFormats="1" dataCaption="Values" showMissing="0" updatedVersion="8" minRefreshableVersion="3" useAutoFormatting="1" rowGrandTotals="0" itemPrintTitles="1" createdVersion="6" indent="0" compact="0" compactData="0" multipleFieldFilters="0">
  <location ref="B5:E257" firstHeaderRow="1" firstDataRow="1" firstDataCol="3"/>
  <pivotFields count="22">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items count="160">
        <item m="1" x="89"/>
        <item m="1" x="24"/>
        <item m="1" x="100"/>
        <item m="1" x="22"/>
        <item m="1" x="54"/>
        <item m="1" x="81"/>
        <item m="1" x="94"/>
        <item m="1" x="66"/>
        <item m="1" x="98"/>
        <item m="1" x="148"/>
        <item m="1" x="118"/>
        <item m="1" x="103"/>
        <item m="1" x="82"/>
        <item m="1" x="105"/>
        <item m="1" x="84"/>
        <item m="1" x="113"/>
        <item m="1" x="5"/>
        <item m="1" x="136"/>
        <item m="1" x="119"/>
        <item m="1" x="96"/>
        <item m="1" x="159"/>
        <item m="1" x="134"/>
        <item m="1" x="6"/>
        <item m="1" x="29"/>
        <item m="1" x="11"/>
        <item m="1" x="149"/>
        <item m="1" x="76"/>
        <item m="1" x="51"/>
        <item m="1" x="85"/>
        <item m="1" x="104"/>
        <item m="1" x="92"/>
        <item m="1" x="65"/>
        <item m="1" x="57"/>
        <item m="1" x="33"/>
        <item m="1" x="90"/>
        <item m="1" x="73"/>
        <item m="1" x="46"/>
        <item m="1" x="42"/>
        <item m="1" x="97"/>
        <item x="0"/>
        <item x="1"/>
        <item m="1" x="25"/>
        <item m="1" x="48"/>
        <item m="1" x="14"/>
        <item m="1" x="87"/>
        <item m="1" x="8"/>
        <item m="1" x="71"/>
        <item m="1" x="141"/>
        <item m="1" x="53"/>
        <item m="1" x="144"/>
        <item m="1" x="116"/>
        <item m="1" x="151"/>
        <item m="1" x="15"/>
        <item m="1" x="135"/>
        <item m="1" x="55"/>
        <item m="1" x="31"/>
        <item m="1" x="44"/>
        <item m="1" x="122"/>
        <item m="1" x="67"/>
        <item m="1" x="150"/>
        <item m="1" x="59"/>
        <item m="1" x="157"/>
        <item m="1" x="45"/>
        <item m="1" x="52"/>
        <item m="1" x="101"/>
        <item m="1" x="26"/>
        <item m="1" x="83"/>
        <item m="1" x="86"/>
        <item m="1" x="152"/>
        <item m="1" x="62"/>
        <item m="1" x="58"/>
        <item m="1" x="12"/>
        <item m="1" x="88"/>
        <item m="1" x="102"/>
        <item m="1" x="139"/>
        <item m="1" x="17"/>
        <item m="1" x="120"/>
        <item m="1" x="28"/>
        <item m="1" x="36"/>
        <item m="1" x="3"/>
        <item m="1" x="99"/>
        <item m="1" x="106"/>
        <item m="1" x="63"/>
        <item m="1" x="142"/>
        <item m="1" x="68"/>
        <item m="1" x="18"/>
        <item m="1" x="79"/>
        <item m="1" x="158"/>
        <item m="1" x="32"/>
        <item m="1" x="124"/>
        <item m="1" x="69"/>
        <item m="1" x="19"/>
        <item m="1" x="125"/>
        <item m="1" x="37"/>
        <item m="1" x="126"/>
        <item m="1" x="77"/>
        <item m="1" x="127"/>
        <item m="1" x="140"/>
        <item m="1" x="91"/>
        <item m="1" x="128"/>
        <item m="1" x="74"/>
        <item m="1" x="39"/>
        <item m="1" x="47"/>
        <item m="1" x="115"/>
        <item m="1" x="121"/>
        <item m="1" x="123"/>
        <item m="1" x="75"/>
        <item m="1" x="129"/>
        <item m="1" x="153"/>
        <item m="1" x="111"/>
        <item m="1" x="49"/>
        <item m="1" x="40"/>
        <item m="1" x="146"/>
        <item m="1" x="23"/>
        <item m="1" x="4"/>
        <item m="1" x="41"/>
        <item m="1" x="147"/>
        <item m="1" x="114"/>
        <item m="1" x="130"/>
        <item m="1" x="72"/>
        <item m="1" x="70"/>
        <item m="1" x="61"/>
        <item m="1" x="7"/>
        <item m="1" x="34"/>
        <item m="1" x="131"/>
        <item m="1" x="108"/>
        <item m="1" x="112"/>
        <item m="1" x="117"/>
        <item m="1" x="16"/>
        <item m="1" x="9"/>
        <item m="1" x="56"/>
        <item m="1" x="64"/>
        <item m="1" x="60"/>
        <item m="1" x="13"/>
        <item m="1" x="109"/>
        <item m="1" x="35"/>
        <item m="1" x="95"/>
        <item m="1" x="154"/>
        <item m="1" x="93"/>
        <item m="1" x="43"/>
        <item m="1" x="10"/>
        <item m="1" x="156"/>
        <item m="1" x="27"/>
        <item m="1" x="132"/>
        <item m="1" x="143"/>
        <item m="1" x="137"/>
        <item m="1" x="145"/>
        <item m="1" x="80"/>
        <item m="1" x="20"/>
        <item m="1" x="133"/>
        <item m="1" x="21"/>
        <item m="1" x="155"/>
        <item m="1" x="107"/>
        <item m="1" x="78"/>
        <item m="1" x="110"/>
        <item m="1" x="30"/>
        <item m="1" x="38"/>
        <item m="1" x="138"/>
        <item m="1" x="50"/>
        <item m="1"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18">
        <item m="1" x="12"/>
        <item m="1" x="4"/>
        <item m="1" x="9"/>
        <item m="1" x="7"/>
        <item m="1" x="1"/>
        <item m="1" x="10"/>
        <item m="1" x="6"/>
        <item m="1" x="11"/>
        <item m="1" x="13"/>
        <item m="1" x="3"/>
        <item m="1" x="16"/>
        <item m="1" x="17"/>
        <item m="1" x="15"/>
        <item m="1" x="5"/>
        <item m="1" x="14"/>
        <item m="1" x="8"/>
        <item m="1" x="2"/>
        <item x="0"/>
      </items>
      <extLst>
        <ext xmlns:x14="http://schemas.microsoft.com/office/spreadsheetml/2009/9/main" uri="{2946ED86-A175-432a-8AC1-64E0C546D7DE}">
          <x14:pivotField fillDownLabels="1"/>
        </ext>
      </extLst>
    </pivotField>
    <pivotField axis="axisRow" compact="0" outline="0" defaultSubtotal="0">
      <items count="7">
        <item x="6"/>
        <item x="0"/>
        <item x="4"/>
        <item x="3"/>
        <item x="2"/>
        <item x="5"/>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14">
        <item x="0"/>
        <item m="1" x="2"/>
        <item m="1" x="9"/>
        <item m="1" x="7"/>
        <item m="1" x="6"/>
        <item m="1" x="8"/>
        <item m="1" x="12"/>
        <item m="1" x="13"/>
        <item m="1" x="4"/>
        <item m="1" x="3"/>
        <item m="1" x="10"/>
        <item m="1" x="11"/>
        <item m="1" x="1"/>
        <item m="1" x="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ubtotalTop="0" showAll="0" defaultSubtotal="0">
      <items count="125">
        <item x="8"/>
        <item m="1" x="47"/>
        <item m="1" x="14"/>
        <item m="1" x="75"/>
        <item m="1" x="30"/>
        <item m="1" x="54"/>
        <item m="1" x="109"/>
        <item m="1" x="45"/>
        <item m="1" x="66"/>
        <item m="1" x="63"/>
        <item m="1" x="70"/>
        <item m="1" x="90"/>
        <item m="1" x="79"/>
        <item m="1" x="53"/>
        <item m="1" x="120"/>
        <item m="1" x="16"/>
        <item m="1" x="93"/>
        <item m="1" x="32"/>
        <item m="1" x="65"/>
        <item m="1" x="110"/>
        <item m="1" x="57"/>
        <item m="1" x="60"/>
        <item m="1" x="104"/>
        <item m="1" x="26"/>
        <item m="1" x="51"/>
        <item m="1" x="41"/>
        <item m="1" x="13"/>
        <item m="1" x="35"/>
        <item m="1" x="82"/>
        <item m="1" x="48"/>
        <item m="1" x="17"/>
        <item m="1" x="122"/>
        <item m="1" x="72"/>
        <item m="1" x="69"/>
        <item m="1" x="62"/>
        <item m="1" x="103"/>
        <item m="1" x="112"/>
        <item m="1" x="102"/>
        <item m="1" x="97"/>
        <item m="1" x="115"/>
        <item m="1" x="52"/>
        <item m="1" x="38"/>
        <item m="1" x="36"/>
        <item m="1" x="119"/>
        <item m="1" x="25"/>
        <item m="1" x="59"/>
        <item m="1" x="74"/>
        <item m="1" x="108"/>
        <item m="1" x="27"/>
        <item m="1" x="123"/>
        <item m="1" x="28"/>
        <item m="1" x="18"/>
        <item m="1" x="111"/>
        <item m="1" x="107"/>
        <item m="1" x="23"/>
        <item m="1" x="89"/>
        <item m="1" x="88"/>
        <item m="1" x="61"/>
        <item m="1" x="40"/>
        <item m="1" x="77"/>
        <item m="1" x="116"/>
        <item m="1" x="86"/>
        <item m="1" x="55"/>
        <item m="1" x="20"/>
        <item m="1" x="113"/>
        <item m="1" x="15"/>
        <item m="1" x="83"/>
        <item m="1" x="50"/>
        <item m="1" x="92"/>
        <item m="1" x="94"/>
        <item m="1" x="12"/>
        <item m="1" x="39"/>
        <item m="1" x="64"/>
        <item m="1" x="31"/>
        <item m="1" x="80"/>
        <item x="3"/>
        <item x="4"/>
        <item m="1" x="42"/>
        <item m="1" x="85"/>
        <item m="1" x="81"/>
        <item m="1" x="78"/>
        <item m="1" x="33"/>
        <item m="1" x="96"/>
        <item m="1" x="106"/>
        <item m="1" x="49"/>
        <item m="1" x="22"/>
        <item m="1" x="46"/>
        <item m="1" x="56"/>
        <item m="1" x="24"/>
        <item m="1" x="73"/>
        <item m="1" x="37"/>
        <item m="1" x="114"/>
        <item m="1" x="91"/>
        <item m="1" x="100"/>
        <item m="1" x="76"/>
        <item m="1" x="67"/>
        <item m="1" x="124"/>
        <item x="0"/>
        <item x="1"/>
        <item x="2"/>
        <item m="1" x="101"/>
        <item m="1" x="84"/>
        <item m="1" x="68"/>
        <item m="1" x="95"/>
        <item m="1" x="98"/>
        <item m="1" x="43"/>
        <item m="1" x="87"/>
        <item m="1" x="19"/>
        <item m="1" x="117"/>
        <item m="1" x="44"/>
        <item m="1" x="11"/>
        <item m="1" x="58"/>
        <item m="1" x="21"/>
        <item m="1" x="118"/>
        <item m="1" x="99"/>
        <item m="1" x="105"/>
        <item x="7"/>
        <item x="9"/>
        <item x="10"/>
        <item m="1" x="29"/>
        <item x="5"/>
        <item x="6"/>
        <item m="1" x="121"/>
        <item m="1" x="34"/>
        <item m="1" x="7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howAll="0" defaultSubtotal="0">
      <items count="20">
        <item x="8"/>
        <item x="6"/>
        <item x="0"/>
        <item m="1" x="19"/>
        <item x="1"/>
        <item x="4"/>
        <item x="11"/>
        <item x="7"/>
        <item x="9"/>
        <item x="10"/>
        <item x="2"/>
        <item x="5"/>
        <item x="3"/>
        <item x="12"/>
        <item x="13"/>
        <item x="14"/>
        <item x="15"/>
        <item x="16"/>
        <item x="17"/>
        <item x="18"/>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s>
  <rowFields count="3">
    <field x="8"/>
    <field x="13"/>
    <field x="4"/>
  </rowFields>
  <rowItems count="252">
    <i>
      <x/>
      <x v="5"/>
      <x/>
    </i>
    <i r="2">
      <x v="1"/>
    </i>
    <i r="2">
      <x v="2"/>
    </i>
    <i r="2">
      <x v="3"/>
    </i>
    <i r="2">
      <x v="4"/>
    </i>
    <i r="2">
      <x v="5"/>
    </i>
    <i r="2">
      <x v="6"/>
    </i>
    <i r="1">
      <x v="9"/>
      <x/>
    </i>
    <i r="2">
      <x v="1"/>
    </i>
    <i r="2">
      <x v="2"/>
    </i>
    <i r="2">
      <x v="3"/>
    </i>
    <i r="2">
      <x v="4"/>
    </i>
    <i r="2">
      <x v="5"/>
    </i>
    <i r="2">
      <x v="6"/>
    </i>
    <i>
      <x v="75"/>
      <x v="4"/>
      <x/>
    </i>
    <i r="2">
      <x v="1"/>
    </i>
    <i r="2">
      <x v="2"/>
    </i>
    <i r="2">
      <x v="3"/>
    </i>
    <i r="2">
      <x v="4"/>
    </i>
    <i r="2">
      <x v="5"/>
    </i>
    <i r="2">
      <x v="6"/>
    </i>
    <i>
      <x v="76"/>
      <x v="4"/>
      <x/>
    </i>
    <i r="2">
      <x v="1"/>
    </i>
    <i r="2">
      <x v="2"/>
    </i>
    <i r="2">
      <x v="3"/>
    </i>
    <i r="2">
      <x v="4"/>
    </i>
    <i r="2">
      <x v="5"/>
    </i>
    <i r="2">
      <x v="6"/>
    </i>
    <i>
      <x v="97"/>
      <x/>
      <x/>
    </i>
    <i r="2">
      <x v="1"/>
    </i>
    <i r="2">
      <x v="2"/>
    </i>
    <i r="2">
      <x v="3"/>
    </i>
    <i r="2">
      <x v="4"/>
    </i>
    <i r="2">
      <x v="5"/>
    </i>
    <i r="2">
      <x v="6"/>
    </i>
    <i r="1">
      <x v="1"/>
      <x/>
    </i>
    <i r="2">
      <x v="1"/>
    </i>
    <i r="2">
      <x v="2"/>
    </i>
    <i r="2">
      <x v="3"/>
    </i>
    <i r="2">
      <x v="4"/>
    </i>
    <i r="2">
      <x v="5"/>
    </i>
    <i r="2">
      <x v="6"/>
    </i>
    <i r="1">
      <x v="2"/>
      <x/>
    </i>
    <i r="2">
      <x v="1"/>
    </i>
    <i r="2">
      <x v="2"/>
    </i>
    <i r="2">
      <x v="3"/>
    </i>
    <i r="2">
      <x v="4"/>
    </i>
    <i r="2">
      <x v="5"/>
    </i>
    <i r="2">
      <x v="6"/>
    </i>
    <i r="1">
      <x v="6"/>
      <x/>
    </i>
    <i r="2">
      <x v="1"/>
    </i>
    <i r="2">
      <x v="2"/>
    </i>
    <i r="2">
      <x v="3"/>
    </i>
    <i r="2">
      <x v="4"/>
    </i>
    <i r="2">
      <x v="5"/>
    </i>
    <i r="2">
      <x v="6"/>
    </i>
    <i r="1">
      <x v="14"/>
      <x/>
    </i>
    <i r="2">
      <x v="1"/>
    </i>
    <i r="2">
      <x v="2"/>
    </i>
    <i r="2">
      <x v="3"/>
    </i>
    <i r="2">
      <x v="4"/>
    </i>
    <i r="2">
      <x v="5"/>
    </i>
    <i r="2">
      <x v="6"/>
    </i>
    <i r="1">
      <x v="16"/>
      <x/>
    </i>
    <i r="2">
      <x v="1"/>
    </i>
    <i r="2">
      <x v="2"/>
    </i>
    <i r="2">
      <x v="3"/>
    </i>
    <i r="2">
      <x v="4"/>
    </i>
    <i r="2">
      <x v="5"/>
    </i>
    <i r="2">
      <x v="6"/>
    </i>
    <i r="1">
      <x v="18"/>
      <x/>
    </i>
    <i r="2">
      <x v="1"/>
    </i>
    <i r="2">
      <x v="2"/>
    </i>
    <i r="2">
      <x v="3"/>
    </i>
    <i r="2">
      <x v="4"/>
    </i>
    <i r="2">
      <x v="5"/>
    </i>
    <i r="2">
      <x v="6"/>
    </i>
    <i>
      <x v="98"/>
      <x/>
      <x/>
    </i>
    <i r="2">
      <x v="1"/>
    </i>
    <i r="2">
      <x v="2"/>
    </i>
    <i r="2">
      <x v="3"/>
    </i>
    <i r="2">
      <x v="4"/>
    </i>
    <i r="2">
      <x v="5"/>
    </i>
    <i r="2">
      <x v="6"/>
    </i>
    <i r="1">
      <x v="1"/>
      <x/>
    </i>
    <i r="2">
      <x v="1"/>
    </i>
    <i r="2">
      <x v="2"/>
    </i>
    <i r="2">
      <x v="3"/>
    </i>
    <i r="2">
      <x v="4"/>
    </i>
    <i r="2">
      <x v="5"/>
    </i>
    <i r="2">
      <x v="6"/>
    </i>
    <i r="1">
      <x v="2"/>
      <x/>
    </i>
    <i r="2">
      <x v="1"/>
    </i>
    <i r="2">
      <x v="2"/>
    </i>
    <i r="2">
      <x v="3"/>
    </i>
    <i r="2">
      <x v="4"/>
    </i>
    <i r="2">
      <x v="5"/>
    </i>
    <i r="2">
      <x v="6"/>
    </i>
    <i r="1">
      <x v="6"/>
      <x/>
    </i>
    <i r="2">
      <x v="1"/>
    </i>
    <i r="2">
      <x v="2"/>
    </i>
    <i r="2">
      <x v="3"/>
    </i>
    <i r="2">
      <x v="4"/>
    </i>
    <i r="2">
      <x v="5"/>
    </i>
    <i r="2">
      <x v="6"/>
    </i>
    <i r="1">
      <x v="14"/>
      <x/>
    </i>
    <i r="2">
      <x v="1"/>
    </i>
    <i r="2">
      <x v="2"/>
    </i>
    <i r="2">
      <x v="3"/>
    </i>
    <i r="2">
      <x v="4"/>
    </i>
    <i r="2">
      <x v="5"/>
    </i>
    <i r="2">
      <x v="6"/>
    </i>
    <i r="1">
      <x v="16"/>
      <x/>
    </i>
    <i r="2">
      <x v="1"/>
    </i>
    <i r="2">
      <x v="2"/>
    </i>
    <i r="2">
      <x v="3"/>
    </i>
    <i r="2">
      <x v="4"/>
    </i>
    <i r="2">
      <x v="5"/>
    </i>
    <i r="2">
      <x v="6"/>
    </i>
    <i r="1">
      <x v="18"/>
      <x/>
    </i>
    <i r="2">
      <x v="1"/>
    </i>
    <i r="2">
      <x v="2"/>
    </i>
    <i r="2">
      <x v="3"/>
    </i>
    <i r="2">
      <x v="4"/>
    </i>
    <i r="2">
      <x v="5"/>
    </i>
    <i r="2">
      <x v="6"/>
    </i>
    <i>
      <x v="99"/>
      <x/>
      <x/>
    </i>
    <i r="2">
      <x v="1"/>
    </i>
    <i r="2">
      <x v="2"/>
    </i>
    <i r="2">
      <x v="3"/>
    </i>
    <i r="2">
      <x v="4"/>
    </i>
    <i r="2">
      <x v="5"/>
    </i>
    <i r="2">
      <x v="6"/>
    </i>
    <i r="1">
      <x v="1"/>
      <x/>
    </i>
    <i r="2">
      <x v="1"/>
    </i>
    <i r="2">
      <x v="2"/>
    </i>
    <i r="2">
      <x v="3"/>
    </i>
    <i r="2">
      <x v="4"/>
    </i>
    <i r="2">
      <x v="5"/>
    </i>
    <i r="2">
      <x v="6"/>
    </i>
    <i r="1">
      <x v="2"/>
      <x/>
    </i>
    <i r="2">
      <x v="1"/>
    </i>
    <i r="2">
      <x v="2"/>
    </i>
    <i r="2">
      <x v="3"/>
    </i>
    <i r="2">
      <x v="4"/>
    </i>
    <i r="2">
      <x v="5"/>
    </i>
    <i r="2">
      <x v="6"/>
    </i>
    <i r="1">
      <x v="6"/>
      <x/>
    </i>
    <i r="2">
      <x v="1"/>
    </i>
    <i r="2">
      <x v="2"/>
    </i>
    <i r="2">
      <x v="3"/>
    </i>
    <i r="2">
      <x v="4"/>
    </i>
    <i r="2">
      <x v="5"/>
    </i>
    <i r="2">
      <x v="6"/>
    </i>
    <i r="1">
      <x v="14"/>
      <x/>
    </i>
    <i r="2">
      <x v="1"/>
    </i>
    <i r="2">
      <x v="2"/>
    </i>
    <i r="2">
      <x v="3"/>
    </i>
    <i r="2">
      <x v="4"/>
    </i>
    <i r="2">
      <x v="5"/>
    </i>
    <i r="2">
      <x v="6"/>
    </i>
    <i r="1">
      <x v="16"/>
      <x/>
    </i>
    <i r="2">
      <x v="1"/>
    </i>
    <i r="2">
      <x v="2"/>
    </i>
    <i r="2">
      <x v="3"/>
    </i>
    <i r="2">
      <x v="4"/>
    </i>
    <i r="2">
      <x v="5"/>
    </i>
    <i r="2">
      <x v="6"/>
    </i>
    <i r="1">
      <x v="18"/>
      <x/>
    </i>
    <i r="2">
      <x v="1"/>
    </i>
    <i r="2">
      <x v="2"/>
    </i>
    <i r="2">
      <x v="3"/>
    </i>
    <i r="2">
      <x v="4"/>
    </i>
    <i r="2">
      <x v="5"/>
    </i>
    <i r="2">
      <x v="6"/>
    </i>
    <i>
      <x v="116"/>
      <x v="7"/>
      <x/>
    </i>
    <i r="2">
      <x v="1"/>
    </i>
    <i r="2">
      <x v="2"/>
    </i>
    <i r="2">
      <x v="3"/>
    </i>
    <i r="2">
      <x v="4"/>
    </i>
    <i r="2">
      <x v="5"/>
    </i>
    <i r="2">
      <x v="6"/>
    </i>
    <i r="1">
      <x v="8"/>
      <x/>
    </i>
    <i r="2">
      <x v="1"/>
    </i>
    <i r="2">
      <x v="2"/>
    </i>
    <i r="2">
      <x v="3"/>
    </i>
    <i r="2">
      <x v="4"/>
    </i>
    <i r="2">
      <x v="5"/>
    </i>
    <i r="2">
      <x v="6"/>
    </i>
    <i r="1">
      <x v="12"/>
      <x/>
    </i>
    <i r="2">
      <x v="1"/>
    </i>
    <i r="2">
      <x v="2"/>
    </i>
    <i r="2">
      <x v="3"/>
    </i>
    <i r="2">
      <x v="4"/>
    </i>
    <i r="2">
      <x v="5"/>
    </i>
    <i r="2">
      <x v="6"/>
    </i>
    <i r="1">
      <x v="13"/>
      <x/>
    </i>
    <i r="2">
      <x v="1"/>
    </i>
    <i r="2">
      <x v="2"/>
    </i>
    <i r="2">
      <x v="3"/>
    </i>
    <i r="2">
      <x v="4"/>
    </i>
    <i r="2">
      <x v="5"/>
    </i>
    <i r="2">
      <x v="6"/>
    </i>
    <i r="1">
      <x v="15"/>
      <x/>
    </i>
    <i r="2">
      <x v="1"/>
    </i>
    <i r="2">
      <x v="2"/>
    </i>
    <i r="2">
      <x v="3"/>
    </i>
    <i r="2">
      <x v="4"/>
    </i>
    <i r="2">
      <x v="5"/>
    </i>
    <i r="2">
      <x v="6"/>
    </i>
    <i r="1">
      <x v="17"/>
      <x/>
    </i>
    <i r="2">
      <x v="1"/>
    </i>
    <i r="2">
      <x v="2"/>
    </i>
    <i r="2">
      <x v="3"/>
    </i>
    <i r="2">
      <x v="4"/>
    </i>
    <i r="2">
      <x v="5"/>
    </i>
    <i r="2">
      <x v="6"/>
    </i>
    <i r="1">
      <x v="19"/>
      <x/>
    </i>
    <i r="2">
      <x v="1"/>
    </i>
    <i r="2">
      <x v="2"/>
    </i>
    <i r="2">
      <x v="3"/>
    </i>
    <i r="2">
      <x v="4"/>
    </i>
    <i r="2">
      <x v="5"/>
    </i>
    <i r="2">
      <x v="6"/>
    </i>
    <i>
      <x v="117"/>
      <x v="10"/>
      <x/>
    </i>
    <i r="2">
      <x v="1"/>
    </i>
    <i r="2">
      <x v="2"/>
    </i>
    <i r="2">
      <x v="3"/>
    </i>
    <i r="2">
      <x v="4"/>
    </i>
    <i r="2">
      <x v="5"/>
    </i>
    <i r="2">
      <x v="6"/>
    </i>
    <i>
      <x v="118"/>
      <x v="11"/>
      <x/>
    </i>
    <i r="2">
      <x v="1"/>
    </i>
    <i r="2">
      <x v="2"/>
    </i>
    <i r="2">
      <x v="3"/>
    </i>
    <i r="2">
      <x v="4"/>
    </i>
    <i r="2">
      <x v="5"/>
    </i>
    <i r="2">
      <x v="6"/>
    </i>
    <i>
      <x v="120"/>
      <x v="10"/>
      <x/>
    </i>
    <i r="2">
      <x v="1"/>
    </i>
    <i r="2">
      <x v="2"/>
    </i>
    <i r="2">
      <x v="3"/>
    </i>
    <i r="2">
      <x v="4"/>
    </i>
    <i r="2">
      <x v="5"/>
    </i>
    <i r="2">
      <x v="6"/>
    </i>
    <i>
      <x v="121"/>
      <x v="10"/>
      <x/>
    </i>
    <i r="2">
      <x v="1"/>
    </i>
    <i r="2">
      <x v="2"/>
    </i>
    <i r="2">
      <x v="3"/>
    </i>
    <i r="2">
      <x v="4"/>
    </i>
    <i r="2">
      <x v="5"/>
    </i>
    <i r="2">
      <x v="6"/>
    </i>
  </rowItems>
  <colItems count="1">
    <i/>
  </colItems>
  <dataFields count="1">
    <dataField name="TTL YY.1_C_Trim" fld="9" baseField="0" baseItem="0" numFmtId="1"/>
  </dataFields>
  <formats count="10">
    <format dxfId="633">
      <pivotArea type="all" dataOnly="0" outline="0" fieldPosition="0"/>
    </format>
    <format dxfId="632">
      <pivotArea outline="0" collapsedLevelsAreSubtotals="1" fieldPosition="0"/>
    </format>
    <format dxfId="631">
      <pivotArea field="13" type="button" dataOnly="0" labelOnly="1" outline="0" axis="axisRow" fieldPosition="1"/>
    </format>
    <format dxfId="630">
      <pivotArea dataOnly="0" labelOnly="1" outline="0" axis="axisValues" fieldPosition="0"/>
    </format>
    <format dxfId="629">
      <pivotArea outline="0" fieldPosition="0">
        <references count="1">
          <reference field="4294967294" count="1">
            <x v="0"/>
          </reference>
        </references>
      </pivotArea>
    </format>
    <format dxfId="628">
      <pivotArea type="all" dataOnly="0" outline="0" fieldPosition="0"/>
    </format>
    <format dxfId="627">
      <pivotArea outline="0" collapsedLevelsAreSubtotals="1" fieldPosition="0"/>
    </format>
    <format dxfId="626">
      <pivotArea field="8" type="button" dataOnly="0" labelOnly="1" outline="0" axis="axisRow" fieldPosition="0"/>
    </format>
    <format dxfId="625">
      <pivotArea field="13" type="button" dataOnly="0" labelOnly="1" outline="0" axis="axisRow" fieldPosition="1"/>
    </format>
    <format dxfId="624">
      <pivotArea dataOnly="0" labelOnly="1" outline="0" axis="axisValues" fieldPosition="0"/>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D76C803-44AA-4537-B348-CB6B5F901A20}" autoFormatId="16" applyNumberFormats="0" applyBorderFormats="0" applyFontFormats="0" applyPatternFormats="0" applyAlignmentFormats="0" applyWidthHeightFormats="0">
  <queryTableRefresh nextId="56" unboundColumnsRight="4">
    <queryTableFields count="17">
      <queryTableField id="45" name="DB_KEY" tableColumnId="1"/>
      <queryTableField id="49" name="Styele#" tableColumnId="3"/>
      <queryTableField id="9" name="COLOR" tableColumnId="9"/>
      <queryTableField id="11" name="Trim Boking Date" tableColumnId="11"/>
      <queryTableField id="10" name="Size" tableColumnId="10"/>
      <queryTableField id="12" name="QTY TB" tableColumnId="12"/>
      <queryTableField id="13" name="PO relesed Date" tableColumnId="13"/>
      <queryTableField id="14" name="QTY PO" tableColumnId="14"/>
      <queryTableField id="47" name="Trim Reff" tableColumnId="2"/>
      <queryTableField id="21" name="YY.1_C_Trim" tableColumnId="16"/>
      <queryTableField id="22" name="YY.2_C_PO" tableColumnId="17"/>
      <queryTableField id="23" name="YY.3_O_Trim" tableColumnId="20"/>
      <queryTableField id="24" name="YY.4_O_PO" tableColumnId="21"/>
      <queryTableField id="27" dataBound="0" tableColumnId="23"/>
      <queryTableField id="53" dataBound="0" tableColumnId="4"/>
      <queryTableField id="54" dataBound="0" tableColumnId="5"/>
      <queryTableField id="55" dataBound="0"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yele1" xr10:uid="{7BB705EB-E109-4297-A9A2-96B99687FE4E}" sourceName="Styele#">
  <pivotTables>
    <pivotTable tabId="5" name="PVT_C_YY_CMP"/>
    <pivotTable tabId="5" name="PVT_C_YY_PO"/>
    <pivotTable tabId="5" name="PVT_C_YY_TB"/>
  </pivotTables>
  <data>
    <tabular pivotCacheId="1984019929">
      <items count="160">
        <i x="0" s="1"/>
        <i x="1" s="1"/>
        <i x="89" s="1" nd="1"/>
        <i x="24" s="1" nd="1"/>
        <i x="100" s="1" nd="1"/>
        <i x="22" s="1" nd="1"/>
        <i x="54" s="1" nd="1"/>
        <i x="81" s="1" nd="1"/>
        <i x="94" s="1" nd="1"/>
        <i x="66" s="1" nd="1"/>
        <i x="98" s="1" nd="1"/>
        <i x="148" s="1" nd="1"/>
        <i x="118" s="1" nd="1"/>
        <i x="103" s="1" nd="1"/>
        <i x="82" s="1" nd="1"/>
        <i x="105" s="1" nd="1"/>
        <i x="84" s="1" nd="1"/>
        <i x="113" s="1" nd="1"/>
        <i x="5" s="1" nd="1"/>
        <i x="136" s="1" nd="1"/>
        <i x="119" s="1" nd="1"/>
        <i x="96" s="1" nd="1"/>
        <i x="159" s="1" nd="1"/>
        <i x="134" s="1" nd="1"/>
        <i x="6" s="1" nd="1"/>
        <i x="29" s="1" nd="1"/>
        <i x="11" s="1" nd="1"/>
        <i x="149" s="1" nd="1"/>
        <i x="76" s="1" nd="1"/>
        <i x="51" s="1" nd="1"/>
        <i x="85" s="1" nd="1"/>
        <i x="104" s="1" nd="1"/>
        <i x="92" s="1" nd="1"/>
        <i x="65" s="1" nd="1"/>
        <i x="57" s="1" nd="1"/>
        <i x="33" s="1" nd="1"/>
        <i x="90" s="1" nd="1"/>
        <i x="73" s="1" nd="1"/>
        <i x="46" s="1" nd="1"/>
        <i x="42" s="1" nd="1"/>
        <i x="97" s="1" nd="1"/>
        <i x="25" s="1" nd="1"/>
        <i x="48" s="1" nd="1"/>
        <i x="14" s="1" nd="1"/>
        <i x="87" s="1" nd="1"/>
        <i x="8" s="1" nd="1"/>
        <i x="71" s="1" nd="1"/>
        <i x="141" s="1" nd="1"/>
        <i x="53" s="1" nd="1"/>
        <i x="144" s="1" nd="1"/>
        <i x="116" s="1" nd="1"/>
        <i x="151" s="1" nd="1"/>
        <i x="15" s="1" nd="1"/>
        <i x="135" s="1" nd="1"/>
        <i x="55" s="1" nd="1"/>
        <i x="31" s="1" nd="1"/>
        <i x="44" s="1" nd="1"/>
        <i x="122" s="1" nd="1"/>
        <i x="67" s="1" nd="1"/>
        <i x="150" s="1" nd="1"/>
        <i x="59" s="1" nd="1"/>
        <i x="157" s="1" nd="1"/>
        <i x="45" s="1" nd="1"/>
        <i x="52" s="1" nd="1"/>
        <i x="101" s="1" nd="1"/>
        <i x="26" s="1" nd="1"/>
        <i x="83" s="1" nd="1"/>
        <i x="86" s="1" nd="1"/>
        <i x="152" s="1" nd="1"/>
        <i x="62" s="1" nd="1"/>
        <i x="58" s="1" nd="1"/>
        <i x="12" s="1" nd="1"/>
        <i x="88" s="1" nd="1"/>
        <i x="102" s="1" nd="1"/>
        <i x="139" s="1" nd="1"/>
        <i x="17" s="1" nd="1"/>
        <i x="120" s="1" nd="1"/>
        <i x="28" s="1" nd="1"/>
        <i x="36" s="1" nd="1"/>
        <i x="3" s="1" nd="1"/>
        <i x="99" s="1" nd="1"/>
        <i x="106" s="1" nd="1"/>
        <i x="63" s="1" nd="1"/>
        <i x="142" s="1" nd="1"/>
        <i x="68" s="1" nd="1"/>
        <i x="18" s="1" nd="1"/>
        <i x="79" s="1" nd="1"/>
        <i x="158" s="1" nd="1"/>
        <i x="32" s="1" nd="1"/>
        <i x="124" s="1" nd="1"/>
        <i x="69" s="1" nd="1"/>
        <i x="19" s="1" nd="1"/>
        <i x="125" s="1" nd="1"/>
        <i x="37" s="1" nd="1"/>
        <i x="126" s="1" nd="1"/>
        <i x="77" s="1" nd="1"/>
        <i x="127" s="1" nd="1"/>
        <i x="140" s="1" nd="1"/>
        <i x="91" s="1" nd="1"/>
        <i x="128" s="1" nd="1"/>
        <i x="74" s="1" nd="1"/>
        <i x="39" s="1" nd="1"/>
        <i x="47" s="1" nd="1"/>
        <i x="115" s="1" nd="1"/>
        <i x="121" s="1" nd="1"/>
        <i x="123" s="1" nd="1"/>
        <i x="75" s="1" nd="1"/>
        <i x="129" s="1" nd="1"/>
        <i x="153" s="1" nd="1"/>
        <i x="111" s="1" nd="1"/>
        <i x="49" s="1" nd="1"/>
        <i x="40" s="1" nd="1"/>
        <i x="146" s="1" nd="1"/>
        <i x="23" s="1" nd="1"/>
        <i x="4" s="1" nd="1"/>
        <i x="41" s="1" nd="1"/>
        <i x="147" s="1" nd="1"/>
        <i x="114" s="1" nd="1"/>
        <i x="130" s="1" nd="1"/>
        <i x="72" s="1" nd="1"/>
        <i x="70" s="1" nd="1"/>
        <i x="61" s="1" nd="1"/>
        <i x="7" s="1" nd="1"/>
        <i x="34" s="1" nd="1"/>
        <i x="131" s="1" nd="1"/>
        <i x="108" s="1" nd="1"/>
        <i x="112" s="1" nd="1"/>
        <i x="117" s="1" nd="1"/>
        <i x="16" s="1" nd="1"/>
        <i x="9" s="1" nd="1"/>
        <i x="56" s="1" nd="1"/>
        <i x="64" s="1" nd="1"/>
        <i x="60" s="1" nd="1"/>
        <i x="13" s="1" nd="1"/>
        <i x="109" s="1" nd="1"/>
        <i x="35" s="1" nd="1"/>
        <i x="95" s="1" nd="1"/>
        <i x="154" s="1" nd="1"/>
        <i x="93" s="1" nd="1"/>
        <i x="43" s="1" nd="1"/>
        <i x="10" s="1" nd="1"/>
        <i x="156" s="1" nd="1"/>
        <i x="27" s="1" nd="1"/>
        <i x="132" s="1" nd="1"/>
        <i x="143" s="1" nd="1"/>
        <i x="137" s="1" nd="1"/>
        <i x="145" s="1" nd="1"/>
        <i x="80" s="1" nd="1"/>
        <i x="20" s="1" nd="1"/>
        <i x="133" s="1" nd="1"/>
        <i x="21" s="1" nd="1"/>
        <i x="155" s="1" nd="1"/>
        <i x="107" s="1" nd="1"/>
        <i x="78" s="1" nd="1"/>
        <i x="110" s="1" nd="1"/>
        <i x="30" s="1" nd="1"/>
        <i x="38" s="1" nd="1"/>
        <i x="138" s="1" nd="1"/>
        <i x="50"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_relesed_Date" xr10:uid="{85F2077C-1902-400F-BD42-5D036E26F1C2}" sourceName="PO relesed Date">
  <pivotTables>
    <pivotTable tabId="5" name="PVT_C_YY_PO"/>
    <pivotTable tabId="5" name="PVT_C_YY_TB"/>
  </pivotTables>
  <data>
    <tabular pivotCacheId="1984019929">
      <items count="14">
        <i x="0" s="1"/>
        <i x="2" s="1" nd="1"/>
        <i x="9" s="1" nd="1"/>
        <i x="7" s="1" nd="1"/>
        <i x="6" s="1" nd="1"/>
        <i x="8" s="1" nd="1"/>
        <i x="12" s="1" nd="1"/>
        <i x="13" s="1" nd="1"/>
        <i x="4" s="1" nd="1"/>
        <i x="3" s="1" nd="1"/>
        <i x="10" s="1" nd="1"/>
        <i x="11" s="1" nd="1"/>
        <i x="1" s="1" nd="1"/>
        <i x="5"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im_Boking_Date" xr10:uid="{E197AEBA-56AD-4602-81A3-975812963CF8}" sourceName="Trim Boking Date">
  <pivotTables>
    <pivotTable tabId="5" name="PVT_C_YY_TB"/>
  </pivotTables>
  <data>
    <tabular pivotCacheId="1984019929">
      <items count="18">
        <i x="0" s="1"/>
        <i x="12" s="1" nd="1"/>
        <i x="4" s="1" nd="1"/>
        <i x="9" s="1" nd="1"/>
        <i x="7" s="1" nd="1"/>
        <i x="1" s="1" nd="1"/>
        <i x="10" s="1" nd="1"/>
        <i x="6" s="1" nd="1"/>
        <i x="11" s="1" nd="1"/>
        <i x="13" s="1" nd="1"/>
        <i x="3" s="1" nd="1"/>
        <i x="16" s="1" nd="1"/>
        <i x="17" s="1" nd="1"/>
        <i x="15" s="1" nd="1"/>
        <i x="5" s="1" nd="1"/>
        <i x="14" s="1" nd="1"/>
        <i x="8" s="1" nd="1"/>
        <i x="2"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yele11" xr10:uid="{2856EFA6-1430-4DBA-B651-6028A84E1FB8}" sourceName="Styele#">
  <pivotTables>
    <pivotTable tabId="7" name="PVT_O_YY_CMP"/>
    <pivotTable tabId="7" name="PVT_O_YY_PO"/>
  </pivotTables>
  <data>
    <tabular pivotCacheId="1984019929">
      <items count="160">
        <i x="0" s="1"/>
        <i x="1" s="1"/>
        <i x="89" s="1" nd="1"/>
        <i x="24" s="1" nd="1"/>
        <i x="100" s="1" nd="1"/>
        <i x="22" s="1" nd="1"/>
        <i x="54" s="1" nd="1"/>
        <i x="81" s="1" nd="1"/>
        <i x="94" s="1" nd="1"/>
        <i x="66" s="1" nd="1"/>
        <i x="98" s="1" nd="1"/>
        <i x="148" s="1" nd="1"/>
        <i x="118" s="1" nd="1"/>
        <i x="103" s="1" nd="1"/>
        <i x="82" s="1" nd="1"/>
        <i x="105" s="1" nd="1"/>
        <i x="84" s="1" nd="1"/>
        <i x="113" s="1" nd="1"/>
        <i x="5" s="1" nd="1"/>
        <i x="136" s="1" nd="1"/>
        <i x="119" s="1" nd="1"/>
        <i x="96" s="1" nd="1"/>
        <i x="159" s="1" nd="1"/>
        <i x="134" s="1" nd="1"/>
        <i x="6" s="1" nd="1"/>
        <i x="29" s="1" nd="1"/>
        <i x="11" s="1" nd="1"/>
        <i x="149" s="1" nd="1"/>
        <i x="76" s="1" nd="1"/>
        <i x="51" s="1" nd="1"/>
        <i x="85" s="1" nd="1"/>
        <i x="104" s="1" nd="1"/>
        <i x="92" s="1" nd="1"/>
        <i x="65" s="1" nd="1"/>
        <i x="57" s="1" nd="1"/>
        <i x="33" s="1" nd="1"/>
        <i x="90" s="1" nd="1"/>
        <i x="73" s="1" nd="1"/>
        <i x="46" s="1" nd="1"/>
        <i x="42" s="1" nd="1"/>
        <i x="97" s="1" nd="1"/>
        <i x="25" s="1" nd="1"/>
        <i x="48" s="1" nd="1"/>
        <i x="14" s="1" nd="1"/>
        <i x="87" s="1" nd="1"/>
        <i x="8" s="1" nd="1"/>
        <i x="71" s="1" nd="1"/>
        <i x="141" s="1" nd="1"/>
        <i x="53" s="1" nd="1"/>
        <i x="144" s="1" nd="1"/>
        <i x="116" s="1" nd="1"/>
        <i x="151" s="1" nd="1"/>
        <i x="15" s="1" nd="1"/>
        <i x="135" s="1" nd="1"/>
        <i x="55" s="1" nd="1"/>
        <i x="31" s="1" nd="1"/>
        <i x="44" s="1" nd="1"/>
        <i x="122" s="1" nd="1"/>
        <i x="67" s="1" nd="1"/>
        <i x="150" s="1" nd="1"/>
        <i x="59" s="1" nd="1"/>
        <i x="157" s="1" nd="1"/>
        <i x="45" s="1" nd="1"/>
        <i x="52" s="1" nd="1"/>
        <i x="101" s="1" nd="1"/>
        <i x="26" s="1" nd="1"/>
        <i x="83" s="1" nd="1"/>
        <i x="86" s="1" nd="1"/>
        <i x="152" s="1" nd="1"/>
        <i x="62" s="1" nd="1"/>
        <i x="58" s="1" nd="1"/>
        <i x="12" s="1" nd="1"/>
        <i x="88" s="1" nd="1"/>
        <i x="102" s="1" nd="1"/>
        <i x="139" s="1" nd="1"/>
        <i x="17" s="1" nd="1"/>
        <i x="120" s="1" nd="1"/>
        <i x="28" s="1" nd="1"/>
        <i x="36" s="1" nd="1"/>
        <i x="3" s="1" nd="1"/>
        <i x="99" s="1" nd="1"/>
        <i x="106" s="1" nd="1"/>
        <i x="63" s="1" nd="1"/>
        <i x="142" s="1" nd="1"/>
        <i x="68" s="1" nd="1"/>
        <i x="18" s="1" nd="1"/>
        <i x="79" s="1" nd="1"/>
        <i x="158" s="1" nd="1"/>
        <i x="32" s="1" nd="1"/>
        <i x="124" s="1" nd="1"/>
        <i x="69" s="1" nd="1"/>
        <i x="19" s="1" nd="1"/>
        <i x="125" s="1" nd="1"/>
        <i x="37" s="1" nd="1"/>
        <i x="126" s="1" nd="1"/>
        <i x="77" s="1" nd="1"/>
        <i x="127" s="1" nd="1"/>
        <i x="140" s="1" nd="1"/>
        <i x="91" s="1" nd="1"/>
        <i x="128" s="1" nd="1"/>
        <i x="74" s="1" nd="1"/>
        <i x="39" s="1" nd="1"/>
        <i x="47" s="1" nd="1"/>
        <i x="115" s="1" nd="1"/>
        <i x="121" s="1" nd="1"/>
        <i x="123" s="1" nd="1"/>
        <i x="75" s="1" nd="1"/>
        <i x="129" s="1" nd="1"/>
        <i x="153" s="1" nd="1"/>
        <i x="111" s="1" nd="1"/>
        <i x="49" s="1" nd="1"/>
        <i x="40" s="1" nd="1"/>
        <i x="146" s="1" nd="1"/>
        <i x="23" s="1" nd="1"/>
        <i x="4" s="1" nd="1"/>
        <i x="41" s="1" nd="1"/>
        <i x="147" s="1" nd="1"/>
        <i x="114" s="1" nd="1"/>
        <i x="130" s="1" nd="1"/>
        <i x="72" s="1" nd="1"/>
        <i x="70" s="1" nd="1"/>
        <i x="61" s="1" nd="1"/>
        <i x="7" s="1" nd="1"/>
        <i x="34" s="1" nd="1"/>
        <i x="131" s="1" nd="1"/>
        <i x="108" s="1" nd="1"/>
        <i x="112" s="1" nd="1"/>
        <i x="117" s="1" nd="1"/>
        <i x="16" s="1" nd="1"/>
        <i x="9" s="1" nd="1"/>
        <i x="56" s="1" nd="1"/>
        <i x="64" s="1" nd="1"/>
        <i x="60" s="1" nd="1"/>
        <i x="13" s="1" nd="1"/>
        <i x="109" s="1" nd="1"/>
        <i x="35" s="1" nd="1"/>
        <i x="95" s="1" nd="1"/>
        <i x="154" s="1" nd="1"/>
        <i x="93" s="1" nd="1"/>
        <i x="43" s="1" nd="1"/>
        <i x="10" s="1" nd="1"/>
        <i x="156" s="1" nd="1"/>
        <i x="27" s="1" nd="1"/>
        <i x="132" s="1" nd="1"/>
        <i x="143" s="1" nd="1"/>
        <i x="137" s="1" nd="1"/>
        <i x="145" s="1" nd="1"/>
        <i x="80" s="1" nd="1"/>
        <i x="20" s="1" nd="1"/>
        <i x="133" s="1" nd="1"/>
        <i x="21" s="1" nd="1"/>
        <i x="155" s="1" nd="1"/>
        <i x="107" s="1" nd="1"/>
        <i x="78" s="1" nd="1"/>
        <i x="110" s="1" nd="1"/>
        <i x="30" s="1" nd="1"/>
        <i x="38" s="1" nd="1"/>
        <i x="138" s="1" nd="1"/>
        <i x="50" s="1" nd="1"/>
        <i x="2"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_relesed_Date1" xr10:uid="{31FA0B68-A069-4027-9AE8-3E1CFF851E1B}" sourceName="PO relesed Date">
  <pivotTables>
    <pivotTable tabId="7" name="PVT_O_YY_CMP"/>
    <pivotTable tabId="7" name="PVT_O_YY_PO"/>
  </pivotTables>
  <data>
    <tabular pivotCacheId="1984019929">
      <items count="14">
        <i x="0" s="1"/>
        <i x="2" s="1" nd="1"/>
        <i x="9" s="1" nd="1"/>
        <i x="7" s="1" nd="1"/>
        <i x="6" s="1" nd="1"/>
        <i x="8" s="1" nd="1"/>
        <i x="12" s="1" nd="1"/>
        <i x="13" s="1" nd="1"/>
        <i x="4" s="1" nd="1"/>
        <i x="3" s="1" nd="1"/>
        <i x="10" s="1" nd="1"/>
        <i x="11" s="1" nd="1"/>
        <i x="1" s="1" nd="1"/>
        <i x="5"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im_Reff" xr10:uid="{533D8FC4-27EB-48BF-A57A-6A55D7BE8FC5}" sourceName="Trim Reff">
  <pivotTables>
    <pivotTable tabId="5" name="PVT_C_YY_TB"/>
    <pivotTable tabId="5" name="PVT_C_YY_CMP"/>
    <pivotTable tabId="5" name="PVT_C_YY_PO"/>
    <pivotTable tabId="7" name="PVT_O_YY_CMP"/>
    <pivotTable tabId="7" name="PVT_O_YY_PO"/>
  </pivotTables>
  <data>
    <tabular pivotCacheId="1984019929">
      <items count="125">
        <i x="8" s="1"/>
        <i x="5" s="1"/>
        <i x="6" s="1"/>
        <i x="7" s="1"/>
        <i x="9" s="1"/>
        <i x="10" s="1"/>
        <i x="0" s="1"/>
        <i x="2" s="1"/>
        <i x="1" s="1"/>
        <i x="4" s="1"/>
        <i x="3" s="1"/>
        <i x="58" s="1" nd="1"/>
        <i x="99" s="1" nd="1"/>
        <i x="21" s="1" nd="1"/>
        <i x="118" s="1" nd="1"/>
        <i x="32" s="1" nd="1"/>
        <i x="47" s="1" nd="1"/>
        <i x="57" s="1" nd="1"/>
        <i x="108" s="1" nd="1"/>
        <i x="119" s="1" nd="1"/>
        <i x="18" s="1" nd="1"/>
        <i x="19" s="1" nd="1"/>
        <i x="44" s="1" nd="1"/>
        <i x="87" s="1" nd="1"/>
        <i x="117" s="1" nd="1"/>
        <i x="105" s="1" nd="1"/>
        <i x="79" s="1" nd="1"/>
        <i x="14" s="1" nd="1"/>
        <i x="28" s="1" nd="1"/>
        <i x="48" s="1" nd="1"/>
        <i x="59" s="1" nd="1"/>
        <i x="75" s="1" nd="1"/>
        <i x="82" s="1" nd="1"/>
        <i x="123" s="1" nd="1"/>
        <i x="25" s="1" nd="1"/>
        <i x="67" s="1" nd="1"/>
        <i x="68" s="1" nd="1"/>
        <i x="116" s="1" nd="1"/>
        <i x="90" s="1" nd="1"/>
        <i x="110" s="1" nd="1"/>
        <i x="42" s="1" nd="1"/>
        <i x="50" s="1" nd="1"/>
        <i x="61" s="1" nd="1"/>
        <i x="77" s="1" nd="1"/>
        <i x="39" s="1" nd="1"/>
        <i x="100" s="1" nd="1"/>
        <i x="91" s="1" nd="1"/>
        <i x="101" s="1" nd="1"/>
        <i x="16" s="1" nd="1"/>
        <i x="103" s="1" nd="1"/>
        <i x="69" s="1" nd="1"/>
        <i x="62" s="1" nd="1"/>
        <i x="26" s="1" nd="1"/>
        <i x="97" s="1" nd="1"/>
        <i x="112" s="1" nd="1"/>
        <i x="102" s="1" nd="1"/>
        <i x="51" s="1" nd="1"/>
        <i x="76" s="1" nd="1"/>
        <i x="30" s="1" nd="1"/>
        <i x="89" s="1" nd="1"/>
        <i x="20" s="1" nd="1"/>
        <i x="86" s="1" nd="1"/>
        <i x="55" s="1" nd="1"/>
        <i x="33" s="1" nd="1"/>
        <i x="81" s="1" nd="1"/>
        <i x="92" s="1" nd="1"/>
        <i x="40" s="1" nd="1"/>
        <i x="85" s="1" nd="1"/>
        <i x="95" s="1" nd="1"/>
        <i x="54" s="1" nd="1"/>
        <i x="29" s="1" nd="1"/>
        <i x="124" s="1" nd="1"/>
        <i x="56" s="1" nd="1"/>
        <i x="52" s="1" nd="1"/>
        <i x="11" s="1" nd="1"/>
        <i x="84" s="1" nd="1"/>
        <i x="73" s="1" nd="1"/>
        <i x="23" s="1" nd="1"/>
        <i x="31" s="1" nd="1"/>
        <i x="114" s="1" nd="1"/>
        <i x="109" s="1" nd="1"/>
        <i x="45" s="1" nd="1"/>
        <i x="37" s="1" nd="1"/>
        <i x="107" s="1" nd="1"/>
        <i x="104" s="1" nd="1"/>
        <i x="46" s="1" nd="1"/>
        <i x="17" s="1" nd="1"/>
        <i x="35" s="1" nd="1"/>
        <i x="93" s="1" nd="1"/>
        <i x="121" s="1" nd="1"/>
        <i x="15" s="1" nd="1"/>
        <i x="41" s="1" nd="1"/>
        <i x="72" s="1" nd="1"/>
        <i x="122" s="1" nd="1"/>
        <i x="83" s="1" nd="1"/>
        <i x="13" s="1" nd="1"/>
        <i x="24" s="1" nd="1"/>
        <i x="78" s="1" nd="1"/>
        <i x="38" s="1" nd="1"/>
        <i x="74" s="1" nd="1"/>
        <i x="96" s="1" nd="1"/>
        <i x="49" s="1" nd="1"/>
        <i x="106" s="1" nd="1"/>
        <i x="22" s="1" nd="1"/>
        <i x="111" s="1" nd="1"/>
        <i x="71" s="1" nd="1"/>
        <i x="34" s="1" nd="1"/>
        <i x="120" s="1" nd="1"/>
        <i x="65" s="1" nd="1"/>
        <i x="36" s="1" nd="1"/>
        <i x="27" s="1" nd="1"/>
        <i x="88" s="1" nd="1"/>
        <i x="53" s="1" nd="1"/>
        <i x="94" s="1" nd="1"/>
        <i x="115" s="1" nd="1"/>
        <i x="66" s="1" nd="1"/>
        <i x="113" s="1" nd="1"/>
        <i x="64" s="1" nd="1"/>
        <i x="80" s="1" nd="1"/>
        <i x="43" s="1" nd="1"/>
        <i x="63" s="1" nd="1"/>
        <i x="98" s="1" nd="1"/>
        <i x="70" s="1" nd="1"/>
        <i x="60" s="1" nd="1"/>
        <i x="1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yele# 2" xr10:uid="{4559578C-4946-4721-8748-F47F44DDB985}" cache="Slicer_Styele11" caption="Styele#" columnCount="4" style="SlicerStyleLight6" rowHeight="228600"/>
  <slicer name="PO relesed Date 1" xr10:uid="{9E3CDDE6-AEC5-4F0B-9DBE-B58292E58F61}" cache="Slicer_PO_relesed_Date1" caption="PO relesed Date" columnCount="3" style="SlicerStyleLight6" rowHeight="228600"/>
  <slicer name="Trim Reff 1" xr10:uid="{E745B471-4FC8-4D97-9535-DA9889D9E8A1}" cache="Slicer_Trim_Reff" caption="Trim Reff" style="SlicerStyleLight6" rowHeight="2286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yele# 1" xr10:uid="{7A9CF560-355D-4BE7-B0F1-77FE1219174B}" cache="Slicer_Styele1" caption="Styele#" columnCount="3" style="SlicerStyleLight6" rowHeight="228600"/>
  <slicer name="PO relesed Date" xr10:uid="{EC46E230-2612-433A-B26F-7F892C50AA4C}" cache="Slicer_PO_relesed_Date" caption="PO relesed Date" columnCount="3" style="SlicerStyleLight6" rowHeight="228600"/>
  <slicer name="Trim Boking Date" xr10:uid="{711D8370-DDB0-4187-92E2-939C53B3DF4E}" cache="Slicer_Trim_Boking_Date" caption="Trim Boking Date" columnCount="2" style="SlicerStyleLight6" rowHeight="228600"/>
  <slicer name="Trim Reff" xr10:uid="{346078F5-C55A-4EA4-9492-D2FF0B9B9C9B}" cache="Slicer_Trim_Reff" caption="Trim Reff" style="SlicerStyleLight6" rowHeight="228600"/>
</slicer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D44363-65C6-469B-B3C6-5853A70137C9}" name="TrimSummary" displayName="TrimSummary" ref="A3:O25" totalsRowShown="0" tableBorderDxfId="732">
  <autoFilter ref="A3:O25" xr:uid="{32C8A957-B816-47F5-A481-4F7A59FC4157}"/>
  <tableColumns count="15">
    <tableColumn id="1" xr3:uid="{48164D20-C17A-47B5-9AFC-0824FBCB28E1}" name="BOM_Date" dataDxfId="731"/>
    <tableColumn id="2" xr3:uid="{FF64C92E-EB83-496C-8745-01C1E9FAB325}" name="style_no" dataDxfId="730"/>
    <tableColumn id="3" xr3:uid="{84ACA1F0-0853-4600-BE48-01A24D49B975}" name="style_name" dataDxfId="729"/>
    <tableColumn id="15" xr3:uid="{DD665A78-C14F-4F8D-AAB4-22E077C0BC58}" name="season" dataDxfId="728"/>
    <tableColumn id="4" xr3:uid="{89FCC66B-72AF-4A57-AA17-94B8284E6C6B}" name="floorset" dataDxfId="727"/>
    <tableColumn id="5" xr3:uid="{A76C0237-C274-461D-9B53-6C1505C4B97C}" name="FIT_Approval_Status" dataDxfId="726"/>
    <tableColumn id="6" xr3:uid="{F1E597C9-F87C-4188-94CE-4BA6AAEB74BB}" name="FIT_Approval_date" dataDxfId="725"/>
    <tableColumn id="7" xr3:uid="{FC338D9A-62A3-4B40-848D-67EE40C61FBC}" name="BOM_Status" dataDxfId="724"/>
    <tableColumn id="8" xr3:uid="{6A28194E-32BC-4B83-9A73-B290BD130268}" name="trim_cat" dataDxfId="723"/>
    <tableColumn id="9" xr3:uid="{1450A9A9-6030-4D83-B7B3-D08173243E0B}" name="use_placement " dataDxfId="722"/>
    <tableColumn id="10" xr3:uid="{9D9B565F-A5E8-4D67-ACF5-C4E21CA52D6B}" name="Item_description" dataDxfId="721"/>
    <tableColumn id="11" xr3:uid="{1E1624F4-A705-4537-84A4-986E972A2C97}" name="trim_reff" dataDxfId="720"/>
    <tableColumn id="12" xr3:uid="{E530D606-748A-44CA-815C-35D8EEC8CA02}" name="color" dataDxfId="719"/>
    <tableColumn id="13" xr3:uid="{5DA84CDF-EAB0-49F7-8F6C-549B405105C6}" name="costing_yy" dataDxfId="718" dataCellStyle="Comma"/>
    <tableColumn id="14" xr3:uid="{205007DA-CCF4-48FF-86D1-9E57DD28942E}" name="ordering_yy" dataDxfId="717" dataCellStyle="Comma"/>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1395B26-9F40-4CE9-881C-4818D6DF3717}" name="TrimCat" displayName="TrimCat" ref="T3:T35" totalsRowShown="0" tableBorderDxfId="716">
  <autoFilter ref="T3:T35" xr:uid="{2E57408C-DB6B-4DEA-B621-C7D536B43754}"/>
  <tableColumns count="1">
    <tableColumn id="1" xr3:uid="{427CF9FB-3DA1-498D-8FCB-7B9841965083}" name="TrimCat"/>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22F351F-34EC-4473-B8DB-0415EF609210}" name="TrimReff" displayName="TrimReff" ref="V3:V122" totalsRowShown="0" dataDxfId="715" tableBorderDxfId="714">
  <autoFilter ref="V3:V122" xr:uid="{9CC53CC3-4CDC-4E7C-8F25-CED6CB41FC00}"/>
  <tableColumns count="1">
    <tableColumn id="1" xr3:uid="{5FA6CC71-295D-4D14-A24C-C957A91F444B}" name="TrimReff" dataDxfId="713"/>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2086902-4EEA-4C9D-8C36-ABB0FCB35EC6}" name="Color" displayName="Color" ref="R3:R10" totalsRowShown="0" headerRowDxfId="712" dataDxfId="711">
  <autoFilter ref="R3:R10" xr:uid="{08197381-F9CF-41E0-82D9-813D3B85E49C}"/>
  <tableColumns count="1">
    <tableColumn id="1" xr3:uid="{82E5FB95-E7A5-4A85-8183-E86571CD543C}" name="Color" dataDxfId="710"/>
  </tableColumns>
  <tableStyleInfo name="TableStyleLight1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89A1658-BA75-4EEF-BB43-D0086BE435A7}" name="QT" displayName="QT" ref="A1:Q947" tableType="queryTable" totalsRowShown="0">
  <autoFilter ref="A1:Q947" xr:uid="{C46AE0BD-339D-4D2A-92B1-24B8BB82197B}"/>
  <tableColumns count="17">
    <tableColumn id="1" xr3:uid="{E064FF16-B076-416C-903B-C860147E2F4D}" uniqueName="1" name="DB_KEY" queryTableFieldId="45" dataDxfId="30"/>
    <tableColumn id="3" xr3:uid="{9B1CAA2F-CEBE-4E42-8338-A5DE45BB2508}" uniqueName="3" name="Styele#" queryTableFieldId="49"/>
    <tableColumn id="9" xr3:uid="{F69DA0F2-56BE-44CF-9B72-A49D43573A36}" uniqueName="9" name="COLOR" queryTableFieldId="9" dataDxfId="29"/>
    <tableColumn id="11" xr3:uid="{CA069C8E-9BB7-49CB-87BC-8B0A9FA94D8A}" uniqueName="11" name="Trim Boking Date" queryTableFieldId="11" dataDxfId="28"/>
    <tableColumn id="10" xr3:uid="{75FD9E57-C4C1-4CBC-B187-668DAA34483E}" uniqueName="10" name="Size" queryTableFieldId="10"/>
    <tableColumn id="12" xr3:uid="{EF636B11-1416-455F-9A0D-6B0DAF574A3A}" uniqueName="12" name="QTY TB" queryTableFieldId="12" dataDxfId="27"/>
    <tableColumn id="13" xr3:uid="{0B8367BD-6E79-4228-9A35-F5C4C6347828}" uniqueName="13" name="PO relesed Date" queryTableFieldId="13" dataDxfId="26"/>
    <tableColumn id="14" xr3:uid="{DBBB432D-4F49-41D2-8C67-D245FCA4C1CE}" uniqueName="14" name="QTY PO" queryTableFieldId="14" dataDxfId="25"/>
    <tableColumn id="2" xr3:uid="{DE5D1E18-0594-465B-B89A-7D19DCEAAC94}" uniqueName="2" name="Trim Reff" queryTableFieldId="47" dataDxfId="24"/>
    <tableColumn id="16" xr3:uid="{B90BB208-3CF3-4E8D-A340-D3FE575434B9}" uniqueName="16" name="YY.1_C_Trim" queryTableFieldId="21"/>
    <tableColumn id="17" xr3:uid="{EC091A95-0BC3-41BF-89E3-DBB98BF5F0D9}" uniqueName="17" name="YY.2_C_PO" queryTableFieldId="22"/>
    <tableColumn id="20" xr3:uid="{AAF507AA-65F9-42FB-9CE0-F2E4230FE707}" uniqueName="20" name="YY.3_O_Trim" queryTableFieldId="23"/>
    <tableColumn id="21" xr3:uid="{E75BD0A9-60EF-453B-B877-741E799CF462}" uniqueName="21" name="YY.4_O_PO" queryTableFieldId="24"/>
    <tableColumn id="23" xr3:uid="{58BE1493-A013-45AD-BFAA-464777AE7B58}" uniqueName="23" name="Trim Color" queryTableFieldId="27" dataDxfId="23">
      <calculatedColumnFormula array="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calculatedColumnFormula>
    </tableColumn>
    <tableColumn id="4" xr3:uid="{CC1C2FB8-82F5-4784-B5E0-AD17DA7062A8}" uniqueName="4" name="Trim_Cat." queryTableFieldId="53" dataDxfId="22">
      <calculatedColumnFormula>INDEX('Data Feeding'!FT:FT,MATCH(QT[[#This Row],[Trim Reff]],'Data Feeding'!FU:FU,0))</calculatedColumnFormula>
    </tableColumn>
    <tableColumn id="5" xr3:uid="{54C6A632-3831-45FF-A25E-DA8033509272}" uniqueName="5" name="TB_Status" queryTableFieldId="54" dataDxfId="21">
      <calculatedColumnFormula array="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calculatedColumnFormula>
    </tableColumn>
    <tableColumn id="6" xr3:uid="{E42503AC-C4EA-4F3E-ABD3-99533D07DC52}" uniqueName="6" name="PO_Status" queryTableFieldId="55" dataDxfId="20">
      <calculatedColumnFormula array="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calculatedColumnFormula>
    </tableColumn>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CC30773-0508-4A22-90C0-89ED1E3AE782}" name="Main_DB" displayName="Main_DB" ref="HA3:HU199" headerRowDxfId="709" totalsRowDxfId="708">
  <autoFilter ref="HA3:HU199" xr:uid="{E1D419C2-C3C0-4859-B818-2C633F34C777}"/>
  <tableColumns count="21">
    <tableColumn id="1" xr3:uid="{B75A52C8-05A6-48E2-95B3-201043FB8745}" name="Season" dataDxfId="707">
      <calculatedColumnFormula>INDEX(TrimSummary[season],MATCH($HD4,TrimSummary[style_no],0))</calculatedColumnFormula>
    </tableColumn>
    <tableColumn id="6" xr3:uid="{65ECE295-26DB-4724-BC17-2777429C56DF}" name="Floorset" dataDxfId="706">
      <calculatedColumnFormula>INDEX(TrimSummary[floorset],MATCH($HD4,TrimSummary[style_no],0))</calculatedColumnFormula>
    </tableColumn>
    <tableColumn id="7" xr3:uid="{171F89F7-F779-4B8B-95B8-06B63AE4AF52}" name="Main Color" dataDxfId="705" totalsRowDxfId="704"/>
    <tableColumn id="8" xr3:uid="{6A15621B-8DC6-4C4F-9CE6-BED339F52817}" name="Styele#" dataDxfId="584" totalsRowDxfId="703"/>
    <tableColumn id="9" xr3:uid="{27F1159F-668F-4A17-BADC-6CA5ACB69091}" name="COLOR" dataDxfId="702" totalsRowDxfId="701"/>
    <tableColumn id="39" xr3:uid="{3C45A50A-C624-41E0-83D3-DA57DC1A633B}" name="Trim Boking Date" dataDxfId="583" totalsRowDxfId="700"/>
    <tableColumn id="10" xr3:uid="{C3F595E6-B7B2-4D57-91FB-05FACC8D79C5}" name="Size" dataDxfId="699"/>
    <tableColumn id="11" xr3:uid="{41C74943-45A6-401F-B216-2D762B67676D}" name="QTY TB" dataDxfId="698">
      <calculatedColumnFormula array="1">IF(ISERROR(INDEX(Trim_Booking_Data[[QTY TB]:[5]],MATCH($HD4&amp;$HE4&amp;$HF4,Trim_Booking_Data[Styele'#]&amp;Trim_Booking_Data[COLOR]&amp;Trim_Booking_Data[Trim Boking Date],0),MATCH($HG4,Trim_Booking_Data[[#Headers],[QTY TB]:[5]],0))),0,(INDEX(Trim_Booking_Data[[QTY TB]:[5]],MATCH($HD4&amp;$HE4&amp;$HF4,Trim_Booking_Data[Styele'#]&amp;Trim_Booking_Data[COLOR]&amp;Trim_Booking_Data[Trim Boking Date],0),MATCH($HG4,Trim_Booking_Data[[#Headers],[QTY TB]:[5]],0))))</calculatedColumnFormula>
    </tableColumn>
    <tableColumn id="15" xr3:uid="{76051D87-4577-45BC-8A81-1038CFB6827C}" name="PO relesed Date" dataDxfId="697" totalsRowDxfId="696">
      <calculatedColumnFormula array="1">IF(ISERROR(INDEX(PO_Placed_Data_Fu[],MATCH($HD4&amp;$HE4,Trim_Booking_Data[Styele'#]&amp;Trim_Booking_Data[COLOR],0),MATCH(HI$3,PO_Placed_Data_Fu[#Headers],0))),0,(INDEX(PO_Placed_Data_Fu[],MATCH($HD4&amp;$HE4,Trim_Booking_Data[Styele'#]&amp;Trim_Booking_Data[COLOR],0),MATCH(HI$3,PO_Placed_Data_Fu[#Headers],0))))</calculatedColumnFormula>
    </tableColumn>
    <tableColumn id="13" xr3:uid="{B792A1B7-E27A-436C-9299-5406168CD1C2}" name="QTY PO" dataDxfId="695" dataCellStyle="Comma">
      <calculatedColumnFormula array="1">IF(ISERROR(INDEX(PO_Placed_Data_Fu[],MATCH($HD4&amp;$HE4&amp;$HF4,Trim_Booking_Data[Styele'#]&amp;Trim_Booking_Data[COLOR]&amp;Trim_Booking_Data[Trim Boking Date],0),MATCH($HG4,PO_Placed_Data_Fu[#Headers],0))),0,(INDEX(PO_Placed_Data_Fu[],MATCH($HD4&amp;$HE4&amp;$HF4,Trim_Booking_Data[Styele'#]&amp;Trim_Booking_Data[COLOR]&amp;Trim_Booking_Data[Trim Boking Date],0),MATCH($HG4,PO_Placed_Data_Fu[#Headers],0))))</calculatedColumnFormula>
    </tableColumn>
    <tableColumn id="70" xr3:uid="{386DF594-F661-4852-B731-B84EE2AC1FF0}" name="E284276" dataDxfId="595">
      <calculatedColumnFormula array="1">IF(ISERROR(INDEX(TrimSummary[costing_yy],MATCH(1,INDEX(($HD4=TrimSummary[style_no])*(HK$3=TrimSummary[trim_reff])*(ISNUMBER(FIND("/"&amp;$HC4&amp;"/","/"&amp;TrimSummary[color]&amp;"/"))),),0))),0,(INDEX(TrimSummary[costing_yy],MATCH(1,INDEX(($HD4=TrimSummary[style_no])*(HK$3=TrimSummary[trim_reff])*(ISNUMBER(FIND("/"&amp;$HC4&amp;"/","/"&amp;TrimSummary[color]&amp;"/"))),),0))))*$HH4*(1+$BN$3)&amp;","&amp;IF(ISERROR(INDEX(TrimSummary[costing_yy],MATCH(1,INDEX(($HD4=TrimSummary[style_no])*(HK$3=TrimSummary[trim_reff])*(ISNUMBER(FIND("/"&amp;$HC4&amp;"/","/"&amp;TrimSummary[color]&amp;"/"))),),0))),0,(INDEX(TrimSummary[costing_yy],MATCH(1,INDEX(($HD4=TrimSummary[style_no])*(HK$3=TrimSummary[trim_reff])*(ISNUMBER(FIND("/"&amp;$HC4&amp;"/","/"&amp;TrimSummary[color]&amp;"/"))),),0))))*$HJ4*(1+$BN$3)&amp;","&amp;IF(ISERROR(INDEX(TrimSummary[ordering_yy],MATCH(1,INDEX(($HD4=TrimSummary[style_no])*(HK$3=TrimSummary[trim_reff])*(ISNUMBER(FIND("/"&amp;$HC4&amp;"/","/"&amp;TrimSummary[color]&amp;"/"))),),0))),0,(INDEX(TrimSummary[ordering_yy],MATCH(1,INDEX(($HD4=TrimSummary[style_no])*(HK$3=TrimSummary[trim_reff])*(ISNUMBER(FIND("/"&amp;$HC4&amp;"/","/"&amp;TrimSummary[color]&amp;"/"))),),0))))*$HH4*(1+$BN$4)&amp;","&amp;IF(ISERROR(INDEX(TrimSummary[ordering_yy],MATCH(1,INDEX(($HD4=TrimSummary[style_no])*(HK$3=TrimSummary[trim_reff])*(ISNUMBER(FIND("/"&amp;$HC4&amp;"/","/"&amp;TrimSummary[color]&amp;"/"))),),0))),0,(INDEX(TrimSummary[ordering_yy],MATCH(1,INDEX(($HD4=TrimSummary[style_no])*(HK$3=TrimSummary[trim_reff])*(ISNUMBER(FIND("/"&amp;$HC4&amp;"/","/"&amp;TrimSummary[color]&amp;"/"))),),0))))*$HJ4*(1+$BN$4)</calculatedColumnFormula>
    </tableColumn>
    <tableColumn id="2" xr3:uid="{A120258D-B332-4928-8BAA-6FEAF170570C}" name="SQ191100051/E335341" dataDxfId="594" totalsRowDxfId="605">
      <calculatedColumnFormula array="1">IF(ISERROR(INDEX(TrimSummary[costing_yy],MATCH(1,INDEX(($HD4=TrimSummary[style_no])*(HL$3=TrimSummary[trim_reff])*(ISNUMBER(FIND("/"&amp;$HC4&amp;"/","/"&amp;TrimSummary[color]&amp;"/"))),),0))),0,(INDEX(TrimSummary[costing_yy],MATCH(1,INDEX(($HD4=TrimSummary[style_no])*(HL$3=TrimSummary[trim_reff])*(ISNUMBER(FIND("/"&amp;$HC4&amp;"/","/"&amp;TrimSummary[color]&amp;"/"))),),0))))*$HH4*(1+$BN$3)&amp;","&amp;IF(ISERROR(INDEX(TrimSummary[costing_yy],MATCH(1,INDEX(($HD4=TrimSummary[style_no])*(HL$3=TrimSummary[trim_reff])*(ISNUMBER(FIND("/"&amp;$HC4&amp;"/","/"&amp;TrimSummary[color]&amp;"/"))),),0))),0,(INDEX(TrimSummary[costing_yy],MATCH(1,INDEX(($HD4=TrimSummary[style_no])*(HL$3=TrimSummary[trim_reff])*(ISNUMBER(FIND("/"&amp;$HC4&amp;"/","/"&amp;TrimSummary[color]&amp;"/"))),),0))))*$HJ4*(1+$BN$3)&amp;","&amp;IF(ISERROR(INDEX(TrimSummary[ordering_yy],MATCH(1,INDEX(($HD4=TrimSummary[style_no])*(HL$3=TrimSummary[trim_reff])*(ISNUMBER(FIND("/"&amp;$HC4&amp;"/","/"&amp;TrimSummary[color]&amp;"/"))),),0))),0,(INDEX(TrimSummary[ordering_yy],MATCH(1,INDEX(($HD4=TrimSummary[style_no])*(HL$3=TrimSummary[trim_reff])*(ISNUMBER(FIND("/"&amp;$HC4&amp;"/","/"&amp;TrimSummary[color]&amp;"/"))),),0))))*$HH4*(1+$BN$4)&amp;","&amp;IF(ISERROR(INDEX(TrimSummary[ordering_yy],MATCH(1,INDEX(($HD4=TrimSummary[style_no])*(HL$3=TrimSummary[trim_reff])*(ISNUMBER(FIND("/"&amp;$HC4&amp;"/","/"&amp;TrimSummary[color]&amp;"/"))),),0))),0,(INDEX(TrimSummary[ordering_yy],MATCH(1,INDEX(($HD4=TrimSummary[style_no])*(HL$3=TrimSummary[trim_reff])*(ISNUMBER(FIND("/"&amp;$HC4&amp;"/","/"&amp;TrimSummary[color]&amp;"/"))),),0))))*$HJ4*(1+$BN$4)</calculatedColumnFormula>
    </tableColumn>
    <tableColumn id="3" xr3:uid="{BE086CEE-7D14-4169-A09C-D9FE97AF8598}" name="KH180700271-E238195" dataDxfId="593" totalsRowDxfId="604">
      <calculatedColumnFormula array="1">IF(ISERROR(INDEX(TrimSummary[costing_yy],MATCH(1,INDEX(($HD4=TrimSummary[style_no])*(HM$3=TrimSummary[trim_reff])*(ISNUMBER(FIND("/"&amp;$HC4&amp;"/","/"&amp;TrimSummary[color]&amp;"/"))),),0))),0,(INDEX(TrimSummary[costing_yy],MATCH(1,INDEX(($HD4=TrimSummary[style_no])*(HM$3=TrimSummary[trim_reff])*(ISNUMBER(FIND("/"&amp;$HC4&amp;"/","/"&amp;TrimSummary[color]&amp;"/"))),),0))))*$HH4*(1+$BN$3)&amp;","&amp;IF(ISERROR(INDEX(TrimSummary[costing_yy],MATCH(1,INDEX(($HD4=TrimSummary[style_no])*(HM$3=TrimSummary[trim_reff])*(ISNUMBER(FIND("/"&amp;$HC4&amp;"/","/"&amp;TrimSummary[color]&amp;"/"))),),0))),0,(INDEX(TrimSummary[costing_yy],MATCH(1,INDEX(($HD4=TrimSummary[style_no])*(HM$3=TrimSummary[trim_reff])*(ISNUMBER(FIND("/"&amp;$HC4&amp;"/","/"&amp;TrimSummary[color]&amp;"/"))),),0))))*$HJ4*(1+$BN$3)&amp;","&amp;IF(ISERROR(INDEX(TrimSummary[ordering_yy],MATCH(1,INDEX(($HD4=TrimSummary[style_no])*(HM$3=TrimSummary[trim_reff])*(ISNUMBER(FIND("/"&amp;$HC4&amp;"/","/"&amp;TrimSummary[color]&amp;"/"))),),0))),0,(INDEX(TrimSummary[ordering_yy],MATCH(1,INDEX(($HD4=TrimSummary[style_no])*(HM$3=TrimSummary[trim_reff])*(ISNUMBER(FIND("/"&amp;$HC4&amp;"/","/"&amp;TrimSummary[color]&amp;"/"))),),0))))*$HH4*(1+$BN$4)&amp;","&amp;IF(ISERROR(INDEX(TrimSummary[ordering_yy],MATCH(1,INDEX(($HD4=TrimSummary[style_no])*(HM$3=TrimSummary[trim_reff])*(ISNUMBER(FIND("/"&amp;$HC4&amp;"/","/"&amp;TrimSummary[color]&amp;"/"))),),0))),0,(INDEX(TrimSummary[ordering_yy],MATCH(1,INDEX(($HD4=TrimSummary[style_no])*(HM$3=TrimSummary[trim_reff])*(ISNUMBER(FIND("/"&amp;$HC4&amp;"/","/"&amp;TrimSummary[color]&amp;"/"))),),0))))*$HJ4*(1+$BN$4)</calculatedColumnFormula>
    </tableColumn>
    <tableColumn id="4" xr3:uid="{0C5EFD68-00FD-424F-922D-F401B5C2E655}" name="TEX24" dataDxfId="592" totalsRowDxfId="603">
      <calculatedColumnFormula array="1">IF(ISERROR(INDEX(TrimSummary[costing_yy],MATCH(1,INDEX(($HD4=TrimSummary[style_no])*(HN$3=TrimSummary[trim_reff])*(ISNUMBER(FIND("/"&amp;$HC4&amp;"/","/"&amp;TrimSummary[color]&amp;"/"))),),0))),0,(INDEX(TrimSummary[costing_yy],MATCH(1,INDEX(($HD4=TrimSummary[style_no])*(HN$3=TrimSummary[trim_reff])*(ISNUMBER(FIND("/"&amp;$HC4&amp;"/","/"&amp;TrimSummary[color]&amp;"/"))),),0))))*$HH4*(1+$BN$3)&amp;","&amp;IF(ISERROR(INDEX(TrimSummary[costing_yy],MATCH(1,INDEX(($HD4=TrimSummary[style_no])*(HN$3=TrimSummary[trim_reff])*(ISNUMBER(FIND("/"&amp;$HC4&amp;"/","/"&amp;TrimSummary[color]&amp;"/"))),),0))),0,(INDEX(TrimSummary[costing_yy],MATCH(1,INDEX(($HD4=TrimSummary[style_no])*(HN$3=TrimSummary[trim_reff])*(ISNUMBER(FIND("/"&amp;$HC4&amp;"/","/"&amp;TrimSummary[color]&amp;"/"))),),0))))*$HJ4*(1+$BN$3)&amp;","&amp;IF(ISERROR(INDEX(TrimSummary[ordering_yy],MATCH(1,INDEX(($HD4=TrimSummary[style_no])*(HN$3=TrimSummary[trim_reff])*(ISNUMBER(FIND("/"&amp;$HC4&amp;"/","/"&amp;TrimSummary[color]&amp;"/"))),),0))),0,(INDEX(TrimSummary[ordering_yy],MATCH(1,INDEX(($HD4=TrimSummary[style_no])*(HN$3=TrimSummary[trim_reff])*(ISNUMBER(FIND("/"&amp;$HC4&amp;"/","/"&amp;TrimSummary[color]&amp;"/"))),),0))))*$HH4*(1+$BN$4)&amp;","&amp;IF(ISERROR(INDEX(TrimSummary[ordering_yy],MATCH(1,INDEX(($HD4=TrimSummary[style_no])*(HN$3=TrimSummary[trim_reff])*(ISNUMBER(FIND("/"&amp;$HC4&amp;"/","/"&amp;TrimSummary[color]&amp;"/"))),),0))),0,(INDEX(TrimSummary[ordering_yy],MATCH(1,INDEX(($HD4=TrimSummary[style_no])*(HN$3=TrimSummary[trim_reff])*(ISNUMBER(FIND("/"&amp;$HC4&amp;"/","/"&amp;TrimSummary[color]&amp;"/"))),),0))))*$HJ4*(1+$BN$4)</calculatedColumnFormula>
    </tableColumn>
    <tableColumn id="5" xr3:uid="{6237175F-FA60-4C10-B4A4-64BD665DD589}" name="TEX18" dataDxfId="591" totalsRowDxfId="602">
      <calculatedColumnFormula array="1">IF(ISERROR(INDEX(TrimSummary[costing_yy],MATCH(1,INDEX(($HD4=TrimSummary[style_no])*(HO$3=TrimSummary[trim_reff])*(ISNUMBER(FIND("/"&amp;$HC4&amp;"/","/"&amp;TrimSummary[color]&amp;"/"))),),0))),0,(INDEX(TrimSummary[costing_yy],MATCH(1,INDEX(($HD4=TrimSummary[style_no])*(HO$3=TrimSummary[trim_reff])*(ISNUMBER(FIND("/"&amp;$HC4&amp;"/","/"&amp;TrimSummary[color]&amp;"/"))),),0))))*$HH4*(1+$BN$3)&amp;","&amp;IF(ISERROR(INDEX(TrimSummary[costing_yy],MATCH(1,INDEX(($HD4=TrimSummary[style_no])*(HO$3=TrimSummary[trim_reff])*(ISNUMBER(FIND("/"&amp;$HC4&amp;"/","/"&amp;TrimSummary[color]&amp;"/"))),),0))),0,(INDEX(TrimSummary[costing_yy],MATCH(1,INDEX(($HD4=TrimSummary[style_no])*(HO$3=TrimSummary[trim_reff])*(ISNUMBER(FIND("/"&amp;$HC4&amp;"/","/"&amp;TrimSummary[color]&amp;"/"))),),0))))*$HJ4*(1+$BN$3)&amp;","&amp;IF(ISERROR(INDEX(TrimSummary[ordering_yy],MATCH(1,INDEX(($HD4=TrimSummary[style_no])*(HO$3=TrimSummary[trim_reff])*(ISNUMBER(FIND("/"&amp;$HC4&amp;"/","/"&amp;TrimSummary[color]&amp;"/"))),),0))),0,(INDEX(TrimSummary[ordering_yy],MATCH(1,INDEX(($HD4=TrimSummary[style_no])*(HO$3=TrimSummary[trim_reff])*(ISNUMBER(FIND("/"&amp;$HC4&amp;"/","/"&amp;TrimSummary[color]&amp;"/"))),),0))))*$HH4*(1+$BN$4)&amp;","&amp;IF(ISERROR(INDEX(TrimSummary[ordering_yy],MATCH(1,INDEX(($HD4=TrimSummary[style_no])*(HO$3=TrimSummary[trim_reff])*(ISNUMBER(FIND("/"&amp;$HC4&amp;"/","/"&amp;TrimSummary[color]&amp;"/"))),),0))),0,(INDEX(TrimSummary[ordering_yy],MATCH(1,INDEX(($HD4=TrimSummary[style_no])*(HO$3=TrimSummary[trim_reff])*(ISNUMBER(FIND("/"&amp;$HC4&amp;"/","/"&amp;TrimSummary[color]&amp;"/"))),),0))))*$HJ4*(1+$BN$4)</calculatedColumnFormula>
    </tableColumn>
    <tableColumn id="12" xr3:uid="{F405212F-A0CE-4FED-8B8B-F1F76BAA0363}" name="03-02-00097" dataDxfId="590" totalsRowDxfId="601">
      <calculatedColumnFormula array="1">IF(ISERROR(INDEX(TrimSummary[costing_yy],MATCH(1,INDEX(($HD4=TrimSummary[style_no])*(HP$3=TrimSummary[trim_reff])*(ISNUMBER(FIND("/"&amp;$HC4&amp;"/","/"&amp;TrimSummary[color]&amp;"/"))),),0))),0,(INDEX(TrimSummary[costing_yy],MATCH(1,INDEX(($HD4=TrimSummary[style_no])*(HP$3=TrimSummary[trim_reff])*(ISNUMBER(FIND("/"&amp;$HC4&amp;"/","/"&amp;TrimSummary[color]&amp;"/"))),),0))))*$HH4*(1+$BN$3)&amp;","&amp;IF(ISERROR(INDEX(TrimSummary[costing_yy],MATCH(1,INDEX(($HD4=TrimSummary[style_no])*(HP$3=TrimSummary[trim_reff])*(ISNUMBER(FIND("/"&amp;$HC4&amp;"/","/"&amp;TrimSummary[color]&amp;"/"))),),0))),0,(INDEX(TrimSummary[costing_yy],MATCH(1,INDEX(($HD4=TrimSummary[style_no])*(HP$3=TrimSummary[trim_reff])*(ISNUMBER(FIND("/"&amp;$HC4&amp;"/","/"&amp;TrimSummary[color]&amp;"/"))),),0))))*$HJ4*(1+$BN$3)&amp;","&amp;IF(ISERROR(INDEX(TrimSummary[ordering_yy],MATCH(1,INDEX(($HD4=TrimSummary[style_no])*(HP$3=TrimSummary[trim_reff])*(ISNUMBER(FIND("/"&amp;$HC4&amp;"/","/"&amp;TrimSummary[color]&amp;"/"))),),0))),0,(INDEX(TrimSummary[ordering_yy],MATCH(1,INDEX(($HD4=TrimSummary[style_no])*(HP$3=TrimSummary[trim_reff])*(ISNUMBER(FIND("/"&amp;$HC4&amp;"/","/"&amp;TrimSummary[color]&amp;"/"))),),0))))*$HH4*(1+$BN$4)&amp;","&amp;IF(ISERROR(INDEX(TrimSummary[ordering_yy],MATCH(1,INDEX(($HD4=TrimSummary[style_no])*(HP$3=TrimSummary[trim_reff])*(ISNUMBER(FIND("/"&amp;$HC4&amp;"/","/"&amp;TrimSummary[color]&amp;"/"))),),0))),0,(INDEX(TrimSummary[ordering_yy],MATCH(1,INDEX(($HD4=TrimSummary[style_no])*(HP$3=TrimSummary[trim_reff])*(ISNUMBER(FIND("/"&amp;$HC4&amp;"/","/"&amp;TrimSummary[color]&amp;"/"))),),0))))*$HJ4*(1+$BN$4)</calculatedColumnFormula>
    </tableColumn>
    <tableColumn id="14" xr3:uid="{A246F004-18AF-440A-93B6-12E41FC350FB}" name="03-02-00106" dataDxfId="589" totalsRowDxfId="600">
      <calculatedColumnFormula array="1">IF(ISERROR(INDEX(TrimSummary[costing_yy],MATCH(1,INDEX(($HD4=TrimSummary[style_no])*(HQ$3=TrimSummary[trim_reff])*(ISNUMBER(FIND("/"&amp;$HC4&amp;"/","/"&amp;TrimSummary[color]&amp;"/"))),),0))),0,(INDEX(TrimSummary[costing_yy],MATCH(1,INDEX(($HD4=TrimSummary[style_no])*(HQ$3=TrimSummary[trim_reff])*(ISNUMBER(FIND("/"&amp;$HC4&amp;"/","/"&amp;TrimSummary[color]&amp;"/"))),),0))))*$HH4*(1+$BN$3)&amp;","&amp;IF(ISERROR(INDEX(TrimSummary[costing_yy],MATCH(1,INDEX(($HD4=TrimSummary[style_no])*(HQ$3=TrimSummary[trim_reff])*(ISNUMBER(FIND("/"&amp;$HC4&amp;"/","/"&amp;TrimSummary[color]&amp;"/"))),),0))),0,(INDEX(TrimSummary[costing_yy],MATCH(1,INDEX(($HD4=TrimSummary[style_no])*(HQ$3=TrimSummary[trim_reff])*(ISNUMBER(FIND("/"&amp;$HC4&amp;"/","/"&amp;TrimSummary[color]&amp;"/"))),),0))))*$HJ4*(1+$BN$3)&amp;","&amp;IF(ISERROR(INDEX(TrimSummary[ordering_yy],MATCH(1,INDEX(($HD4=TrimSummary[style_no])*(HQ$3=TrimSummary[trim_reff])*(ISNUMBER(FIND("/"&amp;$HC4&amp;"/","/"&amp;TrimSummary[color]&amp;"/"))),),0))),0,(INDEX(TrimSummary[ordering_yy],MATCH(1,INDEX(($HD4=TrimSummary[style_no])*(HQ$3=TrimSummary[trim_reff])*(ISNUMBER(FIND("/"&amp;$HC4&amp;"/","/"&amp;TrimSummary[color]&amp;"/"))),),0))))*$HH4*(1+$BN$4)&amp;","&amp;IF(ISERROR(INDEX(TrimSummary[ordering_yy],MATCH(1,INDEX(($HD4=TrimSummary[style_no])*(HQ$3=TrimSummary[trim_reff])*(ISNUMBER(FIND("/"&amp;$HC4&amp;"/","/"&amp;TrimSummary[color]&amp;"/"))),),0))),0,(INDEX(TrimSummary[ordering_yy],MATCH(1,INDEX(($HD4=TrimSummary[style_no])*(HQ$3=TrimSummary[trim_reff])*(ISNUMBER(FIND("/"&amp;$HC4&amp;"/","/"&amp;TrimSummary[color]&amp;"/"))),),0))))*$HJ4*(1+$BN$4)</calculatedColumnFormula>
    </tableColumn>
    <tableColumn id="16" xr3:uid="{BCBCA36B-6F61-4CE6-B333-0BC7CC567CE7}" name="03-02-00114" dataDxfId="588" totalsRowDxfId="599">
      <calculatedColumnFormula array="1">IF(ISERROR(INDEX(TrimSummary[costing_yy],MATCH(1,INDEX(($HD4=TrimSummary[style_no])*(HR$3=TrimSummary[trim_reff])*(ISNUMBER(FIND("/"&amp;$HC4&amp;"/","/"&amp;TrimSummary[color]&amp;"/"))),),0))),0,(INDEX(TrimSummary[costing_yy],MATCH(1,INDEX(($HD4=TrimSummary[style_no])*(HR$3=TrimSummary[trim_reff])*(ISNUMBER(FIND("/"&amp;$HC4&amp;"/","/"&amp;TrimSummary[color]&amp;"/"))),),0))))*$HH4*(1+$BN$3)&amp;","&amp;IF(ISERROR(INDEX(TrimSummary[costing_yy],MATCH(1,INDEX(($HD4=TrimSummary[style_no])*(HR$3=TrimSummary[trim_reff])*(ISNUMBER(FIND("/"&amp;$HC4&amp;"/","/"&amp;TrimSummary[color]&amp;"/"))),),0))),0,(INDEX(TrimSummary[costing_yy],MATCH(1,INDEX(($HD4=TrimSummary[style_no])*(HR$3=TrimSummary[trim_reff])*(ISNUMBER(FIND("/"&amp;$HC4&amp;"/","/"&amp;TrimSummary[color]&amp;"/"))),),0))))*$HJ4*(1+$BN$3)&amp;","&amp;IF(ISERROR(INDEX(TrimSummary[ordering_yy],MATCH(1,INDEX(($HD4=TrimSummary[style_no])*(HR$3=TrimSummary[trim_reff])*(ISNUMBER(FIND("/"&amp;$HC4&amp;"/","/"&amp;TrimSummary[color]&amp;"/"))),),0))),0,(INDEX(TrimSummary[ordering_yy],MATCH(1,INDEX(($HD4=TrimSummary[style_no])*(HR$3=TrimSummary[trim_reff])*(ISNUMBER(FIND("/"&amp;$HC4&amp;"/","/"&amp;TrimSummary[color]&amp;"/"))),),0))))*$HH4*(1+$BN$4)&amp;","&amp;IF(ISERROR(INDEX(TrimSummary[ordering_yy],MATCH(1,INDEX(($HD4=TrimSummary[style_no])*(HR$3=TrimSummary[trim_reff])*(ISNUMBER(FIND("/"&amp;$HC4&amp;"/","/"&amp;TrimSummary[color]&amp;"/"))),),0))),0,(INDEX(TrimSummary[ordering_yy],MATCH(1,INDEX(($HD4=TrimSummary[style_no])*(HR$3=TrimSummary[trim_reff])*(ISNUMBER(FIND("/"&amp;$HC4&amp;"/","/"&amp;TrimSummary[color]&amp;"/"))),),0))))*$HJ4*(1+$BN$4)</calculatedColumnFormula>
    </tableColumn>
    <tableColumn id="17" xr3:uid="{54B23BB7-DBDA-4715-B372-DA3FBDBA9D26}" name="0-01-017" dataDxfId="587" totalsRowDxfId="598">
      <calculatedColumnFormula array="1">IF(ISERROR(INDEX(TrimSummary[costing_yy],MATCH(1,INDEX(($HD4=TrimSummary[style_no])*(HS$3=TrimSummary[trim_reff])*(ISNUMBER(FIND("/"&amp;$HC4&amp;"/","/"&amp;TrimSummary[color]&amp;"/"))),),0))),0,(INDEX(TrimSummary[costing_yy],MATCH(1,INDEX(($HD4=TrimSummary[style_no])*(HS$3=TrimSummary[trim_reff])*(ISNUMBER(FIND("/"&amp;$HC4&amp;"/","/"&amp;TrimSummary[color]&amp;"/"))),),0))))*$HH4*(1+$BN$3)&amp;","&amp;IF(ISERROR(INDEX(TrimSummary[costing_yy],MATCH(1,INDEX(($HD4=TrimSummary[style_no])*(HS$3=TrimSummary[trim_reff])*(ISNUMBER(FIND("/"&amp;$HC4&amp;"/","/"&amp;TrimSummary[color]&amp;"/"))),),0))),0,(INDEX(TrimSummary[costing_yy],MATCH(1,INDEX(($HD4=TrimSummary[style_no])*(HS$3=TrimSummary[trim_reff])*(ISNUMBER(FIND("/"&amp;$HC4&amp;"/","/"&amp;TrimSummary[color]&amp;"/"))),),0))))*$HJ4*(1+$BN$3)&amp;","&amp;IF(ISERROR(INDEX(TrimSummary[ordering_yy],MATCH(1,INDEX(($HD4=TrimSummary[style_no])*(HS$3=TrimSummary[trim_reff])*(ISNUMBER(FIND("/"&amp;$HC4&amp;"/","/"&amp;TrimSummary[color]&amp;"/"))),),0))),0,(INDEX(TrimSummary[ordering_yy],MATCH(1,INDEX(($HD4=TrimSummary[style_no])*(HS$3=TrimSummary[trim_reff])*(ISNUMBER(FIND("/"&amp;$HC4&amp;"/","/"&amp;TrimSummary[color]&amp;"/"))),),0))))*$HH4*(1+$BN$4)&amp;","&amp;IF(ISERROR(INDEX(TrimSummary[ordering_yy],MATCH(1,INDEX(($HD4=TrimSummary[style_no])*(HS$3=TrimSummary[trim_reff])*(ISNUMBER(FIND("/"&amp;$HC4&amp;"/","/"&amp;TrimSummary[color]&amp;"/"))),),0))),0,(INDEX(TrimSummary[ordering_yy],MATCH(1,INDEX(($HD4=TrimSummary[style_no])*(HS$3=TrimSummary[trim_reff])*(ISNUMBER(FIND("/"&amp;$HC4&amp;"/","/"&amp;TrimSummary[color]&amp;"/"))),),0))))*$HJ4*(1+$BN$4)</calculatedColumnFormula>
    </tableColumn>
    <tableColumn id="18" xr3:uid="{49F8B3B1-472E-447B-A8DC-FD0DACD629FA}" name="03-40-00293" dataDxfId="586" totalsRowDxfId="597">
      <calculatedColumnFormula array="1">IF(ISERROR(INDEX(TrimSummary[costing_yy],MATCH(1,INDEX(($HD4=TrimSummary[style_no])*(HT$3=TrimSummary[trim_reff])*(ISNUMBER(FIND("/"&amp;$HC4&amp;"/","/"&amp;TrimSummary[color]&amp;"/"))),),0))),0,(INDEX(TrimSummary[costing_yy],MATCH(1,INDEX(($HD4=TrimSummary[style_no])*(HT$3=TrimSummary[trim_reff])*(ISNUMBER(FIND("/"&amp;$HC4&amp;"/","/"&amp;TrimSummary[color]&amp;"/"))),),0))))*$HH4*(1+$BN$3)&amp;","&amp;IF(ISERROR(INDEX(TrimSummary[costing_yy],MATCH(1,INDEX(($HD4=TrimSummary[style_no])*(HT$3=TrimSummary[trim_reff])*(ISNUMBER(FIND("/"&amp;$HC4&amp;"/","/"&amp;TrimSummary[color]&amp;"/"))),),0))),0,(INDEX(TrimSummary[costing_yy],MATCH(1,INDEX(($HD4=TrimSummary[style_no])*(HT$3=TrimSummary[trim_reff])*(ISNUMBER(FIND("/"&amp;$HC4&amp;"/","/"&amp;TrimSummary[color]&amp;"/"))),),0))))*$HJ4*(1+$BN$3)&amp;","&amp;IF(ISERROR(INDEX(TrimSummary[ordering_yy],MATCH(1,INDEX(($HD4=TrimSummary[style_no])*(HT$3=TrimSummary[trim_reff])*(ISNUMBER(FIND("/"&amp;$HC4&amp;"/","/"&amp;TrimSummary[color]&amp;"/"))),),0))),0,(INDEX(TrimSummary[ordering_yy],MATCH(1,INDEX(($HD4=TrimSummary[style_no])*(HT$3=TrimSummary[trim_reff])*(ISNUMBER(FIND("/"&amp;$HC4&amp;"/","/"&amp;TrimSummary[color]&amp;"/"))),),0))))*$HH4*(1+$BN$4)&amp;","&amp;IF(ISERROR(INDEX(TrimSummary[ordering_yy],MATCH(1,INDEX(($HD4=TrimSummary[style_no])*(HT$3=TrimSummary[trim_reff])*(ISNUMBER(FIND("/"&amp;$HC4&amp;"/","/"&amp;TrimSummary[color]&amp;"/"))),),0))),0,(INDEX(TrimSummary[ordering_yy],MATCH(1,INDEX(($HD4=TrimSummary[style_no])*(HT$3=TrimSummary[trim_reff])*(ISNUMBER(FIND("/"&amp;$HC4&amp;"/","/"&amp;TrimSummary[color]&amp;"/"))),),0))))*$HJ4*(1+$BN$4)</calculatedColumnFormula>
    </tableColumn>
    <tableColumn id="19" xr3:uid="{7A0B11A0-DA40-4816-927D-4953F6DBFD42}" name="03-40-00303" dataDxfId="585" totalsRowDxfId="596">
      <calculatedColumnFormula array="1">IF(ISERROR(INDEX(TrimSummary[costing_yy],MATCH(1,INDEX(($HD4=TrimSummary[style_no])*(HU$3=TrimSummary[trim_reff])*(ISNUMBER(FIND("/"&amp;$HC4&amp;"/","/"&amp;TrimSummary[color]&amp;"/"))),),0))),0,(INDEX(TrimSummary[costing_yy],MATCH(1,INDEX(($HD4=TrimSummary[style_no])*(HU$3=TrimSummary[trim_reff])*(ISNUMBER(FIND("/"&amp;$HC4&amp;"/","/"&amp;TrimSummary[color]&amp;"/"))),),0))))*$HH4*(1+$BN$3)&amp;","&amp;IF(ISERROR(INDEX(TrimSummary[costing_yy],MATCH(1,INDEX(($HD4=TrimSummary[style_no])*(HU$3=TrimSummary[trim_reff])*(ISNUMBER(FIND("/"&amp;$HC4&amp;"/","/"&amp;TrimSummary[color]&amp;"/"))),),0))),0,(INDEX(TrimSummary[costing_yy],MATCH(1,INDEX(($HD4=TrimSummary[style_no])*(HU$3=TrimSummary[trim_reff])*(ISNUMBER(FIND("/"&amp;$HC4&amp;"/","/"&amp;TrimSummary[color]&amp;"/"))),),0))))*$HJ4*(1+$BN$3)&amp;","&amp;IF(ISERROR(INDEX(TrimSummary[ordering_yy],MATCH(1,INDEX(($HD4=TrimSummary[style_no])*(HU$3=TrimSummary[trim_reff])*(ISNUMBER(FIND("/"&amp;$HC4&amp;"/","/"&amp;TrimSummary[color]&amp;"/"))),),0))),0,(INDEX(TrimSummary[ordering_yy],MATCH(1,INDEX(($HD4=TrimSummary[style_no])*(HU$3=TrimSummary[trim_reff])*(ISNUMBER(FIND("/"&amp;$HC4&amp;"/","/"&amp;TrimSummary[color]&amp;"/"))),),0))))*$HH4*(1+$BN$4)&amp;","&amp;IF(ISERROR(INDEX(TrimSummary[ordering_yy],MATCH(1,INDEX(($HD4=TrimSummary[style_no])*(HU$3=TrimSummary[trim_reff])*(ISNUMBER(FIND("/"&amp;$HC4&amp;"/","/"&amp;TrimSummary[color]&amp;"/"))),),0))),0,(INDEX(TrimSummary[ordering_yy],MATCH(1,INDEX(($HD4=TrimSummary[style_no])*(HU$3=TrimSummary[trim_reff])*(ISNUMBER(FIND("/"&amp;$HC4&amp;"/","/"&amp;TrimSummary[color]&amp;"/"))),),0))))*$HJ4*(1+$BN$4)</calculatedColumnFormula>
    </tableColumn>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FBCB44E-AE4C-4454-8B2C-1843C7901891}" name="Trim_Booking_Data" displayName="Trim_Booking_Data" ref="C3:V17" totalsRowShown="0" dataDxfId="694">
  <autoFilter ref="C3:V17" xr:uid="{6F630C41-7BDC-495E-AE25-4A4815AC3BBF}"/>
  <tableColumns count="20">
    <tableColumn id="1" xr3:uid="{6DA1AB49-5EF9-469F-9072-B461C3C44C08}" name="Main Color"/>
    <tableColumn id="2" xr3:uid="{C11318FD-DF6F-437C-9736-662CA126FDEE}" name="Styele#" dataDxfId="693"/>
    <tableColumn id="3" xr3:uid="{7D4A371B-7DDA-4140-8EE5-0C74A26D4149}" name="COLOR" dataDxfId="692"/>
    <tableColumn id="4" xr3:uid="{DD5B06D4-16EF-42E7-99E2-A25D2212370E}" name="Trim Boking Date" dataDxfId="691"/>
    <tableColumn id="5" xr3:uid="{FCB913D8-7029-4A25-A78B-86E37C36265A}" name="QTY TB" dataDxfId="690">
      <calculatedColumnFormula>SUM(Trim_Booking_Data[[#This Row],[3XS]:[5]])</calculatedColumnFormula>
    </tableColumn>
    <tableColumn id="6" xr3:uid="{974C8F23-3309-4503-AA40-74DEC7944842}" name="3XS" dataDxfId="689"/>
    <tableColumn id="7" xr3:uid="{9E3140FE-7E67-4340-8926-839FA92525EB}" name="2XS" dataDxfId="688"/>
    <tableColumn id="8" xr3:uid="{6C2E7129-5C51-499E-8A07-E005B889CCB3}" name="XS" dataDxfId="687"/>
    <tableColumn id="9" xr3:uid="{06852F14-A704-48EB-B418-47404C16679B}" name="S" dataDxfId="686"/>
    <tableColumn id="10" xr3:uid="{4AB145B7-333E-41FD-972F-545F1ED3BF5F}" name="M" dataDxfId="685"/>
    <tableColumn id="11" xr3:uid="{6B80DEC7-C0A6-41ED-9707-F38F1238CBCA}" name="L" dataDxfId="684"/>
    <tableColumn id="12" xr3:uid="{0365F998-CB0F-4F65-8B97-17EAC16D6135}" name="XL" dataDxfId="683"/>
    <tableColumn id="13" xr3:uid="{71C9BC7F-A05D-4FE6-B46E-23C6EFDA9078}" name="2XL" dataDxfId="682"/>
    <tableColumn id="14" xr3:uid="{918E44A8-89EA-4425-BF95-AE9215EC61CC}" name="3XL" dataDxfId="681"/>
    <tableColumn id="15" xr3:uid="{F133C299-8C1C-4B30-8187-C930B48D89D8}" name="1" dataDxfId="680"/>
    <tableColumn id="16" xr3:uid="{A1631F1D-8270-4FA5-81B0-6F5ABD706549}" name="2" dataDxfId="679"/>
    <tableColumn id="17" xr3:uid="{052CCE97-731E-42A6-A254-077B6C4354AA}" name="3" dataDxfId="678"/>
    <tableColumn id="18" xr3:uid="{A93DAEA2-0DE1-442D-BEBC-8EDD74D8FF69}" name="4" dataDxfId="677"/>
    <tableColumn id="19" xr3:uid="{7523FDC8-1374-4EFA-B10B-2B2451BB4D1B}" name="5" dataDxfId="676"/>
    <tableColumn id="20" xr3:uid="{3433E617-17F8-4B31-9D2D-BFD5F03A0161}" name="TB_Status" dataDxfId="675"/>
  </tableColumns>
  <tableStyleInfo name="Table Style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6BA3587-A3CE-4F18-AEEA-0A1DF77F4407}" name="PO_Placed_Data" displayName="PO_Placed_Data" ref="AR3:BJ4" totalsRowShown="0" dataDxfId="674">
  <autoFilter ref="AR3:BJ4" xr:uid="{15656735-B45E-4359-9C52-3DB1F8E520A9}"/>
  <tableColumns count="19">
    <tableColumn id="1" xr3:uid="{8F15F835-EB88-422F-B623-423389F27B57}" name="Styele#" dataDxfId="673"/>
    <tableColumn id="2" xr3:uid="{FD11D07E-72A0-4E19-BD2D-62CACF2FC052}" name="COLOR" dataDxfId="672"/>
    <tableColumn id="3" xr3:uid="{B62FF35B-1D56-4F30-95B4-94C793F82167}" name="PO relesed Date" dataDxfId="671"/>
    <tableColumn id="4" xr3:uid="{A3C2187A-99FC-4FE8-BEC2-428638747A5E}" name="QTY PO" dataDxfId="670">
      <calculatedColumnFormula>SUM(PO_Placed_Data[[#This Row],[3XS]:[5]])</calculatedColumnFormula>
    </tableColumn>
    <tableColumn id="5" xr3:uid="{2354C046-CA9C-4EF3-AD3F-3C937121EFD7}" name="3XS" dataDxfId="669"/>
    <tableColumn id="6" xr3:uid="{DFAB8977-6778-442C-8C9A-0787BE985193}" name="2XS" dataDxfId="668"/>
    <tableColumn id="7" xr3:uid="{C2D103DD-0993-47C7-B7B8-E30313729043}" name="XS" dataDxfId="667"/>
    <tableColumn id="8" xr3:uid="{40FE94EC-7F46-41AE-B4B2-45D7DEFE0B8A}" name="S" dataDxfId="666"/>
    <tableColumn id="9" xr3:uid="{EE2A30FD-D60E-4237-ACBC-75896DB01D29}" name="M" dataDxfId="665"/>
    <tableColumn id="10" xr3:uid="{BCDF20CE-2487-489F-9AC8-3A6F43D6B1D7}" name="L" dataDxfId="664"/>
    <tableColumn id="11" xr3:uid="{C18C9E3D-83D3-4B33-934C-9844C478559F}" name="XL" dataDxfId="663"/>
    <tableColumn id="12" xr3:uid="{0ECCBC52-C828-4FD7-AD24-667036C40DE9}" name="2XL" dataDxfId="662"/>
    <tableColumn id="13" xr3:uid="{74E6F368-C7E4-447C-BB9D-8B35DDF00E3E}" name="3XL" dataDxfId="661"/>
    <tableColumn id="14" xr3:uid="{CBDDA501-532D-446E-A41D-C7E7C4B021B0}" name="1" dataDxfId="660"/>
    <tableColumn id="15" xr3:uid="{45E8ACED-B86B-4D0B-9B0C-D6478FF65266}" name="2" dataDxfId="659"/>
    <tableColumn id="16" xr3:uid="{852ED7B6-84D8-4C0A-8E87-F53D0BE01CD7}" name="3" dataDxfId="658"/>
    <tableColumn id="17" xr3:uid="{C9B82999-EFA5-4D00-8BEC-770884CAD440}" name="4" dataDxfId="657"/>
    <tableColumn id="18" xr3:uid="{4AF0C237-2647-42FC-9E98-CE1FF327A1F3}" name="5" dataDxfId="656"/>
    <tableColumn id="19" xr3:uid="{EDAFDD4C-F2D6-4038-9170-7236C1D0CB0E}" name="PO_Status" dataDxfId="655"/>
  </tableColumns>
  <tableStyleInfo name="Table Style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E762A04-6C1F-4765-8C5A-33C5238E13A7}" name="PO_Placed_Data_Fu" displayName="PO_Placed_Data_Fu" ref="Y3:AO43" totalsRowShown="0">
  <autoFilter ref="Y3:AO43" xr:uid="{C881929A-EE6D-4D4E-97A7-3CAE8A46D331}"/>
  <tableColumns count="17">
    <tableColumn id="1" xr3:uid="{7BE5E3ED-166C-4690-9CC9-556CE4E5705B}" name="PO relesed Date" dataDxfId="654">
      <calculatedColumnFormula array="1">IF(ISERROR(INDEX(PO_Placed_Data[[PO relesed Date]:[PO_Status]],MATCH($D4&amp;$E4,PO_Placed_Data[Styele'#]&amp;PO_Placed_Data[COLOR],0),MATCH(Y$3,PO_Placed_Data[[#Headers],[PO relesed Date]:[PO_Status]],0))),0,(INDEX(PO_Placed_Data[[PO relesed Date]:[PO_Status]],MATCH($D4&amp;$E4,PO_Placed_Data[Styele'#]&amp;PO_Placed_Data[COLOR],0),MATCH(Y$3,PO_Placed_Data[[#Headers],[PO relesed Date]:[PO_Status]],0))))</calculatedColumnFormula>
    </tableColumn>
    <tableColumn id="2" xr3:uid="{D8299F72-0C7B-4D6C-90F2-730551826D62}" name="QTY PO" dataDxfId="653" dataCellStyle="Comma">
      <calculatedColumnFormula array="1">IF(ISERROR(INDEX(PO_Placed_Data[[PO relesed Date]:[PO_Status]],MATCH($D4&amp;$E4,PO_Placed_Data[Styele'#]&amp;PO_Placed_Data[COLOR],0),MATCH(Z$3,PO_Placed_Data[[#Headers],[PO relesed Date]:[PO_Status]],0))),0,(INDEX(PO_Placed_Data[[PO relesed Date]:[PO_Status]],MATCH($D4&amp;$E4,PO_Placed_Data[Styele'#]&amp;PO_Placed_Data[COLOR],0),MATCH(Z$3,PO_Placed_Data[[#Headers],[PO relesed Date]:[PO_Status]],0))))</calculatedColumnFormula>
    </tableColumn>
    <tableColumn id="3" xr3:uid="{81B59F0E-C1D8-4918-B3CC-C47DF9FE36CA}" name="3XS" dataDxfId="652">
      <calculatedColumnFormula array="1">IF(ISERROR(INDEX(PO_Placed_Data[[PO relesed Date]:[PO_Status]],MATCH($D4&amp;$E4,PO_Placed_Data[Styele'#]&amp;PO_Placed_Data[COLOR],0),MATCH(AA$3,PO_Placed_Data[[#Headers],[PO relesed Date]:[PO_Status]],0))),0,(INDEX(PO_Placed_Data[[PO relesed Date]:[PO_Status]],MATCH($D4&amp;$E4,PO_Placed_Data[Styele'#]&amp;PO_Placed_Data[COLOR],0),MATCH(AA$3,PO_Placed_Data[[#Headers],[PO relesed Date]:[PO_Status]],0))))</calculatedColumnFormula>
    </tableColumn>
    <tableColumn id="4" xr3:uid="{6AA51543-B2E3-43C5-B51E-EE46C80FEE84}" name="2XS" dataDxfId="651">
      <calculatedColumnFormula array="1">IF(ISERROR(INDEX(PO_Placed_Data[[PO relesed Date]:[PO_Status]],MATCH($D4&amp;$E4,PO_Placed_Data[Styele'#]&amp;PO_Placed_Data[COLOR],0),MATCH(AB$3,PO_Placed_Data[[#Headers],[PO relesed Date]:[PO_Status]],0))),0,(INDEX(PO_Placed_Data[[PO relesed Date]:[PO_Status]],MATCH($D4&amp;$E4,PO_Placed_Data[Styele'#]&amp;PO_Placed_Data[COLOR],0),MATCH(AB$3,PO_Placed_Data[[#Headers],[PO relesed Date]:[PO_Status]],0))))</calculatedColumnFormula>
    </tableColumn>
    <tableColumn id="5" xr3:uid="{21DE319F-9A5C-48C2-80BD-E8D8FF674063}" name="XS" dataDxfId="650">
      <calculatedColumnFormula array="1">IF(ISERROR(INDEX(PO_Placed_Data[[PO relesed Date]:[PO_Status]],MATCH($D4&amp;$E4,PO_Placed_Data[Styele'#]&amp;PO_Placed_Data[COLOR],0),MATCH(AC$3,PO_Placed_Data[[#Headers],[PO relesed Date]:[PO_Status]],0))),0,(INDEX(PO_Placed_Data[[PO relesed Date]:[PO_Status]],MATCH($D4&amp;$E4,PO_Placed_Data[Styele'#]&amp;PO_Placed_Data[COLOR],0),MATCH(AC$3,PO_Placed_Data[[#Headers],[PO relesed Date]:[PO_Status]],0))))</calculatedColumnFormula>
    </tableColumn>
    <tableColumn id="6" xr3:uid="{F88B28A2-C7F8-4BB7-A06B-D541C18A3FFE}" name="S" dataDxfId="649">
      <calculatedColumnFormula array="1">IF(ISERROR(INDEX(PO_Placed_Data[[PO relesed Date]:[PO_Status]],MATCH($D4&amp;$E4,PO_Placed_Data[Styele'#]&amp;PO_Placed_Data[COLOR],0),MATCH(AD$3,PO_Placed_Data[[#Headers],[PO relesed Date]:[PO_Status]],0))),0,(INDEX(PO_Placed_Data[[PO relesed Date]:[PO_Status]],MATCH($D4&amp;$E4,PO_Placed_Data[Styele'#]&amp;PO_Placed_Data[COLOR],0),MATCH(AD$3,PO_Placed_Data[[#Headers],[PO relesed Date]:[PO_Status]],0))))</calculatedColumnFormula>
    </tableColumn>
    <tableColumn id="7" xr3:uid="{8442491B-0047-4832-91D2-7A5C86C96107}" name="M" dataDxfId="648">
      <calculatedColumnFormula array="1">IF(ISERROR(INDEX(PO_Placed_Data[[PO relesed Date]:[PO_Status]],MATCH($D4&amp;$E4,PO_Placed_Data[Styele'#]&amp;PO_Placed_Data[COLOR],0),MATCH(AE$3,PO_Placed_Data[[#Headers],[PO relesed Date]:[PO_Status]],0))),0,(INDEX(PO_Placed_Data[[PO relesed Date]:[PO_Status]],MATCH($D4&amp;$E4,PO_Placed_Data[Styele'#]&amp;PO_Placed_Data[COLOR],0),MATCH(AE$3,PO_Placed_Data[[#Headers],[PO relesed Date]:[PO_Status]],0))))</calculatedColumnFormula>
    </tableColumn>
    <tableColumn id="8" xr3:uid="{69DB155A-1702-41A9-B302-80E581B96410}" name="L" dataDxfId="647">
      <calculatedColumnFormula array="1">IF(ISERROR(INDEX(PO_Placed_Data[[PO relesed Date]:[PO_Status]],MATCH($D4&amp;$E4,PO_Placed_Data[Styele'#]&amp;PO_Placed_Data[COLOR],0),MATCH(AF$3,PO_Placed_Data[[#Headers],[PO relesed Date]:[PO_Status]],0))),0,(INDEX(PO_Placed_Data[[PO relesed Date]:[PO_Status]],MATCH($D4&amp;$E4,PO_Placed_Data[Styele'#]&amp;PO_Placed_Data[COLOR],0),MATCH(AF$3,PO_Placed_Data[[#Headers],[PO relesed Date]:[PO_Status]],0))))</calculatedColumnFormula>
    </tableColumn>
    <tableColumn id="9" xr3:uid="{B92B4A35-FB93-4833-AD50-BB160C737595}" name="XL" dataDxfId="646">
      <calculatedColumnFormula array="1">IF(ISERROR(INDEX(PO_Placed_Data[[PO relesed Date]:[PO_Status]],MATCH($D4&amp;$E4,PO_Placed_Data[Styele'#]&amp;PO_Placed_Data[COLOR],0),MATCH(AG$3,PO_Placed_Data[[#Headers],[PO relesed Date]:[PO_Status]],0))),0,(INDEX(PO_Placed_Data[[PO relesed Date]:[PO_Status]],MATCH($D4&amp;$E4,PO_Placed_Data[Styele'#]&amp;PO_Placed_Data[COLOR],0),MATCH(AG$3,PO_Placed_Data[[#Headers],[PO relesed Date]:[PO_Status]],0))))</calculatedColumnFormula>
    </tableColumn>
    <tableColumn id="10" xr3:uid="{802207C4-8217-423D-9052-F1413B3CA069}" name="2XL" dataDxfId="645">
      <calculatedColumnFormula array="1">IF(ISERROR(INDEX(PO_Placed_Data[[PO relesed Date]:[PO_Status]],MATCH($D4&amp;$E4,PO_Placed_Data[Styele'#]&amp;PO_Placed_Data[COLOR],0),MATCH(AH$3,PO_Placed_Data[[#Headers],[PO relesed Date]:[PO_Status]],0))),0,(INDEX(PO_Placed_Data[[PO relesed Date]:[PO_Status]],MATCH($D4&amp;$E4,PO_Placed_Data[Styele'#]&amp;PO_Placed_Data[COLOR],0),MATCH(AH$3,PO_Placed_Data[[#Headers],[PO relesed Date]:[PO_Status]],0))))</calculatedColumnFormula>
    </tableColumn>
    <tableColumn id="11" xr3:uid="{462E9234-F20F-4292-8F93-313A99D7D50B}" name="3XL" dataDxfId="644">
      <calculatedColumnFormula array="1">IF(ISERROR(INDEX(PO_Placed_Data[[PO relesed Date]:[PO_Status]],MATCH($D4&amp;$E4,PO_Placed_Data[Styele'#]&amp;PO_Placed_Data[COLOR],0),MATCH(AI$3,PO_Placed_Data[[#Headers],[PO relesed Date]:[PO_Status]],0))),0,(INDEX(PO_Placed_Data[[PO relesed Date]:[PO_Status]],MATCH($D4&amp;$E4,PO_Placed_Data[Styele'#]&amp;PO_Placed_Data[COLOR],0),MATCH(AI$3,PO_Placed_Data[[#Headers],[PO relesed Date]:[PO_Status]],0))))</calculatedColumnFormula>
    </tableColumn>
    <tableColumn id="12" xr3:uid="{9BA2942E-E1ED-4764-8248-5A28732DE410}" name="1" dataDxfId="643">
      <calculatedColumnFormula array="1">IF(ISERROR(INDEX(PO_Placed_Data[[PO relesed Date]:[PO_Status]],MATCH($D4&amp;$E4,PO_Placed_Data[Styele'#]&amp;PO_Placed_Data[COLOR],0),MATCH(AJ$3,PO_Placed_Data[[#Headers],[PO relesed Date]:[PO_Status]],0))),0,(INDEX(PO_Placed_Data[[PO relesed Date]:[PO_Status]],MATCH($D4&amp;$E4,PO_Placed_Data[Styele'#]&amp;PO_Placed_Data[COLOR],0),MATCH(AJ$3,PO_Placed_Data[[#Headers],[PO relesed Date]:[PO_Status]],0))))</calculatedColumnFormula>
    </tableColumn>
    <tableColumn id="13" xr3:uid="{DCF63FCE-A9AC-40A9-AB84-3E1ED60EAD5C}" name="2" dataDxfId="642">
      <calculatedColumnFormula array="1">IF(ISERROR(INDEX(PO_Placed_Data[[PO relesed Date]:[PO_Status]],MATCH($D4&amp;$E4,PO_Placed_Data[Styele'#]&amp;PO_Placed_Data[COLOR],0),MATCH(AK$3,PO_Placed_Data[[#Headers],[PO relesed Date]:[PO_Status]],0))),0,(INDEX(PO_Placed_Data[[PO relesed Date]:[PO_Status]],MATCH($D4&amp;$E4,PO_Placed_Data[Styele'#]&amp;PO_Placed_Data[COLOR],0),MATCH(AK$3,PO_Placed_Data[[#Headers],[PO relesed Date]:[PO_Status]],0))))</calculatedColumnFormula>
    </tableColumn>
    <tableColumn id="14" xr3:uid="{5AB367A1-D973-4841-81EF-FE860AA738EE}" name="3" dataDxfId="641">
      <calculatedColumnFormula array="1">IF(ISERROR(INDEX(PO_Placed_Data[[PO relesed Date]:[PO_Status]],MATCH($D4&amp;$E4,PO_Placed_Data[Styele'#]&amp;PO_Placed_Data[COLOR],0),MATCH(AL$3,PO_Placed_Data[[#Headers],[PO relesed Date]:[PO_Status]],0))),0,(INDEX(PO_Placed_Data[[PO relesed Date]:[PO_Status]],MATCH($D4&amp;$E4,PO_Placed_Data[Styele'#]&amp;PO_Placed_Data[COLOR],0),MATCH(AL$3,PO_Placed_Data[[#Headers],[PO relesed Date]:[PO_Status]],0))))</calculatedColumnFormula>
    </tableColumn>
    <tableColumn id="15" xr3:uid="{FA3BFDDF-29FB-4D05-A9E0-EE49D80114A2}" name="4" dataDxfId="640">
      <calculatedColumnFormula array="1">IF(ISERROR(INDEX(PO_Placed_Data[[PO relesed Date]:[PO_Status]],MATCH($D4&amp;$E4,PO_Placed_Data[Styele'#]&amp;PO_Placed_Data[COLOR],0),MATCH(AM$3,PO_Placed_Data[[#Headers],[PO relesed Date]:[PO_Status]],0))),0,(INDEX(PO_Placed_Data[[PO relesed Date]:[PO_Status]],MATCH($D4&amp;$E4,PO_Placed_Data[Styele'#]&amp;PO_Placed_Data[COLOR],0),MATCH(AM$3,PO_Placed_Data[[#Headers],[PO relesed Date]:[PO_Status]],0))))</calculatedColumnFormula>
    </tableColumn>
    <tableColumn id="16" xr3:uid="{2F368723-8821-492A-A75D-B0521128AC78}" name="5" dataDxfId="639">
      <calculatedColumnFormula array="1">IF(ISERROR(INDEX(PO_Placed_Data[[PO relesed Date]:[PO_Status]],MATCH($D4&amp;$E4,PO_Placed_Data[Styele'#]&amp;PO_Placed_Data[COLOR],0),MATCH(AN$3,PO_Placed_Data[[#Headers],[PO relesed Date]:[PO_Status]],0))),0,(INDEX(PO_Placed_Data[[PO relesed Date]:[PO_Status]],MATCH($D4&amp;$E4,PO_Placed_Data[Styele'#]&amp;PO_Placed_Data[COLOR],0),MATCH(AN$3,PO_Placed_Data[[#Headers],[PO relesed Date]:[PO_Status]],0))))</calculatedColumnFormula>
    </tableColumn>
    <tableColumn id="17" xr3:uid="{0ECBECF1-5045-4491-BDEE-696FFDB48EDC}" name="PO_Status" dataDxfId="638">
      <calculatedColumnFormula array="1">IF(ISERROR(INDEX(PO_Placed_Data[[PO relesed Date]:[PO_Status]],MATCH($D4&amp;$E4,PO_Placed_Data[Styele'#]&amp;PO_Placed_Data[COLOR],0),MATCH(AO$3,PO_Placed_Data[[#Headers],[PO relesed Date]:[PO_Status]],0))),0,(INDEX(PO_Placed_Data[[PO relesed Date]:[PO_Status]],MATCH($D4&amp;$E4,PO_Placed_Data[Styele'#]&amp;PO_Placed_Data[COLOR],0),MATCH(AO$3,PO_Placed_Data[[#Headers],[PO relesed Date]:[PO_Status]],0))))</calculatedColumnFormula>
    </tableColumn>
  </tableColumns>
  <tableStyleInfo name="Table Style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A6B9AC-D396-44BE-BC7A-19462C805F89}" name="Color_Wise_Trim_Data" displayName="Color_Wise_Trim_Data" ref="BR3:CC10" headerRowDxfId="637" dataDxfId="636" tableBorderDxfId="635">
  <autoFilter ref="BR3:CC10" xr:uid="{27CFBADA-03E5-4A98-A0AD-C42707C6B9F8}"/>
  <sortState xmlns:xlrd2="http://schemas.microsoft.com/office/spreadsheetml/2017/richdata2" ref="BR4:CC10">
    <sortCondition ref="BR4:BR10"/>
  </sortState>
  <tableColumns count="12">
    <tableColumn id="1" xr3:uid="{5F017A91-83D3-4EFB-97E5-0D82246060B9}" name="Color" dataDxfId="582" totalsRowDxfId="634"/>
    <tableColumn id="2" xr3:uid="{D5759121-1E9D-4364-8659-F6B2CA8D60D7}" name="E284276" dataDxfId="581"/>
    <tableColumn id="3" xr3:uid="{67A969E6-D436-414E-9E9E-E346490C1586}" name="SQ191100051/E335341" dataDxfId="580"/>
    <tableColumn id="4" xr3:uid="{54786FEC-18EA-49C9-9DA5-FC53337D9AEA}" name="KH180700271-E238195" dataDxfId="579"/>
    <tableColumn id="5" xr3:uid="{098D5762-0401-4D0F-B17C-3C71234CBE18}" name="TEX24" dataDxfId="578"/>
    <tableColumn id="6" xr3:uid="{29A75EDA-7E06-4C0D-A928-C67D3B8F695F}" name="TEX18" dataDxfId="577"/>
    <tableColumn id="7" xr3:uid="{33F4E8CB-20BC-4344-BCFF-F6253406AD2F}" name="03-02-00097" dataDxfId="576"/>
    <tableColumn id="8" xr3:uid="{B9482C99-B111-43EE-9D55-EDCBAC4A5993}" name="03-02-00106" dataDxfId="575"/>
    <tableColumn id="9" xr3:uid="{7D03D435-5020-447C-B9B9-E3500D2F87CE}" name="03-02-00114" dataDxfId="574"/>
    <tableColumn id="10" xr3:uid="{DE4E6D2F-62FF-486E-B6D7-7C415BEF04C6}" name="0-01-017" dataDxfId="573"/>
    <tableColumn id="11" xr3:uid="{2169BC13-2DF5-4D88-A871-DBC614AF6ED6}" name="03-40-00293" dataDxfId="572"/>
    <tableColumn id="12" xr3:uid="{4023173F-1C8D-43C1-9358-8A95E57605F3}" name="03-40-00303" dataDxfId="571"/>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microsoft.com/office/2007/relationships/slicer" Target="../slicers/slicer2.xml"/><Relationship Id="rId5" Type="http://schemas.openxmlformats.org/officeDocument/2006/relationships/drawing" Target="../drawings/drawing5.xml"/><Relationship Id="rId4"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EE4BB-3DAC-45C1-A544-6FFA63BED4FF}">
  <sheetPr codeName="Sheet13">
    <tabColor rgb="FFFF0000"/>
  </sheetPr>
  <dimension ref="A1:CN142"/>
  <sheetViews>
    <sheetView topLeftCell="AV4" zoomScale="80" zoomScaleNormal="80" workbookViewId="0">
      <selection activeCell="B10" sqref="B10"/>
    </sheetView>
  </sheetViews>
  <sheetFormatPr defaultRowHeight="14.5"/>
  <cols>
    <col min="1" max="1" width="25.81640625" customWidth="1"/>
    <col min="2" max="2" width="16" bestFit="1" customWidth="1"/>
    <col min="3" max="3" width="46.08984375" bestFit="1" customWidth="1"/>
    <col min="4" max="4" width="17.26953125" bestFit="1" customWidth="1"/>
    <col min="5" max="5" width="7.81640625" style="13" bestFit="1" customWidth="1"/>
    <col min="6" max="17" width="7.81640625" hidden="1" customWidth="1"/>
    <col min="18" max="23" width="11.54296875" hidden="1" customWidth="1"/>
    <col min="24" max="35" width="18" hidden="1" customWidth="1"/>
    <col min="36" max="44" width="7" hidden="1" customWidth="1"/>
    <col min="45" max="47" width="11.1796875" hidden="1" customWidth="1"/>
    <col min="49" max="49" width="16" bestFit="1" customWidth="1"/>
    <col min="50" max="50" width="46.08984375" bestFit="1" customWidth="1"/>
    <col min="51" max="51" width="18.54296875" bestFit="1" customWidth="1"/>
    <col min="52" max="52" width="17" bestFit="1" customWidth="1"/>
    <col min="53" max="53" width="14.7265625" bestFit="1" customWidth="1"/>
    <col min="54" max="54" width="18.7265625" bestFit="1" customWidth="1"/>
    <col min="55" max="55" width="17.26953125" style="44" bestFit="1" customWidth="1"/>
    <col min="56" max="56" width="14.26953125" bestFit="1" customWidth="1"/>
    <col min="57" max="57" width="16.36328125" bestFit="1" customWidth="1"/>
    <col min="58" max="58" width="17.1796875" bestFit="1" customWidth="1"/>
    <col min="59" max="66" width="9.1796875" customWidth="1"/>
    <col min="67" max="67" width="11.54296875" customWidth="1"/>
    <col min="68" max="68" width="7" customWidth="1"/>
    <col min="69" max="70" width="11.1796875" bestFit="1" customWidth="1"/>
    <col min="87" max="89" width="17.453125" bestFit="1" customWidth="1"/>
    <col min="90" max="92" width="5.81640625" style="45" bestFit="1" customWidth="1"/>
    <col min="93" max="93" width="17.453125" bestFit="1" customWidth="1"/>
    <col min="94" max="94" width="2.453125" bestFit="1" customWidth="1"/>
    <col min="95" max="124" width="17.453125" bestFit="1" customWidth="1"/>
    <col min="125" max="126" width="17" bestFit="1" customWidth="1"/>
    <col min="127" max="127" width="22.81640625" bestFit="1" customWidth="1"/>
  </cols>
  <sheetData>
    <row r="1" spans="1:92" ht="15.75" customHeight="1">
      <c r="A1" s="43"/>
    </row>
    <row r="2" spans="1:92" ht="15.75" customHeight="1">
      <c r="A2" s="43"/>
    </row>
    <row r="3" spans="1:92" ht="15.75" customHeight="1">
      <c r="A3" s="43"/>
    </row>
    <row r="4" spans="1:92" ht="24.75" customHeight="1">
      <c r="A4" s="43"/>
    </row>
    <row r="5" spans="1:92" s="46" customFormat="1">
      <c r="A5"/>
      <c r="B5" s="55" t="s">
        <v>27</v>
      </c>
      <c r="C5" s="55" t="s">
        <v>32</v>
      </c>
      <c r="D5" s="56" t="s">
        <v>114</v>
      </c>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s="55" t="s">
        <v>27</v>
      </c>
      <c r="AX5" s="55" t="s">
        <v>32</v>
      </c>
      <c r="AY5" s="56" t="s">
        <v>115</v>
      </c>
      <c r="AZ5" s="56" t="s">
        <v>116</v>
      </c>
      <c r="BA5" s="56" t="s">
        <v>117</v>
      </c>
      <c r="BB5" s="56" t="s">
        <v>118</v>
      </c>
      <c r="BC5" s="56" t="s">
        <v>114</v>
      </c>
      <c r="BD5" s="56" t="s">
        <v>119</v>
      </c>
      <c r="BE5" s="58" t="s">
        <v>113</v>
      </c>
      <c r="BF5"/>
      <c r="BG5"/>
      <c r="CL5" s="47"/>
      <c r="CM5" s="47"/>
      <c r="CN5" s="47"/>
    </row>
    <row r="6" spans="1:92" s="46" customFormat="1">
      <c r="A6"/>
      <c r="B6" s="56" t="s">
        <v>13</v>
      </c>
      <c r="C6" s="56" t="s">
        <v>246</v>
      </c>
      <c r="D6" s="60">
        <v>0</v>
      </c>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s="56" t="s">
        <v>13</v>
      </c>
      <c r="AX6" s="56" t="s">
        <v>246</v>
      </c>
      <c r="AY6" s="57">
        <v>19877.520000000004</v>
      </c>
      <c r="AZ6" s="57">
        <v>0</v>
      </c>
      <c r="BA6" s="59">
        <v>19877.520000000004</v>
      </c>
      <c r="BB6" s="60">
        <v>0</v>
      </c>
      <c r="BC6" s="60">
        <v>0</v>
      </c>
      <c r="BD6" s="60">
        <v>0</v>
      </c>
      <c r="BE6" s="58" t="e">
        <v>#VALUE!</v>
      </c>
      <c r="BF6"/>
      <c r="BG6"/>
      <c r="CL6" s="47"/>
      <c r="CM6" s="47"/>
      <c r="CN6" s="47"/>
    </row>
    <row r="7" spans="1:92" s="46" customFormat="1">
      <c r="A7"/>
      <c r="B7" s="56" t="s">
        <v>13</v>
      </c>
      <c r="C7" s="56" t="s">
        <v>295</v>
      </c>
      <c r="D7" s="60">
        <v>0</v>
      </c>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s="56" t="s">
        <v>13</v>
      </c>
      <c r="AX7" s="56" t="s">
        <v>295</v>
      </c>
      <c r="AY7" s="57">
        <v>9837.3600000000024</v>
      </c>
      <c r="AZ7" s="57">
        <v>0</v>
      </c>
      <c r="BA7" s="59">
        <v>9837.3600000000024</v>
      </c>
      <c r="BB7" s="60">
        <v>0</v>
      </c>
      <c r="BC7" s="60">
        <v>0</v>
      </c>
      <c r="BD7" s="60">
        <v>0</v>
      </c>
      <c r="BE7" s="58" t="e">
        <v>#VALUE!</v>
      </c>
      <c r="BF7"/>
      <c r="BG7"/>
      <c r="CL7" s="48"/>
      <c r="CM7" s="48"/>
      <c r="CN7" s="48"/>
    </row>
    <row r="8" spans="1:92" s="46" customFormat="1">
      <c r="A8"/>
      <c r="B8" s="56" t="s">
        <v>204</v>
      </c>
      <c r="C8" s="56" t="s">
        <v>42</v>
      </c>
      <c r="D8" s="60">
        <v>0</v>
      </c>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s="56" t="s">
        <v>204</v>
      </c>
      <c r="AX8" s="56" t="s">
        <v>42</v>
      </c>
      <c r="AY8" s="57">
        <v>29714.879999999997</v>
      </c>
      <c r="AZ8" s="57">
        <v>0</v>
      </c>
      <c r="BA8" s="59">
        <v>29714.879999999997</v>
      </c>
      <c r="BB8" s="60">
        <v>0</v>
      </c>
      <c r="BC8" s="60">
        <v>0</v>
      </c>
      <c r="BD8" s="60">
        <v>0</v>
      </c>
      <c r="BE8" s="58" t="e">
        <v>#VALUE!</v>
      </c>
      <c r="BF8"/>
      <c r="BG8"/>
      <c r="CL8" s="48"/>
      <c r="CM8" s="48"/>
      <c r="CN8" s="48"/>
    </row>
    <row r="9" spans="1:92" s="46" customFormat="1">
      <c r="A9"/>
      <c r="B9" s="56" t="s">
        <v>205</v>
      </c>
      <c r="C9" s="56" t="s">
        <v>42</v>
      </c>
      <c r="D9" s="60">
        <v>0</v>
      </c>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s="56" t="s">
        <v>205</v>
      </c>
      <c r="AX9" s="56" t="s">
        <v>42</v>
      </c>
      <c r="AY9" s="57">
        <v>29714.879999999997</v>
      </c>
      <c r="AZ9" s="57">
        <v>0</v>
      </c>
      <c r="BA9" s="59">
        <v>29714.879999999997</v>
      </c>
      <c r="BB9" s="60">
        <v>0</v>
      </c>
      <c r="BC9" s="60">
        <v>0</v>
      </c>
      <c r="BD9" s="60">
        <v>0</v>
      </c>
      <c r="BE9" s="58" t="e">
        <v>#VALUE!</v>
      </c>
      <c r="BF9"/>
      <c r="BG9"/>
      <c r="CL9" s="48"/>
      <c r="CM9" s="48"/>
      <c r="CN9" s="48"/>
    </row>
    <row r="10" spans="1:92" s="46" customFormat="1">
      <c r="A10"/>
      <c r="B10" s="56" t="s">
        <v>235</v>
      </c>
      <c r="C10" s="56" t="s">
        <v>300</v>
      </c>
      <c r="D10" s="60">
        <v>0</v>
      </c>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s="56" t="s">
        <v>235</v>
      </c>
      <c r="AX10" s="56" t="s">
        <v>300</v>
      </c>
      <c r="AY10" s="57">
        <v>6025.3670879999991</v>
      </c>
      <c r="AZ10" s="57">
        <v>0</v>
      </c>
      <c r="BA10" s="59">
        <v>6025.3670879999991</v>
      </c>
      <c r="BB10" s="60">
        <v>0</v>
      </c>
      <c r="BC10" s="60">
        <v>0</v>
      </c>
      <c r="BD10" s="60">
        <v>0</v>
      </c>
      <c r="BE10" s="58" t="e">
        <v>#VALUE!</v>
      </c>
      <c r="BF10"/>
      <c r="BG10"/>
      <c r="CL10" s="48"/>
      <c r="CM10" s="48"/>
      <c r="CN10" s="48"/>
    </row>
    <row r="11" spans="1:92" s="46" customFormat="1">
      <c r="A11"/>
      <c r="B11" s="56" t="s">
        <v>235</v>
      </c>
      <c r="C11" s="56" t="s">
        <v>299</v>
      </c>
      <c r="D11" s="60">
        <v>0</v>
      </c>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s="56" t="s">
        <v>235</v>
      </c>
      <c r="AX11" s="56" t="s">
        <v>299</v>
      </c>
      <c r="AY11" s="57">
        <v>5419.6586080000006</v>
      </c>
      <c r="AZ11" s="57">
        <v>0</v>
      </c>
      <c r="BA11" s="59">
        <v>5419.6586080000006</v>
      </c>
      <c r="BB11" s="60">
        <v>0</v>
      </c>
      <c r="BC11" s="60">
        <v>0</v>
      </c>
      <c r="BD11" s="60">
        <v>0</v>
      </c>
      <c r="BE11" s="58" t="e">
        <v>#VALUE!</v>
      </c>
      <c r="BF11"/>
      <c r="BG11"/>
      <c r="CL11" s="48"/>
      <c r="CM11" s="48"/>
      <c r="CN11" s="48"/>
    </row>
    <row r="12" spans="1:92" s="46" customFormat="1">
      <c r="A12"/>
      <c r="B12" s="56" t="s">
        <v>235</v>
      </c>
      <c r="C12" s="56" t="s">
        <v>298</v>
      </c>
      <c r="D12" s="60">
        <v>0</v>
      </c>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s="56" t="s">
        <v>235</v>
      </c>
      <c r="AX12" s="56" t="s">
        <v>298</v>
      </c>
      <c r="AY12" s="57">
        <v>1722.604208</v>
      </c>
      <c r="AZ12" s="57">
        <v>0</v>
      </c>
      <c r="BA12" s="59">
        <v>1722.604208</v>
      </c>
      <c r="BB12" s="60">
        <v>0</v>
      </c>
      <c r="BC12" s="60">
        <v>0</v>
      </c>
      <c r="BD12" s="60">
        <v>0</v>
      </c>
      <c r="BE12" s="58" t="e">
        <v>#VALUE!</v>
      </c>
      <c r="BF12"/>
      <c r="BG12"/>
      <c r="CL12" s="48"/>
      <c r="CM12" s="48"/>
      <c r="CN12" s="48"/>
    </row>
    <row r="13" spans="1:92" s="46" customFormat="1">
      <c r="A13"/>
      <c r="B13" s="56" t="s">
        <v>235</v>
      </c>
      <c r="C13" s="56" t="s">
        <v>301</v>
      </c>
      <c r="D13" s="60">
        <v>0</v>
      </c>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s="56" t="s">
        <v>235</v>
      </c>
      <c r="AX13" s="56" t="s">
        <v>301</v>
      </c>
      <c r="AY13" s="57">
        <v>5664.1804960000009</v>
      </c>
      <c r="AZ13" s="57">
        <v>0</v>
      </c>
      <c r="BA13" s="59">
        <v>5664.1804960000009</v>
      </c>
      <c r="BB13" s="60">
        <v>0</v>
      </c>
      <c r="BC13" s="60">
        <v>0</v>
      </c>
      <c r="BD13" s="60">
        <v>0</v>
      </c>
      <c r="BE13" s="58" t="e">
        <v>#VALUE!</v>
      </c>
      <c r="BF13"/>
      <c r="BG13"/>
      <c r="CL13" s="48"/>
      <c r="CM13" s="48"/>
      <c r="CN13" s="48"/>
    </row>
    <row r="14" spans="1:92" s="46" customFormat="1">
      <c r="A14"/>
      <c r="B14" s="56" t="s">
        <v>235</v>
      </c>
      <c r="C14" s="56" t="s">
        <v>302</v>
      </c>
      <c r="D14" s="60">
        <v>0</v>
      </c>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s="56" t="s">
        <v>235</v>
      </c>
      <c r="AX14" s="56" t="s">
        <v>302</v>
      </c>
      <c r="AY14" s="57">
        <v>1551.01232</v>
      </c>
      <c r="AZ14" s="57">
        <v>0</v>
      </c>
      <c r="BA14" s="59">
        <v>1551.01232</v>
      </c>
      <c r="BB14" s="60">
        <v>0</v>
      </c>
      <c r="BC14" s="60">
        <v>0</v>
      </c>
      <c r="BD14" s="60">
        <v>0</v>
      </c>
      <c r="BE14" s="58" t="e">
        <v>#VALUE!</v>
      </c>
      <c r="BF14"/>
      <c r="BG14"/>
      <c r="CL14" s="48"/>
      <c r="CM14" s="48"/>
      <c r="CN14" s="48"/>
    </row>
    <row r="15" spans="1:92" s="46" customFormat="1">
      <c r="A15"/>
      <c r="B15" s="56" t="s">
        <v>235</v>
      </c>
      <c r="C15" s="56" t="s">
        <v>303</v>
      </c>
      <c r="D15" s="60">
        <v>0</v>
      </c>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s="56" t="s">
        <v>235</v>
      </c>
      <c r="AX15" s="56" t="s">
        <v>303</v>
      </c>
      <c r="AY15" s="57">
        <v>995.14875200000006</v>
      </c>
      <c r="AZ15" s="57">
        <v>0</v>
      </c>
      <c r="BA15" s="59">
        <v>995.14875200000006</v>
      </c>
      <c r="BB15" s="60">
        <v>0</v>
      </c>
      <c r="BC15" s="60">
        <v>0</v>
      </c>
      <c r="BD15" s="60">
        <v>0</v>
      </c>
      <c r="BE15" s="58" t="e">
        <v>#VALUE!</v>
      </c>
      <c r="BF15"/>
      <c r="BG15"/>
      <c r="CL15" s="48"/>
      <c r="CM15" s="48"/>
      <c r="CN15" s="48"/>
    </row>
    <row r="16" spans="1:92" s="46" customFormat="1">
      <c r="A16"/>
      <c r="B16" s="56" t="s">
        <v>235</v>
      </c>
      <c r="C16" s="56" t="s">
        <v>304</v>
      </c>
      <c r="D16" s="60">
        <v>0</v>
      </c>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s="56" t="s">
        <v>235</v>
      </c>
      <c r="AX16" s="56" t="s">
        <v>304</v>
      </c>
      <c r="AY16" s="57">
        <v>1370.9157279999999</v>
      </c>
      <c r="AZ16" s="57">
        <v>0</v>
      </c>
      <c r="BA16" s="59">
        <v>1370.9157279999999</v>
      </c>
      <c r="BB16" s="60">
        <v>0</v>
      </c>
      <c r="BC16" s="60">
        <v>0</v>
      </c>
      <c r="BD16" s="60">
        <v>0</v>
      </c>
      <c r="BE16" s="58" t="e">
        <v>#VALUE!</v>
      </c>
      <c r="BF16"/>
      <c r="BG16"/>
      <c r="CL16" s="48"/>
      <c r="CM16" s="48"/>
      <c r="CN16" s="48"/>
    </row>
    <row r="17" spans="1:92" s="46" customFormat="1">
      <c r="A17"/>
      <c r="B17" s="56" t="s">
        <v>237</v>
      </c>
      <c r="C17" s="56" t="s">
        <v>300</v>
      </c>
      <c r="D17" s="60">
        <v>0</v>
      </c>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s="56" t="s">
        <v>237</v>
      </c>
      <c r="AX17" s="56" t="s">
        <v>300</v>
      </c>
      <c r="AY17" s="57">
        <v>133.40028000000001</v>
      </c>
      <c r="AZ17" s="57">
        <v>0</v>
      </c>
      <c r="BA17" s="59">
        <v>133.40028000000001</v>
      </c>
      <c r="BB17" s="60">
        <v>0</v>
      </c>
      <c r="BC17" s="60">
        <v>0</v>
      </c>
      <c r="BD17" s="60">
        <v>0</v>
      </c>
      <c r="BE17" s="58" t="e">
        <v>#VALUE!</v>
      </c>
      <c r="BF17"/>
      <c r="BG17"/>
      <c r="CL17" s="48"/>
      <c r="CM17" s="48"/>
      <c r="CN17" s="48"/>
    </row>
    <row r="18" spans="1:92" s="46" customFormat="1">
      <c r="A18"/>
      <c r="B18" s="56" t="s">
        <v>237</v>
      </c>
      <c r="C18" s="56" t="s">
        <v>299</v>
      </c>
      <c r="D18" s="60">
        <v>0</v>
      </c>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s="56" t="s">
        <v>237</v>
      </c>
      <c r="AX18" s="56" t="s">
        <v>299</v>
      </c>
      <c r="AY18" s="57">
        <v>116.42124</v>
      </c>
      <c r="AZ18" s="57">
        <v>0</v>
      </c>
      <c r="BA18" s="59">
        <v>116.42124</v>
      </c>
      <c r="BB18" s="60">
        <v>0</v>
      </c>
      <c r="BC18" s="60">
        <v>0</v>
      </c>
      <c r="BD18" s="60">
        <v>0</v>
      </c>
      <c r="BE18" s="58" t="e">
        <v>#VALUE!</v>
      </c>
      <c r="BF18"/>
      <c r="BG18"/>
      <c r="CL18" s="48"/>
      <c r="CM18" s="48"/>
      <c r="CN18" s="48"/>
    </row>
    <row r="19" spans="1:92" s="46" customFormat="1">
      <c r="A19"/>
      <c r="B19" s="56" t="s">
        <v>237</v>
      </c>
      <c r="C19" s="56" t="s">
        <v>298</v>
      </c>
      <c r="D19" s="60">
        <v>0</v>
      </c>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s="56" t="s">
        <v>237</v>
      </c>
      <c r="AX19" s="56" t="s">
        <v>298</v>
      </c>
      <c r="AY19" s="57">
        <v>41.650439999999996</v>
      </c>
      <c r="AZ19" s="57">
        <v>0</v>
      </c>
      <c r="BA19" s="59">
        <v>41.650439999999996</v>
      </c>
      <c r="BB19" s="60">
        <v>0</v>
      </c>
      <c r="BC19" s="60">
        <v>0</v>
      </c>
      <c r="BD19" s="60">
        <v>0</v>
      </c>
      <c r="BE19" s="58" t="e">
        <v>#VALUE!</v>
      </c>
      <c r="BF19"/>
      <c r="BG19"/>
      <c r="CL19" s="48"/>
      <c r="CM19" s="48"/>
      <c r="CN19" s="48"/>
    </row>
    <row r="20" spans="1:92" s="46" customFormat="1">
      <c r="A20"/>
      <c r="B20" s="56" t="s">
        <v>237</v>
      </c>
      <c r="C20" s="56" t="s">
        <v>301</v>
      </c>
      <c r="D20" s="60">
        <v>0</v>
      </c>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s="56" t="s">
        <v>237</v>
      </c>
      <c r="AX20" s="56" t="s">
        <v>301</v>
      </c>
      <c r="AY20" s="57">
        <v>133.77155999999999</v>
      </c>
      <c r="AZ20" s="57">
        <v>0</v>
      </c>
      <c r="BA20" s="59">
        <v>133.77155999999999</v>
      </c>
      <c r="BB20" s="60">
        <v>0</v>
      </c>
      <c r="BC20" s="60">
        <v>0</v>
      </c>
      <c r="BD20" s="60">
        <v>0</v>
      </c>
      <c r="BE20" s="58" t="e">
        <v>#VALUE!</v>
      </c>
      <c r="BF20"/>
      <c r="BG20"/>
      <c r="CL20" s="48"/>
      <c r="CM20" s="48"/>
      <c r="CN20" s="48"/>
    </row>
    <row r="21" spans="1:92" s="46" customFormat="1">
      <c r="A21"/>
      <c r="B21" s="56" t="s">
        <v>237</v>
      </c>
      <c r="C21" s="56" t="s">
        <v>302</v>
      </c>
      <c r="D21" s="60">
        <v>0</v>
      </c>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s="56" t="s">
        <v>237</v>
      </c>
      <c r="AX21" s="56" t="s">
        <v>302</v>
      </c>
      <c r="AY21" s="57">
        <v>34.532160000000005</v>
      </c>
      <c r="AZ21" s="57">
        <v>0</v>
      </c>
      <c r="BA21" s="59">
        <v>34.532160000000005</v>
      </c>
      <c r="BB21" s="60">
        <v>0</v>
      </c>
      <c r="BC21" s="60">
        <v>0</v>
      </c>
      <c r="BD21" s="60">
        <v>0</v>
      </c>
      <c r="BE21" s="58" t="e">
        <v>#VALUE!</v>
      </c>
      <c r="BF21"/>
      <c r="BG21"/>
      <c r="CL21" s="48"/>
      <c r="CM21" s="48"/>
      <c r="CN21" s="48"/>
    </row>
    <row r="22" spans="1:92" s="46" customFormat="1">
      <c r="A22"/>
      <c r="B22" s="56" t="s">
        <v>237</v>
      </c>
      <c r="C22" s="56" t="s">
        <v>303</v>
      </c>
      <c r="D22" s="60">
        <v>0</v>
      </c>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s="56" t="s">
        <v>237</v>
      </c>
      <c r="AX22" s="56" t="s">
        <v>303</v>
      </c>
      <c r="AY22" s="57">
        <v>24.231480000000001</v>
      </c>
      <c r="AZ22" s="57">
        <v>0</v>
      </c>
      <c r="BA22" s="59">
        <v>24.231480000000001</v>
      </c>
      <c r="BB22" s="60">
        <v>0</v>
      </c>
      <c r="BC22" s="60">
        <v>0</v>
      </c>
      <c r="BD22" s="60">
        <v>0</v>
      </c>
      <c r="BE22" s="58" t="e">
        <v>#VALUE!</v>
      </c>
      <c r="BF22"/>
      <c r="BG22"/>
      <c r="CL22" s="48"/>
      <c r="CM22" s="48"/>
      <c r="CN22" s="48"/>
    </row>
    <row r="23" spans="1:92" s="46" customFormat="1">
      <c r="A23"/>
      <c r="B23" s="56" t="s">
        <v>237</v>
      </c>
      <c r="C23" s="56" t="s">
        <v>304</v>
      </c>
      <c r="D23" s="60">
        <v>0</v>
      </c>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s="56" t="s">
        <v>237</v>
      </c>
      <c r="AX23" s="56" t="s">
        <v>304</v>
      </c>
      <c r="AY23" s="57">
        <v>30.352920000000001</v>
      </c>
      <c r="AZ23" s="57">
        <v>0</v>
      </c>
      <c r="BA23" s="59">
        <v>30.352920000000001</v>
      </c>
      <c r="BB23" s="60">
        <v>0</v>
      </c>
      <c r="BC23" s="60">
        <v>0</v>
      </c>
      <c r="BD23" s="60">
        <v>0</v>
      </c>
      <c r="BE23" s="58" t="e">
        <v>#VALUE!</v>
      </c>
      <c r="BF23"/>
      <c r="BG23"/>
      <c r="CL23" s="48"/>
      <c r="CM23" s="48"/>
      <c r="CN23" s="48"/>
    </row>
    <row r="24" spans="1:92" s="46" customFormat="1">
      <c r="A24"/>
      <c r="B24" s="56" t="s">
        <v>240</v>
      </c>
      <c r="C24" s="56" t="s">
        <v>300</v>
      </c>
      <c r="D24" s="60">
        <v>0</v>
      </c>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s="56" t="s">
        <v>240</v>
      </c>
      <c r="AX24" s="56" t="s">
        <v>300</v>
      </c>
      <c r="AY24" s="57">
        <v>125.15276799999999</v>
      </c>
      <c r="AZ24" s="57">
        <v>0</v>
      </c>
      <c r="BA24" s="59">
        <v>125.15276799999999</v>
      </c>
      <c r="BB24" s="60">
        <v>0</v>
      </c>
      <c r="BC24" s="60">
        <v>0</v>
      </c>
      <c r="BD24" s="60">
        <v>0</v>
      </c>
      <c r="BE24" s="58" t="e">
        <v>#VALUE!</v>
      </c>
      <c r="BF24"/>
      <c r="BG24"/>
      <c r="CL24" s="48"/>
      <c r="CM24" s="48"/>
      <c r="CN24" s="48"/>
    </row>
    <row r="25" spans="1:92" s="46" customFormat="1">
      <c r="A25"/>
      <c r="B25" s="56" t="s">
        <v>240</v>
      </c>
      <c r="C25" s="56" t="s">
        <v>299</v>
      </c>
      <c r="D25" s="60">
        <v>0</v>
      </c>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s="56" t="s">
        <v>240</v>
      </c>
      <c r="AX25" s="56" t="s">
        <v>299</v>
      </c>
      <c r="AY25" s="57">
        <v>112.75929600000001</v>
      </c>
      <c r="AZ25" s="57">
        <v>0</v>
      </c>
      <c r="BA25" s="59">
        <v>112.75929600000001</v>
      </c>
      <c r="BB25" s="60">
        <v>0</v>
      </c>
      <c r="BC25" s="60">
        <v>0</v>
      </c>
      <c r="BD25" s="60">
        <v>0</v>
      </c>
      <c r="BE25" s="58" t="e">
        <v>#VALUE!</v>
      </c>
      <c r="BF25"/>
      <c r="BG25"/>
      <c r="CL25" s="48"/>
      <c r="CM25" s="48"/>
      <c r="CN25" s="48"/>
    </row>
    <row r="26" spans="1:92" s="46" customFormat="1">
      <c r="A26"/>
      <c r="B26" s="56" t="s">
        <v>240</v>
      </c>
      <c r="C26" s="56" t="s">
        <v>298</v>
      </c>
      <c r="D26" s="60">
        <v>0</v>
      </c>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s="56" t="s">
        <v>240</v>
      </c>
      <c r="AX26" s="56" t="s">
        <v>298</v>
      </c>
      <c r="AY26" s="57">
        <v>35.595455999999999</v>
      </c>
      <c r="AZ26" s="57">
        <v>0</v>
      </c>
      <c r="BA26" s="59">
        <v>35.595455999999999</v>
      </c>
      <c r="BB26" s="60">
        <v>0</v>
      </c>
      <c r="BC26" s="60">
        <v>0</v>
      </c>
      <c r="BD26" s="60">
        <v>0</v>
      </c>
      <c r="BE26" s="58" t="e">
        <v>#VALUE!</v>
      </c>
      <c r="BF26"/>
      <c r="BG26"/>
      <c r="CL26" s="48"/>
      <c r="CM26" s="48"/>
      <c r="CN26" s="48"/>
    </row>
    <row r="27" spans="1:92" s="46" customFormat="1">
      <c r="A27"/>
      <c r="B27" s="56" t="s">
        <v>240</v>
      </c>
      <c r="C27" s="56" t="s">
        <v>301</v>
      </c>
      <c r="D27" s="60">
        <v>0</v>
      </c>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s="56" t="s">
        <v>240</v>
      </c>
      <c r="AX27" s="56" t="s">
        <v>301</v>
      </c>
      <c r="AY27" s="57">
        <v>117.21049599999999</v>
      </c>
      <c r="AZ27" s="57">
        <v>0</v>
      </c>
      <c r="BA27" s="59">
        <v>117.21049599999999</v>
      </c>
      <c r="BB27" s="60">
        <v>0</v>
      </c>
      <c r="BC27" s="60">
        <v>0</v>
      </c>
      <c r="BD27" s="60">
        <v>0</v>
      </c>
      <c r="BE27" s="58" t="e">
        <v>#VALUE!</v>
      </c>
      <c r="BF27"/>
      <c r="BG27"/>
      <c r="CL27" s="48"/>
      <c r="CM27" s="48"/>
      <c r="CN27" s="48"/>
    </row>
    <row r="28" spans="1:92" s="46" customFormat="1">
      <c r="A28"/>
      <c r="B28" s="56" t="s">
        <v>240</v>
      </c>
      <c r="C28" s="56" t="s">
        <v>302</v>
      </c>
      <c r="D28" s="60">
        <v>0</v>
      </c>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s="56" t="s">
        <v>240</v>
      </c>
      <c r="AX28" s="56" t="s">
        <v>302</v>
      </c>
      <c r="AY28" s="57">
        <v>32.205887999999995</v>
      </c>
      <c r="AZ28" s="57">
        <v>0</v>
      </c>
      <c r="BA28" s="59">
        <v>32.205887999999995</v>
      </c>
      <c r="BB28" s="60">
        <v>0</v>
      </c>
      <c r="BC28" s="60">
        <v>0</v>
      </c>
      <c r="BD28" s="60">
        <v>0</v>
      </c>
      <c r="BE28" s="58" t="e">
        <v>#VALUE!</v>
      </c>
      <c r="BF28"/>
      <c r="BG28"/>
      <c r="CL28" s="47"/>
      <c r="CM28" s="47"/>
      <c r="CN28" s="47"/>
    </row>
    <row r="29" spans="1:92" s="46" customFormat="1">
      <c r="A29"/>
      <c r="B29" s="56" t="s">
        <v>240</v>
      </c>
      <c r="C29" s="56" t="s">
        <v>303</v>
      </c>
      <c r="D29" s="60">
        <v>0</v>
      </c>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s="56" t="s">
        <v>240</v>
      </c>
      <c r="AX29" s="56" t="s">
        <v>303</v>
      </c>
      <c r="AY29" s="57">
        <v>20.554559999999995</v>
      </c>
      <c r="AZ29" s="57">
        <v>0</v>
      </c>
      <c r="BA29" s="59">
        <v>20.554559999999995</v>
      </c>
      <c r="BB29" s="60">
        <v>0</v>
      </c>
      <c r="BC29" s="60">
        <v>0</v>
      </c>
      <c r="BD29" s="60">
        <v>0</v>
      </c>
      <c r="BE29" s="58" t="e">
        <v>#VALUE!</v>
      </c>
      <c r="BF29"/>
      <c r="BG29"/>
      <c r="CL29" s="47"/>
      <c r="CM29" s="47"/>
      <c r="CN29" s="47"/>
    </row>
    <row r="30" spans="1:92" s="46" customFormat="1">
      <c r="A30"/>
      <c r="B30" s="56" t="s">
        <v>240</v>
      </c>
      <c r="C30" s="56" t="s">
        <v>304</v>
      </c>
      <c r="D30" s="60">
        <v>0</v>
      </c>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s="56" t="s">
        <v>240</v>
      </c>
      <c r="AX30" s="56" t="s">
        <v>304</v>
      </c>
      <c r="AY30" s="57">
        <v>28.475200000000001</v>
      </c>
      <c r="AZ30" s="57">
        <v>0</v>
      </c>
      <c r="BA30" s="59">
        <v>28.475200000000001</v>
      </c>
      <c r="BB30" s="60">
        <v>0</v>
      </c>
      <c r="BC30" s="60">
        <v>0</v>
      </c>
      <c r="BD30" s="60">
        <v>0</v>
      </c>
      <c r="BE30" s="58" t="e">
        <v>#VALUE!</v>
      </c>
      <c r="BF30"/>
      <c r="BG30"/>
      <c r="CL30" s="47"/>
      <c r="CM30" s="47"/>
      <c r="CN30" s="47"/>
    </row>
    <row r="31" spans="1:92" s="46" customFormat="1">
      <c r="A31"/>
      <c r="B31" s="56" t="s">
        <v>280</v>
      </c>
      <c r="C31" s="56" t="s">
        <v>293</v>
      </c>
      <c r="D31" s="60">
        <v>0</v>
      </c>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s="56" t="s">
        <v>280</v>
      </c>
      <c r="AX31" s="56" t="s">
        <v>293</v>
      </c>
      <c r="AY31" s="57">
        <v>6972.1600000000008</v>
      </c>
      <c r="AZ31" s="57">
        <v>0</v>
      </c>
      <c r="BA31" s="59">
        <v>6972.1600000000008</v>
      </c>
      <c r="BB31" s="60">
        <v>0</v>
      </c>
      <c r="BC31" s="60">
        <v>0</v>
      </c>
      <c r="BD31" s="60">
        <v>0</v>
      </c>
      <c r="BE31" s="58" t="e">
        <v>#VALUE!</v>
      </c>
      <c r="BF31"/>
      <c r="BG31"/>
      <c r="CL31" s="47"/>
      <c r="CM31" s="47"/>
      <c r="CN31" s="47"/>
    </row>
    <row r="32" spans="1:92" s="46" customFormat="1">
      <c r="A32"/>
      <c r="B32" s="56" t="s">
        <v>280</v>
      </c>
      <c r="C32" s="56" t="s">
        <v>294</v>
      </c>
      <c r="D32" s="60">
        <v>0</v>
      </c>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s="56" t="s">
        <v>280</v>
      </c>
      <c r="AX32" s="56" t="s">
        <v>294</v>
      </c>
      <c r="AY32" s="57">
        <v>7820.7999999999993</v>
      </c>
      <c r="AZ32" s="57">
        <v>0</v>
      </c>
      <c r="BA32" s="59">
        <v>7820.7999999999993</v>
      </c>
      <c r="BB32" s="60">
        <v>0</v>
      </c>
      <c r="BC32" s="60">
        <v>0</v>
      </c>
      <c r="BD32" s="60">
        <v>0</v>
      </c>
      <c r="BE32" s="58" t="e">
        <v>#VALUE!</v>
      </c>
      <c r="BF32"/>
      <c r="BG32"/>
      <c r="CL32" s="47"/>
      <c r="CM32" s="47"/>
      <c r="CN32" s="47"/>
    </row>
    <row r="33" spans="1:92" s="46" customFormat="1">
      <c r="A33"/>
      <c r="B33" s="56" t="s">
        <v>280</v>
      </c>
      <c r="C33" s="56" t="s">
        <v>310</v>
      </c>
      <c r="D33" s="60">
        <v>0</v>
      </c>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s="56" t="s">
        <v>280</v>
      </c>
      <c r="AX33" s="56" t="s">
        <v>310</v>
      </c>
      <c r="AY33" s="57">
        <v>2297.36</v>
      </c>
      <c r="AZ33" s="57">
        <v>0</v>
      </c>
      <c r="BA33" s="59">
        <v>2297.36</v>
      </c>
      <c r="BB33" s="60">
        <v>0</v>
      </c>
      <c r="BC33" s="60">
        <v>0</v>
      </c>
      <c r="BD33" s="60">
        <v>0</v>
      </c>
      <c r="BE33" s="58" t="e">
        <v>#VALUE!</v>
      </c>
      <c r="BF33"/>
      <c r="BG33"/>
      <c r="CL33" s="47"/>
      <c r="CM33" s="47"/>
      <c r="CN33" s="47"/>
    </row>
    <row r="34" spans="1:92" s="46" customFormat="1">
      <c r="A34"/>
      <c r="B34" s="56" t="s">
        <v>280</v>
      </c>
      <c r="C34" s="56" t="s">
        <v>309</v>
      </c>
      <c r="D34" s="60">
        <v>0</v>
      </c>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s="56" t="s">
        <v>280</v>
      </c>
      <c r="AX34" s="56" t="s">
        <v>309</v>
      </c>
      <c r="AY34" s="57">
        <v>7498.4000000000015</v>
      </c>
      <c r="AZ34" s="57">
        <v>0</v>
      </c>
      <c r="BA34" s="59">
        <v>7498.4000000000015</v>
      </c>
      <c r="BB34" s="60">
        <v>0</v>
      </c>
      <c r="BC34" s="60">
        <v>0</v>
      </c>
      <c r="BD34" s="60">
        <v>0</v>
      </c>
      <c r="BE34" s="58" t="e">
        <v>#VALUE!</v>
      </c>
      <c r="BF34"/>
      <c r="BG34"/>
      <c r="CL34" s="47"/>
      <c r="CM34" s="47"/>
      <c r="CN34" s="47"/>
    </row>
    <row r="35" spans="1:92" s="46" customFormat="1">
      <c r="A35"/>
      <c r="B35" s="56" t="s">
        <v>280</v>
      </c>
      <c r="C35" s="56" t="s">
        <v>308</v>
      </c>
      <c r="D35" s="60">
        <v>0</v>
      </c>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s="56" t="s">
        <v>280</v>
      </c>
      <c r="AX35" s="56" t="s">
        <v>308</v>
      </c>
      <c r="AY35" s="57">
        <v>2016.5599999999997</v>
      </c>
      <c r="AZ35" s="57">
        <v>0</v>
      </c>
      <c r="BA35" s="59">
        <v>2016.5599999999997</v>
      </c>
      <c r="BB35" s="60">
        <v>0</v>
      </c>
      <c r="BC35" s="60">
        <v>0</v>
      </c>
      <c r="BD35" s="60">
        <v>0</v>
      </c>
      <c r="BE35" s="58" t="e">
        <v>#VALUE!</v>
      </c>
      <c r="BF35"/>
      <c r="BG35"/>
      <c r="CL35" s="47"/>
      <c r="CM35" s="47"/>
      <c r="CN35" s="47"/>
    </row>
    <row r="36" spans="1:92" s="46" customFormat="1">
      <c r="A36"/>
      <c r="B36" s="56" t="s">
        <v>280</v>
      </c>
      <c r="C36" s="56" t="s">
        <v>311</v>
      </c>
      <c r="D36" s="60">
        <v>0</v>
      </c>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s="56" t="s">
        <v>280</v>
      </c>
      <c r="AX36" s="56" t="s">
        <v>311</v>
      </c>
      <c r="AY36" s="57">
        <v>1330.1600000000003</v>
      </c>
      <c r="AZ36" s="57">
        <v>0</v>
      </c>
      <c r="BA36" s="59">
        <v>1330.1600000000003</v>
      </c>
      <c r="BB36" s="60">
        <v>0</v>
      </c>
      <c r="BC36" s="60">
        <v>0</v>
      </c>
      <c r="BD36" s="60">
        <v>0</v>
      </c>
      <c r="BE36" s="58" t="e">
        <v>#VALUE!</v>
      </c>
      <c r="BF36"/>
      <c r="BG36"/>
      <c r="CL36" s="47"/>
      <c r="CM36" s="47"/>
      <c r="CN36" s="47"/>
    </row>
    <row r="37" spans="1:92" s="46" customFormat="1">
      <c r="A37"/>
      <c r="B37" s="56" t="s">
        <v>280</v>
      </c>
      <c r="C37" s="56" t="s">
        <v>312</v>
      </c>
      <c r="D37" s="60">
        <v>0</v>
      </c>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s="56" t="s">
        <v>280</v>
      </c>
      <c r="AX37" s="56" t="s">
        <v>312</v>
      </c>
      <c r="AY37" s="57">
        <v>1779.4399999999998</v>
      </c>
      <c r="AZ37" s="57">
        <v>0</v>
      </c>
      <c r="BA37" s="59">
        <v>1779.4399999999998</v>
      </c>
      <c r="BB37" s="60">
        <v>0</v>
      </c>
      <c r="BC37" s="60">
        <v>0</v>
      </c>
      <c r="BD37" s="60">
        <v>0</v>
      </c>
      <c r="BE37" s="58" t="e">
        <v>#VALUE!</v>
      </c>
      <c r="BF37"/>
      <c r="BG37"/>
      <c r="CL37" s="47"/>
      <c r="CM37" s="47"/>
      <c r="CN37" s="47"/>
    </row>
    <row r="38" spans="1:92" s="46" customFormat="1">
      <c r="A38"/>
      <c r="B38" s="56" t="s">
        <v>283</v>
      </c>
      <c r="C38" s="56" t="s">
        <v>296</v>
      </c>
      <c r="D38" s="60">
        <v>0</v>
      </c>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s="56" t="s">
        <v>283</v>
      </c>
      <c r="AX38" s="56" t="s">
        <v>296</v>
      </c>
      <c r="AY38" s="57">
        <v>29714.879999999997</v>
      </c>
      <c r="AZ38" s="57">
        <v>0</v>
      </c>
      <c r="BA38" s="59">
        <v>29714.879999999997</v>
      </c>
      <c r="BB38" s="60">
        <v>0</v>
      </c>
      <c r="BC38" s="60">
        <v>0</v>
      </c>
      <c r="BD38" s="60">
        <v>0</v>
      </c>
      <c r="BE38" s="58" t="e">
        <v>#VALUE!</v>
      </c>
      <c r="BF38"/>
      <c r="BG38"/>
      <c r="CL38" s="47"/>
      <c r="CM38" s="47"/>
      <c r="CN38" s="47"/>
    </row>
    <row r="39" spans="1:92" s="46" customFormat="1">
      <c r="A39"/>
      <c r="B39" s="56" t="s">
        <v>285</v>
      </c>
      <c r="C39" s="56" t="s">
        <v>297</v>
      </c>
      <c r="D39" s="60">
        <v>0</v>
      </c>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s="56" t="s">
        <v>285</v>
      </c>
      <c r="AX39" s="56" t="s">
        <v>297</v>
      </c>
      <c r="AY39" s="57">
        <v>29714.879999999997</v>
      </c>
      <c r="AZ39" s="57">
        <v>0</v>
      </c>
      <c r="BA39" s="59">
        <v>29714.879999999997</v>
      </c>
      <c r="BB39" s="60">
        <v>0</v>
      </c>
      <c r="BC39" s="60">
        <v>0</v>
      </c>
      <c r="BD39" s="60">
        <v>0</v>
      </c>
      <c r="BE39" s="58" t="e">
        <v>#VALUE!</v>
      </c>
      <c r="BF39"/>
      <c r="BG39"/>
      <c r="CL39" s="47"/>
      <c r="CM39" s="47"/>
      <c r="CN39" s="47"/>
    </row>
    <row r="40" spans="1:92" s="46" customFormat="1">
      <c r="A40"/>
      <c r="B40" s="56" t="s">
        <v>273</v>
      </c>
      <c r="C40" s="56" t="s">
        <v>296</v>
      </c>
      <c r="D40" s="60">
        <v>0</v>
      </c>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s="56" t="s">
        <v>273</v>
      </c>
      <c r="AX40" s="56" t="s">
        <v>296</v>
      </c>
      <c r="AY40" s="57">
        <v>29714.879999999997</v>
      </c>
      <c r="AZ40" s="57">
        <v>0</v>
      </c>
      <c r="BA40" s="59">
        <v>29714.879999999997</v>
      </c>
      <c r="BB40" s="60">
        <v>0</v>
      </c>
      <c r="BC40" s="60">
        <v>0</v>
      </c>
      <c r="BD40" s="60">
        <v>0</v>
      </c>
      <c r="BE40" s="58" t="e">
        <v>#VALUE!</v>
      </c>
      <c r="BF40"/>
      <c r="BG40"/>
      <c r="CL40" s="47"/>
      <c r="CM40" s="47"/>
      <c r="CN40" s="47"/>
    </row>
    <row r="41" spans="1:92" s="46" customFormat="1">
      <c r="A41"/>
      <c r="B41" s="56" t="s">
        <v>276</v>
      </c>
      <c r="C41" s="56" t="s">
        <v>296</v>
      </c>
      <c r="D41" s="60">
        <v>0</v>
      </c>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s="56" t="s">
        <v>276</v>
      </c>
      <c r="AX41" s="56" t="s">
        <v>296</v>
      </c>
      <c r="AY41" s="57">
        <v>29714.879999999997</v>
      </c>
      <c r="AZ41" s="57">
        <v>0</v>
      </c>
      <c r="BA41" s="59">
        <v>29714.879999999997</v>
      </c>
      <c r="BB41" s="60">
        <v>0</v>
      </c>
      <c r="BC41" s="60">
        <v>0</v>
      </c>
      <c r="BD41" s="60">
        <v>0</v>
      </c>
      <c r="BE41" s="58" t="e">
        <v>#VALUE!</v>
      </c>
      <c r="BF41"/>
      <c r="BG41"/>
      <c r="CL41" s="47"/>
      <c r="CM41" s="47"/>
      <c r="CN41" s="47"/>
    </row>
    <row r="42" spans="1:92" s="46" customFormat="1">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CL42" s="47"/>
      <c r="CM42" s="47"/>
      <c r="CN42" s="47"/>
    </row>
    <row r="43" spans="1:92" s="46" customFormat="1">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CL43" s="47"/>
      <c r="CM43" s="47"/>
      <c r="CN43" s="47"/>
    </row>
    <row r="44" spans="1:92" s="46" customFormat="1">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CL44" s="47"/>
      <c r="CM44" s="47"/>
      <c r="CN44" s="47"/>
    </row>
    <row r="45" spans="1:92" s="46" customFormat="1">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CL45" s="47"/>
      <c r="CM45" s="47"/>
      <c r="CN45" s="47"/>
    </row>
    <row r="46" spans="1:92" s="46" customFormat="1">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CL46" s="47"/>
      <c r="CM46" s="47"/>
      <c r="CN46" s="47"/>
    </row>
    <row r="47" spans="1:92" s="46" customFormat="1">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CL47" s="47"/>
      <c r="CM47" s="47"/>
      <c r="CN47" s="47"/>
    </row>
    <row r="48" spans="1:92" s="46" customFormat="1">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CL48" s="47"/>
      <c r="CM48" s="47"/>
      <c r="CN48" s="47"/>
    </row>
    <row r="49" spans="1:92" s="46" customFormat="1">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CL49" s="47"/>
      <c r="CM49" s="47"/>
      <c r="CN49" s="47"/>
    </row>
    <row r="50" spans="1:92" s="46" customFormat="1">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CL50" s="47"/>
      <c r="CM50" s="47"/>
      <c r="CN50" s="47"/>
    </row>
    <row r="51" spans="1:92" s="46" customFormat="1">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CL51" s="47"/>
      <c r="CM51" s="47"/>
      <c r="CN51" s="47"/>
    </row>
    <row r="52" spans="1:92" s="46" customFormat="1">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CL52" s="47"/>
      <c r="CM52" s="47"/>
      <c r="CN52" s="47"/>
    </row>
    <row r="53" spans="1:92" s="46" customFormat="1">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CL53" s="47"/>
      <c r="CM53" s="47"/>
      <c r="CN53" s="47"/>
    </row>
    <row r="54" spans="1:92" s="46" customFormat="1">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CL54" s="47"/>
      <c r="CM54" s="47"/>
      <c r="CN54" s="47"/>
    </row>
    <row r="55" spans="1:92" s="46" customFormat="1">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CL55" s="47"/>
      <c r="CM55" s="47"/>
      <c r="CN55" s="47"/>
    </row>
    <row r="56" spans="1:92">
      <c r="E56"/>
      <c r="BC56"/>
    </row>
    <row r="57" spans="1:92">
      <c r="E57"/>
      <c r="BC57"/>
    </row>
    <row r="58" spans="1:92">
      <c r="E58"/>
      <c r="BC58"/>
    </row>
    <row r="59" spans="1:92">
      <c r="E59"/>
      <c r="BC59"/>
    </row>
    <row r="60" spans="1:92">
      <c r="E60"/>
      <c r="BC60"/>
    </row>
    <row r="61" spans="1:92">
      <c r="E61"/>
      <c r="BC61"/>
    </row>
    <row r="62" spans="1:92">
      <c r="E62"/>
      <c r="BC62"/>
    </row>
    <row r="63" spans="1:92">
      <c r="E63"/>
      <c r="BC63"/>
    </row>
    <row r="64" spans="1:92">
      <c r="E64"/>
      <c r="BC64"/>
    </row>
    <row r="65" spans="5:55">
      <c r="E65"/>
      <c r="BC65"/>
    </row>
    <row r="66" spans="5:55">
      <c r="E66"/>
      <c r="BC66"/>
    </row>
    <row r="67" spans="5:55">
      <c r="E67"/>
      <c r="BC67"/>
    </row>
    <row r="68" spans="5:55">
      <c r="E68"/>
      <c r="BC68"/>
    </row>
    <row r="69" spans="5:55">
      <c r="E69"/>
      <c r="BC69"/>
    </row>
    <row r="70" spans="5:55">
      <c r="E70"/>
      <c r="BC70"/>
    </row>
    <row r="71" spans="5:55">
      <c r="E71"/>
      <c r="BC71"/>
    </row>
    <row r="72" spans="5:55">
      <c r="E72"/>
      <c r="BC72"/>
    </row>
    <row r="73" spans="5:55">
      <c r="E73"/>
      <c r="BC73"/>
    </row>
    <row r="74" spans="5:55">
      <c r="E74"/>
      <c r="BC74"/>
    </row>
    <row r="75" spans="5:55">
      <c r="E75"/>
      <c r="BC75"/>
    </row>
    <row r="76" spans="5:55">
      <c r="E76"/>
      <c r="BC76"/>
    </row>
    <row r="77" spans="5:55">
      <c r="E77"/>
      <c r="BC77"/>
    </row>
    <row r="78" spans="5:55">
      <c r="E78"/>
      <c r="BC78"/>
    </row>
    <row r="79" spans="5:55">
      <c r="E79"/>
      <c r="BC79"/>
    </row>
    <row r="80" spans="5:55">
      <c r="E80"/>
      <c r="BC80"/>
    </row>
    <row r="81" spans="5:55">
      <c r="E81"/>
      <c r="BC81"/>
    </row>
    <row r="82" spans="5:55">
      <c r="E82"/>
      <c r="BC82"/>
    </row>
    <row r="83" spans="5:55">
      <c r="E83"/>
      <c r="BC83"/>
    </row>
    <row r="84" spans="5:55">
      <c r="E84"/>
      <c r="BC84"/>
    </row>
    <row r="85" spans="5:55">
      <c r="E85"/>
      <c r="BC85"/>
    </row>
    <row r="86" spans="5:55">
      <c r="E86"/>
      <c r="BC86"/>
    </row>
    <row r="87" spans="5:55">
      <c r="E87"/>
      <c r="BC87"/>
    </row>
    <row r="88" spans="5:55">
      <c r="E88"/>
      <c r="BC88"/>
    </row>
    <row r="89" spans="5:55">
      <c r="E89"/>
      <c r="BC89"/>
    </row>
    <row r="90" spans="5:55">
      <c r="E90"/>
      <c r="BC90"/>
    </row>
    <row r="91" spans="5:55">
      <c r="E91"/>
      <c r="BC91"/>
    </row>
    <row r="92" spans="5:55">
      <c r="E92"/>
      <c r="BC92"/>
    </row>
    <row r="93" spans="5:55">
      <c r="E93"/>
      <c r="BC93"/>
    </row>
    <row r="94" spans="5:55">
      <c r="E94"/>
      <c r="BC94"/>
    </row>
    <row r="95" spans="5:55">
      <c r="E95"/>
      <c r="BC95"/>
    </row>
    <row r="96" spans="5:55">
      <c r="E96"/>
      <c r="BC96"/>
    </row>
    <row r="97" spans="5:55">
      <c r="E97"/>
      <c r="BC97"/>
    </row>
    <row r="98" spans="5:55">
      <c r="E98"/>
      <c r="BC98"/>
    </row>
    <row r="99" spans="5:55">
      <c r="E99"/>
      <c r="BC99"/>
    </row>
    <row r="100" spans="5:55">
      <c r="E100"/>
      <c r="BC100"/>
    </row>
    <row r="101" spans="5:55">
      <c r="E101"/>
      <c r="BC101"/>
    </row>
    <row r="102" spans="5:55">
      <c r="E102"/>
      <c r="BC102"/>
    </row>
    <row r="103" spans="5:55">
      <c r="E103"/>
      <c r="BC103"/>
    </row>
    <row r="104" spans="5:55">
      <c r="E104"/>
      <c r="BC104"/>
    </row>
    <row r="105" spans="5:55">
      <c r="E105"/>
      <c r="BC105"/>
    </row>
    <row r="106" spans="5:55">
      <c r="E106"/>
      <c r="BC106"/>
    </row>
    <row r="107" spans="5:55">
      <c r="E107"/>
      <c r="BC107"/>
    </row>
    <row r="108" spans="5:55">
      <c r="E108"/>
      <c r="BC108"/>
    </row>
    <row r="109" spans="5:55">
      <c r="E109"/>
      <c r="BC109"/>
    </row>
    <row r="110" spans="5:55">
      <c r="E110"/>
      <c r="BC110"/>
    </row>
    <row r="111" spans="5:55">
      <c r="E111"/>
      <c r="BC111"/>
    </row>
    <row r="112" spans="5:55">
      <c r="E112"/>
      <c r="BC112"/>
    </row>
    <row r="113" spans="5:55">
      <c r="E113"/>
      <c r="BC113"/>
    </row>
    <row r="114" spans="5:55">
      <c r="E114"/>
      <c r="BC114"/>
    </row>
    <row r="115" spans="5:55">
      <c r="E115"/>
      <c r="BC115"/>
    </row>
    <row r="116" spans="5:55">
      <c r="BC116"/>
    </row>
    <row r="117" spans="5:55">
      <c r="BC117"/>
    </row>
    <row r="118" spans="5:55">
      <c r="BC118"/>
    </row>
    <row r="119" spans="5:55">
      <c r="BC119"/>
    </row>
    <row r="120" spans="5:55">
      <c r="BC120"/>
    </row>
    <row r="121" spans="5:55">
      <c r="BC121"/>
    </row>
    <row r="122" spans="5:55">
      <c r="BC122"/>
    </row>
    <row r="123" spans="5:55">
      <c r="BC123"/>
    </row>
    <row r="124" spans="5:55">
      <c r="BC124"/>
    </row>
    <row r="125" spans="5:55">
      <c r="BC125"/>
    </row>
    <row r="126" spans="5:55">
      <c r="BC126"/>
    </row>
    <row r="127" spans="5:55">
      <c r="BC127"/>
    </row>
    <row r="128" spans="5:55">
      <c r="BC128"/>
    </row>
    <row r="129" spans="55:55">
      <c r="BC129"/>
    </row>
    <row r="130" spans="55:55">
      <c r="BC130"/>
    </row>
    <row r="131" spans="55:55">
      <c r="BC131"/>
    </row>
    <row r="132" spans="55:55">
      <c r="BC132"/>
    </row>
    <row r="133" spans="55:55">
      <c r="BC133"/>
    </row>
    <row r="134" spans="55:55">
      <c r="BC134"/>
    </row>
    <row r="135" spans="55:55">
      <c r="BC135"/>
    </row>
    <row r="136" spans="55:55">
      <c r="BC136"/>
    </row>
    <row r="137" spans="55:55">
      <c r="BC137"/>
    </row>
    <row r="138" spans="55:55">
      <c r="BC138"/>
    </row>
    <row r="139" spans="55:55">
      <c r="BC139"/>
    </row>
    <row r="140" spans="55:55">
      <c r="BC140"/>
    </row>
    <row r="141" spans="55:55">
      <c r="BC141"/>
    </row>
    <row r="142" spans="55:55">
      <c r="BC142"/>
    </row>
  </sheetData>
  <conditionalFormatting sqref="CK1:CK1048576">
    <cfRule type="colorScale" priority="3">
      <colorScale>
        <cfvo type="min"/>
        <cfvo type="max"/>
        <color rgb="FFF65200"/>
        <color rgb="FFFFF6C9"/>
      </colorScale>
    </cfRule>
  </conditionalFormatting>
  <conditionalFormatting pivot="1" sqref="BE6:BE41">
    <cfRule type="colorScale" priority="2">
      <colorScale>
        <cfvo type="min"/>
        <cfvo type="max"/>
        <color rgb="FFFF7128"/>
        <color rgb="FFFFEF9C"/>
      </colorScale>
    </cfRule>
  </conditionalFormatting>
  <conditionalFormatting pivot="1" sqref="BE6:BE41">
    <cfRule type="colorScale" priority="1">
      <colorScale>
        <cfvo type="min"/>
        <cfvo type="max"/>
        <color rgb="FFFF7128"/>
        <color rgb="FFFFEF9C"/>
      </colorScale>
    </cfRule>
  </conditionalFormatting>
  <pageMargins left="0.7" right="0.7" top="0.75" bottom="0.75" header="0.3" footer="0.3"/>
  <pageSetup orientation="portrait" r:id="rId3"/>
  <drawing r:id="rId4"/>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FA5BDD-BDD6-4F5F-BEDC-AF5FBE1164F4}">
  <sheetPr codeName="Sheet1">
    <tabColor rgb="FFFF0000"/>
  </sheetPr>
  <dimension ref="A1:Z1007"/>
  <sheetViews>
    <sheetView zoomScale="58" zoomScaleNormal="58" workbookViewId="0">
      <selection activeCell="L1" activeCellId="1" sqref="I1:I1048576 L1:L1048576"/>
    </sheetView>
  </sheetViews>
  <sheetFormatPr defaultRowHeight="14.5"/>
  <cols>
    <col min="1" max="1" width="13.81640625" style="64" bestFit="1" customWidth="1"/>
    <col min="2" max="2" width="26.54296875" style="64" bestFit="1" customWidth="1"/>
    <col min="3" max="3" width="17.36328125" style="64" customWidth="1"/>
    <col min="4" max="4" width="10.6328125" style="64" bestFit="1" customWidth="1"/>
    <col min="5" max="5" width="11.1796875" style="64" bestFit="1" customWidth="1"/>
    <col min="6" max="6" width="21.08984375" style="64" bestFit="1" customWidth="1"/>
    <col min="7" max="7" width="4.81640625" style="64" customWidth="1"/>
    <col min="8" max="8" width="16.81640625" style="64" bestFit="1" customWidth="1"/>
    <col min="9" max="9" width="25.36328125" style="249" customWidth="1"/>
    <col min="10" max="10" width="25.81640625" style="276" customWidth="1"/>
    <col min="11" max="11" width="10" style="276" customWidth="1"/>
    <col min="12" max="12" width="38" style="312" bestFit="1" customWidth="1"/>
    <col min="13" max="13" width="11" style="64" bestFit="1" customWidth="1"/>
    <col min="14" max="14" width="15" style="64" bestFit="1" customWidth="1"/>
    <col min="15" max="15" width="19.90625" style="111" bestFit="1" customWidth="1"/>
    <col min="16" max="16" width="9.1796875" style="111"/>
    <col min="17" max="17" width="11" style="111" bestFit="1" customWidth="1"/>
    <col min="18" max="19" width="9.1796875" style="111"/>
    <col min="20" max="20" width="11.1796875" style="111" bestFit="1" customWidth="1"/>
    <col min="21" max="21" width="9.1796875" style="111"/>
    <col min="22" max="22" width="24.1796875" style="111" bestFit="1" customWidth="1"/>
    <col min="25" max="25" width="18" bestFit="1" customWidth="1"/>
  </cols>
  <sheetData>
    <row r="1" spans="1:26">
      <c r="A1"/>
      <c r="B1"/>
      <c r="C1"/>
      <c r="D1"/>
      <c r="E1"/>
      <c r="F1"/>
      <c r="G1"/>
      <c r="H1"/>
      <c r="J1" s="56"/>
      <c r="K1" s="56"/>
      <c r="M1"/>
      <c r="N1" s="8"/>
      <c r="O1" s="5" t="s">
        <v>143</v>
      </c>
      <c r="P1" s="5" t="s">
        <v>144</v>
      </c>
      <c r="Q1" s="5" t="s">
        <v>145</v>
      </c>
      <c r="R1"/>
      <c r="S1"/>
      <c r="T1"/>
      <c r="U1"/>
      <c r="V1"/>
    </row>
    <row r="2" spans="1:26" ht="22.5" customHeight="1">
      <c r="A2"/>
      <c r="B2"/>
      <c r="C2"/>
      <c r="D2"/>
      <c r="E2"/>
      <c r="F2"/>
      <c r="G2"/>
      <c r="H2"/>
      <c r="J2" s="56"/>
      <c r="K2" s="56"/>
      <c r="M2"/>
      <c r="N2" s="4"/>
      <c r="O2"/>
      <c r="P2"/>
      <c r="Q2"/>
      <c r="R2"/>
      <c r="S2"/>
      <c r="T2"/>
      <c r="U2"/>
      <c r="V2"/>
    </row>
    <row r="3" spans="1:26">
      <c r="A3" s="65" t="s">
        <v>136</v>
      </c>
      <c r="B3" s="66" t="s">
        <v>122</v>
      </c>
      <c r="C3" s="66" t="s">
        <v>123</v>
      </c>
      <c r="D3" s="66" t="s">
        <v>124</v>
      </c>
      <c r="E3" s="66" t="s">
        <v>125</v>
      </c>
      <c r="F3" s="66" t="s">
        <v>126</v>
      </c>
      <c r="G3" s="66" t="s">
        <v>127</v>
      </c>
      <c r="H3" s="66" t="s">
        <v>128</v>
      </c>
      <c r="I3" s="249" t="s">
        <v>129</v>
      </c>
      <c r="J3" s="66" t="s">
        <v>130</v>
      </c>
      <c r="K3" s="69" t="s">
        <v>131</v>
      </c>
      <c r="L3" s="312" t="s">
        <v>132</v>
      </c>
      <c r="M3" s="67" t="s">
        <v>133</v>
      </c>
      <c r="N3" s="68" t="s">
        <v>134</v>
      </c>
      <c r="O3" s="68" t="s">
        <v>135</v>
      </c>
      <c r="P3" s="2"/>
      <c r="Q3" s="2"/>
      <c r="R3" s="3" t="s">
        <v>48</v>
      </c>
      <c r="S3"/>
      <c r="T3" t="s">
        <v>166</v>
      </c>
      <c r="U3"/>
      <c r="V3" t="s">
        <v>167</v>
      </c>
      <c r="Y3" s="4" t="s">
        <v>196</v>
      </c>
      <c r="Z3" s="4" t="s">
        <v>197</v>
      </c>
    </row>
    <row r="4" spans="1:26" ht="15" customHeight="1">
      <c r="A4" s="312">
        <v>45037</v>
      </c>
      <c r="B4" s="312" t="s">
        <v>314</v>
      </c>
      <c r="C4" s="317" t="s">
        <v>291</v>
      </c>
      <c r="D4" s="312" t="s">
        <v>305</v>
      </c>
      <c r="E4" s="312" t="s">
        <v>306</v>
      </c>
      <c r="F4" s="317" t="s">
        <v>42</v>
      </c>
      <c r="G4" s="312" t="s">
        <v>42</v>
      </c>
      <c r="H4" s="312" t="s">
        <v>307</v>
      </c>
      <c r="I4" s="312" t="s">
        <v>143</v>
      </c>
      <c r="J4" s="317" t="s">
        <v>249</v>
      </c>
      <c r="K4" s="312" t="s">
        <v>234</v>
      </c>
      <c r="L4" s="312" t="s">
        <v>235</v>
      </c>
      <c r="M4" s="317" t="s">
        <v>220</v>
      </c>
      <c r="N4" s="221">
        <v>0.60819999999999996</v>
      </c>
      <c r="O4" s="7"/>
      <c r="P4" s="3"/>
      <c r="Q4" s="221"/>
      <c r="R4" s="3" t="s">
        <v>201</v>
      </c>
      <c r="S4"/>
      <c r="T4" s="5" t="s">
        <v>142</v>
      </c>
      <c r="U4"/>
      <c r="V4" s="4" t="s">
        <v>13</v>
      </c>
    </row>
    <row r="5" spans="1:26" ht="26">
      <c r="A5" s="312">
        <v>45037</v>
      </c>
      <c r="B5" s="312" t="s">
        <v>314</v>
      </c>
      <c r="C5" s="317" t="s">
        <v>291</v>
      </c>
      <c r="D5" s="312" t="s">
        <v>305</v>
      </c>
      <c r="E5" s="312" t="s">
        <v>306</v>
      </c>
      <c r="F5" s="317" t="s">
        <v>42</v>
      </c>
      <c r="G5" s="312" t="s">
        <v>42</v>
      </c>
      <c r="H5" s="312" t="s">
        <v>307</v>
      </c>
      <c r="I5" s="312" t="s">
        <v>145</v>
      </c>
      <c r="J5" s="312" t="s">
        <v>250</v>
      </c>
      <c r="K5" s="312" t="s">
        <v>236</v>
      </c>
      <c r="L5" s="312" t="s">
        <v>237</v>
      </c>
      <c r="M5" s="317" t="s">
        <v>220</v>
      </c>
      <c r="N5" s="221">
        <v>2.5499999999999998E-2</v>
      </c>
      <c r="O5" s="327"/>
      <c r="P5" s="3"/>
      <c r="Q5" s="221"/>
      <c r="R5" s="3" t="s">
        <v>216</v>
      </c>
      <c r="S5"/>
      <c r="T5" s="5" t="s">
        <v>18</v>
      </c>
      <c r="U5"/>
      <c r="V5" s="4" t="s">
        <v>19</v>
      </c>
    </row>
    <row r="6" spans="1:26" ht="26">
      <c r="A6" s="312">
        <v>45037</v>
      </c>
      <c r="B6" s="312" t="s">
        <v>314</v>
      </c>
      <c r="C6" s="317" t="s">
        <v>291</v>
      </c>
      <c r="D6" s="312" t="s">
        <v>305</v>
      </c>
      <c r="E6" s="312" t="s">
        <v>306</v>
      </c>
      <c r="F6" s="317" t="s">
        <v>42</v>
      </c>
      <c r="G6" s="312" t="s">
        <v>42</v>
      </c>
      <c r="H6" s="312" t="s">
        <v>307</v>
      </c>
      <c r="I6" s="312" t="s">
        <v>144</v>
      </c>
      <c r="J6" s="312" t="s">
        <v>251</v>
      </c>
      <c r="K6" s="312" t="s">
        <v>239</v>
      </c>
      <c r="L6" s="312" t="s">
        <v>240</v>
      </c>
      <c r="M6" s="317" t="s">
        <v>220</v>
      </c>
      <c r="N6" s="221">
        <v>1.2E-2</v>
      </c>
      <c r="O6" s="328"/>
      <c r="P6" s="3"/>
      <c r="Q6" s="221"/>
      <c r="R6" s="3" t="s">
        <v>217</v>
      </c>
      <c r="S6"/>
      <c r="T6" s="5" t="s">
        <v>143</v>
      </c>
      <c r="U6"/>
      <c r="V6" s="4" t="s">
        <v>4</v>
      </c>
    </row>
    <row r="7" spans="1:26" ht="26">
      <c r="A7" s="312">
        <v>45037</v>
      </c>
      <c r="B7" s="312" t="s">
        <v>314</v>
      </c>
      <c r="C7" s="317" t="s">
        <v>291</v>
      </c>
      <c r="D7" s="312" t="s">
        <v>305</v>
      </c>
      <c r="E7" s="312" t="s">
        <v>306</v>
      </c>
      <c r="F7" s="317" t="s">
        <v>42</v>
      </c>
      <c r="G7" s="312" t="s">
        <v>42</v>
      </c>
      <c r="H7" s="312" t="s">
        <v>307</v>
      </c>
      <c r="I7" s="312" t="s">
        <v>8</v>
      </c>
      <c r="J7" s="312" t="s">
        <v>252</v>
      </c>
      <c r="K7" s="312" t="s">
        <v>253</v>
      </c>
      <c r="L7" s="312" t="s">
        <v>204</v>
      </c>
      <c r="M7" s="317" t="s">
        <v>220</v>
      </c>
      <c r="N7" s="7">
        <v>1</v>
      </c>
      <c r="O7" s="7"/>
      <c r="P7" s="3"/>
      <c r="Q7" s="221"/>
      <c r="R7" s="237" t="s">
        <v>218</v>
      </c>
      <c r="S7"/>
      <c r="T7" s="5" t="s">
        <v>144</v>
      </c>
      <c r="U7"/>
      <c r="V7" s="4" t="s">
        <v>5</v>
      </c>
    </row>
    <row r="8" spans="1:26" ht="26">
      <c r="A8" s="312">
        <v>45037</v>
      </c>
      <c r="B8" s="312" t="s">
        <v>314</v>
      </c>
      <c r="C8" s="317" t="s">
        <v>291</v>
      </c>
      <c r="D8" s="312" t="s">
        <v>305</v>
      </c>
      <c r="E8" s="312" t="s">
        <v>306</v>
      </c>
      <c r="F8" s="317" t="s">
        <v>42</v>
      </c>
      <c r="G8" s="312" t="s">
        <v>42</v>
      </c>
      <c r="H8" s="312" t="s">
        <v>307</v>
      </c>
      <c r="I8" s="312" t="s">
        <v>8</v>
      </c>
      <c r="J8" s="312" t="s">
        <v>254</v>
      </c>
      <c r="K8" s="312" t="s">
        <v>255</v>
      </c>
      <c r="L8" s="312" t="s">
        <v>205</v>
      </c>
      <c r="M8" s="317" t="s">
        <v>220</v>
      </c>
      <c r="N8" s="7">
        <v>1</v>
      </c>
      <c r="O8" s="7"/>
      <c r="P8" s="3"/>
      <c r="Q8" s="221"/>
      <c r="R8" s="3" t="s">
        <v>219</v>
      </c>
      <c r="S8"/>
      <c r="T8" s="5" t="s">
        <v>145</v>
      </c>
      <c r="U8"/>
      <c r="V8" s="4" t="s">
        <v>146</v>
      </c>
    </row>
    <row r="9" spans="1:26" ht="26">
      <c r="A9" s="312">
        <v>45037</v>
      </c>
      <c r="B9" s="312" t="s">
        <v>314</v>
      </c>
      <c r="C9" s="317" t="s">
        <v>291</v>
      </c>
      <c r="D9" s="312" t="s">
        <v>305</v>
      </c>
      <c r="E9" s="312" t="s">
        <v>306</v>
      </c>
      <c r="F9" s="317" t="s">
        <v>42</v>
      </c>
      <c r="G9" s="312" t="s">
        <v>42</v>
      </c>
      <c r="H9" s="312" t="s">
        <v>307</v>
      </c>
      <c r="I9" s="312" t="s">
        <v>148</v>
      </c>
      <c r="J9" s="312" t="s">
        <v>271</v>
      </c>
      <c r="K9" s="312" t="s">
        <v>272</v>
      </c>
      <c r="L9" s="312" t="s">
        <v>273</v>
      </c>
      <c r="M9" s="317" t="s">
        <v>220</v>
      </c>
      <c r="N9" s="7">
        <v>1</v>
      </c>
      <c r="O9" s="7"/>
      <c r="P9" s="3"/>
      <c r="Q9" s="221"/>
      <c r="R9" s="3" t="s">
        <v>220</v>
      </c>
      <c r="S9"/>
      <c r="T9" s="5" t="s">
        <v>147</v>
      </c>
      <c r="U9"/>
      <c r="V9" s="4" t="s">
        <v>14</v>
      </c>
    </row>
    <row r="10" spans="1:26" ht="26">
      <c r="A10" s="312">
        <v>45037</v>
      </c>
      <c r="B10" s="312" t="s">
        <v>314</v>
      </c>
      <c r="C10" s="317" t="s">
        <v>291</v>
      </c>
      <c r="D10" s="312" t="s">
        <v>305</v>
      </c>
      <c r="E10" s="312" t="s">
        <v>306</v>
      </c>
      <c r="F10" s="317" t="s">
        <v>42</v>
      </c>
      <c r="G10" s="312" t="s">
        <v>42</v>
      </c>
      <c r="H10" s="312" t="s">
        <v>307</v>
      </c>
      <c r="I10" s="312" t="s">
        <v>264</v>
      </c>
      <c r="J10" s="312" t="s">
        <v>274</v>
      </c>
      <c r="K10" s="312" t="s">
        <v>275</v>
      </c>
      <c r="L10" s="312" t="s">
        <v>276</v>
      </c>
      <c r="M10" s="317" t="s">
        <v>220</v>
      </c>
      <c r="N10" s="7">
        <v>1</v>
      </c>
      <c r="O10" s="7"/>
      <c r="P10" s="10"/>
      <c r="Q10" s="127"/>
      <c r="R10" s="3" t="s">
        <v>3</v>
      </c>
      <c r="S10"/>
      <c r="T10" s="5" t="s">
        <v>148</v>
      </c>
      <c r="U10"/>
      <c r="V10" s="4" t="s">
        <v>15</v>
      </c>
      <c r="Y10" t="s" cm="1">
        <v>142</v>
      </c>
    </row>
    <row r="11" spans="1:26" ht="26">
      <c r="A11" s="312">
        <v>45037</v>
      </c>
      <c r="B11" s="312" t="s">
        <v>314</v>
      </c>
      <c r="C11" s="317" t="s">
        <v>291</v>
      </c>
      <c r="D11" s="312" t="s">
        <v>305</v>
      </c>
      <c r="E11" s="312" t="s">
        <v>306</v>
      </c>
      <c r="F11" s="317" t="s">
        <v>42</v>
      </c>
      <c r="G11" s="312" t="s">
        <v>42</v>
      </c>
      <c r="H11" s="312" t="s">
        <v>307</v>
      </c>
      <c r="I11" s="312" t="s">
        <v>223</v>
      </c>
      <c r="J11" s="152" t="s">
        <v>278</v>
      </c>
      <c r="K11" s="312" t="s">
        <v>279</v>
      </c>
      <c r="L11" s="312" t="s">
        <v>280</v>
      </c>
      <c r="M11" s="317" t="s">
        <v>220</v>
      </c>
      <c r="N11" s="7">
        <v>1</v>
      </c>
      <c r="O11" s="7"/>
      <c r="P11" s="3"/>
      <c r="Q11" s="127"/>
      <c r="R11" s="3"/>
      <c r="S11"/>
      <c r="T11" s="11" t="s">
        <v>149</v>
      </c>
      <c r="U11"/>
      <c r="V11" s="4" t="s">
        <v>16</v>
      </c>
      <c r="Y11" t="s">
        <v>18</v>
      </c>
    </row>
    <row r="12" spans="1:26" ht="26">
      <c r="A12" s="312">
        <v>45037</v>
      </c>
      <c r="B12" s="312" t="s">
        <v>314</v>
      </c>
      <c r="C12" s="317" t="s">
        <v>291</v>
      </c>
      <c r="D12" s="312" t="s">
        <v>305</v>
      </c>
      <c r="E12" s="312" t="s">
        <v>306</v>
      </c>
      <c r="F12" s="317" t="s">
        <v>42</v>
      </c>
      <c r="G12" s="312" t="s">
        <v>42</v>
      </c>
      <c r="H12" s="312" t="s">
        <v>307</v>
      </c>
      <c r="I12" s="312" t="s">
        <v>142</v>
      </c>
      <c r="J12" s="152" t="s">
        <v>260</v>
      </c>
      <c r="K12" s="312" t="s">
        <v>261</v>
      </c>
      <c r="L12" s="312" t="s">
        <v>13</v>
      </c>
      <c r="M12" s="317" t="s">
        <v>220</v>
      </c>
      <c r="N12" s="7">
        <v>1</v>
      </c>
      <c r="O12" s="7"/>
      <c r="P12" s="3"/>
      <c r="Q12" s="127"/>
      <c r="R12" s="3"/>
      <c r="S12"/>
      <c r="T12" s="5" t="s">
        <v>150</v>
      </c>
      <c r="U12"/>
      <c r="V12" s="4" t="s">
        <v>12</v>
      </c>
      <c r="X12">
        <f ca="1">COUNTIFS(INDIRECT("TrimReff[TrimReff]"),)</f>
        <v>0</v>
      </c>
      <c r="Y12" t="s">
        <v>143</v>
      </c>
    </row>
    <row r="13" spans="1:26" ht="26">
      <c r="A13" s="312">
        <v>45037</v>
      </c>
      <c r="B13" s="312" t="s">
        <v>314</v>
      </c>
      <c r="C13" s="317" t="s">
        <v>291</v>
      </c>
      <c r="D13" s="312" t="s">
        <v>305</v>
      </c>
      <c r="E13" s="312" t="s">
        <v>306</v>
      </c>
      <c r="F13" s="317" t="s">
        <v>42</v>
      </c>
      <c r="G13" s="312" t="s">
        <v>42</v>
      </c>
      <c r="H13" s="312" t="s">
        <v>307</v>
      </c>
      <c r="I13" s="312" t="s">
        <v>147</v>
      </c>
      <c r="J13" s="312" t="s">
        <v>281</v>
      </c>
      <c r="K13" s="312" t="s">
        <v>282</v>
      </c>
      <c r="L13" s="312" t="s">
        <v>283</v>
      </c>
      <c r="M13" s="317" t="s">
        <v>220</v>
      </c>
      <c r="N13" s="7">
        <v>1</v>
      </c>
      <c r="O13" s="7"/>
      <c r="P13" s="3"/>
      <c r="Q13" s="221"/>
      <c r="R13" s="3"/>
      <c r="S13"/>
      <c r="T13" s="5" t="s">
        <v>8</v>
      </c>
      <c r="U13"/>
      <c r="V13" s="4" t="s">
        <v>17</v>
      </c>
      <c r="Y13" t="s">
        <v>144</v>
      </c>
    </row>
    <row r="14" spans="1:26" ht="26">
      <c r="A14" s="312">
        <v>45037</v>
      </c>
      <c r="B14" s="312" t="s">
        <v>314</v>
      </c>
      <c r="C14" s="317" t="s">
        <v>291</v>
      </c>
      <c r="D14" s="312" t="s">
        <v>305</v>
      </c>
      <c r="E14" s="312" t="s">
        <v>306</v>
      </c>
      <c r="F14" s="317" t="s">
        <v>42</v>
      </c>
      <c r="G14" s="312" t="s">
        <v>42</v>
      </c>
      <c r="H14" s="312" t="s">
        <v>307</v>
      </c>
      <c r="I14" s="312" t="s">
        <v>149</v>
      </c>
      <c r="J14" s="312" t="s">
        <v>262</v>
      </c>
      <c r="K14" s="312" t="s">
        <v>284</v>
      </c>
      <c r="L14" s="312" t="s">
        <v>285</v>
      </c>
      <c r="M14" s="317" t="s">
        <v>220</v>
      </c>
      <c r="N14" s="7">
        <v>1</v>
      </c>
      <c r="O14" s="7"/>
      <c r="P14" s="3"/>
      <c r="Q14" s="221"/>
      <c r="R14" s="3"/>
      <c r="S14"/>
      <c r="T14" s="84" t="s">
        <v>152</v>
      </c>
      <c r="U14"/>
      <c r="V14" s="4" t="s">
        <v>151</v>
      </c>
      <c r="Y14" t="s">
        <v>145</v>
      </c>
    </row>
    <row r="15" spans="1:26" ht="26">
      <c r="A15" s="312">
        <v>4</v>
      </c>
      <c r="B15" s="312" t="s">
        <v>315</v>
      </c>
      <c r="C15" s="317" t="s">
        <v>292</v>
      </c>
      <c r="D15" s="312" t="s">
        <v>305</v>
      </c>
      <c r="E15" s="312" t="s">
        <v>306</v>
      </c>
      <c r="F15" s="317" t="s">
        <v>42</v>
      </c>
      <c r="G15" s="312" t="s">
        <v>42</v>
      </c>
      <c r="H15" s="312" t="s">
        <v>307</v>
      </c>
      <c r="I15" s="312" t="s">
        <v>143</v>
      </c>
      <c r="J15" s="317" t="s">
        <v>249</v>
      </c>
      <c r="K15" s="312" t="s">
        <v>234</v>
      </c>
      <c r="L15" s="312" t="s">
        <v>235</v>
      </c>
      <c r="M15" s="317" t="s">
        <v>220</v>
      </c>
      <c r="N15" s="7">
        <v>0.86760000000000004</v>
      </c>
      <c r="O15" s="7"/>
      <c r="P15" s="3"/>
      <c r="Q15" s="221"/>
      <c r="R15" s="3"/>
      <c r="S15"/>
      <c r="T15" s="4" t="s">
        <v>153</v>
      </c>
      <c r="U15"/>
      <c r="V15" s="4" t="s">
        <v>9</v>
      </c>
      <c r="Y15" t="s">
        <v>147</v>
      </c>
    </row>
    <row r="16" spans="1:26" ht="26">
      <c r="A16" s="312">
        <v>45037</v>
      </c>
      <c r="B16" s="312" t="s">
        <v>315</v>
      </c>
      <c r="C16" s="317" t="s">
        <v>292</v>
      </c>
      <c r="D16" s="312" t="s">
        <v>305</v>
      </c>
      <c r="E16" s="312" t="s">
        <v>306</v>
      </c>
      <c r="F16" s="317" t="s">
        <v>42</v>
      </c>
      <c r="G16" s="312" t="s">
        <v>42</v>
      </c>
      <c r="H16" s="312" t="s">
        <v>307</v>
      </c>
      <c r="I16" s="312" t="s">
        <v>145</v>
      </c>
      <c r="J16" s="312" t="s">
        <v>250</v>
      </c>
      <c r="K16" s="312" t="s">
        <v>236</v>
      </c>
      <c r="L16" s="312" t="s">
        <v>237</v>
      </c>
      <c r="M16" s="317" t="s">
        <v>220</v>
      </c>
      <c r="N16" s="7">
        <v>1.2E-2</v>
      </c>
      <c r="O16" s="7"/>
      <c r="P16" s="3"/>
      <c r="Q16" s="221"/>
      <c r="R16" s="3"/>
      <c r="S16"/>
      <c r="T16" s="4" t="s">
        <v>155</v>
      </c>
      <c r="U16"/>
      <c r="V16" s="4" t="s">
        <v>10</v>
      </c>
      <c r="Y16" t="s">
        <v>148</v>
      </c>
    </row>
    <row r="17" spans="1:25" ht="26">
      <c r="A17" s="312">
        <v>45037</v>
      </c>
      <c r="B17" s="312" t="s">
        <v>315</v>
      </c>
      <c r="C17" s="317" t="s">
        <v>292</v>
      </c>
      <c r="D17" s="312" t="s">
        <v>305</v>
      </c>
      <c r="E17" s="312" t="s">
        <v>306</v>
      </c>
      <c r="F17" s="317" t="s">
        <v>42</v>
      </c>
      <c r="G17" s="312" t="s">
        <v>42</v>
      </c>
      <c r="H17" s="312" t="s">
        <v>307</v>
      </c>
      <c r="I17" s="312" t="s">
        <v>144</v>
      </c>
      <c r="J17" s="312" t="s">
        <v>251</v>
      </c>
      <c r="K17" s="312" t="s">
        <v>239</v>
      </c>
      <c r="L17" s="312" t="s">
        <v>240</v>
      </c>
      <c r="M17" s="317" t="s">
        <v>220</v>
      </c>
      <c r="N17" s="7">
        <v>1.84E-2</v>
      </c>
      <c r="O17" s="7"/>
      <c r="P17"/>
      <c r="Q17" s="221"/>
      <c r="R17"/>
      <c r="S17"/>
      <c r="T17" s="152" t="s">
        <v>6</v>
      </c>
      <c r="U17"/>
      <c r="V17" s="83" t="s">
        <v>106</v>
      </c>
      <c r="Y17" t="s">
        <v>149</v>
      </c>
    </row>
    <row r="18" spans="1:25" ht="26">
      <c r="A18" s="312">
        <v>45037</v>
      </c>
      <c r="B18" s="312" t="s">
        <v>315</v>
      </c>
      <c r="C18" s="317" t="s">
        <v>292</v>
      </c>
      <c r="D18" s="312" t="s">
        <v>305</v>
      </c>
      <c r="E18" s="312" t="s">
        <v>306</v>
      </c>
      <c r="F18" s="317" t="s">
        <v>42</v>
      </c>
      <c r="G18" s="312" t="s">
        <v>42</v>
      </c>
      <c r="H18" s="312" t="s">
        <v>307</v>
      </c>
      <c r="I18" s="312" t="s">
        <v>8</v>
      </c>
      <c r="J18" s="312" t="s">
        <v>252</v>
      </c>
      <c r="K18" s="312" t="s">
        <v>253</v>
      </c>
      <c r="L18" s="312" t="s">
        <v>204</v>
      </c>
      <c r="M18" s="317" t="s">
        <v>220</v>
      </c>
      <c r="N18" s="7">
        <v>1</v>
      </c>
      <c r="O18" s="7"/>
      <c r="P18"/>
      <c r="Q18" s="221"/>
      <c r="R18"/>
      <c r="S18"/>
      <c r="T18" s="85" t="s">
        <v>11</v>
      </c>
      <c r="U18"/>
      <c r="V18" s="4" t="s">
        <v>154</v>
      </c>
      <c r="Y18" t="s">
        <v>150</v>
      </c>
    </row>
    <row r="19" spans="1:25" ht="26">
      <c r="A19" s="312">
        <v>45037</v>
      </c>
      <c r="B19" s="312" t="s">
        <v>315</v>
      </c>
      <c r="C19" s="317" t="s">
        <v>292</v>
      </c>
      <c r="D19" s="312" t="s">
        <v>305</v>
      </c>
      <c r="E19" s="312" t="s">
        <v>306</v>
      </c>
      <c r="F19" s="317" t="s">
        <v>42</v>
      </c>
      <c r="G19" s="312" t="s">
        <v>42</v>
      </c>
      <c r="H19" s="312" t="s">
        <v>307</v>
      </c>
      <c r="I19" s="312" t="s">
        <v>8</v>
      </c>
      <c r="J19" s="312" t="s">
        <v>254</v>
      </c>
      <c r="K19" s="312" t="s">
        <v>255</v>
      </c>
      <c r="L19" s="312" t="s">
        <v>205</v>
      </c>
      <c r="M19" s="317" t="s">
        <v>220</v>
      </c>
      <c r="N19" s="7">
        <v>1</v>
      </c>
      <c r="O19" s="7"/>
      <c r="P19"/>
      <c r="Q19" s="221"/>
      <c r="R19"/>
      <c r="S19"/>
      <c r="T19" s="28" t="s">
        <v>169</v>
      </c>
      <c r="U19"/>
      <c r="V19" s="4" t="s">
        <v>89</v>
      </c>
      <c r="Y19" t="s">
        <v>8</v>
      </c>
    </row>
    <row r="20" spans="1:25" ht="26">
      <c r="A20" s="312">
        <v>45037</v>
      </c>
      <c r="B20" s="312" t="s">
        <v>315</v>
      </c>
      <c r="C20" s="317" t="s">
        <v>292</v>
      </c>
      <c r="D20" s="312" t="s">
        <v>305</v>
      </c>
      <c r="E20" s="312" t="s">
        <v>306</v>
      </c>
      <c r="F20" s="317" t="s">
        <v>42</v>
      </c>
      <c r="G20" s="312" t="s">
        <v>42</v>
      </c>
      <c r="H20" s="312" t="s">
        <v>307</v>
      </c>
      <c r="I20" s="312" t="s">
        <v>148</v>
      </c>
      <c r="J20" s="312" t="s">
        <v>271</v>
      </c>
      <c r="K20" s="312" t="s">
        <v>272</v>
      </c>
      <c r="L20" s="312" t="s">
        <v>273</v>
      </c>
      <c r="M20" s="317" t="s">
        <v>220</v>
      </c>
      <c r="N20" s="7">
        <v>1</v>
      </c>
      <c r="O20" s="153"/>
      <c r="P20"/>
      <c r="Q20" s="221"/>
      <c r="R20"/>
      <c r="S20"/>
      <c r="T20" s="4" t="s">
        <v>94</v>
      </c>
      <c r="U20"/>
      <c r="V20" s="4" t="s">
        <v>156</v>
      </c>
      <c r="Y20" t="s">
        <v>152</v>
      </c>
    </row>
    <row r="21" spans="1:25" ht="26">
      <c r="A21" s="312">
        <v>45037</v>
      </c>
      <c r="B21" s="312" t="s">
        <v>315</v>
      </c>
      <c r="C21" s="317" t="s">
        <v>292</v>
      </c>
      <c r="D21" s="312" t="s">
        <v>305</v>
      </c>
      <c r="E21" s="312" t="s">
        <v>306</v>
      </c>
      <c r="F21" s="317" t="s">
        <v>42</v>
      </c>
      <c r="G21" s="312" t="s">
        <v>42</v>
      </c>
      <c r="H21" s="312" t="s">
        <v>307</v>
      </c>
      <c r="I21" s="312" t="s">
        <v>264</v>
      </c>
      <c r="J21" s="312" t="s">
        <v>274</v>
      </c>
      <c r="K21" s="312" t="s">
        <v>275</v>
      </c>
      <c r="L21" s="312" t="s">
        <v>276</v>
      </c>
      <c r="M21" s="317" t="s">
        <v>220</v>
      </c>
      <c r="N21" s="7">
        <v>1</v>
      </c>
      <c r="O21" s="153"/>
      <c r="P21"/>
      <c r="Q21" s="221"/>
      <c r="R21"/>
      <c r="S21"/>
      <c r="T21" s="4" t="s">
        <v>96</v>
      </c>
      <c r="U21"/>
      <c r="V21" s="4" t="s">
        <v>7</v>
      </c>
      <c r="Y21" t="s">
        <v>153</v>
      </c>
    </row>
    <row r="22" spans="1:25" ht="26">
      <c r="A22" s="312">
        <v>45037</v>
      </c>
      <c r="B22" s="312" t="s">
        <v>315</v>
      </c>
      <c r="C22" s="317" t="s">
        <v>292</v>
      </c>
      <c r="D22" s="312" t="s">
        <v>305</v>
      </c>
      <c r="E22" s="312" t="s">
        <v>306</v>
      </c>
      <c r="F22" s="317" t="s">
        <v>42</v>
      </c>
      <c r="G22" s="312" t="s">
        <v>42</v>
      </c>
      <c r="H22" s="312" t="s">
        <v>307</v>
      </c>
      <c r="I22" s="312" t="s">
        <v>223</v>
      </c>
      <c r="J22" s="152" t="s">
        <v>278</v>
      </c>
      <c r="K22" s="312" t="s">
        <v>279</v>
      </c>
      <c r="L22" s="312" t="s">
        <v>280</v>
      </c>
      <c r="M22" s="317" t="s">
        <v>220</v>
      </c>
      <c r="N22" s="7">
        <v>1</v>
      </c>
      <c r="O22" s="154"/>
      <c r="P22"/>
      <c r="Q22" s="221"/>
      <c r="R22"/>
      <c r="S22"/>
      <c r="T22" s="9" t="s">
        <v>98</v>
      </c>
      <c r="U22"/>
      <c r="V22" s="4" t="s">
        <v>73</v>
      </c>
      <c r="Y22" t="s">
        <v>155</v>
      </c>
    </row>
    <row r="23" spans="1:25" ht="26">
      <c r="A23" s="312">
        <v>45037</v>
      </c>
      <c r="B23" s="312" t="s">
        <v>315</v>
      </c>
      <c r="C23" s="317" t="s">
        <v>292</v>
      </c>
      <c r="D23" s="312" t="s">
        <v>305</v>
      </c>
      <c r="E23" s="312" t="s">
        <v>306</v>
      </c>
      <c r="F23" s="317" t="s">
        <v>42</v>
      </c>
      <c r="G23" s="312" t="s">
        <v>42</v>
      </c>
      <c r="H23" s="312" t="s">
        <v>307</v>
      </c>
      <c r="I23" s="312" t="s">
        <v>142</v>
      </c>
      <c r="J23" s="152" t="s">
        <v>260</v>
      </c>
      <c r="K23" s="312" t="s">
        <v>261</v>
      </c>
      <c r="L23" s="312" t="s">
        <v>13</v>
      </c>
      <c r="M23" s="317" t="s">
        <v>220</v>
      </c>
      <c r="N23" s="7">
        <v>1</v>
      </c>
      <c r="O23" s="153"/>
      <c r="P23"/>
      <c r="Q23" s="221"/>
      <c r="R23"/>
      <c r="S23"/>
      <c r="T23" s="9" t="s">
        <v>198</v>
      </c>
      <c r="U23"/>
      <c r="V23" s="4" t="s">
        <v>88</v>
      </c>
      <c r="Y23" t="s">
        <v>6</v>
      </c>
    </row>
    <row r="24" spans="1:25" ht="26">
      <c r="A24" s="312">
        <v>45037</v>
      </c>
      <c r="B24" s="312" t="s">
        <v>315</v>
      </c>
      <c r="C24" s="317" t="s">
        <v>292</v>
      </c>
      <c r="D24" s="312" t="s">
        <v>305</v>
      </c>
      <c r="E24" s="312" t="s">
        <v>306</v>
      </c>
      <c r="F24" s="317" t="s">
        <v>42</v>
      </c>
      <c r="G24" s="312" t="s">
        <v>42</v>
      </c>
      <c r="H24" s="312" t="s">
        <v>307</v>
      </c>
      <c r="I24" s="312" t="s">
        <v>147</v>
      </c>
      <c r="J24" s="312" t="s">
        <v>281</v>
      </c>
      <c r="K24" s="312" t="s">
        <v>282</v>
      </c>
      <c r="L24" s="312" t="s">
        <v>283</v>
      </c>
      <c r="M24" s="317" t="s">
        <v>220</v>
      </c>
      <c r="N24" s="7">
        <v>1</v>
      </c>
      <c r="O24" s="153"/>
      <c r="T24" s="9" t="s">
        <v>215</v>
      </c>
      <c r="V24" s="123" t="s">
        <v>157</v>
      </c>
      <c r="Y24" t="s">
        <v>11</v>
      </c>
    </row>
    <row r="25" spans="1:25" ht="26">
      <c r="A25" s="312">
        <v>45037</v>
      </c>
      <c r="B25" s="312" t="s">
        <v>315</v>
      </c>
      <c r="C25" s="317" t="s">
        <v>292</v>
      </c>
      <c r="D25" s="312" t="s">
        <v>305</v>
      </c>
      <c r="E25" s="312" t="s">
        <v>306</v>
      </c>
      <c r="F25" s="317" t="s">
        <v>42</v>
      </c>
      <c r="G25" s="312" t="s">
        <v>42</v>
      </c>
      <c r="H25" s="312" t="s">
        <v>307</v>
      </c>
      <c r="I25" s="312" t="s">
        <v>149</v>
      </c>
      <c r="J25" s="312" t="s">
        <v>262</v>
      </c>
      <c r="K25" s="312" t="s">
        <v>284</v>
      </c>
      <c r="L25" s="312" t="s">
        <v>285</v>
      </c>
      <c r="M25" s="317" t="s">
        <v>220</v>
      </c>
      <c r="N25" s="7">
        <v>1</v>
      </c>
      <c r="O25" s="153"/>
      <c r="T25" s="9" t="s">
        <v>231</v>
      </c>
      <c r="V25" s="123" t="s">
        <v>158</v>
      </c>
      <c r="Y25" t="s">
        <v>169</v>
      </c>
    </row>
    <row r="26" spans="1:25">
      <c r="A26" s="312"/>
      <c r="B26" s="313"/>
      <c r="C26" s="313"/>
      <c r="D26" s="312"/>
      <c r="E26" s="312"/>
      <c r="F26" s="313"/>
      <c r="G26" s="313"/>
      <c r="H26" s="312"/>
      <c r="J26" s="312"/>
      <c r="K26" s="312"/>
      <c r="M26" s="312"/>
      <c r="N26" s="7"/>
      <c r="O26" s="153"/>
      <c r="T26" s="9" t="s">
        <v>232</v>
      </c>
      <c r="V26" s="110" t="s">
        <v>107</v>
      </c>
      <c r="Y26" t="s">
        <v>94</v>
      </c>
    </row>
    <row r="27" spans="1:25">
      <c r="A27" s="312"/>
      <c r="B27" s="313"/>
      <c r="C27" s="313"/>
      <c r="D27" s="312"/>
      <c r="E27" s="312"/>
      <c r="F27" s="313"/>
      <c r="G27" s="313"/>
      <c r="H27" s="312"/>
      <c r="J27" s="313"/>
      <c r="K27" s="312"/>
      <c r="M27" s="312"/>
      <c r="N27" s="7"/>
      <c r="O27" s="153"/>
      <c r="T27" s="9" t="s">
        <v>223</v>
      </c>
      <c r="V27" s="123" t="s">
        <v>159</v>
      </c>
      <c r="Y27" t="s">
        <v>96</v>
      </c>
    </row>
    <row r="28" spans="1:25">
      <c r="A28" s="312"/>
      <c r="B28" s="313"/>
      <c r="C28" s="313"/>
      <c r="D28" s="312"/>
      <c r="E28" s="312"/>
      <c r="F28" s="313"/>
      <c r="G28" s="313"/>
      <c r="H28" s="312"/>
      <c r="J28" s="312"/>
      <c r="K28" s="312"/>
      <c r="M28" s="312"/>
      <c r="N28" s="7"/>
      <c r="O28" s="153"/>
      <c r="T28" s="9" t="s">
        <v>229</v>
      </c>
      <c r="V28" s="123" t="s">
        <v>160</v>
      </c>
      <c r="Y28" t="s">
        <v>98</v>
      </c>
    </row>
    <row r="29" spans="1:25">
      <c r="A29" s="312"/>
      <c r="B29" s="313"/>
      <c r="C29" s="313"/>
      <c r="D29" s="312"/>
      <c r="E29" s="312"/>
      <c r="F29" s="313"/>
      <c r="G29" s="313"/>
      <c r="H29" s="312"/>
      <c r="J29" s="152"/>
      <c r="K29" s="312"/>
      <c r="M29" s="312"/>
      <c r="N29" s="7"/>
      <c r="O29" s="153"/>
      <c r="T29" s="111" t="s">
        <v>242</v>
      </c>
      <c r="V29" s="123" t="s">
        <v>161</v>
      </c>
    </row>
    <row r="30" spans="1:25">
      <c r="A30" s="312"/>
      <c r="B30" s="313"/>
      <c r="C30" s="313"/>
      <c r="D30" s="312"/>
      <c r="E30" s="312"/>
      <c r="F30" s="313"/>
      <c r="G30" s="313"/>
      <c r="H30" s="312"/>
      <c r="J30" s="312"/>
      <c r="K30" s="312"/>
      <c r="M30" s="312"/>
      <c r="N30" s="7"/>
      <c r="O30" s="153"/>
      <c r="T30" s="111" t="s">
        <v>264</v>
      </c>
      <c r="V30" s="123" t="s">
        <v>162</v>
      </c>
    </row>
    <row r="31" spans="1:25">
      <c r="A31" s="312"/>
      <c r="B31" s="313"/>
      <c r="C31" s="313"/>
      <c r="D31" s="312"/>
      <c r="E31" s="312"/>
      <c r="F31" s="313"/>
      <c r="G31" s="313"/>
      <c r="H31" s="312"/>
      <c r="J31" s="312"/>
      <c r="K31" s="312"/>
      <c r="M31" s="312"/>
      <c r="N31" s="7"/>
      <c r="O31" s="153"/>
      <c r="T31" s="111" t="s">
        <v>266</v>
      </c>
      <c r="V31" s="123" t="s">
        <v>60</v>
      </c>
    </row>
    <row r="32" spans="1:25">
      <c r="A32" s="312"/>
      <c r="B32" s="313"/>
      <c r="C32" s="313"/>
      <c r="D32" s="312"/>
      <c r="E32" s="312"/>
      <c r="F32" s="313"/>
      <c r="G32" s="313"/>
      <c r="H32" s="312"/>
      <c r="J32" s="312"/>
      <c r="K32" s="312"/>
      <c r="M32" s="312"/>
      <c r="N32" s="7"/>
      <c r="O32" s="153"/>
      <c r="T32" s="111" t="s">
        <v>265</v>
      </c>
      <c r="V32" s="123" t="s">
        <v>70</v>
      </c>
    </row>
    <row r="33" spans="1:26">
      <c r="A33" s="312"/>
      <c r="B33" s="313"/>
      <c r="C33" s="313"/>
      <c r="D33" s="312"/>
      <c r="E33" s="312"/>
      <c r="F33" s="313"/>
      <c r="G33" s="313"/>
      <c r="H33" s="312"/>
      <c r="J33" s="320"/>
      <c r="K33" s="316"/>
      <c r="M33" s="312"/>
      <c r="N33" s="7"/>
      <c r="O33" s="153"/>
      <c r="T33" s="111" t="s">
        <v>270</v>
      </c>
      <c r="V33" s="123" t="s">
        <v>163</v>
      </c>
    </row>
    <row r="34" spans="1:26">
      <c r="A34" s="312"/>
      <c r="B34" s="313"/>
      <c r="C34" s="313"/>
      <c r="D34" s="312"/>
      <c r="E34" s="312"/>
      <c r="F34" s="313"/>
      <c r="G34" s="313"/>
      <c r="H34" s="312"/>
      <c r="J34" s="312"/>
      <c r="K34" s="312"/>
      <c r="M34" s="312"/>
      <c r="N34" s="7"/>
      <c r="O34" s="153"/>
      <c r="T34" s="111" t="s">
        <v>289</v>
      </c>
      <c r="V34" s="123" t="s">
        <v>164</v>
      </c>
      <c r="Y34" s="4" t="s">
        <v>94</v>
      </c>
      <c r="Z34" s="32" t="s">
        <v>95</v>
      </c>
    </row>
    <row r="35" spans="1:26">
      <c r="A35" s="312"/>
      <c r="B35" s="313"/>
      <c r="C35" s="313"/>
      <c r="D35" s="312"/>
      <c r="E35" s="312"/>
      <c r="F35" s="313"/>
      <c r="G35" s="313"/>
      <c r="H35" s="312"/>
      <c r="J35" s="312"/>
      <c r="K35" s="312"/>
      <c r="M35" s="312"/>
      <c r="N35" s="131"/>
      <c r="O35" s="153"/>
      <c r="T35" s="111" t="s">
        <v>289</v>
      </c>
      <c r="V35" s="124" t="s">
        <v>165</v>
      </c>
      <c r="Y35" s="4" t="s">
        <v>96</v>
      </c>
      <c r="Z35" s="33" t="s">
        <v>97</v>
      </c>
    </row>
    <row r="36" spans="1:26">
      <c r="A36" s="312"/>
      <c r="B36" s="313"/>
      <c r="C36" s="313"/>
      <c r="D36" s="312"/>
      <c r="E36" s="312"/>
      <c r="F36" s="313"/>
      <c r="G36" s="313"/>
      <c r="H36" s="312"/>
      <c r="J36" s="312"/>
      <c r="K36" s="312"/>
      <c r="M36" s="312"/>
      <c r="N36" s="7"/>
      <c r="O36" s="153"/>
      <c r="V36" s="124" t="s">
        <v>170</v>
      </c>
      <c r="Y36" s="4" t="s">
        <v>98</v>
      </c>
      <c r="Z36" s="33" t="s">
        <v>99</v>
      </c>
    </row>
    <row r="37" spans="1:26">
      <c r="A37" s="312"/>
      <c r="B37" s="313"/>
      <c r="C37" s="313"/>
      <c r="D37" s="312"/>
      <c r="E37" s="312"/>
      <c r="F37" s="313"/>
      <c r="G37" s="313"/>
      <c r="H37" s="312"/>
      <c r="J37" s="312"/>
      <c r="K37" s="312"/>
      <c r="M37" s="312"/>
      <c r="N37" s="7"/>
      <c r="O37" s="153"/>
      <c r="V37" s="110" t="s">
        <v>95</v>
      </c>
      <c r="Y37" s="4" t="s">
        <v>94</v>
      </c>
      <c r="Z37" s="33" t="s">
        <v>100</v>
      </c>
    </row>
    <row r="38" spans="1:26">
      <c r="A38" s="312"/>
      <c r="B38" s="313"/>
      <c r="C38" s="313"/>
      <c r="D38" s="312"/>
      <c r="E38" s="312"/>
      <c r="F38" s="313"/>
      <c r="G38" s="313"/>
      <c r="H38" s="312"/>
      <c r="J38" s="152"/>
      <c r="K38" s="312"/>
      <c r="M38" s="312"/>
      <c r="N38" s="7"/>
      <c r="O38" s="153"/>
      <c r="V38" s="110" t="s">
        <v>97</v>
      </c>
      <c r="Y38" s="4" t="s">
        <v>96</v>
      </c>
      <c r="Z38" s="33" t="s">
        <v>101</v>
      </c>
    </row>
    <row r="39" spans="1:26">
      <c r="A39" s="312"/>
      <c r="B39" s="313"/>
      <c r="C39" s="313"/>
      <c r="D39" s="312"/>
      <c r="E39" s="312"/>
      <c r="F39" s="313"/>
      <c r="G39" s="313"/>
      <c r="H39" s="312"/>
      <c r="J39" s="312"/>
      <c r="K39" s="321"/>
      <c r="M39" s="312"/>
      <c r="N39" s="7"/>
      <c r="O39" s="153"/>
      <c r="V39" s="110" t="s">
        <v>99</v>
      </c>
      <c r="Y39" s="4" t="s">
        <v>98</v>
      </c>
      <c r="Z39" s="33" t="s">
        <v>102</v>
      </c>
    </row>
    <row r="40" spans="1:26">
      <c r="A40" s="312"/>
      <c r="B40" s="313"/>
      <c r="C40" s="313"/>
      <c r="D40" s="312"/>
      <c r="E40" s="312"/>
      <c r="F40" s="313"/>
      <c r="G40" s="313"/>
      <c r="H40" s="312"/>
      <c r="J40" s="312"/>
      <c r="K40" s="312"/>
      <c r="M40" s="312"/>
      <c r="N40" s="7"/>
      <c r="O40" s="153"/>
      <c r="V40" s="110" t="s">
        <v>100</v>
      </c>
    </row>
    <row r="41" spans="1:26">
      <c r="A41" s="312"/>
      <c r="B41" s="313"/>
      <c r="C41" s="313"/>
      <c r="D41" s="312"/>
      <c r="E41" s="312"/>
      <c r="F41" s="313"/>
      <c r="G41" s="313"/>
      <c r="H41" s="312"/>
      <c r="J41" s="312"/>
      <c r="K41" s="312"/>
      <c r="M41" s="312"/>
      <c r="N41" s="7"/>
      <c r="O41" s="153"/>
      <c r="V41" s="110" t="s">
        <v>101</v>
      </c>
    </row>
    <row r="42" spans="1:26">
      <c r="A42" s="312"/>
      <c r="B42" s="313"/>
      <c r="C42" s="313"/>
      <c r="D42" s="312"/>
      <c r="E42" s="312"/>
      <c r="F42" s="313"/>
      <c r="G42" s="313"/>
      <c r="H42" s="312"/>
      <c r="J42" s="152"/>
      <c r="K42" s="312"/>
      <c r="M42" s="312"/>
      <c r="N42" s="7"/>
      <c r="O42" s="153"/>
      <c r="P42" s="286"/>
      <c r="V42" s="160" t="s">
        <v>102</v>
      </c>
    </row>
    <row r="43" spans="1:26">
      <c r="A43" s="312"/>
      <c r="B43" s="313"/>
      <c r="C43" s="313"/>
      <c r="D43" s="312"/>
      <c r="E43" s="312"/>
      <c r="F43" s="313"/>
      <c r="G43" s="313"/>
      <c r="H43" s="312"/>
      <c r="J43" s="312"/>
      <c r="K43" s="312"/>
      <c r="M43" s="312"/>
      <c r="N43" s="7"/>
      <c r="O43" s="153"/>
      <c r="V43" s="123" t="s">
        <v>171</v>
      </c>
    </row>
    <row r="44" spans="1:26">
      <c r="A44" s="312"/>
      <c r="B44" s="313"/>
      <c r="C44" s="313"/>
      <c r="D44" s="312"/>
      <c r="E44" s="312"/>
      <c r="F44" s="313"/>
      <c r="G44" s="313"/>
      <c r="H44" s="312"/>
      <c r="J44" s="312"/>
      <c r="K44" s="312"/>
      <c r="M44" s="312"/>
      <c r="N44" s="7"/>
      <c r="O44" s="153"/>
      <c r="V44" s="123" t="s">
        <v>172</v>
      </c>
    </row>
    <row r="45" spans="1:26">
      <c r="A45" s="312"/>
      <c r="B45" s="314"/>
      <c r="C45" s="314"/>
      <c r="D45" s="316"/>
      <c r="E45" s="316"/>
      <c r="F45" s="313"/>
      <c r="G45" s="313"/>
      <c r="H45" s="316"/>
      <c r="J45" s="316"/>
      <c r="K45" s="316"/>
      <c r="M45" s="312"/>
      <c r="N45" s="7"/>
      <c r="O45" s="153"/>
      <c r="V45" s="123" t="s">
        <v>175</v>
      </c>
    </row>
    <row r="46" spans="1:26">
      <c r="A46" s="312"/>
      <c r="B46" s="313"/>
      <c r="C46" s="313"/>
      <c r="D46" s="312"/>
      <c r="E46" s="312"/>
      <c r="F46" s="313"/>
      <c r="G46" s="313"/>
      <c r="H46" s="312"/>
      <c r="J46" s="317"/>
      <c r="K46" s="312"/>
      <c r="M46" s="312"/>
      <c r="N46" s="131"/>
      <c r="O46" s="153"/>
      <c r="V46" s="123" t="s">
        <v>173</v>
      </c>
    </row>
    <row r="47" spans="1:26">
      <c r="A47" s="312"/>
      <c r="B47" s="313"/>
      <c r="C47" s="313"/>
      <c r="D47" s="312"/>
      <c r="E47" s="312"/>
      <c r="F47" s="313"/>
      <c r="G47" s="313"/>
      <c r="H47" s="312"/>
      <c r="J47" s="312"/>
      <c r="K47" s="312"/>
      <c r="M47" s="312"/>
      <c r="N47" s="7"/>
      <c r="O47" s="153"/>
      <c r="V47" s="123" t="s">
        <v>174</v>
      </c>
    </row>
    <row r="48" spans="1:26">
      <c r="A48" s="312"/>
      <c r="B48" s="313"/>
      <c r="C48" s="313"/>
      <c r="D48" s="312"/>
      <c r="E48" s="312"/>
      <c r="F48" s="313"/>
      <c r="G48" s="313"/>
      <c r="H48" s="312"/>
      <c r="J48" s="312"/>
      <c r="K48" s="312"/>
      <c r="M48" s="312"/>
      <c r="N48" s="7"/>
      <c r="O48" s="153"/>
      <c r="V48" s="123" t="s">
        <v>86</v>
      </c>
    </row>
    <row r="49" spans="1:22">
      <c r="A49" s="312"/>
      <c r="B49" s="313"/>
      <c r="C49" s="313"/>
      <c r="D49" s="312"/>
      <c r="E49" s="312"/>
      <c r="F49" s="313"/>
      <c r="G49" s="313"/>
      <c r="H49" s="312"/>
      <c r="J49" s="152"/>
      <c r="K49" s="312"/>
      <c r="M49" s="312"/>
      <c r="N49" s="7"/>
      <c r="O49" s="153"/>
      <c r="V49" s="123" t="s">
        <v>61</v>
      </c>
    </row>
    <row r="50" spans="1:22">
      <c r="A50" s="312"/>
      <c r="B50" s="313"/>
      <c r="C50" s="313"/>
      <c r="D50" s="312"/>
      <c r="E50" s="312"/>
      <c r="F50" s="313"/>
      <c r="G50" s="313"/>
      <c r="H50" s="312"/>
      <c r="J50" s="312"/>
      <c r="K50" s="312"/>
      <c r="M50" s="312"/>
      <c r="N50" s="7"/>
      <c r="O50" s="153"/>
      <c r="V50" s="123" t="s">
        <v>72</v>
      </c>
    </row>
    <row r="51" spans="1:22">
      <c r="A51" s="312"/>
      <c r="B51" s="313"/>
      <c r="C51" s="313"/>
      <c r="D51" s="312"/>
      <c r="E51" s="312"/>
      <c r="F51" s="313"/>
      <c r="G51" s="313"/>
      <c r="H51" s="312"/>
      <c r="J51" s="312"/>
      <c r="K51" s="312"/>
      <c r="M51" s="312"/>
      <c r="N51" s="7"/>
      <c r="O51" s="153"/>
      <c r="V51" s="123" t="s">
        <v>62</v>
      </c>
    </row>
    <row r="52" spans="1:22">
      <c r="A52" s="312"/>
      <c r="B52" s="313"/>
      <c r="C52" s="313"/>
      <c r="D52" s="312"/>
      <c r="E52" s="312"/>
      <c r="F52" s="313"/>
      <c r="G52" s="313"/>
      <c r="H52" s="312"/>
      <c r="J52" s="313"/>
      <c r="K52" s="312"/>
      <c r="M52" s="312"/>
      <c r="N52" s="7"/>
      <c r="O52" s="153"/>
      <c r="V52" s="123" t="s">
        <v>71</v>
      </c>
    </row>
    <row r="53" spans="1:22">
      <c r="A53" s="312"/>
      <c r="B53" s="313"/>
      <c r="C53" s="313"/>
      <c r="D53" s="312"/>
      <c r="E53" s="312"/>
      <c r="F53" s="313"/>
      <c r="G53" s="313"/>
      <c r="H53" s="312"/>
      <c r="J53" s="312"/>
      <c r="K53" s="312"/>
      <c r="M53" s="312"/>
      <c r="N53" s="7"/>
      <c r="O53" s="153"/>
      <c r="V53" s="123" t="s">
        <v>85</v>
      </c>
    </row>
    <row r="54" spans="1:22">
      <c r="A54" s="312"/>
      <c r="B54" s="313"/>
      <c r="C54" s="313"/>
      <c r="D54" s="312"/>
      <c r="E54" s="312"/>
      <c r="F54" s="313"/>
      <c r="G54" s="313"/>
      <c r="H54" s="312"/>
      <c r="J54" s="152"/>
      <c r="K54" s="312"/>
      <c r="M54" s="312"/>
      <c r="N54" s="7"/>
      <c r="O54" s="153"/>
      <c r="V54" s="124" t="s">
        <v>87</v>
      </c>
    </row>
    <row r="55" spans="1:22">
      <c r="A55" s="312"/>
      <c r="B55" s="313"/>
      <c r="C55" s="313"/>
      <c r="D55" s="312"/>
      <c r="E55" s="312"/>
      <c r="F55" s="313"/>
      <c r="G55" s="313"/>
      <c r="H55" s="312"/>
      <c r="J55" s="312"/>
      <c r="K55" s="312"/>
      <c r="M55" s="312"/>
      <c r="N55" s="7"/>
      <c r="O55" s="153"/>
      <c r="V55" s="123" t="s">
        <v>176</v>
      </c>
    </row>
    <row r="56" spans="1:22">
      <c r="A56" s="312"/>
      <c r="B56" s="313"/>
      <c r="C56" s="313"/>
      <c r="D56" s="312"/>
      <c r="E56" s="312"/>
      <c r="F56" s="313"/>
      <c r="G56" s="313"/>
      <c r="H56" s="312"/>
      <c r="J56" s="312"/>
      <c r="K56" s="312"/>
      <c r="M56" s="312"/>
      <c r="N56" s="7"/>
      <c r="O56" s="153"/>
      <c r="V56" s="123" t="s">
        <v>177</v>
      </c>
    </row>
    <row r="57" spans="1:22">
      <c r="A57" s="312"/>
      <c r="B57" s="313"/>
      <c r="C57" s="313"/>
      <c r="D57" s="312"/>
      <c r="E57" s="312"/>
      <c r="F57" s="313"/>
      <c r="G57" s="313"/>
      <c r="H57" s="312"/>
      <c r="J57" s="312"/>
      <c r="K57" s="312"/>
      <c r="M57" s="312"/>
      <c r="N57" s="7"/>
      <c r="O57" s="153"/>
      <c r="V57" s="123" t="s">
        <v>178</v>
      </c>
    </row>
    <row r="58" spans="1:22">
      <c r="A58" s="312"/>
      <c r="B58" s="313"/>
      <c r="C58" s="318"/>
      <c r="D58" s="312"/>
      <c r="E58" s="312"/>
      <c r="F58" s="313"/>
      <c r="G58" s="313"/>
      <c r="H58" s="319"/>
      <c r="J58" s="317"/>
      <c r="K58" s="312"/>
      <c r="M58" s="312"/>
      <c r="N58" s="131"/>
      <c r="O58" s="153"/>
      <c r="V58" s="124" t="s">
        <v>179</v>
      </c>
    </row>
    <row r="59" spans="1:22">
      <c r="A59" s="312"/>
      <c r="B59" s="313"/>
      <c r="C59" s="313"/>
      <c r="D59" s="312"/>
      <c r="E59" s="312"/>
      <c r="F59" s="313"/>
      <c r="G59" s="313"/>
      <c r="H59" s="312"/>
      <c r="J59" s="312"/>
      <c r="K59" s="312"/>
      <c r="M59" s="312"/>
      <c r="N59" s="131"/>
      <c r="O59" s="153"/>
      <c r="V59" s="124" t="s">
        <v>180</v>
      </c>
    </row>
    <row r="60" spans="1:22">
      <c r="A60" s="312"/>
      <c r="B60" s="313"/>
      <c r="C60" s="313"/>
      <c r="D60" s="312"/>
      <c r="E60" s="312"/>
      <c r="F60" s="313"/>
      <c r="G60" s="313"/>
      <c r="H60" s="312"/>
      <c r="J60" s="312"/>
      <c r="K60" s="312"/>
      <c r="M60" s="312"/>
      <c r="N60" s="7"/>
      <c r="O60" s="153"/>
      <c r="V60" s="124" t="s">
        <v>92</v>
      </c>
    </row>
    <row r="61" spans="1:22">
      <c r="A61" s="312"/>
      <c r="B61" s="313"/>
      <c r="C61" s="313"/>
      <c r="D61" s="312"/>
      <c r="E61" s="312"/>
      <c r="F61" s="313"/>
      <c r="G61" s="313"/>
      <c r="H61" s="312"/>
      <c r="J61" s="312"/>
      <c r="K61" s="312"/>
      <c r="M61" s="312"/>
      <c r="N61" s="7"/>
      <c r="O61" s="153"/>
      <c r="V61" s="123" t="s">
        <v>74</v>
      </c>
    </row>
    <row r="62" spans="1:22">
      <c r="A62" s="312"/>
      <c r="B62" s="313"/>
      <c r="C62" s="313"/>
      <c r="D62" s="312"/>
      <c r="E62" s="312"/>
      <c r="F62" s="313"/>
      <c r="G62" s="313"/>
      <c r="H62" s="312"/>
      <c r="J62" s="152"/>
      <c r="K62" s="312"/>
      <c r="M62" s="312"/>
      <c r="N62" s="7"/>
      <c r="O62" s="153"/>
      <c r="V62" s="124" t="s">
        <v>76</v>
      </c>
    </row>
    <row r="63" spans="1:22">
      <c r="A63" s="312"/>
      <c r="B63" s="313"/>
      <c r="C63" s="313"/>
      <c r="D63" s="312"/>
      <c r="E63" s="312"/>
      <c r="F63" s="313"/>
      <c r="G63" s="313"/>
      <c r="H63" s="312"/>
      <c r="J63" s="312"/>
      <c r="K63" s="152"/>
      <c r="M63" s="312"/>
      <c r="N63" s="7"/>
      <c r="O63" s="153"/>
      <c r="V63" s="124" t="s">
        <v>181</v>
      </c>
    </row>
    <row r="64" spans="1:22">
      <c r="A64" s="312"/>
      <c r="B64" s="313"/>
      <c r="C64" s="313"/>
      <c r="D64" s="312"/>
      <c r="E64" s="312"/>
      <c r="F64" s="313"/>
      <c r="G64" s="313"/>
      <c r="H64" s="312"/>
      <c r="J64" s="312"/>
      <c r="K64" s="312"/>
      <c r="M64" s="312"/>
      <c r="N64" s="7"/>
      <c r="O64" s="153"/>
      <c r="V64" s="124" t="s">
        <v>188</v>
      </c>
    </row>
    <row r="65" spans="1:22">
      <c r="A65" s="312"/>
      <c r="B65" s="313"/>
      <c r="C65" s="313"/>
      <c r="D65" s="312"/>
      <c r="E65" s="312"/>
      <c r="F65" s="313"/>
      <c r="G65" s="313"/>
      <c r="H65" s="312"/>
      <c r="J65" s="312"/>
      <c r="K65" s="312"/>
      <c r="M65" s="312"/>
      <c r="N65" s="7"/>
      <c r="O65" s="153"/>
      <c r="V65" s="123" t="s">
        <v>182</v>
      </c>
    </row>
    <row r="66" spans="1:22">
      <c r="A66" s="312"/>
      <c r="B66" s="313"/>
      <c r="C66" s="313"/>
      <c r="D66" s="312"/>
      <c r="E66" s="312"/>
      <c r="F66" s="313"/>
      <c r="G66" s="313"/>
      <c r="H66" s="312"/>
      <c r="J66" s="152"/>
      <c r="K66" s="312"/>
      <c r="M66" s="312"/>
      <c r="N66" s="7"/>
      <c r="O66" s="153"/>
      <c r="V66" s="123" t="s">
        <v>183</v>
      </c>
    </row>
    <row r="67" spans="1:22">
      <c r="A67" s="312"/>
      <c r="B67" s="313"/>
      <c r="C67" s="313"/>
      <c r="D67" s="312"/>
      <c r="E67" s="312"/>
      <c r="F67" s="313"/>
      <c r="G67" s="313"/>
      <c r="H67" s="312"/>
      <c r="J67" s="312"/>
      <c r="K67" s="312"/>
      <c r="M67" s="312"/>
      <c r="N67" s="7"/>
      <c r="O67" s="153"/>
      <c r="T67" s="64"/>
      <c r="U67" s="64"/>
      <c r="V67" s="124" t="s">
        <v>90</v>
      </c>
    </row>
    <row r="68" spans="1:22">
      <c r="A68" s="312"/>
      <c r="B68" s="313"/>
      <c r="C68" s="313"/>
      <c r="D68" s="312"/>
      <c r="E68" s="312"/>
      <c r="F68" s="313"/>
      <c r="G68" s="313"/>
      <c r="H68" s="312"/>
      <c r="J68" s="312"/>
      <c r="K68" s="312"/>
      <c r="M68" s="312"/>
      <c r="N68" s="7"/>
      <c r="O68" s="153"/>
      <c r="T68" s="64"/>
      <c r="U68" s="64"/>
      <c r="V68" s="124" t="s">
        <v>184</v>
      </c>
    </row>
    <row r="69" spans="1:22">
      <c r="A69" s="312"/>
      <c r="B69" s="313"/>
      <c r="C69" s="313"/>
      <c r="D69" s="312"/>
      <c r="E69" s="312"/>
      <c r="F69" s="313"/>
      <c r="G69" s="313"/>
      <c r="H69" s="312"/>
      <c r="J69" s="312"/>
      <c r="K69" s="312"/>
      <c r="M69" s="312"/>
      <c r="N69" s="7"/>
      <c r="O69" s="153"/>
      <c r="P69" s="161"/>
      <c r="Q69" s="161"/>
      <c r="R69" s="161"/>
      <c r="T69" s="116"/>
      <c r="U69" s="64"/>
      <c r="V69" s="123" t="s">
        <v>185</v>
      </c>
    </row>
    <row r="70" spans="1:22">
      <c r="A70" s="312"/>
      <c r="B70" s="313"/>
      <c r="C70" s="313"/>
      <c r="D70" s="312"/>
      <c r="E70" s="312"/>
      <c r="F70" s="313"/>
      <c r="G70" s="313"/>
      <c r="H70" s="319"/>
      <c r="J70" s="317"/>
      <c r="K70" s="312"/>
      <c r="M70" s="312"/>
      <c r="N70" s="131"/>
      <c r="O70" s="153"/>
      <c r="P70" s="161"/>
      <c r="Q70" s="161"/>
      <c r="R70" s="161"/>
      <c r="T70" s="116"/>
      <c r="U70" s="64"/>
      <c r="V70" s="123" t="s">
        <v>186</v>
      </c>
    </row>
    <row r="71" spans="1:22">
      <c r="A71" s="312"/>
      <c r="B71" s="313"/>
      <c r="C71" s="313"/>
      <c r="D71" s="312"/>
      <c r="E71" s="312"/>
      <c r="F71" s="313"/>
      <c r="G71" s="313"/>
      <c r="H71" s="312"/>
      <c r="J71" s="312"/>
      <c r="K71" s="312"/>
      <c r="M71" s="312"/>
      <c r="N71" s="131"/>
      <c r="O71" s="153"/>
      <c r="P71" s="161"/>
      <c r="Q71" s="161"/>
      <c r="R71" s="161"/>
      <c r="T71" s="116"/>
      <c r="U71" s="64"/>
      <c r="V71" s="124" t="s">
        <v>187</v>
      </c>
    </row>
    <row r="72" spans="1:22">
      <c r="A72" s="312"/>
      <c r="B72" s="313"/>
      <c r="C72" s="313"/>
      <c r="D72" s="312"/>
      <c r="E72" s="312"/>
      <c r="F72" s="313"/>
      <c r="G72" s="313"/>
      <c r="H72" s="312"/>
      <c r="J72" s="312"/>
      <c r="K72" s="312"/>
      <c r="M72" s="312"/>
      <c r="N72" s="7"/>
      <c r="O72" s="153"/>
      <c r="T72" s="64"/>
      <c r="U72" s="64"/>
      <c r="V72" s="124" t="s">
        <v>199</v>
      </c>
    </row>
    <row r="73" spans="1:22">
      <c r="A73" s="312"/>
      <c r="B73" s="313"/>
      <c r="C73" s="313"/>
      <c r="D73" s="312"/>
      <c r="E73" s="312"/>
      <c r="F73" s="313"/>
      <c r="G73" s="313"/>
      <c r="H73" s="312"/>
      <c r="J73" s="312"/>
      <c r="K73" s="312"/>
      <c r="M73" s="312"/>
      <c r="N73" s="7"/>
      <c r="O73" s="153"/>
      <c r="T73" s="64"/>
      <c r="U73" s="64"/>
      <c r="V73" s="124" t="s">
        <v>200</v>
      </c>
    </row>
    <row r="74" spans="1:22">
      <c r="A74" s="312"/>
      <c r="B74" s="313"/>
      <c r="C74" s="313"/>
      <c r="D74" s="312"/>
      <c r="E74" s="312"/>
      <c r="F74" s="313"/>
      <c r="G74" s="313"/>
      <c r="H74" s="312"/>
      <c r="J74" s="322"/>
      <c r="K74" s="323"/>
      <c r="M74" s="312"/>
      <c r="N74" s="7"/>
      <c r="O74" s="153"/>
      <c r="V74" s="4" t="s">
        <v>204</v>
      </c>
    </row>
    <row r="75" spans="1:22">
      <c r="A75" s="312"/>
      <c r="B75" s="313"/>
      <c r="C75" s="313"/>
      <c r="D75" s="312"/>
      <c r="E75" s="312"/>
      <c r="F75" s="313"/>
      <c r="G75" s="313"/>
      <c r="H75" s="312"/>
      <c r="J75" s="322"/>
      <c r="K75" s="323"/>
      <c r="M75" s="312"/>
      <c r="N75" s="7"/>
      <c r="O75" s="153"/>
      <c r="V75" s="4" t="s">
        <v>205</v>
      </c>
    </row>
    <row r="76" spans="1:22">
      <c r="A76" s="312"/>
      <c r="B76" s="313"/>
      <c r="C76" s="313"/>
      <c r="D76" s="312"/>
      <c r="E76" s="312"/>
      <c r="F76" s="313"/>
      <c r="G76" s="313"/>
      <c r="H76" s="312"/>
      <c r="J76" s="322"/>
      <c r="K76" s="323"/>
      <c r="M76" s="312"/>
      <c r="N76" s="7"/>
      <c r="O76" s="153"/>
      <c r="V76" s="4" t="s">
        <v>209</v>
      </c>
    </row>
    <row r="77" spans="1:22">
      <c r="A77" s="312"/>
      <c r="B77" s="313"/>
      <c r="C77" s="313"/>
      <c r="D77" s="312"/>
      <c r="E77" s="312"/>
      <c r="F77" s="313"/>
      <c r="G77" s="313"/>
      <c r="H77" s="312"/>
      <c r="J77" s="313"/>
      <c r="K77" s="313"/>
      <c r="M77" s="312"/>
      <c r="N77" s="7"/>
      <c r="O77" s="153"/>
      <c r="V77" s="4" t="s">
        <v>202</v>
      </c>
    </row>
    <row r="78" spans="1:22">
      <c r="A78" s="312"/>
      <c r="B78" s="313"/>
      <c r="C78" s="313"/>
      <c r="D78" s="312"/>
      <c r="E78" s="312"/>
      <c r="F78" s="313"/>
      <c r="G78" s="313"/>
      <c r="H78" s="312"/>
      <c r="J78" s="152"/>
      <c r="K78" s="312"/>
      <c r="M78" s="312"/>
      <c r="N78" s="7"/>
      <c r="O78" s="153"/>
      <c r="V78" s="4" t="s">
        <v>203</v>
      </c>
    </row>
    <row r="79" spans="1:22">
      <c r="A79" s="312"/>
      <c r="B79" s="313"/>
      <c r="C79" s="313"/>
      <c r="D79" s="312"/>
      <c r="E79" s="312"/>
      <c r="F79" s="313"/>
      <c r="G79" s="313"/>
      <c r="H79" s="312"/>
      <c r="J79" s="312"/>
      <c r="K79" s="312"/>
      <c r="M79" s="312"/>
      <c r="N79" s="7"/>
      <c r="O79" s="153"/>
      <c r="V79" s="4" t="s">
        <v>206</v>
      </c>
    </row>
    <row r="80" spans="1:22">
      <c r="A80" s="312"/>
      <c r="B80" s="313"/>
      <c r="C80" s="313"/>
      <c r="D80" s="312"/>
      <c r="E80" s="312"/>
      <c r="F80" s="313"/>
      <c r="G80" s="313"/>
      <c r="H80" s="312"/>
      <c r="J80" s="312"/>
      <c r="K80" s="312"/>
      <c r="M80" s="312"/>
      <c r="N80" s="7"/>
      <c r="O80" s="153"/>
      <c r="V80" s="4" t="s">
        <v>207</v>
      </c>
    </row>
    <row r="81" spans="1:22">
      <c r="A81" s="312"/>
      <c r="B81" s="313"/>
      <c r="C81" s="313"/>
      <c r="D81" s="312"/>
      <c r="E81" s="312"/>
      <c r="F81" s="313"/>
      <c r="G81" s="313"/>
      <c r="H81" s="312"/>
      <c r="J81" s="313"/>
      <c r="K81" s="312"/>
      <c r="M81" s="312"/>
      <c r="N81" s="7"/>
      <c r="O81" s="153"/>
      <c r="V81" s="9" t="s">
        <v>208</v>
      </c>
    </row>
    <row r="82" spans="1:22">
      <c r="A82" s="312"/>
      <c r="B82" s="313"/>
      <c r="C82" s="313"/>
      <c r="D82" s="312"/>
      <c r="E82" s="312"/>
      <c r="F82" s="313"/>
      <c r="G82" s="313"/>
      <c r="H82" s="312"/>
      <c r="J82" s="312"/>
      <c r="K82" s="312"/>
      <c r="M82" s="312"/>
      <c r="N82" s="7"/>
      <c r="O82" s="153"/>
      <c r="V82" s="9" t="s">
        <v>213</v>
      </c>
    </row>
    <row r="83" spans="1:22">
      <c r="A83" s="312"/>
      <c r="B83" s="313"/>
      <c r="C83" s="313"/>
      <c r="D83" s="312"/>
      <c r="E83" s="312"/>
      <c r="F83" s="313"/>
      <c r="G83" s="313"/>
      <c r="H83" s="312"/>
      <c r="J83" s="152"/>
      <c r="K83" s="312"/>
      <c r="M83" s="312"/>
      <c r="N83" s="7"/>
      <c r="O83" s="153"/>
      <c r="V83" s="9" t="s">
        <v>214</v>
      </c>
    </row>
    <row r="84" spans="1:22">
      <c r="A84" s="312"/>
      <c r="B84" s="313"/>
      <c r="C84" s="313"/>
      <c r="D84" s="312"/>
      <c r="E84" s="312"/>
      <c r="F84" s="313"/>
      <c r="G84" s="313"/>
      <c r="H84" s="312"/>
      <c r="J84" s="312"/>
      <c r="K84" s="312"/>
      <c r="M84" s="312"/>
      <c r="N84" s="7"/>
      <c r="O84" s="153"/>
      <c r="V84" s="9" t="s">
        <v>210</v>
      </c>
    </row>
    <row r="85" spans="1:22">
      <c r="A85" s="312"/>
      <c r="B85" s="313"/>
      <c r="C85" s="313"/>
      <c r="D85" s="312"/>
      <c r="E85" s="312"/>
      <c r="F85" s="313"/>
      <c r="G85" s="313"/>
      <c r="H85" s="312"/>
      <c r="J85" s="312"/>
      <c r="K85" s="312"/>
      <c r="M85" s="312"/>
      <c r="N85" s="7"/>
      <c r="O85" s="153"/>
      <c r="V85" s="4" t="s">
        <v>211</v>
      </c>
    </row>
    <row r="86" spans="1:22">
      <c r="A86" s="312"/>
      <c r="B86" s="313"/>
      <c r="C86" s="313"/>
      <c r="D86" s="312"/>
      <c r="E86" s="312"/>
      <c r="F86" s="313"/>
      <c r="G86" s="313"/>
      <c r="H86" s="312"/>
      <c r="J86" s="312"/>
      <c r="K86" s="312"/>
      <c r="M86" s="312"/>
      <c r="N86" s="7"/>
      <c r="O86" s="153"/>
      <c r="V86" s="9" t="s">
        <v>212</v>
      </c>
    </row>
    <row r="87" spans="1:22">
      <c r="A87" s="312"/>
      <c r="B87" s="313"/>
      <c r="C87" s="313"/>
      <c r="D87" s="312"/>
      <c r="E87" s="312"/>
      <c r="F87" s="313"/>
      <c r="G87" s="313"/>
      <c r="H87" s="312"/>
      <c r="J87" s="317"/>
      <c r="K87" s="312"/>
      <c r="M87" s="312"/>
      <c r="N87" s="131"/>
      <c r="O87" s="153"/>
      <c r="V87" s="8" t="s">
        <v>221</v>
      </c>
    </row>
    <row r="88" spans="1:22">
      <c r="A88" s="312"/>
      <c r="B88" s="313"/>
      <c r="C88" s="313"/>
      <c r="D88" s="312"/>
      <c r="E88" s="312"/>
      <c r="F88" s="313"/>
      <c r="G88" s="313"/>
      <c r="H88" s="312"/>
      <c r="J88" s="312"/>
      <c r="K88" s="312"/>
      <c r="M88" s="312"/>
      <c r="N88" s="7"/>
      <c r="O88" s="153"/>
      <c r="V88" s="242" t="s">
        <v>222</v>
      </c>
    </row>
    <row r="89" spans="1:22">
      <c r="A89" s="312"/>
      <c r="B89" s="313"/>
      <c r="C89" s="313"/>
      <c r="D89" s="312"/>
      <c r="E89" s="312"/>
      <c r="F89" s="313"/>
      <c r="G89" s="313"/>
      <c r="H89" s="312"/>
      <c r="J89" s="312"/>
      <c r="K89" s="312"/>
      <c r="M89" s="312"/>
      <c r="N89" s="7"/>
      <c r="O89" s="153"/>
      <c r="V89" s="8" t="s">
        <v>224</v>
      </c>
    </row>
    <row r="90" spans="1:22">
      <c r="A90" s="312"/>
      <c r="B90" s="313"/>
      <c r="C90" s="313"/>
      <c r="D90" s="312"/>
      <c r="E90" s="312"/>
      <c r="F90" s="313"/>
      <c r="G90" s="313"/>
      <c r="H90" s="312"/>
      <c r="J90" s="152"/>
      <c r="K90" s="312"/>
      <c r="M90" s="312"/>
      <c r="N90" s="7"/>
      <c r="O90" s="153"/>
      <c r="V90" s="8" t="s">
        <v>225</v>
      </c>
    </row>
    <row r="91" spans="1:22">
      <c r="A91" s="312"/>
      <c r="B91" s="313"/>
      <c r="C91" s="313"/>
      <c r="D91" s="312"/>
      <c r="E91" s="312"/>
      <c r="F91" s="313"/>
      <c r="G91" s="313"/>
      <c r="H91" s="312"/>
      <c r="J91" s="312"/>
      <c r="K91" s="312"/>
      <c r="M91" s="312"/>
      <c r="N91" s="7"/>
      <c r="O91" s="153"/>
      <c r="V91" s="242" t="s">
        <v>226</v>
      </c>
    </row>
    <row r="92" spans="1:22">
      <c r="A92" s="312"/>
      <c r="B92" s="313"/>
      <c r="C92" s="313"/>
      <c r="D92" s="312"/>
      <c r="E92" s="312"/>
      <c r="F92" s="313"/>
      <c r="G92" s="313"/>
      <c r="H92" s="312"/>
      <c r="J92" s="312"/>
      <c r="K92" s="312"/>
      <c r="M92" s="312"/>
      <c r="N92" s="7"/>
      <c r="O92" s="153"/>
      <c r="V92" s="8" t="s">
        <v>227</v>
      </c>
    </row>
    <row r="93" spans="1:22">
      <c r="A93" s="312"/>
      <c r="B93" s="313"/>
      <c r="C93" s="313"/>
      <c r="D93" s="312"/>
      <c r="E93" s="312"/>
      <c r="F93" s="313"/>
      <c r="G93" s="313"/>
      <c r="H93" s="312"/>
      <c r="J93" s="313"/>
      <c r="K93" s="312"/>
      <c r="M93" s="312"/>
      <c r="N93" s="7"/>
      <c r="O93" s="153"/>
      <c r="V93" s="242" t="s">
        <v>228</v>
      </c>
    </row>
    <row r="94" spans="1:22">
      <c r="A94" s="312"/>
      <c r="B94" s="313"/>
      <c r="C94" s="313"/>
      <c r="D94" s="312"/>
      <c r="E94" s="312"/>
      <c r="F94" s="313"/>
      <c r="G94" s="313"/>
      <c r="H94" s="312"/>
      <c r="J94" s="312"/>
      <c r="K94" s="312"/>
      <c r="M94" s="312"/>
      <c r="N94" s="7"/>
      <c r="O94" s="153"/>
      <c r="V94" s="9" t="s">
        <v>230</v>
      </c>
    </row>
    <row r="95" spans="1:22">
      <c r="A95" s="312"/>
      <c r="B95" s="313"/>
      <c r="C95" s="313"/>
      <c r="D95" s="312"/>
      <c r="E95" s="312"/>
      <c r="F95" s="313"/>
      <c r="G95" s="313"/>
      <c r="H95" s="312"/>
      <c r="J95" s="152"/>
      <c r="K95" s="312"/>
      <c r="M95" s="312"/>
      <c r="N95" s="7"/>
      <c r="O95" s="153"/>
      <c r="V95" s="9" t="s">
        <v>229</v>
      </c>
    </row>
    <row r="96" spans="1:22">
      <c r="A96" s="312"/>
      <c r="B96" s="313"/>
      <c r="C96" s="313"/>
      <c r="D96" s="312"/>
      <c r="E96" s="312"/>
      <c r="F96" s="313"/>
      <c r="G96" s="313"/>
      <c r="H96" s="312"/>
      <c r="J96" s="312"/>
      <c r="K96" s="312"/>
      <c r="M96" s="312"/>
      <c r="N96" s="7"/>
      <c r="O96" s="153"/>
      <c r="V96" s="242" t="s">
        <v>235</v>
      </c>
    </row>
    <row r="97" spans="1:22">
      <c r="A97" s="312"/>
      <c r="B97" s="313"/>
      <c r="C97" s="313"/>
      <c r="D97" s="312"/>
      <c r="E97" s="312"/>
      <c r="F97" s="313"/>
      <c r="G97" s="313"/>
      <c r="H97" s="312"/>
      <c r="J97" s="312"/>
      <c r="K97" s="312"/>
      <c r="M97" s="312"/>
      <c r="N97" s="7"/>
      <c r="O97" s="153"/>
      <c r="V97" s="242" t="s">
        <v>237</v>
      </c>
    </row>
    <row r="98" spans="1:22">
      <c r="A98" s="312"/>
      <c r="B98" s="313"/>
      <c r="C98" s="313"/>
      <c r="D98" s="312"/>
      <c r="E98" s="312"/>
      <c r="F98" s="313"/>
      <c r="G98" s="313"/>
      <c r="H98" s="312"/>
      <c r="J98" s="312"/>
      <c r="K98" s="312"/>
      <c r="M98" s="312"/>
      <c r="N98" s="7"/>
      <c r="O98" s="153"/>
      <c r="V98" s="9" t="s">
        <v>240</v>
      </c>
    </row>
    <row r="99" spans="1:22">
      <c r="A99" s="312"/>
      <c r="B99" s="315"/>
      <c r="C99" s="313"/>
      <c r="D99" s="312"/>
      <c r="E99" s="312"/>
      <c r="F99" s="313"/>
      <c r="G99" s="313"/>
      <c r="H99" s="312"/>
      <c r="J99" s="317"/>
      <c r="K99" s="312"/>
      <c r="M99" s="312"/>
      <c r="N99" s="131"/>
      <c r="O99" s="153"/>
      <c r="V99" s="9" t="s">
        <v>243</v>
      </c>
    </row>
    <row r="100" spans="1:22">
      <c r="A100" s="312"/>
      <c r="B100" s="315"/>
      <c r="C100" s="313"/>
      <c r="D100" s="312"/>
      <c r="E100" s="312"/>
      <c r="F100" s="313"/>
      <c r="G100" s="313"/>
      <c r="H100" s="312"/>
      <c r="J100" s="312"/>
      <c r="K100" s="312"/>
      <c r="M100" s="312"/>
      <c r="N100" s="7"/>
      <c r="O100" s="153"/>
      <c r="V100" s="9" t="s">
        <v>241</v>
      </c>
    </row>
    <row r="101" spans="1:22">
      <c r="A101" s="312"/>
      <c r="B101" s="315"/>
      <c r="C101" s="313"/>
      <c r="D101" s="312"/>
      <c r="E101" s="312"/>
      <c r="F101" s="313"/>
      <c r="G101" s="313"/>
      <c r="H101" s="312"/>
      <c r="J101" s="312"/>
      <c r="K101" s="312"/>
      <c r="M101" s="312"/>
      <c r="N101" s="7"/>
      <c r="O101" s="153"/>
      <c r="V101" s="9" t="s">
        <v>244</v>
      </c>
    </row>
    <row r="102" spans="1:22">
      <c r="A102" s="312"/>
      <c r="B102" s="315"/>
      <c r="C102" s="313"/>
      <c r="D102" s="312"/>
      <c r="E102" s="312"/>
      <c r="F102" s="313"/>
      <c r="G102" s="313"/>
      <c r="H102" s="312"/>
      <c r="J102" s="152"/>
      <c r="K102" s="312"/>
      <c r="M102" s="312"/>
      <c r="N102" s="7"/>
      <c r="O102" s="153"/>
      <c r="V102" s="4" t="s">
        <v>247</v>
      </c>
    </row>
    <row r="103" spans="1:22">
      <c r="A103" s="312"/>
      <c r="B103" s="315"/>
      <c r="C103" s="313"/>
      <c r="D103" s="312"/>
      <c r="E103" s="312"/>
      <c r="F103" s="313"/>
      <c r="G103" s="313"/>
      <c r="H103" s="312"/>
      <c r="J103" s="312"/>
      <c r="K103" s="312"/>
      <c r="M103" s="312"/>
      <c r="N103" s="7"/>
      <c r="O103" s="153"/>
      <c r="V103" s="9" t="s">
        <v>248</v>
      </c>
    </row>
    <row r="104" spans="1:22">
      <c r="A104" s="312"/>
      <c r="B104" s="315"/>
      <c r="C104" s="313"/>
      <c r="D104" s="312"/>
      <c r="E104" s="312"/>
      <c r="F104" s="313"/>
      <c r="G104" s="313"/>
      <c r="H104" s="312"/>
      <c r="J104" s="312"/>
      <c r="K104" s="312"/>
      <c r="M104" s="312"/>
      <c r="N104" s="7"/>
      <c r="O104" s="153"/>
      <c r="V104" s="123" t="s">
        <v>256</v>
      </c>
    </row>
    <row r="105" spans="1:22">
      <c r="A105" s="312"/>
      <c r="B105" s="315"/>
      <c r="C105" s="313"/>
      <c r="D105" s="312"/>
      <c r="E105" s="312"/>
      <c r="F105" s="313"/>
      <c r="G105" s="313"/>
      <c r="H105" s="312"/>
      <c r="J105" s="313"/>
      <c r="K105" s="312"/>
      <c r="M105" s="312"/>
      <c r="N105" s="7"/>
      <c r="O105" s="153"/>
      <c r="V105" s="123" t="s">
        <v>257</v>
      </c>
    </row>
    <row r="106" spans="1:22">
      <c r="A106" s="312"/>
      <c r="B106" s="315"/>
      <c r="C106" s="313"/>
      <c r="D106" s="312"/>
      <c r="E106" s="312"/>
      <c r="F106" s="313"/>
      <c r="G106" s="313"/>
      <c r="H106" s="312"/>
      <c r="J106" s="312"/>
      <c r="K106" s="312"/>
      <c r="M106" s="312"/>
      <c r="N106" s="7"/>
      <c r="O106" s="153"/>
      <c r="V106" s="123" t="s">
        <v>258</v>
      </c>
    </row>
    <row r="107" spans="1:22">
      <c r="A107" s="312"/>
      <c r="B107" s="315"/>
      <c r="C107" s="313"/>
      <c r="D107" s="312"/>
      <c r="E107" s="312"/>
      <c r="F107" s="313"/>
      <c r="G107" s="313"/>
      <c r="H107" s="312"/>
      <c r="J107" s="152"/>
      <c r="K107" s="312"/>
      <c r="M107" s="312"/>
      <c r="N107" s="7"/>
      <c r="O107" s="153"/>
      <c r="V107" s="124" t="s">
        <v>259</v>
      </c>
    </row>
    <row r="108" spans="1:22">
      <c r="A108" s="312"/>
      <c r="B108" s="315"/>
      <c r="C108" s="313"/>
      <c r="D108" s="312"/>
      <c r="E108" s="312"/>
      <c r="F108" s="313"/>
      <c r="G108" s="313"/>
      <c r="H108" s="312"/>
      <c r="J108" s="312"/>
      <c r="K108" s="312"/>
      <c r="M108" s="312"/>
      <c r="N108" s="7"/>
      <c r="O108" s="153"/>
      <c r="V108" s="314" t="s">
        <v>263</v>
      </c>
    </row>
    <row r="109" spans="1:22">
      <c r="A109" s="312"/>
      <c r="B109" s="315"/>
      <c r="C109" s="313"/>
      <c r="D109" s="312"/>
      <c r="E109" s="312"/>
      <c r="F109" s="313"/>
      <c r="G109" s="313"/>
      <c r="H109" s="312"/>
      <c r="J109" s="312"/>
      <c r="K109" s="312"/>
      <c r="M109" s="312"/>
      <c r="N109" s="7"/>
      <c r="O109" s="153"/>
      <c r="V109" s="313" t="s">
        <v>267</v>
      </c>
    </row>
    <row r="110" spans="1:22">
      <c r="A110" s="316"/>
      <c r="B110" s="315"/>
      <c r="C110" s="314"/>
      <c r="D110" s="316"/>
      <c r="E110" s="316"/>
      <c r="F110" s="313"/>
      <c r="G110" s="313"/>
      <c r="H110" s="316"/>
      <c r="J110" s="316"/>
      <c r="K110" s="316"/>
      <c r="M110" s="312"/>
      <c r="N110" s="7"/>
      <c r="O110" s="153"/>
      <c r="V110" s="313" t="s">
        <v>268</v>
      </c>
    </row>
    <row r="111" spans="1:22">
      <c r="A111" s="312"/>
      <c r="B111" s="313"/>
      <c r="C111" s="313"/>
      <c r="D111" s="312"/>
      <c r="E111" s="312"/>
      <c r="F111" s="313"/>
      <c r="G111" s="313"/>
      <c r="H111" s="312"/>
      <c r="J111" s="317"/>
      <c r="K111" s="312"/>
      <c r="M111" s="312"/>
      <c r="N111" s="131"/>
      <c r="O111" s="153"/>
      <c r="V111" s="313" t="s">
        <v>269</v>
      </c>
    </row>
    <row r="112" spans="1:22">
      <c r="A112" s="312"/>
      <c r="B112" s="313"/>
      <c r="C112" s="313"/>
      <c r="D112" s="312"/>
      <c r="E112" s="312"/>
      <c r="F112" s="313"/>
      <c r="G112" s="313"/>
      <c r="H112" s="312"/>
      <c r="J112" s="312"/>
      <c r="K112" s="312"/>
      <c r="M112" s="312"/>
      <c r="N112" s="131"/>
      <c r="O112" s="153"/>
      <c r="V112" s="124" t="s">
        <v>273</v>
      </c>
    </row>
    <row r="113" spans="1:22">
      <c r="A113" s="312"/>
      <c r="B113" s="313"/>
      <c r="C113" s="313"/>
      <c r="D113" s="312"/>
      <c r="E113" s="312"/>
      <c r="F113" s="313"/>
      <c r="G113" s="313"/>
      <c r="H113" s="312"/>
      <c r="J113" s="312"/>
      <c r="K113" s="312"/>
      <c r="M113" s="312"/>
      <c r="N113" s="131"/>
      <c r="O113" s="153"/>
      <c r="V113" s="123" t="s">
        <v>276</v>
      </c>
    </row>
    <row r="114" spans="1:22">
      <c r="A114" s="312"/>
      <c r="B114" s="313"/>
      <c r="C114" s="313"/>
      <c r="D114" s="312"/>
      <c r="E114" s="312"/>
      <c r="F114" s="313"/>
      <c r="G114" s="313"/>
      <c r="H114" s="312"/>
      <c r="J114" s="312"/>
      <c r="K114" s="312"/>
      <c r="M114" s="312"/>
      <c r="N114" s="7"/>
      <c r="O114" s="153"/>
      <c r="V114" s="123" t="s">
        <v>277</v>
      </c>
    </row>
    <row r="115" spans="1:22">
      <c r="A115" s="312"/>
      <c r="B115" s="313"/>
      <c r="C115" s="313"/>
      <c r="D115" s="312"/>
      <c r="E115" s="312"/>
      <c r="F115" s="313"/>
      <c r="G115" s="313"/>
      <c r="H115" s="312"/>
      <c r="J115" s="312"/>
      <c r="K115" s="312"/>
      <c r="M115" s="312"/>
      <c r="N115" s="7"/>
      <c r="O115" s="153"/>
      <c r="V115" s="123" t="s">
        <v>280</v>
      </c>
    </row>
    <row r="116" spans="1:22">
      <c r="A116" s="312"/>
      <c r="B116" s="313"/>
      <c r="C116" s="313"/>
      <c r="D116" s="312"/>
      <c r="E116" s="312"/>
      <c r="F116" s="313"/>
      <c r="G116" s="313"/>
      <c r="H116" s="312"/>
      <c r="J116" s="152"/>
      <c r="K116" s="312"/>
      <c r="M116" s="312"/>
      <c r="N116" s="7"/>
      <c r="O116" s="153"/>
      <c r="V116" s="123" t="s">
        <v>283</v>
      </c>
    </row>
    <row r="117" spans="1:22">
      <c r="A117" s="312"/>
      <c r="B117" s="313"/>
      <c r="C117" s="313"/>
      <c r="D117" s="312"/>
      <c r="E117" s="312"/>
      <c r="F117" s="313"/>
      <c r="G117" s="313"/>
      <c r="H117" s="312"/>
      <c r="J117" s="312"/>
      <c r="K117" s="312"/>
      <c r="M117" s="312"/>
      <c r="N117" s="7"/>
      <c r="O117" s="153"/>
      <c r="V117" s="124" t="s">
        <v>285</v>
      </c>
    </row>
    <row r="118" spans="1:22">
      <c r="A118" s="312"/>
      <c r="B118" s="313"/>
      <c r="C118" s="313"/>
      <c r="D118" s="312"/>
      <c r="E118" s="312"/>
      <c r="F118" s="313"/>
      <c r="G118" s="313"/>
      <c r="H118" s="312"/>
      <c r="J118" s="312"/>
      <c r="K118" s="312"/>
      <c r="M118" s="312"/>
      <c r="N118" s="7"/>
      <c r="O118" s="153"/>
      <c r="V118" s="123" t="s">
        <v>286</v>
      </c>
    </row>
    <row r="119" spans="1:22">
      <c r="A119" s="312"/>
      <c r="B119" s="313"/>
      <c r="C119" s="313"/>
      <c r="D119" s="312"/>
      <c r="E119" s="312"/>
      <c r="F119" s="313"/>
      <c r="G119" s="313"/>
      <c r="H119" s="312"/>
      <c r="J119" s="313"/>
      <c r="K119" s="312"/>
      <c r="M119" s="312"/>
      <c r="N119" s="7"/>
      <c r="O119" s="153"/>
      <c r="V119" s="123" t="s">
        <v>42</v>
      </c>
    </row>
    <row r="120" spans="1:22">
      <c r="A120" s="312"/>
      <c r="B120" s="313"/>
      <c r="C120" s="313"/>
      <c r="D120" s="312"/>
      <c r="E120" s="312"/>
      <c r="F120" s="313"/>
      <c r="G120" s="313"/>
      <c r="H120" s="312"/>
      <c r="J120" s="312"/>
      <c r="K120" s="312"/>
      <c r="M120" s="312"/>
      <c r="N120" s="7"/>
      <c r="O120" s="153"/>
      <c r="V120" s="123" t="s">
        <v>287</v>
      </c>
    </row>
    <row r="121" spans="1:22">
      <c r="A121" s="312"/>
      <c r="B121" s="313"/>
      <c r="C121" s="313"/>
      <c r="D121" s="312"/>
      <c r="E121" s="312"/>
      <c r="F121" s="313"/>
      <c r="G121" s="313"/>
      <c r="H121" s="312"/>
      <c r="J121" s="152"/>
      <c r="K121" s="312"/>
      <c r="M121" s="312"/>
      <c r="N121" s="7"/>
      <c r="O121" s="153"/>
      <c r="V121" s="124" t="s">
        <v>288</v>
      </c>
    </row>
    <row r="122" spans="1:22">
      <c r="A122" s="312"/>
      <c r="B122" s="313"/>
      <c r="C122" s="313"/>
      <c r="D122" s="312"/>
      <c r="E122" s="312"/>
      <c r="F122" s="313"/>
      <c r="G122" s="313"/>
      <c r="H122" s="312"/>
      <c r="J122" s="312"/>
      <c r="K122" s="312"/>
      <c r="M122" s="312"/>
      <c r="N122" s="7"/>
      <c r="O122" s="153"/>
      <c r="V122" s="316" t="s">
        <v>290</v>
      </c>
    </row>
    <row r="123" spans="1:22">
      <c r="A123" s="312"/>
      <c r="B123" s="313"/>
      <c r="C123" s="313"/>
      <c r="D123" s="312"/>
      <c r="E123" s="312"/>
      <c r="F123" s="313"/>
      <c r="G123" s="313"/>
      <c r="H123" s="312"/>
      <c r="J123" s="312"/>
      <c r="K123" s="312"/>
      <c r="M123" s="312"/>
      <c r="N123" s="7"/>
      <c r="O123" s="153"/>
    </row>
    <row r="124" spans="1:22">
      <c r="A124" s="312"/>
      <c r="B124" s="313"/>
      <c r="C124" s="313"/>
      <c r="D124" s="312"/>
      <c r="E124" s="312"/>
      <c r="F124" s="313"/>
      <c r="G124" s="313"/>
      <c r="H124" s="312"/>
      <c r="J124" s="312"/>
      <c r="K124" s="312"/>
      <c r="M124" s="312"/>
      <c r="N124" s="7"/>
      <c r="O124" s="153"/>
    </row>
    <row r="125" spans="1:22">
      <c r="A125" s="312"/>
      <c r="B125" s="313"/>
      <c r="C125" s="313"/>
      <c r="D125" s="312"/>
      <c r="E125" s="312"/>
      <c r="F125" s="313"/>
      <c r="G125" s="313"/>
      <c r="H125" s="312"/>
      <c r="J125" s="317"/>
      <c r="K125" s="312"/>
      <c r="M125" s="312"/>
      <c r="N125" s="131"/>
      <c r="O125" s="153"/>
    </row>
    <row r="126" spans="1:22">
      <c r="A126" s="312"/>
      <c r="B126" s="313"/>
      <c r="C126" s="313"/>
      <c r="D126" s="312"/>
      <c r="E126" s="312"/>
      <c r="F126" s="313"/>
      <c r="G126" s="313"/>
      <c r="H126" s="312"/>
      <c r="J126" s="312"/>
      <c r="K126" s="312"/>
      <c r="M126" s="312"/>
      <c r="N126" s="131"/>
      <c r="O126" s="153"/>
    </row>
    <row r="127" spans="1:22">
      <c r="A127" s="312"/>
      <c r="B127" s="313"/>
      <c r="C127" s="313"/>
      <c r="D127" s="312"/>
      <c r="E127" s="312"/>
      <c r="F127" s="313"/>
      <c r="G127" s="313"/>
      <c r="H127" s="312"/>
      <c r="J127" s="312"/>
      <c r="K127" s="312"/>
      <c r="M127" s="312"/>
      <c r="N127" s="131"/>
      <c r="O127" s="153"/>
    </row>
    <row r="128" spans="1:22">
      <c r="A128" s="312"/>
      <c r="B128" s="313"/>
      <c r="C128" s="313"/>
      <c r="D128" s="312"/>
      <c r="E128" s="312"/>
      <c r="F128" s="313"/>
      <c r="G128" s="313"/>
      <c r="H128" s="312"/>
      <c r="J128" s="312"/>
      <c r="K128" s="312"/>
      <c r="M128" s="312"/>
      <c r="N128" s="7"/>
      <c r="O128" s="153"/>
    </row>
    <row r="129" spans="1:15">
      <c r="A129" s="312"/>
      <c r="B129" s="313"/>
      <c r="C129" s="313"/>
      <c r="D129" s="312"/>
      <c r="E129" s="312"/>
      <c r="F129" s="313"/>
      <c r="G129" s="313"/>
      <c r="H129" s="312"/>
      <c r="J129" s="312"/>
      <c r="K129" s="312"/>
      <c r="M129" s="312"/>
      <c r="N129" s="7"/>
      <c r="O129" s="153"/>
    </row>
    <row r="130" spans="1:15">
      <c r="A130" s="312"/>
      <c r="B130" s="313"/>
      <c r="C130" s="313"/>
      <c r="D130" s="312"/>
      <c r="E130" s="312"/>
      <c r="F130" s="313"/>
      <c r="G130" s="313"/>
      <c r="H130" s="312"/>
      <c r="J130" s="152"/>
      <c r="K130" s="312"/>
      <c r="M130" s="312"/>
      <c r="N130" s="7"/>
      <c r="O130" s="153"/>
    </row>
    <row r="131" spans="1:15">
      <c r="A131" s="312"/>
      <c r="B131" s="313"/>
      <c r="C131" s="313"/>
      <c r="D131" s="312"/>
      <c r="E131" s="312"/>
      <c r="F131" s="313"/>
      <c r="G131" s="313"/>
      <c r="H131" s="312"/>
      <c r="J131" s="312"/>
      <c r="K131" s="312"/>
      <c r="M131" s="312"/>
      <c r="N131" s="7"/>
      <c r="O131" s="153"/>
    </row>
    <row r="132" spans="1:15">
      <c r="A132" s="312"/>
      <c r="B132" s="313"/>
      <c r="C132" s="313"/>
      <c r="D132" s="312"/>
      <c r="E132" s="312"/>
      <c r="F132" s="313"/>
      <c r="G132" s="313"/>
      <c r="H132" s="312"/>
      <c r="J132" s="312"/>
      <c r="K132" s="312"/>
      <c r="M132" s="312"/>
      <c r="N132" s="7"/>
      <c r="O132" s="153"/>
    </row>
    <row r="133" spans="1:15">
      <c r="A133" s="312"/>
      <c r="B133" s="313"/>
      <c r="C133" s="313"/>
      <c r="D133" s="312"/>
      <c r="E133" s="312"/>
      <c r="F133" s="313"/>
      <c r="G133" s="313"/>
      <c r="H133" s="312"/>
      <c r="J133" s="313"/>
      <c r="K133" s="312"/>
      <c r="M133" s="312"/>
      <c r="N133" s="7"/>
      <c r="O133" s="153"/>
    </row>
    <row r="134" spans="1:15">
      <c r="A134" s="312"/>
      <c r="B134" s="313"/>
      <c r="C134" s="313"/>
      <c r="D134" s="312"/>
      <c r="E134" s="312"/>
      <c r="F134" s="313"/>
      <c r="G134" s="313"/>
      <c r="H134" s="312"/>
      <c r="J134" s="312"/>
      <c r="K134" s="312"/>
      <c r="M134" s="312"/>
      <c r="N134" s="7"/>
      <c r="O134" s="153"/>
    </row>
    <row r="135" spans="1:15">
      <c r="A135" s="312"/>
      <c r="B135" s="313"/>
      <c r="C135" s="313"/>
      <c r="D135" s="312"/>
      <c r="E135" s="312"/>
      <c r="F135" s="313"/>
      <c r="G135" s="313"/>
      <c r="H135" s="312"/>
      <c r="J135" s="152"/>
      <c r="K135" s="312"/>
      <c r="M135" s="312"/>
      <c r="N135" s="7"/>
      <c r="O135" s="153"/>
    </row>
    <row r="136" spans="1:15">
      <c r="A136" s="312"/>
      <c r="B136" s="313"/>
      <c r="C136" s="313"/>
      <c r="D136" s="312"/>
      <c r="E136" s="312"/>
      <c r="F136" s="313"/>
      <c r="G136" s="313"/>
      <c r="H136" s="312"/>
      <c r="J136" s="312"/>
      <c r="K136" s="312"/>
      <c r="M136" s="312"/>
      <c r="N136" s="7"/>
      <c r="O136" s="153"/>
    </row>
    <row r="137" spans="1:15">
      <c r="A137" s="312"/>
      <c r="B137" s="313"/>
      <c r="C137" s="313"/>
      <c r="D137" s="312"/>
      <c r="E137" s="312"/>
      <c r="F137" s="313"/>
      <c r="G137" s="313"/>
      <c r="H137" s="312"/>
      <c r="J137" s="312"/>
      <c r="K137" s="312"/>
      <c r="M137" s="312"/>
      <c r="N137" s="7"/>
      <c r="O137" s="153"/>
    </row>
    <row r="138" spans="1:15">
      <c r="A138" s="312"/>
      <c r="B138" s="313"/>
      <c r="C138" s="313"/>
      <c r="D138" s="312"/>
      <c r="E138" s="312"/>
      <c r="F138" s="313"/>
      <c r="G138" s="313"/>
      <c r="H138" s="312"/>
      <c r="J138" s="312"/>
      <c r="K138" s="312"/>
      <c r="M138" s="312"/>
      <c r="N138" s="7"/>
      <c r="O138" s="153"/>
    </row>
    <row r="139" spans="1:15">
      <c r="A139" s="312"/>
      <c r="B139" s="313"/>
      <c r="C139" s="313"/>
      <c r="D139" s="312"/>
      <c r="E139" s="312"/>
      <c r="F139" s="313"/>
      <c r="G139" s="313"/>
      <c r="H139" s="312"/>
      <c r="J139" s="317"/>
      <c r="K139" s="312"/>
      <c r="M139" s="312"/>
      <c r="N139" s="131"/>
      <c r="O139" s="153"/>
    </row>
    <row r="140" spans="1:15">
      <c r="A140" s="312"/>
      <c r="B140" s="313"/>
      <c r="C140" s="313"/>
      <c r="D140" s="312"/>
      <c r="E140" s="312"/>
      <c r="F140" s="313"/>
      <c r="G140" s="313"/>
      <c r="H140" s="312"/>
      <c r="J140" s="312"/>
      <c r="K140" s="312"/>
      <c r="M140" s="312"/>
      <c r="N140" s="7"/>
      <c r="O140" s="153"/>
    </row>
    <row r="141" spans="1:15">
      <c r="A141" s="312"/>
      <c r="B141" s="313"/>
      <c r="C141" s="313"/>
      <c r="D141" s="312"/>
      <c r="E141" s="312"/>
      <c r="F141" s="313"/>
      <c r="G141" s="313"/>
      <c r="H141" s="312"/>
      <c r="J141" s="312"/>
      <c r="K141" s="312"/>
      <c r="M141" s="312"/>
      <c r="N141" s="7"/>
      <c r="O141" s="153"/>
    </row>
    <row r="142" spans="1:15">
      <c r="A142" s="312"/>
      <c r="B142" s="313"/>
      <c r="C142" s="313"/>
      <c r="D142" s="312"/>
      <c r="E142" s="312"/>
      <c r="F142" s="313"/>
      <c r="G142" s="313"/>
      <c r="H142" s="312"/>
      <c r="J142" s="152"/>
      <c r="K142" s="312"/>
      <c r="M142" s="312"/>
      <c r="N142" s="7"/>
      <c r="O142" s="153"/>
    </row>
    <row r="143" spans="1:15">
      <c r="A143" s="312"/>
      <c r="B143" s="313"/>
      <c r="C143" s="313"/>
      <c r="D143" s="312"/>
      <c r="E143" s="312"/>
      <c r="F143" s="313"/>
      <c r="G143" s="313"/>
      <c r="H143" s="312"/>
      <c r="J143" s="312"/>
      <c r="K143" s="152"/>
      <c r="M143" s="312"/>
      <c r="N143" s="7"/>
      <c r="O143" s="153"/>
    </row>
    <row r="144" spans="1:15">
      <c r="A144" s="312"/>
      <c r="B144" s="313"/>
      <c r="C144" s="313"/>
      <c r="D144" s="312"/>
      <c r="E144" s="312"/>
      <c r="F144" s="313"/>
      <c r="G144" s="313"/>
      <c r="H144" s="312"/>
      <c r="J144" s="312"/>
      <c r="K144" s="312"/>
      <c r="M144" s="312"/>
      <c r="N144" s="7"/>
      <c r="O144" s="153"/>
    </row>
    <row r="145" spans="1:15">
      <c r="A145" s="312"/>
      <c r="B145" s="313"/>
      <c r="C145" s="313"/>
      <c r="D145" s="312"/>
      <c r="E145" s="312"/>
      <c r="F145" s="313"/>
      <c r="G145" s="313"/>
      <c r="H145" s="312"/>
      <c r="J145" s="152"/>
      <c r="K145" s="312"/>
      <c r="M145" s="312"/>
      <c r="N145" s="7"/>
      <c r="O145" s="153"/>
    </row>
    <row r="146" spans="1:15">
      <c r="A146" s="312"/>
      <c r="B146" s="313"/>
      <c r="C146" s="313"/>
      <c r="D146" s="312"/>
      <c r="E146" s="312"/>
      <c r="F146" s="313"/>
      <c r="G146" s="313"/>
      <c r="H146" s="312"/>
      <c r="J146" s="312"/>
      <c r="K146" s="312"/>
      <c r="M146" s="312"/>
      <c r="N146" s="7"/>
      <c r="O146" s="153"/>
    </row>
    <row r="147" spans="1:15">
      <c r="A147" s="312"/>
      <c r="B147" s="313"/>
      <c r="C147" s="313"/>
      <c r="D147" s="312"/>
      <c r="E147" s="312"/>
      <c r="F147" s="313"/>
      <c r="G147" s="313"/>
      <c r="H147" s="312"/>
      <c r="J147" s="312"/>
      <c r="K147" s="312"/>
      <c r="M147" s="312"/>
      <c r="N147" s="7"/>
      <c r="O147" s="153"/>
    </row>
    <row r="148" spans="1:15">
      <c r="A148" s="312"/>
      <c r="B148" s="313"/>
      <c r="C148" s="313"/>
      <c r="D148" s="312"/>
      <c r="E148" s="312"/>
      <c r="F148" s="313"/>
      <c r="G148" s="313"/>
      <c r="H148" s="312"/>
      <c r="J148" s="312"/>
      <c r="K148" s="312"/>
      <c r="M148" s="312"/>
      <c r="N148" s="7"/>
      <c r="O148" s="153"/>
    </row>
    <row r="149" spans="1:15">
      <c r="A149" s="260"/>
      <c r="B149" s="303"/>
      <c r="C149" s="306"/>
      <c r="D149" s="77"/>
      <c r="E149" s="93"/>
      <c r="F149" s="304"/>
      <c r="G149" s="248"/>
      <c r="H149" s="247"/>
      <c r="J149" s="145"/>
      <c r="K149" s="305"/>
      <c r="M149" s="262"/>
      <c r="N149" s="131"/>
      <c r="O149" s="153"/>
    </row>
    <row r="150" spans="1:15">
      <c r="A150" s="260"/>
      <c r="B150" s="4"/>
      <c r="C150" s="4"/>
      <c r="D150" s="77"/>
      <c r="E150" s="93"/>
      <c r="F150" s="83"/>
      <c r="G150" s="248"/>
      <c r="H150" s="83"/>
      <c r="J150" s="263"/>
      <c r="K150" s="263"/>
      <c r="M150" s="4"/>
      <c r="N150" s="7"/>
      <c r="O150" s="153"/>
    </row>
    <row r="151" spans="1:15">
      <c r="A151" s="260"/>
      <c r="B151" s="4"/>
      <c r="C151" s="4"/>
      <c r="D151" s="77"/>
      <c r="E151" s="93"/>
      <c r="F151" s="83"/>
      <c r="G151" s="248"/>
      <c r="H151" s="83"/>
      <c r="J151" s="263"/>
      <c r="K151" s="263"/>
      <c r="M151" s="4"/>
      <c r="N151" s="7"/>
      <c r="O151" s="153"/>
    </row>
    <row r="152" spans="1:15">
      <c r="A152" s="260"/>
      <c r="B152" s="303"/>
      <c r="C152" s="261"/>
      <c r="D152" s="77"/>
      <c r="E152" s="93"/>
      <c r="F152" s="304"/>
      <c r="G152" s="248"/>
      <c r="H152" s="247"/>
      <c r="J152" s="145"/>
      <c r="K152" s="305"/>
      <c r="M152" s="262"/>
      <c r="N152" s="131"/>
      <c r="O152" s="153"/>
    </row>
    <row r="153" spans="1:15">
      <c r="A153" s="260"/>
      <c r="B153" s="303"/>
      <c r="C153" s="261"/>
      <c r="D153" s="77"/>
      <c r="E153" s="93"/>
      <c r="F153" s="304"/>
      <c r="G153" s="248"/>
      <c r="H153" s="247"/>
      <c r="J153" s="145"/>
      <c r="K153" s="305"/>
      <c r="M153" s="262"/>
      <c r="N153" s="131"/>
      <c r="O153" s="153"/>
    </row>
    <row r="154" spans="1:15">
      <c r="A154" s="260"/>
      <c r="B154" s="303"/>
      <c r="C154" s="261"/>
      <c r="D154" s="77"/>
      <c r="E154" s="93"/>
      <c r="F154" s="304"/>
      <c r="G154" s="248"/>
      <c r="H154" s="247"/>
      <c r="J154" s="145"/>
      <c r="K154" s="305"/>
      <c r="M154" s="262"/>
      <c r="N154" s="131"/>
      <c r="O154" s="153"/>
    </row>
    <row r="155" spans="1:15">
      <c r="A155" s="260"/>
      <c r="B155" s="303"/>
      <c r="C155" s="261"/>
      <c r="D155" s="77"/>
      <c r="E155" s="93"/>
      <c r="F155" s="304"/>
      <c r="G155" s="248"/>
      <c r="H155" s="247"/>
      <c r="J155" s="145"/>
      <c r="K155" s="305"/>
      <c r="M155" s="262"/>
      <c r="N155" s="131"/>
      <c r="O155" s="153"/>
    </row>
    <row r="156" spans="1:15">
      <c r="A156" s="260"/>
      <c r="B156" s="303"/>
      <c r="C156" s="261"/>
      <c r="D156" s="77"/>
      <c r="E156" s="93"/>
      <c r="F156" s="304"/>
      <c r="G156" s="248"/>
      <c r="H156" s="247"/>
      <c r="J156" s="145"/>
      <c r="K156" s="305"/>
      <c r="M156" s="262"/>
      <c r="N156" s="131"/>
      <c r="O156" s="153"/>
    </row>
    <row r="157" spans="1:15">
      <c r="A157" s="260"/>
      <c r="B157" s="303"/>
      <c r="C157" s="261"/>
      <c r="D157" s="77"/>
      <c r="E157" s="93"/>
      <c r="F157" s="304"/>
      <c r="G157" s="248"/>
      <c r="H157" s="247"/>
      <c r="J157" s="145"/>
      <c r="K157" s="305"/>
      <c r="M157" s="262"/>
      <c r="N157" s="131"/>
      <c r="O157" s="153"/>
    </row>
    <row r="158" spans="1:15">
      <c r="A158" s="260"/>
      <c r="B158" s="303"/>
      <c r="C158" s="261"/>
      <c r="D158" s="77"/>
      <c r="E158" s="93"/>
      <c r="F158" s="304"/>
      <c r="G158" s="248"/>
      <c r="H158" s="247"/>
      <c r="J158" s="145"/>
      <c r="K158" s="305"/>
      <c r="M158" s="262"/>
      <c r="N158" s="131"/>
      <c r="O158" s="153"/>
    </row>
    <row r="159" spans="1:15">
      <c r="A159" s="260"/>
      <c r="B159" s="303"/>
      <c r="C159" s="261"/>
      <c r="D159" s="77"/>
      <c r="E159" s="93"/>
      <c r="F159" s="304"/>
      <c r="G159" s="248"/>
      <c r="H159" s="247"/>
      <c r="J159" s="145"/>
      <c r="K159" s="305"/>
      <c r="M159" s="262"/>
      <c r="N159" s="131"/>
      <c r="O159" s="153"/>
    </row>
    <row r="160" spans="1:15">
      <c r="A160" s="260"/>
      <c r="B160" s="303"/>
      <c r="C160" s="306"/>
      <c r="D160" s="77"/>
      <c r="E160" s="93"/>
      <c r="F160" s="304"/>
      <c r="G160" s="248"/>
      <c r="H160" s="247"/>
      <c r="J160" s="145"/>
      <c r="K160" s="305"/>
      <c r="M160" s="262"/>
      <c r="N160" s="131"/>
      <c r="O160" s="153"/>
    </row>
    <row r="161" spans="1:15">
      <c r="A161" s="260"/>
      <c r="B161" s="4"/>
      <c r="C161" s="4"/>
      <c r="D161" s="77"/>
      <c r="E161" s="93"/>
      <c r="F161" s="83"/>
      <c r="G161" s="248"/>
      <c r="H161" s="83"/>
      <c r="J161" s="263"/>
      <c r="K161" s="263"/>
      <c r="M161" s="4"/>
      <c r="N161" s="7"/>
      <c r="O161" s="153"/>
    </row>
    <row r="162" spans="1:15">
      <c r="A162" s="260"/>
      <c r="B162" s="4"/>
      <c r="C162" s="4"/>
      <c r="D162" s="77"/>
      <c r="E162" s="93"/>
      <c r="F162" s="83"/>
      <c r="G162" s="248"/>
      <c r="H162" s="83"/>
      <c r="J162" s="263"/>
      <c r="K162" s="263"/>
      <c r="M162" s="4"/>
      <c r="N162" s="7"/>
      <c r="O162" s="153"/>
    </row>
    <row r="163" spans="1:15">
      <c r="A163" s="260"/>
      <c r="B163" s="4"/>
      <c r="C163" s="4"/>
      <c r="D163" s="77"/>
      <c r="E163" s="93"/>
      <c r="F163" s="83"/>
      <c r="G163" s="248"/>
      <c r="H163" s="83"/>
      <c r="J163" s="263"/>
      <c r="K163" s="263"/>
      <c r="M163" s="4"/>
      <c r="N163" s="7"/>
      <c r="O163" s="153"/>
    </row>
    <row r="164" spans="1:15">
      <c r="A164" s="260"/>
      <c r="B164" s="303"/>
      <c r="C164" s="261"/>
      <c r="D164" s="77"/>
      <c r="E164" s="93"/>
      <c r="F164" s="304"/>
      <c r="G164" s="248"/>
      <c r="H164" s="247"/>
      <c r="J164" s="145"/>
      <c r="K164" s="305"/>
      <c r="M164" s="262"/>
      <c r="N164" s="131"/>
      <c r="O164" s="153"/>
    </row>
    <row r="165" spans="1:15">
      <c r="A165" s="260"/>
      <c r="B165" s="303"/>
      <c r="C165" s="261"/>
      <c r="D165" s="77"/>
      <c r="E165" s="93"/>
      <c r="F165" s="304"/>
      <c r="G165" s="248"/>
      <c r="H165" s="247"/>
      <c r="J165" s="145"/>
      <c r="K165" s="305"/>
      <c r="M165" s="262"/>
      <c r="N165" s="131"/>
      <c r="O165" s="153"/>
    </row>
    <row r="166" spans="1:15">
      <c r="A166" s="260"/>
      <c r="B166" s="303"/>
      <c r="C166" s="261"/>
      <c r="D166" s="77"/>
      <c r="E166" s="93"/>
      <c r="F166" s="304"/>
      <c r="G166" s="248"/>
      <c r="H166" s="247"/>
      <c r="J166" s="145"/>
      <c r="K166" s="305"/>
      <c r="M166" s="262"/>
      <c r="N166" s="131"/>
      <c r="O166" s="153"/>
    </row>
    <row r="167" spans="1:15">
      <c r="A167" s="260"/>
      <c r="B167" s="303"/>
      <c r="C167" s="261"/>
      <c r="D167" s="77"/>
      <c r="E167" s="93"/>
      <c r="F167" s="304"/>
      <c r="G167" s="248"/>
      <c r="H167" s="247"/>
      <c r="J167" s="145"/>
      <c r="K167" s="305"/>
      <c r="M167" s="262"/>
      <c r="N167" s="131"/>
      <c r="O167" s="153"/>
    </row>
    <row r="168" spans="1:15">
      <c r="A168" s="260"/>
      <c r="B168" s="303"/>
      <c r="C168" s="261"/>
      <c r="D168" s="77"/>
      <c r="E168" s="93"/>
      <c r="F168" s="304"/>
      <c r="G168" s="248"/>
      <c r="H168" s="247"/>
      <c r="J168" s="145"/>
      <c r="K168" s="305"/>
      <c r="M168" s="262"/>
      <c r="N168" s="131"/>
      <c r="O168" s="153"/>
    </row>
    <row r="169" spans="1:15">
      <c r="A169" s="260"/>
      <c r="B169" s="303"/>
      <c r="C169" s="261"/>
      <c r="D169" s="77"/>
      <c r="E169" s="93"/>
      <c r="F169" s="304"/>
      <c r="G169" s="248"/>
      <c r="H169" s="247"/>
      <c r="J169" s="145"/>
      <c r="K169" s="305"/>
      <c r="M169" s="262"/>
      <c r="N169" s="131"/>
      <c r="O169" s="153"/>
    </row>
    <row r="170" spans="1:15">
      <c r="A170" s="260"/>
      <c r="B170" s="303"/>
      <c r="C170" s="261"/>
      <c r="D170" s="77"/>
      <c r="E170" s="93"/>
      <c r="F170" s="304"/>
      <c r="G170" s="248"/>
      <c r="H170" s="247"/>
      <c r="J170" s="145"/>
      <c r="K170" s="305"/>
      <c r="M170" s="262"/>
      <c r="N170" s="131"/>
      <c r="O170" s="153"/>
    </row>
    <row r="171" spans="1:15">
      <c r="A171" s="260"/>
      <c r="B171" s="303"/>
      <c r="C171" s="261"/>
      <c r="D171" s="77"/>
      <c r="E171" s="93"/>
      <c r="F171" s="304"/>
      <c r="G171" s="248"/>
      <c r="H171" s="247"/>
      <c r="J171" s="145"/>
      <c r="K171" s="305"/>
      <c r="M171" s="262"/>
      <c r="N171" s="131"/>
      <c r="O171" s="153"/>
    </row>
    <row r="172" spans="1:15">
      <c r="A172" s="260"/>
      <c r="B172" s="303"/>
      <c r="C172" s="306"/>
      <c r="D172" s="77"/>
      <c r="E172" s="93"/>
      <c r="F172" s="304"/>
      <c r="G172" s="248"/>
      <c r="H172" s="247"/>
      <c r="J172" s="145"/>
      <c r="K172" s="305"/>
      <c r="M172" s="262"/>
      <c r="N172" s="131"/>
      <c r="O172" s="153"/>
    </row>
    <row r="173" spans="1:15">
      <c r="A173" s="260"/>
      <c r="B173" s="83"/>
      <c r="C173" s="83"/>
      <c r="D173" s="77"/>
      <c r="E173" s="93"/>
      <c r="F173" s="83"/>
      <c r="G173" s="248"/>
      <c r="H173" s="83"/>
      <c r="J173" s="83"/>
      <c r="K173" s="83"/>
      <c r="M173" s="4"/>
      <c r="N173" s="7"/>
      <c r="O173" s="153"/>
    </row>
    <row r="174" spans="1:15">
      <c r="A174" s="260"/>
      <c r="B174" s="4"/>
      <c r="C174" s="4"/>
      <c r="D174" s="77"/>
      <c r="E174" s="93"/>
      <c r="F174" s="83"/>
      <c r="G174" s="248"/>
      <c r="H174" s="83"/>
      <c r="J174" s="263"/>
      <c r="K174" s="263"/>
      <c r="M174" s="4"/>
      <c r="N174" s="7"/>
      <c r="O174" s="153"/>
    </row>
    <row r="175" spans="1:15">
      <c r="A175" s="260"/>
      <c r="B175" s="4"/>
      <c r="C175" s="4"/>
      <c r="D175" s="77"/>
      <c r="E175" s="93"/>
      <c r="F175" s="83"/>
      <c r="G175" s="248"/>
      <c r="H175" s="83"/>
      <c r="J175" s="263"/>
      <c r="K175" s="263"/>
      <c r="M175" s="4"/>
      <c r="N175" s="7"/>
      <c r="O175" s="153"/>
    </row>
    <row r="176" spans="1:15">
      <c r="A176" s="260"/>
      <c r="B176" s="4"/>
      <c r="C176" s="4"/>
      <c r="D176" s="77"/>
      <c r="E176" s="93"/>
      <c r="F176" s="83"/>
      <c r="G176" s="248"/>
      <c r="H176" s="83"/>
      <c r="J176" s="263"/>
      <c r="K176" s="263"/>
      <c r="M176" s="4"/>
      <c r="N176" s="7"/>
      <c r="O176" s="153"/>
    </row>
    <row r="177" spans="1:15">
      <c r="A177" s="260"/>
      <c r="B177" s="303"/>
      <c r="C177" s="261"/>
      <c r="D177" s="77"/>
      <c r="E177" s="93"/>
      <c r="F177" s="304"/>
      <c r="G177" s="248"/>
      <c r="H177" s="247"/>
      <c r="J177" s="145"/>
      <c r="K177" s="305"/>
      <c r="M177" s="262"/>
      <c r="N177" s="131"/>
      <c r="O177" s="153"/>
    </row>
    <row r="178" spans="1:15">
      <c r="A178" s="260"/>
      <c r="B178" s="303"/>
      <c r="C178" s="261"/>
      <c r="D178" s="77"/>
      <c r="E178" s="93"/>
      <c r="F178" s="304"/>
      <c r="G178" s="248"/>
      <c r="H178" s="247"/>
      <c r="J178" s="145"/>
      <c r="K178" s="305"/>
      <c r="M178" s="262"/>
      <c r="N178" s="131"/>
      <c r="O178" s="153"/>
    </row>
    <row r="179" spans="1:15">
      <c r="A179" s="260"/>
      <c r="B179" s="303"/>
      <c r="C179" s="261"/>
      <c r="D179" s="77"/>
      <c r="E179" s="93"/>
      <c r="F179" s="304"/>
      <c r="G179" s="248"/>
      <c r="H179" s="247"/>
      <c r="J179" s="145"/>
      <c r="K179" s="305"/>
      <c r="M179" s="262"/>
      <c r="N179" s="131"/>
      <c r="O179" s="153"/>
    </row>
    <row r="180" spans="1:15">
      <c r="A180" s="260"/>
      <c r="B180" s="303"/>
      <c r="C180" s="261"/>
      <c r="D180" s="77"/>
      <c r="E180" s="93"/>
      <c r="F180" s="304"/>
      <c r="G180" s="248"/>
      <c r="H180" s="247"/>
      <c r="J180" s="145"/>
      <c r="K180" s="305"/>
      <c r="M180" s="262"/>
      <c r="N180" s="131"/>
      <c r="O180" s="153"/>
    </row>
    <row r="181" spans="1:15">
      <c r="A181" s="260"/>
      <c r="B181" s="303"/>
      <c r="C181" s="261"/>
      <c r="D181" s="77"/>
      <c r="E181" s="93"/>
      <c r="F181" s="304"/>
      <c r="G181" s="248"/>
      <c r="H181" s="247"/>
      <c r="J181" s="145"/>
      <c r="K181" s="305"/>
      <c r="M181" s="262"/>
      <c r="N181" s="131"/>
      <c r="O181" s="153"/>
    </row>
    <row r="182" spans="1:15">
      <c r="A182" s="260"/>
      <c r="B182" s="303"/>
      <c r="C182" s="261"/>
      <c r="D182" s="77"/>
      <c r="E182" s="93"/>
      <c r="F182" s="304"/>
      <c r="G182" s="248"/>
      <c r="H182" s="247"/>
      <c r="J182" s="145"/>
      <c r="K182" s="305"/>
      <c r="M182" s="262"/>
      <c r="N182" s="131"/>
      <c r="O182" s="153"/>
    </row>
    <row r="183" spans="1:15">
      <c r="A183" s="260"/>
      <c r="B183" s="303"/>
      <c r="C183" s="261"/>
      <c r="D183" s="77"/>
      <c r="E183" s="93"/>
      <c r="F183" s="304"/>
      <c r="G183" s="248"/>
      <c r="H183" s="247"/>
      <c r="J183" s="145"/>
      <c r="K183" s="305"/>
      <c r="M183" s="262"/>
      <c r="N183" s="131"/>
      <c r="O183" s="153"/>
    </row>
    <row r="184" spans="1:15">
      <c r="A184" s="260"/>
      <c r="B184" s="303"/>
      <c r="C184" s="261"/>
      <c r="D184" s="77"/>
      <c r="E184" s="93"/>
      <c r="F184" s="304"/>
      <c r="G184" s="248"/>
      <c r="H184" s="247"/>
      <c r="J184" s="145"/>
      <c r="K184" s="305"/>
      <c r="M184" s="262"/>
      <c r="N184" s="131"/>
      <c r="O184" s="153"/>
    </row>
    <row r="185" spans="1:15">
      <c r="A185" s="260"/>
      <c r="B185" s="303"/>
      <c r="C185" s="261"/>
      <c r="D185" s="77"/>
      <c r="E185" s="93"/>
      <c r="F185" s="304"/>
      <c r="G185" s="248"/>
      <c r="H185" s="247"/>
      <c r="J185" s="145"/>
      <c r="K185" s="305"/>
      <c r="M185" s="262"/>
      <c r="N185" s="131"/>
      <c r="O185" s="153"/>
    </row>
    <row r="186" spans="1:15">
      <c r="A186" s="260"/>
      <c r="B186" s="303"/>
      <c r="C186" s="261"/>
      <c r="D186" s="77"/>
      <c r="E186" s="93"/>
      <c r="F186" s="304"/>
      <c r="G186" s="248"/>
      <c r="H186" s="247"/>
      <c r="J186" s="145"/>
      <c r="K186" s="305"/>
      <c r="M186" s="262"/>
      <c r="N186" s="131"/>
      <c r="O186" s="153"/>
    </row>
    <row r="187" spans="1:15">
      <c r="A187" s="287"/>
      <c r="B187" s="288"/>
      <c r="C187" s="289"/>
      <c r="D187" s="77"/>
      <c r="E187" s="93"/>
      <c r="F187" s="290"/>
      <c r="G187" s="248"/>
      <c r="H187" s="291"/>
      <c r="J187" s="292"/>
      <c r="K187" s="293"/>
      <c r="M187" s="294"/>
      <c r="N187" s="131"/>
      <c r="O187" s="153"/>
    </row>
    <row r="188" spans="1:15">
      <c r="A188" s="287"/>
      <c r="B188" s="288"/>
      <c r="C188" s="289"/>
      <c r="D188" s="77"/>
      <c r="E188" s="93"/>
      <c r="F188" s="290"/>
      <c r="G188" s="248"/>
      <c r="H188" s="291"/>
      <c r="J188" s="292"/>
      <c r="K188" s="293"/>
      <c r="M188" s="294"/>
      <c r="N188" s="131"/>
      <c r="O188" s="153"/>
    </row>
    <row r="189" spans="1:15">
      <c r="A189" s="287"/>
      <c r="B189" s="288"/>
      <c r="C189" s="289"/>
      <c r="D189" s="77"/>
      <c r="E189" s="93"/>
      <c r="F189" s="290"/>
      <c r="G189" s="248"/>
      <c r="H189" s="291"/>
      <c r="J189" s="292"/>
      <c r="K189" s="293"/>
      <c r="M189" s="294"/>
      <c r="N189" s="131"/>
      <c r="O189" s="153"/>
    </row>
    <row r="190" spans="1:15">
      <c r="A190" s="295"/>
      <c r="B190" s="296"/>
      <c r="C190" s="297"/>
      <c r="D190" s="77"/>
      <c r="E190" s="93"/>
      <c r="F190" s="298"/>
      <c r="G190" s="248"/>
      <c r="H190" s="299"/>
      <c r="J190" s="300"/>
      <c r="K190" s="301"/>
      <c r="M190" s="302"/>
      <c r="N190" s="132"/>
      <c r="O190" s="153"/>
    </row>
    <row r="191" spans="1:15">
      <c r="A191" s="122"/>
      <c r="B191" s="4"/>
      <c r="C191" s="4"/>
      <c r="D191" s="77"/>
      <c r="E191" s="77"/>
      <c r="F191" s="141"/>
      <c r="G191" s="238"/>
      <c r="H191" s="141"/>
      <c r="J191" s="145"/>
      <c r="K191" s="263"/>
      <c r="M191" s="3"/>
      <c r="N191" s="239"/>
      <c r="O191" s="153"/>
    </row>
    <row r="192" spans="1:15">
      <c r="A192" s="122"/>
      <c r="B192" s="4"/>
      <c r="C192" s="4"/>
      <c r="D192" s="77"/>
      <c r="E192" s="77"/>
      <c r="F192" s="141"/>
      <c r="G192" s="238"/>
      <c r="H192" s="141"/>
      <c r="J192" s="145"/>
      <c r="K192" s="263"/>
      <c r="M192" s="3"/>
      <c r="N192" s="131"/>
      <c r="O192" s="153"/>
    </row>
    <row r="193" spans="1:15">
      <c r="A193" s="122"/>
      <c r="B193" s="4"/>
      <c r="C193" s="4"/>
      <c r="D193" s="77"/>
      <c r="E193" s="77"/>
      <c r="F193" s="141"/>
      <c r="G193" s="238"/>
      <c r="H193" s="141"/>
      <c r="J193" s="145"/>
      <c r="K193" s="263"/>
      <c r="M193" s="3"/>
      <c r="N193" s="131"/>
      <c r="O193" s="153"/>
    </row>
    <row r="194" spans="1:15">
      <c r="A194" s="122"/>
      <c r="B194" s="4"/>
      <c r="C194" s="4"/>
      <c r="D194" s="77"/>
      <c r="E194" s="77"/>
      <c r="F194" s="141"/>
      <c r="G194" s="238"/>
      <c r="H194" s="141"/>
      <c r="J194" s="145"/>
      <c r="K194" s="263"/>
      <c r="M194" s="3"/>
      <c r="N194" s="131"/>
      <c r="O194" s="153"/>
    </row>
    <row r="195" spans="1:15">
      <c r="A195" s="122"/>
      <c r="B195" s="4"/>
      <c r="C195" s="4"/>
      <c r="D195" s="77"/>
      <c r="E195" s="77"/>
      <c r="F195" s="141"/>
      <c r="G195" s="238"/>
      <c r="H195" s="141"/>
      <c r="J195" s="145"/>
      <c r="K195" s="263"/>
      <c r="M195" s="3"/>
      <c r="N195" s="131"/>
      <c r="O195" s="153"/>
    </row>
    <row r="196" spans="1:15">
      <c r="A196" s="122"/>
      <c r="B196" s="4"/>
      <c r="C196" s="4"/>
      <c r="D196" s="77"/>
      <c r="E196" s="77"/>
      <c r="F196" s="141"/>
      <c r="G196" s="238"/>
      <c r="H196" s="141"/>
      <c r="J196" s="145"/>
      <c r="K196" s="263"/>
      <c r="M196" s="3"/>
      <c r="N196" s="131"/>
      <c r="O196" s="153"/>
    </row>
    <row r="197" spans="1:15">
      <c r="A197" s="122"/>
      <c r="B197" s="4"/>
      <c r="C197" s="4"/>
      <c r="D197" s="77"/>
      <c r="E197" s="77"/>
      <c r="F197" s="141"/>
      <c r="G197" s="238"/>
      <c r="H197" s="141"/>
      <c r="J197" s="145"/>
      <c r="K197" s="263"/>
      <c r="M197" s="3"/>
      <c r="N197" s="131"/>
      <c r="O197" s="154"/>
    </row>
    <row r="198" spans="1:15">
      <c r="A198" s="122"/>
      <c r="B198" s="4"/>
      <c r="C198" s="4"/>
      <c r="D198" s="77"/>
      <c r="E198" s="77"/>
      <c r="F198" s="141"/>
      <c r="G198" s="238"/>
      <c r="H198" s="141"/>
      <c r="J198" s="145"/>
      <c r="K198" s="263"/>
      <c r="M198" s="3"/>
      <c r="N198" s="239"/>
      <c r="O198" s="153"/>
    </row>
    <row r="199" spans="1:15">
      <c r="A199" s="122"/>
      <c r="B199" s="4"/>
      <c r="C199" s="4"/>
      <c r="D199" s="77"/>
      <c r="E199" s="77"/>
      <c r="F199" s="141"/>
      <c r="G199" s="238"/>
      <c r="H199" s="141"/>
      <c r="J199" s="145"/>
      <c r="K199" s="263"/>
      <c r="M199" s="3"/>
      <c r="N199" s="239"/>
      <c r="O199" s="153"/>
    </row>
    <row r="200" spans="1:15">
      <c r="A200" s="122"/>
      <c r="B200" s="4"/>
      <c r="C200" s="4"/>
      <c r="D200" s="77"/>
      <c r="E200" s="77"/>
      <c r="F200" s="141"/>
      <c r="G200" s="238"/>
      <c r="H200" s="141"/>
      <c r="J200" s="145"/>
      <c r="K200" s="263"/>
      <c r="M200" s="3"/>
      <c r="N200" s="239"/>
      <c r="O200" s="153"/>
    </row>
    <row r="201" spans="1:15">
      <c r="A201" s="122"/>
      <c r="B201" s="4"/>
      <c r="C201" s="4"/>
      <c r="D201" s="77"/>
      <c r="E201" s="77"/>
      <c r="F201" s="141"/>
      <c r="G201" s="238"/>
      <c r="H201" s="141"/>
      <c r="J201" s="145"/>
      <c r="K201" s="263"/>
      <c r="M201" s="3"/>
      <c r="N201" s="131"/>
      <c r="O201" s="153"/>
    </row>
    <row r="202" spans="1:15">
      <c r="A202" s="122"/>
      <c r="B202" s="4"/>
      <c r="C202" s="4"/>
      <c r="D202" s="77"/>
      <c r="E202" s="77"/>
      <c r="F202" s="141"/>
      <c r="G202" s="238"/>
      <c r="H202" s="141"/>
      <c r="J202" s="145"/>
      <c r="K202" s="263"/>
      <c r="M202" s="3"/>
      <c r="N202" s="131"/>
      <c r="O202" s="153"/>
    </row>
    <row r="203" spans="1:15">
      <c r="A203" s="122"/>
      <c r="B203" s="4"/>
      <c r="C203" s="4"/>
      <c r="D203" s="77"/>
      <c r="E203" s="77"/>
      <c r="F203" s="141"/>
      <c r="G203" s="238"/>
      <c r="H203" s="141"/>
      <c r="J203" s="145"/>
      <c r="K203" s="263"/>
      <c r="M203" s="3"/>
      <c r="N203" s="239"/>
      <c r="O203" s="153"/>
    </row>
    <row r="204" spans="1:15">
      <c r="A204" s="122"/>
      <c r="B204" s="4"/>
      <c r="C204" s="4"/>
      <c r="D204" s="77"/>
      <c r="E204" s="77"/>
      <c r="F204" s="141"/>
      <c r="G204" s="238"/>
      <c r="H204" s="141"/>
      <c r="J204" s="145"/>
      <c r="K204" s="263"/>
      <c r="M204" s="3"/>
      <c r="N204" s="239"/>
      <c r="O204" s="153"/>
    </row>
    <row r="205" spans="1:15">
      <c r="A205" s="122"/>
      <c r="B205" s="4"/>
      <c r="C205" s="4"/>
      <c r="D205" s="77"/>
      <c r="E205" s="77"/>
      <c r="F205" s="141"/>
      <c r="G205" s="238"/>
      <c r="H205" s="141"/>
      <c r="J205" s="145"/>
      <c r="K205" s="263"/>
      <c r="M205" s="3"/>
      <c r="N205" s="131"/>
      <c r="O205" s="153"/>
    </row>
    <row r="206" spans="1:15">
      <c r="A206" s="122"/>
      <c r="B206" s="4"/>
      <c r="C206" s="4"/>
      <c r="D206" s="77"/>
      <c r="E206" s="77"/>
      <c r="F206" s="141"/>
      <c r="G206" s="238"/>
      <c r="H206" s="141"/>
      <c r="J206" s="145"/>
      <c r="K206" s="263"/>
      <c r="M206" s="3"/>
      <c r="N206" s="131"/>
      <c r="O206" s="153"/>
    </row>
    <row r="207" spans="1:15">
      <c r="A207" s="122"/>
      <c r="B207" s="4"/>
      <c r="C207" s="4"/>
      <c r="D207" s="77"/>
      <c r="E207" s="77"/>
      <c r="F207" s="141"/>
      <c r="G207" s="238"/>
      <c r="H207" s="141"/>
      <c r="J207" s="145"/>
      <c r="K207" s="263"/>
      <c r="M207" s="3"/>
      <c r="N207" s="131"/>
      <c r="O207" s="153"/>
    </row>
    <row r="208" spans="1:15">
      <c r="A208" s="122"/>
      <c r="B208" s="4"/>
      <c r="C208" s="4"/>
      <c r="D208" s="77"/>
      <c r="E208" s="77"/>
      <c r="F208" s="141"/>
      <c r="G208" s="238"/>
      <c r="H208" s="141"/>
      <c r="J208" s="145"/>
      <c r="K208" s="263"/>
      <c r="M208" s="3"/>
      <c r="N208" s="131"/>
      <c r="O208" s="153"/>
    </row>
    <row r="209" spans="1:15">
      <c r="A209" s="122"/>
      <c r="B209" s="4"/>
      <c r="C209" s="4"/>
      <c r="D209" s="77"/>
      <c r="E209" s="77"/>
      <c r="F209" s="141"/>
      <c r="G209" s="238"/>
      <c r="H209" s="141"/>
      <c r="J209" s="145"/>
      <c r="K209" s="263"/>
      <c r="M209" s="3"/>
      <c r="N209" s="240"/>
      <c r="O209" s="153"/>
    </row>
    <row r="210" spans="1:15">
      <c r="A210" s="122"/>
      <c r="B210" s="4"/>
      <c r="C210" s="4"/>
      <c r="D210" s="77"/>
      <c r="E210" s="77"/>
      <c r="F210" s="141"/>
      <c r="G210" s="238"/>
      <c r="H210" s="141"/>
      <c r="J210" s="145"/>
      <c r="K210" s="263"/>
      <c r="M210" s="3"/>
      <c r="N210" s="240"/>
      <c r="O210" s="153"/>
    </row>
    <row r="211" spans="1:15">
      <c r="A211" s="122"/>
      <c r="B211" s="4"/>
      <c r="C211" s="4"/>
      <c r="D211" s="77"/>
      <c r="E211" s="77"/>
      <c r="F211" s="141"/>
      <c r="G211" s="238"/>
      <c r="H211" s="141"/>
      <c r="J211" s="145"/>
      <c r="K211" s="263"/>
      <c r="M211" s="3"/>
      <c r="N211" s="131"/>
      <c r="O211" s="153"/>
    </row>
    <row r="212" spans="1:15">
      <c r="A212" s="122"/>
      <c r="B212" s="4"/>
      <c r="C212" s="4"/>
      <c r="D212" s="77"/>
      <c r="E212" s="77"/>
      <c r="F212" s="141"/>
      <c r="G212" s="238"/>
      <c r="H212" s="141"/>
      <c r="J212" s="145"/>
      <c r="K212" s="263"/>
      <c r="M212" s="3"/>
      <c r="N212" s="131"/>
      <c r="O212" s="153"/>
    </row>
    <row r="213" spans="1:15">
      <c r="A213" s="122"/>
      <c r="B213" s="4"/>
      <c r="C213" s="4"/>
      <c r="D213" s="77"/>
      <c r="E213" s="77"/>
      <c r="F213" s="141"/>
      <c r="G213" s="238"/>
      <c r="H213" s="141"/>
      <c r="J213" s="145"/>
      <c r="K213" s="263"/>
      <c r="M213" s="3"/>
      <c r="N213" s="131"/>
      <c r="O213" s="153"/>
    </row>
    <row r="214" spans="1:15">
      <c r="A214" s="122"/>
      <c r="B214" s="4"/>
      <c r="C214" s="4"/>
      <c r="D214" s="77"/>
      <c r="E214" s="77"/>
      <c r="F214" s="141"/>
      <c r="G214" s="238"/>
      <c r="H214" s="141"/>
      <c r="J214" s="145"/>
      <c r="K214" s="263"/>
      <c r="M214" s="3"/>
      <c r="N214" s="240"/>
      <c r="O214" s="153"/>
    </row>
    <row r="215" spans="1:15">
      <c r="A215" s="122"/>
      <c r="B215" s="4"/>
      <c r="C215" s="4"/>
      <c r="D215" s="77"/>
      <c r="E215" s="77"/>
      <c r="F215" s="141"/>
      <c r="G215" s="238"/>
      <c r="H215" s="141"/>
      <c r="J215" s="145"/>
      <c r="K215" s="263"/>
      <c r="M215" s="3"/>
      <c r="N215" s="131"/>
      <c r="O215" s="153"/>
    </row>
    <row r="216" spans="1:15">
      <c r="A216" s="122"/>
      <c r="B216" s="4"/>
      <c r="C216" s="4"/>
      <c r="D216" s="77"/>
      <c r="E216" s="77"/>
      <c r="F216" s="141"/>
      <c r="G216" s="238"/>
      <c r="H216" s="141"/>
      <c r="J216" s="145"/>
      <c r="K216" s="263"/>
      <c r="M216" s="3"/>
      <c r="N216" s="131"/>
      <c r="O216" s="153"/>
    </row>
    <row r="217" spans="1:15">
      <c r="A217" s="122"/>
      <c r="B217" s="4"/>
      <c r="C217" s="4"/>
      <c r="D217" s="77"/>
      <c r="E217" s="77"/>
      <c r="F217" s="141"/>
      <c r="G217" s="238"/>
      <c r="H217" s="141"/>
      <c r="J217" s="145"/>
      <c r="K217" s="263"/>
      <c r="M217" s="3"/>
      <c r="N217" s="131"/>
      <c r="O217" s="153"/>
    </row>
    <row r="218" spans="1:15">
      <c r="A218" s="122"/>
      <c r="B218" s="4"/>
      <c r="C218" s="4"/>
      <c r="D218" s="77"/>
      <c r="E218" s="77"/>
      <c r="F218" s="142"/>
      <c r="G218" s="146"/>
      <c r="H218" s="142"/>
      <c r="J218" s="264"/>
      <c r="K218" s="263"/>
      <c r="M218" s="3"/>
      <c r="N218" s="131"/>
      <c r="O218" s="153"/>
    </row>
    <row r="219" spans="1:15">
      <c r="A219" s="158"/>
      <c r="B219" s="156"/>
      <c r="C219" s="156"/>
      <c r="D219" s="155"/>
      <c r="E219" s="155"/>
      <c r="F219" s="156"/>
      <c r="G219" s="157"/>
      <c r="H219" s="123"/>
      <c r="J219" s="171"/>
      <c r="K219" s="171"/>
      <c r="M219" s="123"/>
      <c r="N219" s="123"/>
      <c r="O219" s="123"/>
    </row>
    <row r="220" spans="1:15">
      <c r="A220" s="158"/>
      <c r="B220" s="156"/>
      <c r="C220" s="156"/>
      <c r="D220" s="155"/>
      <c r="E220" s="155"/>
      <c r="F220" s="156"/>
      <c r="G220" s="157"/>
      <c r="H220" s="123"/>
      <c r="J220" s="171"/>
      <c r="K220" s="171"/>
      <c r="M220" s="123"/>
      <c r="N220" s="123"/>
      <c r="O220" s="123"/>
    </row>
    <row r="221" spans="1:15">
      <c r="A221" s="158"/>
      <c r="B221" s="156"/>
      <c r="C221" s="156"/>
      <c r="D221" s="155"/>
      <c r="E221" s="155"/>
      <c r="F221" s="156"/>
      <c r="G221" s="157"/>
      <c r="H221" s="123"/>
      <c r="J221" s="171"/>
      <c r="K221" s="171"/>
      <c r="M221" s="123"/>
      <c r="N221" s="123"/>
      <c r="O221" s="123"/>
    </row>
    <row r="222" spans="1:15">
      <c r="A222" s="158"/>
      <c r="B222" s="156"/>
      <c r="C222" s="156"/>
      <c r="D222" s="155"/>
      <c r="E222" s="155"/>
      <c r="F222" s="156"/>
      <c r="G222" s="157"/>
      <c r="H222" s="123"/>
      <c r="J222" s="171"/>
      <c r="K222" s="171"/>
      <c r="M222" s="123"/>
      <c r="N222" s="123"/>
      <c r="O222" s="123"/>
    </row>
    <row r="223" spans="1:15">
      <c r="A223" s="158"/>
      <c r="B223" s="156"/>
      <c r="C223" s="156"/>
      <c r="D223" s="155"/>
      <c r="E223" s="155"/>
      <c r="F223" s="156"/>
      <c r="G223" s="157"/>
      <c r="H223" s="123"/>
      <c r="J223" s="171"/>
      <c r="K223" s="171"/>
      <c r="M223" s="123"/>
      <c r="N223" s="123"/>
      <c r="O223" s="123"/>
    </row>
    <row r="224" spans="1:15">
      <c r="A224" s="158"/>
      <c r="B224" s="156"/>
      <c r="C224" s="156"/>
      <c r="D224" s="155"/>
      <c r="E224" s="155"/>
      <c r="F224" s="156"/>
      <c r="G224" s="157"/>
      <c r="H224" s="123"/>
      <c r="J224" s="171"/>
      <c r="K224" s="171"/>
      <c r="M224" s="123"/>
      <c r="N224" s="123"/>
      <c r="O224" s="123"/>
    </row>
    <row r="225" spans="1:15">
      <c r="A225" s="158"/>
      <c r="B225" s="156"/>
      <c r="C225" s="156"/>
      <c r="D225" s="155"/>
      <c r="E225" s="155"/>
      <c r="F225" s="156"/>
      <c r="G225" s="157"/>
      <c r="H225" s="123"/>
      <c r="J225" s="265"/>
      <c r="K225" s="277"/>
      <c r="M225" s="123"/>
      <c r="N225" s="123"/>
      <c r="O225" s="123"/>
    </row>
    <row r="226" spans="1:15">
      <c r="A226" s="158"/>
      <c r="B226" s="156"/>
      <c r="C226" s="156"/>
      <c r="D226" s="155"/>
      <c r="E226" s="155"/>
      <c r="F226" s="156"/>
      <c r="G226" s="157"/>
      <c r="H226" s="123"/>
      <c r="J226" s="265"/>
      <c r="K226" s="277"/>
      <c r="M226" s="123"/>
      <c r="N226" s="123"/>
      <c r="O226" s="123"/>
    </row>
    <row r="227" spans="1:15">
      <c r="A227" s="158"/>
      <c r="B227" s="156"/>
      <c r="C227" s="156"/>
      <c r="D227" s="155"/>
      <c r="E227" s="155"/>
      <c r="F227" s="156"/>
      <c r="G227" s="157"/>
      <c r="H227" s="123"/>
      <c r="J227" s="171"/>
      <c r="K227" s="171"/>
      <c r="M227" s="123"/>
      <c r="N227" s="123"/>
      <c r="O227" s="123"/>
    </row>
    <row r="228" spans="1:15">
      <c r="A228" s="158"/>
      <c r="B228" s="156"/>
      <c r="C228" s="156"/>
      <c r="D228" s="155"/>
      <c r="E228" s="155"/>
      <c r="F228" s="156"/>
      <c r="G228" s="157"/>
      <c r="H228" s="123"/>
      <c r="J228" s="171"/>
      <c r="K228" s="171"/>
      <c r="M228" s="123"/>
      <c r="N228" s="123"/>
      <c r="O228" s="123"/>
    </row>
    <row r="229" spans="1:15">
      <c r="A229" s="158"/>
      <c r="B229" s="156"/>
      <c r="C229" s="162"/>
      <c r="D229" s="155"/>
      <c r="E229" s="155"/>
      <c r="F229" s="156"/>
      <c r="G229" s="157"/>
      <c r="H229" s="123"/>
      <c r="J229" s="171"/>
      <c r="K229" s="171"/>
      <c r="M229" s="123"/>
      <c r="N229" s="123"/>
      <c r="O229" s="123"/>
    </row>
    <row r="230" spans="1:15">
      <c r="A230" s="158"/>
      <c r="B230" s="156"/>
      <c r="C230" s="162"/>
      <c r="D230" s="155"/>
      <c r="E230" s="155"/>
      <c r="F230" s="156"/>
      <c r="G230" s="157"/>
      <c r="H230" s="123"/>
      <c r="J230" s="171"/>
      <c r="K230" s="171"/>
      <c r="M230" s="123"/>
      <c r="N230" s="123"/>
      <c r="O230" s="123"/>
    </row>
    <row r="231" spans="1:15">
      <c r="A231" s="158"/>
      <c r="B231" s="156"/>
      <c r="C231" s="162"/>
      <c r="D231" s="155"/>
      <c r="E231" s="155"/>
      <c r="F231" s="156"/>
      <c r="G231" s="157"/>
      <c r="H231" s="123"/>
      <c r="J231" s="171"/>
      <c r="K231" s="171"/>
      <c r="M231" s="123"/>
      <c r="N231" s="123"/>
      <c r="O231" s="123"/>
    </row>
    <row r="232" spans="1:15">
      <c r="A232" s="158"/>
      <c r="B232" s="156"/>
      <c r="C232" s="162"/>
      <c r="D232" s="155"/>
      <c r="E232" s="155"/>
      <c r="F232" s="156"/>
      <c r="G232" s="157"/>
      <c r="H232" s="123"/>
      <c r="J232" s="171"/>
      <c r="K232" s="171"/>
      <c r="M232" s="123"/>
      <c r="N232" s="123"/>
      <c r="O232" s="123"/>
    </row>
    <row r="233" spans="1:15">
      <c r="A233" s="158"/>
      <c r="B233" s="156"/>
      <c r="C233" s="162"/>
      <c r="D233" s="155"/>
      <c r="E233" s="155"/>
      <c r="F233" s="156"/>
      <c r="G233" s="157"/>
      <c r="H233" s="123"/>
      <c r="J233" s="171"/>
      <c r="K233" s="171"/>
      <c r="M233" s="123"/>
      <c r="N233" s="123"/>
      <c r="O233" s="123"/>
    </row>
    <row r="234" spans="1:15">
      <c r="A234" s="163"/>
      <c r="B234" s="164"/>
      <c r="C234" s="165"/>
      <c r="D234" s="155"/>
      <c r="E234" s="155"/>
      <c r="F234" s="156"/>
      <c r="G234" s="157"/>
      <c r="H234" s="123"/>
      <c r="J234" s="171"/>
      <c r="K234" s="171"/>
      <c r="M234" s="123"/>
      <c r="N234" s="123"/>
      <c r="O234" s="123"/>
    </row>
    <row r="235" spans="1:15">
      <c r="A235" s="166"/>
      <c r="B235" s="156"/>
      <c r="C235" s="162"/>
      <c r="D235" s="155"/>
      <c r="E235" s="155"/>
      <c r="F235" s="156"/>
      <c r="G235" s="157"/>
      <c r="H235" s="123"/>
      <c r="J235" s="171"/>
      <c r="K235" s="171"/>
      <c r="M235" s="123"/>
      <c r="N235" s="123"/>
      <c r="O235" s="123"/>
    </row>
    <row r="236" spans="1:15">
      <c r="A236" s="166"/>
      <c r="B236" s="156"/>
      <c r="C236" s="162"/>
      <c r="D236" s="155"/>
      <c r="E236" s="155"/>
      <c r="F236" s="156"/>
      <c r="G236" s="157"/>
      <c r="H236" s="123"/>
      <c r="J236" s="171"/>
      <c r="K236" s="277"/>
      <c r="M236" s="123"/>
      <c r="N236" s="123"/>
      <c r="O236" s="123"/>
    </row>
    <row r="237" spans="1:15">
      <c r="A237" s="166"/>
      <c r="B237" s="156"/>
      <c r="C237" s="162"/>
      <c r="D237" s="155"/>
      <c r="E237" s="155"/>
      <c r="F237" s="156"/>
      <c r="G237" s="157"/>
      <c r="H237" s="123"/>
      <c r="J237" s="171"/>
      <c r="K237" s="171"/>
      <c r="M237" s="123"/>
      <c r="N237" s="123"/>
      <c r="O237" s="123"/>
    </row>
    <row r="238" spans="1:15">
      <c r="A238" s="166"/>
      <c r="B238" s="156"/>
      <c r="C238" s="162"/>
      <c r="D238" s="155"/>
      <c r="E238" s="155"/>
      <c r="F238" s="156"/>
      <c r="G238" s="157"/>
      <c r="H238" s="123"/>
      <c r="J238" s="171"/>
      <c r="K238" s="171"/>
      <c r="M238" s="123"/>
      <c r="N238" s="123"/>
      <c r="O238" s="123"/>
    </row>
    <row r="239" spans="1:15">
      <c r="A239" s="167"/>
      <c r="B239" s="168"/>
      <c r="C239" s="169"/>
      <c r="D239" s="155"/>
      <c r="E239" s="155"/>
      <c r="F239" s="156"/>
      <c r="G239" s="157"/>
      <c r="H239" s="123"/>
      <c r="J239" s="171"/>
      <c r="K239" s="171"/>
      <c r="M239" s="123"/>
      <c r="N239" s="123"/>
      <c r="O239" s="123"/>
    </row>
    <row r="240" spans="1:15">
      <c r="A240" s="163"/>
      <c r="B240" s="164"/>
      <c r="C240" s="155"/>
      <c r="D240" s="155"/>
      <c r="E240" s="155"/>
      <c r="F240" s="156"/>
      <c r="G240" s="170"/>
      <c r="H240" s="156"/>
      <c r="J240" s="171"/>
      <c r="K240" s="172"/>
      <c r="M240" s="171"/>
      <c r="N240" s="123"/>
      <c r="O240" s="171"/>
    </row>
    <row r="241" spans="1:15">
      <c r="A241" s="166"/>
      <c r="B241" s="156"/>
      <c r="C241" s="123"/>
      <c r="D241" s="155"/>
      <c r="E241" s="155"/>
      <c r="F241" s="156"/>
      <c r="G241" s="170"/>
      <c r="H241" s="156"/>
      <c r="J241" s="171"/>
      <c r="K241" s="172"/>
      <c r="M241" s="171"/>
      <c r="N241" s="123"/>
      <c r="O241" s="171"/>
    </row>
    <row r="242" spans="1:15">
      <c r="A242" s="166"/>
      <c r="B242" s="156"/>
      <c r="C242" s="123"/>
      <c r="D242" s="155"/>
      <c r="E242" s="155"/>
      <c r="F242" s="156"/>
      <c r="G242" s="170"/>
      <c r="H242" s="156"/>
      <c r="J242" s="171"/>
      <c r="K242" s="172"/>
      <c r="M242" s="171"/>
      <c r="N242" s="123"/>
      <c r="O242" s="171"/>
    </row>
    <row r="243" spans="1:15">
      <c r="A243" s="166"/>
      <c r="B243" s="156"/>
      <c r="C243" s="123"/>
      <c r="D243" s="155"/>
      <c r="E243" s="155"/>
      <c r="F243" s="156"/>
      <c r="G243" s="170"/>
      <c r="H243" s="156"/>
      <c r="J243" s="171"/>
      <c r="K243" s="172"/>
      <c r="M243" s="171"/>
      <c r="N243" s="123"/>
      <c r="O243" s="171"/>
    </row>
    <row r="244" spans="1:15">
      <c r="A244" s="166"/>
      <c r="B244" s="156"/>
      <c r="C244" s="123"/>
      <c r="D244" s="155"/>
      <c r="E244" s="155"/>
      <c r="F244" s="156"/>
      <c r="G244" s="170"/>
      <c r="H244" s="156"/>
      <c r="J244" s="171"/>
      <c r="K244" s="172"/>
      <c r="M244" s="171"/>
      <c r="N244" s="123"/>
      <c r="O244" s="171"/>
    </row>
    <row r="245" spans="1:15">
      <c r="A245" s="167"/>
      <c r="B245" s="168"/>
      <c r="C245" s="124"/>
      <c r="D245" s="173"/>
      <c r="E245" s="155"/>
      <c r="F245" s="168"/>
      <c r="G245" s="174"/>
      <c r="H245" s="168"/>
      <c r="J245" s="175"/>
      <c r="K245" s="176"/>
      <c r="M245" s="175"/>
      <c r="N245" s="123"/>
      <c r="O245" s="175"/>
    </row>
    <row r="246" spans="1:15">
      <c r="A246" s="177"/>
      <c r="B246" s="123"/>
      <c r="C246" s="123"/>
      <c r="D246" s="155"/>
      <c r="E246" s="155"/>
      <c r="F246" s="156"/>
      <c r="G246" s="157"/>
      <c r="H246" s="164"/>
      <c r="J246" s="171"/>
      <c r="K246" s="171"/>
      <c r="M246" s="123"/>
      <c r="N246" s="123"/>
      <c r="O246" s="7"/>
    </row>
    <row r="247" spans="1:15">
      <c r="A247" s="177"/>
      <c r="B247" s="123"/>
      <c r="C247" s="123"/>
      <c r="D247" s="155"/>
      <c r="E247" s="155"/>
      <c r="F247" s="156"/>
      <c r="G247" s="157"/>
      <c r="H247" s="164"/>
      <c r="J247" s="171"/>
      <c r="K247" s="171"/>
      <c r="M247" s="123"/>
      <c r="N247" s="123"/>
      <c r="O247" s="7"/>
    </row>
    <row r="248" spans="1:15">
      <c r="A248" s="177"/>
      <c r="B248" s="123"/>
      <c r="C248" s="123"/>
      <c r="D248" s="155"/>
      <c r="E248" s="155"/>
      <c r="F248" s="156"/>
      <c r="G248" s="157"/>
      <c r="H248" s="164"/>
      <c r="J248" s="171"/>
      <c r="K248" s="171"/>
      <c r="M248" s="123"/>
      <c r="N248" s="123"/>
      <c r="O248" s="7"/>
    </row>
    <row r="249" spans="1:15">
      <c r="A249" s="177"/>
      <c r="B249" s="123"/>
      <c r="C249" s="123"/>
      <c r="D249" s="155"/>
      <c r="E249" s="155"/>
      <c r="F249" s="156"/>
      <c r="G249" s="157"/>
      <c r="H249" s="164"/>
      <c r="J249" s="171"/>
      <c r="K249" s="61"/>
      <c r="M249" s="123"/>
      <c r="N249" s="123"/>
      <c r="O249" s="7"/>
    </row>
    <row r="250" spans="1:15">
      <c r="A250" s="177"/>
      <c r="B250" s="123"/>
      <c r="C250" s="123"/>
      <c r="D250" s="155"/>
      <c r="E250" s="155"/>
      <c r="F250" s="156"/>
      <c r="G250" s="157"/>
      <c r="H250" s="164"/>
      <c r="J250" s="171"/>
      <c r="K250" s="171"/>
      <c r="M250" s="123"/>
      <c r="N250" s="123"/>
      <c r="O250" s="7"/>
    </row>
    <row r="251" spans="1:15">
      <c r="A251" s="177"/>
      <c r="B251" s="123"/>
      <c r="C251" s="123"/>
      <c r="D251" s="155"/>
      <c r="E251" s="155"/>
      <c r="F251" s="156"/>
      <c r="G251" s="157"/>
      <c r="H251" s="164"/>
      <c r="J251" s="171"/>
      <c r="K251" s="171"/>
      <c r="M251" s="123"/>
      <c r="N251" s="123"/>
      <c r="O251" s="7"/>
    </row>
    <row r="252" spans="1:15">
      <c r="A252" s="177"/>
      <c r="B252" s="123"/>
      <c r="C252" s="123"/>
      <c r="D252" s="155"/>
      <c r="E252" s="155"/>
      <c r="F252" s="156"/>
      <c r="G252" s="157"/>
      <c r="H252" s="164"/>
      <c r="J252" s="171"/>
      <c r="K252" s="171"/>
      <c r="M252" s="123"/>
      <c r="N252" s="123"/>
      <c r="O252" s="7"/>
    </row>
    <row r="253" spans="1:15">
      <c r="A253" s="177"/>
      <c r="B253" s="123"/>
      <c r="C253" s="123"/>
      <c r="D253" s="155"/>
      <c r="E253" s="155"/>
      <c r="F253" s="156"/>
      <c r="G253" s="157"/>
      <c r="H253" s="164"/>
      <c r="J253" s="171"/>
      <c r="K253" s="171"/>
      <c r="M253" s="123"/>
      <c r="N253" s="123"/>
      <c r="O253" s="7"/>
    </row>
    <row r="254" spans="1:15">
      <c r="A254" s="177"/>
      <c r="B254" s="123"/>
      <c r="C254" s="123"/>
      <c r="D254" s="155"/>
      <c r="E254" s="155"/>
      <c r="F254" s="156"/>
      <c r="G254" s="157"/>
      <c r="H254" s="164"/>
      <c r="J254" s="266"/>
      <c r="K254" s="266"/>
      <c r="M254" s="123"/>
      <c r="N254" s="123"/>
      <c r="O254" s="7"/>
    </row>
    <row r="255" spans="1:15">
      <c r="A255" s="177"/>
      <c r="B255" s="123"/>
      <c r="C255" s="123"/>
      <c r="D255" s="155"/>
      <c r="E255" s="155"/>
      <c r="F255" s="156"/>
      <c r="G255" s="157"/>
      <c r="H255" s="164"/>
      <c r="J255" s="171"/>
      <c r="K255" s="171"/>
      <c r="M255" s="123"/>
      <c r="N255" s="123"/>
      <c r="O255" s="7"/>
    </row>
    <row r="256" spans="1:15" ht="15" thickBot="1">
      <c r="A256" s="178"/>
      <c r="B256" s="179"/>
      <c r="C256" s="179"/>
      <c r="D256" s="155"/>
      <c r="E256" s="155"/>
      <c r="F256" s="180"/>
      <c r="G256" s="181"/>
      <c r="H256" s="182"/>
      <c r="J256" s="267"/>
      <c r="K256" s="267"/>
      <c r="M256" s="123"/>
      <c r="N256" s="123"/>
      <c r="O256" s="7"/>
    </row>
    <row r="257" spans="1:15">
      <c r="A257" s="184"/>
      <c r="B257" s="185"/>
      <c r="C257" s="185"/>
      <c r="D257" s="155"/>
      <c r="E257" s="155"/>
      <c r="F257" s="164"/>
      <c r="G257" s="186"/>
      <c r="H257" s="187"/>
      <c r="J257" s="61"/>
      <c r="K257" s="61"/>
      <c r="M257" s="123"/>
      <c r="N257" s="123"/>
      <c r="O257" s="7"/>
    </row>
    <row r="258" spans="1:15">
      <c r="A258" s="177"/>
      <c r="B258" s="188"/>
      <c r="C258" s="189"/>
      <c r="D258" s="155"/>
      <c r="E258" s="155"/>
      <c r="F258" s="164"/>
      <c r="G258" s="186"/>
      <c r="H258" s="187"/>
      <c r="J258" s="171"/>
      <c r="K258" s="171"/>
      <c r="M258" s="123"/>
      <c r="N258" s="123"/>
      <c r="O258" s="7"/>
    </row>
    <row r="259" spans="1:15">
      <c r="A259" s="177"/>
      <c r="B259" s="189"/>
      <c r="C259" s="189"/>
      <c r="D259" s="155"/>
      <c r="E259" s="155"/>
      <c r="F259" s="164"/>
      <c r="G259" s="186"/>
      <c r="H259" s="187"/>
      <c r="J259" s="171"/>
      <c r="K259" s="171"/>
      <c r="M259" s="123"/>
      <c r="N259" s="123"/>
      <c r="O259" s="7"/>
    </row>
    <row r="260" spans="1:15">
      <c r="A260" s="177"/>
      <c r="B260" s="189"/>
      <c r="C260" s="189"/>
      <c r="D260" s="155"/>
      <c r="E260" s="155"/>
      <c r="F260" s="164"/>
      <c r="G260" s="186"/>
      <c r="H260" s="187"/>
      <c r="J260" s="171"/>
      <c r="K260" s="171"/>
      <c r="M260" s="123"/>
      <c r="N260" s="123"/>
      <c r="O260" s="7"/>
    </row>
    <row r="261" spans="1:15">
      <c r="A261" s="177"/>
      <c r="B261" s="189"/>
      <c r="C261" s="189"/>
      <c r="D261" s="155"/>
      <c r="E261" s="155"/>
      <c r="F261" s="164"/>
      <c r="G261" s="186"/>
      <c r="H261" s="187"/>
      <c r="J261" s="171"/>
      <c r="K261" s="171"/>
      <c r="M261" s="123"/>
      <c r="N261" s="123"/>
      <c r="O261" s="7"/>
    </row>
    <row r="262" spans="1:15">
      <c r="A262" s="177"/>
      <c r="B262" s="189"/>
      <c r="C262" s="189"/>
      <c r="D262" s="155"/>
      <c r="E262" s="155"/>
      <c r="F262" s="164"/>
      <c r="G262" s="186"/>
      <c r="H262" s="187"/>
      <c r="J262" s="171"/>
      <c r="K262" s="171"/>
      <c r="M262" s="123"/>
      <c r="N262" s="123"/>
      <c r="O262" s="7"/>
    </row>
    <row r="263" spans="1:15">
      <c r="A263" s="177"/>
      <c r="B263" s="189"/>
      <c r="C263" s="189"/>
      <c r="D263" s="155"/>
      <c r="E263" s="155"/>
      <c r="F263" s="164"/>
      <c r="G263" s="186"/>
      <c r="H263" s="187"/>
      <c r="J263" s="171"/>
      <c r="K263" s="171"/>
      <c r="M263" s="123"/>
      <c r="N263" s="123"/>
      <c r="O263" s="7"/>
    </row>
    <row r="264" spans="1:15">
      <c r="A264" s="177"/>
      <c r="B264" s="189"/>
      <c r="C264" s="189"/>
      <c r="D264" s="155"/>
      <c r="E264" s="155"/>
      <c r="F264" s="164"/>
      <c r="G264" s="186"/>
      <c r="H264" s="187"/>
      <c r="J264" s="171"/>
      <c r="K264" s="171"/>
      <c r="M264" s="123"/>
      <c r="N264" s="123"/>
      <c r="O264" s="7"/>
    </row>
    <row r="265" spans="1:15">
      <c r="A265" s="177"/>
      <c r="B265" s="189"/>
      <c r="C265" s="189"/>
      <c r="D265" s="155"/>
      <c r="E265" s="155"/>
      <c r="F265" s="164"/>
      <c r="G265" s="186"/>
      <c r="H265" s="187"/>
      <c r="J265" s="171"/>
      <c r="K265" s="171"/>
      <c r="M265" s="123"/>
      <c r="N265" s="123"/>
      <c r="O265" s="7"/>
    </row>
    <row r="266" spans="1:15">
      <c r="A266" s="177"/>
      <c r="B266" s="189"/>
      <c r="C266" s="189"/>
      <c r="D266" s="155"/>
      <c r="E266" s="155"/>
      <c r="F266" s="164"/>
      <c r="G266" s="186"/>
      <c r="H266" s="187"/>
      <c r="J266" s="171"/>
      <c r="K266" s="171"/>
      <c r="M266" s="123"/>
      <c r="N266" s="123"/>
      <c r="O266" s="7"/>
    </row>
    <row r="267" spans="1:15">
      <c r="A267" s="177"/>
      <c r="B267" s="189"/>
      <c r="C267" s="189"/>
      <c r="D267" s="155"/>
      <c r="E267" s="155"/>
      <c r="F267" s="164"/>
      <c r="G267" s="186"/>
      <c r="H267" s="187"/>
      <c r="J267" s="171"/>
      <c r="K267" s="171"/>
      <c r="M267" s="123"/>
      <c r="N267" s="123"/>
      <c r="O267" s="7"/>
    </row>
    <row r="268" spans="1:15">
      <c r="A268" s="177"/>
      <c r="B268" s="189"/>
      <c r="C268" s="189"/>
      <c r="D268" s="155"/>
      <c r="E268" s="155"/>
      <c r="F268" s="164"/>
      <c r="G268" s="186"/>
      <c r="H268" s="187"/>
      <c r="J268" s="171"/>
      <c r="K268" s="171"/>
      <c r="M268" s="123"/>
      <c r="N268" s="123"/>
      <c r="O268" s="7"/>
    </row>
    <row r="269" spans="1:15">
      <c r="A269" s="177"/>
      <c r="B269" s="189"/>
      <c r="C269" s="189"/>
      <c r="D269" s="155"/>
      <c r="E269" s="155"/>
      <c r="F269" s="164"/>
      <c r="G269" s="186"/>
      <c r="H269" s="187"/>
      <c r="J269" s="171"/>
      <c r="K269" s="171"/>
      <c r="M269" s="123"/>
      <c r="N269" s="123"/>
      <c r="O269" s="7"/>
    </row>
    <row r="270" spans="1:15">
      <c r="A270" s="177"/>
      <c r="B270" s="189"/>
      <c r="C270" s="189"/>
      <c r="D270" s="155"/>
      <c r="E270" s="155"/>
      <c r="F270" s="164"/>
      <c r="G270" s="186"/>
      <c r="H270" s="187"/>
      <c r="J270" s="171"/>
      <c r="K270" s="171"/>
      <c r="M270" s="123"/>
      <c r="N270" s="123"/>
      <c r="O270" s="7"/>
    </row>
    <row r="271" spans="1:15">
      <c r="A271" s="177"/>
      <c r="B271" s="189"/>
      <c r="C271" s="189"/>
      <c r="D271" s="155"/>
      <c r="E271" s="155"/>
      <c r="F271" s="164"/>
      <c r="G271" s="186"/>
      <c r="H271" s="187"/>
      <c r="J271" s="171"/>
      <c r="K271" s="171"/>
      <c r="M271" s="123"/>
      <c r="N271" s="123"/>
      <c r="O271" s="7"/>
    </row>
    <row r="272" spans="1:15" ht="15" thickBot="1">
      <c r="A272" s="178"/>
      <c r="B272" s="190"/>
      <c r="C272" s="190"/>
      <c r="D272" s="155"/>
      <c r="E272" s="155"/>
      <c r="F272" s="191"/>
      <c r="G272" s="181"/>
      <c r="H272" s="180"/>
      <c r="J272" s="267"/>
      <c r="K272" s="267"/>
      <c r="M272" s="123"/>
      <c r="N272" s="123"/>
      <c r="O272" s="7"/>
    </row>
    <row r="273" spans="1:15">
      <c r="A273" s="184"/>
      <c r="B273" s="123"/>
      <c r="C273" s="123"/>
      <c r="D273" s="155"/>
      <c r="E273" s="155"/>
      <c r="F273" s="164"/>
      <c r="G273" s="192"/>
      <c r="H273" s="164"/>
      <c r="J273" s="61"/>
      <c r="K273" s="61"/>
      <c r="M273" s="123"/>
      <c r="N273" s="123"/>
      <c r="O273" s="7"/>
    </row>
    <row r="274" spans="1:15">
      <c r="A274" s="177"/>
      <c r="B274" s="123"/>
      <c r="C274" s="123"/>
      <c r="D274" s="155"/>
      <c r="E274" s="155"/>
      <c r="F274" s="164"/>
      <c r="G274" s="186"/>
      <c r="H274" s="164"/>
      <c r="J274" s="171"/>
      <c r="K274" s="171"/>
      <c r="M274" s="123"/>
      <c r="N274" s="123"/>
      <c r="O274" s="7"/>
    </row>
    <row r="275" spans="1:15">
      <c r="A275" s="177"/>
      <c r="B275" s="123"/>
      <c r="C275" s="123"/>
      <c r="D275" s="155"/>
      <c r="E275" s="155"/>
      <c r="F275" s="164"/>
      <c r="G275" s="186"/>
      <c r="H275" s="164"/>
      <c r="J275" s="171"/>
      <c r="K275" s="171"/>
      <c r="M275" s="123"/>
      <c r="N275" s="123"/>
      <c r="O275" s="7"/>
    </row>
    <row r="276" spans="1:15">
      <c r="A276" s="184"/>
      <c r="B276" s="123"/>
      <c r="C276" s="123"/>
      <c r="D276" s="155"/>
      <c r="E276" s="155"/>
      <c r="F276" s="164"/>
      <c r="G276" s="186"/>
      <c r="H276" s="164"/>
      <c r="J276" s="171"/>
      <c r="K276" s="171"/>
      <c r="M276" s="123"/>
      <c r="N276" s="123"/>
      <c r="O276" s="7"/>
    </row>
    <row r="277" spans="1:15">
      <c r="A277" s="184"/>
      <c r="B277" s="123"/>
      <c r="C277" s="123"/>
      <c r="D277" s="155"/>
      <c r="E277" s="155"/>
      <c r="F277" s="164"/>
      <c r="G277" s="186"/>
      <c r="H277" s="164"/>
      <c r="J277" s="171"/>
      <c r="K277" s="171"/>
      <c r="M277" s="123"/>
      <c r="N277" s="123"/>
      <c r="O277" s="7"/>
    </row>
    <row r="278" spans="1:15">
      <c r="A278" s="184"/>
      <c r="B278" s="123"/>
      <c r="C278" s="123"/>
      <c r="D278" s="155"/>
      <c r="E278" s="155"/>
      <c r="F278" s="164"/>
      <c r="G278" s="186"/>
      <c r="H278" s="164"/>
      <c r="J278" s="171"/>
      <c r="K278" s="171"/>
      <c r="M278" s="123"/>
      <c r="N278" s="123"/>
      <c r="O278" s="7"/>
    </row>
    <row r="279" spans="1:15">
      <c r="A279" s="184"/>
      <c r="B279" s="123"/>
      <c r="C279" s="123"/>
      <c r="D279" s="155"/>
      <c r="E279" s="155"/>
      <c r="F279" s="164"/>
      <c r="G279" s="186"/>
      <c r="H279" s="164"/>
      <c r="J279" s="171"/>
      <c r="K279" s="171"/>
      <c r="M279" s="123"/>
      <c r="N279" s="123"/>
      <c r="O279" s="7"/>
    </row>
    <row r="280" spans="1:15">
      <c r="A280" s="184"/>
      <c r="B280" s="123"/>
      <c r="C280" s="123"/>
      <c r="D280" s="155"/>
      <c r="E280" s="155"/>
      <c r="F280" s="164"/>
      <c r="G280" s="186"/>
      <c r="H280" s="164"/>
      <c r="J280" s="171"/>
      <c r="K280" s="171"/>
      <c r="M280" s="123"/>
      <c r="N280" s="123"/>
      <c r="O280" s="7"/>
    </row>
    <row r="281" spans="1:15">
      <c r="A281" s="184"/>
      <c r="B281" s="123"/>
      <c r="C281" s="123"/>
      <c r="D281" s="155"/>
      <c r="E281" s="155"/>
      <c r="F281" s="164"/>
      <c r="G281" s="186"/>
      <c r="H281" s="164"/>
      <c r="J281" s="171"/>
      <c r="K281" s="171"/>
      <c r="M281" s="123"/>
      <c r="N281" s="123"/>
      <c r="O281" s="7"/>
    </row>
    <row r="282" spans="1:15">
      <c r="A282" s="184"/>
      <c r="B282" s="123"/>
      <c r="C282" s="123"/>
      <c r="D282" s="155"/>
      <c r="E282" s="155"/>
      <c r="F282" s="164"/>
      <c r="G282" s="186"/>
      <c r="H282" s="164"/>
      <c r="J282" s="171"/>
      <c r="K282" s="171"/>
      <c r="M282" s="123"/>
      <c r="N282" s="123"/>
      <c r="O282" s="7"/>
    </row>
    <row r="283" spans="1:15">
      <c r="A283" s="184"/>
      <c r="B283" s="123"/>
      <c r="C283" s="123"/>
      <c r="D283" s="155"/>
      <c r="E283" s="155"/>
      <c r="F283" s="164"/>
      <c r="G283" s="186"/>
      <c r="H283" s="164"/>
      <c r="J283" s="171"/>
      <c r="K283" s="171"/>
      <c r="M283" s="123"/>
      <c r="N283" s="123"/>
      <c r="O283" s="7"/>
    </row>
    <row r="284" spans="1:15">
      <c r="A284" s="184"/>
      <c r="B284" s="123"/>
      <c r="C284" s="123"/>
      <c r="D284" s="155"/>
      <c r="E284" s="155"/>
      <c r="F284" s="164"/>
      <c r="G284" s="186"/>
      <c r="H284" s="164"/>
      <c r="J284" s="171"/>
      <c r="K284" s="171"/>
      <c r="M284" s="123"/>
      <c r="N284" s="123"/>
      <c r="O284" s="7"/>
    </row>
    <row r="285" spans="1:15" ht="15" thickBot="1">
      <c r="A285" s="193"/>
      <c r="B285" s="179"/>
      <c r="C285" s="183"/>
      <c r="D285" s="155"/>
      <c r="E285" s="155"/>
      <c r="F285" s="180"/>
      <c r="G285" s="194"/>
      <c r="H285" s="180"/>
      <c r="J285" s="267"/>
      <c r="K285" s="267"/>
      <c r="M285" s="123"/>
      <c r="N285" s="123"/>
      <c r="O285" s="7"/>
    </row>
    <row r="286" spans="1:15">
      <c r="A286" s="184"/>
      <c r="B286" s="155"/>
      <c r="C286" s="155"/>
      <c r="D286" s="155"/>
      <c r="E286" s="155"/>
      <c r="F286" s="164"/>
      <c r="G286" s="186"/>
      <c r="H286" s="164"/>
      <c r="J286" s="61"/>
      <c r="K286" s="61"/>
      <c r="M286" s="123"/>
      <c r="N286" s="123"/>
      <c r="O286" s="7"/>
    </row>
    <row r="287" spans="1:15">
      <c r="A287" s="177"/>
      <c r="B287" s="123"/>
      <c r="C287" s="155"/>
      <c r="D287" s="155"/>
      <c r="E287" s="155"/>
      <c r="F287" s="164"/>
      <c r="G287" s="186"/>
      <c r="H287" s="164"/>
      <c r="J287" s="171"/>
      <c r="K287" s="171"/>
      <c r="M287" s="123"/>
      <c r="N287" s="123"/>
      <c r="O287" s="7"/>
    </row>
    <row r="288" spans="1:15">
      <c r="A288" s="184"/>
      <c r="B288" s="155"/>
      <c r="C288" s="155"/>
      <c r="D288" s="155"/>
      <c r="E288" s="155"/>
      <c r="F288" s="164"/>
      <c r="G288" s="186"/>
      <c r="H288" s="164"/>
      <c r="J288" s="171"/>
      <c r="K288" s="171"/>
      <c r="M288" s="123"/>
      <c r="N288" s="123"/>
      <c r="O288" s="7"/>
    </row>
    <row r="289" spans="1:15">
      <c r="A289" s="184"/>
      <c r="B289" s="155"/>
      <c r="C289" s="155"/>
      <c r="D289" s="155"/>
      <c r="E289" s="155"/>
      <c r="F289" s="164"/>
      <c r="G289" s="186"/>
      <c r="H289" s="164"/>
      <c r="J289" s="171"/>
      <c r="K289" s="171"/>
      <c r="M289" s="123"/>
      <c r="N289" s="123"/>
      <c r="O289" s="7"/>
    </row>
    <row r="290" spans="1:15">
      <c r="A290" s="184"/>
      <c r="B290" s="155"/>
      <c r="C290" s="155"/>
      <c r="D290" s="155"/>
      <c r="E290" s="155"/>
      <c r="F290" s="164"/>
      <c r="G290" s="186"/>
      <c r="H290" s="164"/>
      <c r="J290" s="171"/>
      <c r="K290" s="61"/>
      <c r="M290" s="123"/>
      <c r="N290" s="123"/>
      <c r="O290" s="7"/>
    </row>
    <row r="291" spans="1:15">
      <c r="A291" s="184"/>
      <c r="B291" s="155"/>
      <c r="C291" s="155"/>
      <c r="D291" s="155"/>
      <c r="E291" s="155"/>
      <c r="F291" s="164"/>
      <c r="G291" s="186"/>
      <c r="H291" s="164"/>
      <c r="J291" s="171"/>
      <c r="K291" s="171"/>
      <c r="M291" s="123"/>
      <c r="N291" s="123"/>
      <c r="O291" s="7"/>
    </row>
    <row r="292" spans="1:15">
      <c r="A292" s="184"/>
      <c r="B292" s="155"/>
      <c r="C292" s="155"/>
      <c r="D292" s="155"/>
      <c r="E292" s="155"/>
      <c r="F292" s="164"/>
      <c r="G292" s="186"/>
      <c r="H292" s="164"/>
      <c r="J292" s="171"/>
      <c r="K292" s="171"/>
      <c r="M292" s="123"/>
      <c r="N292" s="123"/>
      <c r="O292" s="7"/>
    </row>
    <row r="293" spans="1:15">
      <c r="A293" s="184"/>
      <c r="B293" s="155"/>
      <c r="C293" s="155"/>
      <c r="D293" s="155"/>
      <c r="E293" s="155"/>
      <c r="F293" s="164"/>
      <c r="G293" s="186"/>
      <c r="H293" s="164"/>
      <c r="J293" s="171"/>
      <c r="K293" s="171"/>
      <c r="M293" s="123"/>
      <c r="N293" s="123"/>
      <c r="O293" s="7"/>
    </row>
    <row r="294" spans="1:15">
      <c r="A294" s="184"/>
      <c r="B294" s="155"/>
      <c r="C294" s="155"/>
      <c r="D294" s="155"/>
      <c r="E294" s="155"/>
      <c r="F294" s="164"/>
      <c r="G294" s="186"/>
      <c r="H294" s="164"/>
      <c r="J294" s="171"/>
      <c r="K294" s="171"/>
      <c r="M294" s="123"/>
      <c r="N294" s="123"/>
      <c r="O294" s="7"/>
    </row>
    <row r="295" spans="1:15">
      <c r="A295" s="184"/>
      <c r="B295" s="155"/>
      <c r="C295" s="155"/>
      <c r="D295" s="155"/>
      <c r="E295" s="155"/>
      <c r="F295" s="164"/>
      <c r="G295" s="186"/>
      <c r="H295" s="164"/>
      <c r="J295" s="171"/>
      <c r="K295" s="171"/>
      <c r="M295" s="123"/>
      <c r="N295" s="123"/>
      <c r="O295" s="7"/>
    </row>
    <row r="296" spans="1:15">
      <c r="A296" s="184"/>
      <c r="B296" s="155"/>
      <c r="C296" s="155"/>
      <c r="D296" s="155"/>
      <c r="E296" s="155"/>
      <c r="F296" s="164"/>
      <c r="G296" s="186"/>
      <c r="H296" s="164"/>
      <c r="J296" s="171"/>
      <c r="K296" s="171"/>
      <c r="M296" s="123"/>
      <c r="N296" s="123"/>
      <c r="O296" s="7"/>
    </row>
    <row r="297" spans="1:15" ht="15" thickBot="1">
      <c r="A297" s="193"/>
      <c r="B297" s="183"/>
      <c r="C297" s="179"/>
      <c r="D297" s="155"/>
      <c r="E297" s="155"/>
      <c r="F297" s="180"/>
      <c r="G297" s="181"/>
      <c r="H297" s="180"/>
      <c r="J297" s="267"/>
      <c r="K297" s="267"/>
      <c r="M297" s="123"/>
      <c r="N297" s="123"/>
      <c r="O297" s="7"/>
    </row>
    <row r="298" spans="1:15">
      <c r="A298" s="184"/>
      <c r="B298" s="195"/>
      <c r="C298" s="195"/>
      <c r="D298" s="155"/>
      <c r="E298" s="155"/>
      <c r="F298" s="164"/>
      <c r="G298" s="186"/>
      <c r="H298" s="164"/>
      <c r="J298" s="61"/>
      <c r="K298" s="61"/>
      <c r="M298" s="123"/>
      <c r="N298" s="123"/>
      <c r="O298" s="7"/>
    </row>
    <row r="299" spans="1:15">
      <c r="A299" s="184"/>
      <c r="B299" s="195"/>
      <c r="C299" s="195"/>
      <c r="D299" s="155"/>
      <c r="E299" s="155"/>
      <c r="F299" s="164"/>
      <c r="G299" s="186"/>
      <c r="H299" s="164"/>
      <c r="J299" s="171"/>
      <c r="K299" s="171"/>
      <c r="M299" s="123"/>
      <c r="N299" s="123"/>
      <c r="O299" s="7"/>
    </row>
    <row r="300" spans="1:15">
      <c r="A300" s="184"/>
      <c r="B300" s="195"/>
      <c r="C300" s="195"/>
      <c r="D300" s="155"/>
      <c r="E300" s="155"/>
      <c r="F300" s="164"/>
      <c r="G300" s="186"/>
      <c r="H300" s="164"/>
      <c r="J300" s="171"/>
      <c r="K300" s="171"/>
      <c r="M300" s="123"/>
      <c r="N300" s="123"/>
      <c r="O300" s="7"/>
    </row>
    <row r="301" spans="1:15">
      <c r="A301" s="184"/>
      <c r="B301" s="195"/>
      <c r="C301" s="195"/>
      <c r="D301" s="155"/>
      <c r="E301" s="155"/>
      <c r="F301" s="164"/>
      <c r="G301" s="186"/>
      <c r="H301" s="164"/>
      <c r="J301" s="171"/>
      <c r="K301" s="171"/>
      <c r="M301" s="123"/>
      <c r="N301" s="123"/>
      <c r="O301" s="7"/>
    </row>
    <row r="302" spans="1:15">
      <c r="A302" s="184"/>
      <c r="B302" s="195"/>
      <c r="C302" s="195"/>
      <c r="D302" s="155"/>
      <c r="E302" s="155"/>
      <c r="F302" s="164"/>
      <c r="G302" s="186"/>
      <c r="H302" s="164"/>
      <c r="J302" s="171"/>
      <c r="K302" s="171"/>
      <c r="M302" s="123"/>
      <c r="N302" s="123"/>
      <c r="O302" s="7"/>
    </row>
    <row r="303" spans="1:15">
      <c r="A303" s="184"/>
      <c r="B303" s="195"/>
      <c r="C303" s="195"/>
      <c r="D303" s="155"/>
      <c r="E303" s="155"/>
      <c r="F303" s="164"/>
      <c r="G303" s="186"/>
      <c r="H303" s="164"/>
      <c r="J303" s="171"/>
      <c r="K303" s="171"/>
      <c r="M303" s="123"/>
      <c r="N303" s="123"/>
      <c r="O303" s="7"/>
    </row>
    <row r="304" spans="1:15">
      <c r="A304" s="184"/>
      <c r="B304" s="195"/>
      <c r="C304" s="195"/>
      <c r="D304" s="155"/>
      <c r="E304" s="155"/>
      <c r="F304" s="164"/>
      <c r="G304" s="186"/>
      <c r="H304" s="164"/>
      <c r="J304" s="171"/>
      <c r="K304" s="171"/>
      <c r="M304" s="123"/>
      <c r="N304" s="123"/>
      <c r="O304" s="7"/>
    </row>
    <row r="305" spans="1:15">
      <c r="A305" s="184"/>
      <c r="B305" s="195"/>
      <c r="C305" s="195"/>
      <c r="D305" s="155"/>
      <c r="E305" s="155"/>
      <c r="F305" s="164"/>
      <c r="G305" s="186"/>
      <c r="H305" s="164"/>
      <c r="J305" s="171"/>
      <c r="K305" s="171"/>
      <c r="M305" s="123"/>
      <c r="N305" s="123"/>
      <c r="O305" s="7"/>
    </row>
    <row r="306" spans="1:15">
      <c r="A306" s="184"/>
      <c r="B306" s="195"/>
      <c r="C306" s="195"/>
      <c r="D306" s="155"/>
      <c r="E306" s="155"/>
      <c r="F306" s="164"/>
      <c r="G306" s="186"/>
      <c r="H306" s="164"/>
      <c r="J306" s="171"/>
      <c r="K306" s="171"/>
      <c r="M306" s="123"/>
      <c r="N306" s="123"/>
      <c r="O306" s="7"/>
    </row>
    <row r="307" spans="1:15">
      <c r="A307" s="184"/>
      <c r="B307" s="195"/>
      <c r="C307" s="195"/>
      <c r="D307" s="155"/>
      <c r="E307" s="155"/>
      <c r="F307" s="164"/>
      <c r="G307" s="186"/>
      <c r="H307" s="164"/>
      <c r="J307" s="171"/>
      <c r="K307" s="171"/>
      <c r="M307" s="123"/>
      <c r="N307" s="123"/>
      <c r="O307" s="7"/>
    </row>
    <row r="308" spans="1:15">
      <c r="A308" s="184"/>
      <c r="B308" s="195"/>
      <c r="C308" s="195"/>
      <c r="D308" s="155"/>
      <c r="E308" s="155"/>
      <c r="F308" s="164"/>
      <c r="G308" s="186"/>
      <c r="H308" s="164"/>
      <c r="J308" s="171"/>
      <c r="K308" s="171"/>
      <c r="M308" s="123"/>
      <c r="N308" s="123"/>
      <c r="O308" s="7"/>
    </row>
    <row r="309" spans="1:15" ht="15" thickBot="1">
      <c r="A309" s="178"/>
      <c r="B309" s="196"/>
      <c r="C309" s="196"/>
      <c r="D309" s="155"/>
      <c r="E309" s="155"/>
      <c r="F309" s="180"/>
      <c r="G309" s="181"/>
      <c r="H309" s="180"/>
      <c r="J309" s="267"/>
      <c r="K309" s="267"/>
      <c r="M309" s="123"/>
      <c r="N309" s="123"/>
      <c r="O309" s="7"/>
    </row>
    <row r="310" spans="1:15">
      <c r="A310" s="184"/>
      <c r="B310" s="155"/>
      <c r="C310" s="155"/>
      <c r="D310" s="155"/>
      <c r="E310" s="155"/>
      <c r="F310" s="164"/>
      <c r="G310" s="186"/>
      <c r="H310" s="164"/>
      <c r="J310" s="61"/>
      <c r="K310" s="61"/>
      <c r="M310" s="123"/>
      <c r="N310" s="123"/>
      <c r="O310" s="7"/>
    </row>
    <row r="311" spans="1:15">
      <c r="A311" s="177"/>
      <c r="B311" s="155"/>
      <c r="C311" s="155"/>
      <c r="D311" s="155"/>
      <c r="E311" s="155"/>
      <c r="F311" s="164"/>
      <c r="G311" s="186"/>
      <c r="H311" s="164"/>
      <c r="J311" s="171"/>
      <c r="K311" s="171"/>
      <c r="M311" s="123"/>
      <c r="N311" s="123"/>
      <c r="O311" s="7"/>
    </row>
    <row r="312" spans="1:15">
      <c r="A312" s="177"/>
      <c r="B312" s="155"/>
      <c r="C312" s="155"/>
      <c r="D312" s="155"/>
      <c r="E312" s="155"/>
      <c r="F312" s="164"/>
      <c r="G312" s="186"/>
      <c r="H312" s="164"/>
      <c r="J312" s="171"/>
      <c r="K312" s="171"/>
      <c r="M312" s="123"/>
      <c r="N312" s="123"/>
      <c r="O312" s="7"/>
    </row>
    <row r="313" spans="1:15">
      <c r="A313" s="177"/>
      <c r="B313" s="155"/>
      <c r="C313" s="155"/>
      <c r="D313" s="155"/>
      <c r="E313" s="155"/>
      <c r="F313" s="164"/>
      <c r="G313" s="186"/>
      <c r="H313" s="164"/>
      <c r="J313" s="171"/>
      <c r="K313" s="171"/>
      <c r="M313" s="123"/>
      <c r="N313" s="123"/>
      <c r="O313" s="7"/>
    </row>
    <row r="314" spans="1:15">
      <c r="A314" s="177"/>
      <c r="B314" s="155"/>
      <c r="C314" s="155"/>
      <c r="D314" s="155"/>
      <c r="E314" s="155"/>
      <c r="F314" s="164"/>
      <c r="G314" s="186"/>
      <c r="H314" s="164"/>
      <c r="J314" s="171"/>
      <c r="K314" s="171"/>
      <c r="M314" s="123"/>
      <c r="N314" s="123"/>
      <c r="O314" s="7"/>
    </row>
    <row r="315" spans="1:15">
      <c r="A315" s="177"/>
      <c r="B315" s="155"/>
      <c r="C315" s="155"/>
      <c r="D315" s="155"/>
      <c r="E315" s="155"/>
      <c r="F315" s="164"/>
      <c r="G315" s="186"/>
      <c r="H315" s="164"/>
      <c r="J315" s="171"/>
      <c r="K315" s="171"/>
      <c r="M315" s="123"/>
      <c r="N315" s="123"/>
      <c r="O315" s="7"/>
    </row>
    <row r="316" spans="1:15">
      <c r="A316" s="177"/>
      <c r="B316" s="155"/>
      <c r="C316" s="155"/>
      <c r="D316" s="155"/>
      <c r="E316" s="155"/>
      <c r="F316" s="164"/>
      <c r="G316" s="186"/>
      <c r="H316" s="164"/>
      <c r="J316" s="171"/>
      <c r="K316" s="171"/>
      <c r="M316" s="123"/>
      <c r="N316" s="123"/>
      <c r="O316" s="7"/>
    </row>
    <row r="317" spans="1:15">
      <c r="A317" s="177"/>
      <c r="B317" s="155"/>
      <c r="C317" s="155"/>
      <c r="D317" s="155"/>
      <c r="E317" s="155"/>
      <c r="F317" s="164"/>
      <c r="G317" s="186"/>
      <c r="H317" s="164"/>
      <c r="J317" s="171"/>
      <c r="K317" s="171"/>
      <c r="M317" s="123"/>
      <c r="N317" s="123"/>
      <c r="O317" s="7"/>
    </row>
    <row r="318" spans="1:15">
      <c r="A318" s="177"/>
      <c r="B318" s="155"/>
      <c r="C318" s="155"/>
      <c r="D318" s="155"/>
      <c r="E318" s="155"/>
      <c r="F318" s="164"/>
      <c r="G318" s="186"/>
      <c r="H318" s="164"/>
      <c r="J318" s="171"/>
      <c r="K318" s="171"/>
      <c r="M318" s="123"/>
      <c r="N318" s="123"/>
      <c r="O318" s="7"/>
    </row>
    <row r="319" spans="1:15">
      <c r="A319" s="177"/>
      <c r="B319" s="155"/>
      <c r="C319" s="155"/>
      <c r="D319" s="155"/>
      <c r="E319" s="155"/>
      <c r="F319" s="164"/>
      <c r="G319" s="186"/>
      <c r="H319" s="164"/>
      <c r="J319" s="61"/>
      <c r="K319" s="61"/>
      <c r="M319" s="123"/>
      <c r="N319" s="123"/>
      <c r="O319" s="7"/>
    </row>
    <row r="320" spans="1:15">
      <c r="A320" s="177"/>
      <c r="B320" s="155"/>
      <c r="C320" s="155"/>
      <c r="D320" s="155"/>
      <c r="E320" s="155"/>
      <c r="F320" s="164"/>
      <c r="G320" s="186"/>
      <c r="H320" s="164"/>
      <c r="J320" s="171"/>
      <c r="K320" s="171"/>
      <c r="M320" s="123"/>
      <c r="N320" s="123"/>
      <c r="O320" s="7"/>
    </row>
    <row r="321" spans="1:15">
      <c r="A321" s="177"/>
      <c r="B321" s="155"/>
      <c r="C321" s="155"/>
      <c r="D321" s="155"/>
      <c r="E321" s="155"/>
      <c r="F321" s="164"/>
      <c r="G321" s="186"/>
      <c r="H321" s="164"/>
      <c r="J321" s="171"/>
      <c r="K321" s="171"/>
      <c r="M321" s="123"/>
      <c r="N321" s="123"/>
      <c r="O321" s="7"/>
    </row>
    <row r="322" spans="1:15">
      <c r="A322" s="177"/>
      <c r="B322" s="155"/>
      <c r="C322" s="155"/>
      <c r="D322" s="155"/>
      <c r="E322" s="155"/>
      <c r="F322" s="164"/>
      <c r="G322" s="186"/>
      <c r="H322" s="164"/>
      <c r="J322" s="171"/>
      <c r="K322" s="171"/>
      <c r="M322" s="123"/>
      <c r="N322" s="123"/>
      <c r="O322" s="7"/>
    </row>
    <row r="323" spans="1:15">
      <c r="A323" s="177"/>
      <c r="B323" s="155"/>
      <c r="C323" s="155"/>
      <c r="D323" s="155"/>
      <c r="E323" s="155"/>
      <c r="F323" s="164"/>
      <c r="G323" s="186"/>
      <c r="H323" s="164"/>
      <c r="J323" s="171"/>
      <c r="K323" s="171"/>
      <c r="M323" s="123"/>
      <c r="N323" s="123"/>
      <c r="O323" s="7"/>
    </row>
    <row r="324" spans="1:15">
      <c r="A324" s="177"/>
      <c r="B324" s="155"/>
      <c r="C324" s="155"/>
      <c r="D324" s="155"/>
      <c r="E324" s="155"/>
      <c r="F324" s="164"/>
      <c r="G324" s="186"/>
      <c r="H324" s="164"/>
      <c r="J324" s="171"/>
      <c r="K324" s="171"/>
      <c r="M324" s="123"/>
      <c r="N324" s="123"/>
      <c r="O324" s="7"/>
    </row>
    <row r="325" spans="1:15">
      <c r="A325" s="177"/>
      <c r="B325" s="155"/>
      <c r="C325" s="155"/>
      <c r="D325" s="155"/>
      <c r="E325" s="155"/>
      <c r="F325" s="164"/>
      <c r="G325" s="186"/>
      <c r="H325" s="164"/>
      <c r="J325" s="171"/>
      <c r="K325" s="171"/>
      <c r="M325" s="123"/>
      <c r="N325" s="123"/>
      <c r="O325" s="7"/>
    </row>
    <row r="326" spans="1:15" ht="15" thickBot="1">
      <c r="A326" s="178"/>
      <c r="B326" s="179"/>
      <c r="C326" s="179"/>
      <c r="D326" s="155"/>
      <c r="E326" s="155"/>
      <c r="F326" s="180"/>
      <c r="G326" s="181"/>
      <c r="H326" s="180"/>
      <c r="J326" s="267"/>
      <c r="K326" s="267"/>
      <c r="M326" s="123"/>
      <c r="N326" s="123"/>
      <c r="O326" s="7"/>
    </row>
    <row r="327" spans="1:15">
      <c r="A327" s="184"/>
      <c r="B327" s="155"/>
      <c r="C327" s="155"/>
      <c r="D327" s="155"/>
      <c r="E327" s="155"/>
      <c r="F327" s="164"/>
      <c r="G327" s="186"/>
      <c r="H327" s="164"/>
      <c r="J327" s="61"/>
      <c r="K327" s="61"/>
      <c r="M327" s="123"/>
      <c r="N327" s="123"/>
      <c r="O327" s="7"/>
    </row>
    <row r="328" spans="1:15">
      <c r="A328" s="184"/>
      <c r="B328" s="155"/>
      <c r="C328" s="155"/>
      <c r="D328" s="155"/>
      <c r="E328" s="155"/>
      <c r="F328" s="164"/>
      <c r="G328" s="186"/>
      <c r="H328" s="164"/>
      <c r="J328" s="171"/>
      <c r="K328" s="171"/>
      <c r="M328" s="123"/>
      <c r="N328" s="123"/>
      <c r="O328" s="7"/>
    </row>
    <row r="329" spans="1:15">
      <c r="A329" s="184"/>
      <c r="B329" s="155"/>
      <c r="C329" s="155"/>
      <c r="D329" s="155"/>
      <c r="E329" s="155"/>
      <c r="F329" s="164"/>
      <c r="G329" s="186"/>
      <c r="H329" s="164"/>
      <c r="J329" s="171"/>
      <c r="K329" s="171"/>
      <c r="M329" s="123"/>
      <c r="N329" s="123"/>
      <c r="O329" s="7"/>
    </row>
    <row r="330" spans="1:15">
      <c r="A330" s="184"/>
      <c r="B330" s="155"/>
      <c r="C330" s="155"/>
      <c r="D330" s="155"/>
      <c r="E330" s="155"/>
      <c r="F330" s="164"/>
      <c r="G330" s="186"/>
      <c r="H330" s="164"/>
      <c r="J330" s="171"/>
      <c r="K330" s="171"/>
      <c r="M330" s="123"/>
      <c r="N330" s="123"/>
      <c r="O330" s="7"/>
    </row>
    <row r="331" spans="1:15">
      <c r="A331" s="184"/>
      <c r="B331" s="155"/>
      <c r="C331" s="155"/>
      <c r="D331" s="155"/>
      <c r="E331" s="155"/>
      <c r="F331" s="164"/>
      <c r="G331" s="186"/>
      <c r="H331" s="164"/>
      <c r="J331" s="61"/>
      <c r="K331" s="61"/>
      <c r="M331" s="123"/>
      <c r="N331" s="123"/>
      <c r="O331" s="7"/>
    </row>
    <row r="332" spans="1:15">
      <c r="A332" s="184"/>
      <c r="B332" s="155"/>
      <c r="C332" s="155"/>
      <c r="D332" s="155"/>
      <c r="E332" s="155"/>
      <c r="F332" s="164"/>
      <c r="G332" s="186"/>
      <c r="H332" s="164"/>
      <c r="J332" s="171"/>
      <c r="K332" s="171"/>
      <c r="M332" s="123"/>
      <c r="N332" s="123"/>
      <c r="O332" s="7"/>
    </row>
    <row r="333" spans="1:15">
      <c r="A333" s="184"/>
      <c r="B333" s="155"/>
      <c r="C333" s="155"/>
      <c r="D333" s="155"/>
      <c r="E333" s="155"/>
      <c r="F333" s="164"/>
      <c r="G333" s="186"/>
      <c r="H333" s="164"/>
      <c r="J333" s="171"/>
      <c r="K333" s="171"/>
      <c r="M333" s="123"/>
      <c r="N333" s="123"/>
      <c r="O333" s="7"/>
    </row>
    <row r="334" spans="1:15">
      <c r="A334" s="184"/>
      <c r="B334" s="155"/>
      <c r="C334" s="155"/>
      <c r="D334" s="155"/>
      <c r="E334" s="155"/>
      <c r="F334" s="164"/>
      <c r="G334" s="186"/>
      <c r="H334" s="164"/>
      <c r="J334" s="171"/>
      <c r="K334" s="175"/>
      <c r="M334" s="123"/>
      <c r="N334" s="123"/>
      <c r="O334" s="7"/>
    </row>
    <row r="335" spans="1:15">
      <c r="A335" s="184"/>
      <c r="B335" s="155"/>
      <c r="C335" s="155"/>
      <c r="D335" s="155"/>
      <c r="E335" s="155"/>
      <c r="F335" s="164"/>
      <c r="G335" s="186"/>
      <c r="H335" s="164"/>
      <c r="J335" s="175"/>
      <c r="K335" s="175"/>
      <c r="M335" s="123"/>
      <c r="N335" s="123"/>
      <c r="O335" s="7"/>
    </row>
    <row r="336" spans="1:15">
      <c r="A336" s="184"/>
      <c r="B336" s="155"/>
      <c r="C336" s="155"/>
      <c r="D336" s="155"/>
      <c r="E336" s="155"/>
      <c r="F336" s="164"/>
      <c r="G336" s="186"/>
      <c r="H336" s="164"/>
      <c r="J336" s="171"/>
      <c r="K336" s="171"/>
      <c r="M336" s="123"/>
      <c r="N336" s="123"/>
      <c r="O336" s="7"/>
    </row>
    <row r="337" spans="1:15">
      <c r="A337" s="184"/>
      <c r="B337" s="155"/>
      <c r="C337" s="155"/>
      <c r="D337" s="155"/>
      <c r="E337" s="155"/>
      <c r="F337" s="164"/>
      <c r="G337" s="186"/>
      <c r="H337" s="164"/>
      <c r="J337" s="171"/>
      <c r="K337" s="171"/>
      <c r="M337" s="123"/>
      <c r="N337" s="123"/>
      <c r="O337" s="7"/>
    </row>
    <row r="338" spans="1:15">
      <c r="A338" s="184"/>
      <c r="B338" s="155"/>
      <c r="C338" s="155"/>
      <c r="D338" s="155"/>
      <c r="E338" s="155"/>
      <c r="F338" s="164"/>
      <c r="G338" s="186"/>
      <c r="H338" s="164"/>
      <c r="J338" s="171"/>
      <c r="K338" s="171"/>
      <c r="M338" s="123"/>
      <c r="N338" s="123"/>
      <c r="O338" s="7"/>
    </row>
    <row r="339" spans="1:15">
      <c r="A339" s="184"/>
      <c r="B339" s="155"/>
      <c r="C339" s="155"/>
      <c r="D339" s="155"/>
      <c r="E339" s="155"/>
      <c r="F339" s="164"/>
      <c r="G339" s="186"/>
      <c r="H339" s="164"/>
      <c r="J339" s="171"/>
      <c r="K339" s="171"/>
      <c r="M339" s="123"/>
      <c r="N339" s="123"/>
      <c r="O339" s="7"/>
    </row>
    <row r="340" spans="1:15">
      <c r="A340" s="184"/>
      <c r="B340" s="155"/>
      <c r="C340" s="155"/>
      <c r="D340" s="155"/>
      <c r="E340" s="155"/>
      <c r="F340" s="164"/>
      <c r="G340" s="186"/>
      <c r="H340" s="164"/>
      <c r="J340" s="171"/>
      <c r="K340" s="171"/>
      <c r="M340" s="123"/>
      <c r="N340" s="123"/>
      <c r="O340" s="7"/>
    </row>
    <row r="341" spans="1:15">
      <c r="A341" s="184"/>
      <c r="B341" s="155"/>
      <c r="C341" s="155"/>
      <c r="D341" s="155"/>
      <c r="E341" s="155"/>
      <c r="F341" s="164"/>
      <c r="G341" s="186"/>
      <c r="H341" s="164"/>
      <c r="J341" s="171"/>
      <c r="K341" s="171"/>
      <c r="M341" s="123"/>
      <c r="N341" s="123"/>
      <c r="O341" s="7"/>
    </row>
    <row r="342" spans="1:15">
      <c r="A342" s="184"/>
      <c r="B342" s="155"/>
      <c r="C342" s="155"/>
      <c r="D342" s="155"/>
      <c r="E342" s="155"/>
      <c r="F342" s="164"/>
      <c r="G342" s="186"/>
      <c r="H342" s="164"/>
      <c r="J342" s="171"/>
      <c r="K342" s="171"/>
      <c r="M342" s="123"/>
      <c r="N342" s="123"/>
      <c r="O342" s="7"/>
    </row>
    <row r="343" spans="1:15" ht="15" thickBot="1">
      <c r="A343" s="178"/>
      <c r="B343" s="179"/>
      <c r="C343" s="179"/>
      <c r="D343" s="155"/>
      <c r="E343" s="155"/>
      <c r="F343" s="180"/>
      <c r="G343" s="181"/>
      <c r="H343" s="180"/>
      <c r="J343" s="267"/>
      <c r="K343" s="267"/>
      <c r="M343" s="123"/>
      <c r="N343" s="123"/>
      <c r="O343" s="7"/>
    </row>
    <row r="344" spans="1:15">
      <c r="A344" s="184"/>
      <c r="B344" s="155"/>
      <c r="C344" s="155"/>
      <c r="D344" s="155"/>
      <c r="E344" s="155"/>
      <c r="F344" s="164"/>
      <c r="G344" s="164"/>
      <c r="H344" s="164"/>
      <c r="J344" s="61"/>
      <c r="K344" s="61"/>
      <c r="M344" s="123"/>
      <c r="N344" s="123"/>
      <c r="O344" s="7"/>
    </row>
    <row r="345" spans="1:15">
      <c r="A345" s="184"/>
      <c r="B345" s="155"/>
      <c r="C345" s="155"/>
      <c r="D345" s="155"/>
      <c r="E345" s="155"/>
      <c r="F345" s="164"/>
      <c r="G345" s="156"/>
      <c r="H345" s="164"/>
      <c r="J345" s="171"/>
      <c r="K345" s="171"/>
      <c r="M345" s="123"/>
      <c r="N345" s="123"/>
      <c r="O345" s="7"/>
    </row>
    <row r="346" spans="1:15">
      <c r="A346" s="184"/>
      <c r="B346" s="155"/>
      <c r="C346" s="155"/>
      <c r="D346" s="155"/>
      <c r="E346" s="155"/>
      <c r="F346" s="164"/>
      <c r="G346" s="156"/>
      <c r="H346" s="164"/>
      <c r="J346" s="171"/>
      <c r="K346" s="171"/>
      <c r="M346" s="123"/>
      <c r="N346" s="123"/>
      <c r="O346" s="7"/>
    </row>
    <row r="347" spans="1:15">
      <c r="A347" s="184"/>
      <c r="B347" s="155"/>
      <c r="C347" s="155"/>
      <c r="D347" s="155"/>
      <c r="E347" s="155"/>
      <c r="F347" s="164"/>
      <c r="G347" s="156"/>
      <c r="H347" s="164"/>
      <c r="J347" s="171"/>
      <c r="K347" s="61"/>
      <c r="M347" s="123"/>
      <c r="N347" s="123"/>
      <c r="O347" s="7"/>
    </row>
    <row r="348" spans="1:15">
      <c r="A348" s="184"/>
      <c r="B348" s="155"/>
      <c r="C348" s="155"/>
      <c r="D348" s="155"/>
      <c r="E348" s="155"/>
      <c r="F348" s="164"/>
      <c r="G348" s="156"/>
      <c r="H348" s="164"/>
      <c r="J348" s="171"/>
      <c r="K348" s="171"/>
      <c r="M348" s="123"/>
      <c r="N348" s="123"/>
      <c r="O348" s="7"/>
    </row>
    <row r="349" spans="1:15">
      <c r="A349" s="184"/>
      <c r="B349" s="155"/>
      <c r="C349" s="155"/>
      <c r="D349" s="155"/>
      <c r="E349" s="155"/>
      <c r="F349" s="164"/>
      <c r="G349" s="156"/>
      <c r="H349" s="164"/>
      <c r="J349" s="171"/>
      <c r="K349" s="171"/>
      <c r="M349" s="123"/>
      <c r="N349" s="123"/>
      <c r="O349" s="7"/>
    </row>
    <row r="350" spans="1:15">
      <c r="A350" s="184"/>
      <c r="B350" s="155"/>
      <c r="C350" s="155"/>
      <c r="D350" s="155"/>
      <c r="E350" s="155"/>
      <c r="F350" s="164"/>
      <c r="G350" s="156"/>
      <c r="H350" s="164"/>
      <c r="J350" s="171"/>
      <c r="K350" s="171"/>
      <c r="M350" s="123"/>
      <c r="N350" s="123"/>
      <c r="O350" s="7"/>
    </row>
    <row r="351" spans="1:15">
      <c r="A351" s="184"/>
      <c r="B351" s="155"/>
      <c r="C351" s="155"/>
      <c r="D351" s="155"/>
      <c r="E351" s="155"/>
      <c r="F351" s="164"/>
      <c r="G351" s="156"/>
      <c r="H351" s="164"/>
      <c r="J351" s="171"/>
      <c r="K351" s="171"/>
      <c r="M351" s="123"/>
      <c r="N351" s="123"/>
      <c r="O351" s="7"/>
    </row>
    <row r="352" spans="1:15">
      <c r="A352" s="184"/>
      <c r="B352" s="155"/>
      <c r="C352" s="155"/>
      <c r="D352" s="155"/>
      <c r="E352" s="155"/>
      <c r="F352" s="164"/>
      <c r="G352" s="156"/>
      <c r="H352" s="164"/>
      <c r="J352" s="171"/>
      <c r="K352" s="171"/>
      <c r="M352" s="123"/>
      <c r="N352" s="123"/>
      <c r="O352" s="7"/>
    </row>
    <row r="353" spans="1:15">
      <c r="A353" s="184"/>
      <c r="B353" s="155"/>
      <c r="C353" s="155"/>
      <c r="D353" s="155"/>
      <c r="E353" s="155"/>
      <c r="F353" s="164"/>
      <c r="G353" s="156"/>
      <c r="H353" s="164"/>
      <c r="J353" s="171"/>
      <c r="K353" s="171"/>
      <c r="M353" s="123"/>
      <c r="N353" s="123"/>
      <c r="O353" s="7"/>
    </row>
    <row r="354" spans="1:15" ht="15" thickBot="1">
      <c r="A354" s="178"/>
      <c r="B354" s="179"/>
      <c r="C354" s="179"/>
      <c r="D354" s="155"/>
      <c r="E354" s="155"/>
      <c r="F354" s="180"/>
      <c r="G354" s="180"/>
      <c r="H354" s="180"/>
      <c r="J354" s="267"/>
      <c r="K354" s="267"/>
      <c r="M354" s="123"/>
      <c r="N354" s="123"/>
      <c r="O354" s="7"/>
    </row>
    <row r="355" spans="1:15">
      <c r="A355" s="184"/>
      <c r="B355" s="155"/>
      <c r="C355" s="155"/>
      <c r="D355" s="155"/>
      <c r="E355" s="155"/>
      <c r="F355" s="164"/>
      <c r="G355" s="186"/>
      <c r="H355" s="164"/>
      <c r="J355" s="61"/>
      <c r="K355" s="61"/>
      <c r="M355" s="123"/>
      <c r="N355" s="123"/>
      <c r="O355" s="7"/>
    </row>
    <row r="356" spans="1:15">
      <c r="A356" s="184"/>
      <c r="B356" s="155"/>
      <c r="C356" s="155"/>
      <c r="D356" s="155"/>
      <c r="E356" s="155"/>
      <c r="F356" s="164"/>
      <c r="G356" s="186"/>
      <c r="H356" s="156"/>
      <c r="J356" s="171"/>
      <c r="K356" s="171"/>
      <c r="M356" s="123"/>
      <c r="N356" s="123"/>
      <c r="O356" s="7"/>
    </row>
    <row r="357" spans="1:15">
      <c r="A357" s="184"/>
      <c r="B357" s="155"/>
      <c r="C357" s="155"/>
      <c r="D357" s="155"/>
      <c r="E357" s="155"/>
      <c r="F357" s="164"/>
      <c r="G357" s="186"/>
      <c r="H357" s="156"/>
      <c r="J357" s="171"/>
      <c r="K357" s="171"/>
      <c r="M357" s="123"/>
      <c r="N357" s="123"/>
      <c r="O357" s="7"/>
    </row>
    <row r="358" spans="1:15">
      <c r="A358" s="184"/>
      <c r="B358" s="155"/>
      <c r="C358" s="155"/>
      <c r="D358" s="155"/>
      <c r="E358" s="155"/>
      <c r="F358" s="164"/>
      <c r="G358" s="186"/>
      <c r="H358" s="156"/>
      <c r="J358" s="61"/>
      <c r="K358" s="61"/>
      <c r="M358" s="123"/>
      <c r="N358" s="123"/>
      <c r="O358" s="7"/>
    </row>
    <row r="359" spans="1:15">
      <c r="A359" s="184"/>
      <c r="B359" s="155"/>
      <c r="C359" s="155"/>
      <c r="D359" s="155"/>
      <c r="E359" s="155"/>
      <c r="F359" s="164"/>
      <c r="G359" s="186"/>
      <c r="H359" s="156"/>
      <c r="J359" s="171"/>
      <c r="K359" s="171"/>
      <c r="M359" s="123"/>
      <c r="N359" s="123"/>
      <c r="O359" s="7"/>
    </row>
    <row r="360" spans="1:15">
      <c r="A360" s="184"/>
      <c r="B360" s="155"/>
      <c r="C360" s="155"/>
      <c r="D360" s="155"/>
      <c r="E360" s="155"/>
      <c r="F360" s="164"/>
      <c r="G360" s="186"/>
      <c r="H360" s="156"/>
      <c r="J360" s="171"/>
      <c r="K360" s="171"/>
      <c r="M360" s="123"/>
      <c r="N360" s="123"/>
      <c r="O360" s="7"/>
    </row>
    <row r="361" spans="1:15">
      <c r="A361" s="184"/>
      <c r="B361" s="155"/>
      <c r="C361" s="155"/>
      <c r="D361" s="155"/>
      <c r="E361" s="155"/>
      <c r="F361" s="164"/>
      <c r="G361" s="186"/>
      <c r="H361" s="156"/>
      <c r="J361" s="171"/>
      <c r="K361" s="171"/>
      <c r="M361" s="123"/>
      <c r="N361" s="123"/>
      <c r="O361" s="7"/>
    </row>
    <row r="362" spans="1:15">
      <c r="A362" s="184"/>
      <c r="B362" s="155"/>
      <c r="C362" s="155"/>
      <c r="D362" s="155"/>
      <c r="E362" s="155"/>
      <c r="F362" s="164"/>
      <c r="G362" s="186"/>
      <c r="H362" s="156"/>
      <c r="J362" s="171"/>
      <c r="K362" s="171"/>
      <c r="M362" s="123"/>
      <c r="N362" s="123"/>
      <c r="O362" s="7"/>
    </row>
    <row r="363" spans="1:15">
      <c r="A363" s="184"/>
      <c r="B363" s="155"/>
      <c r="C363" s="155"/>
      <c r="D363" s="155"/>
      <c r="E363" s="155"/>
      <c r="F363" s="164"/>
      <c r="G363" s="186"/>
      <c r="H363" s="156"/>
      <c r="J363" s="171"/>
      <c r="K363" s="171"/>
      <c r="M363" s="123"/>
      <c r="N363" s="123"/>
      <c r="O363" s="7"/>
    </row>
    <row r="364" spans="1:15">
      <c r="A364" s="184"/>
      <c r="B364" s="155"/>
      <c r="C364" s="155"/>
      <c r="D364" s="155"/>
      <c r="E364" s="155"/>
      <c r="F364" s="164"/>
      <c r="G364" s="186"/>
      <c r="H364" s="156"/>
      <c r="J364" s="171"/>
      <c r="K364" s="171"/>
      <c r="M364" s="123"/>
      <c r="N364" s="123"/>
      <c r="O364" s="7"/>
    </row>
    <row r="365" spans="1:15">
      <c r="A365" s="184"/>
      <c r="B365" s="155"/>
      <c r="C365" s="155"/>
      <c r="D365" s="155"/>
      <c r="E365" s="155"/>
      <c r="F365" s="164"/>
      <c r="G365" s="186"/>
      <c r="H365" s="156"/>
      <c r="J365" s="171"/>
      <c r="K365" s="171"/>
      <c r="M365" s="123"/>
      <c r="N365" s="123"/>
      <c r="O365" s="7"/>
    </row>
    <row r="366" spans="1:15">
      <c r="A366" s="184"/>
      <c r="B366" s="155"/>
      <c r="C366" s="155"/>
      <c r="D366" s="155"/>
      <c r="E366" s="155"/>
      <c r="F366" s="164"/>
      <c r="G366" s="186"/>
      <c r="H366" s="156"/>
      <c r="J366" s="171"/>
      <c r="K366" s="171"/>
      <c r="M366" s="123"/>
      <c r="N366" s="123"/>
      <c r="O366" s="7"/>
    </row>
    <row r="367" spans="1:15">
      <c r="A367" s="184"/>
      <c r="B367" s="155"/>
      <c r="C367" s="155"/>
      <c r="D367" s="155"/>
      <c r="E367" s="155"/>
      <c r="F367" s="164"/>
      <c r="G367" s="186"/>
      <c r="H367" s="156"/>
      <c r="J367" s="266"/>
      <c r="K367" s="266"/>
      <c r="M367" s="123"/>
      <c r="N367" s="123"/>
      <c r="O367" s="7"/>
    </row>
    <row r="368" spans="1:15">
      <c r="A368" s="184"/>
      <c r="B368" s="155"/>
      <c r="C368" s="155"/>
      <c r="D368" s="155"/>
      <c r="E368" s="155"/>
      <c r="F368" s="164"/>
      <c r="G368" s="186"/>
      <c r="H368" s="156"/>
      <c r="J368" s="171"/>
      <c r="K368" s="171"/>
      <c r="M368" s="123"/>
      <c r="N368" s="123"/>
      <c r="O368" s="7"/>
    </row>
    <row r="369" spans="1:15" ht="15" thickBot="1">
      <c r="A369" s="193"/>
      <c r="B369" s="183"/>
      <c r="C369" s="179"/>
      <c r="D369" s="155"/>
      <c r="E369" s="155"/>
      <c r="F369" s="182"/>
      <c r="G369" s="181"/>
      <c r="H369" s="180"/>
      <c r="J369" s="267"/>
      <c r="K369" s="267"/>
      <c r="M369" s="123"/>
      <c r="N369" s="123"/>
      <c r="O369" s="7"/>
    </row>
    <row r="370" spans="1:15">
      <c r="A370" s="184"/>
      <c r="B370" s="155"/>
      <c r="C370" s="155"/>
      <c r="D370" s="155"/>
      <c r="E370" s="155"/>
      <c r="F370" s="155"/>
      <c r="G370" s="155"/>
      <c r="H370" s="155"/>
      <c r="J370" s="61"/>
      <c r="K370" s="61"/>
      <c r="M370" s="123"/>
      <c r="N370" s="123"/>
      <c r="O370" s="7"/>
    </row>
    <row r="371" spans="1:15">
      <c r="A371" s="184"/>
      <c r="B371" s="155"/>
      <c r="C371" s="123"/>
      <c r="D371" s="155"/>
      <c r="E371" s="155"/>
      <c r="F371" s="155"/>
      <c r="G371" s="123"/>
      <c r="H371" s="155"/>
      <c r="J371" s="171"/>
      <c r="K371" s="171"/>
      <c r="M371" s="123"/>
      <c r="N371" s="123"/>
      <c r="O371" s="7"/>
    </row>
    <row r="372" spans="1:15">
      <c r="A372" s="184"/>
      <c r="B372" s="155"/>
      <c r="C372" s="123"/>
      <c r="D372" s="155"/>
      <c r="E372" s="155"/>
      <c r="F372" s="155"/>
      <c r="G372" s="123"/>
      <c r="H372" s="155"/>
      <c r="J372" s="171"/>
      <c r="K372" s="171"/>
      <c r="M372" s="123"/>
      <c r="N372" s="123"/>
      <c r="O372" s="7"/>
    </row>
    <row r="373" spans="1:15">
      <c r="A373" s="184"/>
      <c r="B373" s="155"/>
      <c r="C373" s="123"/>
      <c r="D373" s="155"/>
      <c r="E373" s="155"/>
      <c r="F373" s="155"/>
      <c r="G373" s="123"/>
      <c r="H373" s="155"/>
      <c r="J373" s="171"/>
      <c r="K373" s="171"/>
      <c r="M373" s="123"/>
      <c r="N373" s="123"/>
      <c r="O373" s="7"/>
    </row>
    <row r="374" spans="1:15">
      <c r="A374" s="184"/>
      <c r="B374" s="155"/>
      <c r="C374" s="123"/>
      <c r="D374" s="155"/>
      <c r="E374" s="155"/>
      <c r="F374" s="155"/>
      <c r="G374" s="123"/>
      <c r="H374" s="155"/>
      <c r="J374" s="171"/>
      <c r="K374" s="171"/>
      <c r="M374" s="123"/>
      <c r="N374" s="123"/>
      <c r="O374" s="7"/>
    </row>
    <row r="375" spans="1:15">
      <c r="A375" s="184"/>
      <c r="B375" s="155"/>
      <c r="C375" s="123"/>
      <c r="D375" s="155"/>
      <c r="E375" s="155"/>
      <c r="F375" s="155"/>
      <c r="G375" s="123"/>
      <c r="H375" s="155"/>
      <c r="J375" s="171"/>
      <c r="K375" s="61"/>
      <c r="M375" s="123"/>
      <c r="N375" s="123"/>
      <c r="O375" s="7"/>
    </row>
    <row r="376" spans="1:15">
      <c r="A376" s="184"/>
      <c r="B376" s="155"/>
      <c r="C376" s="123"/>
      <c r="D376" s="155"/>
      <c r="E376" s="155"/>
      <c r="F376" s="155"/>
      <c r="G376" s="123"/>
      <c r="H376" s="155"/>
      <c r="J376" s="175"/>
      <c r="K376" s="175"/>
      <c r="M376" s="123"/>
      <c r="N376" s="123"/>
      <c r="O376" s="7"/>
    </row>
    <row r="377" spans="1:15">
      <c r="A377" s="184"/>
      <c r="B377" s="155"/>
      <c r="C377" s="123"/>
      <c r="D377" s="155"/>
      <c r="E377" s="155"/>
      <c r="F377" s="155"/>
      <c r="G377" s="123"/>
      <c r="H377" s="155"/>
      <c r="J377" s="171"/>
      <c r="K377" s="171"/>
      <c r="M377" s="123"/>
      <c r="N377" s="123"/>
      <c r="O377" s="7"/>
    </row>
    <row r="378" spans="1:15">
      <c r="A378" s="184"/>
      <c r="B378" s="155"/>
      <c r="C378" s="123"/>
      <c r="D378" s="155"/>
      <c r="E378" s="155"/>
      <c r="F378" s="155"/>
      <c r="G378" s="123"/>
      <c r="H378" s="155"/>
      <c r="J378" s="171"/>
      <c r="K378" s="171"/>
      <c r="M378" s="123"/>
      <c r="N378" s="123"/>
      <c r="O378" s="7"/>
    </row>
    <row r="379" spans="1:15">
      <c r="A379" s="184"/>
      <c r="B379" s="155"/>
      <c r="C379" s="123"/>
      <c r="D379" s="155"/>
      <c r="E379" s="155"/>
      <c r="F379" s="155"/>
      <c r="G379" s="123"/>
      <c r="H379" s="155"/>
      <c r="J379" s="171"/>
      <c r="K379" s="171"/>
      <c r="M379" s="123"/>
      <c r="N379" s="123"/>
      <c r="O379" s="7"/>
    </row>
    <row r="380" spans="1:15">
      <c r="A380" s="184"/>
      <c r="B380" s="155"/>
      <c r="C380" s="123"/>
      <c r="D380" s="155"/>
      <c r="E380" s="155"/>
      <c r="F380" s="155"/>
      <c r="G380" s="123"/>
      <c r="H380" s="155"/>
      <c r="J380" s="171"/>
      <c r="K380" s="171"/>
      <c r="M380" s="123"/>
      <c r="N380" s="123"/>
      <c r="O380" s="7"/>
    </row>
    <row r="381" spans="1:15">
      <c r="A381" s="177"/>
      <c r="B381" s="123"/>
      <c r="C381" s="123"/>
      <c r="D381" s="155"/>
      <c r="E381" s="155"/>
      <c r="F381" s="155"/>
      <c r="G381" s="123"/>
      <c r="H381" s="155"/>
      <c r="J381" s="171"/>
      <c r="K381" s="171"/>
      <c r="M381" s="123"/>
      <c r="N381" s="123"/>
      <c r="O381" s="7"/>
    </row>
    <row r="382" spans="1:15">
      <c r="A382" s="184"/>
      <c r="B382" s="123"/>
      <c r="C382" s="123"/>
      <c r="D382" s="155"/>
      <c r="E382" s="155"/>
      <c r="F382" s="155"/>
      <c r="G382" s="123"/>
      <c r="H382" s="155"/>
      <c r="J382" s="61"/>
      <c r="K382" s="61"/>
      <c r="M382" s="123"/>
      <c r="N382" s="123"/>
      <c r="O382" s="7"/>
    </row>
    <row r="383" spans="1:15" ht="15" thickBot="1">
      <c r="A383" s="178"/>
      <c r="B383" s="179"/>
      <c r="C383" s="179"/>
      <c r="D383" s="155"/>
      <c r="E383" s="155"/>
      <c r="F383" s="179"/>
      <c r="G383" s="179"/>
      <c r="H383" s="179"/>
      <c r="J383" s="268"/>
      <c r="K383" s="268"/>
      <c r="M383" s="123"/>
      <c r="N383" s="123"/>
      <c r="O383" s="7"/>
    </row>
    <row r="384" spans="1:15">
      <c r="A384" s="184"/>
      <c r="B384" s="155"/>
      <c r="C384" s="155"/>
      <c r="D384" s="155"/>
      <c r="E384" s="155"/>
      <c r="F384" s="155"/>
      <c r="G384" s="155"/>
      <c r="H384" s="155"/>
      <c r="J384" s="61"/>
      <c r="K384" s="61"/>
      <c r="M384" s="123"/>
      <c r="N384" s="123"/>
      <c r="O384" s="7"/>
    </row>
    <row r="385" spans="1:15">
      <c r="A385" s="184"/>
      <c r="B385" s="155"/>
      <c r="C385" s="123"/>
      <c r="D385" s="155"/>
      <c r="E385" s="155"/>
      <c r="F385" s="123"/>
      <c r="G385" s="123"/>
      <c r="H385" s="155"/>
      <c r="J385" s="171"/>
      <c r="K385" s="171"/>
      <c r="M385" s="123"/>
      <c r="N385" s="123"/>
      <c r="O385" s="7"/>
    </row>
    <row r="386" spans="1:15">
      <c r="A386" s="184"/>
      <c r="B386" s="155"/>
      <c r="C386" s="123"/>
      <c r="D386" s="155"/>
      <c r="E386" s="155"/>
      <c r="F386" s="123"/>
      <c r="G386" s="123"/>
      <c r="H386" s="155"/>
      <c r="J386" s="61"/>
      <c r="K386" s="278"/>
      <c r="M386" s="123"/>
      <c r="N386" s="123"/>
      <c r="O386" s="7"/>
    </row>
    <row r="387" spans="1:15">
      <c r="A387" s="184"/>
      <c r="B387" s="155"/>
      <c r="C387" s="123"/>
      <c r="D387" s="155"/>
      <c r="E387" s="155"/>
      <c r="F387" s="123"/>
      <c r="G387" s="123"/>
      <c r="H387" s="155"/>
      <c r="J387" s="171"/>
      <c r="K387" s="171"/>
      <c r="M387" s="123"/>
      <c r="N387" s="123"/>
      <c r="O387" s="7"/>
    </row>
    <row r="388" spans="1:15">
      <c r="A388" s="184"/>
      <c r="B388" s="155"/>
      <c r="C388" s="123"/>
      <c r="D388" s="155"/>
      <c r="E388" s="155"/>
      <c r="F388" s="123"/>
      <c r="G388" s="123"/>
      <c r="H388" s="155"/>
      <c r="J388" s="171"/>
      <c r="K388" s="171"/>
      <c r="M388" s="123"/>
      <c r="N388" s="123"/>
      <c r="O388" s="7"/>
    </row>
    <row r="389" spans="1:15">
      <c r="A389" s="184"/>
      <c r="B389" s="155"/>
      <c r="C389" s="123"/>
      <c r="D389" s="155"/>
      <c r="E389" s="155"/>
      <c r="F389" s="123"/>
      <c r="G389" s="123"/>
      <c r="H389" s="155"/>
      <c r="J389" s="171"/>
      <c r="K389" s="279"/>
      <c r="M389" s="123"/>
      <c r="N389" s="123"/>
      <c r="O389" s="7"/>
    </row>
    <row r="390" spans="1:15">
      <c r="A390" s="184"/>
      <c r="B390" s="155"/>
      <c r="C390" s="123"/>
      <c r="D390" s="155"/>
      <c r="E390" s="155"/>
      <c r="F390" s="123"/>
      <c r="G390" s="123"/>
      <c r="H390" s="155"/>
      <c r="J390" s="171"/>
      <c r="K390" s="171"/>
      <c r="M390" s="123"/>
      <c r="N390" s="123"/>
      <c r="O390" s="7"/>
    </row>
    <row r="391" spans="1:15">
      <c r="A391" s="184"/>
      <c r="B391" s="155"/>
      <c r="C391" s="123"/>
      <c r="D391" s="155"/>
      <c r="E391" s="155"/>
      <c r="F391" s="123"/>
      <c r="G391" s="123"/>
      <c r="H391" s="155"/>
      <c r="J391" s="171"/>
      <c r="K391" s="171"/>
      <c r="M391" s="123"/>
      <c r="N391" s="123"/>
      <c r="O391" s="7"/>
    </row>
    <row r="392" spans="1:15">
      <c r="A392" s="184"/>
      <c r="B392" s="155"/>
      <c r="C392" s="123"/>
      <c r="D392" s="155"/>
      <c r="E392" s="155"/>
      <c r="F392" s="123"/>
      <c r="G392" s="123"/>
      <c r="H392" s="155"/>
      <c r="J392" s="171"/>
      <c r="K392" s="171"/>
      <c r="M392" s="123"/>
      <c r="N392" s="123"/>
      <c r="O392" s="7"/>
    </row>
    <row r="393" spans="1:15">
      <c r="A393" s="184"/>
      <c r="B393" s="155"/>
      <c r="C393" s="123"/>
      <c r="D393" s="155"/>
      <c r="E393" s="155"/>
      <c r="F393" s="123"/>
      <c r="G393" s="123"/>
      <c r="H393" s="155"/>
      <c r="J393" s="171"/>
      <c r="K393" s="171"/>
      <c r="M393" s="123"/>
      <c r="N393" s="123"/>
      <c r="O393" s="7"/>
    </row>
    <row r="394" spans="1:15">
      <c r="A394" s="184"/>
      <c r="B394" s="155"/>
      <c r="C394" s="123"/>
      <c r="D394" s="155"/>
      <c r="E394" s="155"/>
      <c r="F394" s="123"/>
      <c r="G394" s="123"/>
      <c r="H394" s="155"/>
      <c r="J394" s="171"/>
      <c r="K394" s="171"/>
      <c r="M394" s="123"/>
      <c r="N394" s="123"/>
      <c r="O394" s="7"/>
    </row>
    <row r="395" spans="1:15">
      <c r="A395" s="184"/>
      <c r="B395" s="155"/>
      <c r="C395" s="123"/>
      <c r="D395" s="155"/>
      <c r="E395" s="155"/>
      <c r="F395" s="123"/>
      <c r="G395" s="123"/>
      <c r="H395" s="155"/>
      <c r="J395" s="171"/>
      <c r="K395" s="171"/>
      <c r="M395" s="123"/>
      <c r="N395" s="123"/>
      <c r="O395" s="7"/>
    </row>
    <row r="396" spans="1:15" ht="15" thickBot="1">
      <c r="A396" s="178"/>
      <c r="B396" s="179"/>
      <c r="C396" s="179"/>
      <c r="D396" s="155"/>
      <c r="E396" s="155"/>
      <c r="F396" s="179"/>
      <c r="G396" s="179"/>
      <c r="H396" s="179"/>
      <c r="J396" s="267"/>
      <c r="K396" s="267"/>
      <c r="M396" s="123"/>
      <c r="N396" s="123"/>
      <c r="O396" s="7"/>
    </row>
    <row r="397" spans="1:15">
      <c r="A397" s="184"/>
      <c r="B397" s="155"/>
      <c r="C397" s="155"/>
      <c r="D397" s="155"/>
      <c r="E397" s="155"/>
      <c r="F397" s="197"/>
      <c r="G397" s="198"/>
      <c r="H397" s="155"/>
      <c r="J397" s="61"/>
      <c r="K397" s="61"/>
      <c r="M397" s="123"/>
      <c r="N397" s="123"/>
      <c r="O397" s="7"/>
    </row>
    <row r="398" spans="1:15">
      <c r="A398" s="184"/>
      <c r="B398" s="123"/>
      <c r="C398" s="123"/>
      <c r="D398" s="155"/>
      <c r="E398" s="155"/>
      <c r="F398" s="155"/>
      <c r="G398" s="199"/>
      <c r="H398" s="155"/>
      <c r="J398" s="171"/>
      <c r="K398" s="171"/>
      <c r="M398" s="123"/>
      <c r="N398" s="123"/>
      <c r="O398" s="7"/>
    </row>
    <row r="399" spans="1:15">
      <c r="A399" s="184"/>
      <c r="B399" s="123"/>
      <c r="C399" s="123"/>
      <c r="D399" s="155"/>
      <c r="E399" s="155"/>
      <c r="F399" s="155"/>
      <c r="G399" s="199"/>
      <c r="H399" s="155"/>
      <c r="J399" s="171"/>
      <c r="K399" s="171"/>
      <c r="M399" s="123"/>
      <c r="N399" s="123"/>
      <c r="O399" s="7"/>
    </row>
    <row r="400" spans="1:15">
      <c r="A400" s="184"/>
      <c r="B400" s="123"/>
      <c r="C400" s="123"/>
      <c r="D400" s="155"/>
      <c r="E400" s="155"/>
      <c r="F400" s="155"/>
      <c r="G400" s="199"/>
      <c r="H400" s="155"/>
      <c r="J400" s="171"/>
      <c r="K400" s="171"/>
      <c r="M400" s="123"/>
      <c r="N400" s="123"/>
      <c r="O400" s="7"/>
    </row>
    <row r="401" spans="1:15">
      <c r="A401" s="184"/>
      <c r="B401" s="123"/>
      <c r="C401" s="123"/>
      <c r="D401" s="155"/>
      <c r="E401" s="155"/>
      <c r="F401" s="155"/>
      <c r="G401" s="199"/>
      <c r="H401" s="155"/>
      <c r="J401" s="171"/>
      <c r="K401" s="171"/>
      <c r="M401" s="123"/>
      <c r="N401" s="123"/>
      <c r="O401" s="7"/>
    </row>
    <row r="402" spans="1:15">
      <c r="A402" s="184"/>
      <c r="B402" s="123"/>
      <c r="C402" s="123"/>
      <c r="D402" s="155"/>
      <c r="E402" s="155"/>
      <c r="F402" s="155"/>
      <c r="G402" s="199"/>
      <c r="H402" s="155"/>
      <c r="J402" s="171"/>
      <c r="K402" s="61"/>
      <c r="M402" s="123"/>
      <c r="N402" s="123"/>
      <c r="O402" s="7"/>
    </row>
    <row r="403" spans="1:15">
      <c r="A403" s="184"/>
      <c r="B403" s="123"/>
      <c r="C403" s="123"/>
      <c r="D403" s="155"/>
      <c r="E403" s="155"/>
      <c r="F403" s="155"/>
      <c r="G403" s="199"/>
      <c r="H403" s="155"/>
      <c r="J403" s="171"/>
      <c r="K403" s="171"/>
      <c r="M403" s="123"/>
      <c r="N403" s="123"/>
      <c r="O403" s="7"/>
    </row>
    <row r="404" spans="1:15">
      <c r="A404" s="184"/>
      <c r="B404" s="123"/>
      <c r="C404" s="123"/>
      <c r="D404" s="155"/>
      <c r="E404" s="155"/>
      <c r="F404" s="155"/>
      <c r="G404" s="199"/>
      <c r="H404" s="155"/>
      <c r="J404" s="171"/>
      <c r="K404" s="171"/>
      <c r="M404" s="123"/>
      <c r="N404" s="123"/>
      <c r="O404" s="7"/>
    </row>
    <row r="405" spans="1:15">
      <c r="A405" s="184"/>
      <c r="B405" s="123"/>
      <c r="C405" s="123"/>
      <c r="D405" s="155"/>
      <c r="E405" s="155"/>
      <c r="F405" s="155"/>
      <c r="G405" s="199"/>
      <c r="H405" s="155"/>
      <c r="J405" s="171"/>
      <c r="K405" s="171"/>
      <c r="M405" s="123"/>
      <c r="N405" s="123"/>
      <c r="O405" s="7"/>
    </row>
    <row r="406" spans="1:15">
      <c r="A406" s="184"/>
      <c r="B406" s="123"/>
      <c r="C406" s="123"/>
      <c r="D406" s="155"/>
      <c r="E406" s="155"/>
      <c r="F406" s="155"/>
      <c r="G406" s="199"/>
      <c r="H406" s="155"/>
      <c r="J406" s="171"/>
      <c r="K406" s="171"/>
      <c r="M406" s="123"/>
      <c r="N406" s="123"/>
      <c r="O406" s="7"/>
    </row>
    <row r="407" spans="1:15">
      <c r="A407" s="184"/>
      <c r="B407" s="123"/>
      <c r="C407" s="123"/>
      <c r="D407" s="155"/>
      <c r="E407" s="155"/>
      <c r="F407" s="155"/>
      <c r="G407" s="199"/>
      <c r="H407" s="155"/>
      <c r="J407" s="171"/>
      <c r="K407" s="171"/>
      <c r="M407" s="123"/>
      <c r="N407" s="123"/>
      <c r="O407" s="7"/>
    </row>
    <row r="408" spans="1:15">
      <c r="A408" s="184"/>
      <c r="B408" s="123"/>
      <c r="C408" s="123"/>
      <c r="D408" s="155"/>
      <c r="E408" s="155"/>
      <c r="F408" s="155"/>
      <c r="G408" s="199"/>
      <c r="H408" s="155"/>
      <c r="J408" s="61"/>
      <c r="K408" s="61"/>
      <c r="M408" s="123"/>
      <c r="N408" s="123"/>
      <c r="O408" s="7"/>
    </row>
    <row r="409" spans="1:15" ht="15" thickBot="1">
      <c r="A409" s="178"/>
      <c r="B409" s="179"/>
      <c r="C409" s="179"/>
      <c r="D409" s="155"/>
      <c r="E409" s="155"/>
      <c r="F409" s="183"/>
      <c r="G409" s="200"/>
      <c r="H409" s="179"/>
      <c r="J409" s="268"/>
      <c r="K409" s="268"/>
      <c r="M409" s="123"/>
      <c r="N409" s="123"/>
      <c r="O409" s="7"/>
    </row>
    <row r="410" spans="1:15">
      <c r="A410" s="184"/>
      <c r="B410" s="155"/>
      <c r="C410" s="155"/>
      <c r="D410" s="155"/>
      <c r="E410" s="155"/>
      <c r="F410" s="173"/>
      <c r="G410" s="173"/>
      <c r="H410" s="155"/>
      <c r="J410" s="61"/>
      <c r="K410" s="61"/>
      <c r="M410" s="123"/>
      <c r="N410" s="123"/>
      <c r="O410" s="7"/>
    </row>
    <row r="411" spans="1:15">
      <c r="A411" s="177"/>
      <c r="B411" s="123"/>
      <c r="C411" s="123"/>
      <c r="D411" s="155"/>
      <c r="E411" s="155"/>
      <c r="F411" s="123"/>
      <c r="G411" s="123"/>
      <c r="H411" s="123"/>
      <c r="J411" s="171"/>
      <c r="K411" s="171"/>
      <c r="M411" s="123"/>
      <c r="N411" s="123"/>
      <c r="O411" s="7"/>
    </row>
    <row r="412" spans="1:15">
      <c r="A412" s="177"/>
      <c r="B412" s="123"/>
      <c r="C412" s="123"/>
      <c r="D412" s="155"/>
      <c r="E412" s="155"/>
      <c r="F412" s="123"/>
      <c r="G412" s="123"/>
      <c r="H412" s="123"/>
      <c r="J412" s="171"/>
      <c r="K412" s="112"/>
      <c r="M412" s="123"/>
      <c r="N412" s="123"/>
      <c r="O412" s="7"/>
    </row>
    <row r="413" spans="1:15">
      <c r="A413" s="177"/>
      <c r="B413" s="123"/>
      <c r="C413" s="123"/>
      <c r="D413" s="155"/>
      <c r="E413" s="155"/>
      <c r="F413" s="123"/>
      <c r="G413" s="123"/>
      <c r="H413" s="123"/>
      <c r="J413" s="171"/>
      <c r="K413" s="112"/>
      <c r="M413" s="123"/>
      <c r="N413" s="123"/>
      <c r="O413" s="7"/>
    </row>
    <row r="414" spans="1:15">
      <c r="A414" s="177"/>
      <c r="B414" s="123"/>
      <c r="C414" s="123"/>
      <c r="D414" s="155"/>
      <c r="E414" s="155"/>
      <c r="F414" s="123"/>
      <c r="G414" s="123"/>
      <c r="H414" s="123"/>
      <c r="J414" s="171"/>
      <c r="K414" s="171"/>
      <c r="M414" s="123"/>
      <c r="N414" s="123"/>
      <c r="O414" s="7"/>
    </row>
    <row r="415" spans="1:15">
      <c r="A415" s="177"/>
      <c r="B415" s="123"/>
      <c r="C415" s="123"/>
      <c r="D415" s="155"/>
      <c r="E415" s="155"/>
      <c r="F415" s="123"/>
      <c r="G415" s="123"/>
      <c r="H415" s="123"/>
      <c r="J415" s="171"/>
      <c r="K415" s="171"/>
      <c r="M415" s="123"/>
      <c r="N415" s="123"/>
      <c r="O415" s="7"/>
    </row>
    <row r="416" spans="1:15">
      <c r="A416" s="177"/>
      <c r="B416" s="123"/>
      <c r="C416" s="123"/>
      <c r="D416" s="155"/>
      <c r="E416" s="155"/>
      <c r="F416" s="123"/>
      <c r="G416" s="123"/>
      <c r="H416" s="123"/>
      <c r="J416" s="171"/>
      <c r="K416" s="175"/>
      <c r="M416" s="123"/>
      <c r="N416" s="123"/>
      <c r="O416" s="7"/>
    </row>
    <row r="417" spans="1:15">
      <c r="A417" s="177"/>
      <c r="B417" s="123"/>
      <c r="C417" s="123"/>
      <c r="D417" s="155"/>
      <c r="E417" s="155"/>
      <c r="F417" s="123"/>
      <c r="G417" s="123"/>
      <c r="H417" s="123"/>
      <c r="J417" s="175"/>
      <c r="K417" s="171"/>
      <c r="M417" s="123"/>
      <c r="N417" s="123"/>
      <c r="O417" s="7"/>
    </row>
    <row r="418" spans="1:15">
      <c r="A418" s="177"/>
      <c r="B418" s="123"/>
      <c r="C418" s="123"/>
      <c r="D418" s="155"/>
      <c r="E418" s="155"/>
      <c r="F418" s="123"/>
      <c r="G418" s="123"/>
      <c r="H418" s="123"/>
      <c r="J418" s="171"/>
      <c r="K418" s="171"/>
      <c r="M418" s="123"/>
      <c r="N418" s="123"/>
      <c r="O418" s="7"/>
    </row>
    <row r="419" spans="1:15">
      <c r="A419" s="177"/>
      <c r="B419" s="123"/>
      <c r="C419" s="123"/>
      <c r="D419" s="155"/>
      <c r="E419" s="155"/>
      <c r="F419" s="123"/>
      <c r="G419" s="123"/>
      <c r="H419" s="123"/>
      <c r="J419" s="171"/>
      <c r="K419" s="171"/>
      <c r="M419" s="123"/>
      <c r="N419" s="123"/>
      <c r="O419" s="7"/>
    </row>
    <row r="420" spans="1:15">
      <c r="A420" s="177"/>
      <c r="B420" s="123"/>
      <c r="C420" s="123"/>
      <c r="D420" s="155"/>
      <c r="E420" s="155"/>
      <c r="F420" s="123"/>
      <c r="G420" s="123"/>
      <c r="H420" s="123"/>
      <c r="J420" s="171"/>
      <c r="K420" s="171"/>
      <c r="M420" s="123"/>
      <c r="N420" s="123"/>
      <c r="O420" s="7"/>
    </row>
    <row r="421" spans="1:15">
      <c r="A421" s="177"/>
      <c r="B421" s="123"/>
      <c r="C421" s="123"/>
      <c r="D421" s="155"/>
      <c r="E421" s="155"/>
      <c r="F421" s="123"/>
      <c r="G421" s="123"/>
      <c r="H421" s="123"/>
      <c r="J421" s="171"/>
      <c r="K421" s="171"/>
      <c r="M421" s="123"/>
      <c r="N421" s="123"/>
      <c r="O421" s="7"/>
    </row>
    <row r="422" spans="1:15">
      <c r="A422" s="177"/>
      <c r="B422" s="123"/>
      <c r="C422" s="123"/>
      <c r="D422" s="155"/>
      <c r="E422" s="155"/>
      <c r="F422" s="123"/>
      <c r="G422" s="123"/>
      <c r="H422" s="123"/>
      <c r="J422" s="171"/>
      <c r="K422" s="171"/>
      <c r="M422" s="123"/>
      <c r="N422" s="123"/>
      <c r="O422" s="7"/>
    </row>
    <row r="423" spans="1:15">
      <c r="A423" s="177"/>
      <c r="B423" s="123"/>
      <c r="C423" s="123"/>
      <c r="D423" s="155"/>
      <c r="E423" s="155"/>
      <c r="F423" s="123"/>
      <c r="G423" s="123"/>
      <c r="H423" s="123"/>
      <c r="J423" s="171"/>
      <c r="K423" s="171"/>
      <c r="M423" s="123"/>
      <c r="N423" s="123"/>
      <c r="O423" s="7"/>
    </row>
    <row r="424" spans="1:15">
      <c r="A424" s="177"/>
      <c r="B424" s="123"/>
      <c r="C424" s="123"/>
      <c r="D424" s="155"/>
      <c r="E424" s="155"/>
      <c r="F424" s="123"/>
      <c r="G424" s="123"/>
      <c r="H424" s="123"/>
      <c r="J424" s="61"/>
      <c r="K424" s="61"/>
      <c r="M424" s="123"/>
      <c r="N424" s="123"/>
      <c r="O424" s="7"/>
    </row>
    <row r="425" spans="1:15" ht="15" thickBot="1">
      <c r="A425" s="178"/>
      <c r="B425" s="179"/>
      <c r="C425" s="179"/>
      <c r="D425" s="155"/>
      <c r="E425" s="155"/>
      <c r="F425" s="179"/>
      <c r="G425" s="179"/>
      <c r="H425" s="179"/>
      <c r="J425" s="268"/>
      <c r="K425" s="268"/>
      <c r="M425" s="123"/>
      <c r="N425" s="123"/>
      <c r="O425" s="7"/>
    </row>
    <row r="426" spans="1:15">
      <c r="A426" s="201"/>
      <c r="B426" s="155"/>
      <c r="C426" s="195"/>
      <c r="D426" s="155"/>
      <c r="E426" s="155"/>
      <c r="F426" s="123"/>
      <c r="G426" s="123"/>
      <c r="H426" s="155"/>
      <c r="J426" s="61"/>
      <c r="K426" s="61"/>
      <c r="M426" s="123"/>
      <c r="N426" s="123"/>
      <c r="O426" s="7"/>
    </row>
    <row r="427" spans="1:15">
      <c r="A427" s="202"/>
      <c r="B427" s="123"/>
      <c r="C427" s="203"/>
      <c r="D427" s="155"/>
      <c r="E427" s="155"/>
      <c r="F427" s="123"/>
      <c r="G427" s="123"/>
      <c r="H427" s="155"/>
      <c r="J427" s="171"/>
      <c r="K427" s="171"/>
      <c r="M427" s="123"/>
      <c r="N427" s="123"/>
      <c r="O427" s="7"/>
    </row>
    <row r="428" spans="1:15">
      <c r="A428" s="202"/>
      <c r="B428" s="123"/>
      <c r="C428" s="203"/>
      <c r="D428" s="155"/>
      <c r="E428" s="155"/>
      <c r="F428" s="123"/>
      <c r="G428" s="123"/>
      <c r="H428" s="155"/>
      <c r="J428" s="171"/>
      <c r="K428" s="171"/>
      <c r="M428" s="123"/>
      <c r="N428" s="123"/>
      <c r="O428" s="7"/>
    </row>
    <row r="429" spans="1:15">
      <c r="A429" s="202"/>
      <c r="B429" s="123"/>
      <c r="C429" s="203"/>
      <c r="D429" s="155"/>
      <c r="E429" s="155"/>
      <c r="F429" s="123"/>
      <c r="G429" s="123"/>
      <c r="H429" s="155"/>
      <c r="J429" s="171"/>
      <c r="K429" s="61"/>
      <c r="M429" s="123"/>
      <c r="N429" s="123"/>
      <c r="O429" s="7"/>
    </row>
    <row r="430" spans="1:15">
      <c r="A430" s="202"/>
      <c r="B430" s="123"/>
      <c r="C430" s="203"/>
      <c r="D430" s="155"/>
      <c r="E430" s="155"/>
      <c r="F430" s="123"/>
      <c r="G430" s="123"/>
      <c r="H430" s="155"/>
      <c r="J430" s="171"/>
      <c r="K430" s="171"/>
      <c r="M430" s="123"/>
      <c r="N430" s="123"/>
      <c r="O430" s="7"/>
    </row>
    <row r="431" spans="1:15">
      <c r="A431" s="202"/>
      <c r="B431" s="123"/>
      <c r="C431" s="203"/>
      <c r="D431" s="155"/>
      <c r="E431" s="155"/>
      <c r="F431" s="123"/>
      <c r="G431" s="123"/>
      <c r="H431" s="155"/>
      <c r="J431" s="171"/>
      <c r="K431" s="171"/>
      <c r="M431" s="123"/>
      <c r="N431" s="123"/>
      <c r="O431" s="7"/>
    </row>
    <row r="432" spans="1:15">
      <c r="A432" s="202"/>
      <c r="B432" s="123"/>
      <c r="C432" s="203"/>
      <c r="D432" s="155"/>
      <c r="E432" s="155"/>
      <c r="F432" s="123"/>
      <c r="G432" s="123"/>
      <c r="H432" s="155"/>
      <c r="J432" s="171"/>
      <c r="K432" s="171"/>
      <c r="M432" s="123"/>
      <c r="N432" s="123"/>
      <c r="O432" s="7"/>
    </row>
    <row r="433" spans="1:15">
      <c r="A433" s="202"/>
      <c r="B433" s="123"/>
      <c r="C433" s="203"/>
      <c r="D433" s="155"/>
      <c r="E433" s="155"/>
      <c r="F433" s="123"/>
      <c r="G433" s="123"/>
      <c r="H433" s="155"/>
      <c r="J433" s="171"/>
      <c r="K433" s="171"/>
      <c r="M433" s="123"/>
      <c r="N433" s="123"/>
      <c r="O433" s="7"/>
    </row>
    <row r="434" spans="1:15">
      <c r="A434" s="202"/>
      <c r="B434" s="123"/>
      <c r="C434" s="203"/>
      <c r="D434" s="155"/>
      <c r="E434" s="155"/>
      <c r="F434" s="123"/>
      <c r="G434" s="123"/>
      <c r="H434" s="155"/>
      <c r="J434" s="171"/>
      <c r="K434" s="171"/>
      <c r="M434" s="123"/>
      <c r="N434" s="123"/>
      <c r="O434" s="7"/>
    </row>
    <row r="435" spans="1:15">
      <c r="A435" s="202"/>
      <c r="B435" s="123"/>
      <c r="C435" s="203"/>
      <c r="D435" s="155"/>
      <c r="E435" s="155"/>
      <c r="F435" s="123"/>
      <c r="G435" s="123"/>
      <c r="H435" s="155"/>
      <c r="J435" s="61"/>
      <c r="K435" s="61"/>
      <c r="M435" s="123"/>
      <c r="N435" s="123"/>
      <c r="O435" s="7"/>
    </row>
    <row r="436" spans="1:15" ht="15" thickBot="1">
      <c r="A436" s="204"/>
      <c r="B436" s="179"/>
      <c r="C436" s="196"/>
      <c r="D436" s="155"/>
      <c r="E436" s="155"/>
      <c r="F436" s="179"/>
      <c r="G436" s="179"/>
      <c r="H436" s="179"/>
      <c r="J436" s="268"/>
      <c r="K436" s="268"/>
      <c r="M436" s="123"/>
      <c r="N436" s="123"/>
      <c r="O436" s="7"/>
    </row>
    <row r="437" spans="1:15">
      <c r="A437" s="184"/>
      <c r="B437" s="155"/>
      <c r="C437" s="155"/>
      <c r="D437" s="155"/>
      <c r="E437" s="155"/>
      <c r="F437" s="155"/>
      <c r="G437" s="155"/>
      <c r="H437" s="155"/>
      <c r="J437" s="171"/>
      <c r="K437" s="171"/>
      <c r="M437" s="123"/>
      <c r="N437" s="123"/>
      <c r="O437" s="7"/>
    </row>
    <row r="438" spans="1:15">
      <c r="A438" s="184"/>
      <c r="B438" s="123"/>
      <c r="C438" s="123"/>
      <c r="D438" s="155"/>
      <c r="E438" s="155"/>
      <c r="F438" s="123"/>
      <c r="G438" s="123"/>
      <c r="H438" s="123"/>
      <c r="J438" s="171"/>
      <c r="K438" s="171"/>
      <c r="M438" s="123"/>
      <c r="N438" s="123"/>
      <c r="O438" s="7"/>
    </row>
    <row r="439" spans="1:15">
      <c r="A439" s="184"/>
      <c r="B439" s="123"/>
      <c r="C439" s="123"/>
      <c r="D439" s="155"/>
      <c r="E439" s="155"/>
      <c r="F439" s="123"/>
      <c r="G439" s="123"/>
      <c r="H439" s="123"/>
      <c r="J439" s="171"/>
      <c r="K439" s="171"/>
      <c r="M439" s="123"/>
      <c r="N439" s="123"/>
      <c r="O439" s="7"/>
    </row>
    <row r="440" spans="1:15">
      <c r="A440" s="184"/>
      <c r="B440" s="123"/>
      <c r="C440" s="123"/>
      <c r="D440" s="155"/>
      <c r="E440" s="155"/>
      <c r="F440" s="123"/>
      <c r="G440" s="123"/>
      <c r="H440" s="123"/>
      <c r="J440" s="171"/>
      <c r="K440" s="171"/>
      <c r="M440" s="123"/>
      <c r="N440" s="123"/>
      <c r="O440" s="7"/>
    </row>
    <row r="441" spans="1:15">
      <c r="A441" s="184"/>
      <c r="B441" s="123"/>
      <c r="C441" s="123"/>
      <c r="D441" s="155"/>
      <c r="E441" s="155"/>
      <c r="F441" s="123"/>
      <c r="G441" s="123"/>
      <c r="H441" s="123"/>
      <c r="J441" s="171"/>
      <c r="K441" s="61"/>
      <c r="M441" s="123"/>
      <c r="N441" s="123"/>
      <c r="O441" s="7"/>
    </row>
    <row r="442" spans="1:15">
      <c r="A442" s="184"/>
      <c r="B442" s="123"/>
      <c r="C442" s="123"/>
      <c r="D442" s="155"/>
      <c r="E442" s="155"/>
      <c r="F442" s="123"/>
      <c r="G442" s="123"/>
      <c r="H442" s="123"/>
      <c r="J442" s="171"/>
      <c r="K442" s="171"/>
      <c r="M442" s="123"/>
      <c r="N442" s="123"/>
      <c r="O442" s="7"/>
    </row>
    <row r="443" spans="1:15">
      <c r="A443" s="184"/>
      <c r="B443" s="123"/>
      <c r="C443" s="123"/>
      <c r="D443" s="155"/>
      <c r="E443" s="155"/>
      <c r="F443" s="123"/>
      <c r="G443" s="123"/>
      <c r="H443" s="123"/>
      <c r="J443" s="171"/>
      <c r="K443" s="171"/>
      <c r="M443" s="123"/>
      <c r="N443" s="123"/>
      <c r="O443" s="7"/>
    </row>
    <row r="444" spans="1:15">
      <c r="A444" s="184"/>
      <c r="B444" s="123"/>
      <c r="C444" s="123"/>
      <c r="D444" s="155"/>
      <c r="E444" s="155"/>
      <c r="F444" s="123"/>
      <c r="G444" s="123"/>
      <c r="H444" s="123"/>
      <c r="J444" s="171"/>
      <c r="K444" s="171"/>
      <c r="M444" s="123"/>
      <c r="N444" s="123"/>
      <c r="O444" s="7"/>
    </row>
    <row r="445" spans="1:15">
      <c r="A445" s="184"/>
      <c r="B445" s="123"/>
      <c r="C445" s="123"/>
      <c r="D445" s="155"/>
      <c r="E445" s="155"/>
      <c r="F445" s="123"/>
      <c r="G445" s="123"/>
      <c r="H445" s="123"/>
      <c r="J445" s="171"/>
      <c r="K445" s="171"/>
      <c r="M445" s="123"/>
      <c r="N445" s="123"/>
      <c r="O445" s="7"/>
    </row>
    <row r="446" spans="1:15">
      <c r="A446" s="184"/>
      <c r="B446" s="123"/>
      <c r="C446" s="123"/>
      <c r="D446" s="155"/>
      <c r="E446" s="155"/>
      <c r="F446" s="123"/>
      <c r="G446" s="123"/>
      <c r="H446" s="123"/>
      <c r="J446" s="171"/>
      <c r="K446" s="171"/>
      <c r="M446" s="123"/>
      <c r="N446" s="123"/>
      <c r="O446" s="7"/>
    </row>
    <row r="447" spans="1:15">
      <c r="A447" s="184"/>
      <c r="B447" s="123"/>
      <c r="C447" s="123"/>
      <c r="D447" s="155"/>
      <c r="E447" s="155"/>
      <c r="F447" s="123"/>
      <c r="G447" s="123"/>
      <c r="H447" s="123"/>
      <c r="J447" s="61"/>
      <c r="K447" s="61"/>
      <c r="M447" s="123"/>
      <c r="N447" s="123"/>
      <c r="O447" s="7"/>
    </row>
    <row r="448" spans="1:15" ht="15" thickBot="1">
      <c r="A448" s="178"/>
      <c r="B448" s="179"/>
      <c r="C448" s="179"/>
      <c r="D448" s="155"/>
      <c r="E448" s="155"/>
      <c r="F448" s="179"/>
      <c r="G448" s="179"/>
      <c r="H448" s="179"/>
      <c r="J448" s="268"/>
      <c r="K448" s="268"/>
      <c r="M448" s="123"/>
      <c r="N448" s="123"/>
      <c r="O448" s="7"/>
    </row>
    <row r="449" spans="1:26">
      <c r="A449" s="184"/>
      <c r="B449" s="155"/>
      <c r="C449" s="155"/>
      <c r="D449" s="155"/>
      <c r="E449" s="155"/>
      <c r="F449" s="164"/>
      <c r="G449" s="186"/>
      <c r="H449" s="164"/>
      <c r="J449" s="61"/>
      <c r="K449" s="61"/>
      <c r="M449" s="161"/>
      <c r="N449" s="7"/>
      <c r="O449" s="7"/>
    </row>
    <row r="450" spans="1:26">
      <c r="A450" s="184"/>
      <c r="B450" s="155"/>
      <c r="C450" s="155"/>
      <c r="D450" s="155"/>
      <c r="E450" s="155"/>
      <c r="F450" s="164"/>
      <c r="G450" s="186"/>
      <c r="H450" s="164"/>
      <c r="J450" s="171"/>
      <c r="K450" s="171"/>
      <c r="M450" s="161"/>
      <c r="N450" s="7"/>
      <c r="O450" s="7"/>
    </row>
    <row r="451" spans="1:26">
      <c r="A451" s="184"/>
      <c r="B451" s="155"/>
      <c r="C451" s="155"/>
      <c r="D451" s="155"/>
      <c r="E451" s="155"/>
      <c r="F451" s="164"/>
      <c r="G451" s="186"/>
      <c r="H451" s="164"/>
      <c r="J451" s="171"/>
      <c r="K451" s="171"/>
      <c r="M451" s="161"/>
      <c r="N451" s="7"/>
      <c r="O451" s="7"/>
      <c r="P451" s="161"/>
      <c r="Q451" s="161"/>
      <c r="R451" s="161"/>
      <c r="T451" s="156"/>
      <c r="V451" s="123"/>
    </row>
    <row r="452" spans="1:26">
      <c r="A452" s="184"/>
      <c r="B452" s="155"/>
      <c r="C452" s="155"/>
      <c r="D452" s="155"/>
      <c r="E452" s="155"/>
      <c r="F452" s="164"/>
      <c r="G452" s="186"/>
      <c r="H452" s="164"/>
      <c r="J452" s="171"/>
      <c r="K452" s="171"/>
      <c r="M452" s="161"/>
      <c r="N452" s="7"/>
      <c r="O452" s="7"/>
      <c r="T452" s="168"/>
      <c r="V452" s="123"/>
    </row>
    <row r="453" spans="1:26">
      <c r="A453" s="184"/>
      <c r="B453" s="155"/>
      <c r="C453" s="155"/>
      <c r="D453" s="155"/>
      <c r="E453" s="155"/>
      <c r="F453" s="164"/>
      <c r="G453" s="186"/>
      <c r="H453" s="164"/>
      <c r="J453" s="171"/>
      <c r="K453" s="61"/>
      <c r="M453" s="161"/>
      <c r="N453" s="7"/>
      <c r="O453" s="7"/>
      <c r="V453" s="123"/>
      <c r="Y453" s="4"/>
      <c r="Z453" s="32"/>
    </row>
    <row r="454" spans="1:26">
      <c r="A454" s="184"/>
      <c r="B454" s="155"/>
      <c r="C454" s="155"/>
      <c r="D454" s="155"/>
      <c r="E454" s="155"/>
      <c r="F454" s="164"/>
      <c r="G454" s="186"/>
      <c r="H454" s="164"/>
      <c r="J454" s="171"/>
      <c r="K454" s="171"/>
      <c r="M454" s="161"/>
      <c r="N454" s="161"/>
      <c r="O454" s="7"/>
      <c r="V454" s="123"/>
    </row>
    <row r="455" spans="1:26">
      <c r="A455" s="184"/>
      <c r="B455" s="155"/>
      <c r="C455" s="155"/>
      <c r="D455" s="155"/>
      <c r="E455" s="155"/>
      <c r="F455" s="164"/>
      <c r="G455" s="186"/>
      <c r="H455" s="164"/>
      <c r="J455" s="171"/>
      <c r="K455" s="171"/>
      <c r="M455" s="161"/>
      <c r="N455" s="161"/>
      <c r="O455" s="7"/>
      <c r="V455" s="124"/>
    </row>
    <row r="456" spans="1:26">
      <c r="A456" s="184"/>
      <c r="B456" s="155"/>
      <c r="C456" s="155"/>
      <c r="D456" s="155"/>
      <c r="E456" s="155"/>
      <c r="F456" s="164"/>
      <c r="G456" s="186"/>
      <c r="H456" s="164"/>
      <c r="J456" s="171"/>
      <c r="K456" s="175"/>
      <c r="M456" s="161"/>
      <c r="N456" s="7"/>
      <c r="O456" s="7"/>
      <c r="T456" s="64"/>
      <c r="U456" s="64"/>
      <c r="V456" s="64"/>
    </row>
    <row r="457" spans="1:26">
      <c r="A457" s="184"/>
      <c r="B457" s="155"/>
      <c r="C457" s="155"/>
      <c r="D457" s="155"/>
      <c r="E457" s="155"/>
      <c r="F457" s="164"/>
      <c r="G457" s="186"/>
      <c r="H457" s="164"/>
      <c r="J457" s="175"/>
      <c r="K457" s="175"/>
      <c r="M457" s="161"/>
      <c r="N457" s="7"/>
      <c r="O457" s="7"/>
    </row>
    <row r="458" spans="1:26">
      <c r="A458" s="184"/>
      <c r="B458" s="155"/>
      <c r="C458" s="155"/>
      <c r="D458" s="155"/>
      <c r="E458" s="155"/>
      <c r="F458" s="164"/>
      <c r="G458" s="186"/>
      <c r="H458" s="164"/>
      <c r="J458" s="171"/>
      <c r="K458" s="171"/>
      <c r="M458" s="161"/>
      <c r="N458" s="7"/>
      <c r="O458" s="7"/>
    </row>
    <row r="459" spans="1:26">
      <c r="A459" s="184"/>
      <c r="B459" s="155"/>
      <c r="C459" s="155"/>
      <c r="D459" s="155"/>
      <c r="E459" s="155"/>
      <c r="F459" s="164"/>
      <c r="G459" s="186"/>
      <c r="H459" s="164"/>
      <c r="J459" s="171"/>
      <c r="K459" s="171"/>
      <c r="M459" s="161"/>
      <c r="N459" s="161"/>
      <c r="O459" s="7"/>
    </row>
    <row r="460" spans="1:26">
      <c r="A460" s="184"/>
      <c r="B460" s="155"/>
      <c r="C460" s="155"/>
      <c r="D460" s="155"/>
      <c r="E460" s="155"/>
      <c r="F460" s="164"/>
      <c r="G460" s="186"/>
      <c r="H460" s="164"/>
      <c r="J460" s="171"/>
      <c r="K460" s="171"/>
      <c r="M460" s="161"/>
      <c r="N460" s="161"/>
      <c r="O460" s="7"/>
    </row>
    <row r="461" spans="1:26">
      <c r="A461" s="184"/>
      <c r="B461" s="155"/>
      <c r="C461" s="155"/>
      <c r="D461" s="155"/>
      <c r="E461" s="155"/>
      <c r="F461" s="164"/>
      <c r="G461" s="186"/>
      <c r="H461" s="164"/>
      <c r="J461" s="171"/>
      <c r="K461" s="171"/>
      <c r="M461" s="161"/>
      <c r="N461" s="161"/>
      <c r="O461" s="7"/>
    </row>
    <row r="462" spans="1:26">
      <c r="A462" s="184"/>
      <c r="B462" s="155"/>
      <c r="C462" s="155"/>
      <c r="D462" s="155"/>
      <c r="E462" s="155"/>
      <c r="F462" s="164"/>
      <c r="G462" s="186"/>
      <c r="H462" s="164"/>
      <c r="J462" s="171"/>
      <c r="K462" s="171"/>
      <c r="M462" s="161"/>
      <c r="N462" s="161"/>
      <c r="O462" s="7"/>
    </row>
    <row r="463" spans="1:26">
      <c r="A463" s="184"/>
      <c r="B463" s="155"/>
      <c r="C463" s="155"/>
      <c r="D463" s="155"/>
      <c r="E463" s="155"/>
      <c r="F463" s="164"/>
      <c r="G463" s="186"/>
      <c r="H463" s="164"/>
      <c r="J463" s="171"/>
      <c r="K463" s="266"/>
      <c r="M463" s="161"/>
      <c r="N463" s="161"/>
      <c r="O463" s="7"/>
    </row>
    <row r="464" spans="1:26">
      <c r="A464" s="184"/>
      <c r="B464" s="155"/>
      <c r="C464" s="155"/>
      <c r="D464" s="155"/>
      <c r="E464" s="155"/>
      <c r="F464" s="164"/>
      <c r="G464" s="186"/>
      <c r="H464" s="164"/>
      <c r="J464" s="171"/>
      <c r="K464" s="171"/>
      <c r="M464" s="161"/>
      <c r="N464" s="161"/>
      <c r="O464" s="7"/>
    </row>
    <row r="465" spans="1:25" ht="15" thickBot="1">
      <c r="A465" s="178"/>
      <c r="B465" s="179"/>
      <c r="C465" s="179"/>
      <c r="D465" s="155"/>
      <c r="E465" s="155"/>
      <c r="F465" s="180"/>
      <c r="G465" s="181"/>
      <c r="H465" s="180"/>
      <c r="J465" s="267"/>
      <c r="K465" s="267"/>
      <c r="M465" s="161"/>
      <c r="N465" s="161"/>
      <c r="O465" s="7"/>
    </row>
    <row r="466" spans="1:25">
      <c r="A466" s="184"/>
      <c r="B466" s="155"/>
      <c r="C466" s="155"/>
      <c r="D466" s="155"/>
      <c r="E466" s="155"/>
      <c r="F466" s="197"/>
      <c r="G466" s="157"/>
      <c r="H466" s="155"/>
      <c r="J466" s="61"/>
      <c r="K466" s="61"/>
      <c r="M466" s="161"/>
      <c r="N466" s="7"/>
      <c r="O466" s="7"/>
    </row>
    <row r="467" spans="1:25">
      <c r="A467" s="184"/>
      <c r="B467" s="155"/>
      <c r="C467" s="155"/>
      <c r="D467" s="155"/>
      <c r="E467" s="155"/>
      <c r="F467" s="155"/>
      <c r="G467" s="157"/>
      <c r="H467" s="155"/>
      <c r="J467" s="171"/>
      <c r="K467" s="171"/>
      <c r="M467" s="161"/>
      <c r="N467" s="7"/>
      <c r="O467" s="7"/>
    </row>
    <row r="468" spans="1:25">
      <c r="A468" s="184"/>
      <c r="B468" s="155"/>
      <c r="C468" s="155"/>
      <c r="D468" s="155"/>
      <c r="E468" s="155"/>
      <c r="F468" s="155"/>
      <c r="G468" s="157"/>
      <c r="H468" s="155"/>
      <c r="J468" s="171"/>
      <c r="K468" s="171"/>
      <c r="M468" s="161"/>
      <c r="N468" s="7"/>
      <c r="O468" s="7"/>
    </row>
    <row r="469" spans="1:25">
      <c r="A469" s="184"/>
      <c r="B469" s="155"/>
      <c r="C469" s="155"/>
      <c r="D469" s="155"/>
      <c r="E469" s="155"/>
      <c r="F469" s="155"/>
      <c r="G469" s="157"/>
      <c r="H469" s="155"/>
      <c r="J469" s="171"/>
      <c r="K469" s="171"/>
      <c r="M469" s="161"/>
      <c r="N469" s="161"/>
      <c r="O469" s="7"/>
    </row>
    <row r="470" spans="1:25">
      <c r="A470" s="184"/>
      <c r="B470" s="155"/>
      <c r="C470" s="155"/>
      <c r="D470" s="155"/>
      <c r="E470" s="155"/>
      <c r="F470" s="155"/>
      <c r="G470" s="157"/>
      <c r="H470" s="155"/>
      <c r="J470" s="171"/>
      <c r="K470" s="171"/>
      <c r="M470" s="161"/>
      <c r="N470" s="161"/>
      <c r="O470" s="7"/>
    </row>
    <row r="471" spans="1:25">
      <c r="A471" s="184"/>
      <c r="B471" s="155"/>
      <c r="C471" s="155"/>
      <c r="D471" s="155"/>
      <c r="E471" s="155"/>
      <c r="F471" s="155"/>
      <c r="G471" s="157"/>
      <c r="H471" s="155"/>
      <c r="J471" s="171"/>
      <c r="K471" s="171"/>
      <c r="M471" s="161"/>
      <c r="N471" s="7"/>
      <c r="O471" s="7"/>
    </row>
    <row r="472" spans="1:25" s="111" customFormat="1">
      <c r="A472" s="184"/>
      <c r="B472" s="155"/>
      <c r="C472" s="155"/>
      <c r="D472" s="155"/>
      <c r="E472" s="155"/>
      <c r="F472" s="155"/>
      <c r="G472" s="157"/>
      <c r="H472" s="155"/>
      <c r="I472" s="249"/>
      <c r="J472" s="171"/>
      <c r="K472" s="171"/>
      <c r="L472" s="312"/>
      <c r="M472" s="161"/>
      <c r="N472" s="7"/>
      <c r="O472" s="7"/>
      <c r="T472" s="112" t="s">
        <v>6</v>
      </c>
      <c r="V472" s="110" t="s">
        <v>106</v>
      </c>
      <c r="Y472" s="111" t="s">
        <v>149</v>
      </c>
    </row>
    <row r="473" spans="1:25">
      <c r="A473" s="184"/>
      <c r="B473" s="155"/>
      <c r="C473" s="155"/>
      <c r="D473" s="155"/>
      <c r="E473" s="155"/>
      <c r="F473" s="155"/>
      <c r="G473" s="157"/>
      <c r="H473" s="155"/>
      <c r="J473" s="171"/>
      <c r="K473" s="171"/>
      <c r="M473" s="161"/>
      <c r="N473" s="161"/>
      <c r="O473" s="7"/>
    </row>
    <row r="474" spans="1:25">
      <c r="A474" s="184"/>
      <c r="B474" s="155"/>
      <c r="C474" s="155"/>
      <c r="D474" s="155"/>
      <c r="E474" s="155"/>
      <c r="F474" s="155"/>
      <c r="G474" s="157"/>
      <c r="H474" s="155"/>
      <c r="J474" s="171"/>
      <c r="K474" s="171"/>
      <c r="M474" s="161"/>
      <c r="N474" s="161"/>
      <c r="O474" s="7"/>
    </row>
    <row r="475" spans="1:25">
      <c r="A475" s="184"/>
      <c r="B475" s="155"/>
      <c r="C475" s="155"/>
      <c r="D475" s="155"/>
      <c r="E475" s="155"/>
      <c r="F475" s="155"/>
      <c r="G475" s="157"/>
      <c r="H475" s="155"/>
      <c r="J475" s="171"/>
      <c r="K475" s="171"/>
      <c r="M475" s="161"/>
      <c r="N475" s="161"/>
      <c r="O475" s="7"/>
    </row>
    <row r="476" spans="1:25">
      <c r="A476" s="184"/>
      <c r="B476" s="155"/>
      <c r="C476" s="155"/>
      <c r="D476" s="155"/>
      <c r="E476" s="155"/>
      <c r="F476" s="155"/>
      <c r="G476" s="157"/>
      <c r="H476" s="155"/>
      <c r="J476" s="171"/>
      <c r="K476" s="171"/>
      <c r="M476" s="161"/>
      <c r="N476" s="161"/>
      <c r="O476" s="7"/>
    </row>
    <row r="477" spans="1:25">
      <c r="A477" s="184"/>
      <c r="B477" s="155"/>
      <c r="C477" s="155"/>
      <c r="D477" s="155"/>
      <c r="E477" s="155"/>
      <c r="F477" s="155"/>
      <c r="G477" s="157"/>
      <c r="H477" s="155"/>
      <c r="J477" s="171"/>
      <c r="K477" s="266"/>
      <c r="M477" s="161"/>
      <c r="N477" s="161"/>
      <c r="O477" s="7"/>
    </row>
    <row r="478" spans="1:25" s="111" customFormat="1">
      <c r="A478" s="184"/>
      <c r="B478" s="155"/>
      <c r="C478" s="155"/>
      <c r="D478" s="155"/>
      <c r="E478" s="155"/>
      <c r="F478" s="155"/>
      <c r="G478" s="157"/>
      <c r="H478" s="155"/>
      <c r="I478" s="249"/>
      <c r="J478" s="171"/>
      <c r="K478" s="171"/>
      <c r="L478" s="312"/>
      <c r="M478" s="161"/>
      <c r="N478" s="161"/>
      <c r="O478" s="7"/>
      <c r="T478" s="112" t="s">
        <v>6</v>
      </c>
      <c r="V478" s="110" t="s">
        <v>106</v>
      </c>
      <c r="Y478" s="111" t="s">
        <v>149</v>
      </c>
    </row>
    <row r="479" spans="1:25" ht="15" thickBot="1">
      <c r="A479" s="178"/>
      <c r="B479" s="179"/>
      <c r="C479" s="179"/>
      <c r="D479" s="155"/>
      <c r="E479" s="155"/>
      <c r="F479" s="183"/>
      <c r="G479" s="181"/>
      <c r="H479" s="179"/>
      <c r="J479" s="268"/>
      <c r="K479" s="268"/>
      <c r="M479" s="161"/>
      <c r="N479" s="161"/>
      <c r="O479" s="7"/>
    </row>
    <row r="480" spans="1:25" ht="13.5" customHeight="1">
      <c r="A480" s="184"/>
      <c r="B480" s="155"/>
      <c r="C480" s="155"/>
      <c r="D480" s="155"/>
      <c r="E480" s="155"/>
      <c r="F480" s="164"/>
      <c r="G480" s="186"/>
      <c r="H480" s="164"/>
      <c r="J480" s="61"/>
      <c r="K480" s="61"/>
      <c r="M480" s="161"/>
      <c r="N480" s="7"/>
      <c r="O480" s="7"/>
    </row>
    <row r="481" spans="1:15">
      <c r="A481" s="184"/>
      <c r="B481" s="155"/>
      <c r="C481" s="155"/>
      <c r="D481" s="155"/>
      <c r="E481" s="155"/>
      <c r="F481" s="164"/>
      <c r="G481" s="157"/>
      <c r="H481" s="156"/>
      <c r="J481" s="171"/>
      <c r="K481" s="171"/>
      <c r="M481" s="123"/>
      <c r="N481" s="7"/>
      <c r="O481" s="7"/>
    </row>
    <row r="482" spans="1:15">
      <c r="A482" s="184"/>
      <c r="B482" s="155"/>
      <c r="C482" s="155"/>
      <c r="D482" s="155"/>
      <c r="E482" s="155"/>
      <c r="F482" s="164"/>
      <c r="G482" s="157"/>
      <c r="H482" s="156"/>
      <c r="J482" s="171"/>
      <c r="K482" s="171"/>
      <c r="M482" s="123"/>
      <c r="N482" s="7"/>
      <c r="O482" s="7"/>
    </row>
    <row r="483" spans="1:15">
      <c r="A483" s="184"/>
      <c r="B483" s="155"/>
      <c r="C483" s="155"/>
      <c r="D483" s="155"/>
      <c r="E483" s="155"/>
      <c r="F483" s="164"/>
      <c r="G483" s="157"/>
      <c r="H483" s="156"/>
      <c r="J483" s="171"/>
      <c r="K483" s="171"/>
      <c r="M483" s="161"/>
      <c r="N483" s="7"/>
      <c r="O483" s="7"/>
    </row>
    <row r="484" spans="1:15">
      <c r="A484" s="184"/>
      <c r="B484" s="155"/>
      <c r="C484" s="155"/>
      <c r="D484" s="155"/>
      <c r="E484" s="155"/>
      <c r="F484" s="164"/>
      <c r="G484" s="157"/>
      <c r="H484" s="156"/>
      <c r="J484" s="171"/>
      <c r="K484" s="171"/>
      <c r="M484" s="161"/>
      <c r="N484" s="7"/>
      <c r="O484" s="7"/>
    </row>
    <row r="485" spans="1:15">
      <c r="A485" s="184"/>
      <c r="B485" s="155"/>
      <c r="C485" s="155"/>
      <c r="D485" s="155"/>
      <c r="E485" s="155"/>
      <c r="F485" s="164"/>
      <c r="G485" s="157"/>
      <c r="H485" s="156"/>
      <c r="J485" s="171"/>
      <c r="K485" s="171"/>
      <c r="M485" s="161"/>
      <c r="N485" s="7"/>
      <c r="O485" s="7"/>
    </row>
    <row r="486" spans="1:15">
      <c r="A486" s="184"/>
      <c r="B486" s="155"/>
      <c r="C486" s="155"/>
      <c r="D486" s="155"/>
      <c r="E486" s="155"/>
      <c r="F486" s="164"/>
      <c r="G486" s="157"/>
      <c r="H486" s="156"/>
      <c r="J486" s="171"/>
      <c r="K486" s="171"/>
      <c r="M486" s="161"/>
      <c r="N486" s="7"/>
      <c r="O486" s="7"/>
    </row>
    <row r="487" spans="1:15">
      <c r="A487" s="184"/>
      <c r="B487" s="155"/>
      <c r="C487" s="155"/>
      <c r="D487" s="155"/>
      <c r="E487" s="155"/>
      <c r="F487" s="164"/>
      <c r="G487" s="157"/>
      <c r="H487" s="156"/>
      <c r="J487" s="61"/>
      <c r="K487" s="171"/>
      <c r="M487" s="161"/>
      <c r="N487" s="7"/>
      <c r="O487" s="7"/>
    </row>
    <row r="488" spans="1:15">
      <c r="A488" s="184"/>
      <c r="B488" s="155"/>
      <c r="C488" s="155"/>
      <c r="D488" s="155"/>
      <c r="E488" s="155"/>
      <c r="F488" s="164"/>
      <c r="G488" s="157"/>
      <c r="H488" s="156"/>
      <c r="J488" s="171"/>
      <c r="K488" s="171"/>
      <c r="M488" s="161"/>
      <c r="N488" s="7"/>
      <c r="O488" s="7"/>
    </row>
    <row r="489" spans="1:15">
      <c r="A489" s="184"/>
      <c r="B489" s="155"/>
      <c r="C489" s="155"/>
      <c r="D489" s="155"/>
      <c r="E489" s="155"/>
      <c r="F489" s="164"/>
      <c r="G489" s="157"/>
      <c r="H489" s="156"/>
      <c r="J489" s="171"/>
      <c r="K489" s="171"/>
      <c r="M489" s="161"/>
      <c r="N489" s="7"/>
      <c r="O489" s="7"/>
    </row>
    <row r="490" spans="1:15">
      <c r="A490" s="184"/>
      <c r="B490" s="155"/>
      <c r="C490" s="155"/>
      <c r="D490" s="155"/>
      <c r="E490" s="155"/>
      <c r="F490" s="164"/>
      <c r="G490" s="157"/>
      <c r="H490" s="156"/>
      <c r="J490" s="171"/>
      <c r="K490" s="171"/>
      <c r="M490" s="161"/>
      <c r="N490" s="7"/>
      <c r="O490" s="7"/>
    </row>
    <row r="491" spans="1:15">
      <c r="A491" s="184"/>
      <c r="B491" s="155"/>
      <c r="C491" s="155"/>
      <c r="D491" s="155"/>
      <c r="E491" s="155"/>
      <c r="F491" s="164"/>
      <c r="G491" s="157"/>
      <c r="H491" s="156"/>
      <c r="J491" s="171"/>
      <c r="K491" s="171"/>
      <c r="M491" s="161"/>
      <c r="N491" s="7"/>
      <c r="O491" s="7"/>
    </row>
    <row r="492" spans="1:15">
      <c r="A492" s="184"/>
      <c r="B492" s="155"/>
      <c r="C492" s="155"/>
      <c r="D492" s="155"/>
      <c r="E492" s="155"/>
      <c r="F492" s="164"/>
      <c r="G492" s="157"/>
      <c r="H492" s="156"/>
      <c r="J492" s="266"/>
      <c r="K492" s="266"/>
      <c r="M492" s="161"/>
      <c r="N492" s="7"/>
      <c r="O492" s="7"/>
    </row>
    <row r="493" spans="1:15">
      <c r="A493" s="184"/>
      <c r="B493" s="155"/>
      <c r="C493" s="155"/>
      <c r="D493" s="155"/>
      <c r="E493" s="155"/>
      <c r="F493" s="164"/>
      <c r="G493" s="157"/>
      <c r="H493" s="156"/>
      <c r="J493" s="171"/>
      <c r="K493" s="171"/>
      <c r="M493" s="161"/>
      <c r="N493" s="7"/>
      <c r="O493" s="7"/>
    </row>
    <row r="494" spans="1:15" ht="15" thickBot="1">
      <c r="A494" s="178"/>
      <c r="B494" s="179"/>
      <c r="C494" s="179"/>
      <c r="D494" s="155"/>
      <c r="E494" s="155"/>
      <c r="F494" s="180"/>
      <c r="G494" s="181"/>
      <c r="H494" s="180"/>
      <c r="J494" s="268"/>
      <c r="K494" s="268"/>
      <c r="M494" s="161"/>
      <c r="N494" s="7"/>
      <c r="O494" s="7"/>
    </row>
    <row r="495" spans="1:15">
      <c r="A495" s="205"/>
      <c r="B495" s="155"/>
      <c r="C495" s="155"/>
      <c r="D495" s="155"/>
      <c r="E495" s="155"/>
      <c r="F495" s="164"/>
      <c r="G495" s="186"/>
      <c r="H495" s="164"/>
      <c r="J495" s="61"/>
      <c r="K495" s="61"/>
      <c r="M495" s="161"/>
      <c r="N495" s="7"/>
      <c r="O495" s="7"/>
    </row>
    <row r="496" spans="1:15">
      <c r="A496" s="205"/>
      <c r="B496" s="123"/>
      <c r="C496" s="123"/>
      <c r="D496" s="155"/>
      <c r="E496" s="155"/>
      <c r="F496" s="164"/>
      <c r="G496" s="186"/>
      <c r="H496" s="164"/>
      <c r="J496" s="171"/>
      <c r="K496" s="171"/>
      <c r="M496" s="161"/>
      <c r="N496" s="7"/>
      <c r="O496" s="7"/>
    </row>
    <row r="497" spans="1:15">
      <c r="A497" s="205"/>
      <c r="B497" s="123"/>
      <c r="C497" s="123"/>
      <c r="D497" s="155"/>
      <c r="E497" s="155"/>
      <c r="F497" s="164"/>
      <c r="G497" s="164"/>
      <c r="H497" s="164"/>
      <c r="J497" s="171"/>
      <c r="K497" s="171"/>
      <c r="M497" s="161"/>
      <c r="N497" s="123"/>
      <c r="O497" s="7"/>
    </row>
    <row r="498" spans="1:15">
      <c r="A498" s="205"/>
      <c r="B498" s="123"/>
      <c r="C498" s="123"/>
      <c r="D498" s="155"/>
      <c r="E498" s="155"/>
      <c r="F498" s="164"/>
      <c r="G498" s="164"/>
      <c r="H498" s="164"/>
      <c r="J498" s="171"/>
      <c r="K498" s="171"/>
      <c r="M498" s="161"/>
      <c r="N498" s="123"/>
      <c r="O498" s="7"/>
    </row>
    <row r="499" spans="1:15">
      <c r="A499" s="205"/>
      <c r="B499" s="123"/>
      <c r="C499" s="123"/>
      <c r="D499" s="155"/>
      <c r="E499" s="155"/>
      <c r="F499" s="164"/>
      <c r="G499" s="164"/>
      <c r="H499" s="164"/>
      <c r="J499" s="171"/>
      <c r="K499" s="171"/>
      <c r="M499" s="161"/>
      <c r="N499" s="123"/>
      <c r="O499" s="7"/>
    </row>
    <row r="500" spans="1:15">
      <c r="A500" s="205"/>
      <c r="B500" s="123"/>
      <c r="C500" s="123"/>
      <c r="D500" s="155"/>
      <c r="E500" s="155"/>
      <c r="F500" s="164"/>
      <c r="G500" s="164"/>
      <c r="H500" s="164"/>
      <c r="J500" s="171"/>
      <c r="K500" s="171"/>
      <c r="M500" s="161"/>
      <c r="N500" s="7"/>
      <c r="O500" s="7"/>
    </row>
    <row r="501" spans="1:15">
      <c r="A501" s="205"/>
      <c r="B501" s="123"/>
      <c r="C501" s="123"/>
      <c r="D501" s="155"/>
      <c r="E501" s="155"/>
      <c r="F501" s="164"/>
      <c r="G501" s="164"/>
      <c r="H501" s="164"/>
      <c r="J501" s="171"/>
      <c r="K501" s="171"/>
      <c r="M501" s="161"/>
      <c r="N501" s="7"/>
      <c r="O501" s="7"/>
    </row>
    <row r="502" spans="1:15">
      <c r="A502" s="205"/>
      <c r="B502" s="123"/>
      <c r="C502" s="123"/>
      <c r="D502" s="155"/>
      <c r="E502" s="155"/>
      <c r="F502" s="164"/>
      <c r="G502" s="164"/>
      <c r="H502" s="164"/>
      <c r="J502" s="171"/>
      <c r="K502" s="171"/>
      <c r="M502" s="161"/>
      <c r="N502" s="123"/>
      <c r="O502" s="7"/>
    </row>
    <row r="503" spans="1:15">
      <c r="A503" s="205"/>
      <c r="B503" s="123"/>
      <c r="C503" s="123"/>
      <c r="D503" s="155"/>
      <c r="E503" s="155"/>
      <c r="F503" s="164"/>
      <c r="G503" s="164"/>
      <c r="H503" s="164"/>
      <c r="J503" s="171"/>
      <c r="K503" s="171"/>
      <c r="M503" s="161"/>
      <c r="N503" s="123"/>
      <c r="O503" s="7"/>
    </row>
    <row r="504" spans="1:15">
      <c r="A504" s="205"/>
      <c r="B504" s="123"/>
      <c r="C504" s="123"/>
      <c r="D504" s="155"/>
      <c r="E504" s="155"/>
      <c r="F504" s="164"/>
      <c r="G504" s="164"/>
      <c r="H504" s="164"/>
      <c r="J504" s="171"/>
      <c r="K504" s="171"/>
      <c r="M504" s="161"/>
      <c r="N504" s="123"/>
      <c r="O504" s="7"/>
    </row>
    <row r="505" spans="1:15">
      <c r="A505" s="205"/>
      <c r="B505" s="123"/>
      <c r="C505" s="123"/>
      <c r="D505" s="155"/>
      <c r="E505" s="155"/>
      <c r="F505" s="164"/>
      <c r="G505" s="164"/>
      <c r="H505" s="164"/>
      <c r="J505" s="171"/>
      <c r="K505" s="171"/>
      <c r="M505" s="161"/>
      <c r="N505" s="7"/>
      <c r="O505" s="7"/>
    </row>
    <row r="506" spans="1:15">
      <c r="A506" s="205"/>
      <c r="B506" s="123"/>
      <c r="C506" s="123"/>
      <c r="D506" s="155"/>
      <c r="E506" s="155"/>
      <c r="F506" s="164"/>
      <c r="G506" s="164"/>
      <c r="H506" s="164"/>
      <c r="J506" s="171"/>
      <c r="K506" s="171"/>
      <c r="M506" s="161"/>
      <c r="N506" s="7"/>
      <c r="O506" s="7"/>
    </row>
    <row r="507" spans="1:15">
      <c r="A507" s="205"/>
      <c r="B507" s="123"/>
      <c r="C507" s="123"/>
      <c r="D507" s="155"/>
      <c r="E507" s="155"/>
      <c r="F507" s="164"/>
      <c r="G507" s="164"/>
      <c r="H507" s="164"/>
      <c r="J507" s="171"/>
      <c r="K507" s="171"/>
      <c r="M507" s="161"/>
      <c r="N507" s="7"/>
      <c r="O507" s="7"/>
    </row>
    <row r="508" spans="1:15">
      <c r="A508" s="205"/>
      <c r="B508" s="123"/>
      <c r="C508" s="123"/>
      <c r="D508" s="155"/>
      <c r="E508" s="155"/>
      <c r="F508" s="164"/>
      <c r="G508" s="164"/>
      <c r="H508" s="164"/>
      <c r="J508" s="171"/>
      <c r="K508" s="266"/>
      <c r="M508" s="161"/>
      <c r="N508" s="7"/>
      <c r="O508" s="7"/>
    </row>
    <row r="509" spans="1:15">
      <c r="A509" s="205"/>
      <c r="B509" s="123"/>
      <c r="C509" s="123"/>
      <c r="D509" s="155"/>
      <c r="E509" s="155"/>
      <c r="F509" s="164"/>
      <c r="G509" s="164"/>
      <c r="H509" s="164"/>
      <c r="J509" s="171"/>
      <c r="K509" s="171"/>
      <c r="M509" s="161"/>
      <c r="N509" s="7"/>
      <c r="O509" s="7"/>
    </row>
    <row r="510" spans="1:15" ht="15" thickBot="1">
      <c r="A510" s="178"/>
      <c r="B510" s="179"/>
      <c r="C510" s="196"/>
      <c r="D510" s="155"/>
      <c r="E510" s="155"/>
      <c r="F510" s="180"/>
      <c r="G510" s="180"/>
      <c r="H510" s="180"/>
      <c r="J510" s="267"/>
      <c r="K510" s="267"/>
      <c r="M510" s="161"/>
      <c r="N510" s="7"/>
      <c r="O510" s="7"/>
    </row>
    <row r="511" spans="1:15">
      <c r="A511" s="206"/>
      <c r="B511" s="197"/>
      <c r="C511" s="155"/>
      <c r="D511" s="155"/>
      <c r="E511" s="155"/>
      <c r="F511" s="164"/>
      <c r="G511" s="164"/>
      <c r="H511" s="164"/>
      <c r="J511" s="61"/>
      <c r="K511" s="61"/>
      <c r="M511" s="161"/>
      <c r="N511" s="7"/>
      <c r="O511" s="7"/>
    </row>
    <row r="512" spans="1:15">
      <c r="A512" s="184"/>
      <c r="B512" s="155"/>
      <c r="C512" s="155"/>
      <c r="D512" s="155"/>
      <c r="E512" s="155"/>
      <c r="F512" s="155"/>
      <c r="G512" s="123"/>
      <c r="H512" s="123"/>
      <c r="J512" s="171"/>
      <c r="K512" s="171"/>
      <c r="M512" s="161"/>
      <c r="N512" s="123"/>
      <c r="O512" s="7"/>
    </row>
    <row r="513" spans="1:15">
      <c r="A513" s="184"/>
      <c r="B513" s="155"/>
      <c r="C513" s="155"/>
      <c r="D513" s="155"/>
      <c r="E513" s="155"/>
      <c r="F513" s="155"/>
      <c r="G513" s="123"/>
      <c r="H513" s="123"/>
      <c r="J513" s="171"/>
      <c r="K513" s="171"/>
      <c r="M513" s="161"/>
      <c r="N513" s="123"/>
      <c r="O513" s="7"/>
    </row>
    <row r="514" spans="1:15">
      <c r="A514" s="184"/>
      <c r="B514" s="155"/>
      <c r="C514" s="155"/>
      <c r="D514" s="155"/>
      <c r="E514" s="155"/>
      <c r="F514" s="155"/>
      <c r="G514" s="123"/>
      <c r="H514" s="123"/>
      <c r="J514" s="171"/>
      <c r="K514" s="112"/>
      <c r="M514" s="161"/>
      <c r="N514" s="123"/>
      <c r="O514" s="7"/>
    </row>
    <row r="515" spans="1:15">
      <c r="A515" s="184"/>
      <c r="B515" s="155"/>
      <c r="C515" s="155"/>
      <c r="D515" s="155"/>
      <c r="E515" s="155"/>
      <c r="F515" s="155"/>
      <c r="G515" s="123"/>
      <c r="H515" s="123"/>
      <c r="J515" s="171"/>
      <c r="K515" s="280"/>
      <c r="M515" s="161"/>
      <c r="N515" s="123"/>
      <c r="O515" s="7"/>
    </row>
    <row r="516" spans="1:15">
      <c r="A516" s="184"/>
      <c r="B516" s="155"/>
      <c r="C516" s="155"/>
      <c r="D516" s="155"/>
      <c r="E516" s="155"/>
      <c r="F516" s="155"/>
      <c r="G516" s="123"/>
      <c r="H516" s="123"/>
      <c r="J516" s="171"/>
      <c r="K516" s="171"/>
      <c r="M516" s="161"/>
      <c r="N516" s="123"/>
      <c r="O516" s="7"/>
    </row>
    <row r="517" spans="1:15">
      <c r="A517" s="184"/>
      <c r="B517" s="155"/>
      <c r="C517" s="155"/>
      <c r="D517" s="155"/>
      <c r="E517" s="155"/>
      <c r="F517" s="155"/>
      <c r="G517" s="123"/>
      <c r="H517" s="123"/>
      <c r="J517" s="171"/>
      <c r="K517" s="171"/>
      <c r="M517" s="161"/>
      <c r="N517" s="123"/>
      <c r="O517" s="7"/>
    </row>
    <row r="518" spans="1:15">
      <c r="A518" s="184"/>
      <c r="B518" s="155"/>
      <c r="C518" s="155"/>
      <c r="D518" s="155"/>
      <c r="E518" s="155"/>
      <c r="F518" s="155"/>
      <c r="G518" s="123"/>
      <c r="H518" s="123"/>
      <c r="J518" s="171"/>
      <c r="K518" s="171"/>
      <c r="M518" s="161"/>
      <c r="N518" s="123"/>
      <c r="O518" s="7"/>
    </row>
    <row r="519" spans="1:15">
      <c r="A519" s="184"/>
      <c r="B519" s="155"/>
      <c r="C519" s="155"/>
      <c r="D519" s="155"/>
      <c r="E519" s="155"/>
      <c r="F519" s="155"/>
      <c r="G519" s="123"/>
      <c r="H519" s="123"/>
      <c r="J519" s="171"/>
      <c r="K519" s="171"/>
      <c r="M519" s="161"/>
      <c r="N519" s="123"/>
      <c r="O519" s="7"/>
    </row>
    <row r="520" spans="1:15">
      <c r="A520" s="184"/>
      <c r="B520" s="155"/>
      <c r="C520" s="155"/>
      <c r="D520" s="155"/>
      <c r="E520" s="155"/>
      <c r="F520" s="155"/>
      <c r="G520" s="123"/>
      <c r="H520" s="123"/>
      <c r="J520" s="266"/>
      <c r="K520" s="266"/>
      <c r="M520" s="161"/>
      <c r="N520" s="123"/>
      <c r="O520" s="7"/>
    </row>
    <row r="521" spans="1:15">
      <c r="A521" s="184"/>
      <c r="B521" s="155"/>
      <c r="C521" s="155"/>
      <c r="D521" s="155"/>
      <c r="E521" s="155"/>
      <c r="F521" s="155"/>
      <c r="G521" s="123"/>
      <c r="H521" s="123"/>
      <c r="J521" s="171"/>
      <c r="K521" s="171"/>
      <c r="M521" s="161"/>
      <c r="N521" s="123"/>
      <c r="O521" s="7"/>
    </row>
    <row r="522" spans="1:15" ht="15" thickBot="1">
      <c r="A522" s="193"/>
      <c r="B522" s="183"/>
      <c r="C522" s="179"/>
      <c r="D522" s="155"/>
      <c r="E522" s="155"/>
      <c r="F522" s="179"/>
      <c r="G522" s="179"/>
      <c r="H522" s="179"/>
      <c r="J522" s="267"/>
      <c r="K522" s="267"/>
      <c r="M522" s="161"/>
      <c r="N522" s="123"/>
      <c r="O522" s="7"/>
    </row>
    <row r="523" spans="1:15">
      <c r="A523" s="206"/>
      <c r="B523" s="197"/>
      <c r="C523" s="155"/>
      <c r="D523" s="155"/>
      <c r="E523" s="155"/>
      <c r="F523" s="155"/>
      <c r="G523" s="155"/>
      <c r="H523" s="155"/>
      <c r="J523" s="61"/>
      <c r="K523" s="61"/>
      <c r="M523" s="161"/>
      <c r="N523" s="123"/>
      <c r="O523" s="7"/>
    </row>
    <row r="524" spans="1:15">
      <c r="A524" s="184"/>
      <c r="B524" s="155"/>
      <c r="C524" s="155"/>
      <c r="D524" s="155"/>
      <c r="E524" s="155"/>
      <c r="F524" s="155"/>
      <c r="G524" s="155"/>
      <c r="H524" s="155"/>
      <c r="J524" s="171"/>
      <c r="K524" s="171"/>
      <c r="M524" s="161"/>
      <c r="N524" s="123"/>
      <c r="O524" s="7"/>
    </row>
    <row r="525" spans="1:15">
      <c r="A525" s="184"/>
      <c r="B525" s="155"/>
      <c r="C525" s="155"/>
      <c r="D525" s="155"/>
      <c r="E525" s="155"/>
      <c r="F525" s="155"/>
      <c r="G525" s="155"/>
      <c r="H525" s="155"/>
      <c r="J525" s="171"/>
      <c r="K525" s="171"/>
      <c r="M525" s="161"/>
      <c r="N525" s="123"/>
      <c r="O525" s="7"/>
    </row>
    <row r="526" spans="1:15">
      <c r="A526" s="184"/>
      <c r="B526" s="155"/>
      <c r="C526" s="155"/>
      <c r="D526" s="155"/>
      <c r="E526" s="155"/>
      <c r="F526" s="155"/>
      <c r="G526" s="155"/>
      <c r="H526" s="155"/>
      <c r="J526" s="171"/>
      <c r="K526" s="171"/>
      <c r="M526" s="161"/>
      <c r="N526" s="123"/>
      <c r="O526" s="7"/>
    </row>
    <row r="527" spans="1:15">
      <c r="A527" s="184"/>
      <c r="B527" s="155"/>
      <c r="C527" s="155"/>
      <c r="D527" s="155"/>
      <c r="E527" s="155"/>
      <c r="F527" s="155"/>
      <c r="G527" s="155"/>
      <c r="H527" s="155"/>
      <c r="J527" s="171"/>
      <c r="K527" s="171"/>
      <c r="M527" s="161"/>
      <c r="N527" s="123"/>
      <c r="O527" s="7"/>
    </row>
    <row r="528" spans="1:15">
      <c r="A528" s="184"/>
      <c r="B528" s="155"/>
      <c r="C528" s="155"/>
      <c r="D528" s="155"/>
      <c r="E528" s="155"/>
      <c r="F528" s="155"/>
      <c r="G528" s="155"/>
      <c r="H528" s="155"/>
      <c r="J528" s="171"/>
      <c r="K528" s="61"/>
      <c r="M528" s="161"/>
      <c r="N528" s="123"/>
      <c r="O528" s="7"/>
    </row>
    <row r="529" spans="1:15">
      <c r="A529" s="184"/>
      <c r="B529" s="155"/>
      <c r="C529" s="155"/>
      <c r="D529" s="155"/>
      <c r="E529" s="155"/>
      <c r="F529" s="155"/>
      <c r="G529" s="155"/>
      <c r="H529" s="155"/>
      <c r="J529" s="171"/>
      <c r="K529" s="171"/>
      <c r="M529" s="161"/>
      <c r="N529" s="123"/>
      <c r="O529" s="7"/>
    </row>
    <row r="530" spans="1:15">
      <c r="A530" s="184"/>
      <c r="B530" s="155"/>
      <c r="C530" s="155"/>
      <c r="D530" s="155"/>
      <c r="E530" s="155"/>
      <c r="F530" s="155"/>
      <c r="G530" s="155"/>
      <c r="H530" s="155"/>
      <c r="J530" s="171"/>
      <c r="K530" s="171"/>
      <c r="M530" s="161"/>
      <c r="N530" s="123"/>
      <c r="O530" s="7"/>
    </row>
    <row r="531" spans="1:15">
      <c r="A531" s="184"/>
      <c r="B531" s="155"/>
      <c r="C531" s="155"/>
      <c r="D531" s="155"/>
      <c r="E531" s="155"/>
      <c r="F531" s="155"/>
      <c r="G531" s="155"/>
      <c r="H531" s="155"/>
      <c r="J531" s="171"/>
      <c r="K531" s="171"/>
      <c r="M531" s="161"/>
      <c r="N531" s="123"/>
      <c r="O531" s="7"/>
    </row>
    <row r="532" spans="1:15">
      <c r="A532" s="184"/>
      <c r="B532" s="155"/>
      <c r="C532" s="155"/>
      <c r="D532" s="155"/>
      <c r="E532" s="155"/>
      <c r="F532" s="155"/>
      <c r="G532" s="155"/>
      <c r="H532" s="155"/>
      <c r="J532" s="171"/>
      <c r="K532" s="171"/>
      <c r="M532" s="161"/>
      <c r="N532" s="123"/>
      <c r="O532" s="7"/>
    </row>
    <row r="533" spans="1:15">
      <c r="A533" s="184"/>
      <c r="B533" s="155"/>
      <c r="C533" s="155"/>
      <c r="D533" s="155"/>
      <c r="E533" s="155"/>
      <c r="F533" s="155"/>
      <c r="G533" s="155"/>
      <c r="H533" s="155"/>
      <c r="J533" s="171"/>
      <c r="K533" s="171"/>
      <c r="M533" s="161"/>
      <c r="N533" s="123"/>
      <c r="O533" s="7"/>
    </row>
    <row r="534" spans="1:15">
      <c r="A534" s="184"/>
      <c r="B534" s="155"/>
      <c r="C534" s="155"/>
      <c r="D534" s="155"/>
      <c r="E534" s="155"/>
      <c r="F534" s="155"/>
      <c r="G534" s="155"/>
      <c r="H534" s="155"/>
      <c r="J534" s="266"/>
      <c r="K534" s="266"/>
      <c r="M534" s="161"/>
      <c r="N534" s="123"/>
      <c r="O534" s="7"/>
    </row>
    <row r="535" spans="1:15">
      <c r="A535" s="184"/>
      <c r="B535" s="155"/>
      <c r="C535" s="155"/>
      <c r="D535" s="155"/>
      <c r="E535" s="155"/>
      <c r="F535" s="155"/>
      <c r="G535" s="155"/>
      <c r="H535" s="155"/>
      <c r="J535" s="171"/>
      <c r="K535" s="171"/>
      <c r="M535" s="161"/>
      <c r="N535" s="123"/>
      <c r="O535" s="7"/>
    </row>
    <row r="536" spans="1:15" ht="15" thickBot="1">
      <c r="A536" s="178"/>
      <c r="B536" s="183"/>
      <c r="C536" s="179"/>
      <c r="D536" s="155"/>
      <c r="E536" s="155"/>
      <c r="F536" s="179"/>
      <c r="G536" s="179"/>
      <c r="H536" s="179"/>
      <c r="J536" s="267"/>
      <c r="K536" s="267"/>
      <c r="M536" s="161"/>
      <c r="N536" s="123"/>
      <c r="O536" s="7"/>
    </row>
    <row r="537" spans="1:15">
      <c r="A537" s="184"/>
      <c r="B537" s="197"/>
      <c r="C537" s="197"/>
      <c r="D537" s="155"/>
      <c r="E537" s="155"/>
      <c r="F537" s="155"/>
      <c r="G537" s="155"/>
      <c r="H537" s="155"/>
      <c r="J537" s="61"/>
      <c r="K537" s="61"/>
      <c r="M537" s="161"/>
      <c r="N537" s="123"/>
      <c r="O537" s="7"/>
    </row>
    <row r="538" spans="1:15">
      <c r="A538" s="177"/>
      <c r="B538" s="155"/>
      <c r="C538" s="155"/>
      <c r="D538" s="155"/>
      <c r="E538" s="155"/>
      <c r="F538" s="155"/>
      <c r="G538" s="155"/>
      <c r="H538" s="123"/>
      <c r="J538" s="171"/>
      <c r="K538" s="171"/>
      <c r="M538" s="161"/>
      <c r="N538" s="123"/>
      <c r="O538" s="7"/>
    </row>
    <row r="539" spans="1:15">
      <c r="A539" s="177"/>
      <c r="B539" s="155"/>
      <c r="C539" s="155"/>
      <c r="D539" s="155"/>
      <c r="E539" s="155"/>
      <c r="F539" s="155"/>
      <c r="G539" s="155"/>
      <c r="H539" s="123"/>
      <c r="J539" s="171"/>
      <c r="K539" s="171"/>
      <c r="M539" s="161"/>
      <c r="N539" s="123"/>
      <c r="O539" s="7"/>
    </row>
    <row r="540" spans="1:15">
      <c r="A540" s="177"/>
      <c r="B540" s="155"/>
      <c r="C540" s="155"/>
      <c r="D540" s="155"/>
      <c r="E540" s="155"/>
      <c r="F540" s="155"/>
      <c r="G540" s="155"/>
      <c r="H540" s="123"/>
      <c r="J540" s="61"/>
      <c r="K540" s="61"/>
      <c r="M540" s="161"/>
      <c r="N540" s="123"/>
      <c r="O540" s="7"/>
    </row>
    <row r="541" spans="1:15">
      <c r="A541" s="177"/>
      <c r="B541" s="123"/>
      <c r="C541" s="123"/>
      <c r="D541" s="155"/>
      <c r="E541" s="155"/>
      <c r="F541" s="123"/>
      <c r="G541" s="123"/>
      <c r="H541" s="123"/>
      <c r="J541" s="171"/>
      <c r="K541" s="171"/>
      <c r="M541" s="161"/>
      <c r="N541" s="7"/>
      <c r="O541" s="7"/>
    </row>
    <row r="542" spans="1:15">
      <c r="A542" s="177"/>
      <c r="B542" s="123"/>
      <c r="C542" s="123"/>
      <c r="D542" s="155"/>
      <c r="E542" s="155"/>
      <c r="F542" s="123"/>
      <c r="G542" s="123"/>
      <c r="H542" s="123"/>
      <c r="J542" s="171"/>
      <c r="K542" s="171"/>
      <c r="M542" s="161"/>
      <c r="N542" s="7"/>
      <c r="O542" s="7"/>
    </row>
    <row r="543" spans="1:15">
      <c r="A543" s="177"/>
      <c r="B543" s="123"/>
      <c r="C543" s="123"/>
      <c r="D543" s="155"/>
      <c r="E543" s="155"/>
      <c r="F543" s="123"/>
      <c r="G543" s="123"/>
      <c r="H543" s="123"/>
      <c r="J543" s="171"/>
      <c r="K543" s="171"/>
      <c r="M543" s="161"/>
      <c r="N543" s="7"/>
      <c r="O543" s="7"/>
    </row>
    <row r="544" spans="1:15">
      <c r="A544" s="177"/>
      <c r="B544" s="123"/>
      <c r="C544" s="123"/>
      <c r="D544" s="155"/>
      <c r="E544" s="155"/>
      <c r="F544" s="123"/>
      <c r="G544" s="123"/>
      <c r="H544" s="123"/>
      <c r="J544" s="171"/>
      <c r="K544" s="171"/>
      <c r="M544" s="161"/>
      <c r="N544" s="7"/>
      <c r="O544" s="7"/>
    </row>
    <row r="545" spans="1:15">
      <c r="A545" s="177"/>
      <c r="B545" s="123"/>
      <c r="C545" s="123"/>
      <c r="D545" s="155"/>
      <c r="E545" s="155"/>
      <c r="F545" s="123"/>
      <c r="G545" s="123"/>
      <c r="H545" s="123"/>
      <c r="J545" s="171"/>
      <c r="K545" s="171"/>
      <c r="M545" s="161"/>
      <c r="N545" s="7"/>
      <c r="O545" s="7"/>
    </row>
    <row r="546" spans="1:15">
      <c r="A546" s="177"/>
      <c r="B546" s="123"/>
      <c r="C546" s="123"/>
      <c r="D546" s="155"/>
      <c r="E546" s="155"/>
      <c r="F546" s="123"/>
      <c r="G546" s="123"/>
      <c r="H546" s="123"/>
      <c r="J546" s="171"/>
      <c r="K546" s="171"/>
      <c r="M546" s="161"/>
      <c r="N546" s="7"/>
      <c r="O546" s="7"/>
    </row>
    <row r="547" spans="1:15">
      <c r="A547" s="177"/>
      <c r="B547" s="123"/>
      <c r="C547" s="123"/>
      <c r="D547" s="155"/>
      <c r="E547" s="155"/>
      <c r="F547" s="123"/>
      <c r="G547" s="123"/>
      <c r="H547" s="123"/>
      <c r="J547" s="171"/>
      <c r="K547" s="171"/>
      <c r="M547" s="161"/>
      <c r="N547" s="7"/>
      <c r="O547" s="7"/>
    </row>
    <row r="548" spans="1:15">
      <c r="A548" s="177"/>
      <c r="B548" s="123"/>
      <c r="C548" s="123"/>
      <c r="D548" s="155"/>
      <c r="E548" s="155"/>
      <c r="F548" s="123"/>
      <c r="G548" s="123"/>
      <c r="H548" s="123"/>
      <c r="J548" s="171"/>
      <c r="K548" s="171"/>
      <c r="M548" s="161"/>
      <c r="N548" s="7"/>
      <c r="O548" s="7"/>
    </row>
    <row r="549" spans="1:15">
      <c r="A549" s="177"/>
      <c r="B549" s="123"/>
      <c r="C549" s="123"/>
      <c r="D549" s="155"/>
      <c r="E549" s="155"/>
      <c r="F549" s="123"/>
      <c r="G549" s="123"/>
      <c r="H549" s="123"/>
      <c r="J549" s="171"/>
      <c r="K549" s="171"/>
      <c r="M549" s="161"/>
      <c r="N549" s="7"/>
      <c r="O549" s="7"/>
    </row>
    <row r="550" spans="1:15">
      <c r="A550" s="177"/>
      <c r="B550" s="123"/>
      <c r="C550" s="123"/>
      <c r="D550" s="155"/>
      <c r="E550" s="155"/>
      <c r="F550" s="123"/>
      <c r="G550" s="123"/>
      <c r="H550" s="123"/>
      <c r="J550" s="171"/>
      <c r="K550" s="207"/>
      <c r="M550" s="161"/>
      <c r="N550" s="7"/>
      <c r="O550" s="7"/>
    </row>
    <row r="551" spans="1:15">
      <c r="A551" s="177"/>
      <c r="B551" s="123"/>
      <c r="C551" s="123"/>
      <c r="D551" s="155"/>
      <c r="E551" s="155"/>
      <c r="F551" s="123"/>
      <c r="G551" s="123"/>
      <c r="H551" s="123"/>
      <c r="J551" s="171"/>
      <c r="K551" s="171"/>
      <c r="M551" s="161"/>
      <c r="N551" s="7"/>
      <c r="O551" s="7"/>
    </row>
    <row r="552" spans="1:15">
      <c r="A552" s="177"/>
      <c r="B552" s="123"/>
      <c r="C552" s="123"/>
      <c r="D552" s="155"/>
      <c r="E552" s="155"/>
      <c r="F552" s="123"/>
      <c r="G552" s="123"/>
      <c r="H552" s="123"/>
      <c r="J552" s="171"/>
      <c r="K552" s="171"/>
      <c r="M552" s="161"/>
      <c r="N552" s="7"/>
      <c r="O552" s="7"/>
    </row>
    <row r="553" spans="1:15">
      <c r="A553" s="177"/>
      <c r="B553" s="123"/>
      <c r="C553" s="123"/>
      <c r="D553" s="155"/>
      <c r="E553" s="155"/>
      <c r="F553" s="123"/>
      <c r="G553" s="123"/>
      <c r="H553" s="123"/>
      <c r="J553" s="171"/>
      <c r="K553" s="171"/>
      <c r="M553" s="161"/>
      <c r="N553" s="7"/>
      <c r="O553" s="7"/>
    </row>
    <row r="554" spans="1:15">
      <c r="A554" s="177"/>
      <c r="B554" s="123"/>
      <c r="C554" s="123"/>
      <c r="D554" s="155"/>
      <c r="E554" s="155"/>
      <c r="F554" s="123"/>
      <c r="G554" s="123"/>
      <c r="H554" s="123"/>
      <c r="J554" s="171"/>
      <c r="K554" s="171"/>
      <c r="M554" s="161"/>
      <c r="N554" s="7"/>
      <c r="O554" s="7"/>
    </row>
    <row r="555" spans="1:15">
      <c r="A555" s="177"/>
      <c r="B555" s="123"/>
      <c r="C555" s="123"/>
      <c r="D555" s="155"/>
      <c r="E555" s="155"/>
      <c r="F555" s="123"/>
      <c r="G555" s="123"/>
      <c r="H555" s="123"/>
      <c r="J555" s="171"/>
      <c r="K555" s="171"/>
      <c r="M555" s="161"/>
      <c r="N555" s="7"/>
      <c r="O555" s="7"/>
    </row>
    <row r="556" spans="1:15">
      <c r="A556" s="177"/>
      <c r="B556" s="123"/>
      <c r="C556" s="123"/>
      <c r="D556" s="155"/>
      <c r="E556" s="155"/>
      <c r="F556" s="123"/>
      <c r="G556" s="123"/>
      <c r="H556" s="123"/>
      <c r="J556" s="171"/>
      <c r="K556" s="171"/>
      <c r="M556" s="161"/>
      <c r="N556" s="7"/>
      <c r="O556" s="7"/>
    </row>
    <row r="557" spans="1:15">
      <c r="A557" s="177"/>
      <c r="B557" s="123"/>
      <c r="C557" s="123"/>
      <c r="D557" s="155"/>
      <c r="E557" s="155"/>
      <c r="F557" s="164"/>
      <c r="G557" s="186"/>
      <c r="H557" s="164"/>
      <c r="J557" s="171"/>
      <c r="K557" s="61"/>
      <c r="M557" s="123"/>
      <c r="N557" s="131"/>
      <c r="O557" s="7"/>
    </row>
    <row r="558" spans="1:15">
      <c r="A558" s="177"/>
      <c r="B558" s="123"/>
      <c r="C558" s="159"/>
      <c r="D558" s="155"/>
      <c r="E558" s="155"/>
      <c r="F558" s="164"/>
      <c r="G558" s="186"/>
      <c r="H558" s="164"/>
      <c r="J558" s="171"/>
      <c r="K558" s="171"/>
      <c r="M558" s="123"/>
      <c r="N558" s="131"/>
      <c r="O558" s="7"/>
    </row>
    <row r="559" spans="1:15">
      <c r="A559" s="177"/>
      <c r="B559" s="123"/>
      <c r="C559" s="123"/>
      <c r="D559" s="155"/>
      <c r="E559" s="155"/>
      <c r="F559" s="164"/>
      <c r="G559" s="186"/>
      <c r="H559" s="164"/>
      <c r="J559" s="171"/>
      <c r="K559" s="171"/>
      <c r="M559" s="123"/>
      <c r="N559" s="131"/>
      <c r="O559" s="7"/>
    </row>
    <row r="560" spans="1:15">
      <c r="A560" s="177"/>
      <c r="B560" s="123"/>
      <c r="C560" s="123"/>
      <c r="D560" s="155"/>
      <c r="E560" s="155"/>
      <c r="F560" s="164"/>
      <c r="G560" s="186"/>
      <c r="H560" s="164"/>
      <c r="J560" s="171"/>
      <c r="K560" s="171"/>
      <c r="M560" s="123"/>
      <c r="N560" s="131"/>
      <c r="O560" s="7"/>
    </row>
    <row r="561" spans="1:15">
      <c r="A561" s="177"/>
      <c r="B561" s="123"/>
      <c r="C561" s="123"/>
      <c r="D561" s="155"/>
      <c r="E561" s="155"/>
      <c r="F561" s="164"/>
      <c r="G561" s="157"/>
      <c r="H561" s="156"/>
      <c r="J561" s="171"/>
      <c r="K561" s="171"/>
      <c r="M561" s="123"/>
      <c r="N561" s="131"/>
      <c r="O561" s="7"/>
    </row>
    <row r="562" spans="1:15">
      <c r="A562" s="177"/>
      <c r="B562" s="123"/>
      <c r="C562" s="159"/>
      <c r="D562" s="155"/>
      <c r="E562" s="155"/>
      <c r="F562" s="164"/>
      <c r="G562" s="186"/>
      <c r="H562" s="164"/>
      <c r="J562" s="171"/>
      <c r="K562" s="171"/>
      <c r="M562" s="123"/>
      <c r="N562" s="131"/>
      <c r="O562" s="7"/>
    </row>
    <row r="563" spans="1:15">
      <c r="A563" s="177"/>
      <c r="B563" s="123"/>
      <c r="C563" s="123"/>
      <c r="D563" s="155"/>
      <c r="E563" s="155"/>
      <c r="F563" s="164"/>
      <c r="G563" s="186"/>
      <c r="H563" s="164"/>
      <c r="J563" s="171"/>
      <c r="K563" s="171"/>
      <c r="M563" s="123"/>
      <c r="N563" s="131"/>
      <c r="O563" s="7"/>
    </row>
    <row r="564" spans="1:15">
      <c r="A564" s="177"/>
      <c r="B564" s="123"/>
      <c r="C564" s="123"/>
      <c r="D564" s="155"/>
      <c r="E564" s="155"/>
      <c r="F564" s="164"/>
      <c r="G564" s="186"/>
      <c r="H564" s="164"/>
      <c r="J564" s="171"/>
      <c r="K564" s="171"/>
      <c r="M564" s="123"/>
      <c r="N564" s="131"/>
      <c r="O564" s="7"/>
    </row>
    <row r="565" spans="1:15">
      <c r="A565" s="177"/>
      <c r="B565" s="123"/>
      <c r="C565" s="123"/>
      <c r="D565" s="155"/>
      <c r="E565" s="155"/>
      <c r="F565" s="164"/>
      <c r="G565" s="157"/>
      <c r="H565" s="156"/>
      <c r="J565" s="171"/>
      <c r="K565" s="171"/>
      <c r="M565" s="123"/>
      <c r="N565" s="131"/>
      <c r="O565" s="7"/>
    </row>
    <row r="566" spans="1:15">
      <c r="A566" s="177"/>
      <c r="B566" s="123"/>
      <c r="C566" s="159"/>
      <c r="D566" s="155"/>
      <c r="E566" s="155"/>
      <c r="F566" s="164"/>
      <c r="G566" s="186"/>
      <c r="H566" s="164"/>
      <c r="J566" s="171"/>
      <c r="K566" s="171"/>
      <c r="M566" s="123"/>
      <c r="N566" s="131"/>
      <c r="O566" s="7"/>
    </row>
    <row r="567" spans="1:15">
      <c r="A567" s="177"/>
      <c r="B567" s="123"/>
      <c r="C567" s="123"/>
      <c r="D567" s="155"/>
      <c r="E567" s="155"/>
      <c r="F567" s="164"/>
      <c r="G567" s="186"/>
      <c r="H567" s="164"/>
      <c r="J567" s="171"/>
      <c r="K567" s="171"/>
      <c r="M567" s="123"/>
      <c r="N567" s="131"/>
      <c r="O567" s="7"/>
    </row>
    <row r="568" spans="1:15">
      <c r="A568" s="208"/>
      <c r="B568" s="124"/>
      <c r="C568" s="124"/>
      <c r="D568" s="173"/>
      <c r="E568" s="173"/>
      <c r="F568" s="209"/>
      <c r="G568" s="210"/>
      <c r="H568" s="209"/>
      <c r="J568" s="175"/>
      <c r="K568" s="175"/>
      <c r="M568" s="124"/>
      <c r="N568" s="132"/>
      <c r="O568" s="7"/>
    </row>
    <row r="569" spans="1:15">
      <c r="A569" s="184"/>
      <c r="B569" s="155"/>
      <c r="C569" s="155"/>
      <c r="D569" s="155"/>
      <c r="E569" s="155"/>
      <c r="F569" s="156"/>
      <c r="G569" s="170"/>
      <c r="H569" s="164"/>
      <c r="J569" s="171"/>
      <c r="K569" s="211"/>
      <c r="M569" s="171"/>
      <c r="N569" s="131"/>
      <c r="O569" s="113"/>
    </row>
    <row r="570" spans="1:15">
      <c r="A570" s="184"/>
      <c r="B570" s="123"/>
      <c r="C570" s="159"/>
      <c r="D570" s="155"/>
      <c r="E570" s="155"/>
      <c r="F570" s="164"/>
      <c r="G570" s="212"/>
      <c r="H570" s="164"/>
      <c r="J570" s="171"/>
      <c r="K570" s="211"/>
      <c r="M570" s="171"/>
      <c r="N570" s="131"/>
      <c r="O570" s="113"/>
    </row>
    <row r="571" spans="1:15">
      <c r="A571" s="184"/>
      <c r="B571" s="155"/>
      <c r="C571" s="155"/>
      <c r="D571" s="155"/>
      <c r="E571" s="155"/>
      <c r="F571" s="164"/>
      <c r="G571" s="170"/>
      <c r="H571" s="164"/>
      <c r="J571" s="171"/>
      <c r="K571" s="211"/>
      <c r="M571" s="171"/>
      <c r="N571" s="131"/>
      <c r="O571" s="113"/>
    </row>
    <row r="572" spans="1:15">
      <c r="A572" s="184"/>
      <c r="B572" s="155"/>
      <c r="C572" s="155"/>
      <c r="D572" s="155"/>
      <c r="E572" s="155"/>
      <c r="F572" s="156"/>
      <c r="G572" s="170"/>
      <c r="H572" s="164"/>
      <c r="J572" s="171"/>
      <c r="K572" s="211"/>
      <c r="M572" s="171"/>
      <c r="N572" s="131"/>
      <c r="O572" s="113"/>
    </row>
    <row r="573" spans="1:15">
      <c r="A573" s="177"/>
      <c r="B573" s="155"/>
      <c r="C573" s="155"/>
      <c r="D573" s="155"/>
      <c r="E573" s="155"/>
      <c r="F573" s="164"/>
      <c r="G573" s="212"/>
      <c r="H573" s="164"/>
      <c r="J573" s="171"/>
      <c r="K573" s="211"/>
      <c r="M573" s="171"/>
      <c r="N573" s="131"/>
      <c r="O573" s="113"/>
    </row>
    <row r="574" spans="1:15">
      <c r="A574" s="184"/>
      <c r="B574" s="155"/>
      <c r="C574" s="155"/>
      <c r="D574" s="155"/>
      <c r="E574" s="155"/>
      <c r="F574" s="156"/>
      <c r="G574" s="170"/>
      <c r="H574" s="164"/>
      <c r="J574" s="171"/>
      <c r="K574" s="211"/>
      <c r="M574" s="171"/>
      <c r="N574" s="131"/>
      <c r="O574" s="113"/>
    </row>
    <row r="575" spans="1:15">
      <c r="A575" s="177"/>
      <c r="B575" s="123"/>
      <c r="C575" s="123"/>
      <c r="D575" s="155"/>
      <c r="E575" s="155"/>
      <c r="F575" s="156"/>
      <c r="G575" s="170"/>
      <c r="H575" s="164"/>
      <c r="J575" s="171"/>
      <c r="K575" s="211"/>
      <c r="M575" s="171"/>
      <c r="N575" s="131"/>
      <c r="O575" s="113"/>
    </row>
    <row r="576" spans="1:15">
      <c r="A576" s="177"/>
      <c r="B576" s="123"/>
      <c r="C576" s="155"/>
      <c r="D576" s="155"/>
      <c r="E576" s="155"/>
      <c r="F576" s="164"/>
      <c r="G576" s="212"/>
      <c r="H576" s="164"/>
      <c r="J576" s="171"/>
      <c r="K576" s="211"/>
      <c r="M576" s="171"/>
      <c r="N576" s="131"/>
      <c r="O576" s="113"/>
    </row>
    <row r="577" spans="1:15">
      <c r="A577" s="177"/>
      <c r="B577" s="123"/>
      <c r="C577" s="155"/>
      <c r="D577" s="155"/>
      <c r="E577" s="155"/>
      <c r="F577" s="164"/>
      <c r="G577" s="212"/>
      <c r="H577" s="164"/>
      <c r="J577" s="171"/>
      <c r="K577" s="211"/>
      <c r="M577" s="171"/>
      <c r="N577" s="131"/>
      <c r="O577" s="113"/>
    </row>
    <row r="578" spans="1:15">
      <c r="A578" s="184"/>
      <c r="B578" s="155"/>
      <c r="C578" s="155"/>
      <c r="D578" s="155"/>
      <c r="E578" s="155"/>
      <c r="F578" s="164"/>
      <c r="G578" s="212"/>
      <c r="H578" s="164"/>
      <c r="J578" s="171"/>
      <c r="K578" s="211"/>
      <c r="M578" s="171"/>
      <c r="N578" s="131"/>
      <c r="O578" s="113"/>
    </row>
    <row r="579" spans="1:15">
      <c r="A579" s="184"/>
      <c r="B579" s="155"/>
      <c r="C579" s="155"/>
      <c r="D579" s="155"/>
      <c r="E579" s="155"/>
      <c r="F579" s="164"/>
      <c r="G579" s="212"/>
      <c r="H579" s="164"/>
      <c r="J579" s="171"/>
      <c r="K579" s="211"/>
      <c r="M579" s="171"/>
      <c r="N579" s="131"/>
      <c r="O579" s="113"/>
    </row>
    <row r="580" spans="1:15">
      <c r="A580" s="213"/>
      <c r="B580" s="124"/>
      <c r="C580" s="124"/>
      <c r="D580" s="173"/>
      <c r="E580" s="173"/>
      <c r="F580" s="209"/>
      <c r="G580" s="214"/>
      <c r="H580" s="209"/>
      <c r="J580" s="175"/>
      <c r="K580" s="211"/>
      <c r="M580" s="175"/>
      <c r="N580" s="132"/>
      <c r="O580" s="113"/>
    </row>
    <row r="581" spans="1:15">
      <c r="A581" s="184"/>
      <c r="B581" s="155"/>
      <c r="C581" s="155"/>
      <c r="D581" s="173"/>
      <c r="E581" s="173"/>
      <c r="F581" s="215"/>
      <c r="G581" s="216"/>
      <c r="H581" s="215"/>
      <c r="J581" s="269"/>
      <c r="K581" s="269"/>
      <c r="M581" s="123"/>
      <c r="N581" s="131"/>
      <c r="O581" s="113"/>
    </row>
    <row r="582" spans="1:15">
      <c r="A582" s="177"/>
      <c r="B582" s="123"/>
      <c r="C582" s="155"/>
      <c r="D582" s="173"/>
      <c r="E582" s="173"/>
      <c r="F582" s="217"/>
      <c r="G582" s="218"/>
      <c r="H582" s="215"/>
      <c r="J582" s="270"/>
      <c r="K582" s="270"/>
      <c r="M582" s="123"/>
      <c r="N582" s="131"/>
      <c r="O582" s="113"/>
    </row>
    <row r="583" spans="1:15">
      <c r="A583" s="177"/>
      <c r="B583" s="123"/>
      <c r="C583" s="155"/>
      <c r="D583" s="173"/>
      <c r="E583" s="173"/>
      <c r="F583" s="217"/>
      <c r="G583" s="218"/>
      <c r="H583" s="215"/>
      <c r="J583" s="270"/>
      <c r="K583" s="270"/>
      <c r="M583" s="123"/>
      <c r="N583" s="131"/>
      <c r="O583" s="113"/>
    </row>
    <row r="584" spans="1:15">
      <c r="A584" s="177"/>
      <c r="B584" s="123"/>
      <c r="C584" s="155"/>
      <c r="D584" s="173"/>
      <c r="E584" s="173"/>
      <c r="F584" s="217"/>
      <c r="G584" s="218"/>
      <c r="H584" s="215"/>
      <c r="J584" s="270"/>
      <c r="K584" s="270"/>
      <c r="M584" s="123"/>
      <c r="N584" s="131"/>
      <c r="O584" s="113"/>
    </row>
    <row r="585" spans="1:15">
      <c r="A585" s="177"/>
      <c r="B585" s="123"/>
      <c r="C585" s="155"/>
      <c r="D585" s="173"/>
      <c r="E585" s="173"/>
      <c r="F585" s="217"/>
      <c r="G585" s="218"/>
      <c r="H585" s="215"/>
      <c r="J585" s="270"/>
      <c r="K585" s="270"/>
      <c r="M585" s="123"/>
      <c r="N585" s="131"/>
      <c r="O585" s="113"/>
    </row>
    <row r="586" spans="1:15">
      <c r="A586" s="177"/>
      <c r="B586" s="123"/>
      <c r="C586" s="155"/>
      <c r="D586" s="173"/>
      <c r="E586" s="173"/>
      <c r="F586" s="217"/>
      <c r="G586" s="218"/>
      <c r="H586" s="215"/>
      <c r="J586" s="270"/>
      <c r="K586" s="270"/>
      <c r="M586" s="123"/>
      <c r="N586" s="131"/>
      <c r="O586" s="113"/>
    </row>
    <row r="587" spans="1:15">
      <c r="A587" s="177"/>
      <c r="B587" s="123"/>
      <c r="C587" s="155"/>
      <c r="D587" s="173"/>
      <c r="E587" s="173"/>
      <c r="F587" s="217"/>
      <c r="G587" s="218"/>
      <c r="H587" s="215"/>
      <c r="J587" s="270"/>
      <c r="K587" s="271"/>
      <c r="M587" s="123"/>
      <c r="N587" s="131"/>
      <c r="O587" s="113"/>
    </row>
    <row r="588" spans="1:15">
      <c r="A588" s="177"/>
      <c r="B588" s="123"/>
      <c r="C588" s="155"/>
      <c r="D588" s="173"/>
      <c r="E588" s="173"/>
      <c r="F588" s="217"/>
      <c r="G588" s="218"/>
      <c r="H588" s="215"/>
      <c r="J588" s="271"/>
      <c r="K588" s="271"/>
      <c r="M588" s="123"/>
      <c r="N588" s="131"/>
      <c r="O588" s="113"/>
    </row>
    <row r="589" spans="1:15">
      <c r="A589" s="177"/>
      <c r="B589" s="123"/>
      <c r="C589" s="155"/>
      <c r="D589" s="173"/>
      <c r="E589" s="173"/>
      <c r="F589" s="217"/>
      <c r="G589" s="218"/>
      <c r="H589" s="215"/>
      <c r="J589" s="270"/>
      <c r="K589" s="270"/>
      <c r="M589" s="123"/>
      <c r="N589" s="131"/>
      <c r="O589" s="113"/>
    </row>
    <row r="590" spans="1:15">
      <c r="A590" s="177"/>
      <c r="B590" s="123"/>
      <c r="C590" s="155"/>
      <c r="D590" s="173"/>
      <c r="E590" s="173"/>
      <c r="F590" s="217"/>
      <c r="G590" s="218"/>
      <c r="H590" s="215"/>
      <c r="J590" s="270"/>
      <c r="K590" s="270"/>
      <c r="M590" s="123"/>
      <c r="N590" s="131"/>
      <c r="O590" s="113"/>
    </row>
    <row r="591" spans="1:15">
      <c r="A591" s="177"/>
      <c r="B591" s="123"/>
      <c r="C591" s="155"/>
      <c r="D591" s="173"/>
      <c r="E591" s="173"/>
      <c r="F591" s="217"/>
      <c r="G591" s="218"/>
      <c r="H591" s="215"/>
      <c r="J591" s="270"/>
      <c r="K591" s="270"/>
      <c r="M591" s="123"/>
      <c r="N591" s="131"/>
      <c r="O591" s="113"/>
    </row>
    <row r="592" spans="1:15">
      <c r="A592" s="177"/>
      <c r="B592" s="123"/>
      <c r="C592" s="155"/>
      <c r="D592" s="173"/>
      <c r="E592" s="173"/>
      <c r="F592" s="217"/>
      <c r="G592" s="218"/>
      <c r="H592" s="215"/>
      <c r="J592" s="270"/>
      <c r="K592" s="270"/>
      <c r="M592" s="123"/>
      <c r="N592" s="131"/>
      <c r="O592" s="113"/>
    </row>
    <row r="593" spans="1:15">
      <c r="A593" s="177"/>
      <c r="B593" s="123"/>
      <c r="C593" s="155"/>
      <c r="D593" s="173"/>
      <c r="E593" s="173"/>
      <c r="F593" s="217"/>
      <c r="G593" s="218"/>
      <c r="H593" s="215"/>
      <c r="J593" s="270"/>
      <c r="K593" s="270"/>
      <c r="M593" s="123"/>
      <c r="N593" s="131"/>
      <c r="O593" s="113"/>
    </row>
    <row r="594" spans="1:15">
      <c r="A594" s="177"/>
      <c r="B594" s="123"/>
      <c r="C594" s="155"/>
      <c r="D594" s="173"/>
      <c r="E594" s="173"/>
      <c r="F594" s="217"/>
      <c r="G594" s="218"/>
      <c r="H594" s="215"/>
      <c r="J594" s="272"/>
      <c r="K594" s="272"/>
      <c r="M594" s="161"/>
      <c r="N594" s="131"/>
      <c r="O594" s="113"/>
    </row>
    <row r="595" spans="1:15" ht="15" thickBot="1">
      <c r="A595" s="208"/>
      <c r="B595" s="124"/>
      <c r="C595" s="124"/>
      <c r="D595" s="173"/>
      <c r="E595" s="173"/>
      <c r="F595" s="219"/>
      <c r="G595" s="220"/>
      <c r="H595" s="219"/>
      <c r="J595" s="273"/>
      <c r="K595" s="273"/>
      <c r="M595" s="123"/>
      <c r="N595" s="132"/>
      <c r="O595" s="113"/>
    </row>
    <row r="596" spans="1:15">
      <c r="A596" s="184"/>
      <c r="B596" s="155"/>
      <c r="C596" s="155"/>
      <c r="D596" s="155"/>
      <c r="E596" s="155"/>
      <c r="F596" s="164"/>
      <c r="G596" s="157"/>
      <c r="H596" s="156"/>
      <c r="J596" s="171"/>
      <c r="K596" s="171"/>
      <c r="M596" s="123"/>
      <c r="N596" s="7"/>
      <c r="O596" s="7"/>
    </row>
    <row r="597" spans="1:15">
      <c r="A597" s="125"/>
      <c r="B597" s="116"/>
      <c r="C597" s="77"/>
      <c r="D597" s="77"/>
      <c r="E597" s="77"/>
      <c r="F597" s="116"/>
      <c r="G597" s="117"/>
      <c r="H597" s="77"/>
      <c r="J597" s="274"/>
      <c r="K597" s="274"/>
      <c r="M597" s="77"/>
      <c r="N597" s="113"/>
      <c r="O597" s="7"/>
    </row>
    <row r="598" spans="1:15">
      <c r="A598" s="125"/>
      <c r="B598" s="116"/>
      <c r="C598" s="77"/>
      <c r="D598" s="77"/>
      <c r="E598" s="77"/>
      <c r="F598" s="116"/>
      <c r="G598" s="117"/>
      <c r="H598" s="77"/>
      <c r="J598" s="274"/>
      <c r="K598" s="274"/>
      <c r="M598" s="77"/>
      <c r="N598" s="113"/>
      <c r="O598" s="7"/>
    </row>
    <row r="599" spans="1:15">
      <c r="A599" s="125"/>
      <c r="B599" s="116"/>
      <c r="C599" s="77"/>
      <c r="D599" s="77"/>
      <c r="E599" s="77"/>
      <c r="F599" s="116"/>
      <c r="G599" s="117"/>
      <c r="H599" s="77"/>
      <c r="J599" s="274"/>
      <c r="K599" s="274"/>
      <c r="M599" s="77"/>
      <c r="N599" s="113"/>
      <c r="O599" s="7"/>
    </row>
    <row r="600" spans="1:15">
      <c r="A600" s="125"/>
      <c r="B600" s="116"/>
      <c r="C600" s="77"/>
      <c r="D600" s="77"/>
      <c r="E600" s="77"/>
      <c r="F600" s="116"/>
      <c r="G600" s="117"/>
      <c r="H600" s="77"/>
      <c r="J600" s="274"/>
      <c r="K600" s="274"/>
      <c r="M600" s="77"/>
      <c r="N600" s="113"/>
      <c r="O600" s="7"/>
    </row>
    <row r="601" spans="1:15">
      <c r="A601" s="125"/>
      <c r="B601" s="116"/>
      <c r="C601" s="77"/>
      <c r="D601" s="77"/>
      <c r="E601" s="77"/>
      <c r="F601" s="116"/>
      <c r="G601" s="117"/>
      <c r="H601" s="77"/>
      <c r="J601" s="274"/>
      <c r="K601" s="274"/>
      <c r="M601" s="77"/>
      <c r="N601" s="113"/>
      <c r="O601" s="7"/>
    </row>
    <row r="602" spans="1:15">
      <c r="A602" s="125"/>
      <c r="B602" s="116"/>
      <c r="C602" s="77"/>
      <c r="D602" s="77"/>
      <c r="E602" s="77"/>
      <c r="F602" s="116"/>
      <c r="G602" s="117"/>
      <c r="H602" s="77"/>
      <c r="J602" s="274"/>
      <c r="K602" s="274"/>
      <c r="M602" s="77"/>
      <c r="N602" s="113"/>
      <c r="O602" s="7"/>
    </row>
    <row r="603" spans="1:15">
      <c r="A603" s="125"/>
      <c r="B603" s="116"/>
      <c r="C603" s="77"/>
      <c r="D603" s="77"/>
      <c r="E603" s="77"/>
      <c r="F603" s="116"/>
      <c r="G603" s="117"/>
      <c r="H603" s="77"/>
      <c r="J603" s="274"/>
      <c r="K603" s="274"/>
      <c r="M603" s="77"/>
      <c r="N603" s="113"/>
      <c r="O603" s="7"/>
    </row>
    <row r="604" spans="1:15">
      <c r="A604" s="125"/>
      <c r="B604" s="116"/>
      <c r="C604" s="77"/>
      <c r="D604" s="77"/>
      <c r="E604" s="77"/>
      <c r="F604" s="116"/>
      <c r="G604" s="117"/>
      <c r="H604" s="77"/>
      <c r="J604" s="274"/>
      <c r="K604" s="274"/>
      <c r="M604" s="77"/>
      <c r="N604" s="113"/>
      <c r="O604" s="7"/>
    </row>
    <row r="605" spans="1:15">
      <c r="A605" s="125"/>
      <c r="B605" s="116"/>
      <c r="C605" s="77"/>
      <c r="D605" s="77"/>
      <c r="E605" s="77"/>
      <c r="F605" s="116"/>
      <c r="G605" s="117"/>
      <c r="H605" s="77"/>
      <c r="J605" s="274"/>
      <c r="K605" s="274"/>
      <c r="M605" s="77"/>
      <c r="N605" s="113"/>
      <c r="O605" s="7"/>
    </row>
    <row r="606" spans="1:15">
      <c r="A606" s="125"/>
      <c r="B606" s="116"/>
      <c r="C606" s="77"/>
      <c r="D606" s="77"/>
      <c r="E606" s="77"/>
      <c r="F606" s="116"/>
      <c r="G606" s="117"/>
      <c r="H606" s="77"/>
      <c r="J606" s="274"/>
      <c r="K606" s="274"/>
      <c r="M606" s="77"/>
      <c r="N606" s="113"/>
      <c r="O606" s="7"/>
    </row>
    <row r="607" spans="1:15">
      <c r="A607" s="125"/>
      <c r="B607" s="116"/>
      <c r="C607" s="77"/>
      <c r="D607" s="77"/>
      <c r="E607" s="77"/>
      <c r="F607" s="116"/>
      <c r="G607" s="117"/>
      <c r="H607" s="77"/>
      <c r="J607" s="274"/>
      <c r="K607" s="274"/>
      <c r="M607" s="77"/>
      <c r="N607" s="113"/>
      <c r="O607" s="7"/>
    </row>
    <row r="608" spans="1:15">
      <c r="A608" s="125"/>
      <c r="B608" s="116"/>
      <c r="C608" s="77"/>
      <c r="D608" s="77"/>
      <c r="E608" s="77"/>
      <c r="F608" s="116"/>
      <c r="G608" s="117"/>
      <c r="H608" s="77"/>
      <c r="J608" s="274"/>
      <c r="K608" s="274"/>
      <c r="M608" s="77"/>
      <c r="N608" s="113"/>
      <c r="O608" s="7"/>
    </row>
    <row r="609" spans="1:15">
      <c r="A609" s="125"/>
      <c r="B609" s="116"/>
      <c r="C609" s="77"/>
      <c r="D609" s="77"/>
      <c r="E609" s="77"/>
      <c r="F609" s="116"/>
      <c r="G609" s="117"/>
      <c r="H609" s="77"/>
      <c r="J609" s="274"/>
      <c r="K609" s="274"/>
      <c r="M609" s="77"/>
      <c r="N609" s="113"/>
      <c r="O609" s="7"/>
    </row>
    <row r="610" spans="1:15">
      <c r="A610" s="125"/>
      <c r="B610" s="116"/>
      <c r="C610" s="77"/>
      <c r="D610" s="77"/>
      <c r="E610" s="77"/>
      <c r="F610" s="116"/>
      <c r="G610" s="117"/>
      <c r="H610" s="77"/>
      <c r="J610" s="274"/>
      <c r="K610" s="274"/>
      <c r="M610" s="77"/>
      <c r="N610" s="113"/>
      <c r="O610" s="7"/>
    </row>
    <row r="611" spans="1:15">
      <c r="A611" s="125"/>
      <c r="B611" s="116"/>
      <c r="C611" s="77"/>
      <c r="D611" s="77"/>
      <c r="E611" s="77"/>
      <c r="F611" s="116"/>
      <c r="G611" s="117"/>
      <c r="H611" s="77"/>
      <c r="J611" s="274"/>
      <c r="K611" s="281"/>
      <c r="M611" s="77"/>
      <c r="N611" s="113"/>
      <c r="O611" s="7"/>
    </row>
    <row r="612" spans="1:15">
      <c r="A612" s="125"/>
      <c r="B612" s="116"/>
      <c r="C612" s="77"/>
      <c r="D612" s="77"/>
      <c r="E612" s="77"/>
      <c r="F612" s="116"/>
      <c r="G612" s="117"/>
      <c r="H612" s="77"/>
      <c r="J612" s="274"/>
      <c r="K612" s="274"/>
      <c r="M612" s="77"/>
      <c r="N612" s="113"/>
      <c r="O612" s="7"/>
    </row>
    <row r="613" spans="1:15">
      <c r="A613" s="125"/>
      <c r="B613" s="116"/>
      <c r="C613" s="77"/>
      <c r="D613" s="77"/>
      <c r="E613" s="77"/>
      <c r="F613" s="116"/>
      <c r="G613" s="117"/>
      <c r="H613" s="77"/>
      <c r="J613" s="274"/>
      <c r="K613" s="274"/>
      <c r="M613" s="77"/>
      <c r="N613" s="113"/>
      <c r="O613" s="7"/>
    </row>
    <row r="614" spans="1:15">
      <c r="A614" s="125"/>
      <c r="B614" s="116"/>
      <c r="C614" s="77"/>
      <c r="D614" s="77"/>
      <c r="E614" s="77"/>
      <c r="F614" s="116"/>
      <c r="G614" s="117"/>
      <c r="H614" s="77"/>
      <c r="J614" s="274"/>
      <c r="K614" s="274"/>
      <c r="M614" s="77"/>
      <c r="N614" s="113"/>
      <c r="O614" s="7"/>
    </row>
    <row r="615" spans="1:15">
      <c r="A615" s="125"/>
      <c r="B615" s="116"/>
      <c r="C615" s="77"/>
      <c r="D615" s="77"/>
      <c r="E615" s="77"/>
      <c r="F615" s="116"/>
      <c r="G615" s="117"/>
      <c r="H615" s="77"/>
      <c r="J615" s="274"/>
      <c r="K615" s="274"/>
      <c r="M615" s="77"/>
      <c r="N615" s="113"/>
      <c r="O615" s="7"/>
    </row>
    <row r="616" spans="1:15">
      <c r="A616" s="125"/>
      <c r="B616" s="116"/>
      <c r="C616" s="77"/>
      <c r="D616" s="77"/>
      <c r="E616" s="77"/>
      <c r="F616" s="116"/>
      <c r="G616" s="117"/>
      <c r="H616" s="77"/>
      <c r="J616" s="274"/>
      <c r="K616" s="274"/>
      <c r="M616" s="77"/>
      <c r="N616" s="113"/>
      <c r="O616" s="7"/>
    </row>
    <row r="617" spans="1:15">
      <c r="A617" s="125"/>
      <c r="B617" s="116"/>
      <c r="C617" s="77"/>
      <c r="D617" s="77"/>
      <c r="E617" s="77"/>
      <c r="F617" s="116"/>
      <c r="G617" s="117"/>
      <c r="H617" s="77"/>
      <c r="J617" s="274"/>
      <c r="K617" s="274"/>
      <c r="M617" s="77"/>
      <c r="N617" s="113"/>
      <c r="O617" s="7"/>
    </row>
    <row r="618" spans="1:15">
      <c r="A618" s="125"/>
      <c r="B618" s="116"/>
      <c r="C618" s="77"/>
      <c r="D618" s="77"/>
      <c r="E618" s="77"/>
      <c r="F618" s="116"/>
      <c r="G618" s="117"/>
      <c r="H618" s="77"/>
      <c r="J618" s="274"/>
      <c r="K618" s="274"/>
      <c r="M618" s="77"/>
      <c r="N618" s="113"/>
      <c r="O618" s="7"/>
    </row>
    <row r="619" spans="1:15">
      <c r="A619" s="125"/>
      <c r="B619" s="116"/>
      <c r="C619" s="77"/>
      <c r="D619" s="77"/>
      <c r="E619" s="77"/>
      <c r="F619" s="116"/>
      <c r="G619" s="117"/>
      <c r="H619" s="77"/>
      <c r="J619" s="274"/>
      <c r="K619" s="274"/>
      <c r="M619" s="77"/>
      <c r="N619" s="113"/>
      <c r="O619" s="7"/>
    </row>
    <row r="620" spans="1:15">
      <c r="A620" s="125"/>
      <c r="B620" s="116"/>
      <c r="C620" s="77"/>
      <c r="D620" s="77"/>
      <c r="E620" s="77"/>
      <c r="F620" s="116"/>
      <c r="G620" s="117"/>
      <c r="H620" s="77"/>
      <c r="J620" s="274"/>
      <c r="K620" s="274"/>
      <c r="M620" s="77"/>
      <c r="N620" s="113"/>
      <c r="O620" s="7"/>
    </row>
    <row r="621" spans="1:15">
      <c r="A621" s="125"/>
      <c r="B621" s="116"/>
      <c r="C621" s="77"/>
      <c r="D621" s="77"/>
      <c r="E621" s="77"/>
      <c r="F621" s="116"/>
      <c r="G621" s="117"/>
      <c r="H621" s="77"/>
      <c r="J621" s="274"/>
      <c r="K621" s="274"/>
      <c r="M621" s="77"/>
      <c r="N621" s="113"/>
      <c r="O621" s="7"/>
    </row>
    <row r="622" spans="1:15">
      <c r="A622" s="125"/>
      <c r="B622" s="116"/>
      <c r="C622" s="77"/>
      <c r="D622" s="77"/>
      <c r="E622" s="77"/>
      <c r="F622" s="116"/>
      <c r="G622" s="117"/>
      <c r="H622" s="77"/>
      <c r="J622" s="274"/>
      <c r="K622" s="274"/>
      <c r="M622" s="77"/>
      <c r="N622" s="113"/>
      <c r="O622" s="7"/>
    </row>
    <row r="623" spans="1:15">
      <c r="A623" s="125"/>
      <c r="B623" s="116"/>
      <c r="C623" s="77"/>
      <c r="D623" s="77"/>
      <c r="E623" s="77"/>
      <c r="F623" s="116"/>
      <c r="G623" s="117"/>
      <c r="H623" s="77"/>
      <c r="J623" s="274"/>
      <c r="K623" s="274"/>
      <c r="M623" s="77"/>
      <c r="N623" s="113"/>
      <c r="O623" s="7"/>
    </row>
    <row r="624" spans="1:15">
      <c r="A624" s="125"/>
      <c r="B624" s="116"/>
      <c r="C624" s="77"/>
      <c r="D624" s="77"/>
      <c r="E624" s="77"/>
      <c r="F624" s="116"/>
      <c r="G624" s="117"/>
      <c r="H624" s="77"/>
      <c r="J624" s="274"/>
      <c r="K624" s="281"/>
      <c r="M624" s="77"/>
      <c r="N624" s="113"/>
      <c r="O624" s="7"/>
    </row>
    <row r="625" spans="1:15">
      <c r="A625" s="125"/>
      <c r="B625" s="116"/>
      <c r="C625" s="77"/>
      <c r="D625" s="77"/>
      <c r="E625" s="77"/>
      <c r="F625" s="116"/>
      <c r="G625" s="117"/>
      <c r="H625" s="77"/>
      <c r="J625" s="274"/>
      <c r="K625" s="274"/>
      <c r="M625" s="77"/>
      <c r="N625" s="113"/>
      <c r="O625" s="7"/>
    </row>
    <row r="626" spans="1:15">
      <c r="A626" s="125"/>
      <c r="B626" s="116"/>
      <c r="C626" s="77"/>
      <c r="D626" s="77"/>
      <c r="E626" s="77"/>
      <c r="F626" s="116"/>
      <c r="G626" s="117"/>
      <c r="H626" s="77"/>
      <c r="J626" s="274"/>
      <c r="K626" s="274"/>
      <c r="M626" s="77"/>
      <c r="N626" s="113"/>
      <c r="O626" s="7"/>
    </row>
    <row r="627" spans="1:15">
      <c r="A627" s="125"/>
      <c r="B627" s="116"/>
      <c r="C627" s="77"/>
      <c r="D627" s="77"/>
      <c r="E627" s="77"/>
      <c r="F627" s="116"/>
      <c r="G627" s="117"/>
      <c r="H627" s="77"/>
      <c r="J627" s="274"/>
      <c r="K627" s="274"/>
      <c r="M627" s="77"/>
      <c r="N627" s="113"/>
      <c r="O627" s="7"/>
    </row>
    <row r="628" spans="1:15">
      <c r="A628" s="125"/>
      <c r="B628" s="116"/>
      <c r="C628" s="77"/>
      <c r="D628" s="77"/>
      <c r="E628" s="77"/>
      <c r="F628" s="116"/>
      <c r="G628" s="117"/>
      <c r="H628" s="77"/>
      <c r="J628" s="274"/>
      <c r="K628" s="274"/>
      <c r="M628" s="77"/>
      <c r="N628" s="113"/>
      <c r="O628" s="7"/>
    </row>
    <row r="629" spans="1:15">
      <c r="A629" s="125"/>
      <c r="B629" s="116"/>
      <c r="C629" s="77"/>
      <c r="D629" s="77"/>
      <c r="E629" s="77"/>
      <c r="F629" s="116"/>
      <c r="G629" s="117"/>
      <c r="H629" s="77"/>
      <c r="J629" s="274"/>
      <c r="K629" s="274"/>
      <c r="M629" s="77"/>
      <c r="N629" s="113"/>
      <c r="O629" s="7"/>
    </row>
    <row r="630" spans="1:15">
      <c r="A630" s="125"/>
      <c r="B630" s="116"/>
      <c r="C630" s="77"/>
      <c r="D630" s="77"/>
      <c r="E630" s="77"/>
      <c r="F630" s="116"/>
      <c r="G630" s="117"/>
      <c r="H630" s="77"/>
      <c r="J630" s="274"/>
      <c r="K630" s="274"/>
      <c r="M630" s="77"/>
      <c r="N630" s="113"/>
      <c r="O630" s="7"/>
    </row>
    <row r="631" spans="1:15">
      <c r="A631" s="125"/>
      <c r="B631" s="116"/>
      <c r="C631" s="77"/>
      <c r="D631" s="77"/>
      <c r="E631" s="77"/>
      <c r="F631" s="116"/>
      <c r="G631" s="117"/>
      <c r="H631" s="77"/>
      <c r="J631" s="274"/>
      <c r="K631" s="274"/>
      <c r="M631" s="77"/>
      <c r="N631" s="113"/>
      <c r="O631" s="7"/>
    </row>
    <row r="632" spans="1:15">
      <c r="A632" s="125"/>
      <c r="B632" s="116"/>
      <c r="C632" s="77"/>
      <c r="D632" s="77"/>
      <c r="E632" s="77"/>
      <c r="F632" s="116"/>
      <c r="G632" s="117"/>
      <c r="H632" s="77"/>
      <c r="J632" s="274"/>
      <c r="K632" s="274"/>
      <c r="M632" s="77"/>
      <c r="N632" s="113"/>
      <c r="O632" s="7"/>
    </row>
    <row r="633" spans="1:15">
      <c r="A633" s="125"/>
      <c r="B633" s="116"/>
      <c r="C633" s="77"/>
      <c r="D633" s="77"/>
      <c r="E633" s="77"/>
      <c r="F633" s="116"/>
      <c r="G633" s="117"/>
      <c r="H633" s="77"/>
      <c r="J633" s="274"/>
      <c r="K633" s="274"/>
      <c r="M633" s="77"/>
      <c r="N633" s="113"/>
      <c r="O633" s="7"/>
    </row>
    <row r="634" spans="1:15">
      <c r="A634" s="125"/>
      <c r="B634" s="116"/>
      <c r="C634" s="77"/>
      <c r="D634" s="77"/>
      <c r="E634" s="77"/>
      <c r="F634" s="116"/>
      <c r="G634" s="117"/>
      <c r="H634" s="77"/>
      <c r="J634" s="274"/>
      <c r="K634" s="274"/>
      <c r="M634" s="77"/>
      <c r="N634" s="113"/>
      <c r="O634" s="7"/>
    </row>
    <row r="635" spans="1:15">
      <c r="A635" s="125"/>
      <c r="B635" s="116"/>
      <c r="C635" s="77"/>
      <c r="D635" s="77"/>
      <c r="E635" s="77"/>
      <c r="F635" s="116"/>
      <c r="G635" s="117"/>
      <c r="H635" s="77"/>
      <c r="J635" s="274"/>
      <c r="K635" s="274"/>
      <c r="M635" s="77"/>
      <c r="N635" s="113"/>
      <c r="O635" s="7"/>
    </row>
    <row r="636" spans="1:15">
      <c r="A636" s="125"/>
      <c r="B636" s="116"/>
      <c r="C636" s="77"/>
      <c r="D636" s="77"/>
      <c r="E636" s="77"/>
      <c r="F636" s="116"/>
      <c r="G636" s="117"/>
      <c r="H636" s="77"/>
      <c r="J636" s="274"/>
      <c r="K636" s="274"/>
      <c r="M636" s="77"/>
      <c r="N636" s="113"/>
      <c r="O636" s="7"/>
    </row>
    <row r="637" spans="1:15">
      <c r="A637" s="125"/>
      <c r="B637" s="116"/>
      <c r="C637" s="77"/>
      <c r="D637" s="77"/>
      <c r="E637" s="77"/>
      <c r="F637" s="116"/>
      <c r="G637" s="117"/>
      <c r="H637" s="77"/>
      <c r="J637" s="274"/>
      <c r="K637" s="281"/>
      <c r="M637" s="77"/>
      <c r="N637" s="113"/>
      <c r="O637" s="7"/>
    </row>
    <row r="638" spans="1:15">
      <c r="A638" s="125"/>
      <c r="B638" s="116"/>
      <c r="C638" s="77"/>
      <c r="D638" s="77"/>
      <c r="E638" s="77"/>
      <c r="F638" s="116"/>
      <c r="G638" s="117"/>
      <c r="H638" s="77"/>
      <c r="J638" s="274"/>
      <c r="K638" s="274"/>
      <c r="M638" s="77"/>
      <c r="N638" s="113"/>
      <c r="O638" s="7"/>
    </row>
    <row r="639" spans="1:15">
      <c r="A639" s="125"/>
      <c r="B639" s="116"/>
      <c r="C639" s="77"/>
      <c r="D639" s="77"/>
      <c r="E639" s="77"/>
      <c r="F639" s="116"/>
      <c r="G639" s="117"/>
      <c r="H639" s="77"/>
      <c r="J639" s="274"/>
      <c r="K639" s="274"/>
      <c r="M639" s="77"/>
      <c r="N639" s="113"/>
      <c r="O639" s="7"/>
    </row>
    <row r="640" spans="1:15">
      <c r="A640" s="125"/>
      <c r="B640" s="116"/>
      <c r="C640" s="77"/>
      <c r="D640" s="77"/>
      <c r="E640" s="77"/>
      <c r="F640" s="116"/>
      <c r="G640" s="117"/>
      <c r="H640" s="77"/>
      <c r="J640" s="274"/>
      <c r="K640" s="274"/>
      <c r="M640" s="77"/>
      <c r="N640" s="113"/>
      <c r="O640" s="7"/>
    </row>
    <row r="641" spans="1:15">
      <c r="A641" s="125"/>
      <c r="B641" s="116"/>
      <c r="C641" s="77"/>
      <c r="D641" s="77"/>
      <c r="E641" s="77"/>
      <c r="F641" s="116"/>
      <c r="G641" s="117"/>
      <c r="H641" s="77"/>
      <c r="J641" s="274"/>
      <c r="K641" s="274"/>
      <c r="M641" s="77"/>
      <c r="N641" s="113"/>
      <c r="O641" s="7"/>
    </row>
    <row r="642" spans="1:15">
      <c r="A642" s="125"/>
      <c r="B642" s="116"/>
      <c r="C642" s="77"/>
      <c r="D642" s="77"/>
      <c r="E642" s="77"/>
      <c r="F642" s="116"/>
      <c r="G642" s="117"/>
      <c r="H642" s="77"/>
      <c r="J642" s="274"/>
      <c r="K642" s="274"/>
      <c r="M642" s="77"/>
      <c r="N642" s="113"/>
      <c r="O642" s="7"/>
    </row>
    <row r="643" spans="1:15">
      <c r="A643" s="125"/>
      <c r="B643" s="116"/>
      <c r="C643" s="77"/>
      <c r="D643" s="77"/>
      <c r="E643" s="77"/>
      <c r="F643" s="116"/>
      <c r="G643" s="117"/>
      <c r="H643" s="77"/>
      <c r="J643" s="274"/>
      <c r="K643" s="274"/>
      <c r="M643" s="77"/>
      <c r="N643" s="113"/>
      <c r="O643" s="7"/>
    </row>
    <row r="644" spans="1:15">
      <c r="A644" s="125"/>
      <c r="B644" s="116"/>
      <c r="C644" s="77"/>
      <c r="D644" s="77"/>
      <c r="E644" s="77"/>
      <c r="F644" s="116"/>
      <c r="G644" s="117"/>
      <c r="H644" s="77"/>
      <c r="J644" s="274"/>
      <c r="K644" s="274"/>
      <c r="M644" s="77"/>
      <c r="N644" s="113"/>
      <c r="O644" s="7"/>
    </row>
    <row r="645" spans="1:15">
      <c r="A645" s="125"/>
      <c r="B645" s="116"/>
      <c r="C645" s="77"/>
      <c r="D645" s="77"/>
      <c r="E645" s="77"/>
      <c r="F645" s="116"/>
      <c r="G645" s="117"/>
      <c r="H645" s="77"/>
      <c r="J645" s="274"/>
      <c r="K645" s="274"/>
      <c r="M645" s="77"/>
      <c r="N645" s="113"/>
      <c r="O645" s="7"/>
    </row>
    <row r="646" spans="1:15">
      <c r="A646" s="125"/>
      <c r="B646" s="116"/>
      <c r="C646" s="77"/>
      <c r="D646" s="77"/>
      <c r="E646" s="77"/>
      <c r="F646" s="116"/>
      <c r="G646" s="117"/>
      <c r="H646" s="77"/>
      <c r="J646" s="274"/>
      <c r="K646" s="274"/>
      <c r="M646" s="77"/>
      <c r="N646" s="113"/>
      <c r="O646" s="7"/>
    </row>
    <row r="647" spans="1:15">
      <c r="A647" s="125"/>
      <c r="B647" s="116"/>
      <c r="C647" s="77"/>
      <c r="D647" s="77"/>
      <c r="E647" s="77"/>
      <c r="F647" s="116"/>
      <c r="G647" s="117"/>
      <c r="H647" s="77"/>
      <c r="J647" s="274"/>
      <c r="K647" s="274"/>
      <c r="M647" s="77"/>
      <c r="N647" s="113"/>
      <c r="O647" s="7"/>
    </row>
    <row r="648" spans="1:15">
      <c r="A648" s="125"/>
      <c r="B648" s="116"/>
      <c r="C648" s="77"/>
      <c r="D648" s="77"/>
      <c r="E648" s="77"/>
      <c r="F648" s="116"/>
      <c r="G648" s="117"/>
      <c r="H648" s="77"/>
      <c r="J648" s="274"/>
      <c r="K648" s="274"/>
      <c r="M648" s="77"/>
      <c r="N648" s="113"/>
      <c r="O648" s="7"/>
    </row>
    <row r="649" spans="1:15">
      <c r="A649" s="125"/>
      <c r="B649" s="116"/>
      <c r="C649" s="77"/>
      <c r="D649" s="77"/>
      <c r="E649" s="77"/>
      <c r="F649" s="116"/>
      <c r="G649" s="117"/>
      <c r="H649" s="77"/>
      <c r="J649" s="274"/>
      <c r="K649" s="274"/>
      <c r="M649" s="77"/>
      <c r="N649" s="113"/>
      <c r="O649" s="7"/>
    </row>
    <row r="650" spans="1:15">
      <c r="A650" s="125"/>
      <c r="B650" s="116"/>
      <c r="C650" s="77"/>
      <c r="D650" s="77"/>
      <c r="E650" s="77"/>
      <c r="F650" s="116"/>
      <c r="G650" s="117"/>
      <c r="H650" s="77"/>
      <c r="J650" s="274"/>
      <c r="K650" s="274"/>
      <c r="M650" s="77"/>
      <c r="N650" s="113"/>
      <c r="O650" s="7"/>
    </row>
    <row r="651" spans="1:15">
      <c r="A651" s="125"/>
      <c r="B651" s="116"/>
      <c r="C651" s="77"/>
      <c r="D651" s="77"/>
      <c r="E651" s="77"/>
      <c r="F651" s="116"/>
      <c r="G651" s="117"/>
      <c r="H651" s="77"/>
      <c r="J651" s="274"/>
      <c r="K651" s="274"/>
      <c r="M651" s="77"/>
      <c r="N651" s="113"/>
      <c r="O651" s="7"/>
    </row>
    <row r="652" spans="1:15">
      <c r="A652" s="125"/>
      <c r="B652" s="116"/>
      <c r="C652" s="77"/>
      <c r="D652" s="77"/>
      <c r="E652" s="77"/>
      <c r="F652" s="116"/>
      <c r="G652" s="117"/>
      <c r="H652" s="77"/>
      <c r="J652" s="274"/>
      <c r="K652" s="274"/>
      <c r="M652" s="77"/>
      <c r="N652" s="113"/>
      <c r="O652" s="7"/>
    </row>
    <row r="653" spans="1:15">
      <c r="A653" s="125"/>
      <c r="B653" s="116"/>
      <c r="C653" s="77"/>
      <c r="D653" s="77"/>
      <c r="E653" s="77"/>
      <c r="F653" s="116"/>
      <c r="G653" s="117"/>
      <c r="H653" s="77"/>
      <c r="J653" s="275"/>
      <c r="K653" s="281"/>
      <c r="M653" s="77"/>
      <c r="N653" s="113"/>
      <c r="O653" s="7"/>
    </row>
    <row r="654" spans="1:15">
      <c r="A654" s="125"/>
      <c r="B654" s="116"/>
      <c r="C654" s="77"/>
      <c r="D654" s="77"/>
      <c r="E654" s="77"/>
      <c r="F654" s="116"/>
      <c r="G654" s="117"/>
      <c r="H654" s="77"/>
      <c r="J654" s="275"/>
      <c r="K654" s="281"/>
      <c r="M654" s="77"/>
      <c r="N654" s="113"/>
      <c r="O654" s="7"/>
    </row>
    <row r="655" spans="1:15">
      <c r="A655" s="125"/>
      <c r="B655" s="116"/>
      <c r="C655" s="77"/>
      <c r="D655" s="77"/>
      <c r="E655" s="77"/>
      <c r="F655" s="116"/>
      <c r="G655" s="117"/>
      <c r="H655" s="77"/>
      <c r="J655" s="274"/>
      <c r="K655" s="274"/>
      <c r="M655" s="77"/>
      <c r="N655" s="113"/>
      <c r="O655" s="7"/>
    </row>
    <row r="656" spans="1:15">
      <c r="A656" s="125"/>
      <c r="B656" s="116"/>
      <c r="C656" s="77"/>
      <c r="D656" s="77"/>
      <c r="E656" s="77"/>
      <c r="F656" s="116"/>
      <c r="G656" s="117"/>
      <c r="H656" s="77"/>
      <c r="J656" s="274"/>
      <c r="K656" s="274"/>
      <c r="M656" s="77"/>
      <c r="N656" s="113"/>
      <c r="O656" s="7"/>
    </row>
    <row r="657" spans="1:15">
      <c r="A657" s="125"/>
      <c r="B657" s="116"/>
      <c r="C657" s="77"/>
      <c r="D657" s="77"/>
      <c r="E657" s="77"/>
      <c r="F657" s="116"/>
      <c r="G657" s="117"/>
      <c r="H657" s="77"/>
      <c r="J657" s="274"/>
      <c r="K657" s="274"/>
      <c r="M657" s="77"/>
      <c r="N657" s="113"/>
      <c r="O657" s="7"/>
    </row>
    <row r="658" spans="1:15">
      <c r="A658" s="125"/>
      <c r="B658" s="116"/>
      <c r="C658" s="77"/>
      <c r="D658" s="77"/>
      <c r="E658" s="77"/>
      <c r="F658" s="116"/>
      <c r="G658" s="117"/>
      <c r="H658" s="77"/>
      <c r="J658" s="274"/>
      <c r="K658" s="274"/>
      <c r="M658" s="77"/>
      <c r="N658" s="113"/>
      <c r="O658" s="7"/>
    </row>
    <row r="659" spans="1:15">
      <c r="A659" s="125"/>
      <c r="B659" s="116"/>
      <c r="C659" s="77"/>
      <c r="D659" s="77"/>
      <c r="E659" s="77"/>
      <c r="F659" s="116"/>
      <c r="G659" s="117"/>
      <c r="H659" s="77"/>
      <c r="J659" s="274"/>
      <c r="K659" s="274"/>
      <c r="M659" s="77"/>
      <c r="N659" s="113"/>
      <c r="O659" s="7"/>
    </row>
    <row r="660" spans="1:15">
      <c r="A660" s="125"/>
      <c r="B660" s="116"/>
      <c r="C660" s="77"/>
      <c r="D660" s="77"/>
      <c r="E660" s="77"/>
      <c r="F660" s="116"/>
      <c r="G660" s="117"/>
      <c r="H660" s="77"/>
      <c r="J660" s="274"/>
      <c r="K660" s="274"/>
      <c r="M660" s="77"/>
      <c r="N660" s="113"/>
      <c r="O660" s="7"/>
    </row>
    <row r="661" spans="1:15">
      <c r="A661" s="125"/>
      <c r="B661" s="116"/>
      <c r="C661" s="77"/>
      <c r="D661" s="77"/>
      <c r="E661" s="77"/>
      <c r="F661" s="116"/>
      <c r="G661" s="117"/>
      <c r="H661" s="77"/>
      <c r="J661" s="274"/>
      <c r="K661" s="274"/>
      <c r="M661" s="77"/>
      <c r="N661" s="113"/>
      <c r="O661" s="7"/>
    </row>
    <row r="662" spans="1:15">
      <c r="A662" s="125"/>
      <c r="B662" s="116"/>
      <c r="C662" s="77"/>
      <c r="D662" s="77"/>
      <c r="E662" s="77"/>
      <c r="F662" s="116"/>
      <c r="G662" s="117"/>
      <c r="H662" s="77"/>
      <c r="J662" s="274"/>
      <c r="K662" s="274"/>
      <c r="M662" s="77"/>
      <c r="N662" s="113"/>
      <c r="O662" s="7"/>
    </row>
    <row r="663" spans="1:15">
      <c r="A663" s="125"/>
      <c r="B663" s="116"/>
      <c r="C663" s="77"/>
      <c r="D663" s="77"/>
      <c r="E663" s="77"/>
      <c r="F663" s="116"/>
      <c r="G663" s="117"/>
      <c r="H663" s="77"/>
      <c r="J663" s="274"/>
      <c r="K663" s="274"/>
      <c r="M663" s="77"/>
      <c r="N663" s="113"/>
      <c r="O663" s="7"/>
    </row>
    <row r="664" spans="1:15">
      <c r="A664" s="125"/>
      <c r="B664" s="116"/>
      <c r="C664" s="77"/>
      <c r="D664" s="77"/>
      <c r="E664" s="77"/>
      <c r="F664" s="116"/>
      <c r="G664" s="117"/>
      <c r="H664" s="77"/>
      <c r="J664" s="274"/>
      <c r="K664" s="281"/>
      <c r="M664" s="77"/>
      <c r="N664" s="113"/>
      <c r="O664" s="7"/>
    </row>
    <row r="665" spans="1:15">
      <c r="A665" s="125"/>
      <c r="B665" s="116"/>
      <c r="C665" s="77"/>
      <c r="D665" s="77"/>
      <c r="E665" s="77"/>
      <c r="F665" s="116"/>
      <c r="G665" s="117"/>
      <c r="H665" s="77"/>
      <c r="J665" s="274"/>
      <c r="K665" s="274"/>
      <c r="M665" s="77"/>
      <c r="N665" s="113"/>
      <c r="O665" s="7"/>
    </row>
    <row r="666" spans="1:15">
      <c r="A666" s="125"/>
      <c r="B666" s="116"/>
      <c r="C666" s="77"/>
      <c r="D666" s="77"/>
      <c r="E666" s="77"/>
      <c r="F666" s="116"/>
      <c r="G666" s="117"/>
      <c r="H666" s="77"/>
      <c r="J666" s="274"/>
      <c r="K666" s="274"/>
      <c r="M666" s="77"/>
      <c r="N666" s="113"/>
      <c r="O666" s="7"/>
    </row>
    <row r="667" spans="1:15">
      <c r="A667" s="125"/>
      <c r="B667" s="116"/>
      <c r="C667" s="77"/>
      <c r="D667" s="77"/>
      <c r="E667" s="77"/>
      <c r="F667" s="116"/>
      <c r="G667" s="117"/>
      <c r="H667" s="77"/>
      <c r="J667" s="274"/>
      <c r="K667" s="274"/>
      <c r="M667" s="77"/>
      <c r="N667" s="113"/>
      <c r="O667" s="7"/>
    </row>
    <row r="668" spans="1:15">
      <c r="A668" s="126"/>
      <c r="B668" s="116"/>
      <c r="C668" s="77"/>
      <c r="D668" s="77"/>
      <c r="E668" s="77"/>
      <c r="F668" s="116"/>
      <c r="G668" s="117"/>
      <c r="H668" s="116"/>
      <c r="J668" s="274"/>
      <c r="K668" s="274"/>
      <c r="M668" s="77"/>
      <c r="N668" s="113"/>
      <c r="O668" s="7"/>
    </row>
    <row r="669" spans="1:15">
      <c r="A669" s="126"/>
      <c r="B669" s="116"/>
      <c r="C669" s="77"/>
      <c r="D669" s="77"/>
      <c r="E669" s="77"/>
      <c r="F669" s="116"/>
      <c r="G669" s="117"/>
      <c r="H669" s="116"/>
      <c r="J669" s="274"/>
      <c r="K669" s="274"/>
      <c r="M669" s="77"/>
      <c r="N669" s="113"/>
      <c r="O669" s="7"/>
    </row>
    <row r="670" spans="1:15">
      <c r="A670" s="126"/>
      <c r="B670" s="116"/>
      <c r="C670" s="77"/>
      <c r="D670" s="77"/>
      <c r="E670" s="77"/>
      <c r="F670" s="116"/>
      <c r="G670" s="117"/>
      <c r="H670" s="116"/>
      <c r="J670" s="274"/>
      <c r="K670" s="274"/>
      <c r="M670" s="77"/>
      <c r="N670" s="113"/>
      <c r="O670" s="7"/>
    </row>
    <row r="671" spans="1:15">
      <c r="A671" s="126"/>
      <c r="B671" s="116"/>
      <c r="C671" s="77"/>
      <c r="D671" s="77"/>
      <c r="E671" s="77"/>
      <c r="F671" s="116"/>
      <c r="G671" s="117"/>
      <c r="H671" s="116"/>
      <c r="J671" s="274"/>
      <c r="K671" s="274"/>
      <c r="M671" s="77"/>
      <c r="N671" s="113"/>
      <c r="O671" s="7"/>
    </row>
    <row r="672" spans="1:15">
      <c r="A672" s="126"/>
      <c r="B672" s="116"/>
      <c r="C672" s="77"/>
      <c r="D672" s="77"/>
      <c r="E672" s="77"/>
      <c r="F672" s="116"/>
      <c r="G672" s="117"/>
      <c r="H672" s="116"/>
      <c r="J672" s="274"/>
      <c r="K672" s="274"/>
      <c r="M672" s="77"/>
      <c r="N672" s="113"/>
      <c r="O672" s="7"/>
    </row>
    <row r="673" spans="1:15">
      <c r="A673" s="126"/>
      <c r="B673" s="116"/>
      <c r="C673" s="77"/>
      <c r="D673" s="77"/>
      <c r="E673" s="77"/>
      <c r="F673" s="116"/>
      <c r="G673" s="117"/>
      <c r="H673" s="116"/>
      <c r="J673" s="274"/>
      <c r="K673" s="274"/>
      <c r="M673" s="77"/>
      <c r="N673" s="113"/>
      <c r="O673" s="7"/>
    </row>
    <row r="674" spans="1:15">
      <c r="A674" s="118"/>
      <c r="B674" s="77"/>
      <c r="C674" s="77"/>
      <c r="D674" s="77"/>
      <c r="E674" s="77"/>
      <c r="F674" s="77"/>
      <c r="G674" s="77"/>
      <c r="H674" s="77"/>
      <c r="J674" s="274"/>
      <c r="K674" s="274"/>
      <c r="M674" s="77"/>
      <c r="N674" s="113"/>
      <c r="O674" s="7"/>
    </row>
    <row r="675" spans="1:15">
      <c r="A675" s="118"/>
      <c r="B675" s="77"/>
      <c r="C675" s="77"/>
      <c r="D675" s="77"/>
      <c r="E675" s="77"/>
      <c r="F675" s="77"/>
      <c r="G675" s="77"/>
      <c r="H675" s="77"/>
      <c r="J675" s="274"/>
      <c r="K675" s="274"/>
      <c r="M675" s="77"/>
      <c r="N675" s="113"/>
      <c r="O675" s="7"/>
    </row>
    <row r="676" spans="1:15">
      <c r="A676" s="118"/>
      <c r="B676" s="77"/>
      <c r="C676" s="77"/>
      <c r="D676" s="77"/>
      <c r="E676" s="77"/>
      <c r="F676" s="77"/>
      <c r="G676" s="77"/>
      <c r="H676" s="77"/>
      <c r="J676" s="274"/>
      <c r="K676" s="274"/>
      <c r="M676" s="77"/>
      <c r="N676" s="113"/>
      <c r="O676" s="7"/>
    </row>
    <row r="677" spans="1:15">
      <c r="A677" s="118"/>
      <c r="B677" s="77"/>
      <c r="C677" s="77"/>
      <c r="D677" s="77"/>
      <c r="E677" s="77"/>
      <c r="F677" s="77"/>
      <c r="G677" s="77"/>
      <c r="H677" s="77"/>
      <c r="J677" s="274"/>
      <c r="K677" s="274"/>
      <c r="M677" s="77"/>
      <c r="N677" s="113"/>
      <c r="O677" s="7"/>
    </row>
    <row r="678" spans="1:15">
      <c r="A678" s="118"/>
      <c r="B678" s="77"/>
      <c r="C678" s="77"/>
      <c r="D678" s="77"/>
      <c r="E678" s="77"/>
      <c r="F678" s="77"/>
      <c r="G678" s="77"/>
      <c r="H678" s="77"/>
      <c r="J678" s="274"/>
      <c r="K678" s="274"/>
      <c r="M678" s="77"/>
      <c r="N678" s="113"/>
      <c r="O678" s="7"/>
    </row>
    <row r="679" spans="1:15">
      <c r="A679" s="115"/>
      <c r="B679" s="93"/>
      <c r="C679" s="77"/>
      <c r="D679" s="77"/>
      <c r="E679" s="77"/>
      <c r="F679" s="93"/>
      <c r="G679" s="93"/>
      <c r="H679" s="93"/>
      <c r="J679" s="274"/>
      <c r="K679" s="274"/>
      <c r="M679" s="77"/>
      <c r="N679" s="113"/>
      <c r="O679" s="7"/>
    </row>
    <row r="680" spans="1:15">
      <c r="A680" s="118"/>
      <c r="B680" s="77"/>
      <c r="C680" s="77"/>
      <c r="D680" s="77"/>
      <c r="E680" s="77"/>
      <c r="F680" s="116"/>
      <c r="G680" s="117"/>
      <c r="H680" s="116"/>
      <c r="J680" s="274"/>
      <c r="K680" s="274"/>
      <c r="M680" s="77"/>
      <c r="N680" s="113"/>
      <c r="O680" s="7"/>
    </row>
    <row r="681" spans="1:15">
      <c r="A681" s="118"/>
      <c r="B681" s="77"/>
      <c r="C681" s="77"/>
      <c r="D681" s="77"/>
      <c r="E681" s="77"/>
      <c r="F681" s="116"/>
      <c r="G681" s="117"/>
      <c r="H681" s="116"/>
      <c r="J681" s="274"/>
      <c r="K681" s="274"/>
      <c r="M681" s="77"/>
      <c r="N681" s="113"/>
      <c r="O681" s="7"/>
    </row>
    <row r="682" spans="1:15">
      <c r="A682" s="118"/>
      <c r="B682" s="77"/>
      <c r="C682" s="77"/>
      <c r="D682" s="77"/>
      <c r="E682" s="77"/>
      <c r="F682" s="116"/>
      <c r="G682" s="117"/>
      <c r="H682" s="116"/>
      <c r="J682" s="274"/>
      <c r="K682" s="274"/>
      <c r="M682" s="77"/>
      <c r="N682" s="113"/>
      <c r="O682" s="7"/>
    </row>
    <row r="683" spans="1:15">
      <c r="A683" s="118"/>
      <c r="B683" s="77"/>
      <c r="C683" s="77"/>
      <c r="D683" s="77"/>
      <c r="E683" s="77"/>
      <c r="F683" s="116"/>
      <c r="G683" s="117"/>
      <c r="H683" s="116"/>
      <c r="J683" s="274"/>
      <c r="K683" s="274"/>
      <c r="M683" s="77"/>
      <c r="N683" s="113"/>
      <c r="O683" s="7"/>
    </row>
    <row r="684" spans="1:15">
      <c r="A684" s="118"/>
      <c r="B684" s="77"/>
      <c r="C684" s="77"/>
      <c r="D684" s="77"/>
      <c r="E684" s="77"/>
      <c r="F684" s="116"/>
      <c r="G684" s="117"/>
      <c r="H684" s="116"/>
      <c r="J684" s="274"/>
      <c r="K684" s="274"/>
      <c r="M684" s="77"/>
      <c r="N684" s="113"/>
      <c r="O684" s="7"/>
    </row>
    <row r="685" spans="1:15">
      <c r="A685" s="118"/>
      <c r="B685" s="77"/>
      <c r="C685" s="77"/>
      <c r="D685" s="77"/>
      <c r="E685" s="77"/>
      <c r="F685" s="116"/>
      <c r="G685" s="117"/>
      <c r="H685" s="116"/>
      <c r="J685" s="274"/>
      <c r="K685" s="274"/>
      <c r="M685" s="77"/>
      <c r="N685" s="113"/>
      <c r="O685" s="7"/>
    </row>
    <row r="686" spans="1:15">
      <c r="A686" s="118"/>
      <c r="B686" s="77"/>
      <c r="C686" s="77"/>
      <c r="D686" s="77"/>
      <c r="E686" s="77"/>
      <c r="F686" s="116"/>
      <c r="G686" s="117"/>
      <c r="H686" s="116"/>
      <c r="J686" s="274"/>
      <c r="K686" s="274"/>
      <c r="M686" s="77"/>
      <c r="N686" s="113"/>
      <c r="O686" s="7"/>
    </row>
    <row r="687" spans="1:15">
      <c r="A687" s="118"/>
      <c r="B687" s="77"/>
      <c r="C687" s="77"/>
      <c r="D687" s="77"/>
      <c r="E687" s="77"/>
      <c r="F687" s="116"/>
      <c r="G687" s="117"/>
      <c r="H687" s="116"/>
      <c r="J687" s="274"/>
      <c r="K687" s="274"/>
      <c r="M687" s="77"/>
      <c r="N687" s="113"/>
      <c r="O687" s="7"/>
    </row>
    <row r="688" spans="1:15">
      <c r="A688" s="118"/>
      <c r="B688" s="77"/>
      <c r="C688" s="77"/>
      <c r="D688" s="77"/>
      <c r="E688" s="77"/>
      <c r="F688" s="116"/>
      <c r="G688" s="117"/>
      <c r="H688" s="116"/>
      <c r="J688" s="274"/>
      <c r="K688" s="274"/>
      <c r="M688" s="77"/>
      <c r="N688" s="113"/>
      <c r="O688" s="7"/>
    </row>
    <row r="689" spans="1:15">
      <c r="A689" s="118"/>
      <c r="B689" s="77"/>
      <c r="C689" s="77"/>
      <c r="D689" s="77"/>
      <c r="E689" s="77"/>
      <c r="F689" s="116"/>
      <c r="G689" s="117"/>
      <c r="H689" s="116"/>
      <c r="J689" s="274"/>
      <c r="K689" s="274"/>
      <c r="M689" s="77"/>
      <c r="N689" s="113"/>
      <c r="O689" s="7"/>
    </row>
    <row r="690" spans="1:15">
      <c r="A690" s="118"/>
      <c r="B690" s="77"/>
      <c r="C690" s="77"/>
      <c r="D690" s="77"/>
      <c r="E690" s="77"/>
      <c r="F690" s="116"/>
      <c r="G690" s="117"/>
      <c r="H690" s="116"/>
      <c r="J690" s="274"/>
      <c r="K690" s="274"/>
      <c r="M690" s="77"/>
      <c r="N690" s="113"/>
      <c r="O690" s="7"/>
    </row>
    <row r="691" spans="1:15">
      <c r="A691" s="118"/>
      <c r="B691" s="77"/>
      <c r="C691" s="77"/>
      <c r="D691" s="77"/>
      <c r="E691" s="77"/>
      <c r="F691" s="116"/>
      <c r="G691" s="117"/>
      <c r="H691" s="116"/>
      <c r="J691" s="274"/>
      <c r="K691" s="274"/>
      <c r="M691" s="77"/>
      <c r="N691" s="113"/>
      <c r="O691" s="7"/>
    </row>
    <row r="692" spans="1:15">
      <c r="A692" s="118"/>
      <c r="B692" s="77"/>
      <c r="C692" s="77"/>
      <c r="D692" s="77"/>
      <c r="E692" s="77"/>
      <c r="F692" s="116"/>
      <c r="G692" s="117"/>
      <c r="H692" s="116"/>
      <c r="J692" s="274"/>
      <c r="K692" s="274"/>
      <c r="M692" s="77"/>
      <c r="N692" s="113"/>
      <c r="O692" s="7"/>
    </row>
    <row r="693" spans="1:15">
      <c r="A693" s="118"/>
      <c r="B693" s="77"/>
      <c r="C693" s="77"/>
      <c r="D693" s="77"/>
      <c r="E693" s="77"/>
      <c r="F693" s="116"/>
      <c r="G693" s="117"/>
      <c r="H693" s="116"/>
      <c r="J693" s="274"/>
      <c r="K693" s="274"/>
      <c r="M693" s="77"/>
      <c r="N693" s="113"/>
      <c r="O693" s="7"/>
    </row>
    <row r="694" spans="1:15">
      <c r="A694" s="115"/>
      <c r="B694" s="93"/>
      <c r="C694" s="93"/>
      <c r="D694" s="77"/>
      <c r="E694" s="77"/>
      <c r="F694" s="119"/>
      <c r="G694" s="120"/>
      <c r="H694" s="119"/>
      <c r="J694" s="274"/>
      <c r="K694" s="274"/>
      <c r="M694" s="77"/>
      <c r="N694" s="113"/>
      <c r="O694" s="7"/>
    </row>
    <row r="695" spans="1:15">
      <c r="A695" s="118"/>
      <c r="B695" s="77"/>
      <c r="C695" s="77"/>
      <c r="D695" s="77"/>
      <c r="E695" s="77"/>
      <c r="F695" s="116"/>
      <c r="G695" s="117"/>
      <c r="H695" s="116"/>
      <c r="J695" s="274"/>
      <c r="K695" s="274"/>
      <c r="M695" s="77"/>
      <c r="N695" s="113"/>
      <c r="O695" s="7"/>
    </row>
    <row r="696" spans="1:15">
      <c r="A696" s="118"/>
      <c r="B696" s="77"/>
      <c r="C696" s="77"/>
      <c r="D696" s="77"/>
      <c r="E696" s="77"/>
      <c r="F696" s="116"/>
      <c r="G696" s="117"/>
      <c r="H696" s="116"/>
      <c r="J696" s="274"/>
      <c r="K696" s="274"/>
      <c r="M696" s="77"/>
      <c r="N696" s="113"/>
      <c r="O696" s="7"/>
    </row>
    <row r="697" spans="1:15">
      <c r="A697" s="118"/>
      <c r="B697" s="77"/>
      <c r="C697" s="77"/>
      <c r="D697" s="77"/>
      <c r="E697" s="77"/>
      <c r="F697" s="116"/>
      <c r="G697" s="117"/>
      <c r="H697" s="116"/>
      <c r="J697" s="274"/>
      <c r="K697" s="274"/>
      <c r="M697" s="77"/>
      <c r="N697" s="113"/>
      <c r="O697" s="7"/>
    </row>
    <row r="698" spans="1:15">
      <c r="A698" s="118"/>
      <c r="B698" s="77"/>
      <c r="C698" s="77"/>
      <c r="D698" s="77"/>
      <c r="E698" s="77"/>
      <c r="F698" s="116"/>
      <c r="G698" s="117"/>
      <c r="H698" s="116"/>
      <c r="J698" s="274"/>
      <c r="K698" s="274"/>
      <c r="M698" s="77"/>
      <c r="N698" s="113"/>
      <c r="O698" s="7"/>
    </row>
    <row r="699" spans="1:15">
      <c r="A699" s="118"/>
      <c r="B699" s="77"/>
      <c r="C699" s="77"/>
      <c r="D699" s="77"/>
      <c r="E699" s="77"/>
      <c r="F699" s="116"/>
      <c r="G699" s="117"/>
      <c r="H699" s="116"/>
      <c r="J699" s="274"/>
      <c r="K699" s="274"/>
      <c r="M699" s="77"/>
      <c r="N699" s="113"/>
      <c r="O699" s="7"/>
    </row>
    <row r="700" spans="1:15">
      <c r="A700" s="118"/>
      <c r="B700" s="77"/>
      <c r="C700" s="77"/>
      <c r="D700" s="77"/>
      <c r="E700" s="77"/>
      <c r="F700" s="116"/>
      <c r="G700" s="117"/>
      <c r="H700" s="116"/>
      <c r="J700" s="274"/>
      <c r="K700" s="274"/>
      <c r="M700" s="77"/>
      <c r="N700" s="113"/>
      <c r="O700" s="7"/>
    </row>
    <row r="701" spans="1:15">
      <c r="A701" s="118"/>
      <c r="B701" s="77"/>
      <c r="C701" s="77"/>
      <c r="D701" s="77"/>
      <c r="E701" s="77"/>
      <c r="F701" s="116"/>
      <c r="G701" s="117"/>
      <c r="H701" s="116"/>
      <c r="J701" s="274"/>
      <c r="K701" s="274"/>
      <c r="M701" s="77"/>
      <c r="N701" s="113"/>
      <c r="O701" s="7"/>
    </row>
    <row r="702" spans="1:15">
      <c r="A702" s="118"/>
      <c r="B702" s="77"/>
      <c r="C702" s="77"/>
      <c r="D702" s="77"/>
      <c r="E702" s="77"/>
      <c r="F702" s="116"/>
      <c r="G702" s="117"/>
      <c r="H702" s="116"/>
      <c r="J702" s="274"/>
      <c r="K702" s="274"/>
      <c r="M702" s="77"/>
      <c r="N702" s="113"/>
      <c r="O702" s="7"/>
    </row>
    <row r="703" spans="1:15">
      <c r="A703" s="118"/>
      <c r="B703" s="77"/>
      <c r="C703" s="77"/>
      <c r="D703" s="77"/>
      <c r="E703" s="77"/>
      <c r="F703" s="116"/>
      <c r="G703" s="117"/>
      <c r="H703" s="116"/>
      <c r="J703" s="274"/>
      <c r="K703" s="274"/>
      <c r="M703" s="77"/>
      <c r="N703" s="113"/>
      <c r="O703" s="7"/>
    </row>
    <row r="704" spans="1:15">
      <c r="A704" s="118"/>
      <c r="B704" s="77"/>
      <c r="C704" s="77"/>
      <c r="D704" s="77"/>
      <c r="E704" s="77"/>
      <c r="F704" s="116"/>
      <c r="G704" s="117"/>
      <c r="H704" s="116"/>
      <c r="J704" s="274"/>
      <c r="K704" s="274"/>
      <c r="M704" s="77"/>
      <c r="N704" s="113"/>
      <c r="O704" s="7"/>
    </row>
    <row r="705" spans="1:15">
      <c r="A705" s="118"/>
      <c r="B705" s="77"/>
      <c r="C705" s="77"/>
      <c r="D705" s="77"/>
      <c r="E705" s="77"/>
      <c r="F705" s="116"/>
      <c r="G705" s="117"/>
      <c r="H705" s="116"/>
      <c r="J705" s="274"/>
      <c r="K705" s="274"/>
      <c r="M705" s="77"/>
      <c r="N705" s="113"/>
      <c r="O705" s="7"/>
    </row>
    <row r="706" spans="1:15">
      <c r="A706" s="118"/>
      <c r="B706" s="77"/>
      <c r="C706" s="77"/>
      <c r="D706" s="77"/>
      <c r="E706" s="77"/>
      <c r="F706" s="116"/>
      <c r="G706" s="117"/>
      <c r="H706" s="116"/>
      <c r="J706" s="274"/>
      <c r="K706" s="274"/>
      <c r="M706" s="77"/>
      <c r="N706" s="113"/>
      <c r="O706" s="7"/>
    </row>
    <row r="707" spans="1:15">
      <c r="A707" s="118"/>
      <c r="B707" s="77"/>
      <c r="C707" s="77"/>
      <c r="D707" s="77"/>
      <c r="E707" s="77"/>
      <c r="F707" s="116"/>
      <c r="G707" s="117"/>
      <c r="H707" s="116"/>
      <c r="J707" s="274"/>
      <c r="K707" s="274"/>
      <c r="M707" s="77"/>
      <c r="N707" s="113"/>
      <c r="O707" s="7"/>
    </row>
    <row r="708" spans="1:15">
      <c r="A708" s="118"/>
      <c r="B708" s="77"/>
      <c r="C708" s="77"/>
      <c r="D708" s="77"/>
      <c r="E708" s="77"/>
      <c r="F708" s="116"/>
      <c r="G708" s="117"/>
      <c r="H708" s="116"/>
      <c r="J708" s="274"/>
      <c r="K708" s="274"/>
      <c r="M708" s="77"/>
      <c r="N708" s="113"/>
      <c r="O708" s="7"/>
    </row>
    <row r="709" spans="1:15">
      <c r="A709" s="118"/>
      <c r="B709" s="77"/>
      <c r="C709" s="77"/>
      <c r="D709" s="77"/>
      <c r="E709" s="77"/>
      <c r="F709" s="77"/>
      <c r="G709" s="77"/>
      <c r="H709" s="77"/>
      <c r="J709" s="274"/>
      <c r="K709" s="274"/>
      <c r="M709" s="77"/>
      <c r="N709" s="113"/>
      <c r="O709" s="7"/>
    </row>
    <row r="710" spans="1:15">
      <c r="A710" s="118"/>
      <c r="B710" s="77"/>
      <c r="C710" s="77"/>
      <c r="D710" s="77"/>
      <c r="E710" s="77"/>
      <c r="F710" s="77"/>
      <c r="G710" s="77"/>
      <c r="H710" s="77"/>
      <c r="J710" s="274"/>
      <c r="K710" s="274"/>
      <c r="M710" s="77"/>
      <c r="N710" s="113"/>
      <c r="O710" s="7"/>
    </row>
    <row r="711" spans="1:15">
      <c r="A711" s="118"/>
      <c r="B711" s="77"/>
      <c r="C711" s="77"/>
      <c r="D711" s="77"/>
      <c r="E711" s="77"/>
      <c r="F711" s="77"/>
      <c r="G711" s="77"/>
      <c r="H711" s="77"/>
      <c r="J711" s="274"/>
      <c r="K711" s="274"/>
      <c r="M711" s="77"/>
      <c r="N711" s="113"/>
      <c r="O711" s="7"/>
    </row>
    <row r="712" spans="1:15">
      <c r="A712" s="118"/>
      <c r="B712" s="77"/>
      <c r="C712" s="77"/>
      <c r="D712" s="77"/>
      <c r="E712" s="77"/>
      <c r="F712" s="77"/>
      <c r="G712" s="77"/>
      <c r="H712" s="77"/>
      <c r="J712" s="274"/>
      <c r="K712" s="274"/>
      <c r="M712" s="77"/>
      <c r="N712" s="113"/>
      <c r="O712" s="7"/>
    </row>
    <row r="713" spans="1:15">
      <c r="A713" s="118"/>
      <c r="B713" s="77"/>
      <c r="C713" s="77"/>
      <c r="D713" s="77"/>
      <c r="E713" s="77"/>
      <c r="F713" s="77"/>
      <c r="G713" s="77"/>
      <c r="H713" s="77"/>
      <c r="J713" s="274"/>
      <c r="K713" s="274"/>
      <c r="M713" s="77"/>
      <c r="N713" s="113"/>
      <c r="O713" s="7"/>
    </row>
    <row r="714" spans="1:15">
      <c r="A714" s="118"/>
      <c r="B714" s="77"/>
      <c r="C714" s="77"/>
      <c r="D714" s="77"/>
      <c r="E714" s="77"/>
      <c r="F714" s="77"/>
      <c r="G714" s="77"/>
      <c r="H714" s="77"/>
      <c r="J714" s="274"/>
      <c r="K714" s="274"/>
      <c r="M714" s="77"/>
      <c r="N714" s="113"/>
      <c r="O714" s="7"/>
    </row>
    <row r="715" spans="1:15">
      <c r="A715" s="118"/>
      <c r="B715" s="77"/>
      <c r="C715" s="77"/>
      <c r="D715" s="77"/>
      <c r="E715" s="77"/>
      <c r="F715" s="77"/>
      <c r="G715" s="77"/>
      <c r="H715" s="77"/>
      <c r="J715" s="274"/>
      <c r="K715" s="274"/>
      <c r="M715" s="77"/>
      <c r="N715" s="113"/>
      <c r="O715" s="7"/>
    </row>
    <row r="716" spans="1:15">
      <c r="A716" s="118"/>
      <c r="B716" s="77"/>
      <c r="C716" s="77"/>
      <c r="D716" s="77"/>
      <c r="E716" s="77"/>
      <c r="F716" s="77"/>
      <c r="G716" s="77"/>
      <c r="H716" s="77"/>
      <c r="J716" s="274"/>
      <c r="K716" s="274"/>
      <c r="M716" s="77"/>
      <c r="N716" s="113"/>
      <c r="O716" s="7"/>
    </row>
    <row r="717" spans="1:15">
      <c r="A717" s="118"/>
      <c r="B717" s="77"/>
      <c r="C717" s="77"/>
      <c r="D717" s="77"/>
      <c r="E717" s="77"/>
      <c r="F717" s="77"/>
      <c r="G717" s="77"/>
      <c r="H717" s="77"/>
      <c r="J717" s="274"/>
      <c r="K717" s="274"/>
      <c r="M717" s="77"/>
      <c r="N717" s="113"/>
      <c r="O717" s="7"/>
    </row>
    <row r="718" spans="1:15">
      <c r="A718" s="118"/>
      <c r="B718" s="77"/>
      <c r="C718" s="77"/>
      <c r="D718" s="77"/>
      <c r="E718" s="77"/>
      <c r="F718" s="77"/>
      <c r="G718" s="77"/>
      <c r="H718" s="77"/>
      <c r="J718" s="274"/>
      <c r="K718" s="274"/>
      <c r="M718" s="77"/>
      <c r="N718" s="113"/>
      <c r="O718" s="7"/>
    </row>
    <row r="719" spans="1:15">
      <c r="A719" s="118"/>
      <c r="B719" s="77"/>
      <c r="C719" s="77"/>
      <c r="D719" s="77"/>
      <c r="E719" s="77"/>
      <c r="F719" s="77"/>
      <c r="G719" s="77"/>
      <c r="H719" s="77"/>
      <c r="J719" s="274"/>
      <c r="K719" s="274"/>
      <c r="M719" s="77"/>
      <c r="N719" s="113"/>
      <c r="O719" s="7"/>
    </row>
    <row r="720" spans="1:15">
      <c r="A720" s="118"/>
      <c r="B720" s="77"/>
      <c r="C720" s="77"/>
      <c r="D720" s="77"/>
      <c r="E720" s="77"/>
      <c r="F720" s="77"/>
      <c r="G720" s="77"/>
      <c r="H720" s="77"/>
      <c r="J720" s="274"/>
      <c r="K720" s="274"/>
      <c r="M720" s="77"/>
      <c r="N720" s="113"/>
      <c r="O720" s="7"/>
    </row>
    <row r="721" spans="1:15">
      <c r="A721" s="118"/>
      <c r="B721" s="77"/>
      <c r="C721" s="77"/>
      <c r="D721" s="77"/>
      <c r="E721" s="77"/>
      <c r="F721" s="77"/>
      <c r="G721" s="77"/>
      <c r="H721" s="77"/>
      <c r="J721" s="274"/>
      <c r="K721" s="274"/>
      <c r="M721" s="77"/>
      <c r="N721" s="113"/>
      <c r="O721" s="7"/>
    </row>
    <row r="722" spans="1:15">
      <c r="A722" s="118"/>
      <c r="B722" s="77"/>
      <c r="C722" s="77"/>
      <c r="D722" s="77"/>
      <c r="E722" s="77"/>
      <c r="F722" s="116"/>
      <c r="G722" s="117"/>
      <c r="H722" s="116"/>
      <c r="J722" s="274"/>
      <c r="K722" s="274"/>
      <c r="M722" s="77"/>
      <c r="N722" s="113"/>
      <c r="O722" s="7"/>
    </row>
    <row r="723" spans="1:15">
      <c r="A723" s="118"/>
      <c r="B723" s="77"/>
      <c r="C723" s="77"/>
      <c r="D723" s="77"/>
      <c r="E723" s="77"/>
      <c r="F723" s="116"/>
      <c r="G723" s="117"/>
      <c r="H723" s="116"/>
      <c r="J723" s="274"/>
      <c r="K723" s="274"/>
      <c r="M723" s="77"/>
      <c r="N723" s="113"/>
      <c r="O723" s="7"/>
    </row>
    <row r="724" spans="1:15">
      <c r="A724" s="118"/>
      <c r="B724" s="77"/>
      <c r="C724" s="77"/>
      <c r="D724" s="77"/>
      <c r="E724" s="77"/>
      <c r="F724" s="116"/>
      <c r="G724" s="117"/>
      <c r="H724" s="116"/>
      <c r="J724" s="274"/>
      <c r="K724" s="274"/>
      <c r="M724" s="77"/>
      <c r="N724" s="113"/>
      <c r="O724" s="7"/>
    </row>
    <row r="725" spans="1:15">
      <c r="A725" s="118"/>
      <c r="B725" s="77"/>
      <c r="C725" s="77"/>
      <c r="D725" s="77"/>
      <c r="E725" s="77"/>
      <c r="F725" s="116"/>
      <c r="G725" s="117"/>
      <c r="H725" s="116"/>
      <c r="J725" s="274"/>
      <c r="K725" s="274"/>
      <c r="M725" s="77"/>
      <c r="N725" s="113"/>
      <c r="O725" s="7"/>
    </row>
    <row r="726" spans="1:15">
      <c r="A726" s="118"/>
      <c r="B726" s="77"/>
      <c r="C726" s="77"/>
      <c r="D726" s="77"/>
      <c r="E726" s="77"/>
      <c r="F726" s="116"/>
      <c r="G726" s="117"/>
      <c r="H726" s="116"/>
      <c r="J726" s="274"/>
      <c r="K726" s="274"/>
      <c r="M726" s="77"/>
      <c r="N726" s="113"/>
      <c r="O726" s="7"/>
    </row>
    <row r="727" spans="1:15">
      <c r="A727" s="118"/>
      <c r="B727" s="77"/>
      <c r="C727" s="77"/>
      <c r="D727" s="77"/>
      <c r="E727" s="77"/>
      <c r="F727" s="116"/>
      <c r="G727" s="117"/>
      <c r="H727" s="116"/>
      <c r="J727" s="274"/>
      <c r="K727" s="274"/>
      <c r="M727" s="77"/>
      <c r="N727" s="113"/>
      <c r="O727" s="7"/>
    </row>
    <row r="728" spans="1:15">
      <c r="A728" s="118"/>
      <c r="B728" s="77"/>
      <c r="C728" s="77"/>
      <c r="D728" s="77"/>
      <c r="E728" s="77"/>
      <c r="F728" s="116"/>
      <c r="G728" s="117"/>
      <c r="H728" s="116"/>
      <c r="J728" s="274"/>
      <c r="K728" s="274"/>
      <c r="M728" s="77"/>
      <c r="N728" s="113"/>
      <c r="O728" s="7"/>
    </row>
    <row r="729" spans="1:15">
      <c r="A729" s="118"/>
      <c r="B729" s="77"/>
      <c r="C729" s="77"/>
      <c r="D729" s="77"/>
      <c r="E729" s="77"/>
      <c r="F729" s="116"/>
      <c r="G729" s="117"/>
      <c r="H729" s="116"/>
      <c r="J729" s="274"/>
      <c r="K729" s="274"/>
      <c r="M729" s="77"/>
      <c r="N729" s="113"/>
      <c r="O729" s="7"/>
    </row>
    <row r="730" spans="1:15">
      <c r="A730" s="118"/>
      <c r="B730" s="77"/>
      <c r="C730" s="77"/>
      <c r="D730" s="77"/>
      <c r="E730" s="77"/>
      <c r="F730" s="116"/>
      <c r="G730" s="117"/>
      <c r="H730" s="116"/>
      <c r="J730" s="274"/>
      <c r="K730" s="274"/>
      <c r="M730" s="77"/>
      <c r="N730" s="113"/>
      <c r="O730" s="7"/>
    </row>
    <row r="731" spans="1:15">
      <c r="A731" s="118"/>
      <c r="B731" s="77"/>
      <c r="C731" s="77"/>
      <c r="D731" s="77"/>
      <c r="E731" s="77"/>
      <c r="F731" s="116"/>
      <c r="G731" s="117"/>
      <c r="H731" s="116"/>
      <c r="J731" s="274"/>
      <c r="K731" s="274"/>
      <c r="M731" s="77"/>
      <c r="N731" s="113"/>
      <c r="O731" s="7"/>
    </row>
    <row r="732" spans="1:15">
      <c r="A732" s="118"/>
      <c r="B732" s="77"/>
      <c r="C732" s="77"/>
      <c r="D732" s="77"/>
      <c r="E732" s="77"/>
      <c r="F732" s="116"/>
      <c r="G732" s="117"/>
      <c r="H732" s="116"/>
      <c r="J732" s="274"/>
      <c r="K732" s="274"/>
      <c r="M732" s="77"/>
      <c r="N732" s="113"/>
      <c r="O732" s="7"/>
    </row>
    <row r="733" spans="1:15">
      <c r="A733" s="118"/>
      <c r="B733" s="77"/>
      <c r="C733" s="77"/>
      <c r="D733" s="77"/>
      <c r="E733" s="77"/>
      <c r="F733" s="116"/>
      <c r="G733" s="117"/>
      <c r="H733" s="116"/>
      <c r="J733" s="274"/>
      <c r="K733" s="274"/>
      <c r="M733" s="77"/>
      <c r="N733" s="113"/>
      <c r="O733" s="7"/>
    </row>
    <row r="734" spans="1:15">
      <c r="A734" s="118"/>
      <c r="B734" s="77"/>
      <c r="C734" s="77"/>
      <c r="D734" s="77"/>
      <c r="E734" s="77"/>
      <c r="F734" s="116"/>
      <c r="G734" s="117"/>
      <c r="H734" s="116"/>
      <c r="J734" s="274"/>
      <c r="K734" s="274"/>
      <c r="M734" s="77"/>
      <c r="N734" s="113"/>
      <c r="O734" s="7"/>
    </row>
    <row r="735" spans="1:15">
      <c r="A735" s="118"/>
      <c r="B735" s="77"/>
      <c r="C735" s="77"/>
      <c r="D735" s="77"/>
      <c r="E735" s="77"/>
      <c r="F735" s="116"/>
      <c r="G735" s="116"/>
      <c r="H735" s="116"/>
      <c r="J735" s="274"/>
      <c r="K735" s="274"/>
      <c r="M735" s="77"/>
      <c r="N735" s="113"/>
      <c r="O735" s="7"/>
    </row>
    <row r="736" spans="1:15">
      <c r="A736" s="118"/>
      <c r="B736" s="77"/>
      <c r="C736" s="77"/>
      <c r="D736" s="77"/>
      <c r="E736" s="77"/>
      <c r="F736" s="116"/>
      <c r="G736" s="116"/>
      <c r="H736" s="116"/>
      <c r="J736" s="274"/>
      <c r="K736" s="274"/>
      <c r="M736" s="77"/>
      <c r="N736" s="113"/>
      <c r="O736" s="7"/>
    </row>
    <row r="737" spans="1:15">
      <c r="A737" s="118"/>
      <c r="B737" s="77"/>
      <c r="C737" s="77"/>
      <c r="D737" s="77"/>
      <c r="E737" s="77"/>
      <c r="F737" s="116"/>
      <c r="G737" s="116"/>
      <c r="H737" s="116"/>
      <c r="J737" s="274"/>
      <c r="K737" s="274"/>
      <c r="M737" s="77"/>
      <c r="N737" s="113"/>
      <c r="O737" s="7"/>
    </row>
    <row r="738" spans="1:15">
      <c r="A738" s="118"/>
      <c r="B738" s="77"/>
      <c r="C738" s="77"/>
      <c r="D738" s="77"/>
      <c r="E738" s="77"/>
      <c r="F738" s="116"/>
      <c r="G738" s="116"/>
      <c r="H738" s="116"/>
      <c r="J738" s="274"/>
      <c r="K738" s="274"/>
      <c r="M738" s="77"/>
      <c r="N738" s="113"/>
      <c r="O738" s="7"/>
    </row>
    <row r="739" spans="1:15">
      <c r="A739" s="118"/>
      <c r="B739" s="77"/>
      <c r="C739" s="77"/>
      <c r="D739" s="77"/>
      <c r="E739" s="77"/>
      <c r="F739" s="116"/>
      <c r="G739" s="116"/>
      <c r="H739" s="116"/>
      <c r="J739" s="274"/>
      <c r="K739" s="274"/>
      <c r="M739" s="77"/>
      <c r="N739" s="113"/>
      <c r="O739" s="7"/>
    </row>
    <row r="740" spans="1:15">
      <c r="A740" s="118"/>
      <c r="B740" s="77"/>
      <c r="C740" s="77"/>
      <c r="D740" s="77"/>
      <c r="E740" s="77"/>
      <c r="F740" s="116"/>
      <c r="G740" s="116"/>
      <c r="H740" s="116"/>
      <c r="J740" s="274"/>
      <c r="K740" s="274"/>
      <c r="M740" s="77"/>
      <c r="N740" s="113"/>
      <c r="O740" s="7"/>
    </row>
    <row r="741" spans="1:15">
      <c r="A741" s="118"/>
      <c r="B741" s="77"/>
      <c r="C741" s="77"/>
      <c r="D741" s="77"/>
      <c r="E741" s="77"/>
      <c r="F741" s="116"/>
      <c r="G741" s="116"/>
      <c r="H741" s="116"/>
      <c r="J741" s="274"/>
      <c r="K741" s="274"/>
      <c r="M741" s="77"/>
      <c r="N741" s="113"/>
      <c r="O741" s="7"/>
    </row>
    <row r="742" spans="1:15">
      <c r="A742" s="118"/>
      <c r="B742" s="77"/>
      <c r="C742" s="77"/>
      <c r="D742" s="77"/>
      <c r="E742" s="77"/>
      <c r="F742" s="116"/>
      <c r="G742" s="116"/>
      <c r="H742" s="116"/>
      <c r="J742" s="274"/>
      <c r="K742" s="274"/>
      <c r="M742" s="77"/>
      <c r="N742" s="113"/>
      <c r="O742" s="7"/>
    </row>
    <row r="743" spans="1:15">
      <c r="A743" s="118"/>
      <c r="B743" s="77"/>
      <c r="C743" s="77"/>
      <c r="D743" s="77"/>
      <c r="E743" s="77"/>
      <c r="F743" s="116"/>
      <c r="G743" s="116"/>
      <c r="H743" s="116"/>
      <c r="J743" s="274"/>
      <c r="K743" s="274"/>
      <c r="M743" s="77"/>
      <c r="N743" s="113"/>
      <c r="O743" s="7"/>
    </row>
    <row r="744" spans="1:15">
      <c r="A744" s="118"/>
      <c r="B744" s="77"/>
      <c r="C744" s="77"/>
      <c r="D744" s="77"/>
      <c r="E744" s="77"/>
      <c r="F744" s="116"/>
      <c r="G744" s="116"/>
      <c r="H744" s="116"/>
      <c r="J744" s="274"/>
      <c r="K744" s="274"/>
      <c r="M744" s="77"/>
      <c r="N744" s="113"/>
      <c r="O744" s="7"/>
    </row>
    <row r="745" spans="1:15">
      <c r="A745" s="118"/>
      <c r="B745" s="77"/>
      <c r="C745" s="77"/>
      <c r="D745" s="77"/>
      <c r="E745" s="77"/>
      <c r="F745" s="116"/>
      <c r="G745" s="116"/>
      <c r="H745" s="116"/>
      <c r="J745" s="274"/>
      <c r="K745" s="274"/>
      <c r="M745" s="77"/>
      <c r="N745" s="113"/>
      <c r="O745" s="7"/>
    </row>
    <row r="746" spans="1:15">
      <c r="A746" s="118"/>
      <c r="B746" s="77"/>
      <c r="C746" s="77"/>
      <c r="D746" s="77"/>
      <c r="E746" s="77"/>
      <c r="F746" s="116"/>
      <c r="G746" s="116"/>
      <c r="H746" s="116"/>
      <c r="J746" s="274"/>
      <c r="K746" s="274"/>
      <c r="M746" s="77"/>
      <c r="N746" s="113"/>
      <c r="O746" s="7"/>
    </row>
    <row r="747" spans="1:15">
      <c r="A747" s="118"/>
      <c r="B747" s="77"/>
      <c r="C747" s="77"/>
      <c r="D747" s="77"/>
      <c r="E747" s="77"/>
      <c r="F747" s="116"/>
      <c r="G747" s="116"/>
      <c r="H747" s="116"/>
      <c r="J747" s="274"/>
      <c r="K747" s="274"/>
      <c r="M747" s="77"/>
      <c r="N747" s="113"/>
      <c r="O747" s="7"/>
    </row>
    <row r="748" spans="1:15">
      <c r="A748" s="118"/>
      <c r="B748" s="77"/>
      <c r="C748" s="77"/>
      <c r="D748" s="77"/>
      <c r="E748" s="77"/>
      <c r="F748" s="116"/>
      <c r="G748" s="117"/>
      <c r="H748" s="116"/>
      <c r="J748" s="274"/>
      <c r="K748" s="274"/>
      <c r="M748" s="77"/>
      <c r="N748" s="113"/>
      <c r="O748" s="7"/>
    </row>
    <row r="749" spans="1:15">
      <c r="A749" s="118"/>
      <c r="B749" s="77"/>
      <c r="C749" s="77"/>
      <c r="D749" s="77"/>
      <c r="E749" s="77"/>
      <c r="F749" s="116"/>
      <c r="G749" s="117"/>
      <c r="H749" s="116"/>
      <c r="J749" s="274"/>
      <c r="K749" s="274"/>
      <c r="M749" s="77"/>
      <c r="N749" s="113"/>
      <c r="O749" s="7"/>
    </row>
    <row r="750" spans="1:15">
      <c r="A750" s="118"/>
      <c r="B750" s="77"/>
      <c r="C750" s="77"/>
      <c r="D750" s="77"/>
      <c r="E750" s="77"/>
      <c r="F750" s="116"/>
      <c r="G750" s="117"/>
      <c r="H750" s="116"/>
      <c r="J750" s="274"/>
      <c r="K750" s="274"/>
      <c r="M750" s="77"/>
      <c r="N750" s="113"/>
      <c r="O750" s="7"/>
    </row>
    <row r="751" spans="1:15">
      <c r="A751" s="118"/>
      <c r="B751" s="77"/>
      <c r="C751" s="77"/>
      <c r="D751" s="77"/>
      <c r="E751" s="77"/>
      <c r="F751" s="116"/>
      <c r="G751" s="117"/>
      <c r="H751" s="116"/>
      <c r="J751" s="274"/>
      <c r="K751" s="274"/>
      <c r="M751" s="77"/>
      <c r="N751" s="113"/>
      <c r="O751" s="7"/>
    </row>
    <row r="752" spans="1:15">
      <c r="A752" s="118"/>
      <c r="B752" s="77"/>
      <c r="C752" s="77"/>
      <c r="D752" s="77"/>
      <c r="E752" s="77"/>
      <c r="F752" s="116"/>
      <c r="G752" s="117"/>
      <c r="H752" s="116"/>
      <c r="J752" s="274"/>
      <c r="K752" s="274"/>
      <c r="M752" s="77"/>
      <c r="N752" s="113"/>
      <c r="O752" s="7"/>
    </row>
    <row r="753" spans="1:15">
      <c r="A753" s="118"/>
      <c r="B753" s="77"/>
      <c r="C753" s="77"/>
      <c r="D753" s="77"/>
      <c r="E753" s="77"/>
      <c r="F753" s="116"/>
      <c r="G753" s="117"/>
      <c r="H753" s="116"/>
      <c r="J753" s="274"/>
      <c r="K753" s="274"/>
      <c r="M753" s="77"/>
      <c r="N753" s="113"/>
      <c r="O753" s="7"/>
    </row>
    <row r="754" spans="1:15">
      <c r="A754" s="118"/>
      <c r="B754" s="77"/>
      <c r="C754" s="77"/>
      <c r="D754" s="77"/>
      <c r="E754" s="77"/>
      <c r="F754" s="116"/>
      <c r="G754" s="117"/>
      <c r="H754" s="116"/>
      <c r="J754" s="274"/>
      <c r="K754" s="274"/>
      <c r="M754" s="77"/>
      <c r="N754" s="113"/>
      <c r="O754" s="7"/>
    </row>
    <row r="755" spans="1:15">
      <c r="A755" s="118"/>
      <c r="B755" s="77"/>
      <c r="C755" s="77"/>
      <c r="D755" s="77"/>
      <c r="E755" s="77"/>
      <c r="F755" s="116"/>
      <c r="G755" s="117"/>
      <c r="H755" s="116"/>
      <c r="J755" s="274"/>
      <c r="K755" s="274"/>
      <c r="M755" s="77"/>
      <c r="N755" s="113"/>
      <c r="O755" s="7"/>
    </row>
    <row r="756" spans="1:15">
      <c r="A756" s="118"/>
      <c r="B756" s="77"/>
      <c r="C756" s="77"/>
      <c r="D756" s="77"/>
      <c r="E756" s="77"/>
      <c r="F756" s="116"/>
      <c r="G756" s="117"/>
      <c r="H756" s="116"/>
      <c r="J756" s="274"/>
      <c r="K756" s="274"/>
      <c r="M756" s="77"/>
      <c r="N756" s="113"/>
      <c r="O756" s="7"/>
    </row>
    <row r="757" spans="1:15">
      <c r="A757" s="118"/>
      <c r="B757" s="77"/>
      <c r="C757" s="77"/>
      <c r="D757" s="77"/>
      <c r="E757" s="77"/>
      <c r="F757" s="116"/>
      <c r="G757" s="117"/>
      <c r="H757" s="116"/>
      <c r="J757" s="274"/>
      <c r="K757" s="274"/>
      <c r="M757" s="77"/>
      <c r="N757" s="113"/>
      <c r="O757" s="7"/>
    </row>
    <row r="758" spans="1:15">
      <c r="A758" s="118"/>
      <c r="B758" s="77"/>
      <c r="C758" s="77"/>
      <c r="D758" s="77"/>
      <c r="E758" s="77"/>
      <c r="F758" s="116"/>
      <c r="G758" s="117"/>
      <c r="H758" s="116"/>
      <c r="J758" s="274"/>
      <c r="K758" s="274"/>
      <c r="M758" s="77"/>
      <c r="N758" s="113"/>
      <c r="O758" s="7"/>
    </row>
    <row r="759" spans="1:15">
      <c r="A759" s="118"/>
      <c r="B759" s="77"/>
      <c r="C759" s="77"/>
      <c r="D759" s="77"/>
      <c r="E759" s="77"/>
      <c r="F759" s="116"/>
      <c r="G759" s="117"/>
      <c r="H759" s="116"/>
      <c r="J759" s="274"/>
      <c r="K759" s="274"/>
      <c r="M759" s="77"/>
      <c r="N759" s="113"/>
      <c r="O759" s="7"/>
    </row>
    <row r="760" spans="1:15">
      <c r="A760" s="118"/>
      <c r="B760" s="77"/>
      <c r="C760" s="77"/>
      <c r="D760" s="77"/>
      <c r="E760" s="77"/>
      <c r="F760" s="116"/>
      <c r="G760" s="117"/>
      <c r="H760" s="116"/>
      <c r="J760" s="274"/>
      <c r="K760" s="274"/>
      <c r="M760" s="77"/>
      <c r="N760" s="113"/>
      <c r="O760" s="7"/>
    </row>
    <row r="761" spans="1:15">
      <c r="A761" s="118"/>
      <c r="B761" s="77"/>
      <c r="C761" s="77"/>
      <c r="D761" s="77"/>
      <c r="E761" s="77"/>
      <c r="F761" s="116"/>
      <c r="G761" s="117"/>
      <c r="H761" s="116"/>
      <c r="J761" s="274"/>
      <c r="K761" s="274"/>
      <c r="M761" s="77"/>
      <c r="N761" s="113"/>
      <c r="O761" s="7"/>
    </row>
    <row r="762" spans="1:15">
      <c r="A762" s="118"/>
      <c r="B762" s="77"/>
      <c r="C762" s="77"/>
      <c r="D762" s="77"/>
      <c r="E762" s="77"/>
      <c r="F762" s="116"/>
      <c r="G762" s="117"/>
      <c r="H762" s="116"/>
      <c r="J762" s="274"/>
      <c r="K762" s="274"/>
      <c r="M762" s="77"/>
      <c r="N762" s="113"/>
      <c r="O762" s="7"/>
    </row>
    <row r="763" spans="1:15">
      <c r="A763" s="115"/>
      <c r="B763" s="93"/>
      <c r="C763" s="93"/>
      <c r="D763" s="77"/>
      <c r="E763" s="77"/>
      <c r="F763" s="119"/>
      <c r="G763" s="120"/>
      <c r="H763" s="119"/>
      <c r="J763" s="274"/>
      <c r="K763" s="274"/>
      <c r="M763" s="77"/>
      <c r="N763" s="113"/>
      <c r="O763" s="7"/>
    </row>
    <row r="764" spans="1:15">
      <c r="A764" s="118"/>
      <c r="B764" s="77"/>
      <c r="C764" s="77"/>
      <c r="D764" s="77"/>
      <c r="E764" s="77"/>
      <c r="F764" s="77"/>
      <c r="G764" s="77"/>
      <c r="H764" s="77"/>
      <c r="J764" s="274"/>
      <c r="K764" s="274"/>
      <c r="M764" s="77"/>
      <c r="N764" s="113"/>
      <c r="O764" s="7"/>
    </row>
    <row r="765" spans="1:15">
      <c r="A765" s="118"/>
      <c r="B765" s="77"/>
      <c r="C765" s="77"/>
      <c r="D765" s="77"/>
      <c r="E765" s="77"/>
      <c r="F765" s="77"/>
      <c r="G765" s="77"/>
      <c r="H765" s="77"/>
      <c r="J765" s="274"/>
      <c r="K765" s="274"/>
      <c r="M765" s="77"/>
      <c r="N765" s="113"/>
      <c r="O765" s="7"/>
    </row>
    <row r="766" spans="1:15">
      <c r="A766" s="118"/>
      <c r="B766" s="77"/>
      <c r="C766" s="77"/>
      <c r="D766" s="77"/>
      <c r="E766" s="77"/>
      <c r="F766" s="77"/>
      <c r="G766" s="77"/>
      <c r="H766" s="77"/>
      <c r="J766" s="274"/>
      <c r="K766" s="274"/>
      <c r="M766" s="77"/>
      <c r="N766" s="113"/>
      <c r="O766" s="7"/>
    </row>
    <row r="767" spans="1:15">
      <c r="A767" s="118"/>
      <c r="B767" s="77"/>
      <c r="C767" s="77"/>
      <c r="D767" s="77"/>
      <c r="E767" s="77"/>
      <c r="F767" s="77"/>
      <c r="G767" s="77"/>
      <c r="H767" s="77"/>
      <c r="J767" s="274"/>
      <c r="K767" s="274"/>
      <c r="M767" s="77"/>
      <c r="N767" s="113"/>
      <c r="O767" s="7"/>
    </row>
    <row r="768" spans="1:15">
      <c r="A768" s="118"/>
      <c r="B768" s="77"/>
      <c r="C768" s="77"/>
      <c r="D768" s="77"/>
      <c r="E768" s="77"/>
      <c r="F768" s="77"/>
      <c r="G768" s="77"/>
      <c r="H768" s="77"/>
      <c r="J768" s="274"/>
      <c r="K768" s="274"/>
      <c r="M768" s="77"/>
      <c r="N768" s="113"/>
      <c r="O768" s="7"/>
    </row>
    <row r="769" spans="1:15">
      <c r="A769" s="118"/>
      <c r="B769" s="77"/>
      <c r="C769" s="77"/>
      <c r="D769" s="77"/>
      <c r="E769" s="77"/>
      <c r="F769" s="77"/>
      <c r="G769" s="77"/>
      <c r="H769" s="77"/>
      <c r="J769" s="274"/>
      <c r="K769" s="274"/>
      <c r="M769" s="77"/>
      <c r="N769" s="113"/>
      <c r="O769" s="7"/>
    </row>
    <row r="770" spans="1:15">
      <c r="A770" s="118"/>
      <c r="B770" s="77"/>
      <c r="C770" s="77"/>
      <c r="D770" s="77"/>
      <c r="E770" s="77"/>
      <c r="F770" s="77"/>
      <c r="G770" s="77"/>
      <c r="H770" s="77"/>
      <c r="J770" s="274"/>
      <c r="K770" s="274"/>
      <c r="M770" s="77"/>
      <c r="N770" s="113"/>
      <c r="O770" s="7"/>
    </row>
    <row r="771" spans="1:15">
      <c r="A771" s="118"/>
      <c r="B771" s="77"/>
      <c r="C771" s="77"/>
      <c r="D771" s="77"/>
      <c r="E771" s="77"/>
      <c r="F771" s="77"/>
      <c r="G771" s="77"/>
      <c r="H771" s="77"/>
      <c r="J771" s="274"/>
      <c r="K771" s="274"/>
      <c r="M771" s="77"/>
      <c r="N771" s="113"/>
      <c r="O771" s="7"/>
    </row>
    <row r="772" spans="1:15">
      <c r="A772" s="118"/>
      <c r="B772" s="77"/>
      <c r="C772" s="77"/>
      <c r="D772" s="77"/>
      <c r="E772" s="77"/>
      <c r="F772" s="77"/>
      <c r="G772" s="77"/>
      <c r="H772" s="77"/>
      <c r="J772" s="274"/>
      <c r="K772" s="274"/>
      <c r="M772" s="77"/>
      <c r="N772" s="113"/>
      <c r="O772" s="7"/>
    </row>
    <row r="773" spans="1:15">
      <c r="A773" s="118"/>
      <c r="B773" s="77"/>
      <c r="C773" s="77"/>
      <c r="D773" s="77"/>
      <c r="E773" s="77"/>
      <c r="F773" s="77"/>
      <c r="G773" s="77"/>
      <c r="H773" s="77"/>
      <c r="J773" s="274"/>
      <c r="K773" s="274"/>
      <c r="M773" s="77"/>
      <c r="N773" s="113"/>
      <c r="O773" s="7"/>
    </row>
    <row r="774" spans="1:15">
      <c r="A774" s="118"/>
      <c r="B774" s="77"/>
      <c r="C774" s="77"/>
      <c r="D774" s="77"/>
      <c r="E774" s="77"/>
      <c r="F774" s="77"/>
      <c r="G774" s="77"/>
      <c r="H774" s="77"/>
      <c r="J774" s="274"/>
      <c r="K774" s="274"/>
      <c r="M774" s="77"/>
      <c r="N774" s="113"/>
      <c r="O774" s="7"/>
    </row>
    <row r="775" spans="1:15">
      <c r="A775" s="118"/>
      <c r="B775" s="77"/>
      <c r="C775" s="77"/>
      <c r="D775" s="77"/>
      <c r="E775" s="77"/>
      <c r="F775" s="77"/>
      <c r="G775" s="77"/>
      <c r="H775" s="77"/>
      <c r="J775" s="274"/>
      <c r="K775" s="274"/>
      <c r="M775" s="77"/>
      <c r="N775" s="113"/>
      <c r="O775" s="7"/>
    </row>
    <row r="776" spans="1:15">
      <c r="A776" s="118"/>
      <c r="B776" s="77"/>
      <c r="C776" s="77"/>
      <c r="D776" s="77"/>
      <c r="E776" s="77"/>
      <c r="F776" s="77"/>
      <c r="G776" s="77"/>
      <c r="H776" s="77"/>
      <c r="J776" s="274"/>
      <c r="K776" s="274"/>
      <c r="M776" s="77"/>
      <c r="N776" s="113"/>
      <c r="O776" s="7"/>
    </row>
    <row r="777" spans="1:15">
      <c r="A777" s="118"/>
      <c r="B777" s="77"/>
      <c r="C777" s="77"/>
      <c r="D777" s="77"/>
      <c r="E777" s="77"/>
      <c r="F777" s="116"/>
      <c r="G777" s="116"/>
      <c r="H777" s="116"/>
      <c r="J777" s="274"/>
      <c r="K777" s="274"/>
      <c r="M777" s="77"/>
      <c r="N777" s="113"/>
      <c r="O777" s="7"/>
    </row>
    <row r="778" spans="1:15">
      <c r="A778" s="118"/>
      <c r="B778" s="77"/>
      <c r="C778" s="77"/>
      <c r="D778" s="77"/>
      <c r="E778" s="77"/>
      <c r="F778" s="116"/>
      <c r="G778" s="116"/>
      <c r="H778" s="116"/>
      <c r="J778" s="274"/>
      <c r="K778" s="274"/>
      <c r="M778" s="77"/>
      <c r="N778" s="113"/>
      <c r="O778" s="7"/>
    </row>
    <row r="779" spans="1:15">
      <c r="A779" s="118"/>
      <c r="B779" s="77"/>
      <c r="C779" s="77"/>
      <c r="D779" s="77"/>
      <c r="E779" s="77"/>
      <c r="F779" s="116"/>
      <c r="G779" s="116"/>
      <c r="H779" s="116"/>
      <c r="J779" s="274"/>
      <c r="K779" s="274"/>
      <c r="M779" s="77"/>
      <c r="N779" s="113"/>
      <c r="O779" s="7"/>
    </row>
    <row r="780" spans="1:15">
      <c r="A780" s="118"/>
      <c r="B780" s="77"/>
      <c r="C780" s="77"/>
      <c r="D780" s="77"/>
      <c r="E780" s="77"/>
      <c r="F780" s="116"/>
      <c r="G780" s="116"/>
      <c r="H780" s="116"/>
      <c r="J780" s="274"/>
      <c r="K780" s="274"/>
      <c r="M780" s="77"/>
      <c r="N780" s="113"/>
      <c r="O780" s="7"/>
    </row>
    <row r="781" spans="1:15">
      <c r="A781" s="118"/>
      <c r="B781" s="77"/>
      <c r="C781" s="77"/>
      <c r="D781" s="77"/>
      <c r="E781" s="77"/>
      <c r="F781" s="116"/>
      <c r="G781" s="116"/>
      <c r="H781" s="116"/>
      <c r="J781" s="274"/>
      <c r="K781" s="274"/>
      <c r="M781" s="77"/>
      <c r="N781" s="113"/>
      <c r="O781" s="7"/>
    </row>
    <row r="782" spans="1:15">
      <c r="A782" s="118"/>
      <c r="B782" s="77"/>
      <c r="C782" s="77"/>
      <c r="D782" s="77"/>
      <c r="E782" s="77"/>
      <c r="F782" s="116"/>
      <c r="G782" s="116"/>
      <c r="H782" s="116"/>
      <c r="J782" s="274"/>
      <c r="K782" s="274"/>
      <c r="M782" s="77"/>
      <c r="N782" s="113"/>
      <c r="O782" s="7"/>
    </row>
    <row r="783" spans="1:15">
      <c r="A783" s="118"/>
      <c r="B783" s="77"/>
      <c r="C783" s="77"/>
      <c r="D783" s="77"/>
      <c r="E783" s="77"/>
      <c r="F783" s="116"/>
      <c r="G783" s="116"/>
      <c r="H783" s="116"/>
      <c r="J783" s="274"/>
      <c r="K783" s="274"/>
      <c r="M783" s="77"/>
      <c r="N783" s="113"/>
      <c r="O783" s="7"/>
    </row>
    <row r="784" spans="1:15">
      <c r="A784" s="118"/>
      <c r="B784" s="77"/>
      <c r="C784" s="77"/>
      <c r="D784" s="77"/>
      <c r="E784" s="77"/>
      <c r="F784" s="116"/>
      <c r="G784" s="116"/>
      <c r="H784" s="116"/>
      <c r="J784" s="274"/>
      <c r="K784" s="274"/>
      <c r="M784" s="77"/>
      <c r="N784" s="113"/>
      <c r="O784" s="7"/>
    </row>
    <row r="785" spans="1:15">
      <c r="A785" s="118"/>
      <c r="B785" s="77"/>
      <c r="C785" s="77"/>
      <c r="D785" s="77"/>
      <c r="E785" s="77"/>
      <c r="F785" s="116"/>
      <c r="G785" s="116"/>
      <c r="H785" s="116"/>
      <c r="J785" s="274"/>
      <c r="K785" s="274"/>
      <c r="M785" s="77"/>
      <c r="N785" s="113"/>
      <c r="O785" s="7"/>
    </row>
    <row r="786" spans="1:15">
      <c r="A786" s="118"/>
      <c r="B786" s="77"/>
      <c r="C786" s="77"/>
      <c r="D786" s="77"/>
      <c r="E786" s="77"/>
      <c r="F786" s="116"/>
      <c r="G786" s="116"/>
      <c r="H786" s="116"/>
      <c r="J786" s="274"/>
      <c r="K786" s="274"/>
      <c r="M786" s="77"/>
      <c r="N786" s="113"/>
      <c r="O786" s="7"/>
    </row>
    <row r="787" spans="1:15">
      <c r="A787" s="118"/>
      <c r="B787" s="77"/>
      <c r="C787" s="77"/>
      <c r="D787" s="77"/>
      <c r="E787" s="77"/>
      <c r="F787" s="116"/>
      <c r="G787" s="116"/>
      <c r="H787" s="116"/>
      <c r="J787" s="274"/>
      <c r="K787" s="274"/>
      <c r="M787" s="77"/>
      <c r="N787" s="113"/>
      <c r="O787" s="7"/>
    </row>
    <row r="788" spans="1:15">
      <c r="A788" s="118"/>
      <c r="B788" s="77"/>
      <c r="C788" s="77"/>
      <c r="D788" s="77"/>
      <c r="E788" s="77"/>
      <c r="F788" s="116"/>
      <c r="G788" s="116"/>
      <c r="H788" s="116"/>
      <c r="J788" s="274"/>
      <c r="K788" s="274"/>
      <c r="M788" s="77"/>
      <c r="N788" s="113"/>
      <c r="O788" s="7"/>
    </row>
    <row r="789" spans="1:15">
      <c r="A789" s="118"/>
      <c r="B789" s="77"/>
      <c r="C789" s="77"/>
      <c r="D789" s="77"/>
      <c r="E789" s="77"/>
      <c r="F789" s="116"/>
      <c r="G789" s="116"/>
      <c r="H789" s="116"/>
      <c r="J789" s="274"/>
      <c r="K789" s="274"/>
      <c r="M789" s="77"/>
      <c r="N789" s="113"/>
      <c r="O789" s="7"/>
    </row>
    <row r="790" spans="1:15">
      <c r="A790" s="118"/>
      <c r="B790" s="77"/>
      <c r="C790" s="77"/>
      <c r="D790" s="77"/>
      <c r="E790" s="77"/>
      <c r="F790" s="116"/>
      <c r="G790" s="116"/>
      <c r="H790" s="116"/>
      <c r="J790" s="274"/>
      <c r="K790" s="274"/>
      <c r="M790" s="77"/>
      <c r="N790" s="113"/>
      <c r="O790" s="7"/>
    </row>
    <row r="791" spans="1:15">
      <c r="A791" s="118"/>
      <c r="B791" s="77"/>
      <c r="C791" s="77"/>
      <c r="D791" s="77"/>
      <c r="E791" s="77"/>
      <c r="F791" s="116"/>
      <c r="G791" s="116"/>
      <c r="H791" s="116"/>
      <c r="J791" s="274"/>
      <c r="K791" s="274"/>
      <c r="M791" s="77"/>
      <c r="N791" s="113"/>
      <c r="O791" s="7"/>
    </row>
    <row r="792" spans="1:15">
      <c r="A792" s="118"/>
      <c r="B792" s="77"/>
      <c r="C792" s="77"/>
      <c r="D792" s="77"/>
      <c r="E792" s="77"/>
      <c r="F792" s="116"/>
      <c r="G792" s="116"/>
      <c r="H792" s="116"/>
      <c r="J792" s="274"/>
      <c r="K792" s="274"/>
      <c r="M792" s="77"/>
      <c r="N792" s="113"/>
      <c r="O792" s="7"/>
    </row>
    <row r="793" spans="1:15">
      <c r="A793" s="118"/>
      <c r="B793" s="77"/>
      <c r="C793" s="77"/>
      <c r="D793" s="77"/>
      <c r="E793" s="77"/>
      <c r="F793" s="116"/>
      <c r="G793" s="116"/>
      <c r="H793" s="116"/>
      <c r="J793" s="274"/>
      <c r="K793" s="274"/>
      <c r="M793" s="77"/>
      <c r="N793" s="113"/>
      <c r="O793" s="7"/>
    </row>
    <row r="794" spans="1:15">
      <c r="A794" s="118"/>
      <c r="B794" s="77"/>
      <c r="C794" s="77"/>
      <c r="D794" s="77"/>
      <c r="E794" s="77"/>
      <c r="F794" s="77"/>
      <c r="G794" s="77"/>
      <c r="H794" s="77"/>
      <c r="J794" s="274"/>
      <c r="K794" s="274"/>
      <c r="M794" s="77"/>
      <c r="N794" s="113"/>
      <c r="O794" s="7"/>
    </row>
    <row r="795" spans="1:15">
      <c r="A795" s="118"/>
      <c r="B795" s="77"/>
      <c r="C795" s="77"/>
      <c r="D795" s="77"/>
      <c r="E795" s="77"/>
      <c r="F795" s="77"/>
      <c r="G795" s="77"/>
      <c r="H795" s="77"/>
      <c r="J795" s="274"/>
      <c r="K795" s="274"/>
      <c r="M795" s="77"/>
      <c r="N795" s="113"/>
      <c r="O795" s="7"/>
    </row>
    <row r="796" spans="1:15">
      <c r="A796" s="118"/>
      <c r="B796" s="77"/>
      <c r="C796" s="77"/>
      <c r="D796" s="77"/>
      <c r="E796" s="77"/>
      <c r="F796" s="77"/>
      <c r="G796" s="77"/>
      <c r="H796" s="77"/>
      <c r="J796" s="274"/>
      <c r="K796" s="274"/>
      <c r="M796" s="77"/>
      <c r="N796" s="113"/>
      <c r="O796" s="7"/>
    </row>
    <row r="797" spans="1:15">
      <c r="A797" s="118"/>
      <c r="B797" s="77"/>
      <c r="C797" s="77"/>
      <c r="D797" s="77"/>
      <c r="E797" s="77"/>
      <c r="F797" s="77"/>
      <c r="G797" s="77"/>
      <c r="H797" s="77"/>
      <c r="J797" s="274"/>
      <c r="K797" s="274"/>
      <c r="M797" s="77"/>
      <c r="N797" s="113"/>
      <c r="O797" s="7"/>
    </row>
    <row r="798" spans="1:15">
      <c r="A798" s="118"/>
      <c r="B798" s="77"/>
      <c r="C798" s="77"/>
      <c r="D798" s="77"/>
      <c r="E798" s="77"/>
      <c r="F798" s="77"/>
      <c r="G798" s="77"/>
      <c r="H798" s="77"/>
      <c r="J798" s="274"/>
      <c r="K798" s="274"/>
      <c r="M798" s="77"/>
      <c r="N798" s="113"/>
      <c r="O798" s="7"/>
    </row>
    <row r="799" spans="1:15">
      <c r="A799" s="118"/>
      <c r="B799" s="77"/>
      <c r="C799" s="77"/>
      <c r="D799" s="77"/>
      <c r="E799" s="77"/>
      <c r="F799" s="77"/>
      <c r="G799" s="77"/>
      <c r="H799" s="77"/>
      <c r="J799" s="274"/>
      <c r="K799" s="274"/>
      <c r="M799" s="77"/>
      <c r="N799" s="113"/>
      <c r="O799" s="7"/>
    </row>
    <row r="800" spans="1:15">
      <c r="A800" s="118"/>
      <c r="B800" s="77"/>
      <c r="C800" s="77"/>
      <c r="D800" s="77"/>
      <c r="E800" s="77"/>
      <c r="F800" s="77"/>
      <c r="G800" s="77"/>
      <c r="H800" s="77"/>
      <c r="J800" s="274"/>
      <c r="K800" s="274"/>
      <c r="M800" s="77"/>
      <c r="N800" s="113"/>
      <c r="O800" s="7"/>
    </row>
    <row r="801" spans="1:15">
      <c r="A801" s="118"/>
      <c r="B801" s="77"/>
      <c r="C801" s="77"/>
      <c r="D801" s="77"/>
      <c r="E801" s="77"/>
      <c r="F801" s="77"/>
      <c r="G801" s="77"/>
      <c r="H801" s="77"/>
      <c r="J801" s="274"/>
      <c r="K801" s="274"/>
      <c r="M801" s="77"/>
      <c r="N801" s="113"/>
      <c r="O801" s="7"/>
    </row>
    <row r="802" spans="1:15">
      <c r="A802" s="118"/>
      <c r="B802" s="77"/>
      <c r="C802" s="77"/>
      <c r="D802" s="77"/>
      <c r="E802" s="77"/>
      <c r="F802" s="77"/>
      <c r="G802" s="77"/>
      <c r="H802" s="77"/>
      <c r="J802" s="274"/>
      <c r="K802" s="274"/>
      <c r="M802" s="77"/>
      <c r="N802" s="113"/>
      <c r="O802" s="7"/>
    </row>
    <row r="803" spans="1:15">
      <c r="A803" s="118"/>
      <c r="B803" s="77"/>
      <c r="C803" s="77"/>
      <c r="D803" s="77"/>
      <c r="E803" s="77"/>
      <c r="F803" s="77"/>
      <c r="G803" s="77"/>
      <c r="H803" s="77"/>
      <c r="J803" s="274"/>
      <c r="K803" s="274"/>
      <c r="M803" s="77"/>
      <c r="N803" s="113"/>
      <c r="O803" s="7"/>
    </row>
    <row r="804" spans="1:15">
      <c r="A804" s="118"/>
      <c r="B804" s="77"/>
      <c r="C804" s="77"/>
      <c r="D804" s="77"/>
      <c r="E804" s="77"/>
      <c r="F804" s="77"/>
      <c r="G804" s="77"/>
      <c r="H804" s="77"/>
      <c r="J804" s="274"/>
      <c r="K804" s="274"/>
      <c r="M804" s="77"/>
      <c r="N804" s="113"/>
      <c r="O804" s="7"/>
    </row>
    <row r="805" spans="1:15">
      <c r="A805" s="118"/>
      <c r="B805" s="77"/>
      <c r="C805" s="77"/>
      <c r="D805" s="77"/>
      <c r="E805" s="77"/>
      <c r="F805" s="77"/>
      <c r="G805" s="77"/>
      <c r="H805" s="77"/>
      <c r="J805" s="274"/>
      <c r="K805" s="274"/>
      <c r="M805" s="77"/>
      <c r="N805" s="113"/>
      <c r="O805" s="7"/>
    </row>
    <row r="806" spans="1:15">
      <c r="A806" s="118"/>
      <c r="B806" s="77"/>
      <c r="C806" s="77"/>
      <c r="D806" s="77"/>
      <c r="E806" s="77"/>
      <c r="F806" s="77"/>
      <c r="G806" s="77"/>
      <c r="H806" s="77"/>
      <c r="J806" s="274"/>
      <c r="K806" s="274"/>
      <c r="M806" s="77"/>
      <c r="N806" s="113"/>
      <c r="O806" s="7"/>
    </row>
    <row r="807" spans="1:15">
      <c r="A807" s="118"/>
      <c r="B807" s="77"/>
      <c r="C807" s="77"/>
      <c r="D807" s="77"/>
      <c r="E807" s="77"/>
      <c r="F807" s="77"/>
      <c r="G807" s="77"/>
      <c r="H807" s="77"/>
      <c r="J807" s="274"/>
      <c r="K807" s="274"/>
      <c r="M807" s="77"/>
      <c r="N807" s="113"/>
      <c r="O807" s="7"/>
    </row>
    <row r="808" spans="1:15">
      <c r="A808" s="118"/>
      <c r="B808" s="77"/>
      <c r="C808" s="77"/>
      <c r="D808" s="77"/>
      <c r="E808" s="77"/>
      <c r="F808" s="77"/>
      <c r="G808" s="77"/>
      <c r="H808" s="77"/>
      <c r="J808" s="274"/>
      <c r="K808" s="274"/>
      <c r="M808" s="77"/>
      <c r="N808" s="113"/>
      <c r="O808" s="7"/>
    </row>
    <row r="809" spans="1:15">
      <c r="A809" s="118"/>
      <c r="B809" s="77"/>
      <c r="C809" s="77"/>
      <c r="D809" s="77"/>
      <c r="E809" s="77"/>
      <c r="F809" s="116"/>
      <c r="G809" s="116"/>
      <c r="H809" s="116"/>
      <c r="J809" s="274"/>
      <c r="K809" s="274"/>
      <c r="M809" s="77"/>
      <c r="N809" s="113"/>
      <c r="O809" s="7"/>
    </row>
    <row r="810" spans="1:15">
      <c r="A810" s="118"/>
      <c r="B810" s="77"/>
      <c r="C810" s="77"/>
      <c r="D810" s="77"/>
      <c r="E810" s="77"/>
      <c r="F810" s="116"/>
      <c r="G810" s="116"/>
      <c r="H810" s="116"/>
      <c r="J810" s="274"/>
      <c r="K810" s="274"/>
      <c r="M810" s="77"/>
      <c r="N810" s="113"/>
      <c r="O810" s="7"/>
    </row>
    <row r="811" spans="1:15">
      <c r="A811" s="118"/>
      <c r="B811" s="77"/>
      <c r="C811" s="77"/>
      <c r="D811" s="77"/>
      <c r="E811" s="77"/>
      <c r="F811" s="116"/>
      <c r="G811" s="116"/>
      <c r="H811" s="116"/>
      <c r="J811" s="274"/>
      <c r="K811" s="274"/>
      <c r="M811" s="77"/>
      <c r="N811" s="113"/>
      <c r="O811" s="7"/>
    </row>
    <row r="812" spans="1:15">
      <c r="A812" s="118"/>
      <c r="B812" s="77"/>
      <c r="C812" s="77"/>
      <c r="D812" s="77"/>
      <c r="E812" s="77"/>
      <c r="F812" s="116"/>
      <c r="G812" s="116"/>
      <c r="H812" s="116"/>
      <c r="J812" s="274"/>
      <c r="K812" s="274"/>
      <c r="M812" s="77"/>
      <c r="N812" s="113"/>
      <c r="O812" s="7"/>
    </row>
    <row r="813" spans="1:15">
      <c r="A813" s="118"/>
      <c r="B813" s="77"/>
      <c r="C813" s="77"/>
      <c r="D813" s="77"/>
      <c r="E813" s="77"/>
      <c r="F813" s="116"/>
      <c r="G813" s="116"/>
      <c r="H813" s="116"/>
      <c r="J813" s="274"/>
      <c r="K813" s="274"/>
      <c r="M813" s="77"/>
      <c r="N813" s="113"/>
      <c r="O813" s="7"/>
    </row>
    <row r="814" spans="1:15">
      <c r="A814" s="118"/>
      <c r="B814" s="77"/>
      <c r="C814" s="77"/>
      <c r="D814" s="77"/>
      <c r="E814" s="77"/>
      <c r="F814" s="116"/>
      <c r="G814" s="116"/>
      <c r="H814" s="116"/>
      <c r="J814" s="274"/>
      <c r="K814" s="274"/>
      <c r="M814" s="77"/>
      <c r="N814" s="113"/>
      <c r="O814" s="7"/>
    </row>
    <row r="815" spans="1:15">
      <c r="A815" s="118"/>
      <c r="B815" s="77"/>
      <c r="C815" s="77"/>
      <c r="D815" s="77"/>
      <c r="E815" s="77"/>
      <c r="F815" s="116"/>
      <c r="G815" s="116"/>
      <c r="H815" s="116"/>
      <c r="J815" s="274"/>
      <c r="K815" s="274"/>
      <c r="M815" s="77"/>
      <c r="N815" s="113"/>
      <c r="O815" s="7"/>
    </row>
    <row r="816" spans="1:15">
      <c r="A816" s="118"/>
      <c r="B816" s="77"/>
      <c r="C816" s="77"/>
      <c r="D816" s="77"/>
      <c r="E816" s="77"/>
      <c r="F816" s="116"/>
      <c r="G816" s="116"/>
      <c r="H816" s="116"/>
      <c r="J816" s="274"/>
      <c r="K816" s="274"/>
      <c r="M816" s="77"/>
      <c r="N816" s="113"/>
      <c r="O816" s="7"/>
    </row>
    <row r="817" spans="1:15">
      <c r="A817" s="118"/>
      <c r="B817" s="77"/>
      <c r="C817" s="77"/>
      <c r="D817" s="77"/>
      <c r="E817" s="77"/>
      <c r="F817" s="116"/>
      <c r="G817" s="116"/>
      <c r="H817" s="116"/>
      <c r="J817" s="274"/>
      <c r="K817" s="274"/>
      <c r="M817" s="77"/>
      <c r="N817" s="113"/>
      <c r="O817" s="7"/>
    </row>
    <row r="818" spans="1:15">
      <c r="A818" s="118"/>
      <c r="B818" s="77"/>
      <c r="C818" s="77"/>
      <c r="D818" s="77"/>
      <c r="E818" s="77"/>
      <c r="F818" s="116"/>
      <c r="G818" s="116"/>
      <c r="H818" s="116"/>
      <c r="J818" s="274"/>
      <c r="K818" s="274"/>
      <c r="M818" s="77"/>
      <c r="N818" s="113"/>
      <c r="O818" s="7"/>
    </row>
    <row r="819" spans="1:15">
      <c r="A819" s="118"/>
      <c r="B819" s="77"/>
      <c r="C819" s="77"/>
      <c r="D819" s="77"/>
      <c r="E819" s="77"/>
      <c r="F819" s="116"/>
      <c r="G819" s="116"/>
      <c r="H819" s="116"/>
      <c r="J819" s="274"/>
      <c r="K819" s="274"/>
      <c r="M819" s="77"/>
      <c r="N819" s="113"/>
      <c r="O819" s="7"/>
    </row>
    <row r="820" spans="1:15">
      <c r="A820" s="118"/>
      <c r="B820" s="77"/>
      <c r="C820" s="77"/>
      <c r="D820" s="77"/>
      <c r="E820" s="77"/>
      <c r="F820" s="116"/>
      <c r="G820" s="116"/>
      <c r="H820" s="116"/>
      <c r="J820" s="274"/>
      <c r="K820" s="274"/>
      <c r="M820" s="77"/>
      <c r="N820" s="113"/>
      <c r="O820" s="7"/>
    </row>
    <row r="821" spans="1:15">
      <c r="A821" s="118"/>
      <c r="B821" s="77"/>
      <c r="C821" s="77"/>
      <c r="D821" s="77"/>
      <c r="E821" s="77"/>
      <c r="F821" s="116"/>
      <c r="G821" s="116"/>
      <c r="H821" s="116"/>
      <c r="J821" s="274"/>
      <c r="K821" s="274"/>
      <c r="M821" s="77"/>
      <c r="N821" s="113"/>
      <c r="O821" s="7"/>
    </row>
    <row r="822" spans="1:15">
      <c r="A822" s="118"/>
      <c r="B822" s="77"/>
      <c r="C822" s="77"/>
      <c r="D822" s="77"/>
      <c r="E822" s="77"/>
      <c r="F822" s="116"/>
      <c r="G822" s="116"/>
      <c r="H822" s="116"/>
      <c r="J822" s="274"/>
      <c r="K822" s="274"/>
      <c r="M822" s="77"/>
      <c r="N822" s="113"/>
      <c r="O822" s="7"/>
    </row>
    <row r="823" spans="1:15">
      <c r="A823" s="118"/>
      <c r="B823" s="77"/>
      <c r="C823" s="77"/>
      <c r="D823" s="77"/>
      <c r="E823" s="77"/>
      <c r="F823" s="116"/>
      <c r="G823" s="116"/>
      <c r="H823" s="116"/>
      <c r="J823" s="274"/>
      <c r="K823" s="274"/>
      <c r="M823" s="77"/>
      <c r="N823" s="113"/>
      <c r="O823" s="7"/>
    </row>
    <row r="824" spans="1:15">
      <c r="A824" s="118"/>
      <c r="B824" s="77"/>
      <c r="C824" s="77"/>
      <c r="D824" s="77"/>
      <c r="E824" s="77"/>
      <c r="F824" s="77"/>
      <c r="G824" s="77"/>
      <c r="H824" s="77"/>
      <c r="J824" s="274"/>
      <c r="K824" s="274"/>
      <c r="M824" s="77"/>
      <c r="N824" s="113"/>
      <c r="O824" s="7"/>
    </row>
    <row r="825" spans="1:15">
      <c r="A825" s="118"/>
      <c r="B825" s="77"/>
      <c r="C825" s="77"/>
      <c r="D825" s="77"/>
      <c r="E825" s="77"/>
      <c r="F825" s="77"/>
      <c r="G825" s="77"/>
      <c r="H825" s="77"/>
      <c r="J825" s="274"/>
      <c r="K825" s="274"/>
      <c r="M825" s="77"/>
      <c r="N825" s="113"/>
      <c r="O825" s="7"/>
    </row>
    <row r="826" spans="1:15">
      <c r="A826" s="118"/>
      <c r="B826" s="77"/>
      <c r="C826" s="77"/>
      <c r="D826" s="77"/>
      <c r="E826" s="77"/>
      <c r="F826" s="77"/>
      <c r="G826" s="77"/>
      <c r="H826" s="77"/>
      <c r="J826" s="274"/>
      <c r="K826" s="274"/>
      <c r="M826" s="77"/>
      <c r="N826" s="113"/>
      <c r="O826" s="7"/>
    </row>
    <row r="827" spans="1:15">
      <c r="A827" s="118"/>
      <c r="B827" s="77"/>
      <c r="C827" s="77"/>
      <c r="D827" s="77"/>
      <c r="E827" s="77"/>
      <c r="F827" s="77"/>
      <c r="G827" s="77"/>
      <c r="H827" s="77"/>
      <c r="J827" s="274"/>
      <c r="K827" s="274"/>
      <c r="M827" s="77"/>
      <c r="N827" s="113"/>
      <c r="O827" s="7"/>
    </row>
    <row r="828" spans="1:15">
      <c r="A828" s="118"/>
      <c r="B828" s="77"/>
      <c r="C828" s="77"/>
      <c r="D828" s="77"/>
      <c r="E828" s="77"/>
      <c r="F828" s="77"/>
      <c r="G828" s="77"/>
      <c r="H828" s="77"/>
      <c r="J828" s="274"/>
      <c r="K828" s="274"/>
      <c r="M828" s="77"/>
      <c r="N828" s="113"/>
      <c r="O828" s="7"/>
    </row>
    <row r="829" spans="1:15">
      <c r="A829" s="118"/>
      <c r="B829" s="77"/>
      <c r="C829" s="77"/>
      <c r="D829" s="77"/>
      <c r="E829" s="77"/>
      <c r="F829" s="77"/>
      <c r="G829" s="77"/>
      <c r="H829" s="77"/>
      <c r="J829" s="274"/>
      <c r="K829" s="274"/>
      <c r="M829" s="77"/>
      <c r="N829" s="113"/>
      <c r="O829" s="7"/>
    </row>
    <row r="830" spans="1:15">
      <c r="A830" s="118"/>
      <c r="B830" s="77"/>
      <c r="C830" s="77"/>
      <c r="D830" s="77"/>
      <c r="E830" s="77"/>
      <c r="F830" s="77"/>
      <c r="G830" s="77"/>
      <c r="H830" s="77"/>
      <c r="J830" s="274"/>
      <c r="K830" s="274"/>
      <c r="M830" s="77"/>
      <c r="N830" s="113"/>
      <c r="O830" s="7"/>
    </row>
    <row r="831" spans="1:15">
      <c r="A831" s="118"/>
      <c r="B831" s="77"/>
      <c r="C831" s="77"/>
      <c r="D831" s="77"/>
      <c r="E831" s="77"/>
      <c r="F831" s="77"/>
      <c r="G831" s="77"/>
      <c r="H831" s="77"/>
      <c r="J831" s="274"/>
      <c r="K831" s="109"/>
      <c r="M831" s="77"/>
      <c r="N831" s="113"/>
      <c r="O831" s="7"/>
    </row>
    <row r="832" spans="1:15">
      <c r="A832" s="118"/>
      <c r="B832" s="77"/>
      <c r="C832" s="77"/>
      <c r="D832" s="77"/>
      <c r="E832" s="77"/>
      <c r="F832" s="77"/>
      <c r="G832" s="77"/>
      <c r="H832" s="77"/>
      <c r="J832" s="274"/>
      <c r="K832" s="109"/>
      <c r="M832" s="77"/>
      <c r="N832" s="113"/>
      <c r="O832" s="7"/>
    </row>
    <row r="833" spans="1:15">
      <c r="A833" s="118"/>
      <c r="B833" s="77"/>
      <c r="C833" s="77"/>
      <c r="D833" s="77"/>
      <c r="E833" s="77"/>
      <c r="F833" s="77"/>
      <c r="G833" s="77"/>
      <c r="H833" s="77"/>
      <c r="J833" s="274"/>
      <c r="K833" s="274"/>
      <c r="M833" s="77"/>
      <c r="N833" s="113"/>
      <c r="O833" s="7"/>
    </row>
    <row r="834" spans="1:15">
      <c r="A834" s="118"/>
      <c r="B834" s="77"/>
      <c r="C834" s="77"/>
      <c r="D834" s="77"/>
      <c r="E834" s="77"/>
      <c r="F834" s="77"/>
      <c r="G834" s="77"/>
      <c r="H834" s="77"/>
      <c r="J834" s="274"/>
      <c r="K834" s="274"/>
      <c r="M834" s="77"/>
      <c r="N834" s="113"/>
      <c r="O834" s="7"/>
    </row>
    <row r="835" spans="1:15">
      <c r="A835" s="118"/>
      <c r="B835" s="77"/>
      <c r="C835" s="77"/>
      <c r="D835" s="77"/>
      <c r="E835" s="77"/>
      <c r="F835" s="77"/>
      <c r="G835" s="77"/>
      <c r="H835" s="77"/>
      <c r="J835" s="274"/>
      <c r="K835" s="274"/>
      <c r="M835" s="77"/>
      <c r="N835" s="113"/>
      <c r="O835" s="7"/>
    </row>
    <row r="836" spans="1:15">
      <c r="A836" s="118"/>
      <c r="B836" s="77"/>
      <c r="C836" s="77"/>
      <c r="D836" s="77"/>
      <c r="E836" s="77"/>
      <c r="F836" s="77"/>
      <c r="G836" s="77"/>
      <c r="H836" s="77"/>
      <c r="J836" s="274"/>
      <c r="K836" s="274"/>
      <c r="M836" s="77"/>
      <c r="N836" s="113"/>
      <c r="O836" s="7"/>
    </row>
    <row r="837" spans="1:15">
      <c r="A837" s="118"/>
      <c r="B837" s="77"/>
      <c r="C837" s="77"/>
      <c r="D837" s="77"/>
      <c r="E837" s="77"/>
      <c r="F837" s="77"/>
      <c r="G837" s="77"/>
      <c r="H837" s="77"/>
      <c r="J837" s="274"/>
      <c r="K837" s="274"/>
      <c r="M837" s="77"/>
      <c r="N837" s="113"/>
      <c r="O837" s="7"/>
    </row>
    <row r="838" spans="1:15">
      <c r="A838" s="118"/>
      <c r="B838" s="77"/>
      <c r="C838" s="77"/>
      <c r="D838" s="77"/>
      <c r="E838" s="77"/>
      <c r="F838" s="77"/>
      <c r="G838" s="77"/>
      <c r="H838" s="77"/>
      <c r="J838" s="274"/>
      <c r="K838" s="274"/>
      <c r="M838" s="77"/>
      <c r="N838" s="113"/>
      <c r="O838" s="7"/>
    </row>
    <row r="839" spans="1:15">
      <c r="A839" s="118"/>
      <c r="B839" s="77"/>
      <c r="C839" s="77"/>
      <c r="D839" s="77"/>
      <c r="E839" s="77"/>
      <c r="F839" s="77"/>
      <c r="G839" s="77"/>
      <c r="H839" s="77"/>
      <c r="J839" s="274"/>
      <c r="K839" s="274"/>
      <c r="M839" s="77"/>
      <c r="N839" s="113"/>
      <c r="O839" s="7"/>
    </row>
    <row r="840" spans="1:15">
      <c r="A840" s="118"/>
      <c r="B840" s="77"/>
      <c r="C840" s="77"/>
      <c r="D840" s="77"/>
      <c r="E840" s="77"/>
      <c r="F840" s="77"/>
      <c r="G840" s="77"/>
      <c r="H840" s="77"/>
      <c r="J840" s="274"/>
      <c r="K840" s="274"/>
      <c r="M840" s="77"/>
      <c r="N840" s="113"/>
      <c r="O840" s="7"/>
    </row>
    <row r="841" spans="1:15">
      <c r="A841" s="118"/>
      <c r="B841" s="77"/>
      <c r="C841" s="77"/>
      <c r="D841" s="77"/>
      <c r="E841" s="77"/>
      <c r="F841" s="77"/>
      <c r="G841" s="77"/>
      <c r="H841" s="77"/>
      <c r="J841" s="274"/>
      <c r="K841" s="274"/>
      <c r="M841" s="77"/>
      <c r="N841" s="113"/>
      <c r="O841" s="7"/>
    </row>
    <row r="842" spans="1:15">
      <c r="A842" s="118"/>
      <c r="B842" s="77"/>
      <c r="C842" s="77"/>
      <c r="D842" s="77"/>
      <c r="E842" s="77"/>
      <c r="F842" s="77"/>
      <c r="G842" s="77"/>
      <c r="H842" s="77"/>
      <c r="J842" s="274"/>
      <c r="K842" s="274"/>
      <c r="M842" s="77"/>
      <c r="N842" s="113"/>
      <c r="O842" s="7"/>
    </row>
    <row r="843" spans="1:15">
      <c r="A843" s="118"/>
      <c r="B843" s="77"/>
      <c r="C843" s="77"/>
      <c r="D843" s="77"/>
      <c r="E843" s="77"/>
      <c r="F843" s="77"/>
      <c r="G843" s="77"/>
      <c r="H843" s="77"/>
      <c r="J843" s="274"/>
      <c r="K843" s="274"/>
      <c r="M843" s="77"/>
      <c r="N843" s="113"/>
      <c r="O843" s="7"/>
    </row>
    <row r="844" spans="1:15">
      <c r="A844" s="118"/>
      <c r="B844" s="77"/>
      <c r="C844" s="77"/>
      <c r="D844" s="77"/>
      <c r="E844" s="77"/>
      <c r="F844" s="77"/>
      <c r="G844" s="77"/>
      <c r="H844" s="77"/>
      <c r="J844" s="274"/>
      <c r="K844" s="274"/>
      <c r="M844" s="77"/>
      <c r="N844" s="113"/>
      <c r="O844" s="7"/>
    </row>
    <row r="845" spans="1:15">
      <c r="A845" s="118"/>
      <c r="B845" s="77"/>
      <c r="C845" s="77"/>
      <c r="D845" s="77"/>
      <c r="E845" s="77"/>
      <c r="F845" s="77"/>
      <c r="G845" s="77"/>
      <c r="H845" s="77"/>
      <c r="J845" s="274"/>
      <c r="K845" s="274"/>
      <c r="M845" s="77"/>
      <c r="N845" s="113"/>
      <c r="O845" s="7"/>
    </row>
    <row r="846" spans="1:15">
      <c r="A846" s="118"/>
      <c r="B846" s="77"/>
      <c r="C846" s="77"/>
      <c r="D846" s="77"/>
      <c r="E846" s="77"/>
      <c r="F846" s="77"/>
      <c r="G846" s="77"/>
      <c r="H846" s="77"/>
      <c r="J846" s="274"/>
      <c r="K846" s="274"/>
      <c r="M846" s="77"/>
      <c r="N846" s="113"/>
      <c r="O846" s="7"/>
    </row>
    <row r="847" spans="1:15">
      <c r="A847" s="118"/>
      <c r="B847" s="77"/>
      <c r="C847" s="77"/>
      <c r="D847" s="77"/>
      <c r="E847" s="77"/>
      <c r="F847" s="77"/>
      <c r="G847" s="77"/>
      <c r="H847" s="77"/>
      <c r="J847" s="274"/>
      <c r="K847" s="274"/>
      <c r="M847" s="77"/>
      <c r="N847" s="113"/>
      <c r="O847" s="7"/>
    </row>
    <row r="848" spans="1:15">
      <c r="A848" s="118"/>
      <c r="B848" s="77"/>
      <c r="C848" s="77"/>
      <c r="D848" s="77"/>
      <c r="E848" s="77"/>
      <c r="F848" s="77"/>
      <c r="G848" s="77"/>
      <c r="H848" s="77"/>
      <c r="J848" s="274"/>
      <c r="K848" s="274"/>
      <c r="M848" s="77"/>
      <c r="N848" s="113"/>
      <c r="O848" s="7"/>
    </row>
    <row r="849" spans="1:15">
      <c r="A849" s="118"/>
      <c r="B849" s="77"/>
      <c r="C849" s="77"/>
      <c r="D849" s="77"/>
      <c r="E849" s="77"/>
      <c r="F849" s="77"/>
      <c r="G849" s="77"/>
      <c r="H849" s="77"/>
      <c r="J849" s="274"/>
      <c r="K849" s="274"/>
      <c r="M849" s="77"/>
      <c r="N849" s="113"/>
      <c r="O849" s="7"/>
    </row>
    <row r="850" spans="1:15">
      <c r="A850" s="118"/>
      <c r="B850" s="77"/>
      <c r="C850" s="77"/>
      <c r="D850" s="77"/>
      <c r="E850" s="77"/>
      <c r="F850" s="77"/>
      <c r="G850" s="77"/>
      <c r="H850" s="77"/>
      <c r="J850" s="274"/>
      <c r="K850" s="274"/>
      <c r="M850" s="77"/>
      <c r="N850" s="113"/>
      <c r="O850" s="7"/>
    </row>
    <row r="851" spans="1:15">
      <c r="A851" s="118"/>
      <c r="B851" s="77"/>
      <c r="C851" s="77"/>
      <c r="D851" s="77"/>
      <c r="E851" s="77"/>
      <c r="F851" s="116"/>
      <c r="G851" s="116"/>
      <c r="H851" s="116"/>
      <c r="J851" s="274"/>
      <c r="K851" s="274"/>
      <c r="M851" s="77"/>
      <c r="N851" s="113"/>
      <c r="O851" s="7"/>
    </row>
    <row r="852" spans="1:15">
      <c r="A852" s="118"/>
      <c r="B852" s="77"/>
      <c r="C852" s="77"/>
      <c r="D852" s="77"/>
      <c r="E852" s="77"/>
      <c r="F852" s="116"/>
      <c r="G852" s="116"/>
      <c r="H852" s="116"/>
      <c r="J852" s="274"/>
      <c r="K852" s="274"/>
      <c r="M852" s="77"/>
      <c r="N852" s="113"/>
      <c r="O852" s="7"/>
    </row>
    <row r="853" spans="1:15">
      <c r="A853" s="118"/>
      <c r="B853" s="77"/>
      <c r="C853" s="77"/>
      <c r="D853" s="77"/>
      <c r="E853" s="77"/>
      <c r="F853" s="116"/>
      <c r="G853" s="116"/>
      <c r="H853" s="116"/>
      <c r="J853" s="274"/>
      <c r="K853" s="274"/>
      <c r="M853" s="77"/>
      <c r="N853" s="113"/>
      <c r="O853" s="7"/>
    </row>
    <row r="854" spans="1:15">
      <c r="A854" s="118"/>
      <c r="B854" s="77"/>
      <c r="C854" s="77"/>
      <c r="D854" s="77"/>
      <c r="E854" s="77"/>
      <c r="F854" s="116"/>
      <c r="G854" s="116"/>
      <c r="H854" s="116"/>
      <c r="J854" s="274"/>
      <c r="K854" s="274"/>
      <c r="M854" s="77"/>
      <c r="N854" s="113"/>
      <c r="O854" s="7"/>
    </row>
    <row r="855" spans="1:15">
      <c r="A855" s="118"/>
      <c r="B855" s="77"/>
      <c r="C855" s="77"/>
      <c r="D855" s="77"/>
      <c r="E855" s="77"/>
      <c r="F855" s="116"/>
      <c r="G855" s="116"/>
      <c r="H855" s="116"/>
      <c r="J855" s="274"/>
      <c r="K855" s="274"/>
      <c r="M855" s="77"/>
      <c r="N855" s="113"/>
      <c r="O855" s="7"/>
    </row>
    <row r="856" spans="1:15">
      <c r="A856" s="118"/>
      <c r="B856" s="77"/>
      <c r="C856" s="77"/>
      <c r="D856" s="77"/>
      <c r="E856" s="77"/>
      <c r="F856" s="116"/>
      <c r="G856" s="116"/>
      <c r="H856" s="116"/>
      <c r="J856" s="274"/>
      <c r="K856" s="274"/>
      <c r="M856" s="77"/>
      <c r="N856" s="113"/>
      <c r="O856" s="7"/>
    </row>
    <row r="857" spans="1:15">
      <c r="A857" s="118"/>
      <c r="B857" s="77"/>
      <c r="C857" s="77"/>
      <c r="D857" s="77"/>
      <c r="E857" s="77"/>
      <c r="F857" s="116"/>
      <c r="G857" s="116"/>
      <c r="H857" s="116"/>
      <c r="J857" s="274"/>
      <c r="K857" s="274"/>
      <c r="M857" s="77"/>
      <c r="N857" s="113"/>
      <c r="O857" s="7"/>
    </row>
    <row r="858" spans="1:15">
      <c r="A858" s="118"/>
      <c r="B858" s="77"/>
      <c r="C858" s="77"/>
      <c r="D858" s="77"/>
      <c r="E858" s="77"/>
      <c r="F858" s="116"/>
      <c r="G858" s="116"/>
      <c r="H858" s="116"/>
      <c r="J858" s="274"/>
      <c r="K858" s="274"/>
      <c r="M858" s="77"/>
      <c r="N858" s="113"/>
      <c r="O858" s="7"/>
    </row>
    <row r="859" spans="1:15">
      <c r="A859" s="118"/>
      <c r="B859" s="77"/>
      <c r="C859" s="77"/>
      <c r="D859" s="77"/>
      <c r="E859" s="77"/>
      <c r="F859" s="116"/>
      <c r="G859" s="116"/>
      <c r="H859" s="116"/>
      <c r="J859" s="274"/>
      <c r="K859" s="274"/>
      <c r="M859" s="77"/>
      <c r="N859" s="113"/>
      <c r="O859" s="7"/>
    </row>
    <row r="860" spans="1:15">
      <c r="A860" s="118"/>
      <c r="B860" s="77"/>
      <c r="C860" s="77"/>
      <c r="D860" s="77"/>
      <c r="E860" s="77"/>
      <c r="F860" s="116"/>
      <c r="G860" s="116"/>
      <c r="H860" s="116"/>
      <c r="J860" s="274"/>
      <c r="K860" s="274"/>
      <c r="M860" s="77"/>
      <c r="N860" s="113"/>
      <c r="O860" s="7"/>
    </row>
    <row r="861" spans="1:15">
      <c r="A861" s="118"/>
      <c r="B861" s="77"/>
      <c r="C861" s="77"/>
      <c r="D861" s="77"/>
      <c r="E861" s="77"/>
      <c r="F861" s="116"/>
      <c r="G861" s="116"/>
      <c r="H861" s="116"/>
      <c r="J861" s="274"/>
      <c r="K861" s="274"/>
      <c r="M861" s="77"/>
      <c r="N861" s="113"/>
      <c r="O861" s="7"/>
    </row>
    <row r="862" spans="1:15">
      <c r="A862" s="118"/>
      <c r="B862" s="77"/>
      <c r="C862" s="77"/>
      <c r="D862" s="77"/>
      <c r="E862" s="77"/>
      <c r="F862" s="116"/>
      <c r="G862" s="116"/>
      <c r="H862" s="116"/>
      <c r="J862" s="274"/>
      <c r="K862" s="274"/>
      <c r="M862" s="77"/>
      <c r="N862" s="113"/>
      <c r="O862" s="7"/>
    </row>
    <row r="863" spans="1:15">
      <c r="A863" s="118"/>
      <c r="B863" s="77"/>
      <c r="C863" s="77"/>
      <c r="D863" s="77"/>
      <c r="E863" s="77"/>
      <c r="F863" s="116"/>
      <c r="G863" s="116"/>
      <c r="H863" s="116"/>
      <c r="J863" s="274"/>
      <c r="K863" s="274"/>
      <c r="M863" s="77"/>
      <c r="N863" s="113"/>
      <c r="O863" s="7"/>
    </row>
    <row r="864" spans="1:15">
      <c r="A864" s="118"/>
      <c r="B864" s="77"/>
      <c r="C864" s="77"/>
      <c r="D864" s="77"/>
      <c r="E864" s="77"/>
      <c r="F864" s="116"/>
      <c r="G864" s="116"/>
      <c r="H864" s="116"/>
      <c r="J864" s="274"/>
      <c r="K864" s="274"/>
      <c r="M864" s="77"/>
      <c r="N864" s="113"/>
      <c r="O864" s="7"/>
    </row>
    <row r="865" spans="1:15">
      <c r="A865" s="118"/>
      <c r="B865" s="77"/>
      <c r="C865" s="77"/>
      <c r="D865" s="77"/>
      <c r="E865" s="77"/>
      <c r="F865" s="116"/>
      <c r="G865" s="116"/>
      <c r="H865" s="116"/>
      <c r="J865" s="274"/>
      <c r="K865" s="274"/>
      <c r="M865" s="77"/>
      <c r="N865" s="113"/>
      <c r="O865" s="7"/>
    </row>
    <row r="866" spans="1:15">
      <c r="A866" s="118"/>
      <c r="B866" s="77"/>
      <c r="C866" s="77"/>
      <c r="D866" s="77"/>
      <c r="E866" s="77"/>
      <c r="F866" s="77"/>
      <c r="G866" s="77"/>
      <c r="H866" s="77"/>
      <c r="J866" s="274"/>
      <c r="K866" s="274"/>
      <c r="M866" s="77"/>
      <c r="N866" s="113"/>
      <c r="O866" s="7"/>
    </row>
    <row r="867" spans="1:15">
      <c r="A867" s="118"/>
      <c r="B867" s="77"/>
      <c r="C867" s="77"/>
      <c r="D867" s="77"/>
      <c r="E867" s="77"/>
      <c r="F867" s="77"/>
      <c r="G867" s="77"/>
      <c r="H867" s="77"/>
      <c r="J867" s="274"/>
      <c r="K867" s="274"/>
      <c r="M867" s="77"/>
      <c r="N867" s="113"/>
      <c r="O867" s="7"/>
    </row>
    <row r="868" spans="1:15">
      <c r="A868" s="118"/>
      <c r="B868" s="77"/>
      <c r="C868" s="77"/>
      <c r="D868" s="77"/>
      <c r="E868" s="77"/>
      <c r="F868" s="77"/>
      <c r="G868" s="77"/>
      <c r="H868" s="77"/>
      <c r="J868" s="274"/>
      <c r="K868" s="274"/>
      <c r="M868" s="77"/>
      <c r="N868" s="113"/>
      <c r="O868" s="7"/>
    </row>
    <row r="869" spans="1:15">
      <c r="A869" s="118"/>
      <c r="B869" s="77"/>
      <c r="C869" s="77"/>
      <c r="D869" s="77"/>
      <c r="E869" s="77"/>
      <c r="F869" s="77"/>
      <c r="G869" s="77"/>
      <c r="H869" s="77"/>
      <c r="J869" s="274"/>
      <c r="K869" s="274"/>
      <c r="M869" s="77"/>
      <c r="N869" s="113"/>
      <c r="O869" s="7"/>
    </row>
    <row r="870" spans="1:15">
      <c r="A870" s="118"/>
      <c r="B870" s="77"/>
      <c r="C870" s="77"/>
      <c r="D870" s="77"/>
      <c r="E870" s="77"/>
      <c r="F870" s="77"/>
      <c r="G870" s="77"/>
      <c r="H870" s="77"/>
      <c r="J870" s="274"/>
      <c r="K870" s="274"/>
      <c r="M870" s="77"/>
      <c r="N870" s="113"/>
      <c r="O870" s="7"/>
    </row>
    <row r="871" spans="1:15">
      <c r="A871" s="118"/>
      <c r="B871" s="77"/>
      <c r="C871" s="77"/>
      <c r="D871" s="77"/>
      <c r="E871" s="77"/>
      <c r="F871" s="77"/>
      <c r="G871" s="77"/>
      <c r="H871" s="77"/>
      <c r="J871" s="274"/>
      <c r="K871" s="274"/>
      <c r="M871" s="77"/>
      <c r="N871" s="113"/>
      <c r="O871" s="7"/>
    </row>
    <row r="872" spans="1:15">
      <c r="A872" s="118"/>
      <c r="B872" s="77"/>
      <c r="C872" s="77"/>
      <c r="D872" s="77"/>
      <c r="E872" s="77"/>
      <c r="F872" s="77"/>
      <c r="G872" s="77"/>
      <c r="H872" s="77"/>
      <c r="J872" s="274"/>
      <c r="K872" s="274"/>
      <c r="M872" s="77"/>
      <c r="N872" s="113"/>
      <c r="O872" s="7"/>
    </row>
    <row r="873" spans="1:15">
      <c r="A873" s="118"/>
      <c r="B873" s="77"/>
      <c r="C873" s="77"/>
      <c r="D873" s="77"/>
      <c r="E873" s="77"/>
      <c r="F873" s="77"/>
      <c r="G873" s="77"/>
      <c r="H873" s="77"/>
      <c r="J873" s="274"/>
      <c r="K873" s="274"/>
      <c r="M873" s="77"/>
      <c r="N873" s="113"/>
      <c r="O873" s="7"/>
    </row>
    <row r="874" spans="1:15">
      <c r="A874" s="118"/>
      <c r="B874" s="77"/>
      <c r="C874" s="77"/>
      <c r="D874" s="77"/>
      <c r="E874" s="77"/>
      <c r="F874" s="77"/>
      <c r="G874" s="77"/>
      <c r="H874" s="77"/>
      <c r="J874" s="274"/>
      <c r="K874" s="274"/>
      <c r="M874" s="77"/>
      <c r="N874" s="113"/>
      <c r="O874" s="7"/>
    </row>
    <row r="875" spans="1:15">
      <c r="A875" s="118"/>
      <c r="B875" s="77"/>
      <c r="C875" s="77"/>
      <c r="D875" s="77"/>
      <c r="E875" s="77"/>
      <c r="F875" s="77"/>
      <c r="G875" s="77"/>
      <c r="H875" s="77"/>
      <c r="J875" s="274"/>
      <c r="K875" s="274"/>
      <c r="M875" s="77"/>
      <c r="N875" s="113"/>
      <c r="O875" s="7"/>
    </row>
    <row r="876" spans="1:15">
      <c r="A876" s="118"/>
      <c r="B876" s="77"/>
      <c r="C876" s="77"/>
      <c r="D876" s="77"/>
      <c r="E876" s="77"/>
      <c r="F876" s="77"/>
      <c r="G876" s="77"/>
      <c r="H876" s="77"/>
      <c r="J876" s="274"/>
      <c r="K876" s="274"/>
      <c r="M876" s="77"/>
      <c r="N876" s="113"/>
      <c r="O876" s="7"/>
    </row>
    <row r="877" spans="1:15">
      <c r="A877" s="118"/>
      <c r="B877" s="77"/>
      <c r="C877" s="77"/>
      <c r="D877" s="77"/>
      <c r="E877" s="77"/>
      <c r="F877" s="77"/>
      <c r="G877" s="77"/>
      <c r="H877" s="77"/>
      <c r="J877" s="274"/>
      <c r="K877" s="274"/>
      <c r="M877" s="77"/>
      <c r="N877" s="113"/>
      <c r="O877" s="7"/>
    </row>
    <row r="878" spans="1:15">
      <c r="A878" s="118"/>
      <c r="B878" s="77"/>
      <c r="C878" s="77"/>
      <c r="D878" s="77"/>
      <c r="E878" s="77"/>
      <c r="F878" s="77"/>
      <c r="G878" s="77"/>
      <c r="H878" s="77"/>
      <c r="J878" s="274"/>
      <c r="K878" s="274"/>
      <c r="M878" s="77"/>
      <c r="N878" s="113"/>
      <c r="O878" s="7"/>
    </row>
    <row r="879" spans="1:15">
      <c r="A879" s="118"/>
      <c r="B879" s="77"/>
      <c r="C879" s="77"/>
      <c r="D879" s="77"/>
      <c r="E879" s="77"/>
      <c r="F879" s="77"/>
      <c r="G879" s="77"/>
      <c r="H879" s="77"/>
      <c r="J879" s="274"/>
      <c r="K879" s="274"/>
      <c r="M879" s="77"/>
      <c r="N879" s="113"/>
      <c r="O879" s="7"/>
    </row>
    <row r="880" spans="1:15">
      <c r="A880" s="118"/>
      <c r="B880" s="77"/>
      <c r="C880" s="77"/>
      <c r="D880" s="77"/>
      <c r="E880" s="77"/>
      <c r="F880" s="116"/>
      <c r="G880" s="116"/>
      <c r="H880" s="116"/>
      <c r="J880" s="274"/>
      <c r="K880" s="274"/>
      <c r="M880" s="77"/>
      <c r="N880" s="113"/>
      <c r="O880" s="7"/>
    </row>
    <row r="881" spans="1:15">
      <c r="A881" s="118"/>
      <c r="B881" s="77"/>
      <c r="C881" s="77"/>
      <c r="D881" s="77"/>
      <c r="E881" s="77"/>
      <c r="F881" s="116"/>
      <c r="G881" s="116"/>
      <c r="H881" s="116"/>
      <c r="J881" s="274"/>
      <c r="K881" s="274"/>
      <c r="M881" s="77"/>
      <c r="N881" s="113"/>
      <c r="O881" s="7"/>
    </row>
    <row r="882" spans="1:15">
      <c r="A882" s="118"/>
      <c r="B882" s="77"/>
      <c r="C882" s="77"/>
      <c r="D882" s="77"/>
      <c r="E882" s="77"/>
      <c r="F882" s="116"/>
      <c r="G882" s="116"/>
      <c r="H882" s="116"/>
      <c r="J882" s="274"/>
      <c r="K882" s="274"/>
      <c r="M882" s="77"/>
      <c r="N882" s="113"/>
      <c r="O882" s="7"/>
    </row>
    <row r="883" spans="1:15">
      <c r="A883" s="118"/>
      <c r="B883" s="77"/>
      <c r="C883" s="77"/>
      <c r="D883" s="77"/>
      <c r="E883" s="77"/>
      <c r="F883" s="116"/>
      <c r="G883" s="116"/>
      <c r="H883" s="116"/>
      <c r="J883" s="274"/>
      <c r="K883" s="274"/>
      <c r="M883" s="77"/>
      <c r="N883" s="113"/>
      <c r="O883" s="7"/>
    </row>
    <row r="884" spans="1:15">
      <c r="A884" s="118"/>
      <c r="B884" s="77"/>
      <c r="C884" s="77"/>
      <c r="D884" s="77"/>
      <c r="E884" s="77"/>
      <c r="F884" s="116"/>
      <c r="G884" s="116"/>
      <c r="H884" s="116"/>
      <c r="J884" s="274"/>
      <c r="K884" s="274"/>
      <c r="M884" s="77"/>
      <c r="N884" s="113"/>
      <c r="O884" s="7"/>
    </row>
    <row r="885" spans="1:15">
      <c r="A885" s="118"/>
      <c r="B885" s="77"/>
      <c r="C885" s="77"/>
      <c r="D885" s="77"/>
      <c r="E885" s="77"/>
      <c r="F885" s="116"/>
      <c r="G885" s="116"/>
      <c r="H885" s="116"/>
      <c r="J885" s="274"/>
      <c r="K885" s="274"/>
      <c r="M885" s="77"/>
      <c r="N885" s="113"/>
      <c r="O885" s="7"/>
    </row>
    <row r="886" spans="1:15">
      <c r="A886" s="118"/>
      <c r="B886" s="77"/>
      <c r="C886" s="77"/>
      <c r="D886" s="77"/>
      <c r="E886" s="77"/>
      <c r="F886" s="116"/>
      <c r="G886" s="116"/>
      <c r="H886" s="116"/>
      <c r="J886" s="274"/>
      <c r="K886" s="274"/>
      <c r="M886" s="77"/>
      <c r="N886" s="113"/>
      <c r="O886" s="7"/>
    </row>
    <row r="887" spans="1:15">
      <c r="A887" s="118"/>
      <c r="B887" s="77"/>
      <c r="C887" s="77"/>
      <c r="D887" s="77"/>
      <c r="E887" s="77"/>
      <c r="F887" s="116"/>
      <c r="G887" s="116"/>
      <c r="H887" s="116"/>
      <c r="J887" s="274"/>
      <c r="K887" s="274"/>
      <c r="M887" s="77"/>
      <c r="N887" s="113"/>
      <c r="O887" s="7"/>
    </row>
    <row r="888" spans="1:15">
      <c r="A888" s="118"/>
      <c r="B888" s="77"/>
      <c r="C888" s="77"/>
      <c r="D888" s="77"/>
      <c r="E888" s="77"/>
      <c r="F888" s="116"/>
      <c r="G888" s="116"/>
      <c r="H888" s="116"/>
      <c r="J888" s="274"/>
      <c r="K888" s="274"/>
      <c r="M888" s="77"/>
      <c r="N888" s="113"/>
      <c r="O888" s="7"/>
    </row>
    <row r="889" spans="1:15">
      <c r="A889" s="118"/>
      <c r="B889" s="77"/>
      <c r="C889" s="77"/>
      <c r="D889" s="77"/>
      <c r="E889" s="77"/>
      <c r="F889" s="116"/>
      <c r="G889" s="116"/>
      <c r="H889" s="116"/>
      <c r="J889" s="274"/>
      <c r="K889" s="274"/>
      <c r="M889" s="77"/>
      <c r="N889" s="113"/>
      <c r="O889" s="7"/>
    </row>
    <row r="890" spans="1:15">
      <c r="A890" s="118"/>
      <c r="B890" s="77"/>
      <c r="C890" s="77"/>
      <c r="D890" s="77"/>
      <c r="E890" s="77"/>
      <c r="F890" s="116"/>
      <c r="G890" s="116"/>
      <c r="H890" s="116"/>
      <c r="J890" s="274"/>
      <c r="K890" s="274"/>
      <c r="M890" s="77"/>
      <c r="N890" s="113"/>
      <c r="O890" s="7"/>
    </row>
    <row r="891" spans="1:15">
      <c r="A891" s="118"/>
      <c r="B891" s="77"/>
      <c r="C891" s="77"/>
      <c r="D891" s="77"/>
      <c r="E891" s="77"/>
      <c r="F891" s="116"/>
      <c r="G891" s="116"/>
      <c r="H891" s="116"/>
      <c r="J891" s="274"/>
      <c r="K891" s="274"/>
      <c r="M891" s="77"/>
      <c r="N891" s="113"/>
      <c r="O891" s="7"/>
    </row>
    <row r="892" spans="1:15">
      <c r="A892" s="118"/>
      <c r="B892" s="77"/>
      <c r="C892" s="77"/>
      <c r="D892" s="77"/>
      <c r="E892" s="77"/>
      <c r="F892" s="116"/>
      <c r="G892" s="116"/>
      <c r="H892" s="116"/>
      <c r="J892" s="274"/>
      <c r="K892" s="274"/>
      <c r="M892" s="77"/>
      <c r="N892" s="113"/>
      <c r="O892" s="7"/>
    </row>
    <row r="893" spans="1:15">
      <c r="A893" s="118"/>
      <c r="B893" s="77"/>
      <c r="C893" s="77"/>
      <c r="D893" s="77"/>
      <c r="E893" s="77"/>
      <c r="F893" s="116"/>
      <c r="G893" s="116"/>
      <c r="H893" s="116"/>
      <c r="J893" s="274"/>
      <c r="K893" s="274"/>
      <c r="M893" s="77"/>
      <c r="N893" s="113"/>
      <c r="O893" s="7"/>
    </row>
    <row r="894" spans="1:15">
      <c r="A894" s="118"/>
      <c r="B894" s="77"/>
      <c r="C894" s="77"/>
      <c r="D894" s="77"/>
      <c r="E894" s="77"/>
      <c r="F894" s="116"/>
      <c r="G894" s="116"/>
      <c r="H894" s="116"/>
      <c r="J894" s="274"/>
      <c r="K894" s="274"/>
      <c r="M894" s="77"/>
      <c r="N894" s="113"/>
      <c r="O894" s="7"/>
    </row>
    <row r="895" spans="1:15">
      <c r="A895" s="118"/>
      <c r="B895" s="77"/>
      <c r="C895" s="77"/>
      <c r="D895" s="77"/>
      <c r="E895" s="77"/>
      <c r="F895" s="116"/>
      <c r="G895" s="116"/>
      <c r="H895" s="116"/>
      <c r="J895" s="274"/>
      <c r="K895" s="274"/>
      <c r="M895" s="77"/>
      <c r="N895" s="113"/>
      <c r="O895" s="7"/>
    </row>
    <row r="896" spans="1:15">
      <c r="A896" s="118"/>
      <c r="B896" s="77"/>
      <c r="C896" s="77"/>
      <c r="D896" s="77"/>
      <c r="E896" s="77"/>
      <c r="F896" s="116"/>
      <c r="G896" s="116"/>
      <c r="H896" s="116"/>
      <c r="J896" s="274"/>
      <c r="K896" s="274"/>
      <c r="M896" s="77"/>
      <c r="N896" s="113"/>
      <c r="O896" s="7"/>
    </row>
    <row r="897" spans="1:15">
      <c r="A897" s="118"/>
      <c r="B897" s="77"/>
      <c r="C897" s="77"/>
      <c r="D897" s="77"/>
      <c r="E897" s="77"/>
      <c r="F897" s="116"/>
      <c r="G897" s="116"/>
      <c r="H897" s="116"/>
      <c r="J897" s="274"/>
      <c r="K897" s="109"/>
      <c r="M897" s="77"/>
      <c r="N897" s="113"/>
      <c r="O897" s="7"/>
    </row>
    <row r="898" spans="1:15">
      <c r="A898" s="118"/>
      <c r="B898" s="77"/>
      <c r="C898" s="77"/>
      <c r="D898" s="77"/>
      <c r="E898" s="77"/>
      <c r="F898" s="116"/>
      <c r="G898" s="116"/>
      <c r="H898" s="116"/>
      <c r="J898" s="274"/>
      <c r="K898" s="109"/>
      <c r="M898" s="77"/>
      <c r="N898" s="113"/>
      <c r="O898" s="7"/>
    </row>
    <row r="899" spans="1:15">
      <c r="A899" s="118"/>
      <c r="B899" s="77"/>
      <c r="C899" s="77"/>
      <c r="D899" s="77"/>
      <c r="E899" s="77"/>
      <c r="F899" s="116"/>
      <c r="G899" s="116"/>
      <c r="H899" s="116"/>
      <c r="J899" s="274"/>
      <c r="K899" s="274"/>
      <c r="M899" s="77"/>
      <c r="N899" s="113"/>
      <c r="O899" s="7"/>
    </row>
    <row r="900" spans="1:15">
      <c r="A900" s="118"/>
      <c r="B900" s="77"/>
      <c r="C900" s="77"/>
      <c r="D900" s="77"/>
      <c r="E900" s="77"/>
      <c r="F900" s="116"/>
      <c r="G900" s="116"/>
      <c r="H900" s="116"/>
      <c r="J900" s="274"/>
      <c r="K900" s="274"/>
      <c r="M900" s="77"/>
      <c r="N900" s="113"/>
      <c r="O900" s="7"/>
    </row>
    <row r="901" spans="1:15">
      <c r="A901" s="118"/>
      <c r="B901" s="77"/>
      <c r="C901" s="77"/>
      <c r="D901" s="77"/>
      <c r="E901" s="77"/>
      <c r="F901" s="116"/>
      <c r="G901" s="116"/>
      <c r="H901" s="116"/>
      <c r="J901" s="274"/>
      <c r="K901" s="274"/>
      <c r="M901" s="77"/>
      <c r="N901" s="113"/>
      <c r="O901" s="7"/>
    </row>
    <row r="902" spans="1:15">
      <c r="A902" s="118"/>
      <c r="B902" s="77"/>
      <c r="C902" s="77"/>
      <c r="D902" s="77"/>
      <c r="E902" s="77"/>
      <c r="F902" s="116"/>
      <c r="G902" s="116"/>
      <c r="H902" s="116"/>
      <c r="J902" s="274"/>
      <c r="K902" s="274"/>
      <c r="M902" s="77"/>
      <c r="N902" s="113"/>
      <c r="O902" s="7"/>
    </row>
    <row r="903" spans="1:15">
      <c r="A903" s="118"/>
      <c r="B903" s="77"/>
      <c r="C903" s="77"/>
      <c r="D903" s="77"/>
      <c r="E903" s="77"/>
      <c r="F903" s="116"/>
      <c r="G903" s="116"/>
      <c r="H903" s="116"/>
      <c r="J903" s="274"/>
      <c r="K903" s="274"/>
      <c r="M903" s="77"/>
      <c r="N903" s="113"/>
      <c r="O903" s="7"/>
    </row>
    <row r="904" spans="1:15">
      <c r="A904" s="118"/>
      <c r="B904" s="77"/>
      <c r="C904" s="77"/>
      <c r="D904" s="77"/>
      <c r="E904" s="77"/>
      <c r="F904" s="116"/>
      <c r="G904" s="116"/>
      <c r="H904" s="116"/>
      <c r="J904" s="274"/>
      <c r="K904" s="274"/>
      <c r="M904" s="77"/>
      <c r="N904" s="113"/>
      <c r="O904" s="7"/>
    </row>
    <row r="905" spans="1:15">
      <c r="A905" s="118"/>
      <c r="B905" s="77"/>
      <c r="C905" s="77"/>
      <c r="D905" s="77"/>
      <c r="E905" s="77"/>
      <c r="F905" s="116"/>
      <c r="G905" s="116"/>
      <c r="H905" s="116"/>
      <c r="J905" s="274"/>
      <c r="K905" s="274"/>
      <c r="M905" s="77"/>
      <c r="N905" s="113"/>
      <c r="O905" s="7"/>
    </row>
    <row r="906" spans="1:15">
      <c r="A906" s="118"/>
      <c r="B906" s="77"/>
      <c r="C906" s="77"/>
      <c r="D906" s="77"/>
      <c r="E906" s="77"/>
      <c r="F906" s="77"/>
      <c r="G906" s="77"/>
      <c r="H906" s="77"/>
      <c r="J906" s="274"/>
      <c r="K906" s="274"/>
      <c r="M906" s="77"/>
      <c r="N906" s="113"/>
      <c r="O906" s="7"/>
    </row>
    <row r="907" spans="1:15">
      <c r="A907" s="118"/>
      <c r="B907" s="77"/>
      <c r="C907" s="77"/>
      <c r="D907" s="77"/>
      <c r="E907" s="77"/>
      <c r="F907" s="77"/>
      <c r="G907" s="77"/>
      <c r="H907" s="77"/>
      <c r="J907" s="274"/>
      <c r="K907" s="274"/>
      <c r="M907" s="77"/>
      <c r="N907" s="113"/>
      <c r="O907" s="7"/>
    </row>
    <row r="908" spans="1:15">
      <c r="A908" s="118"/>
      <c r="B908" s="77"/>
      <c r="C908" s="77"/>
      <c r="D908" s="77"/>
      <c r="E908" s="77"/>
      <c r="F908" s="77"/>
      <c r="G908" s="77"/>
      <c r="H908" s="77"/>
      <c r="J908" s="274"/>
      <c r="K908" s="274"/>
      <c r="M908" s="77"/>
      <c r="N908" s="113"/>
      <c r="O908" s="7"/>
    </row>
    <row r="909" spans="1:15">
      <c r="A909" s="118"/>
      <c r="B909" s="77"/>
      <c r="C909" s="77"/>
      <c r="D909" s="77"/>
      <c r="E909" s="77"/>
      <c r="F909" s="77"/>
      <c r="G909" s="77"/>
      <c r="H909" s="77"/>
      <c r="J909" s="274"/>
      <c r="K909" s="274"/>
      <c r="M909" s="77"/>
      <c r="N909" s="113"/>
      <c r="O909" s="7"/>
    </row>
    <row r="910" spans="1:15">
      <c r="A910" s="118"/>
      <c r="B910" s="77"/>
      <c r="C910" s="77"/>
      <c r="D910" s="77"/>
      <c r="E910" s="77"/>
      <c r="F910" s="77"/>
      <c r="G910" s="77"/>
      <c r="H910" s="77"/>
      <c r="J910" s="274"/>
      <c r="K910" s="274"/>
      <c r="M910" s="77"/>
      <c r="N910" s="113"/>
      <c r="O910" s="7"/>
    </row>
    <row r="911" spans="1:15">
      <c r="A911" s="118"/>
      <c r="B911" s="77"/>
      <c r="C911" s="77"/>
      <c r="D911" s="77"/>
      <c r="E911" s="77"/>
      <c r="F911" s="77"/>
      <c r="G911" s="77"/>
      <c r="H911" s="77"/>
      <c r="J911" s="274"/>
      <c r="K911" s="274"/>
      <c r="M911" s="77"/>
      <c r="N911" s="113"/>
      <c r="O911" s="7"/>
    </row>
    <row r="912" spans="1:15">
      <c r="A912" s="118"/>
      <c r="B912" s="77"/>
      <c r="C912" s="77"/>
      <c r="D912" s="77"/>
      <c r="E912" s="77"/>
      <c r="F912" s="77"/>
      <c r="G912" s="77"/>
      <c r="H912" s="77"/>
      <c r="J912" s="274"/>
      <c r="K912" s="274"/>
      <c r="M912" s="77"/>
      <c r="N912" s="113"/>
      <c r="O912" s="7"/>
    </row>
    <row r="913" spans="1:15">
      <c r="A913" s="118"/>
      <c r="B913" s="77"/>
      <c r="C913" s="77"/>
      <c r="D913" s="77"/>
      <c r="E913" s="77"/>
      <c r="F913" s="77"/>
      <c r="G913" s="77"/>
      <c r="H913" s="77"/>
      <c r="J913" s="274"/>
      <c r="K913" s="274"/>
      <c r="M913" s="77"/>
      <c r="N913" s="113"/>
      <c r="O913" s="7"/>
    </row>
    <row r="914" spans="1:15">
      <c r="A914" s="118"/>
      <c r="B914" s="77"/>
      <c r="C914" s="77"/>
      <c r="D914" s="77"/>
      <c r="E914" s="77"/>
      <c r="F914" s="77"/>
      <c r="G914" s="77"/>
      <c r="H914" s="77"/>
      <c r="J914" s="274"/>
      <c r="K914" s="274"/>
      <c r="M914" s="77"/>
      <c r="N914" s="113"/>
      <c r="O914" s="7"/>
    </row>
    <row r="915" spans="1:15">
      <c r="A915" s="118"/>
      <c r="B915" s="77"/>
      <c r="C915" s="77"/>
      <c r="D915" s="77"/>
      <c r="E915" s="77"/>
      <c r="F915" s="77"/>
      <c r="G915" s="77"/>
      <c r="H915" s="77"/>
      <c r="J915" s="274"/>
      <c r="K915" s="274"/>
      <c r="M915" s="77"/>
      <c r="N915" s="113"/>
      <c r="O915" s="7"/>
    </row>
    <row r="916" spans="1:15">
      <c r="A916" s="118"/>
      <c r="B916" s="77"/>
      <c r="C916" s="77"/>
      <c r="D916" s="77"/>
      <c r="E916" s="77"/>
      <c r="F916" s="77"/>
      <c r="G916" s="77"/>
      <c r="H916" s="77"/>
      <c r="J916" s="274"/>
      <c r="K916" s="274"/>
      <c r="M916" s="77"/>
      <c r="N916" s="113"/>
      <c r="O916" s="7"/>
    </row>
    <row r="917" spans="1:15">
      <c r="A917" s="118"/>
      <c r="B917" s="77"/>
      <c r="C917" s="77"/>
      <c r="D917" s="77"/>
      <c r="E917" s="77"/>
      <c r="F917" s="77"/>
      <c r="G917" s="77"/>
      <c r="H917" s="77"/>
      <c r="J917" s="274"/>
      <c r="K917" s="274"/>
      <c r="M917" s="77"/>
      <c r="N917" s="113"/>
      <c r="O917" s="7"/>
    </row>
    <row r="918" spans="1:15">
      <c r="A918" s="118"/>
      <c r="B918" s="77"/>
      <c r="C918" s="77"/>
      <c r="D918" s="77"/>
      <c r="E918" s="77"/>
      <c r="F918" s="77"/>
      <c r="G918" s="77"/>
      <c r="H918" s="77"/>
      <c r="J918" s="274"/>
      <c r="K918" s="274"/>
      <c r="M918" s="77"/>
      <c r="N918" s="113"/>
      <c r="O918" s="7"/>
    </row>
    <row r="919" spans="1:15">
      <c r="A919" s="118"/>
      <c r="B919" s="77"/>
      <c r="C919" s="77"/>
      <c r="D919" s="77"/>
      <c r="E919" s="77"/>
      <c r="F919" s="77"/>
      <c r="G919" s="77"/>
      <c r="H919" s="77"/>
      <c r="J919" s="274"/>
      <c r="K919" s="274"/>
      <c r="M919" s="77"/>
      <c r="N919" s="113"/>
      <c r="O919" s="7"/>
    </row>
    <row r="920" spans="1:15">
      <c r="A920" s="118"/>
      <c r="B920" s="77"/>
      <c r="C920" s="77"/>
      <c r="D920" s="77"/>
      <c r="E920" s="77"/>
      <c r="F920" s="77"/>
      <c r="G920" s="77"/>
      <c r="H920" s="77"/>
      <c r="J920" s="274"/>
      <c r="K920" s="274"/>
      <c r="M920" s="77"/>
      <c r="N920" s="113"/>
      <c r="O920" s="7"/>
    </row>
    <row r="921" spans="1:15">
      <c r="A921" s="118"/>
      <c r="B921" s="77"/>
      <c r="C921" s="77"/>
      <c r="D921" s="77"/>
      <c r="E921" s="77"/>
      <c r="F921" s="77"/>
      <c r="G921" s="77"/>
      <c r="H921" s="77"/>
      <c r="J921" s="274"/>
      <c r="K921" s="274"/>
      <c r="M921" s="77"/>
      <c r="N921" s="113"/>
      <c r="O921" s="7"/>
    </row>
    <row r="922" spans="1:15">
      <c r="A922" s="118"/>
      <c r="B922" s="77"/>
      <c r="C922" s="77"/>
      <c r="D922" s="77"/>
      <c r="E922" s="77"/>
      <c r="F922" s="77"/>
      <c r="G922" s="77"/>
      <c r="H922" s="77"/>
      <c r="J922" s="274"/>
      <c r="K922" s="274"/>
      <c r="M922" s="77"/>
      <c r="N922" s="113"/>
      <c r="O922" s="7"/>
    </row>
    <row r="923" spans="1:15">
      <c r="A923" s="118"/>
      <c r="B923" s="77"/>
      <c r="C923" s="77"/>
      <c r="D923" s="77"/>
      <c r="E923" s="77"/>
      <c r="F923" s="77"/>
      <c r="G923" s="77"/>
      <c r="H923" s="77"/>
      <c r="J923" s="274"/>
      <c r="K923" s="274"/>
      <c r="M923" s="77"/>
      <c r="N923" s="113"/>
      <c r="O923" s="7"/>
    </row>
    <row r="924" spans="1:15">
      <c r="A924" s="118"/>
      <c r="B924" s="77"/>
      <c r="C924" s="77"/>
      <c r="D924" s="77"/>
      <c r="E924" s="77"/>
      <c r="F924" s="77"/>
      <c r="G924" s="77"/>
      <c r="H924" s="77"/>
      <c r="J924" s="274"/>
      <c r="K924" s="274"/>
      <c r="M924" s="77"/>
      <c r="N924" s="113"/>
      <c r="O924" s="7"/>
    </row>
    <row r="925" spans="1:15">
      <c r="A925" s="118"/>
      <c r="B925" s="77"/>
      <c r="C925" s="77"/>
      <c r="D925" s="77"/>
      <c r="E925" s="77"/>
      <c r="F925" s="77"/>
      <c r="G925" s="77"/>
      <c r="H925" s="77"/>
      <c r="J925" s="274"/>
      <c r="K925" s="119"/>
      <c r="M925" s="77"/>
      <c r="N925" s="113"/>
      <c r="O925" s="7"/>
    </row>
    <row r="926" spans="1:15">
      <c r="A926" s="118"/>
      <c r="B926" s="77"/>
      <c r="C926" s="77"/>
      <c r="D926" s="77"/>
      <c r="E926" s="77"/>
      <c r="F926" s="77"/>
      <c r="G926" s="77"/>
      <c r="H926" s="77"/>
      <c r="J926" s="274"/>
      <c r="K926" s="274"/>
      <c r="M926" s="77"/>
      <c r="N926" s="113"/>
      <c r="O926" s="7"/>
    </row>
    <row r="927" spans="1:15">
      <c r="A927" s="118"/>
      <c r="B927" s="77"/>
      <c r="C927" s="77"/>
      <c r="D927" s="77"/>
      <c r="E927" s="77"/>
      <c r="F927" s="77"/>
      <c r="G927" s="77"/>
      <c r="H927" s="77"/>
      <c r="J927" s="274"/>
      <c r="K927" s="274"/>
      <c r="M927" s="77"/>
      <c r="N927" s="113"/>
      <c r="O927" s="7"/>
    </row>
    <row r="928" spans="1:15">
      <c r="A928" s="118"/>
      <c r="B928" s="77"/>
      <c r="C928" s="77"/>
      <c r="D928" s="77"/>
      <c r="E928" s="77"/>
      <c r="F928" s="77"/>
      <c r="G928" s="77"/>
      <c r="H928" s="77"/>
      <c r="J928" s="274"/>
      <c r="K928" s="274"/>
      <c r="M928" s="77"/>
      <c r="N928" s="113"/>
      <c r="O928" s="7"/>
    </row>
    <row r="929" spans="1:15">
      <c r="A929" s="118"/>
      <c r="B929" s="77"/>
      <c r="C929" s="77"/>
      <c r="D929" s="77"/>
      <c r="E929" s="77"/>
      <c r="F929" s="77"/>
      <c r="G929" s="77"/>
      <c r="H929" s="77"/>
      <c r="J929" s="274"/>
      <c r="K929" s="274"/>
      <c r="M929" s="77"/>
      <c r="N929" s="113"/>
      <c r="O929" s="7"/>
    </row>
    <row r="930" spans="1:15">
      <c r="A930" s="118"/>
      <c r="B930" s="77"/>
      <c r="C930" s="77"/>
      <c r="D930" s="77"/>
      <c r="E930" s="77"/>
      <c r="F930" s="77"/>
      <c r="G930" s="77"/>
      <c r="H930" s="77"/>
      <c r="J930" s="274"/>
      <c r="K930" s="274"/>
      <c r="M930" s="77"/>
      <c r="N930" s="113"/>
      <c r="O930" s="7"/>
    </row>
    <row r="931" spans="1:15">
      <c r="A931" s="118"/>
      <c r="B931" s="77"/>
      <c r="C931" s="77"/>
      <c r="D931" s="77"/>
      <c r="E931" s="77"/>
      <c r="F931" s="77"/>
      <c r="G931" s="77"/>
      <c r="H931" s="77"/>
      <c r="J931" s="274"/>
      <c r="K931" s="274"/>
      <c r="M931" s="77"/>
      <c r="N931" s="113"/>
      <c r="O931" s="7"/>
    </row>
    <row r="932" spans="1:15">
      <c r="A932" s="118"/>
      <c r="B932" s="77"/>
      <c r="C932" s="77"/>
      <c r="D932" s="77"/>
      <c r="E932" s="77"/>
      <c r="F932" s="77"/>
      <c r="G932" s="77"/>
      <c r="H932" s="77"/>
      <c r="J932" s="274"/>
      <c r="K932" s="274"/>
      <c r="M932" s="77"/>
      <c r="N932" s="113"/>
      <c r="O932" s="7"/>
    </row>
    <row r="933" spans="1:15">
      <c r="A933" s="118"/>
      <c r="B933" s="77"/>
      <c r="C933" s="77"/>
      <c r="D933" s="77"/>
      <c r="E933" s="77"/>
      <c r="F933" s="77"/>
      <c r="G933" s="77"/>
      <c r="H933" s="77"/>
      <c r="J933" s="274"/>
      <c r="K933" s="274"/>
      <c r="M933" s="77"/>
      <c r="N933" s="113"/>
      <c r="O933" s="7"/>
    </row>
    <row r="934" spans="1:15">
      <c r="A934" s="118"/>
      <c r="B934" s="77"/>
      <c r="C934" s="77"/>
      <c r="D934" s="77"/>
      <c r="E934" s="77"/>
      <c r="F934" s="77"/>
      <c r="G934" s="77"/>
      <c r="H934" s="77"/>
      <c r="J934" s="274"/>
      <c r="K934" s="274"/>
      <c r="M934" s="77"/>
      <c r="N934" s="113"/>
      <c r="O934" s="7"/>
    </row>
    <row r="935" spans="1:15">
      <c r="A935" s="118"/>
      <c r="B935" s="77"/>
      <c r="C935" s="77"/>
      <c r="D935" s="77"/>
      <c r="E935" s="77"/>
      <c r="F935" s="77"/>
      <c r="G935" s="77"/>
      <c r="H935" s="77"/>
      <c r="J935" s="274"/>
      <c r="K935" s="274"/>
      <c r="M935" s="77"/>
      <c r="N935" s="113"/>
      <c r="O935" s="7"/>
    </row>
    <row r="936" spans="1:15">
      <c r="A936" s="118"/>
      <c r="B936" s="77"/>
      <c r="C936" s="77"/>
      <c r="D936" s="77"/>
      <c r="E936" s="77"/>
      <c r="F936" s="77"/>
      <c r="G936" s="77"/>
      <c r="H936" s="77"/>
      <c r="J936" s="274"/>
      <c r="K936" s="274"/>
      <c r="M936" s="77"/>
      <c r="N936" s="113"/>
      <c r="O936" s="7"/>
    </row>
    <row r="937" spans="1:15">
      <c r="A937" s="118"/>
      <c r="B937" s="77"/>
      <c r="C937" s="77"/>
      <c r="D937" s="77"/>
      <c r="E937" s="77"/>
      <c r="F937" s="77"/>
      <c r="G937" s="77"/>
      <c r="H937" s="77"/>
      <c r="J937" s="274"/>
      <c r="K937" s="274"/>
      <c r="M937" s="77"/>
      <c r="N937" s="113"/>
      <c r="O937" s="7"/>
    </row>
    <row r="938" spans="1:15">
      <c r="A938" s="118"/>
      <c r="B938" s="77"/>
      <c r="C938" s="77"/>
      <c r="D938" s="77"/>
      <c r="E938" s="77"/>
      <c r="F938" s="77"/>
      <c r="G938" s="77"/>
      <c r="H938" s="77"/>
      <c r="J938" s="274"/>
      <c r="K938" s="274"/>
      <c r="M938" s="77"/>
      <c r="N938" s="113"/>
      <c r="O938" s="7"/>
    </row>
    <row r="939" spans="1:15">
      <c r="A939" s="118"/>
      <c r="B939" s="77"/>
      <c r="C939" s="77"/>
      <c r="D939" s="77"/>
      <c r="E939" s="77"/>
      <c r="F939" s="77"/>
      <c r="G939" s="77"/>
      <c r="H939" s="77"/>
      <c r="J939" s="274"/>
      <c r="K939" s="274"/>
      <c r="M939" s="77"/>
      <c r="N939" s="113"/>
      <c r="O939" s="7"/>
    </row>
    <row r="940" spans="1:15">
      <c r="A940" s="118"/>
      <c r="B940" s="77"/>
      <c r="C940" s="77"/>
      <c r="D940" s="77"/>
      <c r="E940" s="77"/>
      <c r="F940" s="77"/>
      <c r="G940" s="77"/>
      <c r="H940" s="77"/>
      <c r="J940" s="274"/>
      <c r="K940" s="274"/>
      <c r="M940" s="77"/>
      <c r="N940" s="113"/>
      <c r="O940" s="7"/>
    </row>
    <row r="941" spans="1:15">
      <c r="A941" s="118"/>
      <c r="B941" s="77"/>
      <c r="C941" s="77"/>
      <c r="D941" s="77"/>
      <c r="E941" s="77"/>
      <c r="F941" s="77"/>
      <c r="G941" s="77"/>
      <c r="H941" s="77"/>
      <c r="J941" s="274"/>
      <c r="K941" s="274"/>
      <c r="M941" s="77"/>
      <c r="N941" s="113"/>
      <c r="O941" s="7"/>
    </row>
    <row r="942" spans="1:15">
      <c r="A942" s="118"/>
      <c r="B942" s="77"/>
      <c r="C942" s="77"/>
      <c r="D942" s="77"/>
      <c r="E942" s="77"/>
      <c r="F942" s="77"/>
      <c r="G942" s="77"/>
      <c r="H942" s="77"/>
      <c r="J942" s="274"/>
      <c r="K942" s="274"/>
      <c r="M942" s="77"/>
      <c r="N942" s="113"/>
      <c r="O942" s="7"/>
    </row>
    <row r="943" spans="1:15">
      <c r="A943" s="118"/>
      <c r="B943" s="77"/>
      <c r="C943" s="77"/>
      <c r="D943" s="77"/>
      <c r="E943" s="77"/>
      <c r="F943" s="77"/>
      <c r="G943" s="77"/>
      <c r="H943" s="77"/>
      <c r="J943" s="274"/>
      <c r="K943" s="274"/>
      <c r="M943" s="77"/>
      <c r="N943" s="113"/>
      <c r="O943" s="7"/>
    </row>
    <row r="944" spans="1:15">
      <c r="A944" s="118"/>
      <c r="B944" s="77"/>
      <c r="C944" s="77"/>
      <c r="D944" s="77"/>
      <c r="E944" s="77"/>
      <c r="F944" s="77"/>
      <c r="G944" s="77"/>
      <c r="H944" s="77"/>
      <c r="J944" s="274"/>
      <c r="K944" s="274"/>
      <c r="M944" s="77"/>
      <c r="N944" s="113"/>
      <c r="O944" s="7"/>
    </row>
    <row r="945" spans="1:15">
      <c r="A945" s="118"/>
      <c r="B945" s="77"/>
      <c r="C945" s="77"/>
      <c r="D945" s="77"/>
      <c r="E945" s="77"/>
      <c r="F945" s="77"/>
      <c r="G945" s="117"/>
      <c r="H945" s="77"/>
      <c r="J945" s="274"/>
      <c r="K945" s="274"/>
      <c r="M945" s="77"/>
      <c r="N945" s="113"/>
      <c r="O945" s="7"/>
    </row>
    <row r="946" spans="1:15">
      <c r="A946" s="118"/>
      <c r="B946" s="77"/>
      <c r="C946" s="77"/>
      <c r="D946" s="77"/>
      <c r="E946" s="77"/>
      <c r="F946" s="77"/>
      <c r="G946" s="117"/>
      <c r="H946" s="77"/>
      <c r="J946" s="274"/>
      <c r="K946" s="274"/>
      <c r="M946" s="77"/>
      <c r="N946" s="113"/>
      <c r="O946" s="7"/>
    </row>
    <row r="947" spans="1:15">
      <c r="A947" s="118"/>
      <c r="B947" s="77"/>
      <c r="C947" s="77"/>
      <c r="D947" s="77"/>
      <c r="E947" s="77"/>
      <c r="F947" s="77"/>
      <c r="G947" s="117"/>
      <c r="H947" s="77"/>
      <c r="J947" s="274"/>
      <c r="K947" s="274"/>
      <c r="M947" s="77"/>
      <c r="N947" s="113"/>
      <c r="O947" s="7"/>
    </row>
    <row r="948" spans="1:15">
      <c r="A948" s="118"/>
      <c r="B948" s="77"/>
      <c r="C948" s="77"/>
      <c r="D948" s="77"/>
      <c r="E948" s="77"/>
      <c r="F948" s="77"/>
      <c r="G948" s="117"/>
      <c r="H948" s="77"/>
      <c r="J948" s="274"/>
      <c r="K948" s="274"/>
      <c r="M948" s="77"/>
      <c r="N948" s="77"/>
      <c r="O948" s="7"/>
    </row>
    <row r="949" spans="1:15">
      <c r="A949" s="118"/>
      <c r="B949" s="77"/>
      <c r="C949" s="77"/>
      <c r="D949" s="77"/>
      <c r="E949" s="77"/>
      <c r="F949" s="77"/>
      <c r="G949" s="117"/>
      <c r="H949" s="77"/>
      <c r="J949" s="274"/>
      <c r="K949" s="274"/>
      <c r="M949" s="77"/>
      <c r="N949" s="77"/>
      <c r="O949" s="7"/>
    </row>
    <row r="950" spans="1:15">
      <c r="A950" s="118"/>
      <c r="B950" s="77"/>
      <c r="C950" s="77"/>
      <c r="D950" s="77"/>
      <c r="E950" s="77"/>
      <c r="F950" s="77"/>
      <c r="G950" s="117"/>
      <c r="H950" s="77"/>
      <c r="J950" s="274"/>
      <c r="K950" s="274"/>
      <c r="M950" s="77"/>
      <c r="N950" s="113"/>
      <c r="O950" s="7"/>
    </row>
    <row r="951" spans="1:15">
      <c r="A951" s="118"/>
      <c r="B951" s="77"/>
      <c r="C951" s="77"/>
      <c r="D951" s="77"/>
      <c r="E951" s="77"/>
      <c r="F951" s="77"/>
      <c r="G951" s="117"/>
      <c r="H951" s="77"/>
      <c r="J951" s="274"/>
      <c r="K951" s="274"/>
      <c r="M951" s="77"/>
      <c r="N951" s="113"/>
      <c r="O951" s="7"/>
    </row>
    <row r="952" spans="1:15">
      <c r="A952" s="118"/>
      <c r="B952" s="77"/>
      <c r="C952" s="77"/>
      <c r="D952" s="77"/>
      <c r="E952" s="77"/>
      <c r="F952" s="77"/>
      <c r="G952" s="117"/>
      <c r="H952" s="77"/>
      <c r="J952" s="274"/>
      <c r="K952" s="274"/>
      <c r="M952" s="77"/>
      <c r="N952" s="77"/>
      <c r="O952" s="7"/>
    </row>
    <row r="953" spans="1:15">
      <c r="A953" s="118"/>
      <c r="B953" s="77"/>
      <c r="C953" s="77"/>
      <c r="D953" s="77"/>
      <c r="E953" s="77"/>
      <c r="F953" s="77"/>
      <c r="G953" s="117"/>
      <c r="H953" s="77"/>
      <c r="J953" s="274"/>
      <c r="K953" s="274"/>
      <c r="M953" s="77"/>
      <c r="N953" s="77"/>
      <c r="O953" s="7"/>
    </row>
    <row r="954" spans="1:15">
      <c r="A954" s="118"/>
      <c r="B954" s="77"/>
      <c r="C954" s="77"/>
      <c r="D954" s="77"/>
      <c r="E954" s="77"/>
      <c r="F954" s="77"/>
      <c r="G954" s="117"/>
      <c r="H954" s="77"/>
      <c r="J954" s="274"/>
      <c r="K954" s="274"/>
      <c r="M954" s="77"/>
      <c r="N954" s="77"/>
      <c r="O954" s="7"/>
    </row>
    <row r="955" spans="1:15">
      <c r="A955" s="118"/>
      <c r="B955" s="77"/>
      <c r="C955" s="77"/>
      <c r="D955" s="77"/>
      <c r="E955" s="77"/>
      <c r="F955" s="77"/>
      <c r="G955" s="117"/>
      <c r="H955" s="77"/>
      <c r="J955" s="274"/>
      <c r="K955" s="274"/>
      <c r="M955" s="77"/>
      <c r="N955" s="77"/>
      <c r="O955" s="7"/>
    </row>
    <row r="956" spans="1:15">
      <c r="A956" s="118"/>
      <c r="B956" s="77"/>
      <c r="C956" s="77"/>
      <c r="D956" s="77"/>
      <c r="E956" s="77"/>
      <c r="F956" s="77"/>
      <c r="G956" s="117"/>
      <c r="H956" s="77"/>
      <c r="J956" s="274"/>
      <c r="K956" s="274"/>
      <c r="M956" s="77"/>
      <c r="N956" s="77"/>
      <c r="O956" s="7"/>
    </row>
    <row r="957" spans="1:15">
      <c r="A957" s="118"/>
      <c r="B957" s="77"/>
      <c r="C957" s="77"/>
      <c r="D957" s="77"/>
      <c r="E957" s="77"/>
      <c r="F957" s="77"/>
      <c r="G957" s="117"/>
      <c r="H957" s="77"/>
      <c r="J957" s="274"/>
      <c r="K957" s="274"/>
      <c r="M957" s="77"/>
      <c r="N957" s="77"/>
      <c r="O957" s="7"/>
    </row>
    <row r="958" spans="1:15">
      <c r="A958" s="118"/>
      <c r="B958" s="77"/>
      <c r="C958" s="77"/>
      <c r="D958" s="77"/>
      <c r="E958" s="77"/>
      <c r="F958" s="77"/>
      <c r="G958" s="117"/>
      <c r="H958" s="77"/>
      <c r="J958" s="274"/>
      <c r="K958" s="274"/>
      <c r="M958" s="77"/>
      <c r="N958" s="77"/>
      <c r="O958" s="7"/>
    </row>
    <row r="959" spans="1:15">
      <c r="A959" s="118"/>
      <c r="B959" s="77"/>
      <c r="C959" s="77"/>
      <c r="D959" s="77"/>
      <c r="E959" s="77"/>
      <c r="F959" s="116"/>
      <c r="G959" s="117"/>
      <c r="H959" s="116"/>
      <c r="J959" s="274"/>
      <c r="K959" s="274"/>
      <c r="M959" s="77"/>
      <c r="N959" s="113"/>
      <c r="O959" s="7"/>
    </row>
    <row r="960" spans="1:15">
      <c r="A960" s="118"/>
      <c r="B960" s="77"/>
      <c r="C960" s="77"/>
      <c r="D960" s="77"/>
      <c r="E960" s="77"/>
      <c r="F960" s="116"/>
      <c r="G960" s="117"/>
      <c r="H960" s="116"/>
      <c r="J960" s="274"/>
      <c r="K960" s="274"/>
      <c r="M960" s="77"/>
      <c r="N960" s="113"/>
      <c r="O960" s="7"/>
    </row>
    <row r="961" spans="1:15">
      <c r="A961" s="118"/>
      <c r="B961" s="77"/>
      <c r="C961" s="77"/>
      <c r="D961" s="77"/>
      <c r="E961" s="77"/>
      <c r="F961" s="116"/>
      <c r="G961" s="117"/>
      <c r="H961" s="116"/>
      <c r="J961" s="274"/>
      <c r="K961" s="274"/>
      <c r="M961" s="77"/>
      <c r="N961" s="113"/>
      <c r="O961" s="7"/>
    </row>
    <row r="962" spans="1:15">
      <c r="A962" s="118"/>
      <c r="B962" s="77"/>
      <c r="C962" s="77"/>
      <c r="D962" s="77"/>
      <c r="E962" s="77"/>
      <c r="F962" s="116"/>
      <c r="G962" s="117"/>
      <c r="H962" s="116"/>
      <c r="J962" s="274"/>
      <c r="K962" s="274"/>
      <c r="M962" s="77"/>
      <c r="N962" s="113"/>
      <c r="O962" s="7"/>
    </row>
    <row r="963" spans="1:15">
      <c r="A963" s="118"/>
      <c r="B963" s="77"/>
      <c r="C963" s="77"/>
      <c r="D963" s="77"/>
      <c r="E963" s="77"/>
      <c r="F963" s="116"/>
      <c r="G963" s="117"/>
      <c r="H963" s="116"/>
      <c r="J963" s="274"/>
      <c r="K963" s="274"/>
      <c r="M963" s="77"/>
      <c r="N963" s="77"/>
      <c r="O963" s="7"/>
    </row>
    <row r="964" spans="1:15">
      <c r="A964" s="118"/>
      <c r="B964" s="77"/>
      <c r="C964" s="77"/>
      <c r="D964" s="77"/>
      <c r="E964" s="77"/>
      <c r="F964" s="116"/>
      <c r="G964" s="117"/>
      <c r="H964" s="116"/>
      <c r="J964" s="274"/>
      <c r="K964" s="274"/>
      <c r="M964" s="77"/>
      <c r="N964" s="77"/>
      <c r="O964" s="7"/>
    </row>
    <row r="965" spans="1:15">
      <c r="A965" s="118"/>
      <c r="B965" s="77"/>
      <c r="C965" s="77"/>
      <c r="D965" s="77"/>
      <c r="E965" s="77"/>
      <c r="F965" s="116"/>
      <c r="G965" s="117"/>
      <c r="H965" s="116"/>
      <c r="J965" s="274"/>
      <c r="K965" s="274"/>
      <c r="M965" s="77"/>
      <c r="N965" s="113"/>
      <c r="O965" s="7"/>
    </row>
    <row r="966" spans="1:15">
      <c r="A966" s="118"/>
      <c r="B966" s="77"/>
      <c r="C966" s="77"/>
      <c r="D966" s="77"/>
      <c r="E966" s="77"/>
      <c r="F966" s="116"/>
      <c r="G966" s="117"/>
      <c r="H966" s="116"/>
      <c r="J966" s="274"/>
      <c r="K966" s="274"/>
      <c r="M966" s="77"/>
      <c r="N966" s="113"/>
      <c r="O966" s="7"/>
    </row>
    <row r="967" spans="1:15">
      <c r="A967" s="118"/>
      <c r="B967" s="77"/>
      <c r="C967" s="77"/>
      <c r="D967" s="77"/>
      <c r="E967" s="77"/>
      <c r="F967" s="116"/>
      <c r="G967" s="117"/>
      <c r="H967" s="116"/>
      <c r="J967" s="274"/>
      <c r="K967" s="274"/>
      <c r="M967" s="77"/>
      <c r="N967" s="113"/>
      <c r="O967" s="7"/>
    </row>
    <row r="968" spans="1:15">
      <c r="A968" s="118"/>
      <c r="B968" s="77"/>
      <c r="C968" s="77"/>
      <c r="D968" s="77"/>
      <c r="E968" s="77"/>
      <c r="F968" s="116"/>
      <c r="G968" s="117"/>
      <c r="H968" s="116"/>
      <c r="J968" s="274"/>
      <c r="K968" s="274"/>
      <c r="M968" s="77"/>
      <c r="N968" s="77"/>
      <c r="O968" s="7"/>
    </row>
    <row r="969" spans="1:15">
      <c r="A969" s="118"/>
      <c r="B969" s="77"/>
      <c r="C969" s="77"/>
      <c r="D969" s="77"/>
      <c r="E969" s="77"/>
      <c r="F969" s="116"/>
      <c r="G969" s="117"/>
      <c r="H969" s="116"/>
      <c r="J969" s="274"/>
      <c r="K969" s="274"/>
      <c r="M969" s="77"/>
      <c r="N969" s="77"/>
      <c r="O969" s="7"/>
    </row>
    <row r="970" spans="1:15">
      <c r="A970" s="118"/>
      <c r="B970" s="77"/>
      <c r="C970" s="77"/>
      <c r="D970" s="77"/>
      <c r="E970" s="77"/>
      <c r="F970" s="116"/>
      <c r="G970" s="117"/>
      <c r="H970" s="116"/>
      <c r="J970" s="274"/>
      <c r="K970" s="274"/>
      <c r="M970" s="77"/>
      <c r="N970" s="77"/>
      <c r="O970" s="7"/>
    </row>
    <row r="971" spans="1:15">
      <c r="A971" s="118"/>
      <c r="B971" s="77"/>
      <c r="C971" s="77"/>
      <c r="D971" s="77"/>
      <c r="E971" s="77"/>
      <c r="F971" s="116"/>
      <c r="G971" s="117"/>
      <c r="H971" s="116"/>
      <c r="J971" s="274"/>
      <c r="K971" s="274"/>
      <c r="M971" s="77"/>
      <c r="N971" s="77"/>
      <c r="O971" s="7"/>
    </row>
    <row r="972" spans="1:15">
      <c r="A972" s="118"/>
      <c r="B972" s="77"/>
      <c r="C972" s="77"/>
      <c r="D972" s="77"/>
      <c r="E972" s="77"/>
      <c r="F972" s="116"/>
      <c r="G972" s="117"/>
      <c r="H972" s="116"/>
      <c r="J972" s="274"/>
      <c r="K972" s="274"/>
      <c r="M972" s="77"/>
      <c r="N972" s="77"/>
      <c r="O972" s="7"/>
    </row>
    <row r="973" spans="1:15">
      <c r="A973" s="118"/>
      <c r="B973" s="77"/>
      <c r="C973" s="77"/>
      <c r="D973" s="77"/>
      <c r="E973" s="77"/>
      <c r="F973" s="116"/>
      <c r="G973" s="117"/>
      <c r="H973" s="116"/>
      <c r="J973" s="274"/>
      <c r="K973" s="274"/>
      <c r="M973" s="77"/>
      <c r="N973" s="77"/>
      <c r="O973" s="7"/>
    </row>
    <row r="974" spans="1:15">
      <c r="A974" s="118"/>
      <c r="B974" s="77"/>
      <c r="C974" s="77"/>
      <c r="D974" s="77"/>
      <c r="E974" s="77"/>
      <c r="F974" s="116"/>
      <c r="G974" s="117"/>
      <c r="H974" s="116"/>
      <c r="J974" s="274"/>
      <c r="K974" s="274"/>
      <c r="M974" s="77"/>
      <c r="N974" s="77"/>
      <c r="O974" s="7"/>
    </row>
    <row r="975" spans="1:15">
      <c r="A975" s="115"/>
      <c r="B975" s="93"/>
      <c r="C975" s="77"/>
      <c r="D975" s="77"/>
      <c r="E975" s="77"/>
      <c r="F975" s="116"/>
      <c r="G975" s="117"/>
      <c r="H975" s="116"/>
      <c r="J975" s="274"/>
      <c r="K975" s="274"/>
      <c r="M975" s="77"/>
      <c r="N975" s="113"/>
      <c r="O975" s="113"/>
    </row>
    <row r="976" spans="1:15">
      <c r="A976" s="115"/>
      <c r="B976" s="93"/>
      <c r="C976" s="93"/>
      <c r="D976" s="77"/>
      <c r="E976" s="77"/>
      <c r="F976" s="116"/>
      <c r="G976" s="117"/>
      <c r="H976" s="116"/>
      <c r="J976" s="274"/>
      <c r="K976" s="274"/>
      <c r="M976" s="77"/>
      <c r="N976" s="113"/>
      <c r="O976" s="113"/>
    </row>
    <row r="977" spans="1:15">
      <c r="A977" s="115"/>
      <c r="B977" s="93"/>
      <c r="C977" s="93"/>
      <c r="D977" s="77"/>
      <c r="E977" s="77"/>
      <c r="F977" s="116"/>
      <c r="G977" s="117"/>
      <c r="H977" s="116"/>
      <c r="J977" s="274"/>
      <c r="K977" s="274"/>
      <c r="M977" s="77"/>
      <c r="N977" s="113"/>
      <c r="O977" s="113"/>
    </row>
    <row r="978" spans="1:15">
      <c r="A978" s="115"/>
      <c r="B978" s="93"/>
      <c r="C978" s="77"/>
      <c r="D978" s="77"/>
      <c r="E978" s="77"/>
      <c r="F978" s="116"/>
      <c r="G978" s="117"/>
      <c r="H978" s="116"/>
      <c r="J978" s="274"/>
      <c r="K978" s="274"/>
      <c r="M978" s="77"/>
      <c r="N978" s="113"/>
      <c r="O978" s="113"/>
    </row>
    <row r="979" spans="1:15">
      <c r="A979" s="115"/>
      <c r="B979" s="93"/>
      <c r="C979" s="93"/>
      <c r="D979" s="77"/>
      <c r="E979" s="77"/>
      <c r="F979" s="116"/>
      <c r="G979" s="117"/>
      <c r="H979" s="116"/>
      <c r="J979" s="274"/>
      <c r="K979" s="274"/>
      <c r="M979" s="77"/>
      <c r="N979" s="113"/>
      <c r="O979" s="113"/>
    </row>
    <row r="980" spans="1:15">
      <c r="A980" s="115"/>
      <c r="B980" s="93"/>
      <c r="C980" s="93"/>
      <c r="D980" s="77"/>
      <c r="E980" s="77"/>
      <c r="F980" s="116"/>
      <c r="G980" s="117"/>
      <c r="H980" s="116"/>
      <c r="J980" s="274"/>
      <c r="K980" s="274"/>
      <c r="M980" s="77"/>
      <c r="N980" s="113"/>
      <c r="O980" s="113"/>
    </row>
    <row r="981" spans="1:15">
      <c r="A981" s="115"/>
      <c r="B981" s="93"/>
      <c r="C981" s="77"/>
      <c r="D981" s="77"/>
      <c r="E981" s="77"/>
      <c r="F981" s="116"/>
      <c r="G981" s="117"/>
      <c r="H981" s="116"/>
      <c r="J981" s="274"/>
      <c r="K981" s="274"/>
      <c r="M981" s="77"/>
      <c r="N981" s="113"/>
      <c r="O981" s="113"/>
    </row>
    <row r="982" spans="1:15">
      <c r="A982" s="115"/>
      <c r="B982" s="93"/>
      <c r="C982" s="93"/>
      <c r="D982" s="77"/>
      <c r="E982" s="77"/>
      <c r="F982" s="116"/>
      <c r="G982" s="117"/>
      <c r="H982" s="116"/>
      <c r="J982" s="274"/>
      <c r="K982" s="274"/>
      <c r="M982" s="77"/>
      <c r="N982" s="113"/>
      <c r="O982" s="113"/>
    </row>
    <row r="983" spans="1:15">
      <c r="A983" s="115"/>
      <c r="B983" s="93"/>
      <c r="C983" s="93"/>
      <c r="D983" s="77"/>
      <c r="E983" s="77"/>
      <c r="F983" s="116"/>
      <c r="G983" s="117"/>
      <c r="H983" s="116"/>
      <c r="J983" s="274"/>
      <c r="K983" s="274"/>
      <c r="M983" s="77"/>
      <c r="N983" s="113"/>
      <c r="O983" s="113"/>
    </row>
    <row r="984" spans="1:15">
      <c r="A984" s="115"/>
      <c r="B984" s="93"/>
      <c r="C984" s="77"/>
      <c r="D984" s="77"/>
      <c r="E984" s="77"/>
      <c r="F984" s="116"/>
      <c r="G984" s="117"/>
      <c r="H984" s="116"/>
      <c r="J984" s="274"/>
      <c r="K984" s="274"/>
      <c r="M984" s="77"/>
      <c r="N984" s="113"/>
      <c r="O984" s="113"/>
    </row>
    <row r="985" spans="1:15">
      <c r="A985" s="115"/>
      <c r="B985" s="93"/>
      <c r="C985" s="93"/>
      <c r="D985" s="77"/>
      <c r="E985" s="77"/>
      <c r="F985" s="116"/>
      <c r="G985" s="117"/>
      <c r="H985" s="116"/>
      <c r="J985" s="274"/>
      <c r="K985" s="274"/>
      <c r="M985" s="77"/>
      <c r="N985" s="113"/>
      <c r="O985" s="113"/>
    </row>
    <row r="986" spans="1:15">
      <c r="A986" s="115"/>
      <c r="B986" s="93"/>
      <c r="C986" s="93"/>
      <c r="D986" s="77"/>
      <c r="E986" s="77"/>
      <c r="F986" s="116"/>
      <c r="G986" s="117"/>
      <c r="H986" s="116"/>
      <c r="J986" s="274"/>
      <c r="K986" s="274"/>
      <c r="M986" s="77"/>
      <c r="N986" s="113"/>
      <c r="O986" s="113"/>
    </row>
    <row r="987" spans="1:15">
      <c r="A987" s="115"/>
      <c r="B987" s="93"/>
      <c r="C987" s="77"/>
      <c r="D987" s="77"/>
      <c r="E987" s="77"/>
      <c r="F987" s="116"/>
      <c r="G987" s="117"/>
      <c r="H987" s="116"/>
      <c r="J987" s="274"/>
      <c r="K987" s="274"/>
      <c r="M987" s="77"/>
      <c r="N987" s="113"/>
      <c r="O987" s="113"/>
    </row>
    <row r="988" spans="1:15">
      <c r="A988" s="115"/>
      <c r="B988" s="93"/>
      <c r="C988" s="93"/>
      <c r="D988" s="77"/>
      <c r="E988" s="77"/>
      <c r="F988" s="116"/>
      <c r="G988" s="117"/>
      <c r="H988" s="116"/>
      <c r="J988" s="274"/>
      <c r="K988" s="274"/>
      <c r="M988" s="77"/>
      <c r="N988" s="113"/>
      <c r="O988" s="113"/>
    </row>
    <row r="989" spans="1:15">
      <c r="A989" s="115"/>
      <c r="B989" s="93"/>
      <c r="C989" s="93"/>
      <c r="D989" s="77"/>
      <c r="E989" s="77"/>
      <c r="F989" s="116"/>
      <c r="G989" s="117"/>
      <c r="H989" s="116"/>
      <c r="J989" s="274"/>
      <c r="K989" s="274"/>
      <c r="M989" s="77"/>
      <c r="N989" s="113"/>
      <c r="O989" s="113"/>
    </row>
    <row r="990" spans="1:15">
      <c r="A990" s="115"/>
      <c r="B990" s="93"/>
      <c r="C990" s="77"/>
      <c r="D990" s="77"/>
      <c r="E990" s="77"/>
      <c r="F990" s="116"/>
      <c r="G990" s="117"/>
      <c r="H990" s="116"/>
      <c r="J990" s="274"/>
      <c r="K990" s="274"/>
      <c r="M990" s="77"/>
      <c r="N990" s="113"/>
      <c r="O990" s="113"/>
    </row>
    <row r="991" spans="1:15">
      <c r="A991" s="115"/>
      <c r="B991" s="93"/>
      <c r="C991" s="93"/>
      <c r="D991" s="77"/>
      <c r="E991" s="77"/>
      <c r="F991" s="116"/>
      <c r="G991" s="117"/>
      <c r="H991" s="116"/>
      <c r="J991" s="274"/>
      <c r="K991" s="274"/>
      <c r="M991" s="77"/>
      <c r="N991" s="113"/>
      <c r="O991" s="113"/>
    </row>
    <row r="992" spans="1:15">
      <c r="A992" s="115"/>
      <c r="B992" s="93"/>
      <c r="C992" s="93"/>
      <c r="D992" s="77"/>
      <c r="E992" s="77"/>
      <c r="F992" s="116"/>
      <c r="G992" s="117"/>
      <c r="H992" s="116"/>
      <c r="J992" s="274"/>
      <c r="K992" s="274"/>
      <c r="M992" s="77"/>
      <c r="N992" s="113"/>
      <c r="O992" s="113"/>
    </row>
    <row r="995" spans="11:11">
      <c r="K995" s="274"/>
    </row>
    <row r="996" spans="11:11">
      <c r="K996" s="274"/>
    </row>
    <row r="997" spans="11:11">
      <c r="K997" s="274"/>
    </row>
    <row r="998" spans="11:11">
      <c r="K998" s="274"/>
    </row>
    <row r="999" spans="11:11">
      <c r="K999" s="274"/>
    </row>
    <row r="1000" spans="11:11">
      <c r="K1000" s="274"/>
    </row>
    <row r="1002" spans="11:11">
      <c r="K1002" s="274"/>
    </row>
    <row r="1003" spans="11:11">
      <c r="K1003" s="274"/>
    </row>
    <row r="1004" spans="11:11">
      <c r="K1004" s="274"/>
    </row>
    <row r="1005" spans="11:11">
      <c r="K1005" s="274"/>
    </row>
    <row r="1006" spans="11:11">
      <c r="K1006" s="274"/>
    </row>
    <row r="1007" spans="11:11">
      <c r="K1007" s="274"/>
    </row>
  </sheetData>
  <conditionalFormatting sqref="I1:I3 I25:I1048576">
    <cfRule type="expression" dxfId="530" priority="273">
      <formula>COUNTIFS(INDIRECT("TrimCat[TrimCat]"),$I1)&lt;&gt;0</formula>
    </cfRule>
  </conditionalFormatting>
  <conditionalFormatting sqref="L1:L3 L19:L1048576">
    <cfRule type="expression" dxfId="529" priority="272">
      <formula>COUNTIFS(INDIRECT("TrimReff[TrimReff]"),$L1)</formula>
    </cfRule>
  </conditionalFormatting>
  <conditionalFormatting sqref="I975:I992">
    <cfRule type="expression" dxfId="528" priority="262">
      <formula>COUNTIFS(INDIRECT("TrimCat[TrimCat]"),$I975)&lt;&gt;0</formula>
    </cfRule>
  </conditionalFormatting>
  <conditionalFormatting sqref="I597:I603 I606:I614 I618:I627 I630:I640 I644:I656 I659:I667">
    <cfRule type="expression" dxfId="527" priority="261">
      <formula>COUNTIFS(INDIRECT("TrimCat[TrimCat]"),$I597)&lt;&gt;0</formula>
    </cfRule>
  </conditionalFormatting>
  <conditionalFormatting sqref="L597:L667">
    <cfRule type="expression" dxfId="526" priority="260">
      <formula>COUNTIFS(INDIRECT("TrimReff[TrimReff]"),$L597)</formula>
    </cfRule>
  </conditionalFormatting>
  <conditionalFormatting sqref="I668:I669">
    <cfRule type="expression" dxfId="525" priority="259">
      <formula>COUNTIFS(INDIRECT("TrimCat[TrimCat]"),$I668)&lt;&gt;0</formula>
    </cfRule>
  </conditionalFormatting>
  <conditionalFormatting sqref="L668:L669">
    <cfRule type="expression" dxfId="524" priority="258">
      <formula>COUNTIFS(INDIRECT("TrimReff[TrimReff]"),$L668)</formula>
    </cfRule>
  </conditionalFormatting>
  <conditionalFormatting sqref="I670:I671">
    <cfRule type="expression" dxfId="523" priority="257">
      <formula>COUNTIFS(INDIRECT("TrimCat[TrimCat]"),$I670)&lt;&gt;0</formula>
    </cfRule>
  </conditionalFormatting>
  <conditionalFormatting sqref="L670:L671">
    <cfRule type="expression" dxfId="522" priority="256">
      <formula>COUNTIFS(INDIRECT("TrimReff[TrimReff]"),$L670)</formula>
    </cfRule>
  </conditionalFormatting>
  <conditionalFormatting sqref="I672:I673">
    <cfRule type="expression" dxfId="521" priority="255">
      <formula>COUNTIFS(INDIRECT("TrimCat[TrimCat]"),$I672)&lt;&gt;0</formula>
    </cfRule>
  </conditionalFormatting>
  <conditionalFormatting sqref="L672:L673">
    <cfRule type="expression" dxfId="520" priority="254">
      <formula>COUNTIFS(INDIRECT("TrimReff[TrimReff]"),$L672)</formula>
    </cfRule>
  </conditionalFormatting>
  <conditionalFormatting sqref="I668:I673">
    <cfRule type="expression" dxfId="519" priority="253">
      <formula>COUNTIFS(INDIRECT("TrimCat[TrimCat]"),$I668)&lt;&gt;0</formula>
    </cfRule>
  </conditionalFormatting>
  <conditionalFormatting sqref="I557:I568">
    <cfRule type="expression" dxfId="518" priority="243">
      <formula>COUNTIFS(INDIRECT("TrimCat[TrimCat]"),$I557)&lt;&gt;0</formula>
    </cfRule>
  </conditionalFormatting>
  <conditionalFormatting sqref="L557:L568">
    <cfRule type="expression" dxfId="517" priority="242">
      <formula>COUNTIFS(INDIRECT("TrimReff[TrimReff]"),$L557)</formula>
    </cfRule>
  </conditionalFormatting>
  <conditionalFormatting sqref="I450">
    <cfRule type="expression" dxfId="516" priority="241">
      <formula>COUNTIFS(INDIRECT("TrimCat[TrimCat]"),$I450)&lt;&gt;0</formula>
    </cfRule>
  </conditionalFormatting>
  <conditionalFormatting sqref="L450">
    <cfRule type="expression" dxfId="515" priority="239">
      <formula>COUNTIFS(INDIRECT("TrimReff[TrimReff]"),$L450)</formula>
    </cfRule>
  </conditionalFormatting>
  <conditionalFormatting sqref="I591:I592">
    <cfRule type="expression" dxfId="514" priority="236">
      <formula>COUNTIFS(INDIRECT("TrimCat[TrimCat]"),$I591)&lt;&gt;0</formula>
    </cfRule>
  </conditionalFormatting>
  <conditionalFormatting sqref="L591:L592">
    <cfRule type="expression" dxfId="513" priority="235">
      <formula>COUNTIFS(INDIRECT("TrimReff[TrimReff]"),$L591)</formula>
    </cfRule>
  </conditionalFormatting>
  <conditionalFormatting sqref="I569:I578">
    <cfRule type="expression" dxfId="512" priority="234">
      <formula>COUNTIFS(INDIRECT("TrimCat[TrimCat]"),$I569)&lt;&gt;0</formula>
    </cfRule>
  </conditionalFormatting>
  <conditionalFormatting sqref="I579:I580">
    <cfRule type="expression" dxfId="511" priority="232">
      <formula>COUNTIFS(INDIRECT("TrimCat[TrimCat]"),$I579)&lt;&gt;0</formula>
    </cfRule>
  </conditionalFormatting>
  <conditionalFormatting sqref="L569:L580">
    <cfRule type="expression" dxfId="510" priority="230">
      <formula>COUNTIFS(INDIRECT("TrimReff[TrimReff]"),$L569)</formula>
    </cfRule>
  </conditionalFormatting>
  <conditionalFormatting sqref="I240:I241">
    <cfRule type="expression" dxfId="509" priority="229">
      <formula>COUNTIFS(INDIRECT("TrimCat[TrimCat]"),$I240)&lt;&gt;0</formula>
    </cfRule>
  </conditionalFormatting>
  <conditionalFormatting sqref="L240:L241">
    <cfRule type="expression" dxfId="508" priority="228">
      <formula>COUNTIFS(INDIRECT("TrimReff[TrimReff]"),$L240)</formula>
    </cfRule>
  </conditionalFormatting>
  <conditionalFormatting sqref="I242:I243">
    <cfRule type="expression" dxfId="507" priority="227">
      <formula>COUNTIFS(INDIRECT("TrimCat[TrimCat]"),$I242)&lt;&gt;0</formula>
    </cfRule>
  </conditionalFormatting>
  <conditionalFormatting sqref="L242:L243">
    <cfRule type="expression" dxfId="506" priority="226">
      <formula>COUNTIFS(INDIRECT("TrimReff[TrimReff]"),$L242)</formula>
    </cfRule>
  </conditionalFormatting>
  <conditionalFormatting sqref="I244:I245">
    <cfRule type="expression" dxfId="505" priority="225">
      <formula>COUNTIFS(INDIRECT("TrimCat[TrimCat]"),$I244)&lt;&gt;0</formula>
    </cfRule>
  </conditionalFormatting>
  <conditionalFormatting sqref="L244:L245">
    <cfRule type="expression" dxfId="504" priority="224">
      <formula>COUNTIFS(INDIRECT("TrimReff[TrimReff]"),$L244)</formula>
    </cfRule>
  </conditionalFormatting>
  <conditionalFormatting sqref="L191:L218">
    <cfRule type="expression" dxfId="503" priority="3434">
      <formula>COUNTIFS(INDIRECT("TrimCat[TrimCat]"),$L191)&lt;&gt;0</formula>
    </cfRule>
  </conditionalFormatting>
  <conditionalFormatting sqref="V79:V81">
    <cfRule type="expression" dxfId="502" priority="3435">
      <formula>COUNTIFS(INDIRECT("TrimReff[TrimReff]"),#REF!)</formula>
    </cfRule>
  </conditionalFormatting>
  <conditionalFormatting sqref="V83">
    <cfRule type="expression" dxfId="501" priority="193">
      <formula>COUNTIFS(INDIRECT("TrimReff[TrimReff]"),$L191)</formula>
    </cfRule>
  </conditionalFormatting>
  <conditionalFormatting sqref="V83">
    <cfRule type="expression" dxfId="500" priority="194">
      <formula>COUNTIFS(INDIRECT("TrimCat[TrimCat]"),$L191)&lt;&gt;0</formula>
    </cfRule>
  </conditionalFormatting>
  <conditionalFormatting sqref="V84">
    <cfRule type="expression" dxfId="499" priority="191">
      <formula>COUNTIFS(INDIRECT("TrimReff[TrimReff]"),$L192)</formula>
    </cfRule>
  </conditionalFormatting>
  <conditionalFormatting sqref="V84">
    <cfRule type="expression" dxfId="498" priority="192">
      <formula>COUNTIFS(INDIRECT("TrimCat[TrimCat]"),$L192)&lt;&gt;0</formula>
    </cfRule>
  </conditionalFormatting>
  <conditionalFormatting sqref="V85:V86">
    <cfRule type="expression" dxfId="497" priority="189">
      <formula>COUNTIFS(INDIRECT("TrimReff[TrimReff]"),$L193)</formula>
    </cfRule>
  </conditionalFormatting>
  <conditionalFormatting sqref="V85:V86">
    <cfRule type="expression" dxfId="496" priority="190">
      <formula>COUNTIFS(INDIRECT("TrimCat[TrimCat]"),$L193)&lt;&gt;0</formula>
    </cfRule>
  </conditionalFormatting>
  <conditionalFormatting sqref="V87:V88">
    <cfRule type="expression" dxfId="495" priority="188">
      <formula>COUNTIFS(INDIRECT("TrimReff[TrimReff]"),$L195)</formula>
    </cfRule>
  </conditionalFormatting>
  <conditionalFormatting sqref="V87:V88">
    <cfRule type="expression" dxfId="494" priority="187">
      <formula>COUNTIFS(INDIRECT("TrimReff[TrimReff]"),$L195)</formula>
    </cfRule>
  </conditionalFormatting>
  <conditionalFormatting sqref="V89:V91">
    <cfRule type="expression" dxfId="493" priority="185">
      <formula>COUNTIFS(INDIRECT("TrimReff[TrimReff]"),$L197)</formula>
    </cfRule>
  </conditionalFormatting>
  <conditionalFormatting sqref="V89:V91">
    <cfRule type="expression" dxfId="492" priority="186">
      <formula>COUNTIFS(INDIRECT("TrimCat[TrimCat]"),$L197)&lt;&gt;0</formula>
    </cfRule>
  </conditionalFormatting>
  <conditionalFormatting sqref="V92:V93">
    <cfRule type="expression" dxfId="491" priority="183">
      <formula>COUNTIFS(INDIRECT("TrimReff[TrimReff]"),$L200)</formula>
    </cfRule>
  </conditionalFormatting>
  <conditionalFormatting sqref="V92:V93">
    <cfRule type="expression" dxfId="490" priority="184">
      <formula>COUNTIFS(INDIRECT("TrimCat[TrimCat]"),$L200)&lt;&gt;0</formula>
    </cfRule>
  </conditionalFormatting>
  <conditionalFormatting sqref="V94">
    <cfRule type="expression" dxfId="489" priority="181">
      <formula>COUNTIFS(INDIRECT("TrimReff[TrimReff]"),$L202)</formula>
    </cfRule>
  </conditionalFormatting>
  <conditionalFormatting sqref="V94">
    <cfRule type="expression" dxfId="488" priority="182">
      <formula>COUNTIFS(INDIRECT("TrimCat[TrimCat]"),$L202)&lt;&gt;0</formula>
    </cfRule>
  </conditionalFormatting>
  <conditionalFormatting sqref="V95">
    <cfRule type="expression" dxfId="487" priority="179">
      <formula>COUNTIFS(INDIRECT("TrimCat[TrimCat]"),$I203)&lt;&gt;0</formula>
    </cfRule>
  </conditionalFormatting>
  <conditionalFormatting sqref="V96">
    <cfRule type="expression" dxfId="486" priority="176">
      <formula>COUNTIFS(INDIRECT("TrimReff[TrimReff]"),$L204)</formula>
    </cfRule>
  </conditionalFormatting>
  <conditionalFormatting sqref="V96">
    <cfRule type="expression" dxfId="485" priority="177">
      <formula>COUNTIFS(INDIRECT("TrimCat[TrimCat]"),$L204)&lt;&gt;0</formula>
    </cfRule>
  </conditionalFormatting>
  <conditionalFormatting sqref="V97">
    <cfRule type="expression" dxfId="484" priority="174">
      <formula>COUNTIFS(INDIRECT("TrimReff[TrimReff]"),$L205)</formula>
    </cfRule>
  </conditionalFormatting>
  <conditionalFormatting sqref="V97">
    <cfRule type="expression" dxfId="483" priority="175">
      <formula>COUNTIFS(INDIRECT("TrimCat[TrimCat]"),$L205)&lt;&gt;0</formula>
    </cfRule>
  </conditionalFormatting>
  <conditionalFormatting sqref="V98">
    <cfRule type="expression" dxfId="482" priority="172">
      <formula>COUNTIFS(INDIRECT("TrimReff[TrimReff]"),$L206)</formula>
    </cfRule>
  </conditionalFormatting>
  <conditionalFormatting sqref="V98">
    <cfRule type="expression" dxfId="481" priority="173">
      <formula>COUNTIFS(INDIRECT("TrimCat[TrimCat]"),$L206)&lt;&gt;0</formula>
    </cfRule>
  </conditionalFormatting>
  <conditionalFormatting sqref="V99">
    <cfRule type="expression" dxfId="480" priority="170">
      <formula>COUNTIFS(INDIRECT("TrimReff[TrimReff]"),$L207)</formula>
    </cfRule>
  </conditionalFormatting>
  <conditionalFormatting sqref="V99">
    <cfRule type="expression" dxfId="479" priority="171">
      <formula>COUNTIFS(INDIRECT("TrimCat[TrimCat]"),$L207)&lt;&gt;0</formula>
    </cfRule>
  </conditionalFormatting>
  <conditionalFormatting sqref="V100">
    <cfRule type="expression" dxfId="478" priority="168">
      <formula>COUNTIFS(INDIRECT("TrimReff[TrimReff]"),$L208)</formula>
    </cfRule>
  </conditionalFormatting>
  <conditionalFormatting sqref="V100">
    <cfRule type="expression" dxfId="477" priority="169">
      <formula>COUNTIFS(INDIRECT("TrimCat[TrimCat]"),$L208)&lt;&gt;0</formula>
    </cfRule>
  </conditionalFormatting>
  <conditionalFormatting sqref="V101">
    <cfRule type="expression" dxfId="476" priority="164">
      <formula>COUNTIFS(INDIRECT("TrimReff[TrimReff]"),$L209)</formula>
    </cfRule>
  </conditionalFormatting>
  <conditionalFormatting sqref="V101">
    <cfRule type="expression" dxfId="475" priority="165">
      <formula>COUNTIFS(INDIRECT("TrimCat[TrimCat]"),$L209)&lt;&gt;0</formula>
    </cfRule>
  </conditionalFormatting>
  <conditionalFormatting sqref="V102:V103">
    <cfRule type="expression" dxfId="474" priority="162">
      <formula>COUNTIFS(INDIRECT("TrimReff[TrimReff]"),$L210)</formula>
    </cfRule>
  </conditionalFormatting>
  <conditionalFormatting sqref="V102:V103">
    <cfRule type="expression" dxfId="473" priority="163">
      <formula>COUNTIFS(INDIRECT("TrimCat[TrimCat]"),$L210)&lt;&gt;0</formula>
    </cfRule>
  </conditionalFormatting>
  <conditionalFormatting sqref="V82">
    <cfRule type="expression" dxfId="472" priority="4023">
      <formula>COUNTIFS(INDIRECT("TrimReff[TrimReff]"),$L186)</formula>
    </cfRule>
  </conditionalFormatting>
  <conditionalFormatting sqref="V82">
    <cfRule type="expression" dxfId="471" priority="4024">
      <formula>COUNTIFS(INDIRECT("TrimCat[TrimCat]"),$L186)&lt;&gt;0</formula>
    </cfRule>
  </conditionalFormatting>
  <conditionalFormatting sqref="I33:I34 I86:I87 I111 I125 I38 I62 I75:I84 I90:I95 I102:I108 I116:I122 I130:I136 I142:I148 I45:I55 I40:I43 I64:I67">
    <cfRule type="expression" dxfId="470" priority="161">
      <formula>COUNTIFS(INDIRECT("TrimCat[TrimCat]"),$I33)&lt;&gt;0</formula>
    </cfRule>
  </conditionalFormatting>
  <conditionalFormatting sqref="L42 L66 L145 L28:L29 L53:L54 L82:L83 L94:L95 L106:L107 L120:L121 L134:L135 L26 L40 L51 L64 L80 L92 L104 L118 L132">
    <cfRule type="expression" dxfId="469" priority="159">
      <formula>COUNTIFS(INDIRECT("TrimReff[TrimReff]"),$L26)</formula>
    </cfRule>
  </conditionalFormatting>
  <conditionalFormatting sqref="I31:I32">
    <cfRule type="expression" dxfId="468" priority="150">
      <formula>COUNTIFS(INDIRECT("TrimCat[TrimCat]"),$I31)&lt;&gt;0</formula>
    </cfRule>
  </conditionalFormatting>
  <conditionalFormatting sqref="L30:L32 L27">
    <cfRule type="expression" dxfId="467" priority="149">
      <formula>COUNTIFS(INDIRECT("TrimReff[TrimReff]"),$L27)</formula>
    </cfRule>
  </conditionalFormatting>
  <conditionalFormatting sqref="L34">
    <cfRule type="expression" dxfId="466" priority="145">
      <formula>COUNTIFS(INDIRECT("TrimReff[TrimReff]"),$L34)</formula>
    </cfRule>
  </conditionalFormatting>
  <conditionalFormatting sqref="L33">
    <cfRule type="expression" dxfId="465" priority="146">
      <formula>COUNTIFS(INDIRECT("TrimReff[TrimReff]"),$L33)</formula>
    </cfRule>
  </conditionalFormatting>
  <conditionalFormatting sqref="L39">
    <cfRule type="expression" dxfId="464" priority="144">
      <formula>COUNTIFS(INDIRECT("TrimReff[TrimReff]"),$L39)</formula>
    </cfRule>
  </conditionalFormatting>
  <conditionalFormatting sqref="L43">
    <cfRule type="expression" dxfId="463" priority="143">
      <formula>COUNTIFS(INDIRECT("TrimReff[TrimReff]"),$L43)</formula>
    </cfRule>
  </conditionalFormatting>
  <conditionalFormatting sqref="I57">
    <cfRule type="expression" dxfId="462" priority="142">
      <formula>COUNTIFS(INDIRECT("TrimCat[TrimCat]"),$I57)&lt;&gt;0</formula>
    </cfRule>
  </conditionalFormatting>
  <conditionalFormatting sqref="L55 L57">
    <cfRule type="expression" dxfId="461" priority="141">
      <formula>COUNTIFS(INDIRECT("TrimReff[TrimReff]"),$L55)</formula>
    </cfRule>
  </conditionalFormatting>
  <conditionalFormatting sqref="I56">
    <cfRule type="expression" dxfId="460" priority="139">
      <formula>COUNTIFS(INDIRECT("TrimCat[TrimCat]"),$I56)&lt;&gt;0</formula>
    </cfRule>
  </conditionalFormatting>
  <conditionalFormatting sqref="L56">
    <cfRule type="expression" dxfId="459" priority="138">
      <formula>COUNTIFS(INDIRECT("TrimReff[TrimReff]"),$L56)</formula>
    </cfRule>
  </conditionalFormatting>
  <conditionalFormatting sqref="L52">
    <cfRule type="expression" dxfId="458" priority="140">
      <formula>COUNTIFS(INDIRECT("TrimReff[TrimReff]"),$L52)</formula>
    </cfRule>
  </conditionalFormatting>
  <conditionalFormatting sqref="I59:I61">
    <cfRule type="expression" dxfId="457" priority="137">
      <formula>COUNTIFS(INDIRECT("TrimCat[TrimCat]"),$I59)&lt;&gt;0</formula>
    </cfRule>
  </conditionalFormatting>
  <conditionalFormatting sqref="L58 L60:L62">
    <cfRule type="expression" dxfId="456" priority="136">
      <formula>COUNTIFS(INDIRECT("TrimReff[TrimReff]"),$L58)</formula>
    </cfRule>
  </conditionalFormatting>
  <conditionalFormatting sqref="L63">
    <cfRule type="expression" dxfId="455" priority="132">
      <formula>COUNTIFS(INDIRECT("TrimReff[TrimReff]"),$L63)</formula>
    </cfRule>
  </conditionalFormatting>
  <conditionalFormatting sqref="L67">
    <cfRule type="expression" dxfId="454" priority="131">
      <formula>COUNTIFS(INDIRECT("TrimReff[TrimReff]"),$L67)</formula>
    </cfRule>
  </conditionalFormatting>
  <conditionalFormatting sqref="L70">
    <cfRule type="expression" dxfId="453" priority="130">
      <formula>COUNTIFS(INDIRECT("TrimReff[TrimReff]"),$L70)</formula>
    </cfRule>
  </conditionalFormatting>
  <conditionalFormatting sqref="I71">
    <cfRule type="expression" dxfId="452" priority="128">
      <formula>COUNTIFS(INDIRECT("TrimCat[TrimCat]"),$I71)&lt;&gt;0</formula>
    </cfRule>
  </conditionalFormatting>
  <conditionalFormatting sqref="I72:I73">
    <cfRule type="expression" dxfId="451" priority="126">
      <formula>COUNTIFS(INDIRECT("TrimCat[TrimCat]"),$I72)&lt;&gt;0</formula>
    </cfRule>
  </conditionalFormatting>
  <conditionalFormatting sqref="L72:L73">
    <cfRule type="expression" dxfId="450" priority="125">
      <formula>COUNTIFS(INDIRECT("TrimReff[TrimReff]"),$L72)</formula>
    </cfRule>
  </conditionalFormatting>
  <conditionalFormatting sqref="L78">
    <cfRule type="expression" dxfId="449" priority="123">
      <formula>COUNTIFS(INDIRECT("TrimReff[TrimReff]"),$L78)</formula>
    </cfRule>
  </conditionalFormatting>
  <conditionalFormatting sqref="L81">
    <cfRule type="expression" dxfId="448" priority="122">
      <formula>COUNTIFS(INDIRECT("TrimReff[TrimReff]"),$L81)</formula>
    </cfRule>
  </conditionalFormatting>
  <conditionalFormatting sqref="I85">
    <cfRule type="expression" dxfId="447" priority="121">
      <formula>COUNTIFS(INDIRECT("TrimCat[TrimCat]"),$I85)&lt;&gt;0</formula>
    </cfRule>
  </conditionalFormatting>
  <conditionalFormatting sqref="L85">
    <cfRule type="expression" dxfId="446" priority="120">
      <formula>COUNTIFS(INDIRECT("TrimReff[TrimReff]"),$L85)</formula>
    </cfRule>
  </conditionalFormatting>
  <conditionalFormatting sqref="I98">
    <cfRule type="expression" dxfId="445" priority="119">
      <formula>COUNTIFS(INDIRECT("TrimCat[TrimCat]"),$I98)&lt;&gt;0</formula>
    </cfRule>
  </conditionalFormatting>
  <conditionalFormatting sqref="L91 L98 L96">
    <cfRule type="expression" dxfId="444" priority="118">
      <formula>COUNTIFS(INDIRECT("TrimReff[TrimReff]"),$L91)</formula>
    </cfRule>
  </conditionalFormatting>
  <conditionalFormatting sqref="L87">
    <cfRule type="expression" dxfId="443" priority="117">
      <formula>COUNTIFS(INDIRECT("TrimReff[TrimReff]"),$L87)</formula>
    </cfRule>
  </conditionalFormatting>
  <conditionalFormatting sqref="L103 L110 L108">
    <cfRule type="expression" dxfId="442" priority="108">
      <formula>COUNTIFS(INDIRECT("TrimReff[TrimReff]"),$L103)</formula>
    </cfRule>
  </conditionalFormatting>
  <conditionalFormatting sqref="I110">
    <cfRule type="expression" dxfId="441" priority="109">
      <formula>COUNTIFS(INDIRECT("TrimCat[TrimCat]"),$I110)&lt;&gt;0</formula>
    </cfRule>
  </conditionalFormatting>
  <conditionalFormatting sqref="L99">
    <cfRule type="expression" dxfId="440" priority="107">
      <formula>COUNTIFS(INDIRECT("TrimReff[TrimReff]"),$L99)</formula>
    </cfRule>
  </conditionalFormatting>
  <conditionalFormatting sqref="I88:I89">
    <cfRule type="expression" dxfId="439" priority="116">
      <formula>COUNTIFS(INDIRECT("TrimCat[TrimCat]"),$I88)&lt;&gt;0</formula>
    </cfRule>
  </conditionalFormatting>
  <conditionalFormatting sqref="L88:L89">
    <cfRule type="expression" dxfId="438" priority="115">
      <formula>COUNTIFS(INDIRECT("TrimReff[TrimReff]"),$L88)</formula>
    </cfRule>
  </conditionalFormatting>
  <conditionalFormatting sqref="L90">
    <cfRule type="expression" dxfId="437" priority="113">
      <formula>COUNTIFS(INDIRECT("TrimReff[TrimReff]"),$L90)</formula>
    </cfRule>
  </conditionalFormatting>
  <conditionalFormatting sqref="L93">
    <cfRule type="expression" dxfId="436" priority="112">
      <formula>COUNTIFS(INDIRECT("TrimReff[TrimReff]"),$L93)</formula>
    </cfRule>
  </conditionalFormatting>
  <conditionalFormatting sqref="I97">
    <cfRule type="expression" dxfId="435" priority="111">
      <formula>COUNTIFS(INDIRECT("TrimCat[TrimCat]"),$I97)&lt;&gt;0</formula>
    </cfRule>
  </conditionalFormatting>
  <conditionalFormatting sqref="L97">
    <cfRule type="expression" dxfId="434" priority="110">
      <formula>COUNTIFS(INDIRECT("TrimReff[TrimReff]"),$L97)</formula>
    </cfRule>
  </conditionalFormatting>
  <conditionalFormatting sqref="I114:I115">
    <cfRule type="expression" dxfId="433" priority="96">
      <formula>COUNTIFS(INDIRECT("TrimCat[TrimCat]"),$I114)&lt;&gt;0</formula>
    </cfRule>
  </conditionalFormatting>
  <conditionalFormatting sqref="L114:L115">
    <cfRule type="expression" dxfId="432" priority="95">
      <formula>COUNTIFS(INDIRECT("TrimReff[TrimReff]"),$L114)</formula>
    </cfRule>
  </conditionalFormatting>
  <conditionalFormatting sqref="I100:I101">
    <cfRule type="expression" dxfId="431" priority="106">
      <formula>COUNTIFS(INDIRECT("TrimCat[TrimCat]"),$I100)&lt;&gt;0</formula>
    </cfRule>
  </conditionalFormatting>
  <conditionalFormatting sqref="L100:L101">
    <cfRule type="expression" dxfId="430" priority="105">
      <formula>COUNTIFS(INDIRECT("TrimReff[TrimReff]"),$L100)</formula>
    </cfRule>
  </conditionalFormatting>
  <conditionalFormatting sqref="L102">
    <cfRule type="expression" dxfId="429" priority="103">
      <formula>COUNTIFS(INDIRECT("TrimReff[TrimReff]"),$L102)</formula>
    </cfRule>
  </conditionalFormatting>
  <conditionalFormatting sqref="L105">
    <cfRule type="expression" dxfId="428" priority="102">
      <formula>COUNTIFS(INDIRECT("TrimReff[TrimReff]"),$L105)</formula>
    </cfRule>
  </conditionalFormatting>
  <conditionalFormatting sqref="I109">
    <cfRule type="expression" dxfId="427" priority="101">
      <formula>COUNTIFS(INDIRECT("TrimCat[TrimCat]"),$I109)&lt;&gt;0</formula>
    </cfRule>
  </conditionalFormatting>
  <conditionalFormatting sqref="L109">
    <cfRule type="expression" dxfId="426" priority="100">
      <formula>COUNTIFS(INDIRECT("TrimReff[TrimReff]"),$L109)</formula>
    </cfRule>
  </conditionalFormatting>
  <conditionalFormatting sqref="L117 L124 L122">
    <cfRule type="expression" dxfId="425" priority="97">
      <formula>COUNTIFS(INDIRECT("TrimReff[TrimReff]"),$L117)</formula>
    </cfRule>
  </conditionalFormatting>
  <conditionalFormatting sqref="I124">
    <cfRule type="expression" dxfId="424" priority="98">
      <formula>COUNTIFS(INDIRECT("TrimCat[TrimCat]"),$I124)&lt;&gt;0</formula>
    </cfRule>
  </conditionalFormatting>
  <conditionalFormatting sqref="I126:I127">
    <cfRule type="expression" dxfId="423" priority="74">
      <formula>COUNTIFS(INDIRECT("TrimCat[TrimCat]"),$I126)&lt;&gt;0</formula>
    </cfRule>
  </conditionalFormatting>
  <conditionalFormatting sqref="L116">
    <cfRule type="expression" dxfId="422" priority="93">
      <formula>COUNTIFS(INDIRECT("TrimReff[TrimReff]"),$L116)</formula>
    </cfRule>
  </conditionalFormatting>
  <conditionalFormatting sqref="L119">
    <cfRule type="expression" dxfId="421" priority="92">
      <formula>COUNTIFS(INDIRECT("TrimReff[TrimReff]"),$L119)</formula>
    </cfRule>
  </conditionalFormatting>
  <conditionalFormatting sqref="I123">
    <cfRule type="expression" dxfId="420" priority="91">
      <formula>COUNTIFS(INDIRECT("TrimCat[TrimCat]"),$I123)&lt;&gt;0</formula>
    </cfRule>
  </conditionalFormatting>
  <conditionalFormatting sqref="L123">
    <cfRule type="expression" dxfId="419" priority="90">
      <formula>COUNTIFS(INDIRECT("TrimReff[TrimReff]"),$L123)</formula>
    </cfRule>
  </conditionalFormatting>
  <conditionalFormatting sqref="L143">
    <cfRule type="expression" dxfId="418" priority="66">
      <formula>COUNTIFS(INDIRECT("TrimReff[TrimReff]"),$L143)</formula>
    </cfRule>
  </conditionalFormatting>
  <conditionalFormatting sqref="L111">
    <cfRule type="expression" dxfId="417" priority="89">
      <formula>COUNTIFS(INDIRECT("TrimReff[TrimReff]"),$L111)</formula>
    </cfRule>
  </conditionalFormatting>
  <conditionalFormatting sqref="L142">
    <cfRule type="expression" dxfId="416" priority="67">
      <formula>COUNTIFS(INDIRECT("TrimReff[TrimReff]"),$L142)</formula>
    </cfRule>
  </conditionalFormatting>
  <conditionalFormatting sqref="I128:I129">
    <cfRule type="expression" dxfId="415" priority="84">
      <formula>COUNTIFS(INDIRECT("TrimCat[TrimCat]"),$I128)&lt;&gt;0</formula>
    </cfRule>
  </conditionalFormatting>
  <conditionalFormatting sqref="L128:L129">
    <cfRule type="expression" dxfId="414" priority="83">
      <formula>COUNTIFS(INDIRECT("TrimReff[TrimReff]"),$L128)</formula>
    </cfRule>
  </conditionalFormatting>
  <conditionalFormatting sqref="L131 L138 L136">
    <cfRule type="expression" dxfId="413" priority="85">
      <formula>COUNTIFS(INDIRECT("TrimReff[TrimReff]"),$L131)</formula>
    </cfRule>
  </conditionalFormatting>
  <conditionalFormatting sqref="I138">
    <cfRule type="expression" dxfId="412" priority="86">
      <formula>COUNTIFS(INDIRECT("TrimCat[TrimCat]"),$I138)&lt;&gt;0</formula>
    </cfRule>
  </conditionalFormatting>
  <conditionalFormatting sqref="L130">
    <cfRule type="expression" dxfId="411" priority="81">
      <formula>COUNTIFS(INDIRECT("TrimReff[TrimReff]"),$L130)</formula>
    </cfRule>
  </conditionalFormatting>
  <conditionalFormatting sqref="L133">
    <cfRule type="expression" dxfId="410" priority="80">
      <formula>COUNTIFS(INDIRECT("TrimReff[TrimReff]"),$L133)</formula>
    </cfRule>
  </conditionalFormatting>
  <conditionalFormatting sqref="I137">
    <cfRule type="expression" dxfId="409" priority="79">
      <formula>COUNTIFS(INDIRECT("TrimCat[TrimCat]"),$I137)&lt;&gt;0</formula>
    </cfRule>
  </conditionalFormatting>
  <conditionalFormatting sqref="L137">
    <cfRule type="expression" dxfId="408" priority="78">
      <formula>COUNTIFS(INDIRECT("TrimReff[TrimReff]"),$L137)</formula>
    </cfRule>
  </conditionalFormatting>
  <conditionalFormatting sqref="I140:I141">
    <cfRule type="expression" dxfId="407" priority="70">
      <formula>COUNTIFS(INDIRECT("TrimCat[TrimCat]"),$I140)&lt;&gt;0</formula>
    </cfRule>
  </conditionalFormatting>
  <conditionalFormatting sqref="L125">
    <cfRule type="expression" dxfId="406" priority="77">
      <formula>COUNTIFS(INDIRECT("TrimReff[TrimReff]"),$L125)</formula>
    </cfRule>
  </conditionalFormatting>
  <conditionalFormatting sqref="I112:I113">
    <cfRule type="expression" dxfId="405" priority="73">
      <formula>COUNTIFS(INDIRECT("TrimCat[TrimCat]"),$I112)&lt;&gt;0</formula>
    </cfRule>
  </conditionalFormatting>
  <conditionalFormatting sqref="L139">
    <cfRule type="expression" dxfId="404" priority="72">
      <formula>COUNTIFS(INDIRECT("TrimReff[TrimReff]"),$L139)</formula>
    </cfRule>
  </conditionalFormatting>
  <conditionalFormatting sqref="L140:L141">
    <cfRule type="expression" dxfId="403" priority="69">
      <formula>COUNTIFS(INDIRECT("TrimReff[TrimReff]"),$L140)</formula>
    </cfRule>
  </conditionalFormatting>
  <conditionalFormatting sqref="I35">
    <cfRule type="expression" dxfId="402" priority="65">
      <formula>COUNTIFS(INDIRECT("TrimCat[TrimCat]"),$I35)&lt;&gt;0</formula>
    </cfRule>
  </conditionalFormatting>
  <conditionalFormatting sqref="O5">
    <cfRule type="expression" dxfId="401" priority="63">
      <formula>COUNTIFS(INDIRECT("TrimReff[TrimReff]"),$L114)</formula>
    </cfRule>
  </conditionalFormatting>
  <conditionalFormatting sqref="O5">
    <cfRule type="expression" dxfId="400" priority="64">
      <formula>COUNTIFS(INDIRECT("TrimCat[TrimCat]"),$L114)&lt;&gt;0</formula>
    </cfRule>
  </conditionalFormatting>
  <conditionalFormatting sqref="O6">
    <cfRule type="expression" dxfId="399" priority="61">
      <formula>COUNTIFS(INDIRECT("TrimReff[TrimReff]"),$L115)</formula>
    </cfRule>
  </conditionalFormatting>
  <conditionalFormatting sqref="O6">
    <cfRule type="expression" dxfId="398" priority="62">
      <formula>COUNTIFS(INDIRECT("TrimCat[TrimCat]"),$L115)&lt;&gt;0</formula>
    </cfRule>
  </conditionalFormatting>
  <conditionalFormatting sqref="N1">
    <cfRule type="expression" dxfId="397" priority="59">
      <formula>COUNTIFS(INDIRECT("TrimReff[TrimReff]"),$L110)</formula>
    </cfRule>
  </conditionalFormatting>
  <conditionalFormatting sqref="N1">
    <cfRule type="expression" dxfId="396" priority="60">
      <formula>COUNTIFS(INDIRECT("TrimCat[TrimCat]"),$L110)&lt;&gt;0</formula>
    </cfRule>
  </conditionalFormatting>
  <conditionalFormatting sqref="N2">
    <cfRule type="expression" dxfId="395" priority="57">
      <formula>COUNTIFS(INDIRECT("TrimReff[TrimReff]"),$L111)</formula>
    </cfRule>
  </conditionalFormatting>
  <conditionalFormatting sqref="N2">
    <cfRule type="expression" dxfId="394" priority="58">
      <formula>COUNTIFS(INDIRECT("TrimCat[TrimCat]"),$L111)&lt;&gt;0</formula>
    </cfRule>
  </conditionalFormatting>
  <conditionalFormatting sqref="V122">
    <cfRule type="expression" dxfId="393" priority="16">
      <formula>COUNTIFS(INDIRECT("TrimReff[TrimReff]"),$L27)</formula>
    </cfRule>
  </conditionalFormatting>
  <conditionalFormatting sqref="I4:I17 I20:I23">
    <cfRule type="expression" dxfId="392" priority="15">
      <formula>COUNTIFS(INDIRECT("TrimCat[TrimCat]"),$I4)&lt;&gt;0</formula>
    </cfRule>
  </conditionalFormatting>
  <conditionalFormatting sqref="L4:L6 L8:L17">
    <cfRule type="expression" dxfId="391" priority="14">
      <formula>COUNTIFS(INDIRECT("TrimReff[TrimReff]"),$L4)</formula>
    </cfRule>
  </conditionalFormatting>
  <conditionalFormatting sqref="I18:I19">
    <cfRule type="expression" dxfId="390" priority="13">
      <formula>COUNTIFS(INDIRECT("TrimCat[TrimCat]"),$I18)&lt;&gt;0</formula>
    </cfRule>
  </conditionalFormatting>
  <conditionalFormatting sqref="I24">
    <cfRule type="expression" dxfId="389" priority="11">
      <formula>COUNTIFS(INDIRECT("TrimCat[TrimCat]"),$I24)&lt;&gt;0</formula>
    </cfRule>
  </conditionalFormatting>
  <conditionalFormatting sqref="L7 L18">
    <cfRule type="expression" dxfId="388" priority="1">
      <formula>COUNTIFS(INDIRECT("TrimReff[TrimReff]"),$L7)</formula>
    </cfRule>
  </conditionalFormatting>
  <conditionalFormatting sqref="O4:O25">
    <cfRule type="duplicateValues" dxfId="387" priority="8669"/>
  </conditionalFormatting>
  <pageMargins left="0.7" right="0.7" top="0.75" bottom="0.75" header="0.3" footer="0.3"/>
  <pageSetup orientation="portrait" r:id="rId1"/>
  <drawing r:id="rId2"/>
  <tableParts count="4">
    <tablePart r:id="rId3"/>
    <tablePart r:id="rId4"/>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70DE82-620B-46FF-A601-51C3DF10BA79}">
  <sheetPr codeName="Sheet2"/>
  <dimension ref="A1:Q947"/>
  <sheetViews>
    <sheetView zoomScaleNormal="100" workbookViewId="0">
      <selection sqref="A1:Q2810"/>
    </sheetView>
  </sheetViews>
  <sheetFormatPr defaultRowHeight="14.5"/>
  <cols>
    <col min="1" max="1" width="51.36328125" bestFit="1" customWidth="1"/>
    <col min="2" max="2" width="22.36328125" bestFit="1" customWidth="1"/>
    <col min="3" max="3" width="21.26953125" bestFit="1" customWidth="1"/>
    <col min="4" max="4" width="17.54296875" bestFit="1" customWidth="1"/>
    <col min="5" max="5" width="6.26953125" bestFit="1" customWidth="1"/>
    <col min="6" max="6" width="9" bestFit="1" customWidth="1"/>
    <col min="7" max="7" width="16.6328125" bestFit="1" customWidth="1"/>
    <col min="8" max="8" width="9.36328125" bestFit="1" customWidth="1"/>
    <col min="9" max="9" width="20.08984375" bestFit="1" customWidth="1"/>
    <col min="10" max="10" width="13.54296875" bestFit="1" customWidth="1"/>
    <col min="11" max="11" width="12.1796875" bestFit="1" customWidth="1"/>
    <col min="12" max="12" width="13.81640625" bestFit="1" customWidth="1"/>
    <col min="13" max="13" width="12.453125" bestFit="1" customWidth="1"/>
    <col min="14" max="14" width="21.26953125" bestFit="1" customWidth="1"/>
    <col min="15" max="15" width="11.26953125" bestFit="1" customWidth="1"/>
    <col min="16" max="16" width="11.453125" bestFit="1" customWidth="1"/>
    <col min="17" max="17" width="11.81640625" bestFit="1" customWidth="1"/>
    <col min="18" max="18" width="13.1796875" customWidth="1"/>
    <col min="19" max="19" width="44.81640625" bestFit="1" customWidth="1"/>
    <col min="20" max="20" width="12.453125" bestFit="1" customWidth="1"/>
    <col min="21" max="21" width="16" bestFit="1" customWidth="1"/>
    <col min="22" max="23" width="6.81640625" bestFit="1" customWidth="1"/>
    <col min="24" max="24" width="8" bestFit="1" customWidth="1"/>
    <col min="25" max="25" width="8.81640625" bestFit="1" customWidth="1"/>
    <col min="26" max="26" width="21.1796875" bestFit="1" customWidth="1"/>
    <col min="27" max="27" width="17.1796875" bestFit="1" customWidth="1"/>
  </cols>
  <sheetData>
    <row r="1" spans="1:17">
      <c r="A1" t="s">
        <v>121</v>
      </c>
      <c r="B1" t="s">
        <v>21</v>
      </c>
      <c r="C1" t="s">
        <v>2</v>
      </c>
      <c r="D1" t="s">
        <v>23</v>
      </c>
      <c r="E1" t="s">
        <v>22</v>
      </c>
      <c r="F1" t="s">
        <v>24</v>
      </c>
      <c r="G1" t="s">
        <v>25</v>
      </c>
      <c r="H1" t="s">
        <v>26</v>
      </c>
      <c r="I1" t="s">
        <v>27</v>
      </c>
      <c r="J1" t="s">
        <v>28</v>
      </c>
      <c r="K1" t="s">
        <v>29</v>
      </c>
      <c r="L1" t="s">
        <v>30</v>
      </c>
      <c r="M1" t="s">
        <v>31</v>
      </c>
      <c r="N1" s="12" t="s">
        <v>32</v>
      </c>
      <c r="O1" t="s">
        <v>168</v>
      </c>
      <c r="P1" t="s">
        <v>189</v>
      </c>
      <c r="Q1" t="s">
        <v>190</v>
      </c>
    </row>
    <row r="2" spans="1:17">
      <c r="A2" s="49" t="s">
        <v>316</v>
      </c>
      <c r="B2" t="s">
        <v>314</v>
      </c>
      <c r="C2" s="49" t="s">
        <v>298</v>
      </c>
      <c r="D2" s="14">
        <v>45040</v>
      </c>
      <c r="E2" t="s">
        <v>34</v>
      </c>
      <c r="F2" s="49">
        <v>7</v>
      </c>
      <c r="G2" s="14">
        <v>0</v>
      </c>
      <c r="H2" s="49">
        <v>0</v>
      </c>
      <c r="I2" s="49" t="s">
        <v>235</v>
      </c>
      <c r="J2">
        <v>4.4276960000000001</v>
      </c>
      <c r="K2">
        <v>0</v>
      </c>
      <c r="L2">
        <v>0</v>
      </c>
      <c r="M2">
        <v>0</v>
      </c>
      <c r="N2" s="49" t="str" cm="1">
        <f t="array" ref="N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CLOUD WHITE</v>
      </c>
      <c r="O2" s="49" t="str">
        <f>INDEX('Data Feeding'!FT:FT,MATCH(QT[[#This Row],[Trim Reff]],'Data Feeding'!FU:FU,0))</f>
        <v>Fabric-Body</v>
      </c>
      <c r="P2" s="49" t="str" cm="1">
        <f t="array" ref="P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 s="49" t="str" cm="1">
        <f t="array" ref="Q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 spans="1:17">
      <c r="A3" s="49" t="s">
        <v>317</v>
      </c>
      <c r="B3" t="s">
        <v>314</v>
      </c>
      <c r="C3" s="49" t="s">
        <v>298</v>
      </c>
      <c r="D3" s="14">
        <v>45040</v>
      </c>
      <c r="E3" t="s">
        <v>34</v>
      </c>
      <c r="F3" s="49">
        <v>7</v>
      </c>
      <c r="G3" s="14">
        <v>0</v>
      </c>
      <c r="H3" s="49">
        <v>0</v>
      </c>
      <c r="I3" s="49" t="s">
        <v>237</v>
      </c>
      <c r="J3">
        <v>0.18564</v>
      </c>
      <c r="K3">
        <v>0</v>
      </c>
      <c r="L3">
        <v>0</v>
      </c>
      <c r="M3">
        <v>0</v>
      </c>
      <c r="N3" s="49" t="str" cm="1">
        <f t="array" ref="N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CLOUD WHITE</v>
      </c>
      <c r="O3" s="49" t="str">
        <f>INDEX('Data Feeding'!FT:FT,MATCH(QT[[#This Row],[Trim Reff]],'Data Feeding'!FU:FU,0))</f>
        <v>Fabric-Rib</v>
      </c>
      <c r="P3" s="49" t="str" cm="1">
        <f t="array" ref="P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 s="49" t="str" cm="1">
        <f t="array" ref="Q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 spans="1:17">
      <c r="A4" s="49" t="s">
        <v>318</v>
      </c>
      <c r="B4" t="s">
        <v>314</v>
      </c>
      <c r="C4" s="49" t="s">
        <v>298</v>
      </c>
      <c r="D4" s="14">
        <v>45040</v>
      </c>
      <c r="E4" t="s">
        <v>34</v>
      </c>
      <c r="F4" s="49">
        <v>7</v>
      </c>
      <c r="G4" s="14">
        <v>0</v>
      </c>
      <c r="H4" s="49">
        <v>0</v>
      </c>
      <c r="I4" s="49" t="s">
        <v>240</v>
      </c>
      <c r="J4">
        <v>8.7359999999999993E-2</v>
      </c>
      <c r="K4">
        <v>0</v>
      </c>
      <c r="L4">
        <v>0</v>
      </c>
      <c r="M4">
        <v>0</v>
      </c>
      <c r="N4" s="49" t="str" cm="1">
        <f t="array" ref="N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CLOUD WHITE</v>
      </c>
      <c r="O4" s="49" t="str">
        <f>INDEX('Data Feeding'!FT:FT,MATCH(QT[[#This Row],[Trim Reff]],'Data Feeding'!FU:FU,0))</f>
        <v>Fabric-Jersey</v>
      </c>
      <c r="P4" s="49" t="str" cm="1">
        <f t="array" ref="P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 s="49" t="str" cm="1">
        <f t="array" ref="Q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 spans="1:17">
      <c r="A5" s="49" t="s">
        <v>319</v>
      </c>
      <c r="B5" t="s">
        <v>314</v>
      </c>
      <c r="C5" s="49" t="s">
        <v>298</v>
      </c>
      <c r="D5" s="14">
        <v>45040</v>
      </c>
      <c r="E5" t="s">
        <v>34</v>
      </c>
      <c r="F5" s="49">
        <v>7</v>
      </c>
      <c r="G5" s="14">
        <v>0</v>
      </c>
      <c r="H5" s="49">
        <v>0</v>
      </c>
      <c r="I5" s="49" t="s">
        <v>204</v>
      </c>
      <c r="J5">
        <v>7.28</v>
      </c>
      <c r="K5">
        <v>0</v>
      </c>
      <c r="L5">
        <v>0</v>
      </c>
      <c r="M5">
        <v>0</v>
      </c>
      <c r="N5" s="49" t="str" cm="1">
        <f t="array" ref="N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5" s="49" t="str">
        <f>INDEX('Data Feeding'!FT:FT,MATCH(QT[[#This Row],[Trim Reff]],'Data Feeding'!FU:FU,0))</f>
        <v>Thread</v>
      </c>
      <c r="P5" s="49" t="str" cm="1">
        <f t="array" ref="P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 s="49" t="str" cm="1">
        <f t="array" ref="Q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 spans="1:17">
      <c r="A6" s="49" t="s">
        <v>320</v>
      </c>
      <c r="B6" t="s">
        <v>314</v>
      </c>
      <c r="C6" s="49" t="s">
        <v>298</v>
      </c>
      <c r="D6" s="14">
        <v>45040</v>
      </c>
      <c r="E6" t="s">
        <v>34</v>
      </c>
      <c r="F6" s="49">
        <v>7</v>
      </c>
      <c r="G6" s="14">
        <v>0</v>
      </c>
      <c r="H6" s="49">
        <v>0</v>
      </c>
      <c r="I6" s="49" t="s">
        <v>205</v>
      </c>
      <c r="J6">
        <v>7.28</v>
      </c>
      <c r="K6">
        <v>0</v>
      </c>
      <c r="L6">
        <v>0</v>
      </c>
      <c r="M6">
        <v>0</v>
      </c>
      <c r="N6" s="49" t="str" cm="1">
        <f t="array" ref="N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6" s="49" t="str">
        <f>INDEX('Data Feeding'!FT:FT,MATCH(QT[[#This Row],[Trim Reff]],'Data Feeding'!FU:FU,0))</f>
        <v>Thread</v>
      </c>
      <c r="P6" s="49" t="str" cm="1">
        <f t="array" ref="P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 s="49" t="str" cm="1">
        <f t="array" ref="Q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 spans="1:17">
      <c r="A7" s="49" t="s">
        <v>321</v>
      </c>
      <c r="B7" t="s">
        <v>314</v>
      </c>
      <c r="C7" s="49" t="s">
        <v>298</v>
      </c>
      <c r="D7" s="14">
        <v>45040</v>
      </c>
      <c r="E7" t="s">
        <v>34</v>
      </c>
      <c r="F7" s="49">
        <v>7</v>
      </c>
      <c r="G7" s="14">
        <v>0</v>
      </c>
      <c r="H7" s="49">
        <v>0</v>
      </c>
      <c r="I7" s="49" t="s">
        <v>273</v>
      </c>
      <c r="J7">
        <v>7.28</v>
      </c>
      <c r="K7">
        <v>0</v>
      </c>
      <c r="L7">
        <v>0</v>
      </c>
      <c r="M7">
        <v>0</v>
      </c>
      <c r="N7" s="49" t="str" cm="1">
        <f t="array" ref="N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7" s="49" t="str">
        <f>INDEX('Data Feeding'!FT:FT,MATCH(QT[[#This Row],[Trim Reff]],'Data Feeding'!FU:FU,0))</f>
        <v>MainLabel</v>
      </c>
      <c r="P7" s="49" t="str" cm="1">
        <f t="array" ref="P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 s="49" t="str" cm="1">
        <f t="array" ref="Q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 spans="1:17">
      <c r="A8" s="49" t="s">
        <v>322</v>
      </c>
      <c r="B8" t="s">
        <v>314</v>
      </c>
      <c r="C8" s="49" t="s">
        <v>298</v>
      </c>
      <c r="D8" s="14">
        <v>45040</v>
      </c>
      <c r="E8" t="s">
        <v>34</v>
      </c>
      <c r="F8" s="49">
        <v>7</v>
      </c>
      <c r="G8" s="14">
        <v>0</v>
      </c>
      <c r="H8" s="49">
        <v>0</v>
      </c>
      <c r="I8" s="49" t="s">
        <v>276</v>
      </c>
      <c r="J8">
        <v>7.28</v>
      </c>
      <c r="K8">
        <v>0</v>
      </c>
      <c r="L8">
        <v>0</v>
      </c>
      <c r="M8">
        <v>0</v>
      </c>
      <c r="N8" s="49" t="str" cm="1">
        <f t="array" ref="N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8" s="49" t="str">
        <f>INDEX('Data Feeding'!FT:FT,MATCH(QT[[#This Row],[Trim Reff]],'Data Feeding'!FU:FU,0))</f>
        <v>COOLable</v>
      </c>
      <c r="P8" s="49" t="str" cm="1">
        <f t="array" ref="P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 s="49" t="str" cm="1">
        <f t="array" ref="Q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 spans="1:17">
      <c r="A9" s="49" t="s">
        <v>323</v>
      </c>
      <c r="B9" t="s">
        <v>314</v>
      </c>
      <c r="C9" s="49" t="s">
        <v>298</v>
      </c>
      <c r="D9" s="14">
        <v>45040</v>
      </c>
      <c r="E9" t="s">
        <v>34</v>
      </c>
      <c r="F9" s="49">
        <v>7</v>
      </c>
      <c r="G9" s="14">
        <v>0</v>
      </c>
      <c r="H9" s="49">
        <v>0</v>
      </c>
      <c r="I9" s="49" t="s">
        <v>280</v>
      </c>
      <c r="J9">
        <v>7.28</v>
      </c>
      <c r="K9">
        <v>0</v>
      </c>
      <c r="L9">
        <v>0</v>
      </c>
      <c r="M9">
        <v>0</v>
      </c>
      <c r="N9" s="49" t="str" cm="1">
        <f t="array" ref="N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Cloud White/White(13-4108 TCX/CSI 1200086)</v>
      </c>
      <c r="O9" s="49" t="str">
        <f>INDEX('Data Feeding'!FT:FT,MATCH(QT[[#This Row],[Trim Reff]],'Data Feeding'!FU:FU,0))</f>
        <v>Tab</v>
      </c>
      <c r="P9" s="49" t="str" cm="1">
        <f t="array" ref="P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 s="49" t="str" cm="1">
        <f t="array" ref="Q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0" spans="1:17">
      <c r="A10" s="49" t="s">
        <v>324</v>
      </c>
      <c r="B10" t="s">
        <v>314</v>
      </c>
      <c r="C10" s="49" t="s">
        <v>298</v>
      </c>
      <c r="D10" s="14">
        <v>45040</v>
      </c>
      <c r="E10" t="s">
        <v>34</v>
      </c>
      <c r="F10" s="49">
        <v>7</v>
      </c>
      <c r="G10" s="14">
        <v>0</v>
      </c>
      <c r="H10" s="49">
        <v>0</v>
      </c>
      <c r="I10" s="49" t="s">
        <v>13</v>
      </c>
      <c r="J10">
        <v>7.28</v>
      </c>
      <c r="K10">
        <v>0</v>
      </c>
      <c r="L10">
        <v>0</v>
      </c>
      <c r="M10">
        <v>0</v>
      </c>
      <c r="N10" s="49" t="str" cm="1">
        <f t="array" ref="N1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10" s="49" t="str">
        <f>INDEX('Data Feeding'!FT:FT,MATCH(QT[[#This Row],[Trim Reff]],'Data Feeding'!FU:FU,0))</f>
        <v>CareLabel</v>
      </c>
      <c r="P10" s="49" t="str" cm="1">
        <f t="array" ref="P1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0" s="49" t="str" cm="1">
        <f t="array" ref="Q1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1" spans="1:17">
      <c r="A11" s="49" t="s">
        <v>325</v>
      </c>
      <c r="B11" t="s">
        <v>314</v>
      </c>
      <c r="C11" s="49" t="s">
        <v>298</v>
      </c>
      <c r="D11" s="14">
        <v>45040</v>
      </c>
      <c r="E11" t="s">
        <v>34</v>
      </c>
      <c r="F11" s="49">
        <v>7</v>
      </c>
      <c r="G11" s="14">
        <v>0</v>
      </c>
      <c r="H11" s="49">
        <v>0</v>
      </c>
      <c r="I11" s="49" t="s">
        <v>283</v>
      </c>
      <c r="J11">
        <v>7.28</v>
      </c>
      <c r="K11">
        <v>0</v>
      </c>
      <c r="L11">
        <v>0</v>
      </c>
      <c r="M11">
        <v>0</v>
      </c>
      <c r="N11" s="49" t="str" cm="1">
        <f t="array" ref="N1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11" s="49" t="str">
        <f>INDEX('Data Feeding'!FT:FT,MATCH(QT[[#This Row],[Trim Reff]],'Data Feeding'!FU:FU,0))</f>
        <v>Hangtag</v>
      </c>
      <c r="P11" s="49" t="str" cm="1">
        <f t="array" ref="P1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1" s="49" t="str" cm="1">
        <f t="array" ref="Q1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2" spans="1:17">
      <c r="A12" s="49" t="s">
        <v>326</v>
      </c>
      <c r="B12" t="s">
        <v>314</v>
      </c>
      <c r="C12" s="49" t="s">
        <v>298</v>
      </c>
      <c r="D12" s="14">
        <v>45040</v>
      </c>
      <c r="E12" t="s">
        <v>34</v>
      </c>
      <c r="F12" s="49">
        <v>7</v>
      </c>
      <c r="G12" s="14">
        <v>0</v>
      </c>
      <c r="H12" s="49">
        <v>0</v>
      </c>
      <c r="I12" s="49" t="s">
        <v>285</v>
      </c>
      <c r="J12">
        <v>7.28</v>
      </c>
      <c r="K12">
        <v>0</v>
      </c>
      <c r="L12">
        <v>0</v>
      </c>
      <c r="M12">
        <v>0</v>
      </c>
      <c r="N12" s="49" t="str" cm="1">
        <f t="array" ref="N1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12" s="49" t="str">
        <f>INDEX('Data Feeding'!FT:FT,MATCH(QT[[#This Row],[Trim Reff]],'Data Feeding'!FU:FU,0))</f>
        <v>PriceTicket</v>
      </c>
      <c r="P12" s="49" t="str" cm="1">
        <f t="array" ref="P1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2" s="49" t="str" cm="1">
        <f t="array" ref="Q1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3" spans="1:17">
      <c r="A13" s="49" t="s">
        <v>316</v>
      </c>
      <c r="B13" t="s">
        <v>314</v>
      </c>
      <c r="C13" s="49" t="s">
        <v>298</v>
      </c>
      <c r="D13" s="14">
        <v>45040</v>
      </c>
      <c r="E13" t="s">
        <v>35</v>
      </c>
      <c r="F13" s="49">
        <v>183</v>
      </c>
      <c r="G13" s="14">
        <v>0</v>
      </c>
      <c r="H13" s="49">
        <v>0</v>
      </c>
      <c r="I13" s="49" t="s">
        <v>235</v>
      </c>
      <c r="J13">
        <v>115.752624</v>
      </c>
      <c r="K13">
        <v>0</v>
      </c>
      <c r="L13">
        <v>0</v>
      </c>
      <c r="M13">
        <v>0</v>
      </c>
      <c r="N13" s="49" t="str" cm="1">
        <f t="array" ref="N1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CLOUD WHITE</v>
      </c>
      <c r="O13" s="49" t="str">
        <f>INDEX('Data Feeding'!FT:FT,MATCH(QT[[#This Row],[Trim Reff]],'Data Feeding'!FU:FU,0))</f>
        <v>Fabric-Body</v>
      </c>
      <c r="P13" s="49" t="str" cm="1">
        <f t="array" ref="P1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3" s="49" t="str" cm="1">
        <f t="array" ref="Q1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4" spans="1:17">
      <c r="A14" s="49" t="s">
        <v>317</v>
      </c>
      <c r="B14" t="s">
        <v>314</v>
      </c>
      <c r="C14" s="49" t="s">
        <v>298</v>
      </c>
      <c r="D14" s="14">
        <v>45040</v>
      </c>
      <c r="E14" t="s">
        <v>35</v>
      </c>
      <c r="F14" s="49">
        <v>183</v>
      </c>
      <c r="G14" s="14">
        <v>0</v>
      </c>
      <c r="H14" s="49">
        <v>0</v>
      </c>
      <c r="I14" s="49" t="s">
        <v>237</v>
      </c>
      <c r="J14">
        <v>4.8531599999999999</v>
      </c>
      <c r="K14">
        <v>0</v>
      </c>
      <c r="L14">
        <v>0</v>
      </c>
      <c r="M14">
        <v>0</v>
      </c>
      <c r="N14" s="49" t="str" cm="1">
        <f t="array" ref="N1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CLOUD WHITE</v>
      </c>
      <c r="O14" s="49" t="str">
        <f>INDEX('Data Feeding'!FT:FT,MATCH(QT[[#This Row],[Trim Reff]],'Data Feeding'!FU:FU,0))</f>
        <v>Fabric-Rib</v>
      </c>
      <c r="P14" s="49" t="str" cm="1">
        <f t="array" ref="P1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4" s="49" t="str" cm="1">
        <f t="array" ref="Q1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5" spans="1:17">
      <c r="A15" s="49" t="s">
        <v>318</v>
      </c>
      <c r="B15" t="s">
        <v>314</v>
      </c>
      <c r="C15" s="49" t="s">
        <v>298</v>
      </c>
      <c r="D15" s="14">
        <v>45040</v>
      </c>
      <c r="E15" t="s">
        <v>35</v>
      </c>
      <c r="F15" s="49">
        <v>183</v>
      </c>
      <c r="G15" s="14">
        <v>0</v>
      </c>
      <c r="H15" s="49">
        <v>0</v>
      </c>
      <c r="I15" s="49" t="s">
        <v>240</v>
      </c>
      <c r="J15">
        <v>2.2838400000000001</v>
      </c>
      <c r="K15">
        <v>0</v>
      </c>
      <c r="L15">
        <v>0</v>
      </c>
      <c r="M15">
        <v>0</v>
      </c>
      <c r="N15" s="49" t="str" cm="1">
        <f t="array" ref="N1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CLOUD WHITE</v>
      </c>
      <c r="O15" s="49" t="str">
        <f>INDEX('Data Feeding'!FT:FT,MATCH(QT[[#This Row],[Trim Reff]],'Data Feeding'!FU:FU,0))</f>
        <v>Fabric-Jersey</v>
      </c>
      <c r="P15" s="49" t="str" cm="1">
        <f t="array" ref="P1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5" s="49" t="str" cm="1">
        <f t="array" ref="Q1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6" spans="1:17">
      <c r="A16" s="49" t="s">
        <v>319</v>
      </c>
      <c r="B16" t="s">
        <v>314</v>
      </c>
      <c r="C16" s="49" t="s">
        <v>298</v>
      </c>
      <c r="D16" s="14">
        <v>45040</v>
      </c>
      <c r="E16" t="s">
        <v>35</v>
      </c>
      <c r="F16" s="49">
        <v>183</v>
      </c>
      <c r="G16" s="14">
        <v>0</v>
      </c>
      <c r="H16" s="49">
        <v>0</v>
      </c>
      <c r="I16" s="49" t="s">
        <v>204</v>
      </c>
      <c r="J16">
        <v>190.32</v>
      </c>
      <c r="K16">
        <v>0</v>
      </c>
      <c r="L16">
        <v>0</v>
      </c>
      <c r="M16">
        <v>0</v>
      </c>
      <c r="N16" s="49" t="str" cm="1">
        <f t="array" ref="N1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16" s="49" t="str">
        <f>INDEX('Data Feeding'!FT:FT,MATCH(QT[[#This Row],[Trim Reff]],'Data Feeding'!FU:FU,0))</f>
        <v>Thread</v>
      </c>
      <c r="P16" s="49" t="str" cm="1">
        <f t="array" ref="P1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6" s="49" t="str" cm="1">
        <f t="array" ref="Q1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7" spans="1:17">
      <c r="A17" s="49" t="s">
        <v>320</v>
      </c>
      <c r="B17" t="s">
        <v>314</v>
      </c>
      <c r="C17" s="49" t="s">
        <v>298</v>
      </c>
      <c r="D17" s="14">
        <v>45040</v>
      </c>
      <c r="E17" t="s">
        <v>35</v>
      </c>
      <c r="F17" s="49">
        <v>183</v>
      </c>
      <c r="G17" s="14">
        <v>0</v>
      </c>
      <c r="H17" s="49">
        <v>0</v>
      </c>
      <c r="I17" s="49" t="s">
        <v>205</v>
      </c>
      <c r="J17">
        <v>190.32</v>
      </c>
      <c r="K17">
        <v>0</v>
      </c>
      <c r="L17">
        <v>0</v>
      </c>
      <c r="M17">
        <v>0</v>
      </c>
      <c r="N17" s="49" t="str" cm="1">
        <f t="array" ref="N1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17" s="49" t="str">
        <f>INDEX('Data Feeding'!FT:FT,MATCH(QT[[#This Row],[Trim Reff]],'Data Feeding'!FU:FU,0))</f>
        <v>Thread</v>
      </c>
      <c r="P17" s="49" t="str" cm="1">
        <f t="array" ref="P1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7" s="49" t="str" cm="1">
        <f t="array" ref="Q1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8" spans="1:17">
      <c r="A18" s="49" t="s">
        <v>321</v>
      </c>
      <c r="B18" t="s">
        <v>314</v>
      </c>
      <c r="C18" s="49" t="s">
        <v>298</v>
      </c>
      <c r="D18" s="14">
        <v>45040</v>
      </c>
      <c r="E18" t="s">
        <v>35</v>
      </c>
      <c r="F18" s="49">
        <v>183</v>
      </c>
      <c r="G18" s="14">
        <v>0</v>
      </c>
      <c r="H18" s="49">
        <v>0</v>
      </c>
      <c r="I18" s="49" t="s">
        <v>273</v>
      </c>
      <c r="J18">
        <v>190.32</v>
      </c>
      <c r="K18">
        <v>0</v>
      </c>
      <c r="L18">
        <v>0</v>
      </c>
      <c r="M18">
        <v>0</v>
      </c>
      <c r="N18" s="49" t="str" cm="1">
        <f t="array" ref="N1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18" s="49" t="str">
        <f>INDEX('Data Feeding'!FT:FT,MATCH(QT[[#This Row],[Trim Reff]],'Data Feeding'!FU:FU,0))</f>
        <v>MainLabel</v>
      </c>
      <c r="P18" s="49" t="str" cm="1">
        <f t="array" ref="P1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8" s="49" t="str" cm="1">
        <f t="array" ref="Q1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9" spans="1:17">
      <c r="A19" s="49" t="s">
        <v>322</v>
      </c>
      <c r="B19" t="s">
        <v>314</v>
      </c>
      <c r="C19" s="49" t="s">
        <v>298</v>
      </c>
      <c r="D19" s="14">
        <v>45040</v>
      </c>
      <c r="E19" t="s">
        <v>35</v>
      </c>
      <c r="F19" s="49">
        <v>183</v>
      </c>
      <c r="G19" s="14">
        <v>0</v>
      </c>
      <c r="H19" s="49">
        <v>0</v>
      </c>
      <c r="I19" s="49" t="s">
        <v>276</v>
      </c>
      <c r="J19">
        <v>190.32</v>
      </c>
      <c r="K19">
        <v>0</v>
      </c>
      <c r="L19">
        <v>0</v>
      </c>
      <c r="M19">
        <v>0</v>
      </c>
      <c r="N19" s="49" t="str" cm="1">
        <f t="array" ref="N1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19" s="49" t="str">
        <f>INDEX('Data Feeding'!FT:FT,MATCH(QT[[#This Row],[Trim Reff]],'Data Feeding'!FU:FU,0))</f>
        <v>COOLable</v>
      </c>
      <c r="P19" s="49" t="str" cm="1">
        <f t="array" ref="P1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9" s="49" t="str" cm="1">
        <f t="array" ref="Q1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0" spans="1:17">
      <c r="A20" s="49" t="s">
        <v>323</v>
      </c>
      <c r="B20" t="s">
        <v>314</v>
      </c>
      <c r="C20" s="49" t="s">
        <v>298</v>
      </c>
      <c r="D20" s="14">
        <v>45040</v>
      </c>
      <c r="E20" t="s">
        <v>35</v>
      </c>
      <c r="F20" s="49">
        <v>183</v>
      </c>
      <c r="G20" s="14">
        <v>0</v>
      </c>
      <c r="H20" s="49">
        <v>0</v>
      </c>
      <c r="I20" s="49" t="s">
        <v>280</v>
      </c>
      <c r="J20">
        <v>190.32</v>
      </c>
      <c r="K20">
        <v>0</v>
      </c>
      <c r="L20">
        <v>0</v>
      </c>
      <c r="M20">
        <v>0</v>
      </c>
      <c r="N20" s="49" t="str" cm="1">
        <f t="array" ref="N2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Cloud White/White(13-4108 TCX/CSI 1200086)</v>
      </c>
      <c r="O20" s="49" t="str">
        <f>INDEX('Data Feeding'!FT:FT,MATCH(QT[[#This Row],[Trim Reff]],'Data Feeding'!FU:FU,0))</f>
        <v>Tab</v>
      </c>
      <c r="P20" s="49" t="str" cm="1">
        <f t="array" ref="P2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0" s="49" t="str" cm="1">
        <f t="array" ref="Q2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1" spans="1:17">
      <c r="A21" s="49" t="s">
        <v>324</v>
      </c>
      <c r="B21" t="s">
        <v>314</v>
      </c>
      <c r="C21" s="49" t="s">
        <v>298</v>
      </c>
      <c r="D21" s="14">
        <v>45040</v>
      </c>
      <c r="E21" t="s">
        <v>35</v>
      </c>
      <c r="F21" s="49">
        <v>183</v>
      </c>
      <c r="G21" s="14">
        <v>0</v>
      </c>
      <c r="H21" s="49">
        <v>0</v>
      </c>
      <c r="I21" s="49" t="s">
        <v>13</v>
      </c>
      <c r="J21">
        <v>190.32</v>
      </c>
      <c r="K21">
        <v>0</v>
      </c>
      <c r="L21">
        <v>0</v>
      </c>
      <c r="M21">
        <v>0</v>
      </c>
      <c r="N21" s="49" t="str" cm="1">
        <f t="array" ref="N2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21" s="49" t="str">
        <f>INDEX('Data Feeding'!FT:FT,MATCH(QT[[#This Row],[Trim Reff]],'Data Feeding'!FU:FU,0))</f>
        <v>CareLabel</v>
      </c>
      <c r="P21" s="49" t="str" cm="1">
        <f t="array" ref="P2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1" s="49" t="str" cm="1">
        <f t="array" ref="Q2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2" spans="1:17">
      <c r="A22" s="49" t="s">
        <v>325</v>
      </c>
      <c r="B22" t="s">
        <v>314</v>
      </c>
      <c r="C22" s="49" t="s">
        <v>298</v>
      </c>
      <c r="D22" s="14">
        <v>45040</v>
      </c>
      <c r="E22" t="s">
        <v>35</v>
      </c>
      <c r="F22" s="49">
        <v>183</v>
      </c>
      <c r="G22" s="14">
        <v>0</v>
      </c>
      <c r="H22" s="49">
        <v>0</v>
      </c>
      <c r="I22" s="49" t="s">
        <v>283</v>
      </c>
      <c r="J22">
        <v>190.32</v>
      </c>
      <c r="K22">
        <v>0</v>
      </c>
      <c r="L22">
        <v>0</v>
      </c>
      <c r="M22">
        <v>0</v>
      </c>
      <c r="N22" s="49" t="str" cm="1">
        <f t="array" ref="N2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22" s="49" t="str">
        <f>INDEX('Data Feeding'!FT:FT,MATCH(QT[[#This Row],[Trim Reff]],'Data Feeding'!FU:FU,0))</f>
        <v>Hangtag</v>
      </c>
      <c r="P22" s="49" t="str" cm="1">
        <f t="array" ref="P2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2" s="49" t="str" cm="1">
        <f t="array" ref="Q2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3" spans="1:17">
      <c r="A23" s="49" t="s">
        <v>326</v>
      </c>
      <c r="B23" t="s">
        <v>314</v>
      </c>
      <c r="C23" s="49" t="s">
        <v>298</v>
      </c>
      <c r="D23" s="14">
        <v>45040</v>
      </c>
      <c r="E23" t="s">
        <v>35</v>
      </c>
      <c r="F23" s="49">
        <v>183</v>
      </c>
      <c r="G23" s="14">
        <v>0</v>
      </c>
      <c r="H23" s="49">
        <v>0</v>
      </c>
      <c r="I23" s="49" t="s">
        <v>285</v>
      </c>
      <c r="J23">
        <v>190.32</v>
      </c>
      <c r="K23">
        <v>0</v>
      </c>
      <c r="L23">
        <v>0</v>
      </c>
      <c r="M23">
        <v>0</v>
      </c>
      <c r="N23" s="49" t="str" cm="1">
        <f t="array" ref="N2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23" s="49" t="str">
        <f>INDEX('Data Feeding'!FT:FT,MATCH(QT[[#This Row],[Trim Reff]],'Data Feeding'!FU:FU,0))</f>
        <v>PriceTicket</v>
      </c>
      <c r="P23" s="49" t="str" cm="1">
        <f t="array" ref="P2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3" s="49" t="str" cm="1">
        <f t="array" ref="Q2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4" spans="1:17">
      <c r="A24" s="49" t="s">
        <v>316</v>
      </c>
      <c r="B24" t="s">
        <v>314</v>
      </c>
      <c r="C24" s="49" t="s">
        <v>298</v>
      </c>
      <c r="D24" s="14">
        <v>45040</v>
      </c>
      <c r="E24" t="s">
        <v>36</v>
      </c>
      <c r="F24" s="49">
        <v>371</v>
      </c>
      <c r="G24" s="14">
        <v>0</v>
      </c>
      <c r="H24" s="49">
        <v>0</v>
      </c>
      <c r="I24" s="49" t="s">
        <v>235</v>
      </c>
      <c r="J24">
        <v>234.667888</v>
      </c>
      <c r="K24">
        <v>0</v>
      </c>
      <c r="L24">
        <v>0</v>
      </c>
      <c r="M24">
        <v>0</v>
      </c>
      <c r="N24" s="49" t="str" cm="1">
        <f t="array" ref="N2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CLOUD WHITE</v>
      </c>
      <c r="O24" s="49" t="str">
        <f>INDEX('Data Feeding'!FT:FT,MATCH(QT[[#This Row],[Trim Reff]],'Data Feeding'!FU:FU,0))</f>
        <v>Fabric-Body</v>
      </c>
      <c r="P24" s="49" t="str" cm="1">
        <f t="array" ref="P2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4" s="49" t="str" cm="1">
        <f t="array" ref="Q2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5" spans="1:17">
      <c r="A25" s="49" t="s">
        <v>317</v>
      </c>
      <c r="B25" t="s">
        <v>314</v>
      </c>
      <c r="C25" s="49" t="s">
        <v>298</v>
      </c>
      <c r="D25" s="14">
        <v>45040</v>
      </c>
      <c r="E25" t="s">
        <v>36</v>
      </c>
      <c r="F25" s="49">
        <v>371</v>
      </c>
      <c r="G25" s="14">
        <v>0</v>
      </c>
      <c r="H25" s="49">
        <v>0</v>
      </c>
      <c r="I25" s="49" t="s">
        <v>237</v>
      </c>
      <c r="J25">
        <v>9.8389199999999999</v>
      </c>
      <c r="K25">
        <v>0</v>
      </c>
      <c r="L25">
        <v>0</v>
      </c>
      <c r="M25">
        <v>0</v>
      </c>
      <c r="N25" s="49" t="str" cm="1">
        <f t="array" ref="N2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CLOUD WHITE</v>
      </c>
      <c r="O25" s="49" t="str">
        <f>INDEX('Data Feeding'!FT:FT,MATCH(QT[[#This Row],[Trim Reff]],'Data Feeding'!FU:FU,0))</f>
        <v>Fabric-Rib</v>
      </c>
      <c r="P25" s="49" t="str" cm="1">
        <f t="array" ref="P2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5" s="49" t="str" cm="1">
        <f t="array" ref="Q2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6" spans="1:17">
      <c r="A26" s="49" t="s">
        <v>318</v>
      </c>
      <c r="B26" t="s">
        <v>314</v>
      </c>
      <c r="C26" s="49" t="s">
        <v>298</v>
      </c>
      <c r="D26" s="14">
        <v>45040</v>
      </c>
      <c r="E26" t="s">
        <v>36</v>
      </c>
      <c r="F26" s="49">
        <v>371</v>
      </c>
      <c r="G26" s="14">
        <v>0</v>
      </c>
      <c r="H26" s="49">
        <v>0</v>
      </c>
      <c r="I26" s="49" t="s">
        <v>240</v>
      </c>
      <c r="J26">
        <v>4.6300800000000004</v>
      </c>
      <c r="K26">
        <v>0</v>
      </c>
      <c r="L26">
        <v>0</v>
      </c>
      <c r="M26">
        <v>0</v>
      </c>
      <c r="N26" s="49" t="str" cm="1">
        <f t="array" ref="N2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CLOUD WHITE</v>
      </c>
      <c r="O26" s="49" t="str">
        <f>INDEX('Data Feeding'!FT:FT,MATCH(QT[[#This Row],[Trim Reff]],'Data Feeding'!FU:FU,0))</f>
        <v>Fabric-Jersey</v>
      </c>
      <c r="P26" s="49" t="str" cm="1">
        <f t="array" ref="P2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6" s="49" t="str" cm="1">
        <f t="array" ref="Q2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7" spans="1:17">
      <c r="A27" s="49" t="s">
        <v>319</v>
      </c>
      <c r="B27" t="s">
        <v>314</v>
      </c>
      <c r="C27" s="49" t="s">
        <v>298</v>
      </c>
      <c r="D27" s="14">
        <v>45040</v>
      </c>
      <c r="E27" t="s">
        <v>36</v>
      </c>
      <c r="F27" s="49">
        <v>371</v>
      </c>
      <c r="G27" s="14">
        <v>0</v>
      </c>
      <c r="H27" s="49">
        <v>0</v>
      </c>
      <c r="I27" s="49" t="s">
        <v>204</v>
      </c>
      <c r="J27">
        <v>385.84</v>
      </c>
      <c r="K27">
        <v>0</v>
      </c>
      <c r="L27">
        <v>0</v>
      </c>
      <c r="M27">
        <v>0</v>
      </c>
      <c r="N27" s="49" t="str" cm="1">
        <f t="array" ref="N2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27" s="49" t="str">
        <f>INDEX('Data Feeding'!FT:FT,MATCH(QT[[#This Row],[Trim Reff]],'Data Feeding'!FU:FU,0))</f>
        <v>Thread</v>
      </c>
      <c r="P27" s="49" t="str" cm="1">
        <f t="array" ref="P2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7" s="49" t="str" cm="1">
        <f t="array" ref="Q2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8" spans="1:17">
      <c r="A28" s="49" t="s">
        <v>320</v>
      </c>
      <c r="B28" t="s">
        <v>314</v>
      </c>
      <c r="C28" s="49" t="s">
        <v>298</v>
      </c>
      <c r="D28" s="14">
        <v>45040</v>
      </c>
      <c r="E28" t="s">
        <v>36</v>
      </c>
      <c r="F28" s="49">
        <v>371</v>
      </c>
      <c r="G28" s="14">
        <v>0</v>
      </c>
      <c r="H28" s="49">
        <v>0</v>
      </c>
      <c r="I28" s="49" t="s">
        <v>205</v>
      </c>
      <c r="J28">
        <v>385.84</v>
      </c>
      <c r="K28">
        <v>0</v>
      </c>
      <c r="L28">
        <v>0</v>
      </c>
      <c r="M28">
        <v>0</v>
      </c>
      <c r="N28" s="49" t="str" cm="1">
        <f t="array" ref="N2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28" s="49" t="str">
        <f>INDEX('Data Feeding'!FT:FT,MATCH(QT[[#This Row],[Trim Reff]],'Data Feeding'!FU:FU,0))</f>
        <v>Thread</v>
      </c>
      <c r="P28" s="49" t="str" cm="1">
        <f t="array" ref="P2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8" s="49" t="str" cm="1">
        <f t="array" ref="Q2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9" spans="1:17">
      <c r="A29" s="49" t="s">
        <v>321</v>
      </c>
      <c r="B29" t="s">
        <v>314</v>
      </c>
      <c r="C29" s="49" t="s">
        <v>298</v>
      </c>
      <c r="D29" s="14">
        <v>45040</v>
      </c>
      <c r="E29" t="s">
        <v>36</v>
      </c>
      <c r="F29" s="49">
        <v>371</v>
      </c>
      <c r="G29" s="14">
        <v>0</v>
      </c>
      <c r="H29" s="49">
        <v>0</v>
      </c>
      <c r="I29" s="49" t="s">
        <v>273</v>
      </c>
      <c r="J29">
        <v>385.84</v>
      </c>
      <c r="K29">
        <v>0</v>
      </c>
      <c r="L29">
        <v>0</v>
      </c>
      <c r="M29">
        <v>0</v>
      </c>
      <c r="N29" s="49" t="str" cm="1">
        <f t="array" ref="N2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29" s="49" t="str">
        <f>INDEX('Data Feeding'!FT:FT,MATCH(QT[[#This Row],[Trim Reff]],'Data Feeding'!FU:FU,0))</f>
        <v>MainLabel</v>
      </c>
      <c r="P29" s="49" t="str" cm="1">
        <f t="array" ref="P2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9" s="49" t="str" cm="1">
        <f t="array" ref="Q2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0" spans="1:17">
      <c r="A30" s="49" t="s">
        <v>322</v>
      </c>
      <c r="B30" t="s">
        <v>314</v>
      </c>
      <c r="C30" s="49" t="s">
        <v>298</v>
      </c>
      <c r="D30" s="14">
        <v>45040</v>
      </c>
      <c r="E30" t="s">
        <v>36</v>
      </c>
      <c r="F30" s="49">
        <v>371</v>
      </c>
      <c r="G30" s="14">
        <v>0</v>
      </c>
      <c r="H30" s="49">
        <v>0</v>
      </c>
      <c r="I30" s="49" t="s">
        <v>276</v>
      </c>
      <c r="J30">
        <v>385.84</v>
      </c>
      <c r="K30">
        <v>0</v>
      </c>
      <c r="L30">
        <v>0</v>
      </c>
      <c r="M30">
        <v>0</v>
      </c>
      <c r="N30" s="49" t="str" cm="1">
        <f t="array" ref="N3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30" s="49" t="str">
        <f>INDEX('Data Feeding'!FT:FT,MATCH(QT[[#This Row],[Trim Reff]],'Data Feeding'!FU:FU,0))</f>
        <v>COOLable</v>
      </c>
      <c r="P30" s="49" t="str" cm="1">
        <f t="array" ref="P3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0" s="49" t="str" cm="1">
        <f t="array" ref="Q3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1" spans="1:17">
      <c r="A31" s="49" t="s">
        <v>323</v>
      </c>
      <c r="B31" t="s">
        <v>314</v>
      </c>
      <c r="C31" s="49" t="s">
        <v>298</v>
      </c>
      <c r="D31" s="14">
        <v>45040</v>
      </c>
      <c r="E31" t="s">
        <v>36</v>
      </c>
      <c r="F31" s="49">
        <v>371</v>
      </c>
      <c r="G31" s="14">
        <v>0</v>
      </c>
      <c r="H31" s="49">
        <v>0</v>
      </c>
      <c r="I31" s="49" t="s">
        <v>280</v>
      </c>
      <c r="J31">
        <v>385.84</v>
      </c>
      <c r="K31">
        <v>0</v>
      </c>
      <c r="L31">
        <v>0</v>
      </c>
      <c r="M31">
        <v>0</v>
      </c>
      <c r="N31" s="49" t="str" cm="1">
        <f t="array" ref="N3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Cloud White/White(13-4108 TCX/CSI 1200086)</v>
      </c>
      <c r="O31" s="49" t="str">
        <f>INDEX('Data Feeding'!FT:FT,MATCH(QT[[#This Row],[Trim Reff]],'Data Feeding'!FU:FU,0))</f>
        <v>Tab</v>
      </c>
      <c r="P31" s="49" t="str" cm="1">
        <f t="array" ref="P3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1" s="49" t="str" cm="1">
        <f t="array" ref="Q3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2" spans="1:17">
      <c r="A32" s="49" t="s">
        <v>324</v>
      </c>
      <c r="B32" t="s">
        <v>314</v>
      </c>
      <c r="C32" s="49" t="s">
        <v>298</v>
      </c>
      <c r="D32" s="14">
        <v>45040</v>
      </c>
      <c r="E32" t="s">
        <v>36</v>
      </c>
      <c r="F32" s="49">
        <v>371</v>
      </c>
      <c r="G32" s="14">
        <v>0</v>
      </c>
      <c r="H32" s="49">
        <v>0</v>
      </c>
      <c r="I32" s="49" t="s">
        <v>13</v>
      </c>
      <c r="J32">
        <v>385.84</v>
      </c>
      <c r="K32">
        <v>0</v>
      </c>
      <c r="L32">
        <v>0</v>
      </c>
      <c r="M32">
        <v>0</v>
      </c>
      <c r="N32" s="49" t="str" cm="1">
        <f t="array" ref="N3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32" s="49" t="str">
        <f>INDEX('Data Feeding'!FT:FT,MATCH(QT[[#This Row],[Trim Reff]],'Data Feeding'!FU:FU,0))</f>
        <v>CareLabel</v>
      </c>
      <c r="P32" s="49" t="str" cm="1">
        <f t="array" ref="P3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2" s="49" t="str" cm="1">
        <f t="array" ref="Q3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3" spans="1:17">
      <c r="A33" s="49" t="s">
        <v>325</v>
      </c>
      <c r="B33" t="s">
        <v>314</v>
      </c>
      <c r="C33" s="49" t="s">
        <v>298</v>
      </c>
      <c r="D33" s="14">
        <v>45040</v>
      </c>
      <c r="E33" t="s">
        <v>36</v>
      </c>
      <c r="F33" s="49">
        <v>371</v>
      </c>
      <c r="G33" s="14">
        <v>0</v>
      </c>
      <c r="H33" s="49">
        <v>0</v>
      </c>
      <c r="I33" s="49" t="s">
        <v>283</v>
      </c>
      <c r="J33">
        <v>385.84</v>
      </c>
      <c r="K33">
        <v>0</v>
      </c>
      <c r="L33">
        <v>0</v>
      </c>
      <c r="M33">
        <v>0</v>
      </c>
      <c r="N33" s="49" t="str" cm="1">
        <f t="array" ref="N3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33" s="49" t="str">
        <f>INDEX('Data Feeding'!FT:FT,MATCH(QT[[#This Row],[Trim Reff]],'Data Feeding'!FU:FU,0))</f>
        <v>Hangtag</v>
      </c>
      <c r="P33" s="49" t="str" cm="1">
        <f t="array" ref="P3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3" s="49" t="str" cm="1">
        <f t="array" ref="Q3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4" spans="1:17">
      <c r="A34" s="49" t="s">
        <v>326</v>
      </c>
      <c r="B34" t="s">
        <v>314</v>
      </c>
      <c r="C34" s="49" t="s">
        <v>298</v>
      </c>
      <c r="D34" s="14">
        <v>45040</v>
      </c>
      <c r="E34" t="s">
        <v>36</v>
      </c>
      <c r="F34" s="49">
        <v>371</v>
      </c>
      <c r="G34" s="14">
        <v>0</v>
      </c>
      <c r="H34" s="49">
        <v>0</v>
      </c>
      <c r="I34" s="49" t="s">
        <v>285</v>
      </c>
      <c r="J34">
        <v>385.84</v>
      </c>
      <c r="K34">
        <v>0</v>
      </c>
      <c r="L34">
        <v>0</v>
      </c>
      <c r="M34">
        <v>0</v>
      </c>
      <c r="N34" s="49" t="str" cm="1">
        <f t="array" ref="N3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34" s="49" t="str">
        <f>INDEX('Data Feeding'!FT:FT,MATCH(QT[[#This Row],[Trim Reff]],'Data Feeding'!FU:FU,0))</f>
        <v>PriceTicket</v>
      </c>
      <c r="P34" s="49" t="str" cm="1">
        <f t="array" ref="P3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4" s="49" t="str" cm="1">
        <f t="array" ref="Q3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5" spans="1:17">
      <c r="A35" s="49" t="s">
        <v>316</v>
      </c>
      <c r="B35" t="s">
        <v>314</v>
      </c>
      <c r="C35" s="49" t="s">
        <v>298</v>
      </c>
      <c r="D35" s="14">
        <v>45040</v>
      </c>
      <c r="E35" t="s">
        <v>37</v>
      </c>
      <c r="F35" s="49">
        <v>304</v>
      </c>
      <c r="G35" s="14">
        <v>0</v>
      </c>
      <c r="H35" s="49">
        <v>0</v>
      </c>
      <c r="I35" s="49" t="s">
        <v>235</v>
      </c>
      <c r="J35">
        <v>192.288512</v>
      </c>
      <c r="K35">
        <v>0</v>
      </c>
      <c r="L35">
        <v>0</v>
      </c>
      <c r="M35">
        <v>0</v>
      </c>
      <c r="N35" s="49" t="str" cm="1">
        <f t="array" ref="N3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CLOUD WHITE</v>
      </c>
      <c r="O35" s="49" t="str">
        <f>INDEX('Data Feeding'!FT:FT,MATCH(QT[[#This Row],[Trim Reff]],'Data Feeding'!FU:FU,0))</f>
        <v>Fabric-Body</v>
      </c>
      <c r="P35" s="49" t="str" cm="1">
        <f t="array" ref="P3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5" s="49" t="str" cm="1">
        <f t="array" ref="Q3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6" spans="1:17">
      <c r="A36" s="49" t="s">
        <v>317</v>
      </c>
      <c r="B36" t="s">
        <v>314</v>
      </c>
      <c r="C36" s="49" t="s">
        <v>298</v>
      </c>
      <c r="D36" s="14">
        <v>45040</v>
      </c>
      <c r="E36" t="s">
        <v>37</v>
      </c>
      <c r="F36" s="49">
        <v>304</v>
      </c>
      <c r="G36" s="14">
        <v>0</v>
      </c>
      <c r="H36" s="49">
        <v>0</v>
      </c>
      <c r="I36" s="49" t="s">
        <v>237</v>
      </c>
      <c r="J36">
        <v>8.0620799999999999</v>
      </c>
      <c r="K36">
        <v>0</v>
      </c>
      <c r="L36">
        <v>0</v>
      </c>
      <c r="M36">
        <v>0</v>
      </c>
      <c r="N36" s="49" t="str" cm="1">
        <f t="array" ref="N3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CLOUD WHITE</v>
      </c>
      <c r="O36" s="49" t="str">
        <f>INDEX('Data Feeding'!FT:FT,MATCH(QT[[#This Row],[Trim Reff]],'Data Feeding'!FU:FU,0))</f>
        <v>Fabric-Rib</v>
      </c>
      <c r="P36" s="49" t="str" cm="1">
        <f t="array" ref="P3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6" s="49" t="str" cm="1">
        <f t="array" ref="Q3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7" spans="1:17">
      <c r="A37" s="49" t="s">
        <v>318</v>
      </c>
      <c r="B37" t="s">
        <v>314</v>
      </c>
      <c r="C37" s="49" t="s">
        <v>298</v>
      </c>
      <c r="D37" s="14">
        <v>45040</v>
      </c>
      <c r="E37" t="s">
        <v>37</v>
      </c>
      <c r="F37" s="49">
        <v>304</v>
      </c>
      <c r="G37" s="14">
        <v>0</v>
      </c>
      <c r="H37" s="49">
        <v>0</v>
      </c>
      <c r="I37" s="49" t="s">
        <v>240</v>
      </c>
      <c r="J37">
        <v>3.79392</v>
      </c>
      <c r="K37">
        <v>0</v>
      </c>
      <c r="L37">
        <v>0</v>
      </c>
      <c r="M37">
        <v>0</v>
      </c>
      <c r="N37" s="49" t="str" cm="1">
        <f t="array" ref="N3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CLOUD WHITE</v>
      </c>
      <c r="O37" s="49" t="str">
        <f>INDEX('Data Feeding'!FT:FT,MATCH(QT[[#This Row],[Trim Reff]],'Data Feeding'!FU:FU,0))</f>
        <v>Fabric-Jersey</v>
      </c>
      <c r="P37" s="49" t="str" cm="1">
        <f t="array" ref="P3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7" s="49" t="str" cm="1">
        <f t="array" ref="Q3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8" spans="1:17">
      <c r="A38" s="49" t="s">
        <v>319</v>
      </c>
      <c r="B38" t="s">
        <v>314</v>
      </c>
      <c r="C38" s="49" t="s">
        <v>298</v>
      </c>
      <c r="D38" s="14">
        <v>45040</v>
      </c>
      <c r="E38" t="s">
        <v>37</v>
      </c>
      <c r="F38" s="49">
        <v>304</v>
      </c>
      <c r="G38" s="14">
        <v>0</v>
      </c>
      <c r="H38" s="49">
        <v>0</v>
      </c>
      <c r="I38" s="49" t="s">
        <v>204</v>
      </c>
      <c r="J38">
        <v>316.16000000000003</v>
      </c>
      <c r="K38">
        <v>0</v>
      </c>
      <c r="L38">
        <v>0</v>
      </c>
      <c r="M38">
        <v>0</v>
      </c>
      <c r="N38" s="49" t="str" cm="1">
        <f t="array" ref="N3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38" s="49" t="str">
        <f>INDEX('Data Feeding'!FT:FT,MATCH(QT[[#This Row],[Trim Reff]],'Data Feeding'!FU:FU,0))</f>
        <v>Thread</v>
      </c>
      <c r="P38" s="49" t="str" cm="1">
        <f t="array" ref="P3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8" s="49" t="str" cm="1">
        <f t="array" ref="Q3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9" spans="1:17">
      <c r="A39" s="49" t="s">
        <v>320</v>
      </c>
      <c r="B39" t="s">
        <v>314</v>
      </c>
      <c r="C39" s="49" t="s">
        <v>298</v>
      </c>
      <c r="D39" s="14">
        <v>45040</v>
      </c>
      <c r="E39" t="s">
        <v>37</v>
      </c>
      <c r="F39" s="49">
        <v>304</v>
      </c>
      <c r="G39" s="14">
        <v>0</v>
      </c>
      <c r="H39" s="49">
        <v>0</v>
      </c>
      <c r="I39" s="49" t="s">
        <v>205</v>
      </c>
      <c r="J39">
        <v>316.16000000000003</v>
      </c>
      <c r="K39">
        <v>0</v>
      </c>
      <c r="L39">
        <v>0</v>
      </c>
      <c r="M39">
        <v>0</v>
      </c>
      <c r="N39" s="49" t="str" cm="1">
        <f t="array" ref="N3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39" s="49" t="str">
        <f>INDEX('Data Feeding'!FT:FT,MATCH(QT[[#This Row],[Trim Reff]],'Data Feeding'!FU:FU,0))</f>
        <v>Thread</v>
      </c>
      <c r="P39" s="49" t="str" cm="1">
        <f t="array" ref="P3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9" s="49" t="str" cm="1">
        <f t="array" ref="Q3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0" spans="1:17">
      <c r="A40" s="49" t="s">
        <v>321</v>
      </c>
      <c r="B40" t="s">
        <v>314</v>
      </c>
      <c r="C40" s="49" t="s">
        <v>298</v>
      </c>
      <c r="D40" s="14">
        <v>45040</v>
      </c>
      <c r="E40" t="s">
        <v>37</v>
      </c>
      <c r="F40" s="49">
        <v>304</v>
      </c>
      <c r="G40" s="14">
        <v>0</v>
      </c>
      <c r="H40" s="49">
        <v>0</v>
      </c>
      <c r="I40" s="49" t="s">
        <v>273</v>
      </c>
      <c r="J40">
        <v>316.16000000000003</v>
      </c>
      <c r="K40">
        <v>0</v>
      </c>
      <c r="L40">
        <v>0</v>
      </c>
      <c r="M40">
        <v>0</v>
      </c>
      <c r="N40" s="49" t="str" cm="1">
        <f t="array" ref="N4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40" s="49" t="str">
        <f>INDEX('Data Feeding'!FT:FT,MATCH(QT[[#This Row],[Trim Reff]],'Data Feeding'!FU:FU,0))</f>
        <v>MainLabel</v>
      </c>
      <c r="P40" s="49" t="str" cm="1">
        <f t="array" ref="P4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0" s="49" t="str" cm="1">
        <f t="array" ref="Q4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1" spans="1:17">
      <c r="A41" s="49" t="s">
        <v>322</v>
      </c>
      <c r="B41" t="s">
        <v>314</v>
      </c>
      <c r="C41" s="49" t="s">
        <v>298</v>
      </c>
      <c r="D41" s="14">
        <v>45040</v>
      </c>
      <c r="E41" t="s">
        <v>37</v>
      </c>
      <c r="F41" s="49">
        <v>304</v>
      </c>
      <c r="G41" s="14">
        <v>0</v>
      </c>
      <c r="H41" s="49">
        <v>0</v>
      </c>
      <c r="I41" s="49" t="s">
        <v>276</v>
      </c>
      <c r="J41">
        <v>316.16000000000003</v>
      </c>
      <c r="K41">
        <v>0</v>
      </c>
      <c r="L41">
        <v>0</v>
      </c>
      <c r="M41">
        <v>0</v>
      </c>
      <c r="N41" s="49" t="str" cm="1">
        <f t="array" ref="N4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41" s="49" t="str">
        <f>INDEX('Data Feeding'!FT:FT,MATCH(QT[[#This Row],[Trim Reff]],'Data Feeding'!FU:FU,0))</f>
        <v>COOLable</v>
      </c>
      <c r="P41" s="49" t="str" cm="1">
        <f t="array" ref="P4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1" s="49" t="str" cm="1">
        <f t="array" ref="Q4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2" spans="1:17">
      <c r="A42" s="49" t="s">
        <v>323</v>
      </c>
      <c r="B42" t="s">
        <v>314</v>
      </c>
      <c r="C42" s="49" t="s">
        <v>298</v>
      </c>
      <c r="D42" s="14">
        <v>45040</v>
      </c>
      <c r="E42" t="s">
        <v>37</v>
      </c>
      <c r="F42" s="49">
        <v>304</v>
      </c>
      <c r="G42" s="14">
        <v>0</v>
      </c>
      <c r="H42" s="49">
        <v>0</v>
      </c>
      <c r="I42" s="49" t="s">
        <v>280</v>
      </c>
      <c r="J42">
        <v>316.16000000000003</v>
      </c>
      <c r="K42">
        <v>0</v>
      </c>
      <c r="L42">
        <v>0</v>
      </c>
      <c r="M42">
        <v>0</v>
      </c>
      <c r="N42" s="49" t="str" cm="1">
        <f t="array" ref="N4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Cloud White/White(13-4108 TCX/CSI 1200086)</v>
      </c>
      <c r="O42" s="49" t="str">
        <f>INDEX('Data Feeding'!FT:FT,MATCH(QT[[#This Row],[Trim Reff]],'Data Feeding'!FU:FU,0))</f>
        <v>Tab</v>
      </c>
      <c r="P42" s="49" t="str" cm="1">
        <f t="array" ref="P4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2" s="49" t="str" cm="1">
        <f t="array" ref="Q4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3" spans="1:17">
      <c r="A43" s="49" t="s">
        <v>324</v>
      </c>
      <c r="B43" t="s">
        <v>314</v>
      </c>
      <c r="C43" s="49" t="s">
        <v>298</v>
      </c>
      <c r="D43" s="14">
        <v>45040</v>
      </c>
      <c r="E43" t="s">
        <v>37</v>
      </c>
      <c r="F43" s="49">
        <v>304</v>
      </c>
      <c r="G43" s="14">
        <v>0</v>
      </c>
      <c r="H43" s="49">
        <v>0</v>
      </c>
      <c r="I43" s="49" t="s">
        <v>13</v>
      </c>
      <c r="J43">
        <v>316.16000000000003</v>
      </c>
      <c r="K43">
        <v>0</v>
      </c>
      <c r="L43">
        <v>0</v>
      </c>
      <c r="M43">
        <v>0</v>
      </c>
      <c r="N43" s="49" t="str" cm="1">
        <f t="array" ref="N4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43" s="49" t="str">
        <f>INDEX('Data Feeding'!FT:FT,MATCH(QT[[#This Row],[Trim Reff]],'Data Feeding'!FU:FU,0))</f>
        <v>CareLabel</v>
      </c>
      <c r="P43" s="49" t="str" cm="1">
        <f t="array" ref="P4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3" s="49" t="str" cm="1">
        <f t="array" ref="Q4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4" spans="1:17">
      <c r="A44" s="49" t="s">
        <v>325</v>
      </c>
      <c r="B44" t="s">
        <v>314</v>
      </c>
      <c r="C44" s="49" t="s">
        <v>298</v>
      </c>
      <c r="D44" s="14">
        <v>45040</v>
      </c>
      <c r="E44" t="s">
        <v>37</v>
      </c>
      <c r="F44" s="49">
        <v>304</v>
      </c>
      <c r="G44" s="14">
        <v>0</v>
      </c>
      <c r="H44" s="49">
        <v>0</v>
      </c>
      <c r="I44" s="49" t="s">
        <v>283</v>
      </c>
      <c r="J44">
        <v>316.16000000000003</v>
      </c>
      <c r="K44">
        <v>0</v>
      </c>
      <c r="L44">
        <v>0</v>
      </c>
      <c r="M44">
        <v>0</v>
      </c>
      <c r="N44" s="49" t="str" cm="1">
        <f t="array" ref="N4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44" s="49" t="str">
        <f>INDEX('Data Feeding'!FT:FT,MATCH(QT[[#This Row],[Trim Reff]],'Data Feeding'!FU:FU,0))</f>
        <v>Hangtag</v>
      </c>
      <c r="P44" s="49" t="str" cm="1">
        <f t="array" ref="P4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4" s="49" t="str" cm="1">
        <f t="array" ref="Q4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5" spans="1:17">
      <c r="A45" s="49" t="s">
        <v>326</v>
      </c>
      <c r="B45" t="s">
        <v>314</v>
      </c>
      <c r="C45" s="49" t="s">
        <v>298</v>
      </c>
      <c r="D45" s="14">
        <v>45040</v>
      </c>
      <c r="E45" t="s">
        <v>37</v>
      </c>
      <c r="F45" s="49">
        <v>304</v>
      </c>
      <c r="G45" s="14">
        <v>0</v>
      </c>
      <c r="H45" s="49">
        <v>0</v>
      </c>
      <c r="I45" s="49" t="s">
        <v>285</v>
      </c>
      <c r="J45">
        <v>316.16000000000003</v>
      </c>
      <c r="K45">
        <v>0</v>
      </c>
      <c r="L45">
        <v>0</v>
      </c>
      <c r="M45">
        <v>0</v>
      </c>
      <c r="N45" s="49" t="str" cm="1">
        <f t="array" ref="N4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45" s="49" t="str">
        <f>INDEX('Data Feeding'!FT:FT,MATCH(QT[[#This Row],[Trim Reff]],'Data Feeding'!FU:FU,0))</f>
        <v>PriceTicket</v>
      </c>
      <c r="P45" s="49" t="str" cm="1">
        <f t="array" ref="P4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5" s="49" t="str" cm="1">
        <f t="array" ref="Q4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6" spans="1:17">
      <c r="A46" s="49" t="s">
        <v>316</v>
      </c>
      <c r="B46" t="s">
        <v>314</v>
      </c>
      <c r="C46" s="49" t="s">
        <v>298</v>
      </c>
      <c r="D46" s="14">
        <v>45040</v>
      </c>
      <c r="E46" t="s">
        <v>38</v>
      </c>
      <c r="F46" s="49">
        <v>106</v>
      </c>
      <c r="G46" s="14">
        <v>0</v>
      </c>
      <c r="H46" s="49">
        <v>0</v>
      </c>
      <c r="I46" s="49" t="s">
        <v>235</v>
      </c>
      <c r="J46">
        <v>67.047967999999997</v>
      </c>
      <c r="K46">
        <v>0</v>
      </c>
      <c r="L46">
        <v>0</v>
      </c>
      <c r="M46">
        <v>0</v>
      </c>
      <c r="N46" s="49" t="str" cm="1">
        <f t="array" ref="N4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CLOUD WHITE</v>
      </c>
      <c r="O46" s="49" t="str">
        <f>INDEX('Data Feeding'!FT:FT,MATCH(QT[[#This Row],[Trim Reff]],'Data Feeding'!FU:FU,0))</f>
        <v>Fabric-Body</v>
      </c>
      <c r="P46" s="49" t="str" cm="1">
        <f t="array" ref="P4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6" s="49" t="str" cm="1">
        <f t="array" ref="Q4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7" spans="1:17">
      <c r="A47" s="49" t="s">
        <v>317</v>
      </c>
      <c r="B47" t="s">
        <v>314</v>
      </c>
      <c r="C47" s="49" t="s">
        <v>298</v>
      </c>
      <c r="D47" s="14">
        <v>45040</v>
      </c>
      <c r="E47" t="s">
        <v>38</v>
      </c>
      <c r="F47" s="49">
        <v>106</v>
      </c>
      <c r="G47" s="14">
        <v>0</v>
      </c>
      <c r="H47" s="49">
        <v>0</v>
      </c>
      <c r="I47" s="49" t="s">
        <v>237</v>
      </c>
      <c r="J47">
        <v>2.8111199999999998</v>
      </c>
      <c r="K47">
        <v>0</v>
      </c>
      <c r="L47">
        <v>0</v>
      </c>
      <c r="M47">
        <v>0</v>
      </c>
      <c r="N47" s="49" t="str" cm="1">
        <f t="array" ref="N4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CLOUD WHITE</v>
      </c>
      <c r="O47" s="49" t="str">
        <f>INDEX('Data Feeding'!FT:FT,MATCH(QT[[#This Row],[Trim Reff]],'Data Feeding'!FU:FU,0))</f>
        <v>Fabric-Rib</v>
      </c>
      <c r="P47" s="49" t="str" cm="1">
        <f t="array" ref="P4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7" s="49" t="str" cm="1">
        <f t="array" ref="Q4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8" spans="1:17">
      <c r="A48" s="49" t="s">
        <v>318</v>
      </c>
      <c r="B48" t="s">
        <v>314</v>
      </c>
      <c r="C48" s="49" t="s">
        <v>298</v>
      </c>
      <c r="D48" s="14">
        <v>45040</v>
      </c>
      <c r="E48" t="s">
        <v>38</v>
      </c>
      <c r="F48" s="49">
        <v>106</v>
      </c>
      <c r="G48" s="14">
        <v>0</v>
      </c>
      <c r="H48" s="49">
        <v>0</v>
      </c>
      <c r="I48" s="49" t="s">
        <v>240</v>
      </c>
      <c r="J48">
        <v>1.3228800000000001</v>
      </c>
      <c r="K48">
        <v>0</v>
      </c>
      <c r="L48">
        <v>0</v>
      </c>
      <c r="M48">
        <v>0</v>
      </c>
      <c r="N48" s="49" t="str" cm="1">
        <f t="array" ref="N4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CLOUD WHITE</v>
      </c>
      <c r="O48" s="49" t="str">
        <f>INDEX('Data Feeding'!FT:FT,MATCH(QT[[#This Row],[Trim Reff]],'Data Feeding'!FU:FU,0))</f>
        <v>Fabric-Jersey</v>
      </c>
      <c r="P48" s="49" t="str" cm="1">
        <f t="array" ref="P4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8" s="49" t="str" cm="1">
        <f t="array" ref="Q4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9" spans="1:17">
      <c r="A49" s="49" t="s">
        <v>319</v>
      </c>
      <c r="B49" t="s">
        <v>314</v>
      </c>
      <c r="C49" s="49" t="s">
        <v>298</v>
      </c>
      <c r="D49" s="14">
        <v>45040</v>
      </c>
      <c r="E49" t="s">
        <v>38</v>
      </c>
      <c r="F49" s="49">
        <v>106</v>
      </c>
      <c r="G49" s="14">
        <v>0</v>
      </c>
      <c r="H49" s="49">
        <v>0</v>
      </c>
      <c r="I49" s="49" t="s">
        <v>204</v>
      </c>
      <c r="J49">
        <v>110.24</v>
      </c>
      <c r="K49">
        <v>0</v>
      </c>
      <c r="L49">
        <v>0</v>
      </c>
      <c r="M49">
        <v>0</v>
      </c>
      <c r="N49" s="49" t="str" cm="1">
        <f t="array" ref="N4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49" s="49" t="str">
        <f>INDEX('Data Feeding'!FT:FT,MATCH(QT[[#This Row],[Trim Reff]],'Data Feeding'!FU:FU,0))</f>
        <v>Thread</v>
      </c>
      <c r="P49" s="49" t="str" cm="1">
        <f t="array" ref="P4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9" s="49" t="str" cm="1">
        <f t="array" ref="Q4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0" spans="1:17">
      <c r="A50" s="49" t="s">
        <v>320</v>
      </c>
      <c r="B50" t="s">
        <v>314</v>
      </c>
      <c r="C50" s="49" t="s">
        <v>298</v>
      </c>
      <c r="D50" s="14">
        <v>45040</v>
      </c>
      <c r="E50" t="s">
        <v>38</v>
      </c>
      <c r="F50" s="49">
        <v>106</v>
      </c>
      <c r="G50" s="14">
        <v>0</v>
      </c>
      <c r="H50" s="49">
        <v>0</v>
      </c>
      <c r="I50" s="49" t="s">
        <v>205</v>
      </c>
      <c r="J50">
        <v>110.24</v>
      </c>
      <c r="K50">
        <v>0</v>
      </c>
      <c r="L50">
        <v>0</v>
      </c>
      <c r="M50">
        <v>0</v>
      </c>
      <c r="N50" s="49" t="str" cm="1">
        <f t="array" ref="N5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50" s="49" t="str">
        <f>INDEX('Data Feeding'!FT:FT,MATCH(QT[[#This Row],[Trim Reff]],'Data Feeding'!FU:FU,0))</f>
        <v>Thread</v>
      </c>
      <c r="P50" s="49" t="str" cm="1">
        <f t="array" ref="P5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0" s="49" t="str" cm="1">
        <f t="array" ref="Q5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1" spans="1:17">
      <c r="A51" s="49" t="s">
        <v>321</v>
      </c>
      <c r="B51" t="s">
        <v>314</v>
      </c>
      <c r="C51" s="49" t="s">
        <v>298</v>
      </c>
      <c r="D51" s="14">
        <v>45040</v>
      </c>
      <c r="E51" t="s">
        <v>38</v>
      </c>
      <c r="F51" s="49">
        <v>106</v>
      </c>
      <c r="G51" s="14">
        <v>0</v>
      </c>
      <c r="H51" s="49">
        <v>0</v>
      </c>
      <c r="I51" s="49" t="s">
        <v>273</v>
      </c>
      <c r="J51">
        <v>110.24</v>
      </c>
      <c r="K51">
        <v>0</v>
      </c>
      <c r="L51">
        <v>0</v>
      </c>
      <c r="M51">
        <v>0</v>
      </c>
      <c r="N51" s="49" t="str" cm="1">
        <f t="array" ref="N5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51" s="49" t="str">
        <f>INDEX('Data Feeding'!FT:FT,MATCH(QT[[#This Row],[Trim Reff]],'Data Feeding'!FU:FU,0))</f>
        <v>MainLabel</v>
      </c>
      <c r="P51" s="49" t="str" cm="1">
        <f t="array" ref="P5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1" s="49" t="str" cm="1">
        <f t="array" ref="Q5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2" spans="1:17">
      <c r="A52" s="49" t="s">
        <v>322</v>
      </c>
      <c r="B52" t="s">
        <v>314</v>
      </c>
      <c r="C52" s="49" t="s">
        <v>298</v>
      </c>
      <c r="D52" s="14">
        <v>45040</v>
      </c>
      <c r="E52" t="s">
        <v>38</v>
      </c>
      <c r="F52" s="49">
        <v>106</v>
      </c>
      <c r="G52" s="14">
        <v>0</v>
      </c>
      <c r="H52" s="49">
        <v>0</v>
      </c>
      <c r="I52" s="49" t="s">
        <v>276</v>
      </c>
      <c r="J52">
        <v>110.24</v>
      </c>
      <c r="K52">
        <v>0</v>
      </c>
      <c r="L52">
        <v>0</v>
      </c>
      <c r="M52">
        <v>0</v>
      </c>
      <c r="N52" s="49" t="str" cm="1">
        <f t="array" ref="N5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52" s="49" t="str">
        <f>INDEX('Data Feeding'!FT:FT,MATCH(QT[[#This Row],[Trim Reff]],'Data Feeding'!FU:FU,0))</f>
        <v>COOLable</v>
      </c>
      <c r="P52" s="49" t="str" cm="1">
        <f t="array" ref="P5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2" s="49" t="str" cm="1">
        <f t="array" ref="Q5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3" spans="1:17">
      <c r="A53" s="49" t="s">
        <v>323</v>
      </c>
      <c r="B53" t="s">
        <v>314</v>
      </c>
      <c r="C53" s="49" t="s">
        <v>298</v>
      </c>
      <c r="D53" s="14">
        <v>45040</v>
      </c>
      <c r="E53" t="s">
        <v>38</v>
      </c>
      <c r="F53" s="49">
        <v>106</v>
      </c>
      <c r="G53" s="14">
        <v>0</v>
      </c>
      <c r="H53" s="49">
        <v>0</v>
      </c>
      <c r="I53" s="49" t="s">
        <v>280</v>
      </c>
      <c r="J53">
        <v>110.24</v>
      </c>
      <c r="K53">
        <v>0</v>
      </c>
      <c r="L53">
        <v>0</v>
      </c>
      <c r="M53">
        <v>0</v>
      </c>
      <c r="N53" s="49" t="str" cm="1">
        <f t="array" ref="N5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Cloud White/White(13-4108 TCX/CSI 1200086)</v>
      </c>
      <c r="O53" s="49" t="str">
        <f>INDEX('Data Feeding'!FT:FT,MATCH(QT[[#This Row],[Trim Reff]],'Data Feeding'!FU:FU,0))</f>
        <v>Tab</v>
      </c>
      <c r="P53" s="49" t="str" cm="1">
        <f t="array" ref="P5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3" s="49" t="str" cm="1">
        <f t="array" ref="Q5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4" spans="1:17">
      <c r="A54" s="49" t="s">
        <v>324</v>
      </c>
      <c r="B54" t="s">
        <v>314</v>
      </c>
      <c r="C54" s="49" t="s">
        <v>298</v>
      </c>
      <c r="D54" s="14">
        <v>45040</v>
      </c>
      <c r="E54" t="s">
        <v>38</v>
      </c>
      <c r="F54" s="49">
        <v>106</v>
      </c>
      <c r="G54" s="14">
        <v>0</v>
      </c>
      <c r="H54" s="49">
        <v>0</v>
      </c>
      <c r="I54" s="49" t="s">
        <v>13</v>
      </c>
      <c r="J54">
        <v>110.24</v>
      </c>
      <c r="K54">
        <v>0</v>
      </c>
      <c r="L54">
        <v>0</v>
      </c>
      <c r="M54">
        <v>0</v>
      </c>
      <c r="N54" s="49" t="str" cm="1">
        <f t="array" ref="N5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54" s="49" t="str">
        <f>INDEX('Data Feeding'!FT:FT,MATCH(QT[[#This Row],[Trim Reff]],'Data Feeding'!FU:FU,0))</f>
        <v>CareLabel</v>
      </c>
      <c r="P54" s="49" t="str" cm="1">
        <f t="array" ref="P5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4" s="49" t="str" cm="1">
        <f t="array" ref="Q5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5" spans="1:17">
      <c r="A55" s="49" t="s">
        <v>325</v>
      </c>
      <c r="B55" t="s">
        <v>314</v>
      </c>
      <c r="C55" s="49" t="s">
        <v>298</v>
      </c>
      <c r="D55" s="14">
        <v>45040</v>
      </c>
      <c r="E55" t="s">
        <v>38</v>
      </c>
      <c r="F55" s="49">
        <v>106</v>
      </c>
      <c r="G55" s="14">
        <v>0</v>
      </c>
      <c r="H55" s="49">
        <v>0</v>
      </c>
      <c r="I55" s="49" t="s">
        <v>283</v>
      </c>
      <c r="J55">
        <v>110.24</v>
      </c>
      <c r="K55">
        <v>0</v>
      </c>
      <c r="L55">
        <v>0</v>
      </c>
      <c r="M55">
        <v>0</v>
      </c>
      <c r="N55" s="49" t="str" cm="1">
        <f t="array" ref="N5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55" s="49" t="str">
        <f>INDEX('Data Feeding'!FT:FT,MATCH(QT[[#This Row],[Trim Reff]],'Data Feeding'!FU:FU,0))</f>
        <v>Hangtag</v>
      </c>
      <c r="P55" s="49" t="str" cm="1">
        <f t="array" ref="P5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5" s="49" t="str" cm="1">
        <f t="array" ref="Q5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6" spans="1:17">
      <c r="A56" s="49" t="s">
        <v>326</v>
      </c>
      <c r="B56" t="s">
        <v>314</v>
      </c>
      <c r="C56" s="49" t="s">
        <v>298</v>
      </c>
      <c r="D56" s="14">
        <v>45040</v>
      </c>
      <c r="E56" t="s">
        <v>38</v>
      </c>
      <c r="F56" s="49">
        <v>106</v>
      </c>
      <c r="G56" s="14">
        <v>0</v>
      </c>
      <c r="H56" s="49">
        <v>0</v>
      </c>
      <c r="I56" s="49" t="s">
        <v>285</v>
      </c>
      <c r="J56">
        <v>110.24</v>
      </c>
      <c r="K56">
        <v>0</v>
      </c>
      <c r="L56">
        <v>0</v>
      </c>
      <c r="M56">
        <v>0</v>
      </c>
      <c r="N56" s="49" t="str" cm="1">
        <f t="array" ref="N5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56" s="49" t="str">
        <f>INDEX('Data Feeding'!FT:FT,MATCH(QT[[#This Row],[Trim Reff]],'Data Feeding'!FU:FU,0))</f>
        <v>PriceTicket</v>
      </c>
      <c r="P56" s="49" t="str" cm="1">
        <f t="array" ref="P5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6" s="49" t="str" cm="1">
        <f t="array" ref="Q5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7" spans="1:17">
      <c r="A57" s="49" t="s">
        <v>316</v>
      </c>
      <c r="B57" t="s">
        <v>314</v>
      </c>
      <c r="C57" s="49" t="s">
        <v>298</v>
      </c>
      <c r="D57" s="14">
        <v>45040</v>
      </c>
      <c r="E57" t="s">
        <v>39</v>
      </c>
      <c r="F57" s="49">
        <v>32</v>
      </c>
      <c r="G57" s="14">
        <v>0</v>
      </c>
      <c r="H57" s="49">
        <v>0</v>
      </c>
      <c r="I57" s="49" t="s">
        <v>235</v>
      </c>
      <c r="J57">
        <v>20.240895999999999</v>
      </c>
      <c r="K57">
        <v>0</v>
      </c>
      <c r="L57">
        <v>0</v>
      </c>
      <c r="M57">
        <v>0</v>
      </c>
      <c r="N57" s="49" t="str" cm="1">
        <f t="array" ref="N5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CLOUD WHITE</v>
      </c>
      <c r="O57" s="49" t="str">
        <f>INDEX('Data Feeding'!FT:FT,MATCH(QT[[#This Row],[Trim Reff]],'Data Feeding'!FU:FU,0))</f>
        <v>Fabric-Body</v>
      </c>
      <c r="P57" s="49" t="str" cm="1">
        <f t="array" ref="P5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7" s="49" t="str" cm="1">
        <f t="array" ref="Q5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8" spans="1:17">
      <c r="A58" s="49" t="s">
        <v>317</v>
      </c>
      <c r="B58" t="s">
        <v>314</v>
      </c>
      <c r="C58" s="49" t="s">
        <v>298</v>
      </c>
      <c r="D58" s="14">
        <v>45040</v>
      </c>
      <c r="E58" t="s">
        <v>39</v>
      </c>
      <c r="F58" s="49">
        <v>32</v>
      </c>
      <c r="G58" s="14">
        <v>0</v>
      </c>
      <c r="H58" s="49">
        <v>0</v>
      </c>
      <c r="I58" s="49" t="s">
        <v>237</v>
      </c>
      <c r="J58">
        <v>0.84863999999999995</v>
      </c>
      <c r="K58">
        <v>0</v>
      </c>
      <c r="L58">
        <v>0</v>
      </c>
      <c r="M58">
        <v>0</v>
      </c>
      <c r="N58" s="49" t="str" cm="1">
        <f t="array" ref="N5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CLOUD WHITE</v>
      </c>
      <c r="O58" s="49" t="str">
        <f>INDEX('Data Feeding'!FT:FT,MATCH(QT[[#This Row],[Trim Reff]],'Data Feeding'!FU:FU,0))</f>
        <v>Fabric-Rib</v>
      </c>
      <c r="P58" s="49" t="str" cm="1">
        <f t="array" ref="P5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8" s="49" t="str" cm="1">
        <f t="array" ref="Q5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9" spans="1:17">
      <c r="A59" s="49" t="s">
        <v>318</v>
      </c>
      <c r="B59" t="s">
        <v>314</v>
      </c>
      <c r="C59" s="49" t="s">
        <v>298</v>
      </c>
      <c r="D59" s="14">
        <v>45040</v>
      </c>
      <c r="E59" t="s">
        <v>39</v>
      </c>
      <c r="F59" s="49">
        <v>32</v>
      </c>
      <c r="G59" s="14">
        <v>0</v>
      </c>
      <c r="H59" s="49">
        <v>0</v>
      </c>
      <c r="I59" s="49" t="s">
        <v>240</v>
      </c>
      <c r="J59">
        <v>0.39935999999999999</v>
      </c>
      <c r="K59">
        <v>0</v>
      </c>
      <c r="L59">
        <v>0</v>
      </c>
      <c r="M59">
        <v>0</v>
      </c>
      <c r="N59" s="49" t="str" cm="1">
        <f t="array" ref="N5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CLOUD WHITE</v>
      </c>
      <c r="O59" s="49" t="str">
        <f>INDEX('Data Feeding'!FT:FT,MATCH(QT[[#This Row],[Trim Reff]],'Data Feeding'!FU:FU,0))</f>
        <v>Fabric-Jersey</v>
      </c>
      <c r="P59" s="49" t="str" cm="1">
        <f t="array" ref="P5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9" s="49" t="str" cm="1">
        <f t="array" ref="Q5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0" spans="1:17">
      <c r="A60" s="49" t="s">
        <v>319</v>
      </c>
      <c r="B60" t="s">
        <v>314</v>
      </c>
      <c r="C60" s="49" t="s">
        <v>298</v>
      </c>
      <c r="D60" s="14">
        <v>45040</v>
      </c>
      <c r="E60" t="s">
        <v>39</v>
      </c>
      <c r="F60" s="49">
        <v>32</v>
      </c>
      <c r="G60" s="14">
        <v>0</v>
      </c>
      <c r="H60" s="49">
        <v>0</v>
      </c>
      <c r="I60" s="49" t="s">
        <v>204</v>
      </c>
      <c r="J60">
        <v>33.28</v>
      </c>
      <c r="K60">
        <v>0</v>
      </c>
      <c r="L60">
        <v>0</v>
      </c>
      <c r="M60">
        <v>0</v>
      </c>
      <c r="N60" s="49" t="str" cm="1">
        <f t="array" ref="N6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60" s="49" t="str">
        <f>INDEX('Data Feeding'!FT:FT,MATCH(QT[[#This Row],[Trim Reff]],'Data Feeding'!FU:FU,0))</f>
        <v>Thread</v>
      </c>
      <c r="P60" s="49" t="str" cm="1">
        <f t="array" ref="P6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0" s="49" t="str" cm="1">
        <f t="array" ref="Q6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1" spans="1:17">
      <c r="A61" s="49" t="s">
        <v>320</v>
      </c>
      <c r="B61" t="s">
        <v>314</v>
      </c>
      <c r="C61" s="49" t="s">
        <v>298</v>
      </c>
      <c r="D61" s="14">
        <v>45040</v>
      </c>
      <c r="E61" t="s">
        <v>39</v>
      </c>
      <c r="F61" s="49">
        <v>32</v>
      </c>
      <c r="G61" s="14">
        <v>0</v>
      </c>
      <c r="H61" s="49">
        <v>0</v>
      </c>
      <c r="I61" s="49" t="s">
        <v>205</v>
      </c>
      <c r="J61">
        <v>33.28</v>
      </c>
      <c r="K61">
        <v>0</v>
      </c>
      <c r="L61">
        <v>0</v>
      </c>
      <c r="M61">
        <v>0</v>
      </c>
      <c r="N61" s="49" t="str" cm="1">
        <f t="array" ref="N6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61" s="49" t="str">
        <f>INDEX('Data Feeding'!FT:FT,MATCH(QT[[#This Row],[Trim Reff]],'Data Feeding'!FU:FU,0))</f>
        <v>Thread</v>
      </c>
      <c r="P61" s="49" t="str" cm="1">
        <f t="array" ref="P6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1" s="49" t="str" cm="1">
        <f t="array" ref="Q6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2" spans="1:17">
      <c r="A62" s="49" t="s">
        <v>321</v>
      </c>
      <c r="B62" t="s">
        <v>314</v>
      </c>
      <c r="C62" s="49" t="s">
        <v>298</v>
      </c>
      <c r="D62" s="14">
        <v>45040</v>
      </c>
      <c r="E62" t="s">
        <v>39</v>
      </c>
      <c r="F62" s="49">
        <v>32</v>
      </c>
      <c r="G62" s="14">
        <v>0</v>
      </c>
      <c r="H62" s="49">
        <v>0</v>
      </c>
      <c r="I62" s="49" t="s">
        <v>273</v>
      </c>
      <c r="J62">
        <v>33.28</v>
      </c>
      <c r="K62">
        <v>0</v>
      </c>
      <c r="L62">
        <v>0</v>
      </c>
      <c r="M62">
        <v>0</v>
      </c>
      <c r="N62" s="49" t="str" cm="1">
        <f t="array" ref="N6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62" s="49" t="str">
        <f>INDEX('Data Feeding'!FT:FT,MATCH(QT[[#This Row],[Trim Reff]],'Data Feeding'!FU:FU,0))</f>
        <v>MainLabel</v>
      </c>
      <c r="P62" s="49" t="str" cm="1">
        <f t="array" ref="P6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2" s="49" t="str" cm="1">
        <f t="array" ref="Q6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3" spans="1:17">
      <c r="A63" s="49" t="s">
        <v>322</v>
      </c>
      <c r="B63" t="s">
        <v>314</v>
      </c>
      <c r="C63" s="49" t="s">
        <v>298</v>
      </c>
      <c r="D63" s="14">
        <v>45040</v>
      </c>
      <c r="E63" t="s">
        <v>39</v>
      </c>
      <c r="F63" s="49">
        <v>32</v>
      </c>
      <c r="G63" s="14">
        <v>0</v>
      </c>
      <c r="H63" s="49">
        <v>0</v>
      </c>
      <c r="I63" s="49" t="s">
        <v>276</v>
      </c>
      <c r="J63">
        <v>33.28</v>
      </c>
      <c r="K63">
        <v>0</v>
      </c>
      <c r="L63">
        <v>0</v>
      </c>
      <c r="M63">
        <v>0</v>
      </c>
      <c r="N63" s="49" t="str" cm="1">
        <f t="array" ref="N6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63" s="49" t="str">
        <f>INDEX('Data Feeding'!FT:FT,MATCH(QT[[#This Row],[Trim Reff]],'Data Feeding'!FU:FU,0))</f>
        <v>COOLable</v>
      </c>
      <c r="P63" s="49" t="str" cm="1">
        <f t="array" ref="P6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3" s="49" t="str" cm="1">
        <f t="array" ref="Q6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4" spans="1:17">
      <c r="A64" s="49" t="s">
        <v>323</v>
      </c>
      <c r="B64" t="s">
        <v>314</v>
      </c>
      <c r="C64" s="49" t="s">
        <v>298</v>
      </c>
      <c r="D64" s="14">
        <v>45040</v>
      </c>
      <c r="E64" t="s">
        <v>39</v>
      </c>
      <c r="F64" s="49">
        <v>32</v>
      </c>
      <c r="G64" s="14">
        <v>0</v>
      </c>
      <c r="H64" s="49">
        <v>0</v>
      </c>
      <c r="I64" s="49" t="s">
        <v>280</v>
      </c>
      <c r="J64">
        <v>33.28</v>
      </c>
      <c r="K64">
        <v>0</v>
      </c>
      <c r="L64">
        <v>0</v>
      </c>
      <c r="M64">
        <v>0</v>
      </c>
      <c r="N64" s="49" t="str" cm="1">
        <f t="array" ref="N6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Cloud White/White(13-4108 TCX/CSI 1200086)</v>
      </c>
      <c r="O64" s="49" t="str">
        <f>INDEX('Data Feeding'!FT:FT,MATCH(QT[[#This Row],[Trim Reff]],'Data Feeding'!FU:FU,0))</f>
        <v>Tab</v>
      </c>
      <c r="P64" s="49" t="str" cm="1">
        <f t="array" ref="P6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4" s="49" t="str" cm="1">
        <f t="array" ref="Q6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5" spans="1:17">
      <c r="A65" s="49" t="s">
        <v>324</v>
      </c>
      <c r="B65" t="s">
        <v>314</v>
      </c>
      <c r="C65" s="49" t="s">
        <v>298</v>
      </c>
      <c r="D65" s="14">
        <v>45040</v>
      </c>
      <c r="E65" t="s">
        <v>39</v>
      </c>
      <c r="F65" s="49">
        <v>32</v>
      </c>
      <c r="G65" s="14">
        <v>0</v>
      </c>
      <c r="H65" s="49">
        <v>0</v>
      </c>
      <c r="I65" s="49" t="s">
        <v>13</v>
      </c>
      <c r="J65">
        <v>33.28</v>
      </c>
      <c r="K65">
        <v>0</v>
      </c>
      <c r="L65">
        <v>0</v>
      </c>
      <c r="M65">
        <v>0</v>
      </c>
      <c r="N65" s="49" t="str" cm="1">
        <f t="array" ref="N6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65" s="49" t="str">
        <f>INDEX('Data Feeding'!FT:FT,MATCH(QT[[#This Row],[Trim Reff]],'Data Feeding'!FU:FU,0))</f>
        <v>CareLabel</v>
      </c>
      <c r="P65" s="49" t="str" cm="1">
        <f t="array" ref="P6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5" s="49" t="str" cm="1">
        <f t="array" ref="Q6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6" spans="1:17">
      <c r="A66" s="49" t="s">
        <v>325</v>
      </c>
      <c r="B66" t="s">
        <v>314</v>
      </c>
      <c r="C66" s="49" t="s">
        <v>298</v>
      </c>
      <c r="D66" s="14">
        <v>45040</v>
      </c>
      <c r="E66" t="s">
        <v>39</v>
      </c>
      <c r="F66" s="49">
        <v>32</v>
      </c>
      <c r="G66" s="14">
        <v>0</v>
      </c>
      <c r="H66" s="49">
        <v>0</v>
      </c>
      <c r="I66" s="49" t="s">
        <v>283</v>
      </c>
      <c r="J66">
        <v>33.28</v>
      </c>
      <c r="K66">
        <v>0</v>
      </c>
      <c r="L66">
        <v>0</v>
      </c>
      <c r="M66">
        <v>0</v>
      </c>
      <c r="N66" s="49" t="str" cm="1">
        <f t="array" ref="N6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66" s="49" t="str">
        <f>INDEX('Data Feeding'!FT:FT,MATCH(QT[[#This Row],[Trim Reff]],'Data Feeding'!FU:FU,0))</f>
        <v>Hangtag</v>
      </c>
      <c r="P66" s="49" t="str" cm="1">
        <f t="array" ref="P6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6" s="49" t="str" cm="1">
        <f t="array" ref="Q6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7" spans="1:17">
      <c r="A67" s="49" t="s">
        <v>326</v>
      </c>
      <c r="B67" t="s">
        <v>314</v>
      </c>
      <c r="C67" s="49" t="s">
        <v>298</v>
      </c>
      <c r="D67" s="14">
        <v>45040</v>
      </c>
      <c r="E67" t="s">
        <v>39</v>
      </c>
      <c r="F67" s="49">
        <v>32</v>
      </c>
      <c r="G67" s="14">
        <v>0</v>
      </c>
      <c r="H67" s="49">
        <v>0</v>
      </c>
      <c r="I67" s="49" t="s">
        <v>285</v>
      </c>
      <c r="J67">
        <v>33.28</v>
      </c>
      <c r="K67">
        <v>0</v>
      </c>
      <c r="L67">
        <v>0</v>
      </c>
      <c r="M67">
        <v>0</v>
      </c>
      <c r="N67" s="49" t="str" cm="1">
        <f t="array" ref="N6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67" s="49" t="str">
        <f>INDEX('Data Feeding'!FT:FT,MATCH(QT[[#This Row],[Trim Reff]],'Data Feeding'!FU:FU,0))</f>
        <v>PriceTicket</v>
      </c>
      <c r="P67" s="49" t="str" cm="1">
        <f t="array" ref="P6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7" s="49" t="str" cm="1">
        <f t="array" ref="Q6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8" spans="1:17">
      <c r="A68" s="49" t="s">
        <v>316</v>
      </c>
      <c r="B68" t="s">
        <v>314</v>
      </c>
      <c r="C68" s="49" t="s">
        <v>299</v>
      </c>
      <c r="D68" s="14">
        <v>45040</v>
      </c>
      <c r="E68" t="s">
        <v>34</v>
      </c>
      <c r="F68" s="49">
        <v>156</v>
      </c>
      <c r="G68" s="14">
        <v>0</v>
      </c>
      <c r="H68" s="49">
        <v>0</v>
      </c>
      <c r="I68" s="49" t="s">
        <v>235</v>
      </c>
      <c r="J68">
        <v>98.674368000000001</v>
      </c>
      <c r="K68">
        <v>0</v>
      </c>
      <c r="L68">
        <v>0</v>
      </c>
      <c r="M68">
        <v>0</v>
      </c>
      <c r="N68" s="49" t="str" cm="1">
        <f t="array" ref="N6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68" s="49" t="str">
        <f>INDEX('Data Feeding'!FT:FT,MATCH(QT[[#This Row],[Trim Reff]],'Data Feeding'!FU:FU,0))</f>
        <v>Fabric-Body</v>
      </c>
      <c r="P68" s="49" t="str" cm="1">
        <f t="array" ref="P6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8" s="49" t="str" cm="1">
        <f t="array" ref="Q6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9" spans="1:17">
      <c r="A69" s="49" t="s">
        <v>317</v>
      </c>
      <c r="B69" t="s">
        <v>314</v>
      </c>
      <c r="C69" s="49" t="s">
        <v>299</v>
      </c>
      <c r="D69" s="14">
        <v>45040</v>
      </c>
      <c r="E69" t="s">
        <v>34</v>
      </c>
      <c r="F69" s="49">
        <v>156</v>
      </c>
      <c r="G69" s="14">
        <v>0</v>
      </c>
      <c r="H69" s="49">
        <v>0</v>
      </c>
      <c r="I69" s="49" t="s">
        <v>237</v>
      </c>
      <c r="J69">
        <v>4.1371200000000004</v>
      </c>
      <c r="K69">
        <v>0</v>
      </c>
      <c r="L69">
        <v>0</v>
      </c>
      <c r="M69">
        <v>0</v>
      </c>
      <c r="N69" s="49" t="str" cm="1">
        <f t="array" ref="N6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69" s="49" t="str">
        <f>INDEX('Data Feeding'!FT:FT,MATCH(QT[[#This Row],[Trim Reff]],'Data Feeding'!FU:FU,0))</f>
        <v>Fabric-Rib</v>
      </c>
      <c r="P69" s="49" t="str" cm="1">
        <f t="array" ref="P6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9" s="49" t="str" cm="1">
        <f t="array" ref="Q6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0" spans="1:17">
      <c r="A70" s="49" t="s">
        <v>318</v>
      </c>
      <c r="B70" t="s">
        <v>314</v>
      </c>
      <c r="C70" s="49" t="s">
        <v>299</v>
      </c>
      <c r="D70" s="14">
        <v>45040</v>
      </c>
      <c r="E70" t="s">
        <v>34</v>
      </c>
      <c r="F70" s="49">
        <v>156</v>
      </c>
      <c r="G70" s="14">
        <v>0</v>
      </c>
      <c r="H70" s="49">
        <v>0</v>
      </c>
      <c r="I70" s="49" t="s">
        <v>240</v>
      </c>
      <c r="J70">
        <v>1.9468799999999999</v>
      </c>
      <c r="K70">
        <v>0</v>
      </c>
      <c r="L70">
        <v>0</v>
      </c>
      <c r="M70">
        <v>0</v>
      </c>
      <c r="N70" s="49" t="str" cm="1">
        <f t="array" ref="N7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70" s="49" t="str">
        <f>INDEX('Data Feeding'!FT:FT,MATCH(QT[[#This Row],[Trim Reff]],'Data Feeding'!FU:FU,0))</f>
        <v>Fabric-Jersey</v>
      </c>
      <c r="P70" s="49" t="str" cm="1">
        <f t="array" ref="P7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0" s="49" t="str" cm="1">
        <f t="array" ref="Q7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1" spans="1:17">
      <c r="A71" s="49" t="s">
        <v>319</v>
      </c>
      <c r="B71" t="s">
        <v>314</v>
      </c>
      <c r="C71" s="49" t="s">
        <v>299</v>
      </c>
      <c r="D71" s="14">
        <v>45040</v>
      </c>
      <c r="E71" t="s">
        <v>34</v>
      </c>
      <c r="F71" s="49">
        <v>156</v>
      </c>
      <c r="G71" s="14">
        <v>0</v>
      </c>
      <c r="H71" s="49">
        <v>0</v>
      </c>
      <c r="I71" s="49" t="s">
        <v>204</v>
      </c>
      <c r="J71">
        <v>162.24</v>
      </c>
      <c r="K71">
        <v>0</v>
      </c>
      <c r="L71">
        <v>0</v>
      </c>
      <c r="M71">
        <v>0</v>
      </c>
      <c r="N71" s="49" t="str" cm="1">
        <f t="array" ref="N7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71" s="49" t="str">
        <f>INDEX('Data Feeding'!FT:FT,MATCH(QT[[#This Row],[Trim Reff]],'Data Feeding'!FU:FU,0))</f>
        <v>Thread</v>
      </c>
      <c r="P71" s="49" t="str" cm="1">
        <f t="array" ref="P7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1" s="49" t="str" cm="1">
        <f t="array" ref="Q7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2" spans="1:17">
      <c r="A72" s="49" t="s">
        <v>320</v>
      </c>
      <c r="B72" t="s">
        <v>314</v>
      </c>
      <c r="C72" s="49" t="s">
        <v>299</v>
      </c>
      <c r="D72" s="14">
        <v>45040</v>
      </c>
      <c r="E72" t="s">
        <v>34</v>
      </c>
      <c r="F72" s="49">
        <v>156</v>
      </c>
      <c r="G72" s="14">
        <v>0</v>
      </c>
      <c r="H72" s="49">
        <v>0</v>
      </c>
      <c r="I72" s="49" t="s">
        <v>205</v>
      </c>
      <c r="J72">
        <v>162.24</v>
      </c>
      <c r="K72">
        <v>0</v>
      </c>
      <c r="L72">
        <v>0</v>
      </c>
      <c r="M72">
        <v>0</v>
      </c>
      <c r="N72" s="49" t="str" cm="1">
        <f t="array" ref="N7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72" s="49" t="str">
        <f>INDEX('Data Feeding'!FT:FT,MATCH(QT[[#This Row],[Trim Reff]],'Data Feeding'!FU:FU,0))</f>
        <v>Thread</v>
      </c>
      <c r="P72" s="49" t="str" cm="1">
        <f t="array" ref="P7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2" s="49" t="str" cm="1">
        <f t="array" ref="Q7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3" spans="1:17">
      <c r="A73" s="49" t="s">
        <v>321</v>
      </c>
      <c r="B73" t="s">
        <v>314</v>
      </c>
      <c r="C73" s="49" t="s">
        <v>299</v>
      </c>
      <c r="D73" s="14">
        <v>45040</v>
      </c>
      <c r="E73" t="s">
        <v>34</v>
      </c>
      <c r="F73" s="49">
        <v>156</v>
      </c>
      <c r="G73" s="14">
        <v>0</v>
      </c>
      <c r="H73" s="49">
        <v>0</v>
      </c>
      <c r="I73" s="49" t="s">
        <v>273</v>
      </c>
      <c r="J73">
        <v>162.24</v>
      </c>
      <c r="K73">
        <v>0</v>
      </c>
      <c r="L73">
        <v>0</v>
      </c>
      <c r="M73">
        <v>0</v>
      </c>
      <c r="N73" s="49" t="str" cm="1">
        <f t="array" ref="N7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73" s="49" t="str">
        <f>INDEX('Data Feeding'!FT:FT,MATCH(QT[[#This Row],[Trim Reff]],'Data Feeding'!FU:FU,0))</f>
        <v>MainLabel</v>
      </c>
      <c r="P73" s="49" t="str" cm="1">
        <f t="array" ref="P7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3" s="49" t="str" cm="1">
        <f t="array" ref="Q7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4" spans="1:17">
      <c r="A74" s="49" t="s">
        <v>322</v>
      </c>
      <c r="B74" t="s">
        <v>314</v>
      </c>
      <c r="C74" s="49" t="s">
        <v>299</v>
      </c>
      <c r="D74" s="14">
        <v>45040</v>
      </c>
      <c r="E74" t="s">
        <v>34</v>
      </c>
      <c r="F74" s="49">
        <v>156</v>
      </c>
      <c r="G74" s="14">
        <v>0</v>
      </c>
      <c r="H74" s="49">
        <v>0</v>
      </c>
      <c r="I74" s="49" t="s">
        <v>276</v>
      </c>
      <c r="J74">
        <v>162.24</v>
      </c>
      <c r="K74">
        <v>0</v>
      </c>
      <c r="L74">
        <v>0</v>
      </c>
      <c r="M74">
        <v>0</v>
      </c>
      <c r="N74" s="49" t="str" cm="1">
        <f t="array" ref="N7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74" s="49" t="str">
        <f>INDEX('Data Feeding'!FT:FT,MATCH(QT[[#This Row],[Trim Reff]],'Data Feeding'!FU:FU,0))</f>
        <v>COOLable</v>
      </c>
      <c r="P74" s="49" t="str" cm="1">
        <f t="array" ref="P7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4" s="49" t="str" cm="1">
        <f t="array" ref="Q7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5" spans="1:17">
      <c r="A75" s="49" t="s">
        <v>323</v>
      </c>
      <c r="B75" t="s">
        <v>314</v>
      </c>
      <c r="C75" s="49" t="s">
        <v>299</v>
      </c>
      <c r="D75" s="14">
        <v>45040</v>
      </c>
      <c r="E75" t="s">
        <v>34</v>
      </c>
      <c r="F75" s="49">
        <v>156</v>
      </c>
      <c r="G75" s="14">
        <v>0</v>
      </c>
      <c r="H75" s="49">
        <v>0</v>
      </c>
      <c r="I75" s="49" t="s">
        <v>280</v>
      </c>
      <c r="J75">
        <v>162.24</v>
      </c>
      <c r="K75">
        <v>0</v>
      </c>
      <c r="L75">
        <v>0</v>
      </c>
      <c r="M75">
        <v>0</v>
      </c>
      <c r="N75" s="49" t="str" cm="1">
        <f t="array" ref="N7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White/Black(CSI 1200086/CSI 1000322)</v>
      </c>
      <c r="O75" s="49" t="str">
        <f>INDEX('Data Feeding'!FT:FT,MATCH(QT[[#This Row],[Trim Reff]],'Data Feeding'!FU:FU,0))</f>
        <v>Tab</v>
      </c>
      <c r="P75" s="49" t="str" cm="1">
        <f t="array" ref="P7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5" s="49" t="str" cm="1">
        <f t="array" ref="Q7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6" spans="1:17">
      <c r="A76" s="49" t="s">
        <v>324</v>
      </c>
      <c r="B76" t="s">
        <v>314</v>
      </c>
      <c r="C76" s="49" t="s">
        <v>299</v>
      </c>
      <c r="D76" s="14">
        <v>45040</v>
      </c>
      <c r="E76" t="s">
        <v>34</v>
      </c>
      <c r="F76" s="49">
        <v>156</v>
      </c>
      <c r="G76" s="14">
        <v>0</v>
      </c>
      <c r="H76" s="49">
        <v>0</v>
      </c>
      <c r="I76" s="49" t="s">
        <v>13</v>
      </c>
      <c r="J76">
        <v>162.24</v>
      </c>
      <c r="K76">
        <v>0</v>
      </c>
      <c r="L76">
        <v>0</v>
      </c>
      <c r="M76">
        <v>0</v>
      </c>
      <c r="N76" s="49" t="str" cm="1">
        <f t="array" ref="N7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76" s="49" t="str">
        <f>INDEX('Data Feeding'!FT:FT,MATCH(QT[[#This Row],[Trim Reff]],'Data Feeding'!FU:FU,0))</f>
        <v>CareLabel</v>
      </c>
      <c r="P76" s="49" t="str" cm="1">
        <f t="array" ref="P7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6" s="49" t="str" cm="1">
        <f t="array" ref="Q7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7" spans="1:17">
      <c r="A77" s="49" t="s">
        <v>325</v>
      </c>
      <c r="B77" t="s">
        <v>314</v>
      </c>
      <c r="C77" s="49" t="s">
        <v>299</v>
      </c>
      <c r="D77" s="14">
        <v>45040</v>
      </c>
      <c r="E77" t="s">
        <v>34</v>
      </c>
      <c r="F77" s="49">
        <v>156</v>
      </c>
      <c r="G77" s="14">
        <v>0</v>
      </c>
      <c r="H77" s="49">
        <v>0</v>
      </c>
      <c r="I77" s="49" t="s">
        <v>283</v>
      </c>
      <c r="J77">
        <v>162.24</v>
      </c>
      <c r="K77">
        <v>0</v>
      </c>
      <c r="L77">
        <v>0</v>
      </c>
      <c r="M77">
        <v>0</v>
      </c>
      <c r="N77" s="49" t="str" cm="1">
        <f t="array" ref="N7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77" s="49" t="str">
        <f>INDEX('Data Feeding'!FT:FT,MATCH(QT[[#This Row],[Trim Reff]],'Data Feeding'!FU:FU,0))</f>
        <v>Hangtag</v>
      </c>
      <c r="P77" s="49" t="str" cm="1">
        <f t="array" ref="P7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7" s="49" t="str" cm="1">
        <f t="array" ref="Q7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8" spans="1:17">
      <c r="A78" s="49" t="s">
        <v>326</v>
      </c>
      <c r="B78" t="s">
        <v>314</v>
      </c>
      <c r="C78" s="49" t="s">
        <v>299</v>
      </c>
      <c r="D78" s="14">
        <v>45040</v>
      </c>
      <c r="E78" t="s">
        <v>34</v>
      </c>
      <c r="F78" s="49">
        <v>156</v>
      </c>
      <c r="G78" s="14">
        <v>0</v>
      </c>
      <c r="H78" s="49">
        <v>0</v>
      </c>
      <c r="I78" s="49" t="s">
        <v>285</v>
      </c>
      <c r="J78">
        <v>162.24</v>
      </c>
      <c r="K78">
        <v>0</v>
      </c>
      <c r="L78">
        <v>0</v>
      </c>
      <c r="M78">
        <v>0</v>
      </c>
      <c r="N78" s="49" t="str" cm="1">
        <f t="array" ref="N7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78" s="49" t="str">
        <f>INDEX('Data Feeding'!FT:FT,MATCH(QT[[#This Row],[Trim Reff]],'Data Feeding'!FU:FU,0))</f>
        <v>PriceTicket</v>
      </c>
      <c r="P78" s="49" t="str" cm="1">
        <f t="array" ref="P7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8" s="49" t="str" cm="1">
        <f t="array" ref="Q7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9" spans="1:17">
      <c r="A79" s="49" t="s">
        <v>316</v>
      </c>
      <c r="B79" t="s">
        <v>314</v>
      </c>
      <c r="C79" s="49" t="s">
        <v>299</v>
      </c>
      <c r="D79" s="14">
        <v>45040</v>
      </c>
      <c r="E79" t="s">
        <v>35</v>
      </c>
      <c r="F79" s="49">
        <v>457</v>
      </c>
      <c r="G79" s="14">
        <v>0</v>
      </c>
      <c r="H79" s="49">
        <v>0</v>
      </c>
      <c r="I79" s="49" t="s">
        <v>235</v>
      </c>
      <c r="J79">
        <v>289.06529599999999</v>
      </c>
      <c r="K79">
        <v>0</v>
      </c>
      <c r="L79">
        <v>0</v>
      </c>
      <c r="M79">
        <v>0</v>
      </c>
      <c r="N79" s="49" t="str" cm="1">
        <f t="array" ref="N7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79" s="49" t="str">
        <f>INDEX('Data Feeding'!FT:FT,MATCH(QT[[#This Row],[Trim Reff]],'Data Feeding'!FU:FU,0))</f>
        <v>Fabric-Body</v>
      </c>
      <c r="P79" s="49" t="str" cm="1">
        <f t="array" ref="P7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9" s="49" t="str" cm="1">
        <f t="array" ref="Q7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0" spans="1:17">
      <c r="A80" s="49" t="s">
        <v>317</v>
      </c>
      <c r="B80" t="s">
        <v>314</v>
      </c>
      <c r="C80" s="49" t="s">
        <v>299</v>
      </c>
      <c r="D80" s="14">
        <v>45040</v>
      </c>
      <c r="E80" t="s">
        <v>35</v>
      </c>
      <c r="F80" s="49">
        <v>457</v>
      </c>
      <c r="G80" s="14">
        <v>0</v>
      </c>
      <c r="H80" s="49">
        <v>0</v>
      </c>
      <c r="I80" s="49" t="s">
        <v>237</v>
      </c>
      <c r="J80">
        <v>12.11964</v>
      </c>
      <c r="K80">
        <v>0</v>
      </c>
      <c r="L80">
        <v>0</v>
      </c>
      <c r="M80">
        <v>0</v>
      </c>
      <c r="N80" s="49" t="str" cm="1">
        <f t="array" ref="N8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80" s="49" t="str">
        <f>INDEX('Data Feeding'!FT:FT,MATCH(QT[[#This Row],[Trim Reff]],'Data Feeding'!FU:FU,0))</f>
        <v>Fabric-Rib</v>
      </c>
      <c r="P80" s="49" t="str" cm="1">
        <f t="array" ref="P8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0" s="49" t="str" cm="1">
        <f t="array" ref="Q8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1" spans="1:17">
      <c r="A81" s="49" t="s">
        <v>318</v>
      </c>
      <c r="B81" t="s">
        <v>314</v>
      </c>
      <c r="C81" s="49" t="s">
        <v>299</v>
      </c>
      <c r="D81" s="14">
        <v>45040</v>
      </c>
      <c r="E81" t="s">
        <v>35</v>
      </c>
      <c r="F81" s="49">
        <v>457</v>
      </c>
      <c r="G81" s="14">
        <v>0</v>
      </c>
      <c r="H81" s="49">
        <v>0</v>
      </c>
      <c r="I81" s="49" t="s">
        <v>240</v>
      </c>
      <c r="J81">
        <v>5.70336</v>
      </c>
      <c r="K81">
        <v>0</v>
      </c>
      <c r="L81">
        <v>0</v>
      </c>
      <c r="M81">
        <v>0</v>
      </c>
      <c r="N81" s="49" t="str" cm="1">
        <f t="array" ref="N8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81" s="49" t="str">
        <f>INDEX('Data Feeding'!FT:FT,MATCH(QT[[#This Row],[Trim Reff]],'Data Feeding'!FU:FU,0))</f>
        <v>Fabric-Jersey</v>
      </c>
      <c r="P81" s="49" t="str" cm="1">
        <f t="array" ref="P8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1" s="49" t="str" cm="1">
        <f t="array" ref="Q8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2" spans="1:17">
      <c r="A82" s="49" t="s">
        <v>319</v>
      </c>
      <c r="B82" t="s">
        <v>314</v>
      </c>
      <c r="C82" s="49" t="s">
        <v>299</v>
      </c>
      <c r="D82" s="14">
        <v>45040</v>
      </c>
      <c r="E82" t="s">
        <v>35</v>
      </c>
      <c r="F82" s="49">
        <v>457</v>
      </c>
      <c r="G82" s="14">
        <v>0</v>
      </c>
      <c r="H82" s="49">
        <v>0</v>
      </c>
      <c r="I82" s="49" t="s">
        <v>204</v>
      </c>
      <c r="J82">
        <v>475.28</v>
      </c>
      <c r="K82">
        <v>0</v>
      </c>
      <c r="L82">
        <v>0</v>
      </c>
      <c r="M82">
        <v>0</v>
      </c>
      <c r="N82" s="49" t="str" cm="1">
        <f t="array" ref="N8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82" s="49" t="str">
        <f>INDEX('Data Feeding'!FT:FT,MATCH(QT[[#This Row],[Trim Reff]],'Data Feeding'!FU:FU,0))</f>
        <v>Thread</v>
      </c>
      <c r="P82" s="49" t="str" cm="1">
        <f t="array" ref="P8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2" s="49" t="str" cm="1">
        <f t="array" ref="Q8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3" spans="1:17">
      <c r="A83" s="49" t="s">
        <v>320</v>
      </c>
      <c r="B83" t="s">
        <v>314</v>
      </c>
      <c r="C83" s="49" t="s">
        <v>299</v>
      </c>
      <c r="D83" s="14">
        <v>45040</v>
      </c>
      <c r="E83" t="s">
        <v>35</v>
      </c>
      <c r="F83" s="49">
        <v>457</v>
      </c>
      <c r="G83" s="14">
        <v>0</v>
      </c>
      <c r="H83" s="49">
        <v>0</v>
      </c>
      <c r="I83" s="49" t="s">
        <v>205</v>
      </c>
      <c r="J83">
        <v>475.28</v>
      </c>
      <c r="K83">
        <v>0</v>
      </c>
      <c r="L83">
        <v>0</v>
      </c>
      <c r="M83">
        <v>0</v>
      </c>
      <c r="N83" s="49" t="str" cm="1">
        <f t="array" ref="N8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83" s="49" t="str">
        <f>INDEX('Data Feeding'!FT:FT,MATCH(QT[[#This Row],[Trim Reff]],'Data Feeding'!FU:FU,0))</f>
        <v>Thread</v>
      </c>
      <c r="P83" s="49" t="str" cm="1">
        <f t="array" ref="P8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3" s="49" t="str" cm="1">
        <f t="array" ref="Q8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4" spans="1:17">
      <c r="A84" s="49" t="s">
        <v>321</v>
      </c>
      <c r="B84" t="s">
        <v>314</v>
      </c>
      <c r="C84" s="49" t="s">
        <v>299</v>
      </c>
      <c r="D84" s="14">
        <v>45040</v>
      </c>
      <c r="E84" t="s">
        <v>35</v>
      </c>
      <c r="F84" s="49">
        <v>457</v>
      </c>
      <c r="G84" s="14">
        <v>0</v>
      </c>
      <c r="H84" s="49">
        <v>0</v>
      </c>
      <c r="I84" s="49" t="s">
        <v>273</v>
      </c>
      <c r="J84">
        <v>475.28</v>
      </c>
      <c r="K84">
        <v>0</v>
      </c>
      <c r="L84">
        <v>0</v>
      </c>
      <c r="M84">
        <v>0</v>
      </c>
      <c r="N84" s="49" t="str" cm="1">
        <f t="array" ref="N8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84" s="49" t="str">
        <f>INDEX('Data Feeding'!FT:FT,MATCH(QT[[#This Row],[Trim Reff]],'Data Feeding'!FU:FU,0))</f>
        <v>MainLabel</v>
      </c>
      <c r="P84" s="49" t="str" cm="1">
        <f t="array" ref="P8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4" s="49" t="str" cm="1">
        <f t="array" ref="Q8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5" spans="1:17">
      <c r="A85" s="49" t="s">
        <v>322</v>
      </c>
      <c r="B85" t="s">
        <v>314</v>
      </c>
      <c r="C85" s="49" t="s">
        <v>299</v>
      </c>
      <c r="D85" s="14">
        <v>45040</v>
      </c>
      <c r="E85" t="s">
        <v>35</v>
      </c>
      <c r="F85" s="49">
        <v>457</v>
      </c>
      <c r="G85" s="14">
        <v>0</v>
      </c>
      <c r="H85" s="49">
        <v>0</v>
      </c>
      <c r="I85" s="49" t="s">
        <v>276</v>
      </c>
      <c r="J85">
        <v>475.28</v>
      </c>
      <c r="K85">
        <v>0</v>
      </c>
      <c r="L85">
        <v>0</v>
      </c>
      <c r="M85">
        <v>0</v>
      </c>
      <c r="N85" s="49" t="str" cm="1">
        <f t="array" ref="N8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85" s="49" t="str">
        <f>INDEX('Data Feeding'!FT:FT,MATCH(QT[[#This Row],[Trim Reff]],'Data Feeding'!FU:FU,0))</f>
        <v>COOLable</v>
      </c>
      <c r="P85" s="49" t="str" cm="1">
        <f t="array" ref="P8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5" s="49" t="str" cm="1">
        <f t="array" ref="Q8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6" spans="1:17">
      <c r="A86" s="49" t="s">
        <v>323</v>
      </c>
      <c r="B86" t="s">
        <v>314</v>
      </c>
      <c r="C86" s="49" t="s">
        <v>299</v>
      </c>
      <c r="D86" s="14">
        <v>45040</v>
      </c>
      <c r="E86" t="s">
        <v>35</v>
      </c>
      <c r="F86" s="49">
        <v>457</v>
      </c>
      <c r="G86" s="14">
        <v>0</v>
      </c>
      <c r="H86" s="49">
        <v>0</v>
      </c>
      <c r="I86" s="49" t="s">
        <v>280</v>
      </c>
      <c r="J86">
        <v>475.28</v>
      </c>
      <c r="K86">
        <v>0</v>
      </c>
      <c r="L86">
        <v>0</v>
      </c>
      <c r="M86">
        <v>0</v>
      </c>
      <c r="N86" s="49" t="str" cm="1">
        <f t="array" ref="N8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White/Black(CSI 1200086/CSI 1000322)</v>
      </c>
      <c r="O86" s="49" t="str">
        <f>INDEX('Data Feeding'!FT:FT,MATCH(QT[[#This Row],[Trim Reff]],'Data Feeding'!FU:FU,0))</f>
        <v>Tab</v>
      </c>
      <c r="P86" s="49" t="str" cm="1">
        <f t="array" ref="P8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6" s="49" t="str" cm="1">
        <f t="array" ref="Q8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7" spans="1:17">
      <c r="A87" s="49" t="s">
        <v>324</v>
      </c>
      <c r="B87" t="s">
        <v>314</v>
      </c>
      <c r="C87" s="49" t="s">
        <v>299</v>
      </c>
      <c r="D87" s="14">
        <v>45040</v>
      </c>
      <c r="E87" t="s">
        <v>35</v>
      </c>
      <c r="F87" s="49">
        <v>457</v>
      </c>
      <c r="G87" s="14">
        <v>0</v>
      </c>
      <c r="H87" s="49">
        <v>0</v>
      </c>
      <c r="I87" s="49" t="s">
        <v>13</v>
      </c>
      <c r="J87">
        <v>475.28</v>
      </c>
      <c r="K87">
        <v>0</v>
      </c>
      <c r="L87">
        <v>0</v>
      </c>
      <c r="M87">
        <v>0</v>
      </c>
      <c r="N87" s="49" t="str" cm="1">
        <f t="array" ref="N8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87" s="49" t="str">
        <f>INDEX('Data Feeding'!FT:FT,MATCH(QT[[#This Row],[Trim Reff]],'Data Feeding'!FU:FU,0))</f>
        <v>CareLabel</v>
      </c>
      <c r="P87" s="49" t="str" cm="1">
        <f t="array" ref="P8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7" s="49" t="str" cm="1">
        <f t="array" ref="Q8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8" spans="1:17">
      <c r="A88" s="49" t="s">
        <v>325</v>
      </c>
      <c r="B88" t="s">
        <v>314</v>
      </c>
      <c r="C88" s="49" t="s">
        <v>299</v>
      </c>
      <c r="D88" s="14">
        <v>45040</v>
      </c>
      <c r="E88" t="s">
        <v>35</v>
      </c>
      <c r="F88" s="49">
        <v>457</v>
      </c>
      <c r="G88" s="14">
        <v>0</v>
      </c>
      <c r="H88" s="49">
        <v>0</v>
      </c>
      <c r="I88" s="49" t="s">
        <v>283</v>
      </c>
      <c r="J88">
        <v>475.28</v>
      </c>
      <c r="K88">
        <v>0</v>
      </c>
      <c r="L88">
        <v>0</v>
      </c>
      <c r="M88">
        <v>0</v>
      </c>
      <c r="N88" s="49" t="str" cm="1">
        <f t="array" ref="N8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88" s="49" t="str">
        <f>INDEX('Data Feeding'!FT:FT,MATCH(QT[[#This Row],[Trim Reff]],'Data Feeding'!FU:FU,0))</f>
        <v>Hangtag</v>
      </c>
      <c r="P88" s="49" t="str" cm="1">
        <f t="array" ref="P8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8" s="49" t="str" cm="1">
        <f t="array" ref="Q8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9" spans="1:17">
      <c r="A89" s="49" t="s">
        <v>326</v>
      </c>
      <c r="B89" t="s">
        <v>314</v>
      </c>
      <c r="C89" s="49" t="s">
        <v>299</v>
      </c>
      <c r="D89" s="14">
        <v>45040</v>
      </c>
      <c r="E89" t="s">
        <v>35</v>
      </c>
      <c r="F89" s="49">
        <v>457</v>
      </c>
      <c r="G89" s="14">
        <v>0</v>
      </c>
      <c r="H89" s="49">
        <v>0</v>
      </c>
      <c r="I89" s="49" t="s">
        <v>285</v>
      </c>
      <c r="J89">
        <v>475.28</v>
      </c>
      <c r="K89">
        <v>0</v>
      </c>
      <c r="L89">
        <v>0</v>
      </c>
      <c r="M89">
        <v>0</v>
      </c>
      <c r="N89" s="49" t="str" cm="1">
        <f t="array" ref="N8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89" s="49" t="str">
        <f>INDEX('Data Feeding'!FT:FT,MATCH(QT[[#This Row],[Trim Reff]],'Data Feeding'!FU:FU,0))</f>
        <v>PriceTicket</v>
      </c>
      <c r="P89" s="49" t="str" cm="1">
        <f t="array" ref="P8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9" s="49" t="str" cm="1">
        <f t="array" ref="Q8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0" spans="1:17">
      <c r="A90" s="49" t="s">
        <v>316</v>
      </c>
      <c r="B90" t="s">
        <v>314</v>
      </c>
      <c r="C90" s="49" t="s">
        <v>299</v>
      </c>
      <c r="D90" s="14">
        <v>45040</v>
      </c>
      <c r="E90" t="s">
        <v>36</v>
      </c>
      <c r="F90" s="49">
        <v>862</v>
      </c>
      <c r="G90" s="14">
        <v>0</v>
      </c>
      <c r="H90" s="49">
        <v>0</v>
      </c>
      <c r="I90" s="49" t="s">
        <v>235</v>
      </c>
      <c r="J90">
        <v>545.23913600000003</v>
      </c>
      <c r="K90">
        <v>0</v>
      </c>
      <c r="L90">
        <v>0</v>
      </c>
      <c r="M90">
        <v>0</v>
      </c>
      <c r="N90" s="49" t="str" cm="1">
        <f t="array" ref="N9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90" s="49" t="str">
        <f>INDEX('Data Feeding'!FT:FT,MATCH(QT[[#This Row],[Trim Reff]],'Data Feeding'!FU:FU,0))</f>
        <v>Fabric-Body</v>
      </c>
      <c r="P90" s="49" t="str" cm="1">
        <f t="array" ref="P9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0" s="49" t="str" cm="1">
        <f t="array" ref="Q9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1" spans="1:17">
      <c r="A91" s="49" t="s">
        <v>317</v>
      </c>
      <c r="B91" t="s">
        <v>314</v>
      </c>
      <c r="C91" s="49" t="s">
        <v>299</v>
      </c>
      <c r="D91" s="14">
        <v>45040</v>
      </c>
      <c r="E91" t="s">
        <v>36</v>
      </c>
      <c r="F91" s="49">
        <v>862</v>
      </c>
      <c r="G91" s="14">
        <v>0</v>
      </c>
      <c r="H91" s="49">
        <v>0</v>
      </c>
      <c r="I91" s="49" t="s">
        <v>237</v>
      </c>
      <c r="J91">
        <v>22.860240000000001</v>
      </c>
      <c r="K91">
        <v>0</v>
      </c>
      <c r="L91">
        <v>0</v>
      </c>
      <c r="M91">
        <v>0</v>
      </c>
      <c r="N91" s="49" t="str" cm="1">
        <f t="array" ref="N9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91" s="49" t="str">
        <f>INDEX('Data Feeding'!FT:FT,MATCH(QT[[#This Row],[Trim Reff]],'Data Feeding'!FU:FU,0))</f>
        <v>Fabric-Rib</v>
      </c>
      <c r="P91" s="49" t="str" cm="1">
        <f t="array" ref="P9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1" s="49" t="str" cm="1">
        <f t="array" ref="Q9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2" spans="1:17">
      <c r="A92" s="49" t="s">
        <v>318</v>
      </c>
      <c r="B92" t="s">
        <v>314</v>
      </c>
      <c r="C92" s="49" t="s">
        <v>299</v>
      </c>
      <c r="D92" s="14">
        <v>45040</v>
      </c>
      <c r="E92" t="s">
        <v>36</v>
      </c>
      <c r="F92" s="49">
        <v>862</v>
      </c>
      <c r="G92" s="14">
        <v>0</v>
      </c>
      <c r="H92" s="49">
        <v>0</v>
      </c>
      <c r="I92" s="49" t="s">
        <v>240</v>
      </c>
      <c r="J92">
        <v>10.757759999999999</v>
      </c>
      <c r="K92">
        <v>0</v>
      </c>
      <c r="L92">
        <v>0</v>
      </c>
      <c r="M92">
        <v>0</v>
      </c>
      <c r="N92" s="49" t="str" cm="1">
        <f t="array" ref="N9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92" s="49" t="str">
        <f>INDEX('Data Feeding'!FT:FT,MATCH(QT[[#This Row],[Trim Reff]],'Data Feeding'!FU:FU,0))</f>
        <v>Fabric-Jersey</v>
      </c>
      <c r="P92" s="49" t="str" cm="1">
        <f t="array" ref="P9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2" s="49" t="str" cm="1">
        <f t="array" ref="Q9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3" spans="1:17">
      <c r="A93" s="49" t="s">
        <v>319</v>
      </c>
      <c r="B93" t="s">
        <v>314</v>
      </c>
      <c r="C93" s="49" t="s">
        <v>299</v>
      </c>
      <c r="D93" s="14">
        <v>45040</v>
      </c>
      <c r="E93" t="s">
        <v>36</v>
      </c>
      <c r="F93" s="49">
        <v>862</v>
      </c>
      <c r="G93" s="14">
        <v>0</v>
      </c>
      <c r="H93" s="49">
        <v>0</v>
      </c>
      <c r="I93" s="49" t="s">
        <v>204</v>
      </c>
      <c r="J93">
        <v>896.48</v>
      </c>
      <c r="K93">
        <v>0</v>
      </c>
      <c r="L93">
        <v>0</v>
      </c>
      <c r="M93">
        <v>0</v>
      </c>
      <c r="N93" s="49" t="str" cm="1">
        <f t="array" ref="N9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93" s="49" t="str">
        <f>INDEX('Data Feeding'!FT:FT,MATCH(QT[[#This Row],[Trim Reff]],'Data Feeding'!FU:FU,0))</f>
        <v>Thread</v>
      </c>
      <c r="P93" s="49" t="str" cm="1">
        <f t="array" ref="P9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3" s="49" t="str" cm="1">
        <f t="array" ref="Q9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4" spans="1:17">
      <c r="A94" s="49" t="s">
        <v>320</v>
      </c>
      <c r="B94" t="s">
        <v>314</v>
      </c>
      <c r="C94" s="49" t="s">
        <v>299</v>
      </c>
      <c r="D94" s="14">
        <v>45040</v>
      </c>
      <c r="E94" t="s">
        <v>36</v>
      </c>
      <c r="F94" s="49">
        <v>862</v>
      </c>
      <c r="G94" s="14">
        <v>0</v>
      </c>
      <c r="H94" s="49">
        <v>0</v>
      </c>
      <c r="I94" s="49" t="s">
        <v>205</v>
      </c>
      <c r="J94">
        <v>896.48</v>
      </c>
      <c r="K94">
        <v>0</v>
      </c>
      <c r="L94">
        <v>0</v>
      </c>
      <c r="M94">
        <v>0</v>
      </c>
      <c r="N94" s="49" t="str" cm="1">
        <f t="array" ref="N9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94" s="49" t="str">
        <f>INDEX('Data Feeding'!FT:FT,MATCH(QT[[#This Row],[Trim Reff]],'Data Feeding'!FU:FU,0))</f>
        <v>Thread</v>
      </c>
      <c r="P94" s="49" t="str" cm="1">
        <f t="array" ref="P9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4" s="49" t="str" cm="1">
        <f t="array" ref="Q9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5" spans="1:17">
      <c r="A95" s="49" t="s">
        <v>321</v>
      </c>
      <c r="B95" t="s">
        <v>314</v>
      </c>
      <c r="C95" s="49" t="s">
        <v>299</v>
      </c>
      <c r="D95" s="14">
        <v>45040</v>
      </c>
      <c r="E95" t="s">
        <v>36</v>
      </c>
      <c r="F95" s="49">
        <v>862</v>
      </c>
      <c r="G95" s="14">
        <v>0</v>
      </c>
      <c r="H95" s="49">
        <v>0</v>
      </c>
      <c r="I95" s="49" t="s">
        <v>273</v>
      </c>
      <c r="J95">
        <v>896.48</v>
      </c>
      <c r="K95">
        <v>0</v>
      </c>
      <c r="L95">
        <v>0</v>
      </c>
      <c r="M95">
        <v>0</v>
      </c>
      <c r="N95" s="49" t="str" cm="1">
        <f t="array" ref="N9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95" s="49" t="str">
        <f>INDEX('Data Feeding'!FT:FT,MATCH(QT[[#This Row],[Trim Reff]],'Data Feeding'!FU:FU,0))</f>
        <v>MainLabel</v>
      </c>
      <c r="P95" s="49" t="str" cm="1">
        <f t="array" ref="P9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5" s="49" t="str" cm="1">
        <f t="array" ref="Q9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6" spans="1:17">
      <c r="A96" s="49" t="s">
        <v>322</v>
      </c>
      <c r="B96" t="s">
        <v>314</v>
      </c>
      <c r="C96" s="49" t="s">
        <v>299</v>
      </c>
      <c r="D96" s="14">
        <v>45040</v>
      </c>
      <c r="E96" t="s">
        <v>36</v>
      </c>
      <c r="F96" s="49">
        <v>862</v>
      </c>
      <c r="G96" s="14">
        <v>0</v>
      </c>
      <c r="H96" s="49">
        <v>0</v>
      </c>
      <c r="I96" s="49" t="s">
        <v>276</v>
      </c>
      <c r="J96">
        <v>896.48</v>
      </c>
      <c r="K96">
        <v>0</v>
      </c>
      <c r="L96">
        <v>0</v>
      </c>
      <c r="M96">
        <v>0</v>
      </c>
      <c r="N96" s="49" t="str" cm="1">
        <f t="array" ref="N9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96" s="49" t="str">
        <f>INDEX('Data Feeding'!FT:FT,MATCH(QT[[#This Row],[Trim Reff]],'Data Feeding'!FU:FU,0))</f>
        <v>COOLable</v>
      </c>
      <c r="P96" s="49" t="str" cm="1">
        <f t="array" ref="P9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6" s="49" t="str" cm="1">
        <f t="array" ref="Q9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7" spans="1:17">
      <c r="A97" s="49" t="s">
        <v>323</v>
      </c>
      <c r="B97" t="s">
        <v>314</v>
      </c>
      <c r="C97" s="49" t="s">
        <v>299</v>
      </c>
      <c r="D97" s="14">
        <v>45040</v>
      </c>
      <c r="E97" t="s">
        <v>36</v>
      </c>
      <c r="F97" s="49">
        <v>862</v>
      </c>
      <c r="G97" s="14">
        <v>0</v>
      </c>
      <c r="H97" s="49">
        <v>0</v>
      </c>
      <c r="I97" s="49" t="s">
        <v>280</v>
      </c>
      <c r="J97">
        <v>896.48</v>
      </c>
      <c r="K97">
        <v>0</v>
      </c>
      <c r="L97">
        <v>0</v>
      </c>
      <c r="M97">
        <v>0</v>
      </c>
      <c r="N97" s="49" t="str" cm="1">
        <f t="array" ref="N9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White/Black(CSI 1200086/CSI 1000322)</v>
      </c>
      <c r="O97" s="49" t="str">
        <f>INDEX('Data Feeding'!FT:FT,MATCH(QT[[#This Row],[Trim Reff]],'Data Feeding'!FU:FU,0))</f>
        <v>Tab</v>
      </c>
      <c r="P97" s="49" t="str" cm="1">
        <f t="array" ref="P9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7" s="49" t="str" cm="1">
        <f t="array" ref="Q9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8" spans="1:17">
      <c r="A98" s="49" t="s">
        <v>324</v>
      </c>
      <c r="B98" t="s">
        <v>314</v>
      </c>
      <c r="C98" s="49" t="s">
        <v>299</v>
      </c>
      <c r="D98" s="14">
        <v>45040</v>
      </c>
      <c r="E98" t="s">
        <v>36</v>
      </c>
      <c r="F98" s="49">
        <v>862</v>
      </c>
      <c r="G98" s="14">
        <v>0</v>
      </c>
      <c r="H98" s="49">
        <v>0</v>
      </c>
      <c r="I98" s="49" t="s">
        <v>13</v>
      </c>
      <c r="J98">
        <v>896.48</v>
      </c>
      <c r="K98">
        <v>0</v>
      </c>
      <c r="L98">
        <v>0</v>
      </c>
      <c r="M98">
        <v>0</v>
      </c>
      <c r="N98" s="49" t="str" cm="1">
        <f t="array" ref="N9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98" s="49" t="str">
        <f>INDEX('Data Feeding'!FT:FT,MATCH(QT[[#This Row],[Trim Reff]],'Data Feeding'!FU:FU,0))</f>
        <v>CareLabel</v>
      </c>
      <c r="P98" s="49" t="str" cm="1">
        <f t="array" ref="P9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8" s="49" t="str" cm="1">
        <f t="array" ref="Q9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9" spans="1:17">
      <c r="A99" s="49" t="s">
        <v>325</v>
      </c>
      <c r="B99" t="s">
        <v>314</v>
      </c>
      <c r="C99" s="49" t="s">
        <v>299</v>
      </c>
      <c r="D99" s="14">
        <v>45040</v>
      </c>
      <c r="E99" t="s">
        <v>36</v>
      </c>
      <c r="F99" s="49">
        <v>862</v>
      </c>
      <c r="G99" s="14">
        <v>0</v>
      </c>
      <c r="H99" s="49">
        <v>0</v>
      </c>
      <c r="I99" s="49" t="s">
        <v>283</v>
      </c>
      <c r="J99">
        <v>896.48</v>
      </c>
      <c r="K99">
        <v>0</v>
      </c>
      <c r="L99">
        <v>0</v>
      </c>
      <c r="M99">
        <v>0</v>
      </c>
      <c r="N99" s="49" t="str" cm="1">
        <f t="array" ref="N9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99" s="49" t="str">
        <f>INDEX('Data Feeding'!FT:FT,MATCH(QT[[#This Row],[Trim Reff]],'Data Feeding'!FU:FU,0))</f>
        <v>Hangtag</v>
      </c>
      <c r="P99" s="49" t="str" cm="1">
        <f t="array" ref="P9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9" s="49" t="str" cm="1">
        <f t="array" ref="Q9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00" spans="1:17">
      <c r="A100" s="49" t="s">
        <v>326</v>
      </c>
      <c r="B100" t="s">
        <v>314</v>
      </c>
      <c r="C100" s="49" t="s">
        <v>299</v>
      </c>
      <c r="D100" s="14">
        <v>45040</v>
      </c>
      <c r="E100" t="s">
        <v>36</v>
      </c>
      <c r="F100" s="49">
        <v>862</v>
      </c>
      <c r="G100" s="14">
        <v>0</v>
      </c>
      <c r="H100" s="49">
        <v>0</v>
      </c>
      <c r="I100" s="49" t="s">
        <v>285</v>
      </c>
      <c r="J100">
        <v>896.48</v>
      </c>
      <c r="K100">
        <v>0</v>
      </c>
      <c r="L100">
        <v>0</v>
      </c>
      <c r="M100">
        <v>0</v>
      </c>
      <c r="N100" s="49" t="str" cm="1">
        <f t="array" ref="N10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100" s="49" t="str">
        <f>INDEX('Data Feeding'!FT:FT,MATCH(QT[[#This Row],[Trim Reff]],'Data Feeding'!FU:FU,0))</f>
        <v>PriceTicket</v>
      </c>
      <c r="P100" s="49" t="str" cm="1">
        <f t="array" ref="P10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00" s="49" t="str" cm="1">
        <f t="array" ref="Q10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01" spans="1:17">
      <c r="A101" s="49" t="s">
        <v>316</v>
      </c>
      <c r="B101" t="s">
        <v>314</v>
      </c>
      <c r="C101" s="49" t="s">
        <v>299</v>
      </c>
      <c r="D101" s="14">
        <v>45040</v>
      </c>
      <c r="E101" t="s">
        <v>37</v>
      </c>
      <c r="F101" s="49">
        <v>704</v>
      </c>
      <c r="G101" s="14">
        <v>0</v>
      </c>
      <c r="H101" s="49">
        <v>0</v>
      </c>
      <c r="I101" s="49" t="s">
        <v>235</v>
      </c>
      <c r="J101">
        <v>445.299712</v>
      </c>
      <c r="K101">
        <v>0</v>
      </c>
      <c r="L101">
        <v>0</v>
      </c>
      <c r="M101">
        <v>0</v>
      </c>
      <c r="N101" s="49" t="str" cm="1">
        <f t="array" ref="N10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101" s="49" t="str">
        <f>INDEX('Data Feeding'!FT:FT,MATCH(QT[[#This Row],[Trim Reff]],'Data Feeding'!FU:FU,0))</f>
        <v>Fabric-Body</v>
      </c>
      <c r="P101" s="49" t="str" cm="1">
        <f t="array" ref="P10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01" s="49" t="str" cm="1">
        <f t="array" ref="Q10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02" spans="1:17">
      <c r="A102" s="49" t="s">
        <v>317</v>
      </c>
      <c r="B102" t="s">
        <v>314</v>
      </c>
      <c r="C102" s="49" t="s">
        <v>299</v>
      </c>
      <c r="D102" s="14">
        <v>45040</v>
      </c>
      <c r="E102" t="s">
        <v>37</v>
      </c>
      <c r="F102" s="49">
        <v>704</v>
      </c>
      <c r="G102" s="14">
        <v>0</v>
      </c>
      <c r="H102" s="49">
        <v>0</v>
      </c>
      <c r="I102" s="49" t="s">
        <v>237</v>
      </c>
      <c r="J102">
        <v>18.670079999999999</v>
      </c>
      <c r="K102">
        <v>0</v>
      </c>
      <c r="L102">
        <v>0</v>
      </c>
      <c r="M102">
        <v>0</v>
      </c>
      <c r="N102" s="49" t="str" cm="1">
        <f t="array" ref="N10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102" s="49" t="str">
        <f>INDEX('Data Feeding'!FT:FT,MATCH(QT[[#This Row],[Trim Reff]],'Data Feeding'!FU:FU,0))</f>
        <v>Fabric-Rib</v>
      </c>
      <c r="P102" s="49" t="str" cm="1">
        <f t="array" ref="P10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02" s="49" t="str" cm="1">
        <f t="array" ref="Q10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03" spans="1:17">
      <c r="A103" s="49" t="s">
        <v>318</v>
      </c>
      <c r="B103" t="s">
        <v>314</v>
      </c>
      <c r="C103" s="49" t="s">
        <v>299</v>
      </c>
      <c r="D103" s="14">
        <v>45040</v>
      </c>
      <c r="E103" t="s">
        <v>37</v>
      </c>
      <c r="F103" s="49">
        <v>704</v>
      </c>
      <c r="G103" s="14">
        <v>0</v>
      </c>
      <c r="H103" s="49">
        <v>0</v>
      </c>
      <c r="I103" s="49" t="s">
        <v>240</v>
      </c>
      <c r="J103">
        <v>8.7859200000000008</v>
      </c>
      <c r="K103">
        <v>0</v>
      </c>
      <c r="L103">
        <v>0</v>
      </c>
      <c r="M103">
        <v>0</v>
      </c>
      <c r="N103" s="49" t="str" cm="1">
        <f t="array" ref="N10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103" s="49" t="str">
        <f>INDEX('Data Feeding'!FT:FT,MATCH(QT[[#This Row],[Trim Reff]],'Data Feeding'!FU:FU,0))</f>
        <v>Fabric-Jersey</v>
      </c>
      <c r="P103" s="49" t="str" cm="1">
        <f t="array" ref="P10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03" s="49" t="str" cm="1">
        <f t="array" ref="Q10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04" spans="1:17">
      <c r="A104" s="49" t="s">
        <v>319</v>
      </c>
      <c r="B104" t="s">
        <v>314</v>
      </c>
      <c r="C104" s="49" t="s">
        <v>299</v>
      </c>
      <c r="D104" s="14">
        <v>45040</v>
      </c>
      <c r="E104" t="s">
        <v>37</v>
      </c>
      <c r="F104" s="49">
        <v>704</v>
      </c>
      <c r="G104" s="14">
        <v>0</v>
      </c>
      <c r="H104" s="49">
        <v>0</v>
      </c>
      <c r="I104" s="49" t="s">
        <v>204</v>
      </c>
      <c r="J104">
        <v>732.16</v>
      </c>
      <c r="K104">
        <v>0</v>
      </c>
      <c r="L104">
        <v>0</v>
      </c>
      <c r="M104">
        <v>0</v>
      </c>
      <c r="N104" s="49" t="str" cm="1">
        <f t="array" ref="N10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104" s="49" t="str">
        <f>INDEX('Data Feeding'!FT:FT,MATCH(QT[[#This Row],[Trim Reff]],'Data Feeding'!FU:FU,0))</f>
        <v>Thread</v>
      </c>
      <c r="P104" s="49" t="str" cm="1">
        <f t="array" ref="P10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04" s="49" t="str" cm="1">
        <f t="array" ref="Q10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05" spans="1:17">
      <c r="A105" s="49" t="s">
        <v>320</v>
      </c>
      <c r="B105" t="s">
        <v>314</v>
      </c>
      <c r="C105" s="49" t="s">
        <v>299</v>
      </c>
      <c r="D105" s="14">
        <v>45040</v>
      </c>
      <c r="E105" t="s">
        <v>37</v>
      </c>
      <c r="F105" s="49">
        <v>704</v>
      </c>
      <c r="G105" s="14">
        <v>0</v>
      </c>
      <c r="H105" s="49">
        <v>0</v>
      </c>
      <c r="I105" s="49" t="s">
        <v>205</v>
      </c>
      <c r="J105">
        <v>732.16</v>
      </c>
      <c r="K105">
        <v>0</v>
      </c>
      <c r="L105">
        <v>0</v>
      </c>
      <c r="M105">
        <v>0</v>
      </c>
      <c r="N105" s="49" t="str" cm="1">
        <f t="array" ref="N10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105" s="49" t="str">
        <f>INDEX('Data Feeding'!FT:FT,MATCH(QT[[#This Row],[Trim Reff]],'Data Feeding'!FU:FU,0))</f>
        <v>Thread</v>
      </c>
      <c r="P105" s="49" t="str" cm="1">
        <f t="array" ref="P10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05" s="49" t="str" cm="1">
        <f t="array" ref="Q10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06" spans="1:17">
      <c r="A106" s="49" t="s">
        <v>321</v>
      </c>
      <c r="B106" t="s">
        <v>314</v>
      </c>
      <c r="C106" s="49" t="s">
        <v>299</v>
      </c>
      <c r="D106" s="14">
        <v>45040</v>
      </c>
      <c r="E106" t="s">
        <v>37</v>
      </c>
      <c r="F106" s="49">
        <v>704</v>
      </c>
      <c r="G106" s="14">
        <v>0</v>
      </c>
      <c r="H106" s="49">
        <v>0</v>
      </c>
      <c r="I106" s="49" t="s">
        <v>273</v>
      </c>
      <c r="J106">
        <v>732.16</v>
      </c>
      <c r="K106">
        <v>0</v>
      </c>
      <c r="L106">
        <v>0</v>
      </c>
      <c r="M106">
        <v>0</v>
      </c>
      <c r="N106" s="49" t="str" cm="1">
        <f t="array" ref="N10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106" s="49" t="str">
        <f>INDEX('Data Feeding'!FT:FT,MATCH(QT[[#This Row],[Trim Reff]],'Data Feeding'!FU:FU,0))</f>
        <v>MainLabel</v>
      </c>
      <c r="P106" s="49" t="str" cm="1">
        <f t="array" ref="P10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06" s="49" t="str" cm="1">
        <f t="array" ref="Q10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07" spans="1:17">
      <c r="A107" s="49" t="s">
        <v>322</v>
      </c>
      <c r="B107" t="s">
        <v>314</v>
      </c>
      <c r="C107" s="49" t="s">
        <v>299</v>
      </c>
      <c r="D107" s="14">
        <v>45040</v>
      </c>
      <c r="E107" t="s">
        <v>37</v>
      </c>
      <c r="F107" s="49">
        <v>704</v>
      </c>
      <c r="G107" s="14">
        <v>0</v>
      </c>
      <c r="H107" s="49">
        <v>0</v>
      </c>
      <c r="I107" s="49" t="s">
        <v>276</v>
      </c>
      <c r="J107">
        <v>732.16</v>
      </c>
      <c r="K107">
        <v>0</v>
      </c>
      <c r="L107">
        <v>0</v>
      </c>
      <c r="M107">
        <v>0</v>
      </c>
      <c r="N107" s="49" t="str" cm="1">
        <f t="array" ref="N10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107" s="49" t="str">
        <f>INDEX('Data Feeding'!FT:FT,MATCH(QT[[#This Row],[Trim Reff]],'Data Feeding'!FU:FU,0))</f>
        <v>COOLable</v>
      </c>
      <c r="P107" s="49" t="str" cm="1">
        <f t="array" ref="P10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07" s="49" t="str" cm="1">
        <f t="array" ref="Q10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08" spans="1:17">
      <c r="A108" s="49" t="s">
        <v>323</v>
      </c>
      <c r="B108" t="s">
        <v>314</v>
      </c>
      <c r="C108" s="49" t="s">
        <v>299</v>
      </c>
      <c r="D108" s="14">
        <v>45040</v>
      </c>
      <c r="E108" t="s">
        <v>37</v>
      </c>
      <c r="F108" s="49">
        <v>704</v>
      </c>
      <c r="G108" s="14">
        <v>0</v>
      </c>
      <c r="H108" s="49">
        <v>0</v>
      </c>
      <c r="I108" s="49" t="s">
        <v>280</v>
      </c>
      <c r="J108">
        <v>732.16</v>
      </c>
      <c r="K108">
        <v>0</v>
      </c>
      <c r="L108">
        <v>0</v>
      </c>
      <c r="M108">
        <v>0</v>
      </c>
      <c r="N108" s="49" t="str" cm="1">
        <f t="array" ref="N10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White/Black(CSI 1200086/CSI 1000322)</v>
      </c>
      <c r="O108" s="49" t="str">
        <f>INDEX('Data Feeding'!FT:FT,MATCH(QT[[#This Row],[Trim Reff]],'Data Feeding'!FU:FU,0))</f>
        <v>Tab</v>
      </c>
      <c r="P108" s="49" t="str" cm="1">
        <f t="array" ref="P10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08" s="49" t="str" cm="1">
        <f t="array" ref="Q10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09" spans="1:17">
      <c r="A109" s="49" t="s">
        <v>324</v>
      </c>
      <c r="B109" t="s">
        <v>314</v>
      </c>
      <c r="C109" s="49" t="s">
        <v>299</v>
      </c>
      <c r="D109" s="14">
        <v>45040</v>
      </c>
      <c r="E109" t="s">
        <v>37</v>
      </c>
      <c r="F109" s="49">
        <v>704</v>
      </c>
      <c r="G109" s="14">
        <v>0</v>
      </c>
      <c r="H109" s="49">
        <v>0</v>
      </c>
      <c r="I109" s="49" t="s">
        <v>13</v>
      </c>
      <c r="J109">
        <v>732.16</v>
      </c>
      <c r="K109">
        <v>0</v>
      </c>
      <c r="L109">
        <v>0</v>
      </c>
      <c r="M109">
        <v>0</v>
      </c>
      <c r="N109" s="49" t="str" cm="1">
        <f t="array" ref="N10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109" s="49" t="str">
        <f>INDEX('Data Feeding'!FT:FT,MATCH(QT[[#This Row],[Trim Reff]],'Data Feeding'!FU:FU,0))</f>
        <v>CareLabel</v>
      </c>
      <c r="P109" s="49" t="str" cm="1">
        <f t="array" ref="P10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09" s="49" t="str" cm="1">
        <f t="array" ref="Q10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10" spans="1:17">
      <c r="A110" s="49" t="s">
        <v>325</v>
      </c>
      <c r="B110" t="s">
        <v>314</v>
      </c>
      <c r="C110" s="49" t="s">
        <v>299</v>
      </c>
      <c r="D110" s="14">
        <v>45040</v>
      </c>
      <c r="E110" t="s">
        <v>37</v>
      </c>
      <c r="F110" s="49">
        <v>704</v>
      </c>
      <c r="G110" s="14">
        <v>0</v>
      </c>
      <c r="H110" s="49">
        <v>0</v>
      </c>
      <c r="I110" s="49" t="s">
        <v>283</v>
      </c>
      <c r="J110">
        <v>732.16</v>
      </c>
      <c r="K110">
        <v>0</v>
      </c>
      <c r="L110">
        <v>0</v>
      </c>
      <c r="M110">
        <v>0</v>
      </c>
      <c r="N110" s="49" t="str" cm="1">
        <f t="array" ref="N11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110" s="49" t="str">
        <f>INDEX('Data Feeding'!FT:FT,MATCH(QT[[#This Row],[Trim Reff]],'Data Feeding'!FU:FU,0))</f>
        <v>Hangtag</v>
      </c>
      <c r="P110" s="49" t="str" cm="1">
        <f t="array" ref="P11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10" s="49" t="str" cm="1">
        <f t="array" ref="Q11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11" spans="1:17">
      <c r="A111" s="49" t="s">
        <v>326</v>
      </c>
      <c r="B111" t="s">
        <v>314</v>
      </c>
      <c r="C111" s="49" t="s">
        <v>299</v>
      </c>
      <c r="D111" s="14">
        <v>45040</v>
      </c>
      <c r="E111" t="s">
        <v>37</v>
      </c>
      <c r="F111" s="49">
        <v>704</v>
      </c>
      <c r="G111" s="14">
        <v>0</v>
      </c>
      <c r="H111" s="49">
        <v>0</v>
      </c>
      <c r="I111" s="49" t="s">
        <v>285</v>
      </c>
      <c r="J111">
        <v>732.16</v>
      </c>
      <c r="K111">
        <v>0</v>
      </c>
      <c r="L111">
        <v>0</v>
      </c>
      <c r="M111">
        <v>0</v>
      </c>
      <c r="N111" s="49" t="str" cm="1">
        <f t="array" ref="N11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111" s="49" t="str">
        <f>INDEX('Data Feeding'!FT:FT,MATCH(QT[[#This Row],[Trim Reff]],'Data Feeding'!FU:FU,0))</f>
        <v>PriceTicket</v>
      </c>
      <c r="P111" s="49" t="str" cm="1">
        <f t="array" ref="P11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11" s="49" t="str" cm="1">
        <f t="array" ref="Q11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12" spans="1:17">
      <c r="A112" s="49" t="s">
        <v>316</v>
      </c>
      <c r="B112" t="s">
        <v>314</v>
      </c>
      <c r="C112" s="49" t="s">
        <v>299</v>
      </c>
      <c r="D112" s="14">
        <v>45040</v>
      </c>
      <c r="E112" t="s">
        <v>38</v>
      </c>
      <c r="F112" s="49">
        <v>97</v>
      </c>
      <c r="G112" s="14">
        <v>0</v>
      </c>
      <c r="H112" s="49">
        <v>0</v>
      </c>
      <c r="I112" s="49" t="s">
        <v>235</v>
      </c>
      <c r="J112">
        <v>61.355215999999999</v>
      </c>
      <c r="K112">
        <v>0</v>
      </c>
      <c r="L112">
        <v>0</v>
      </c>
      <c r="M112">
        <v>0</v>
      </c>
      <c r="N112" s="49" t="str" cm="1">
        <f t="array" ref="N11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112" s="49" t="str">
        <f>INDEX('Data Feeding'!FT:FT,MATCH(QT[[#This Row],[Trim Reff]],'Data Feeding'!FU:FU,0))</f>
        <v>Fabric-Body</v>
      </c>
      <c r="P112" s="49" t="str" cm="1">
        <f t="array" ref="P11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12" s="49" t="str" cm="1">
        <f t="array" ref="Q11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13" spans="1:17">
      <c r="A113" s="49" t="s">
        <v>317</v>
      </c>
      <c r="B113" t="s">
        <v>314</v>
      </c>
      <c r="C113" s="49" t="s">
        <v>299</v>
      </c>
      <c r="D113" s="14">
        <v>45040</v>
      </c>
      <c r="E113" t="s">
        <v>38</v>
      </c>
      <c r="F113" s="49">
        <v>97</v>
      </c>
      <c r="G113" s="14">
        <v>0</v>
      </c>
      <c r="H113" s="49">
        <v>0</v>
      </c>
      <c r="I113" s="49" t="s">
        <v>237</v>
      </c>
      <c r="J113">
        <v>2.5724399999999998</v>
      </c>
      <c r="K113">
        <v>0</v>
      </c>
      <c r="L113">
        <v>0</v>
      </c>
      <c r="M113">
        <v>0</v>
      </c>
      <c r="N113" s="49" t="str" cm="1">
        <f t="array" ref="N11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113" s="49" t="str">
        <f>INDEX('Data Feeding'!FT:FT,MATCH(QT[[#This Row],[Trim Reff]],'Data Feeding'!FU:FU,0))</f>
        <v>Fabric-Rib</v>
      </c>
      <c r="P113" s="49" t="str" cm="1">
        <f t="array" ref="P11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13" s="49" t="str" cm="1">
        <f t="array" ref="Q11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14" spans="1:17">
      <c r="A114" s="49" t="s">
        <v>318</v>
      </c>
      <c r="B114" t="s">
        <v>314</v>
      </c>
      <c r="C114" s="49" t="s">
        <v>299</v>
      </c>
      <c r="D114" s="14">
        <v>45040</v>
      </c>
      <c r="E114" t="s">
        <v>38</v>
      </c>
      <c r="F114" s="49">
        <v>97</v>
      </c>
      <c r="G114" s="14">
        <v>0</v>
      </c>
      <c r="H114" s="49">
        <v>0</v>
      </c>
      <c r="I114" s="49" t="s">
        <v>240</v>
      </c>
      <c r="J114">
        <v>1.2105600000000001</v>
      </c>
      <c r="K114">
        <v>0</v>
      </c>
      <c r="L114">
        <v>0</v>
      </c>
      <c r="M114">
        <v>0</v>
      </c>
      <c r="N114" s="49" t="str" cm="1">
        <f t="array" ref="N11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114" s="49" t="str">
        <f>INDEX('Data Feeding'!FT:FT,MATCH(QT[[#This Row],[Trim Reff]],'Data Feeding'!FU:FU,0))</f>
        <v>Fabric-Jersey</v>
      </c>
      <c r="P114" s="49" t="str" cm="1">
        <f t="array" ref="P11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14" s="49" t="str" cm="1">
        <f t="array" ref="Q11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15" spans="1:17">
      <c r="A115" s="49" t="s">
        <v>319</v>
      </c>
      <c r="B115" t="s">
        <v>314</v>
      </c>
      <c r="C115" s="49" t="s">
        <v>299</v>
      </c>
      <c r="D115" s="14">
        <v>45040</v>
      </c>
      <c r="E115" t="s">
        <v>38</v>
      </c>
      <c r="F115" s="49">
        <v>97</v>
      </c>
      <c r="G115" s="14">
        <v>0</v>
      </c>
      <c r="H115" s="49">
        <v>0</v>
      </c>
      <c r="I115" s="49" t="s">
        <v>204</v>
      </c>
      <c r="J115">
        <v>100.88</v>
      </c>
      <c r="K115">
        <v>0</v>
      </c>
      <c r="L115">
        <v>0</v>
      </c>
      <c r="M115">
        <v>0</v>
      </c>
      <c r="N115" s="49" t="str" cm="1">
        <f t="array" ref="N11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115" s="49" t="str">
        <f>INDEX('Data Feeding'!FT:FT,MATCH(QT[[#This Row],[Trim Reff]],'Data Feeding'!FU:FU,0))</f>
        <v>Thread</v>
      </c>
      <c r="P115" s="49" t="str" cm="1">
        <f t="array" ref="P11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15" s="49" t="str" cm="1">
        <f t="array" ref="Q11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16" spans="1:17">
      <c r="A116" s="49" t="s">
        <v>320</v>
      </c>
      <c r="B116" t="s">
        <v>314</v>
      </c>
      <c r="C116" s="49" t="s">
        <v>299</v>
      </c>
      <c r="D116" s="14">
        <v>45040</v>
      </c>
      <c r="E116" t="s">
        <v>38</v>
      </c>
      <c r="F116" s="49">
        <v>97</v>
      </c>
      <c r="G116" s="14">
        <v>0</v>
      </c>
      <c r="H116" s="49">
        <v>0</v>
      </c>
      <c r="I116" s="49" t="s">
        <v>205</v>
      </c>
      <c r="J116">
        <v>100.88</v>
      </c>
      <c r="K116">
        <v>0</v>
      </c>
      <c r="L116">
        <v>0</v>
      </c>
      <c r="M116">
        <v>0</v>
      </c>
      <c r="N116" s="49" t="str" cm="1">
        <f t="array" ref="N11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116" s="49" t="str">
        <f>INDEX('Data Feeding'!FT:FT,MATCH(QT[[#This Row],[Trim Reff]],'Data Feeding'!FU:FU,0))</f>
        <v>Thread</v>
      </c>
      <c r="P116" s="49" t="str" cm="1">
        <f t="array" ref="P11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16" s="49" t="str" cm="1">
        <f t="array" ref="Q11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17" spans="1:17">
      <c r="A117" s="49" t="s">
        <v>321</v>
      </c>
      <c r="B117" t="s">
        <v>314</v>
      </c>
      <c r="C117" s="49" t="s">
        <v>299</v>
      </c>
      <c r="D117" s="14">
        <v>45040</v>
      </c>
      <c r="E117" t="s">
        <v>38</v>
      </c>
      <c r="F117" s="49">
        <v>97</v>
      </c>
      <c r="G117" s="14">
        <v>0</v>
      </c>
      <c r="H117" s="49">
        <v>0</v>
      </c>
      <c r="I117" s="49" t="s">
        <v>273</v>
      </c>
      <c r="J117">
        <v>100.88</v>
      </c>
      <c r="K117">
        <v>0</v>
      </c>
      <c r="L117">
        <v>0</v>
      </c>
      <c r="M117">
        <v>0</v>
      </c>
      <c r="N117" s="49" t="str" cm="1">
        <f t="array" ref="N11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117" s="49" t="str">
        <f>INDEX('Data Feeding'!FT:FT,MATCH(QT[[#This Row],[Trim Reff]],'Data Feeding'!FU:FU,0))</f>
        <v>MainLabel</v>
      </c>
      <c r="P117" s="49" t="str" cm="1">
        <f t="array" ref="P11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17" s="49" t="str" cm="1">
        <f t="array" ref="Q11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18" spans="1:17">
      <c r="A118" s="49" t="s">
        <v>322</v>
      </c>
      <c r="B118" t="s">
        <v>314</v>
      </c>
      <c r="C118" s="49" t="s">
        <v>299</v>
      </c>
      <c r="D118" s="14">
        <v>45040</v>
      </c>
      <c r="E118" t="s">
        <v>38</v>
      </c>
      <c r="F118" s="49">
        <v>97</v>
      </c>
      <c r="G118" s="14">
        <v>0</v>
      </c>
      <c r="H118" s="49">
        <v>0</v>
      </c>
      <c r="I118" s="49" t="s">
        <v>276</v>
      </c>
      <c r="J118">
        <v>100.88</v>
      </c>
      <c r="K118">
        <v>0</v>
      </c>
      <c r="L118">
        <v>0</v>
      </c>
      <c r="M118">
        <v>0</v>
      </c>
      <c r="N118" s="49" t="str" cm="1">
        <f t="array" ref="N11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118" s="49" t="str">
        <f>INDEX('Data Feeding'!FT:FT,MATCH(QT[[#This Row],[Trim Reff]],'Data Feeding'!FU:FU,0))</f>
        <v>COOLable</v>
      </c>
      <c r="P118" s="49" t="str" cm="1">
        <f t="array" ref="P11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18" s="49" t="str" cm="1">
        <f t="array" ref="Q11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19" spans="1:17">
      <c r="A119" s="49" t="s">
        <v>323</v>
      </c>
      <c r="B119" t="s">
        <v>314</v>
      </c>
      <c r="C119" s="49" t="s">
        <v>299</v>
      </c>
      <c r="D119" s="14">
        <v>45040</v>
      </c>
      <c r="E119" t="s">
        <v>38</v>
      </c>
      <c r="F119" s="49">
        <v>97</v>
      </c>
      <c r="G119" s="14">
        <v>0</v>
      </c>
      <c r="H119" s="49">
        <v>0</v>
      </c>
      <c r="I119" s="49" t="s">
        <v>280</v>
      </c>
      <c r="J119">
        <v>100.88</v>
      </c>
      <c r="K119">
        <v>0</v>
      </c>
      <c r="L119">
        <v>0</v>
      </c>
      <c r="M119">
        <v>0</v>
      </c>
      <c r="N119" s="49" t="str" cm="1">
        <f t="array" ref="N11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White/Black(CSI 1200086/CSI 1000322)</v>
      </c>
      <c r="O119" s="49" t="str">
        <f>INDEX('Data Feeding'!FT:FT,MATCH(QT[[#This Row],[Trim Reff]],'Data Feeding'!FU:FU,0))</f>
        <v>Tab</v>
      </c>
      <c r="P119" s="49" t="str" cm="1">
        <f t="array" ref="P11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19" s="49" t="str" cm="1">
        <f t="array" ref="Q11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20" spans="1:17">
      <c r="A120" s="49" t="s">
        <v>324</v>
      </c>
      <c r="B120" t="s">
        <v>314</v>
      </c>
      <c r="C120" s="49" t="s">
        <v>299</v>
      </c>
      <c r="D120" s="14">
        <v>45040</v>
      </c>
      <c r="E120" t="s">
        <v>38</v>
      </c>
      <c r="F120" s="49">
        <v>97</v>
      </c>
      <c r="G120" s="14">
        <v>0</v>
      </c>
      <c r="H120" s="49">
        <v>0</v>
      </c>
      <c r="I120" s="49" t="s">
        <v>13</v>
      </c>
      <c r="J120">
        <v>100.88</v>
      </c>
      <c r="K120">
        <v>0</v>
      </c>
      <c r="L120">
        <v>0</v>
      </c>
      <c r="M120">
        <v>0</v>
      </c>
      <c r="N120" s="49" t="str" cm="1">
        <f t="array" ref="N12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120" s="49" t="str">
        <f>INDEX('Data Feeding'!FT:FT,MATCH(QT[[#This Row],[Trim Reff]],'Data Feeding'!FU:FU,0))</f>
        <v>CareLabel</v>
      </c>
      <c r="P120" s="49" t="str" cm="1">
        <f t="array" ref="P12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20" s="49" t="str" cm="1">
        <f t="array" ref="Q12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21" spans="1:17">
      <c r="A121" s="49" t="s">
        <v>325</v>
      </c>
      <c r="B121" t="s">
        <v>314</v>
      </c>
      <c r="C121" s="49" t="s">
        <v>299</v>
      </c>
      <c r="D121" s="14">
        <v>45040</v>
      </c>
      <c r="E121" t="s">
        <v>38</v>
      </c>
      <c r="F121" s="49">
        <v>97</v>
      </c>
      <c r="G121" s="14">
        <v>0</v>
      </c>
      <c r="H121" s="49">
        <v>0</v>
      </c>
      <c r="I121" s="49" t="s">
        <v>283</v>
      </c>
      <c r="J121">
        <v>100.88</v>
      </c>
      <c r="K121">
        <v>0</v>
      </c>
      <c r="L121">
        <v>0</v>
      </c>
      <c r="M121">
        <v>0</v>
      </c>
      <c r="N121" s="49" t="str" cm="1">
        <f t="array" ref="N12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121" s="49" t="str">
        <f>INDEX('Data Feeding'!FT:FT,MATCH(QT[[#This Row],[Trim Reff]],'Data Feeding'!FU:FU,0))</f>
        <v>Hangtag</v>
      </c>
      <c r="P121" s="49" t="str" cm="1">
        <f t="array" ref="P12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21" s="49" t="str" cm="1">
        <f t="array" ref="Q12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22" spans="1:17">
      <c r="A122" s="49" t="s">
        <v>326</v>
      </c>
      <c r="B122" t="s">
        <v>314</v>
      </c>
      <c r="C122" s="49" t="s">
        <v>299</v>
      </c>
      <c r="D122" s="14">
        <v>45040</v>
      </c>
      <c r="E122" t="s">
        <v>38</v>
      </c>
      <c r="F122" s="49">
        <v>97</v>
      </c>
      <c r="G122" s="14">
        <v>0</v>
      </c>
      <c r="H122" s="49">
        <v>0</v>
      </c>
      <c r="I122" s="49" t="s">
        <v>285</v>
      </c>
      <c r="J122">
        <v>100.88</v>
      </c>
      <c r="K122">
        <v>0</v>
      </c>
      <c r="L122">
        <v>0</v>
      </c>
      <c r="M122">
        <v>0</v>
      </c>
      <c r="N122" s="49" t="str" cm="1">
        <f t="array" ref="N12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122" s="49" t="str">
        <f>INDEX('Data Feeding'!FT:FT,MATCH(QT[[#This Row],[Trim Reff]],'Data Feeding'!FU:FU,0))</f>
        <v>PriceTicket</v>
      </c>
      <c r="P122" s="49" t="str" cm="1">
        <f t="array" ref="P12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22" s="49" t="str" cm="1">
        <f t="array" ref="Q12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23" spans="1:17">
      <c r="A123" s="49" t="s">
        <v>316</v>
      </c>
      <c r="B123" t="s">
        <v>314</v>
      </c>
      <c r="C123" s="49" t="s">
        <v>299</v>
      </c>
      <c r="D123" s="14">
        <v>45040</v>
      </c>
      <c r="E123" t="s">
        <v>39</v>
      </c>
      <c r="F123" s="49">
        <v>57</v>
      </c>
      <c r="G123" s="14">
        <v>0</v>
      </c>
      <c r="H123" s="49">
        <v>0</v>
      </c>
      <c r="I123" s="49" t="s">
        <v>235</v>
      </c>
      <c r="J123">
        <v>36.054096000000001</v>
      </c>
      <c r="K123">
        <v>0</v>
      </c>
      <c r="L123">
        <v>0</v>
      </c>
      <c r="M123">
        <v>0</v>
      </c>
      <c r="N123" s="49" t="str" cm="1">
        <f t="array" ref="N12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123" s="49" t="str">
        <f>INDEX('Data Feeding'!FT:FT,MATCH(QT[[#This Row],[Trim Reff]],'Data Feeding'!FU:FU,0))</f>
        <v>Fabric-Body</v>
      </c>
      <c r="P123" s="49" t="str" cm="1">
        <f t="array" ref="P12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23" s="49" t="str" cm="1">
        <f t="array" ref="Q12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24" spans="1:17">
      <c r="A124" s="49" t="s">
        <v>317</v>
      </c>
      <c r="B124" t="s">
        <v>314</v>
      </c>
      <c r="C124" s="49" t="s">
        <v>299</v>
      </c>
      <c r="D124" s="14">
        <v>45040</v>
      </c>
      <c r="E124" t="s">
        <v>39</v>
      </c>
      <c r="F124" s="49">
        <v>57</v>
      </c>
      <c r="G124" s="14">
        <v>0</v>
      </c>
      <c r="H124" s="49">
        <v>0</v>
      </c>
      <c r="I124" s="49" t="s">
        <v>237</v>
      </c>
      <c r="J124">
        <v>1.5116400000000001</v>
      </c>
      <c r="K124">
        <v>0</v>
      </c>
      <c r="L124">
        <v>0</v>
      </c>
      <c r="M124">
        <v>0</v>
      </c>
      <c r="N124" s="49" t="str" cm="1">
        <f t="array" ref="N12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124" s="49" t="str">
        <f>INDEX('Data Feeding'!FT:FT,MATCH(QT[[#This Row],[Trim Reff]],'Data Feeding'!FU:FU,0))</f>
        <v>Fabric-Rib</v>
      </c>
      <c r="P124" s="49" t="str" cm="1">
        <f t="array" ref="P12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24" s="49" t="str" cm="1">
        <f t="array" ref="Q12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25" spans="1:17">
      <c r="A125" s="49" t="s">
        <v>318</v>
      </c>
      <c r="B125" t="s">
        <v>314</v>
      </c>
      <c r="C125" s="49" t="s">
        <v>299</v>
      </c>
      <c r="D125" s="14">
        <v>45040</v>
      </c>
      <c r="E125" t="s">
        <v>39</v>
      </c>
      <c r="F125" s="49">
        <v>57</v>
      </c>
      <c r="G125" s="14">
        <v>0</v>
      </c>
      <c r="H125" s="49">
        <v>0</v>
      </c>
      <c r="I125" s="49" t="s">
        <v>240</v>
      </c>
      <c r="J125">
        <v>0.71135999999999999</v>
      </c>
      <c r="K125">
        <v>0</v>
      </c>
      <c r="L125">
        <v>0</v>
      </c>
      <c r="M125">
        <v>0</v>
      </c>
      <c r="N125" s="49" t="str" cm="1">
        <f t="array" ref="N12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125" s="49" t="str">
        <f>INDEX('Data Feeding'!FT:FT,MATCH(QT[[#This Row],[Trim Reff]],'Data Feeding'!FU:FU,0))</f>
        <v>Fabric-Jersey</v>
      </c>
      <c r="P125" s="49" t="str" cm="1">
        <f t="array" ref="P12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25" s="49" t="str" cm="1">
        <f t="array" ref="Q12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26" spans="1:17">
      <c r="A126" s="49" t="s">
        <v>319</v>
      </c>
      <c r="B126" t="s">
        <v>314</v>
      </c>
      <c r="C126" s="49" t="s">
        <v>299</v>
      </c>
      <c r="D126" s="14">
        <v>45040</v>
      </c>
      <c r="E126" t="s">
        <v>39</v>
      </c>
      <c r="F126" s="49">
        <v>57</v>
      </c>
      <c r="G126" s="14">
        <v>0</v>
      </c>
      <c r="H126" s="49">
        <v>0</v>
      </c>
      <c r="I126" s="49" t="s">
        <v>204</v>
      </c>
      <c r="J126">
        <v>59.28</v>
      </c>
      <c r="K126">
        <v>0</v>
      </c>
      <c r="L126">
        <v>0</v>
      </c>
      <c r="M126">
        <v>0</v>
      </c>
      <c r="N126" s="49" t="str" cm="1">
        <f t="array" ref="N12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126" s="49" t="str">
        <f>INDEX('Data Feeding'!FT:FT,MATCH(QT[[#This Row],[Trim Reff]],'Data Feeding'!FU:FU,0))</f>
        <v>Thread</v>
      </c>
      <c r="P126" s="49" t="str" cm="1">
        <f t="array" ref="P12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26" s="49" t="str" cm="1">
        <f t="array" ref="Q12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27" spans="1:17">
      <c r="A127" s="49" t="s">
        <v>320</v>
      </c>
      <c r="B127" t="s">
        <v>314</v>
      </c>
      <c r="C127" s="49" t="s">
        <v>299</v>
      </c>
      <c r="D127" s="14">
        <v>45040</v>
      </c>
      <c r="E127" t="s">
        <v>39</v>
      </c>
      <c r="F127" s="49">
        <v>57</v>
      </c>
      <c r="G127" s="14">
        <v>0</v>
      </c>
      <c r="H127" s="49">
        <v>0</v>
      </c>
      <c r="I127" s="49" t="s">
        <v>205</v>
      </c>
      <c r="J127">
        <v>59.28</v>
      </c>
      <c r="K127">
        <v>0</v>
      </c>
      <c r="L127">
        <v>0</v>
      </c>
      <c r="M127">
        <v>0</v>
      </c>
      <c r="N127" s="49" t="str" cm="1">
        <f t="array" ref="N12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127" s="49" t="str">
        <f>INDEX('Data Feeding'!FT:FT,MATCH(QT[[#This Row],[Trim Reff]],'Data Feeding'!FU:FU,0))</f>
        <v>Thread</v>
      </c>
      <c r="P127" s="49" t="str" cm="1">
        <f t="array" ref="P12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27" s="49" t="str" cm="1">
        <f t="array" ref="Q12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28" spans="1:17">
      <c r="A128" s="49" t="s">
        <v>321</v>
      </c>
      <c r="B128" t="s">
        <v>314</v>
      </c>
      <c r="C128" s="49" t="s">
        <v>299</v>
      </c>
      <c r="D128" s="14">
        <v>45040</v>
      </c>
      <c r="E128" t="s">
        <v>39</v>
      </c>
      <c r="F128" s="49">
        <v>57</v>
      </c>
      <c r="G128" s="14">
        <v>0</v>
      </c>
      <c r="H128" s="49">
        <v>0</v>
      </c>
      <c r="I128" s="49" t="s">
        <v>273</v>
      </c>
      <c r="J128">
        <v>59.28</v>
      </c>
      <c r="K128">
        <v>0</v>
      </c>
      <c r="L128">
        <v>0</v>
      </c>
      <c r="M128">
        <v>0</v>
      </c>
      <c r="N128" s="49" t="str" cm="1">
        <f t="array" ref="N12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128" s="49" t="str">
        <f>INDEX('Data Feeding'!FT:FT,MATCH(QT[[#This Row],[Trim Reff]],'Data Feeding'!FU:FU,0))</f>
        <v>MainLabel</v>
      </c>
      <c r="P128" s="49" t="str" cm="1">
        <f t="array" ref="P12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28" s="49" t="str" cm="1">
        <f t="array" ref="Q12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29" spans="1:17">
      <c r="A129" s="49" t="s">
        <v>322</v>
      </c>
      <c r="B129" t="s">
        <v>314</v>
      </c>
      <c r="C129" s="49" t="s">
        <v>299</v>
      </c>
      <c r="D129" s="14">
        <v>45040</v>
      </c>
      <c r="E129" t="s">
        <v>39</v>
      </c>
      <c r="F129" s="49">
        <v>57</v>
      </c>
      <c r="G129" s="14">
        <v>0</v>
      </c>
      <c r="H129" s="49">
        <v>0</v>
      </c>
      <c r="I129" s="49" t="s">
        <v>276</v>
      </c>
      <c r="J129">
        <v>59.28</v>
      </c>
      <c r="K129">
        <v>0</v>
      </c>
      <c r="L129">
        <v>0</v>
      </c>
      <c r="M129">
        <v>0</v>
      </c>
      <c r="N129" s="49" t="str" cm="1">
        <f t="array" ref="N12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129" s="49" t="str">
        <f>INDEX('Data Feeding'!FT:FT,MATCH(QT[[#This Row],[Trim Reff]],'Data Feeding'!FU:FU,0))</f>
        <v>COOLable</v>
      </c>
      <c r="P129" s="49" t="str" cm="1">
        <f t="array" ref="P12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29" s="49" t="str" cm="1">
        <f t="array" ref="Q12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30" spans="1:17">
      <c r="A130" s="49" t="s">
        <v>323</v>
      </c>
      <c r="B130" t="s">
        <v>314</v>
      </c>
      <c r="C130" s="49" t="s">
        <v>299</v>
      </c>
      <c r="D130" s="14">
        <v>45040</v>
      </c>
      <c r="E130" t="s">
        <v>39</v>
      </c>
      <c r="F130" s="49">
        <v>57</v>
      </c>
      <c r="G130" s="14">
        <v>0</v>
      </c>
      <c r="H130" s="49">
        <v>0</v>
      </c>
      <c r="I130" s="49" t="s">
        <v>280</v>
      </c>
      <c r="J130">
        <v>59.28</v>
      </c>
      <c r="K130">
        <v>0</v>
      </c>
      <c r="L130">
        <v>0</v>
      </c>
      <c r="M130">
        <v>0</v>
      </c>
      <c r="N130" s="49" t="str" cm="1">
        <f t="array" ref="N13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White/Black(CSI 1200086/CSI 1000322)</v>
      </c>
      <c r="O130" s="49" t="str">
        <f>INDEX('Data Feeding'!FT:FT,MATCH(QT[[#This Row],[Trim Reff]],'Data Feeding'!FU:FU,0))</f>
        <v>Tab</v>
      </c>
      <c r="P130" s="49" t="str" cm="1">
        <f t="array" ref="P13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30" s="49" t="str" cm="1">
        <f t="array" ref="Q13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31" spans="1:17">
      <c r="A131" s="49" t="s">
        <v>324</v>
      </c>
      <c r="B131" t="s">
        <v>314</v>
      </c>
      <c r="C131" s="49" t="s">
        <v>299</v>
      </c>
      <c r="D131" s="14">
        <v>45040</v>
      </c>
      <c r="E131" t="s">
        <v>39</v>
      </c>
      <c r="F131" s="49">
        <v>57</v>
      </c>
      <c r="G131" s="14">
        <v>0</v>
      </c>
      <c r="H131" s="49">
        <v>0</v>
      </c>
      <c r="I131" s="49" t="s">
        <v>13</v>
      </c>
      <c r="J131">
        <v>59.28</v>
      </c>
      <c r="K131">
        <v>0</v>
      </c>
      <c r="L131">
        <v>0</v>
      </c>
      <c r="M131">
        <v>0</v>
      </c>
      <c r="N131" s="49" t="str" cm="1">
        <f t="array" ref="N13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131" s="49" t="str">
        <f>INDEX('Data Feeding'!FT:FT,MATCH(QT[[#This Row],[Trim Reff]],'Data Feeding'!FU:FU,0))</f>
        <v>CareLabel</v>
      </c>
      <c r="P131" s="49" t="str" cm="1">
        <f t="array" ref="P13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31" s="49" t="str" cm="1">
        <f t="array" ref="Q13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32" spans="1:17">
      <c r="A132" s="49" t="s">
        <v>325</v>
      </c>
      <c r="B132" t="s">
        <v>314</v>
      </c>
      <c r="C132" s="49" t="s">
        <v>299</v>
      </c>
      <c r="D132" s="14">
        <v>45040</v>
      </c>
      <c r="E132" t="s">
        <v>39</v>
      </c>
      <c r="F132" s="49">
        <v>57</v>
      </c>
      <c r="G132" s="14">
        <v>0</v>
      </c>
      <c r="H132" s="49">
        <v>0</v>
      </c>
      <c r="I132" s="49" t="s">
        <v>283</v>
      </c>
      <c r="J132">
        <v>59.28</v>
      </c>
      <c r="K132">
        <v>0</v>
      </c>
      <c r="L132">
        <v>0</v>
      </c>
      <c r="M132">
        <v>0</v>
      </c>
      <c r="N132" s="49" t="str" cm="1">
        <f t="array" ref="N13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132" s="49" t="str">
        <f>INDEX('Data Feeding'!FT:FT,MATCH(QT[[#This Row],[Trim Reff]],'Data Feeding'!FU:FU,0))</f>
        <v>Hangtag</v>
      </c>
      <c r="P132" s="49" t="str" cm="1">
        <f t="array" ref="P13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32" s="49" t="str" cm="1">
        <f t="array" ref="Q13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33" spans="1:17">
      <c r="A133" s="49" t="s">
        <v>326</v>
      </c>
      <c r="B133" t="s">
        <v>314</v>
      </c>
      <c r="C133" s="49" t="s">
        <v>299</v>
      </c>
      <c r="D133" s="14">
        <v>45040</v>
      </c>
      <c r="E133" t="s">
        <v>39</v>
      </c>
      <c r="F133" s="49">
        <v>57</v>
      </c>
      <c r="G133" s="14">
        <v>0</v>
      </c>
      <c r="H133" s="49">
        <v>0</v>
      </c>
      <c r="I133" s="49" t="s">
        <v>285</v>
      </c>
      <c r="J133">
        <v>59.28</v>
      </c>
      <c r="K133">
        <v>0</v>
      </c>
      <c r="L133">
        <v>0</v>
      </c>
      <c r="M133">
        <v>0</v>
      </c>
      <c r="N133" s="49" t="str" cm="1">
        <f t="array" ref="N13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133" s="49" t="str">
        <f>INDEX('Data Feeding'!FT:FT,MATCH(QT[[#This Row],[Trim Reff]],'Data Feeding'!FU:FU,0))</f>
        <v>PriceTicket</v>
      </c>
      <c r="P133" s="49" t="str" cm="1">
        <f t="array" ref="P13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33" s="49" t="str" cm="1">
        <f t="array" ref="Q13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34" spans="1:17">
      <c r="A134" s="49" t="s">
        <v>316</v>
      </c>
      <c r="B134" t="s">
        <v>314</v>
      </c>
      <c r="C134" s="49" t="s">
        <v>300</v>
      </c>
      <c r="D134" s="14">
        <v>45040</v>
      </c>
      <c r="E134" t="s">
        <v>34</v>
      </c>
      <c r="F134" s="49">
        <v>182</v>
      </c>
      <c r="G134" s="14">
        <v>0</v>
      </c>
      <c r="H134" s="49">
        <v>0</v>
      </c>
      <c r="I134" s="49" t="s">
        <v>235</v>
      </c>
      <c r="J134">
        <v>115.120096</v>
      </c>
      <c r="K134">
        <v>0</v>
      </c>
      <c r="L134">
        <v>0</v>
      </c>
      <c r="M134">
        <v>0</v>
      </c>
      <c r="N134" s="49" t="str" cm="1">
        <f t="array" ref="N13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134" s="49" t="str">
        <f>INDEX('Data Feeding'!FT:FT,MATCH(QT[[#This Row],[Trim Reff]],'Data Feeding'!FU:FU,0))</f>
        <v>Fabric-Body</v>
      </c>
      <c r="P134" s="49" t="str" cm="1">
        <f t="array" ref="P13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34" s="49" t="str" cm="1">
        <f t="array" ref="Q13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35" spans="1:17">
      <c r="A135" s="49" t="s">
        <v>317</v>
      </c>
      <c r="B135" t="s">
        <v>314</v>
      </c>
      <c r="C135" s="49" t="s">
        <v>300</v>
      </c>
      <c r="D135" s="14">
        <v>45040</v>
      </c>
      <c r="E135" t="s">
        <v>34</v>
      </c>
      <c r="F135" s="49">
        <v>182</v>
      </c>
      <c r="G135" s="14">
        <v>0</v>
      </c>
      <c r="H135" s="49">
        <v>0</v>
      </c>
      <c r="I135" s="49" t="s">
        <v>237</v>
      </c>
      <c r="J135">
        <v>4.8266400000000003</v>
      </c>
      <c r="K135">
        <v>0</v>
      </c>
      <c r="L135">
        <v>0</v>
      </c>
      <c r="M135">
        <v>0</v>
      </c>
      <c r="N135" s="49" t="str" cm="1">
        <f t="array" ref="N13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135" s="49" t="str">
        <f>INDEX('Data Feeding'!FT:FT,MATCH(QT[[#This Row],[Trim Reff]],'Data Feeding'!FU:FU,0))</f>
        <v>Fabric-Rib</v>
      </c>
      <c r="P135" s="49" t="str" cm="1">
        <f t="array" ref="P13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35" s="49" t="str" cm="1">
        <f t="array" ref="Q13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36" spans="1:17">
      <c r="A136" s="49" t="s">
        <v>318</v>
      </c>
      <c r="B136" t="s">
        <v>314</v>
      </c>
      <c r="C136" s="49" t="s">
        <v>300</v>
      </c>
      <c r="D136" s="14">
        <v>45040</v>
      </c>
      <c r="E136" t="s">
        <v>34</v>
      </c>
      <c r="F136" s="49">
        <v>182</v>
      </c>
      <c r="G136" s="14">
        <v>0</v>
      </c>
      <c r="H136" s="49">
        <v>0</v>
      </c>
      <c r="I136" s="49" t="s">
        <v>240</v>
      </c>
      <c r="J136">
        <v>2.27136</v>
      </c>
      <c r="K136">
        <v>0</v>
      </c>
      <c r="L136">
        <v>0</v>
      </c>
      <c r="M136">
        <v>0</v>
      </c>
      <c r="N136" s="49" t="str" cm="1">
        <f t="array" ref="N13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136" s="49" t="str">
        <f>INDEX('Data Feeding'!FT:FT,MATCH(QT[[#This Row],[Trim Reff]],'Data Feeding'!FU:FU,0))</f>
        <v>Fabric-Jersey</v>
      </c>
      <c r="P136" s="49" t="str" cm="1">
        <f t="array" ref="P13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36" s="49" t="str" cm="1">
        <f t="array" ref="Q13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37" spans="1:17">
      <c r="A137" s="49" t="s">
        <v>319</v>
      </c>
      <c r="B137" t="s">
        <v>314</v>
      </c>
      <c r="C137" s="49" t="s">
        <v>300</v>
      </c>
      <c r="D137" s="14">
        <v>45040</v>
      </c>
      <c r="E137" t="s">
        <v>34</v>
      </c>
      <c r="F137" s="49">
        <v>182</v>
      </c>
      <c r="G137" s="14">
        <v>0</v>
      </c>
      <c r="H137" s="49">
        <v>0</v>
      </c>
      <c r="I137" s="49" t="s">
        <v>204</v>
      </c>
      <c r="J137">
        <v>189.28</v>
      </c>
      <c r="K137">
        <v>0</v>
      </c>
      <c r="L137">
        <v>0</v>
      </c>
      <c r="M137">
        <v>0</v>
      </c>
      <c r="N137" s="49" t="str" cm="1">
        <f t="array" ref="N13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137" s="49" t="str">
        <f>INDEX('Data Feeding'!FT:FT,MATCH(QT[[#This Row],[Trim Reff]],'Data Feeding'!FU:FU,0))</f>
        <v>Thread</v>
      </c>
      <c r="P137" s="49" t="str" cm="1">
        <f t="array" ref="P13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37" s="49" t="str" cm="1">
        <f t="array" ref="Q13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38" spans="1:17">
      <c r="A138" s="49" t="s">
        <v>320</v>
      </c>
      <c r="B138" t="s">
        <v>314</v>
      </c>
      <c r="C138" s="49" t="s">
        <v>300</v>
      </c>
      <c r="D138" s="14">
        <v>45040</v>
      </c>
      <c r="E138" t="s">
        <v>34</v>
      </c>
      <c r="F138" s="49">
        <v>182</v>
      </c>
      <c r="G138" s="14">
        <v>0</v>
      </c>
      <c r="H138" s="49">
        <v>0</v>
      </c>
      <c r="I138" s="49" t="s">
        <v>205</v>
      </c>
      <c r="J138">
        <v>189.28</v>
      </c>
      <c r="K138">
        <v>0</v>
      </c>
      <c r="L138">
        <v>0</v>
      </c>
      <c r="M138">
        <v>0</v>
      </c>
      <c r="N138" s="49" t="str" cm="1">
        <f t="array" ref="N13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138" s="49" t="str">
        <f>INDEX('Data Feeding'!FT:FT,MATCH(QT[[#This Row],[Trim Reff]],'Data Feeding'!FU:FU,0))</f>
        <v>Thread</v>
      </c>
      <c r="P138" s="49" t="str" cm="1">
        <f t="array" ref="P13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38" s="49" t="str" cm="1">
        <f t="array" ref="Q13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39" spans="1:17">
      <c r="A139" s="49" t="s">
        <v>321</v>
      </c>
      <c r="B139" t="s">
        <v>314</v>
      </c>
      <c r="C139" s="49" t="s">
        <v>300</v>
      </c>
      <c r="D139" s="14">
        <v>45040</v>
      </c>
      <c r="E139" t="s">
        <v>34</v>
      </c>
      <c r="F139" s="49">
        <v>182</v>
      </c>
      <c r="G139" s="14">
        <v>0</v>
      </c>
      <c r="H139" s="49">
        <v>0</v>
      </c>
      <c r="I139" s="49" t="s">
        <v>273</v>
      </c>
      <c r="J139">
        <v>189.28</v>
      </c>
      <c r="K139">
        <v>0</v>
      </c>
      <c r="L139">
        <v>0</v>
      </c>
      <c r="M139">
        <v>0</v>
      </c>
      <c r="N139" s="49" t="str" cm="1">
        <f t="array" ref="N13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139" s="49" t="str">
        <f>INDEX('Data Feeding'!FT:FT,MATCH(QT[[#This Row],[Trim Reff]],'Data Feeding'!FU:FU,0))</f>
        <v>MainLabel</v>
      </c>
      <c r="P139" s="49" t="str" cm="1">
        <f t="array" ref="P13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39" s="49" t="str" cm="1">
        <f t="array" ref="Q13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40" spans="1:17">
      <c r="A140" s="49" t="s">
        <v>322</v>
      </c>
      <c r="B140" t="s">
        <v>314</v>
      </c>
      <c r="C140" s="49" t="s">
        <v>300</v>
      </c>
      <c r="D140" s="14">
        <v>45040</v>
      </c>
      <c r="E140" t="s">
        <v>34</v>
      </c>
      <c r="F140" s="49">
        <v>182</v>
      </c>
      <c r="G140" s="14">
        <v>0</v>
      </c>
      <c r="H140" s="49">
        <v>0</v>
      </c>
      <c r="I140" s="49" t="s">
        <v>276</v>
      </c>
      <c r="J140">
        <v>189.28</v>
      </c>
      <c r="K140">
        <v>0</v>
      </c>
      <c r="L140">
        <v>0</v>
      </c>
      <c r="M140">
        <v>0</v>
      </c>
      <c r="N140" s="49" t="str" cm="1">
        <f t="array" ref="N14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140" s="49" t="str">
        <f>INDEX('Data Feeding'!FT:FT,MATCH(QT[[#This Row],[Trim Reff]],'Data Feeding'!FU:FU,0))</f>
        <v>COOLable</v>
      </c>
      <c r="P140" s="49" t="str" cm="1">
        <f t="array" ref="P14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40" s="49" t="str" cm="1">
        <f t="array" ref="Q14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41" spans="1:17">
      <c r="A141" s="49" t="s">
        <v>323</v>
      </c>
      <c r="B141" t="s">
        <v>314</v>
      </c>
      <c r="C141" s="49" t="s">
        <v>300</v>
      </c>
      <c r="D141" s="14">
        <v>45040</v>
      </c>
      <c r="E141" t="s">
        <v>34</v>
      </c>
      <c r="F141" s="49">
        <v>182</v>
      </c>
      <c r="G141" s="14">
        <v>0</v>
      </c>
      <c r="H141" s="49">
        <v>0</v>
      </c>
      <c r="I141" s="49" t="s">
        <v>280</v>
      </c>
      <c r="J141">
        <v>189.28</v>
      </c>
      <c r="K141">
        <v>0</v>
      </c>
      <c r="L141">
        <v>0</v>
      </c>
      <c r="M141">
        <v>0</v>
      </c>
      <c r="N141" s="49" t="str" cm="1">
        <f t="array" ref="N14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Black/White(CSI1000322/CSI 1200086)</v>
      </c>
      <c r="O141" s="49" t="str">
        <f>INDEX('Data Feeding'!FT:FT,MATCH(QT[[#This Row],[Trim Reff]],'Data Feeding'!FU:FU,0))</f>
        <v>Tab</v>
      </c>
      <c r="P141" s="49" t="str" cm="1">
        <f t="array" ref="P14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41" s="49" t="str" cm="1">
        <f t="array" ref="Q14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42" spans="1:17">
      <c r="A142" s="49" t="s">
        <v>324</v>
      </c>
      <c r="B142" t="s">
        <v>314</v>
      </c>
      <c r="C142" s="49" t="s">
        <v>300</v>
      </c>
      <c r="D142" s="14">
        <v>45040</v>
      </c>
      <c r="E142" t="s">
        <v>34</v>
      </c>
      <c r="F142" s="49">
        <v>182</v>
      </c>
      <c r="G142" s="14">
        <v>0</v>
      </c>
      <c r="H142" s="49">
        <v>0</v>
      </c>
      <c r="I142" s="49" t="s">
        <v>13</v>
      </c>
      <c r="J142">
        <v>189.28</v>
      </c>
      <c r="K142">
        <v>0</v>
      </c>
      <c r="L142">
        <v>0</v>
      </c>
      <c r="M142">
        <v>0</v>
      </c>
      <c r="N142" s="49" t="str" cm="1">
        <f t="array" ref="N14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v>
      </c>
      <c r="O142" s="49" t="str">
        <f>INDEX('Data Feeding'!FT:FT,MATCH(QT[[#This Row],[Trim Reff]],'Data Feeding'!FU:FU,0))</f>
        <v>CareLabel</v>
      </c>
      <c r="P142" s="49" t="str" cm="1">
        <f t="array" ref="P14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42" s="49" t="str" cm="1">
        <f t="array" ref="Q14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43" spans="1:17">
      <c r="A143" s="49" t="s">
        <v>325</v>
      </c>
      <c r="B143" t="s">
        <v>314</v>
      </c>
      <c r="C143" s="49" t="s">
        <v>300</v>
      </c>
      <c r="D143" s="14">
        <v>45040</v>
      </c>
      <c r="E143" t="s">
        <v>34</v>
      </c>
      <c r="F143" s="49">
        <v>182</v>
      </c>
      <c r="G143" s="14">
        <v>0</v>
      </c>
      <c r="H143" s="49">
        <v>0</v>
      </c>
      <c r="I143" s="49" t="s">
        <v>283</v>
      </c>
      <c r="J143">
        <v>189.28</v>
      </c>
      <c r="K143">
        <v>0</v>
      </c>
      <c r="L143">
        <v>0</v>
      </c>
      <c r="M143">
        <v>0</v>
      </c>
      <c r="N143" s="49" t="str" cm="1">
        <f t="array" ref="N14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143" s="49" t="str">
        <f>INDEX('Data Feeding'!FT:FT,MATCH(QT[[#This Row],[Trim Reff]],'Data Feeding'!FU:FU,0))</f>
        <v>Hangtag</v>
      </c>
      <c r="P143" s="49" t="str" cm="1">
        <f t="array" ref="P14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43" s="49" t="str" cm="1">
        <f t="array" ref="Q14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44" spans="1:17">
      <c r="A144" s="49" t="s">
        <v>326</v>
      </c>
      <c r="B144" t="s">
        <v>314</v>
      </c>
      <c r="C144" s="49" t="s">
        <v>300</v>
      </c>
      <c r="D144" s="14">
        <v>45040</v>
      </c>
      <c r="E144" t="s">
        <v>34</v>
      </c>
      <c r="F144" s="49">
        <v>182</v>
      </c>
      <c r="G144" s="14">
        <v>0</v>
      </c>
      <c r="H144" s="49">
        <v>0</v>
      </c>
      <c r="I144" s="49" t="s">
        <v>285</v>
      </c>
      <c r="J144">
        <v>189.28</v>
      </c>
      <c r="K144">
        <v>0</v>
      </c>
      <c r="L144">
        <v>0</v>
      </c>
      <c r="M144">
        <v>0</v>
      </c>
      <c r="N144" s="49" t="str" cm="1">
        <f t="array" ref="N14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144" s="49" t="str">
        <f>INDEX('Data Feeding'!FT:FT,MATCH(QT[[#This Row],[Trim Reff]],'Data Feeding'!FU:FU,0))</f>
        <v>PriceTicket</v>
      </c>
      <c r="P144" s="49" t="str" cm="1">
        <f t="array" ref="P14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44" s="49" t="str" cm="1">
        <f t="array" ref="Q14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45" spans="1:17">
      <c r="A145" s="49" t="s">
        <v>316</v>
      </c>
      <c r="B145" t="s">
        <v>314</v>
      </c>
      <c r="C145" s="49" t="s">
        <v>300</v>
      </c>
      <c r="D145" s="14">
        <v>45040</v>
      </c>
      <c r="E145" t="s">
        <v>35</v>
      </c>
      <c r="F145" s="49">
        <v>541</v>
      </c>
      <c r="G145" s="14">
        <v>0</v>
      </c>
      <c r="H145" s="49">
        <v>0</v>
      </c>
      <c r="I145" s="49" t="s">
        <v>235</v>
      </c>
      <c r="J145">
        <v>342.19764800000002</v>
      </c>
      <c r="K145">
        <v>0</v>
      </c>
      <c r="L145">
        <v>0</v>
      </c>
      <c r="M145">
        <v>0</v>
      </c>
      <c r="N145" s="49" t="str" cm="1">
        <f t="array" ref="N14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145" s="49" t="str">
        <f>INDEX('Data Feeding'!FT:FT,MATCH(QT[[#This Row],[Trim Reff]],'Data Feeding'!FU:FU,0))</f>
        <v>Fabric-Body</v>
      </c>
      <c r="P145" s="49" t="str" cm="1">
        <f t="array" ref="P14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45" s="49" t="str" cm="1">
        <f t="array" ref="Q14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46" spans="1:17">
      <c r="A146" s="49" t="s">
        <v>317</v>
      </c>
      <c r="B146" t="s">
        <v>314</v>
      </c>
      <c r="C146" s="49" t="s">
        <v>300</v>
      </c>
      <c r="D146" s="14">
        <v>45040</v>
      </c>
      <c r="E146" t="s">
        <v>35</v>
      </c>
      <c r="F146" s="49">
        <v>541</v>
      </c>
      <c r="G146" s="14">
        <v>0</v>
      </c>
      <c r="H146" s="49">
        <v>0</v>
      </c>
      <c r="I146" s="49" t="s">
        <v>237</v>
      </c>
      <c r="J146">
        <v>14.34732</v>
      </c>
      <c r="K146">
        <v>0</v>
      </c>
      <c r="L146">
        <v>0</v>
      </c>
      <c r="M146">
        <v>0</v>
      </c>
      <c r="N146" s="49" t="str" cm="1">
        <f t="array" ref="N14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146" s="49" t="str">
        <f>INDEX('Data Feeding'!FT:FT,MATCH(QT[[#This Row],[Trim Reff]],'Data Feeding'!FU:FU,0))</f>
        <v>Fabric-Rib</v>
      </c>
      <c r="P146" s="49" t="str" cm="1">
        <f t="array" ref="P14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46" s="49" t="str" cm="1">
        <f t="array" ref="Q14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47" spans="1:17">
      <c r="A147" s="49" t="s">
        <v>318</v>
      </c>
      <c r="B147" t="s">
        <v>314</v>
      </c>
      <c r="C147" s="49" t="s">
        <v>300</v>
      </c>
      <c r="D147" s="14">
        <v>45040</v>
      </c>
      <c r="E147" t="s">
        <v>35</v>
      </c>
      <c r="F147" s="49">
        <v>541</v>
      </c>
      <c r="G147" s="14">
        <v>0</v>
      </c>
      <c r="H147" s="49">
        <v>0</v>
      </c>
      <c r="I147" s="49" t="s">
        <v>240</v>
      </c>
      <c r="J147">
        <v>6.7516800000000003</v>
      </c>
      <c r="K147">
        <v>0</v>
      </c>
      <c r="L147">
        <v>0</v>
      </c>
      <c r="M147">
        <v>0</v>
      </c>
      <c r="N147" s="49" t="str" cm="1">
        <f t="array" ref="N14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147" s="49" t="str">
        <f>INDEX('Data Feeding'!FT:FT,MATCH(QT[[#This Row],[Trim Reff]],'Data Feeding'!FU:FU,0))</f>
        <v>Fabric-Jersey</v>
      </c>
      <c r="P147" s="49" t="str" cm="1">
        <f t="array" ref="P14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47" s="49" t="str" cm="1">
        <f t="array" ref="Q14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48" spans="1:17">
      <c r="A148" s="49" t="s">
        <v>319</v>
      </c>
      <c r="B148" t="s">
        <v>314</v>
      </c>
      <c r="C148" s="49" t="s">
        <v>300</v>
      </c>
      <c r="D148" s="14">
        <v>45040</v>
      </c>
      <c r="E148" t="s">
        <v>35</v>
      </c>
      <c r="F148" s="49">
        <v>541</v>
      </c>
      <c r="G148" s="14">
        <v>0</v>
      </c>
      <c r="H148" s="49">
        <v>0</v>
      </c>
      <c r="I148" s="49" t="s">
        <v>204</v>
      </c>
      <c r="J148">
        <v>562.64</v>
      </c>
      <c r="K148">
        <v>0</v>
      </c>
      <c r="L148">
        <v>0</v>
      </c>
      <c r="M148">
        <v>0</v>
      </c>
      <c r="N148" s="49" t="str" cm="1">
        <f t="array" ref="N14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148" s="49" t="str">
        <f>INDEX('Data Feeding'!FT:FT,MATCH(QT[[#This Row],[Trim Reff]],'Data Feeding'!FU:FU,0))</f>
        <v>Thread</v>
      </c>
      <c r="P148" s="49" t="str" cm="1">
        <f t="array" ref="P14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48" s="49" t="str" cm="1">
        <f t="array" ref="Q14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49" spans="1:17">
      <c r="A149" s="49" t="s">
        <v>320</v>
      </c>
      <c r="B149" t="s">
        <v>314</v>
      </c>
      <c r="C149" s="49" t="s">
        <v>300</v>
      </c>
      <c r="D149" s="14">
        <v>45040</v>
      </c>
      <c r="E149" t="s">
        <v>35</v>
      </c>
      <c r="F149" s="49">
        <v>541</v>
      </c>
      <c r="G149" s="14">
        <v>0</v>
      </c>
      <c r="H149" s="49">
        <v>0</v>
      </c>
      <c r="I149" s="49" t="s">
        <v>205</v>
      </c>
      <c r="J149">
        <v>562.64</v>
      </c>
      <c r="K149">
        <v>0</v>
      </c>
      <c r="L149">
        <v>0</v>
      </c>
      <c r="M149">
        <v>0</v>
      </c>
      <c r="N149" s="49" t="str" cm="1">
        <f t="array" ref="N14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149" s="49" t="str">
        <f>INDEX('Data Feeding'!FT:FT,MATCH(QT[[#This Row],[Trim Reff]],'Data Feeding'!FU:FU,0))</f>
        <v>Thread</v>
      </c>
      <c r="P149" s="49" t="str" cm="1">
        <f t="array" ref="P14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49" s="49" t="str" cm="1">
        <f t="array" ref="Q14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50" spans="1:17">
      <c r="A150" s="49" t="s">
        <v>321</v>
      </c>
      <c r="B150" t="s">
        <v>314</v>
      </c>
      <c r="C150" s="49" t="s">
        <v>300</v>
      </c>
      <c r="D150" s="14">
        <v>45040</v>
      </c>
      <c r="E150" t="s">
        <v>35</v>
      </c>
      <c r="F150" s="49">
        <v>541</v>
      </c>
      <c r="G150" s="14">
        <v>0</v>
      </c>
      <c r="H150" s="49">
        <v>0</v>
      </c>
      <c r="I150" s="49" t="s">
        <v>273</v>
      </c>
      <c r="J150">
        <v>562.64</v>
      </c>
      <c r="K150">
        <v>0</v>
      </c>
      <c r="L150">
        <v>0</v>
      </c>
      <c r="M150">
        <v>0</v>
      </c>
      <c r="N150" s="49" t="str" cm="1">
        <f t="array" ref="N15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150" s="49" t="str">
        <f>INDEX('Data Feeding'!FT:FT,MATCH(QT[[#This Row],[Trim Reff]],'Data Feeding'!FU:FU,0))</f>
        <v>MainLabel</v>
      </c>
      <c r="P150" s="49" t="str" cm="1">
        <f t="array" ref="P15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50" s="49" t="str" cm="1">
        <f t="array" ref="Q15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51" spans="1:17">
      <c r="A151" s="49" t="s">
        <v>322</v>
      </c>
      <c r="B151" t="s">
        <v>314</v>
      </c>
      <c r="C151" s="49" t="s">
        <v>300</v>
      </c>
      <c r="D151" s="14">
        <v>45040</v>
      </c>
      <c r="E151" t="s">
        <v>35</v>
      </c>
      <c r="F151" s="49">
        <v>541</v>
      </c>
      <c r="G151" s="14">
        <v>0</v>
      </c>
      <c r="H151" s="49">
        <v>0</v>
      </c>
      <c r="I151" s="49" t="s">
        <v>276</v>
      </c>
      <c r="J151">
        <v>562.64</v>
      </c>
      <c r="K151">
        <v>0</v>
      </c>
      <c r="L151">
        <v>0</v>
      </c>
      <c r="M151">
        <v>0</v>
      </c>
      <c r="N151" s="49" t="str" cm="1">
        <f t="array" ref="N15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151" s="49" t="str">
        <f>INDEX('Data Feeding'!FT:FT,MATCH(QT[[#This Row],[Trim Reff]],'Data Feeding'!FU:FU,0))</f>
        <v>COOLable</v>
      </c>
      <c r="P151" s="49" t="str" cm="1">
        <f t="array" ref="P15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51" s="49" t="str" cm="1">
        <f t="array" ref="Q15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52" spans="1:17">
      <c r="A152" s="49" t="s">
        <v>323</v>
      </c>
      <c r="B152" t="s">
        <v>314</v>
      </c>
      <c r="C152" s="49" t="s">
        <v>300</v>
      </c>
      <c r="D152" s="14">
        <v>45040</v>
      </c>
      <c r="E152" t="s">
        <v>35</v>
      </c>
      <c r="F152" s="49">
        <v>541</v>
      </c>
      <c r="G152" s="14">
        <v>0</v>
      </c>
      <c r="H152" s="49">
        <v>0</v>
      </c>
      <c r="I152" s="49" t="s">
        <v>280</v>
      </c>
      <c r="J152">
        <v>562.64</v>
      </c>
      <c r="K152">
        <v>0</v>
      </c>
      <c r="L152">
        <v>0</v>
      </c>
      <c r="M152">
        <v>0</v>
      </c>
      <c r="N152" s="49" t="str" cm="1">
        <f t="array" ref="N15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Black/White(CSI1000322/CSI 1200086)</v>
      </c>
      <c r="O152" s="49" t="str">
        <f>INDEX('Data Feeding'!FT:FT,MATCH(QT[[#This Row],[Trim Reff]],'Data Feeding'!FU:FU,0))</f>
        <v>Tab</v>
      </c>
      <c r="P152" s="49" t="str" cm="1">
        <f t="array" ref="P15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52" s="49" t="str" cm="1">
        <f t="array" ref="Q15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53" spans="1:17">
      <c r="A153" s="49" t="s">
        <v>324</v>
      </c>
      <c r="B153" t="s">
        <v>314</v>
      </c>
      <c r="C153" s="49" t="s">
        <v>300</v>
      </c>
      <c r="D153" s="14">
        <v>45040</v>
      </c>
      <c r="E153" t="s">
        <v>35</v>
      </c>
      <c r="F153" s="49">
        <v>541</v>
      </c>
      <c r="G153" s="14">
        <v>0</v>
      </c>
      <c r="H153" s="49">
        <v>0</v>
      </c>
      <c r="I153" s="49" t="s">
        <v>13</v>
      </c>
      <c r="J153">
        <v>562.64</v>
      </c>
      <c r="K153">
        <v>0</v>
      </c>
      <c r="L153">
        <v>0</v>
      </c>
      <c r="M153">
        <v>0</v>
      </c>
      <c r="N153" s="49" t="str" cm="1">
        <f t="array" ref="N15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v>
      </c>
      <c r="O153" s="49" t="str">
        <f>INDEX('Data Feeding'!FT:FT,MATCH(QT[[#This Row],[Trim Reff]],'Data Feeding'!FU:FU,0))</f>
        <v>CareLabel</v>
      </c>
      <c r="P153" s="49" t="str" cm="1">
        <f t="array" ref="P15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53" s="49" t="str" cm="1">
        <f t="array" ref="Q15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54" spans="1:17">
      <c r="A154" s="49" t="s">
        <v>325</v>
      </c>
      <c r="B154" t="s">
        <v>314</v>
      </c>
      <c r="C154" s="49" t="s">
        <v>300</v>
      </c>
      <c r="D154" s="14">
        <v>45040</v>
      </c>
      <c r="E154" t="s">
        <v>35</v>
      </c>
      <c r="F154" s="49">
        <v>541</v>
      </c>
      <c r="G154" s="14">
        <v>0</v>
      </c>
      <c r="H154" s="49">
        <v>0</v>
      </c>
      <c r="I154" s="49" t="s">
        <v>283</v>
      </c>
      <c r="J154">
        <v>562.64</v>
      </c>
      <c r="K154">
        <v>0</v>
      </c>
      <c r="L154">
        <v>0</v>
      </c>
      <c r="M154">
        <v>0</v>
      </c>
      <c r="N154" s="49" t="str" cm="1">
        <f t="array" ref="N15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154" s="49" t="str">
        <f>INDEX('Data Feeding'!FT:FT,MATCH(QT[[#This Row],[Trim Reff]],'Data Feeding'!FU:FU,0))</f>
        <v>Hangtag</v>
      </c>
      <c r="P154" s="49" t="str" cm="1">
        <f t="array" ref="P15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54" s="49" t="str" cm="1">
        <f t="array" ref="Q15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55" spans="1:17">
      <c r="A155" s="49" t="s">
        <v>326</v>
      </c>
      <c r="B155" t="s">
        <v>314</v>
      </c>
      <c r="C155" s="49" t="s">
        <v>300</v>
      </c>
      <c r="D155" s="14">
        <v>45040</v>
      </c>
      <c r="E155" t="s">
        <v>35</v>
      </c>
      <c r="F155" s="49">
        <v>541</v>
      </c>
      <c r="G155" s="14">
        <v>0</v>
      </c>
      <c r="H155" s="49">
        <v>0</v>
      </c>
      <c r="I155" s="49" t="s">
        <v>285</v>
      </c>
      <c r="J155">
        <v>562.64</v>
      </c>
      <c r="K155">
        <v>0</v>
      </c>
      <c r="L155">
        <v>0</v>
      </c>
      <c r="M155">
        <v>0</v>
      </c>
      <c r="N155" s="49" t="str" cm="1">
        <f t="array" ref="N15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155" s="49" t="str">
        <f>INDEX('Data Feeding'!FT:FT,MATCH(QT[[#This Row],[Trim Reff]],'Data Feeding'!FU:FU,0))</f>
        <v>PriceTicket</v>
      </c>
      <c r="P155" s="49" t="str" cm="1">
        <f t="array" ref="P15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55" s="49" t="str" cm="1">
        <f t="array" ref="Q15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56" spans="1:17">
      <c r="A156" s="49" t="s">
        <v>316</v>
      </c>
      <c r="B156" t="s">
        <v>314</v>
      </c>
      <c r="C156" s="49" t="s">
        <v>300</v>
      </c>
      <c r="D156" s="14">
        <v>45040</v>
      </c>
      <c r="E156" t="s">
        <v>36</v>
      </c>
      <c r="F156" s="49">
        <v>952</v>
      </c>
      <c r="G156" s="14">
        <v>0</v>
      </c>
      <c r="H156" s="49">
        <v>0</v>
      </c>
      <c r="I156" s="49" t="s">
        <v>235</v>
      </c>
      <c r="J156">
        <v>602.16665599999999</v>
      </c>
      <c r="K156">
        <v>0</v>
      </c>
      <c r="L156">
        <v>0</v>
      </c>
      <c r="M156">
        <v>0</v>
      </c>
      <c r="N156" s="49" t="str" cm="1">
        <f t="array" ref="N15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156" s="49" t="str">
        <f>INDEX('Data Feeding'!FT:FT,MATCH(QT[[#This Row],[Trim Reff]],'Data Feeding'!FU:FU,0))</f>
        <v>Fabric-Body</v>
      </c>
      <c r="P156" s="49" t="str" cm="1">
        <f t="array" ref="P15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56" s="49" t="str" cm="1">
        <f t="array" ref="Q15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57" spans="1:17">
      <c r="A157" s="49" t="s">
        <v>317</v>
      </c>
      <c r="B157" t="s">
        <v>314</v>
      </c>
      <c r="C157" s="49" t="s">
        <v>300</v>
      </c>
      <c r="D157" s="14">
        <v>45040</v>
      </c>
      <c r="E157" t="s">
        <v>36</v>
      </c>
      <c r="F157" s="49">
        <v>952</v>
      </c>
      <c r="G157" s="14">
        <v>0</v>
      </c>
      <c r="H157" s="49">
        <v>0</v>
      </c>
      <c r="I157" s="49" t="s">
        <v>237</v>
      </c>
      <c r="J157">
        <v>25.247039999999998</v>
      </c>
      <c r="K157">
        <v>0</v>
      </c>
      <c r="L157">
        <v>0</v>
      </c>
      <c r="M157">
        <v>0</v>
      </c>
      <c r="N157" s="49" t="str" cm="1">
        <f t="array" ref="N15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157" s="49" t="str">
        <f>INDEX('Data Feeding'!FT:FT,MATCH(QT[[#This Row],[Trim Reff]],'Data Feeding'!FU:FU,0))</f>
        <v>Fabric-Rib</v>
      </c>
      <c r="P157" s="49" t="str" cm="1">
        <f t="array" ref="P15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57" s="49" t="str" cm="1">
        <f t="array" ref="Q15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58" spans="1:17">
      <c r="A158" s="49" t="s">
        <v>318</v>
      </c>
      <c r="B158" t="s">
        <v>314</v>
      </c>
      <c r="C158" s="49" t="s">
        <v>300</v>
      </c>
      <c r="D158" s="14">
        <v>45040</v>
      </c>
      <c r="E158" t="s">
        <v>36</v>
      </c>
      <c r="F158" s="49">
        <v>952</v>
      </c>
      <c r="G158" s="14">
        <v>0</v>
      </c>
      <c r="H158" s="49">
        <v>0</v>
      </c>
      <c r="I158" s="49" t="s">
        <v>240</v>
      </c>
      <c r="J158">
        <v>11.88096</v>
      </c>
      <c r="K158">
        <v>0</v>
      </c>
      <c r="L158">
        <v>0</v>
      </c>
      <c r="M158">
        <v>0</v>
      </c>
      <c r="N158" s="49" t="str" cm="1">
        <f t="array" ref="N15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158" s="49" t="str">
        <f>INDEX('Data Feeding'!FT:FT,MATCH(QT[[#This Row],[Trim Reff]],'Data Feeding'!FU:FU,0))</f>
        <v>Fabric-Jersey</v>
      </c>
      <c r="P158" s="49" t="str" cm="1">
        <f t="array" ref="P15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58" s="49" t="str" cm="1">
        <f t="array" ref="Q15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59" spans="1:17">
      <c r="A159" s="49" t="s">
        <v>319</v>
      </c>
      <c r="B159" t="s">
        <v>314</v>
      </c>
      <c r="C159" s="49" t="s">
        <v>300</v>
      </c>
      <c r="D159" s="14">
        <v>45040</v>
      </c>
      <c r="E159" t="s">
        <v>36</v>
      </c>
      <c r="F159" s="49">
        <v>952</v>
      </c>
      <c r="G159" s="14">
        <v>0</v>
      </c>
      <c r="H159" s="49">
        <v>0</v>
      </c>
      <c r="I159" s="49" t="s">
        <v>204</v>
      </c>
      <c r="J159">
        <v>990.08</v>
      </c>
      <c r="K159">
        <v>0</v>
      </c>
      <c r="L159">
        <v>0</v>
      </c>
      <c r="M159">
        <v>0</v>
      </c>
      <c r="N159" s="49" t="str" cm="1">
        <f t="array" ref="N15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159" s="49" t="str">
        <f>INDEX('Data Feeding'!FT:FT,MATCH(QT[[#This Row],[Trim Reff]],'Data Feeding'!FU:FU,0))</f>
        <v>Thread</v>
      </c>
      <c r="P159" s="49" t="str" cm="1">
        <f t="array" ref="P15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59" s="49" t="str" cm="1">
        <f t="array" ref="Q15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60" spans="1:17">
      <c r="A160" s="49" t="s">
        <v>320</v>
      </c>
      <c r="B160" t="s">
        <v>314</v>
      </c>
      <c r="C160" s="49" t="s">
        <v>300</v>
      </c>
      <c r="D160" s="14">
        <v>45040</v>
      </c>
      <c r="E160" t="s">
        <v>36</v>
      </c>
      <c r="F160" s="49">
        <v>952</v>
      </c>
      <c r="G160" s="14">
        <v>0</v>
      </c>
      <c r="H160" s="49">
        <v>0</v>
      </c>
      <c r="I160" s="49" t="s">
        <v>205</v>
      </c>
      <c r="J160">
        <v>990.08</v>
      </c>
      <c r="K160">
        <v>0</v>
      </c>
      <c r="L160">
        <v>0</v>
      </c>
      <c r="M160">
        <v>0</v>
      </c>
      <c r="N160" s="49" t="str" cm="1">
        <f t="array" ref="N16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160" s="49" t="str">
        <f>INDEX('Data Feeding'!FT:FT,MATCH(QT[[#This Row],[Trim Reff]],'Data Feeding'!FU:FU,0))</f>
        <v>Thread</v>
      </c>
      <c r="P160" s="49" t="str" cm="1">
        <f t="array" ref="P16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60" s="49" t="str" cm="1">
        <f t="array" ref="Q16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61" spans="1:17">
      <c r="A161" s="49" t="s">
        <v>321</v>
      </c>
      <c r="B161" t="s">
        <v>314</v>
      </c>
      <c r="C161" s="49" t="s">
        <v>300</v>
      </c>
      <c r="D161" s="14">
        <v>45040</v>
      </c>
      <c r="E161" t="s">
        <v>36</v>
      </c>
      <c r="F161" s="49">
        <v>952</v>
      </c>
      <c r="G161" s="14">
        <v>0</v>
      </c>
      <c r="H161" s="49">
        <v>0</v>
      </c>
      <c r="I161" s="49" t="s">
        <v>273</v>
      </c>
      <c r="J161">
        <v>990.08</v>
      </c>
      <c r="K161">
        <v>0</v>
      </c>
      <c r="L161">
        <v>0</v>
      </c>
      <c r="M161">
        <v>0</v>
      </c>
      <c r="N161" s="49" t="str" cm="1">
        <f t="array" ref="N16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161" s="49" t="str">
        <f>INDEX('Data Feeding'!FT:FT,MATCH(QT[[#This Row],[Trim Reff]],'Data Feeding'!FU:FU,0))</f>
        <v>MainLabel</v>
      </c>
      <c r="P161" s="49" t="str" cm="1">
        <f t="array" ref="P16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61" s="49" t="str" cm="1">
        <f t="array" ref="Q16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62" spans="1:17">
      <c r="A162" s="49" t="s">
        <v>322</v>
      </c>
      <c r="B162" t="s">
        <v>314</v>
      </c>
      <c r="C162" s="49" t="s">
        <v>300</v>
      </c>
      <c r="D162" s="14">
        <v>45040</v>
      </c>
      <c r="E162" t="s">
        <v>36</v>
      </c>
      <c r="F162" s="49">
        <v>952</v>
      </c>
      <c r="G162" s="14">
        <v>0</v>
      </c>
      <c r="H162" s="49">
        <v>0</v>
      </c>
      <c r="I162" s="49" t="s">
        <v>276</v>
      </c>
      <c r="J162">
        <v>990.08</v>
      </c>
      <c r="K162">
        <v>0</v>
      </c>
      <c r="L162">
        <v>0</v>
      </c>
      <c r="M162">
        <v>0</v>
      </c>
      <c r="N162" s="49" t="str" cm="1">
        <f t="array" ref="N16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162" s="49" t="str">
        <f>INDEX('Data Feeding'!FT:FT,MATCH(QT[[#This Row],[Trim Reff]],'Data Feeding'!FU:FU,0))</f>
        <v>COOLable</v>
      </c>
      <c r="P162" s="49" t="str" cm="1">
        <f t="array" ref="P16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62" s="49" t="str" cm="1">
        <f t="array" ref="Q16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63" spans="1:17">
      <c r="A163" s="49" t="s">
        <v>323</v>
      </c>
      <c r="B163" t="s">
        <v>314</v>
      </c>
      <c r="C163" s="49" t="s">
        <v>300</v>
      </c>
      <c r="D163" s="14">
        <v>45040</v>
      </c>
      <c r="E163" t="s">
        <v>36</v>
      </c>
      <c r="F163" s="49">
        <v>952</v>
      </c>
      <c r="G163" s="14">
        <v>0</v>
      </c>
      <c r="H163" s="49">
        <v>0</v>
      </c>
      <c r="I163" s="49" t="s">
        <v>280</v>
      </c>
      <c r="J163">
        <v>990.08</v>
      </c>
      <c r="K163">
        <v>0</v>
      </c>
      <c r="L163">
        <v>0</v>
      </c>
      <c r="M163">
        <v>0</v>
      </c>
      <c r="N163" s="49" t="str" cm="1">
        <f t="array" ref="N16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Black/White(CSI1000322/CSI 1200086)</v>
      </c>
      <c r="O163" s="49" t="str">
        <f>INDEX('Data Feeding'!FT:FT,MATCH(QT[[#This Row],[Trim Reff]],'Data Feeding'!FU:FU,0))</f>
        <v>Tab</v>
      </c>
      <c r="P163" s="49" t="str" cm="1">
        <f t="array" ref="P16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63" s="49" t="str" cm="1">
        <f t="array" ref="Q16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64" spans="1:17">
      <c r="A164" s="49" t="s">
        <v>324</v>
      </c>
      <c r="B164" t="s">
        <v>314</v>
      </c>
      <c r="C164" s="49" t="s">
        <v>300</v>
      </c>
      <c r="D164" s="14">
        <v>45040</v>
      </c>
      <c r="E164" t="s">
        <v>36</v>
      </c>
      <c r="F164" s="49">
        <v>952</v>
      </c>
      <c r="G164" s="14">
        <v>0</v>
      </c>
      <c r="H164" s="49">
        <v>0</v>
      </c>
      <c r="I164" s="49" t="s">
        <v>13</v>
      </c>
      <c r="J164">
        <v>990.08</v>
      </c>
      <c r="K164">
        <v>0</v>
      </c>
      <c r="L164">
        <v>0</v>
      </c>
      <c r="M164">
        <v>0</v>
      </c>
      <c r="N164" s="49" t="str" cm="1">
        <f t="array" ref="N16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v>
      </c>
      <c r="O164" s="49" t="str">
        <f>INDEX('Data Feeding'!FT:FT,MATCH(QT[[#This Row],[Trim Reff]],'Data Feeding'!FU:FU,0))</f>
        <v>CareLabel</v>
      </c>
      <c r="P164" s="49" t="str" cm="1">
        <f t="array" ref="P16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64" s="49" t="str" cm="1">
        <f t="array" ref="Q16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65" spans="1:17">
      <c r="A165" s="49" t="s">
        <v>325</v>
      </c>
      <c r="B165" t="s">
        <v>314</v>
      </c>
      <c r="C165" s="49" t="s">
        <v>300</v>
      </c>
      <c r="D165" s="14">
        <v>45040</v>
      </c>
      <c r="E165" t="s">
        <v>36</v>
      </c>
      <c r="F165" s="49">
        <v>952</v>
      </c>
      <c r="G165" s="14">
        <v>0</v>
      </c>
      <c r="H165" s="49">
        <v>0</v>
      </c>
      <c r="I165" s="49" t="s">
        <v>283</v>
      </c>
      <c r="J165">
        <v>990.08</v>
      </c>
      <c r="K165">
        <v>0</v>
      </c>
      <c r="L165">
        <v>0</v>
      </c>
      <c r="M165">
        <v>0</v>
      </c>
      <c r="N165" s="49" t="str" cm="1">
        <f t="array" ref="N16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165" s="49" t="str">
        <f>INDEX('Data Feeding'!FT:FT,MATCH(QT[[#This Row],[Trim Reff]],'Data Feeding'!FU:FU,0))</f>
        <v>Hangtag</v>
      </c>
      <c r="P165" s="49" t="str" cm="1">
        <f t="array" ref="P16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65" s="49" t="str" cm="1">
        <f t="array" ref="Q16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66" spans="1:17">
      <c r="A166" s="49" t="s">
        <v>326</v>
      </c>
      <c r="B166" t="s">
        <v>314</v>
      </c>
      <c r="C166" s="49" t="s">
        <v>300</v>
      </c>
      <c r="D166" s="14">
        <v>45040</v>
      </c>
      <c r="E166" t="s">
        <v>36</v>
      </c>
      <c r="F166" s="49">
        <v>952</v>
      </c>
      <c r="G166" s="14">
        <v>0</v>
      </c>
      <c r="H166" s="49">
        <v>0</v>
      </c>
      <c r="I166" s="49" t="s">
        <v>285</v>
      </c>
      <c r="J166">
        <v>990.08</v>
      </c>
      <c r="K166">
        <v>0</v>
      </c>
      <c r="L166">
        <v>0</v>
      </c>
      <c r="M166">
        <v>0</v>
      </c>
      <c r="N166" s="49" t="str" cm="1">
        <f t="array" ref="N16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166" s="49" t="str">
        <f>INDEX('Data Feeding'!FT:FT,MATCH(QT[[#This Row],[Trim Reff]],'Data Feeding'!FU:FU,0))</f>
        <v>PriceTicket</v>
      </c>
      <c r="P166" s="49" t="str" cm="1">
        <f t="array" ref="P16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66" s="49" t="str" cm="1">
        <f t="array" ref="Q16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67" spans="1:17">
      <c r="A167" s="49" t="s">
        <v>316</v>
      </c>
      <c r="B167" t="s">
        <v>314</v>
      </c>
      <c r="C167" s="49" t="s">
        <v>300</v>
      </c>
      <c r="D167" s="14">
        <v>45040</v>
      </c>
      <c r="E167" t="s">
        <v>37</v>
      </c>
      <c r="F167" s="49">
        <v>745</v>
      </c>
      <c r="G167" s="14">
        <v>0</v>
      </c>
      <c r="H167" s="49">
        <v>0</v>
      </c>
      <c r="I167" s="49" t="s">
        <v>235</v>
      </c>
      <c r="J167">
        <v>471.23336</v>
      </c>
      <c r="K167">
        <v>0</v>
      </c>
      <c r="L167">
        <v>0</v>
      </c>
      <c r="M167">
        <v>0</v>
      </c>
      <c r="N167" s="49" t="str" cm="1">
        <f t="array" ref="N16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167" s="49" t="str">
        <f>INDEX('Data Feeding'!FT:FT,MATCH(QT[[#This Row],[Trim Reff]],'Data Feeding'!FU:FU,0))</f>
        <v>Fabric-Body</v>
      </c>
      <c r="P167" s="49" t="str" cm="1">
        <f t="array" ref="P16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67" s="49" t="str" cm="1">
        <f t="array" ref="Q16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68" spans="1:17">
      <c r="A168" s="49" t="s">
        <v>317</v>
      </c>
      <c r="B168" t="s">
        <v>314</v>
      </c>
      <c r="C168" s="49" t="s">
        <v>300</v>
      </c>
      <c r="D168" s="14">
        <v>45040</v>
      </c>
      <c r="E168" t="s">
        <v>37</v>
      </c>
      <c r="F168" s="49">
        <v>745</v>
      </c>
      <c r="G168" s="14">
        <v>0</v>
      </c>
      <c r="H168" s="49">
        <v>0</v>
      </c>
      <c r="I168" s="49" t="s">
        <v>237</v>
      </c>
      <c r="J168">
        <v>19.757400000000001</v>
      </c>
      <c r="K168">
        <v>0</v>
      </c>
      <c r="L168">
        <v>0</v>
      </c>
      <c r="M168">
        <v>0</v>
      </c>
      <c r="N168" s="49" t="str" cm="1">
        <f t="array" ref="N16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168" s="49" t="str">
        <f>INDEX('Data Feeding'!FT:FT,MATCH(QT[[#This Row],[Trim Reff]],'Data Feeding'!FU:FU,0))</f>
        <v>Fabric-Rib</v>
      </c>
      <c r="P168" s="49" t="str" cm="1">
        <f t="array" ref="P16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68" s="49" t="str" cm="1">
        <f t="array" ref="Q16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69" spans="1:17">
      <c r="A169" s="49" t="s">
        <v>318</v>
      </c>
      <c r="B169" t="s">
        <v>314</v>
      </c>
      <c r="C169" s="49" t="s">
        <v>300</v>
      </c>
      <c r="D169" s="14">
        <v>45040</v>
      </c>
      <c r="E169" t="s">
        <v>37</v>
      </c>
      <c r="F169" s="49">
        <v>745</v>
      </c>
      <c r="G169" s="14">
        <v>0</v>
      </c>
      <c r="H169" s="49">
        <v>0</v>
      </c>
      <c r="I169" s="49" t="s">
        <v>240</v>
      </c>
      <c r="J169">
        <v>9.2975999999999992</v>
      </c>
      <c r="K169">
        <v>0</v>
      </c>
      <c r="L169">
        <v>0</v>
      </c>
      <c r="M169">
        <v>0</v>
      </c>
      <c r="N169" s="49" t="str" cm="1">
        <f t="array" ref="N16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169" s="49" t="str">
        <f>INDEX('Data Feeding'!FT:FT,MATCH(QT[[#This Row],[Trim Reff]],'Data Feeding'!FU:FU,0))</f>
        <v>Fabric-Jersey</v>
      </c>
      <c r="P169" s="49" t="str" cm="1">
        <f t="array" ref="P16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69" s="49" t="str" cm="1">
        <f t="array" ref="Q16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70" spans="1:17">
      <c r="A170" s="49" t="s">
        <v>319</v>
      </c>
      <c r="B170" t="s">
        <v>314</v>
      </c>
      <c r="C170" s="49" t="s">
        <v>300</v>
      </c>
      <c r="D170" s="14">
        <v>45040</v>
      </c>
      <c r="E170" t="s">
        <v>37</v>
      </c>
      <c r="F170" s="49">
        <v>745</v>
      </c>
      <c r="G170" s="14">
        <v>0</v>
      </c>
      <c r="H170" s="49">
        <v>0</v>
      </c>
      <c r="I170" s="49" t="s">
        <v>204</v>
      </c>
      <c r="J170">
        <v>774.8</v>
      </c>
      <c r="K170">
        <v>0</v>
      </c>
      <c r="L170">
        <v>0</v>
      </c>
      <c r="M170">
        <v>0</v>
      </c>
      <c r="N170" s="49" t="str" cm="1">
        <f t="array" ref="N17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170" s="49" t="str">
        <f>INDEX('Data Feeding'!FT:FT,MATCH(QT[[#This Row],[Trim Reff]],'Data Feeding'!FU:FU,0))</f>
        <v>Thread</v>
      </c>
      <c r="P170" s="49" t="str" cm="1">
        <f t="array" ref="P17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70" s="49" t="str" cm="1">
        <f t="array" ref="Q17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71" spans="1:17">
      <c r="A171" s="49" t="s">
        <v>320</v>
      </c>
      <c r="B171" t="s">
        <v>314</v>
      </c>
      <c r="C171" s="49" t="s">
        <v>300</v>
      </c>
      <c r="D171" s="14">
        <v>45040</v>
      </c>
      <c r="E171" t="s">
        <v>37</v>
      </c>
      <c r="F171" s="49">
        <v>745</v>
      </c>
      <c r="G171" s="14">
        <v>0</v>
      </c>
      <c r="H171" s="49">
        <v>0</v>
      </c>
      <c r="I171" s="49" t="s">
        <v>205</v>
      </c>
      <c r="J171">
        <v>774.8</v>
      </c>
      <c r="K171">
        <v>0</v>
      </c>
      <c r="L171">
        <v>0</v>
      </c>
      <c r="M171">
        <v>0</v>
      </c>
      <c r="N171" s="49" t="str" cm="1">
        <f t="array" ref="N17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171" s="49" t="str">
        <f>INDEX('Data Feeding'!FT:FT,MATCH(QT[[#This Row],[Trim Reff]],'Data Feeding'!FU:FU,0))</f>
        <v>Thread</v>
      </c>
      <c r="P171" s="49" t="str" cm="1">
        <f t="array" ref="P17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71" s="49" t="str" cm="1">
        <f t="array" ref="Q17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72" spans="1:17">
      <c r="A172" s="49" t="s">
        <v>321</v>
      </c>
      <c r="B172" t="s">
        <v>314</v>
      </c>
      <c r="C172" s="49" t="s">
        <v>300</v>
      </c>
      <c r="D172" s="14">
        <v>45040</v>
      </c>
      <c r="E172" t="s">
        <v>37</v>
      </c>
      <c r="F172" s="49">
        <v>745</v>
      </c>
      <c r="G172" s="14">
        <v>0</v>
      </c>
      <c r="H172" s="49">
        <v>0</v>
      </c>
      <c r="I172" s="49" t="s">
        <v>273</v>
      </c>
      <c r="J172">
        <v>774.8</v>
      </c>
      <c r="K172">
        <v>0</v>
      </c>
      <c r="L172">
        <v>0</v>
      </c>
      <c r="M172">
        <v>0</v>
      </c>
      <c r="N172" s="49" t="str" cm="1">
        <f t="array" ref="N17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172" s="49" t="str">
        <f>INDEX('Data Feeding'!FT:FT,MATCH(QT[[#This Row],[Trim Reff]],'Data Feeding'!FU:FU,0))</f>
        <v>MainLabel</v>
      </c>
      <c r="P172" s="49" t="str" cm="1">
        <f t="array" ref="P17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72" s="49" t="str" cm="1">
        <f t="array" ref="Q17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73" spans="1:17">
      <c r="A173" s="49" t="s">
        <v>322</v>
      </c>
      <c r="B173" t="s">
        <v>314</v>
      </c>
      <c r="C173" s="49" t="s">
        <v>300</v>
      </c>
      <c r="D173" s="14">
        <v>45040</v>
      </c>
      <c r="E173" t="s">
        <v>37</v>
      </c>
      <c r="F173" s="49">
        <v>745</v>
      </c>
      <c r="G173" s="14">
        <v>0</v>
      </c>
      <c r="H173" s="49">
        <v>0</v>
      </c>
      <c r="I173" s="49" t="s">
        <v>276</v>
      </c>
      <c r="J173">
        <v>774.8</v>
      </c>
      <c r="K173">
        <v>0</v>
      </c>
      <c r="L173">
        <v>0</v>
      </c>
      <c r="M173">
        <v>0</v>
      </c>
      <c r="N173" s="49" t="str" cm="1">
        <f t="array" ref="N17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173" s="49" t="str">
        <f>INDEX('Data Feeding'!FT:FT,MATCH(QT[[#This Row],[Trim Reff]],'Data Feeding'!FU:FU,0))</f>
        <v>COOLable</v>
      </c>
      <c r="P173" s="49" t="str" cm="1">
        <f t="array" ref="P17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73" s="49" t="str" cm="1">
        <f t="array" ref="Q17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74" spans="1:17">
      <c r="A174" s="49" t="s">
        <v>323</v>
      </c>
      <c r="B174" t="s">
        <v>314</v>
      </c>
      <c r="C174" s="49" t="s">
        <v>300</v>
      </c>
      <c r="D174" s="14">
        <v>45040</v>
      </c>
      <c r="E174" t="s">
        <v>37</v>
      </c>
      <c r="F174" s="49">
        <v>745</v>
      </c>
      <c r="G174" s="14">
        <v>0</v>
      </c>
      <c r="H174" s="49">
        <v>0</v>
      </c>
      <c r="I174" s="49" t="s">
        <v>280</v>
      </c>
      <c r="J174">
        <v>774.8</v>
      </c>
      <c r="K174">
        <v>0</v>
      </c>
      <c r="L174">
        <v>0</v>
      </c>
      <c r="M174">
        <v>0</v>
      </c>
      <c r="N174" s="49" t="str" cm="1">
        <f t="array" ref="N17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Black/White(CSI1000322/CSI 1200086)</v>
      </c>
      <c r="O174" s="49" t="str">
        <f>INDEX('Data Feeding'!FT:FT,MATCH(QT[[#This Row],[Trim Reff]],'Data Feeding'!FU:FU,0))</f>
        <v>Tab</v>
      </c>
      <c r="P174" s="49" t="str" cm="1">
        <f t="array" ref="P17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74" s="49" t="str" cm="1">
        <f t="array" ref="Q17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75" spans="1:17">
      <c r="A175" s="49" t="s">
        <v>324</v>
      </c>
      <c r="B175" t="s">
        <v>314</v>
      </c>
      <c r="C175" s="49" t="s">
        <v>300</v>
      </c>
      <c r="D175" s="14">
        <v>45040</v>
      </c>
      <c r="E175" t="s">
        <v>37</v>
      </c>
      <c r="F175" s="49">
        <v>745</v>
      </c>
      <c r="G175" s="14">
        <v>0</v>
      </c>
      <c r="H175" s="49">
        <v>0</v>
      </c>
      <c r="I175" s="49" t="s">
        <v>13</v>
      </c>
      <c r="J175">
        <v>774.8</v>
      </c>
      <c r="K175">
        <v>0</v>
      </c>
      <c r="L175">
        <v>0</v>
      </c>
      <c r="M175">
        <v>0</v>
      </c>
      <c r="N175" s="49" t="str" cm="1">
        <f t="array" ref="N17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v>
      </c>
      <c r="O175" s="49" t="str">
        <f>INDEX('Data Feeding'!FT:FT,MATCH(QT[[#This Row],[Trim Reff]],'Data Feeding'!FU:FU,0))</f>
        <v>CareLabel</v>
      </c>
      <c r="P175" s="49" t="str" cm="1">
        <f t="array" ref="P17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75" s="49" t="str" cm="1">
        <f t="array" ref="Q17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76" spans="1:17">
      <c r="A176" s="49" t="s">
        <v>325</v>
      </c>
      <c r="B176" t="s">
        <v>314</v>
      </c>
      <c r="C176" s="49" t="s">
        <v>300</v>
      </c>
      <c r="D176" s="14">
        <v>45040</v>
      </c>
      <c r="E176" t="s">
        <v>37</v>
      </c>
      <c r="F176" s="49">
        <v>745</v>
      </c>
      <c r="G176" s="14">
        <v>0</v>
      </c>
      <c r="H176" s="49">
        <v>0</v>
      </c>
      <c r="I176" s="49" t="s">
        <v>283</v>
      </c>
      <c r="J176">
        <v>774.8</v>
      </c>
      <c r="K176">
        <v>0</v>
      </c>
      <c r="L176">
        <v>0</v>
      </c>
      <c r="M176">
        <v>0</v>
      </c>
      <c r="N176" s="49" t="str" cm="1">
        <f t="array" ref="N17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176" s="49" t="str">
        <f>INDEX('Data Feeding'!FT:FT,MATCH(QT[[#This Row],[Trim Reff]],'Data Feeding'!FU:FU,0))</f>
        <v>Hangtag</v>
      </c>
      <c r="P176" s="49" t="str" cm="1">
        <f t="array" ref="P17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76" s="49" t="str" cm="1">
        <f t="array" ref="Q17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77" spans="1:17">
      <c r="A177" s="49" t="s">
        <v>326</v>
      </c>
      <c r="B177" t="s">
        <v>314</v>
      </c>
      <c r="C177" s="49" t="s">
        <v>300</v>
      </c>
      <c r="D177" s="14">
        <v>45040</v>
      </c>
      <c r="E177" t="s">
        <v>37</v>
      </c>
      <c r="F177" s="49">
        <v>745</v>
      </c>
      <c r="G177" s="14">
        <v>0</v>
      </c>
      <c r="H177" s="49">
        <v>0</v>
      </c>
      <c r="I177" s="49" t="s">
        <v>285</v>
      </c>
      <c r="J177">
        <v>774.8</v>
      </c>
      <c r="K177">
        <v>0</v>
      </c>
      <c r="L177">
        <v>0</v>
      </c>
      <c r="M177">
        <v>0</v>
      </c>
      <c r="N177" s="49" t="str" cm="1">
        <f t="array" ref="N17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177" s="49" t="str">
        <f>INDEX('Data Feeding'!FT:FT,MATCH(QT[[#This Row],[Trim Reff]],'Data Feeding'!FU:FU,0))</f>
        <v>PriceTicket</v>
      </c>
      <c r="P177" s="49" t="str" cm="1">
        <f t="array" ref="P17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77" s="49" t="str" cm="1">
        <f t="array" ref="Q17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78" spans="1:17">
      <c r="A178" s="49" t="s">
        <v>316</v>
      </c>
      <c r="B178" t="s">
        <v>314</v>
      </c>
      <c r="C178" s="49" t="s">
        <v>300</v>
      </c>
      <c r="D178" s="14">
        <v>45040</v>
      </c>
      <c r="E178" t="s">
        <v>38</v>
      </c>
      <c r="F178" s="49">
        <v>299</v>
      </c>
      <c r="G178" s="14">
        <v>0</v>
      </c>
      <c r="H178" s="49">
        <v>0</v>
      </c>
      <c r="I178" s="49" t="s">
        <v>235</v>
      </c>
      <c r="J178">
        <v>189.12587199999999</v>
      </c>
      <c r="K178">
        <v>0</v>
      </c>
      <c r="L178">
        <v>0</v>
      </c>
      <c r="M178">
        <v>0</v>
      </c>
      <c r="N178" s="49" t="str" cm="1">
        <f t="array" ref="N17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178" s="49" t="str">
        <f>INDEX('Data Feeding'!FT:FT,MATCH(QT[[#This Row],[Trim Reff]],'Data Feeding'!FU:FU,0))</f>
        <v>Fabric-Body</v>
      </c>
      <c r="P178" s="49" t="str" cm="1">
        <f t="array" ref="P17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78" s="49" t="str" cm="1">
        <f t="array" ref="Q17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79" spans="1:17">
      <c r="A179" s="49" t="s">
        <v>317</v>
      </c>
      <c r="B179" t="s">
        <v>314</v>
      </c>
      <c r="C179" s="49" t="s">
        <v>300</v>
      </c>
      <c r="D179" s="14">
        <v>45040</v>
      </c>
      <c r="E179" t="s">
        <v>38</v>
      </c>
      <c r="F179" s="49">
        <v>299</v>
      </c>
      <c r="G179" s="14">
        <v>0</v>
      </c>
      <c r="H179" s="49">
        <v>0</v>
      </c>
      <c r="I179" s="49" t="s">
        <v>237</v>
      </c>
      <c r="J179">
        <v>7.9294799999999999</v>
      </c>
      <c r="K179">
        <v>0</v>
      </c>
      <c r="L179">
        <v>0</v>
      </c>
      <c r="M179">
        <v>0</v>
      </c>
      <c r="N179" s="49" t="str" cm="1">
        <f t="array" ref="N17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179" s="49" t="str">
        <f>INDEX('Data Feeding'!FT:FT,MATCH(QT[[#This Row],[Trim Reff]],'Data Feeding'!FU:FU,0))</f>
        <v>Fabric-Rib</v>
      </c>
      <c r="P179" s="49" t="str" cm="1">
        <f t="array" ref="P17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79" s="49" t="str" cm="1">
        <f t="array" ref="Q17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80" spans="1:17">
      <c r="A180" s="49" t="s">
        <v>318</v>
      </c>
      <c r="B180" t="s">
        <v>314</v>
      </c>
      <c r="C180" s="49" t="s">
        <v>300</v>
      </c>
      <c r="D180" s="14">
        <v>45040</v>
      </c>
      <c r="E180" t="s">
        <v>38</v>
      </c>
      <c r="F180" s="49">
        <v>299</v>
      </c>
      <c r="G180" s="14">
        <v>0</v>
      </c>
      <c r="H180" s="49">
        <v>0</v>
      </c>
      <c r="I180" s="49" t="s">
        <v>240</v>
      </c>
      <c r="J180">
        <v>3.7315200000000002</v>
      </c>
      <c r="K180">
        <v>0</v>
      </c>
      <c r="L180">
        <v>0</v>
      </c>
      <c r="M180">
        <v>0</v>
      </c>
      <c r="N180" s="49" t="str" cm="1">
        <f t="array" ref="N18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180" s="49" t="str">
        <f>INDEX('Data Feeding'!FT:FT,MATCH(QT[[#This Row],[Trim Reff]],'Data Feeding'!FU:FU,0))</f>
        <v>Fabric-Jersey</v>
      </c>
      <c r="P180" s="49" t="str" cm="1">
        <f t="array" ref="P18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80" s="49" t="str" cm="1">
        <f t="array" ref="Q18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81" spans="1:17">
      <c r="A181" s="49" t="s">
        <v>319</v>
      </c>
      <c r="B181" t="s">
        <v>314</v>
      </c>
      <c r="C181" s="49" t="s">
        <v>300</v>
      </c>
      <c r="D181" s="14">
        <v>45040</v>
      </c>
      <c r="E181" t="s">
        <v>38</v>
      </c>
      <c r="F181" s="49">
        <v>299</v>
      </c>
      <c r="G181" s="14">
        <v>0</v>
      </c>
      <c r="H181" s="49">
        <v>0</v>
      </c>
      <c r="I181" s="49" t="s">
        <v>204</v>
      </c>
      <c r="J181">
        <v>310.95999999999998</v>
      </c>
      <c r="K181">
        <v>0</v>
      </c>
      <c r="L181">
        <v>0</v>
      </c>
      <c r="M181">
        <v>0</v>
      </c>
      <c r="N181" s="49" t="str" cm="1">
        <f t="array" ref="N18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181" s="49" t="str">
        <f>INDEX('Data Feeding'!FT:FT,MATCH(QT[[#This Row],[Trim Reff]],'Data Feeding'!FU:FU,0))</f>
        <v>Thread</v>
      </c>
      <c r="P181" s="49" t="str" cm="1">
        <f t="array" ref="P18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81" s="49" t="str" cm="1">
        <f t="array" ref="Q18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82" spans="1:17">
      <c r="A182" s="49" t="s">
        <v>320</v>
      </c>
      <c r="B182" t="s">
        <v>314</v>
      </c>
      <c r="C182" s="49" t="s">
        <v>300</v>
      </c>
      <c r="D182" s="14">
        <v>45040</v>
      </c>
      <c r="E182" t="s">
        <v>38</v>
      </c>
      <c r="F182" s="49">
        <v>299</v>
      </c>
      <c r="G182" s="14">
        <v>0</v>
      </c>
      <c r="H182" s="49">
        <v>0</v>
      </c>
      <c r="I182" s="49" t="s">
        <v>205</v>
      </c>
      <c r="J182">
        <v>310.95999999999998</v>
      </c>
      <c r="K182">
        <v>0</v>
      </c>
      <c r="L182">
        <v>0</v>
      </c>
      <c r="M182">
        <v>0</v>
      </c>
      <c r="N182" s="49" t="str" cm="1">
        <f t="array" ref="N18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182" s="49" t="str">
        <f>INDEX('Data Feeding'!FT:FT,MATCH(QT[[#This Row],[Trim Reff]],'Data Feeding'!FU:FU,0))</f>
        <v>Thread</v>
      </c>
      <c r="P182" s="49" t="str" cm="1">
        <f t="array" ref="P18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82" s="49" t="str" cm="1">
        <f t="array" ref="Q18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83" spans="1:17">
      <c r="A183" s="49" t="s">
        <v>321</v>
      </c>
      <c r="B183" t="s">
        <v>314</v>
      </c>
      <c r="C183" s="49" t="s">
        <v>300</v>
      </c>
      <c r="D183" s="14">
        <v>45040</v>
      </c>
      <c r="E183" t="s">
        <v>38</v>
      </c>
      <c r="F183" s="49">
        <v>299</v>
      </c>
      <c r="G183" s="14">
        <v>0</v>
      </c>
      <c r="H183" s="49">
        <v>0</v>
      </c>
      <c r="I183" s="49" t="s">
        <v>273</v>
      </c>
      <c r="J183">
        <v>310.95999999999998</v>
      </c>
      <c r="K183">
        <v>0</v>
      </c>
      <c r="L183">
        <v>0</v>
      </c>
      <c r="M183">
        <v>0</v>
      </c>
      <c r="N183" s="49" t="str" cm="1">
        <f t="array" ref="N18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183" s="49" t="str">
        <f>INDEX('Data Feeding'!FT:FT,MATCH(QT[[#This Row],[Trim Reff]],'Data Feeding'!FU:FU,0))</f>
        <v>MainLabel</v>
      </c>
      <c r="P183" s="49" t="str" cm="1">
        <f t="array" ref="P18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83" s="49" t="str" cm="1">
        <f t="array" ref="Q18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84" spans="1:17">
      <c r="A184" s="49" t="s">
        <v>322</v>
      </c>
      <c r="B184" t="s">
        <v>314</v>
      </c>
      <c r="C184" s="49" t="s">
        <v>300</v>
      </c>
      <c r="D184" s="14">
        <v>45040</v>
      </c>
      <c r="E184" t="s">
        <v>38</v>
      </c>
      <c r="F184" s="49">
        <v>299</v>
      </c>
      <c r="G184" s="14">
        <v>0</v>
      </c>
      <c r="H184" s="49">
        <v>0</v>
      </c>
      <c r="I184" s="49" t="s">
        <v>276</v>
      </c>
      <c r="J184">
        <v>310.95999999999998</v>
      </c>
      <c r="K184">
        <v>0</v>
      </c>
      <c r="L184">
        <v>0</v>
      </c>
      <c r="M184">
        <v>0</v>
      </c>
      <c r="N184" s="49" t="str" cm="1">
        <f t="array" ref="N18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184" s="49" t="str">
        <f>INDEX('Data Feeding'!FT:FT,MATCH(QT[[#This Row],[Trim Reff]],'Data Feeding'!FU:FU,0))</f>
        <v>COOLable</v>
      </c>
      <c r="P184" s="49" t="str" cm="1">
        <f t="array" ref="P18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84" s="49" t="str" cm="1">
        <f t="array" ref="Q18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85" spans="1:17">
      <c r="A185" s="49" t="s">
        <v>323</v>
      </c>
      <c r="B185" t="s">
        <v>314</v>
      </c>
      <c r="C185" s="49" t="s">
        <v>300</v>
      </c>
      <c r="D185" s="14">
        <v>45040</v>
      </c>
      <c r="E185" t="s">
        <v>38</v>
      </c>
      <c r="F185" s="49">
        <v>299</v>
      </c>
      <c r="G185" s="14">
        <v>0</v>
      </c>
      <c r="H185" s="49">
        <v>0</v>
      </c>
      <c r="I185" s="49" t="s">
        <v>280</v>
      </c>
      <c r="J185">
        <v>310.95999999999998</v>
      </c>
      <c r="K185">
        <v>0</v>
      </c>
      <c r="L185">
        <v>0</v>
      </c>
      <c r="M185">
        <v>0</v>
      </c>
      <c r="N185" s="49" t="str" cm="1">
        <f t="array" ref="N18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Black/White(CSI1000322/CSI 1200086)</v>
      </c>
      <c r="O185" s="49" t="str">
        <f>INDEX('Data Feeding'!FT:FT,MATCH(QT[[#This Row],[Trim Reff]],'Data Feeding'!FU:FU,0))</f>
        <v>Tab</v>
      </c>
      <c r="P185" s="49" t="str" cm="1">
        <f t="array" ref="P18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85" s="49" t="str" cm="1">
        <f t="array" ref="Q18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86" spans="1:17">
      <c r="A186" s="49" t="s">
        <v>324</v>
      </c>
      <c r="B186" t="s">
        <v>314</v>
      </c>
      <c r="C186" s="49" t="s">
        <v>300</v>
      </c>
      <c r="D186" s="14">
        <v>45040</v>
      </c>
      <c r="E186" t="s">
        <v>38</v>
      </c>
      <c r="F186" s="49">
        <v>299</v>
      </c>
      <c r="G186" s="14">
        <v>0</v>
      </c>
      <c r="H186" s="49">
        <v>0</v>
      </c>
      <c r="I186" s="49" t="s">
        <v>13</v>
      </c>
      <c r="J186">
        <v>310.95999999999998</v>
      </c>
      <c r="K186">
        <v>0</v>
      </c>
      <c r="L186">
        <v>0</v>
      </c>
      <c r="M186">
        <v>0</v>
      </c>
      <c r="N186" s="49" t="str" cm="1">
        <f t="array" ref="N18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v>
      </c>
      <c r="O186" s="49" t="str">
        <f>INDEX('Data Feeding'!FT:FT,MATCH(QT[[#This Row],[Trim Reff]],'Data Feeding'!FU:FU,0))</f>
        <v>CareLabel</v>
      </c>
      <c r="P186" s="49" t="str" cm="1">
        <f t="array" ref="P18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86" s="49" t="str" cm="1">
        <f t="array" ref="Q18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87" spans="1:17">
      <c r="A187" s="49" t="s">
        <v>325</v>
      </c>
      <c r="B187" t="s">
        <v>314</v>
      </c>
      <c r="C187" s="49" t="s">
        <v>300</v>
      </c>
      <c r="D187" s="14">
        <v>45040</v>
      </c>
      <c r="E187" t="s">
        <v>38</v>
      </c>
      <c r="F187" s="49">
        <v>299</v>
      </c>
      <c r="G187" s="14">
        <v>0</v>
      </c>
      <c r="H187" s="49">
        <v>0</v>
      </c>
      <c r="I187" s="49" t="s">
        <v>283</v>
      </c>
      <c r="J187">
        <v>310.95999999999998</v>
      </c>
      <c r="K187">
        <v>0</v>
      </c>
      <c r="L187">
        <v>0</v>
      </c>
      <c r="M187">
        <v>0</v>
      </c>
      <c r="N187" s="49" t="str" cm="1">
        <f t="array" ref="N18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187" s="49" t="str">
        <f>INDEX('Data Feeding'!FT:FT,MATCH(QT[[#This Row],[Trim Reff]],'Data Feeding'!FU:FU,0))</f>
        <v>Hangtag</v>
      </c>
      <c r="P187" s="49" t="str" cm="1">
        <f t="array" ref="P18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87" s="49" t="str" cm="1">
        <f t="array" ref="Q18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88" spans="1:17">
      <c r="A188" s="49" t="s">
        <v>326</v>
      </c>
      <c r="B188" t="s">
        <v>314</v>
      </c>
      <c r="C188" s="49" t="s">
        <v>300</v>
      </c>
      <c r="D188" s="14">
        <v>45040</v>
      </c>
      <c r="E188" t="s">
        <v>38</v>
      </c>
      <c r="F188" s="49">
        <v>299</v>
      </c>
      <c r="G188" s="14">
        <v>0</v>
      </c>
      <c r="H188" s="49">
        <v>0</v>
      </c>
      <c r="I188" s="49" t="s">
        <v>285</v>
      </c>
      <c r="J188">
        <v>310.95999999999998</v>
      </c>
      <c r="K188">
        <v>0</v>
      </c>
      <c r="L188">
        <v>0</v>
      </c>
      <c r="M188">
        <v>0</v>
      </c>
      <c r="N188" s="49" t="str" cm="1">
        <f t="array" ref="N18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188" s="49" t="str">
        <f>INDEX('Data Feeding'!FT:FT,MATCH(QT[[#This Row],[Trim Reff]],'Data Feeding'!FU:FU,0))</f>
        <v>PriceTicket</v>
      </c>
      <c r="P188" s="49" t="str" cm="1">
        <f t="array" ref="P18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88" s="49" t="str" cm="1">
        <f t="array" ref="Q18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89" spans="1:17">
      <c r="A189" s="49" t="s">
        <v>316</v>
      </c>
      <c r="B189" t="s">
        <v>314</v>
      </c>
      <c r="C189" s="49" t="s">
        <v>300</v>
      </c>
      <c r="D189" s="14">
        <v>45040</v>
      </c>
      <c r="E189" t="s">
        <v>39</v>
      </c>
      <c r="F189" s="49">
        <v>83</v>
      </c>
      <c r="G189" s="14">
        <v>0</v>
      </c>
      <c r="H189" s="49">
        <v>0</v>
      </c>
      <c r="I189" s="49" t="s">
        <v>235</v>
      </c>
      <c r="J189">
        <v>52.499823999999997</v>
      </c>
      <c r="K189">
        <v>0</v>
      </c>
      <c r="L189">
        <v>0</v>
      </c>
      <c r="M189">
        <v>0</v>
      </c>
      <c r="N189" s="49" t="str" cm="1">
        <f t="array" ref="N18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189" s="49" t="str">
        <f>INDEX('Data Feeding'!FT:FT,MATCH(QT[[#This Row],[Trim Reff]],'Data Feeding'!FU:FU,0))</f>
        <v>Fabric-Body</v>
      </c>
      <c r="P189" s="49" t="str" cm="1">
        <f t="array" ref="P18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89" s="49" t="str" cm="1">
        <f t="array" ref="Q18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90" spans="1:17">
      <c r="A190" s="49" t="s">
        <v>317</v>
      </c>
      <c r="B190" t="s">
        <v>314</v>
      </c>
      <c r="C190" s="49" t="s">
        <v>300</v>
      </c>
      <c r="D190" s="14">
        <v>45040</v>
      </c>
      <c r="E190" t="s">
        <v>39</v>
      </c>
      <c r="F190" s="49">
        <v>83</v>
      </c>
      <c r="G190" s="14">
        <v>0</v>
      </c>
      <c r="H190" s="49">
        <v>0</v>
      </c>
      <c r="I190" s="49" t="s">
        <v>237</v>
      </c>
      <c r="J190">
        <v>2.2011599999999998</v>
      </c>
      <c r="K190">
        <v>0</v>
      </c>
      <c r="L190">
        <v>0</v>
      </c>
      <c r="M190">
        <v>0</v>
      </c>
      <c r="N190" s="49" t="str" cm="1">
        <f t="array" ref="N19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190" s="49" t="str">
        <f>INDEX('Data Feeding'!FT:FT,MATCH(QT[[#This Row],[Trim Reff]],'Data Feeding'!FU:FU,0))</f>
        <v>Fabric-Rib</v>
      </c>
      <c r="P190" s="49" t="str" cm="1">
        <f t="array" ref="P19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90" s="49" t="str" cm="1">
        <f t="array" ref="Q19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91" spans="1:17">
      <c r="A191" s="49" t="s">
        <v>318</v>
      </c>
      <c r="B191" t="s">
        <v>314</v>
      </c>
      <c r="C191" s="49" t="s">
        <v>300</v>
      </c>
      <c r="D191" s="14">
        <v>45040</v>
      </c>
      <c r="E191" t="s">
        <v>39</v>
      </c>
      <c r="F191" s="49">
        <v>83</v>
      </c>
      <c r="G191" s="14">
        <v>0</v>
      </c>
      <c r="H191" s="49">
        <v>0</v>
      </c>
      <c r="I191" s="49" t="s">
        <v>240</v>
      </c>
      <c r="J191">
        <v>1.0358400000000001</v>
      </c>
      <c r="K191">
        <v>0</v>
      </c>
      <c r="L191">
        <v>0</v>
      </c>
      <c r="M191">
        <v>0</v>
      </c>
      <c r="N191" s="49" t="str" cm="1">
        <f t="array" ref="N19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191" s="49" t="str">
        <f>INDEX('Data Feeding'!FT:FT,MATCH(QT[[#This Row],[Trim Reff]],'Data Feeding'!FU:FU,0))</f>
        <v>Fabric-Jersey</v>
      </c>
      <c r="P191" s="49" t="str" cm="1">
        <f t="array" ref="P19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91" s="49" t="str" cm="1">
        <f t="array" ref="Q19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92" spans="1:17">
      <c r="A192" s="49" t="s">
        <v>319</v>
      </c>
      <c r="B192" t="s">
        <v>314</v>
      </c>
      <c r="C192" s="49" t="s">
        <v>300</v>
      </c>
      <c r="D192" s="14">
        <v>45040</v>
      </c>
      <c r="E192" t="s">
        <v>39</v>
      </c>
      <c r="F192" s="49">
        <v>83</v>
      </c>
      <c r="G192" s="14">
        <v>0</v>
      </c>
      <c r="H192" s="49">
        <v>0</v>
      </c>
      <c r="I192" s="49" t="s">
        <v>204</v>
      </c>
      <c r="J192">
        <v>86.32</v>
      </c>
      <c r="K192">
        <v>0</v>
      </c>
      <c r="L192">
        <v>0</v>
      </c>
      <c r="M192">
        <v>0</v>
      </c>
      <c r="N192" s="49" t="str" cm="1">
        <f t="array" ref="N19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192" s="49" t="str">
        <f>INDEX('Data Feeding'!FT:FT,MATCH(QT[[#This Row],[Trim Reff]],'Data Feeding'!FU:FU,0))</f>
        <v>Thread</v>
      </c>
      <c r="P192" s="49" t="str" cm="1">
        <f t="array" ref="P19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92" s="49" t="str" cm="1">
        <f t="array" ref="Q19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93" spans="1:17">
      <c r="A193" s="49" t="s">
        <v>320</v>
      </c>
      <c r="B193" t="s">
        <v>314</v>
      </c>
      <c r="C193" s="49" t="s">
        <v>300</v>
      </c>
      <c r="D193" s="14">
        <v>45040</v>
      </c>
      <c r="E193" t="s">
        <v>39</v>
      </c>
      <c r="F193" s="49">
        <v>83</v>
      </c>
      <c r="G193" s="14">
        <v>0</v>
      </c>
      <c r="H193" s="49">
        <v>0</v>
      </c>
      <c r="I193" s="49" t="s">
        <v>205</v>
      </c>
      <c r="J193">
        <v>86.32</v>
      </c>
      <c r="K193">
        <v>0</v>
      </c>
      <c r="L193">
        <v>0</v>
      </c>
      <c r="M193">
        <v>0</v>
      </c>
      <c r="N193" s="49" t="str" cm="1">
        <f t="array" ref="N19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193" s="49" t="str">
        <f>INDEX('Data Feeding'!FT:FT,MATCH(QT[[#This Row],[Trim Reff]],'Data Feeding'!FU:FU,0))</f>
        <v>Thread</v>
      </c>
      <c r="P193" s="49" t="str" cm="1">
        <f t="array" ref="P19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93" s="49" t="str" cm="1">
        <f t="array" ref="Q19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94" spans="1:17">
      <c r="A194" s="49" t="s">
        <v>321</v>
      </c>
      <c r="B194" t="s">
        <v>314</v>
      </c>
      <c r="C194" s="49" t="s">
        <v>300</v>
      </c>
      <c r="D194" s="14">
        <v>45040</v>
      </c>
      <c r="E194" t="s">
        <v>39</v>
      </c>
      <c r="F194" s="49">
        <v>83</v>
      </c>
      <c r="G194" s="14">
        <v>0</v>
      </c>
      <c r="H194" s="49">
        <v>0</v>
      </c>
      <c r="I194" s="49" t="s">
        <v>273</v>
      </c>
      <c r="J194">
        <v>86.32</v>
      </c>
      <c r="K194">
        <v>0</v>
      </c>
      <c r="L194">
        <v>0</v>
      </c>
      <c r="M194">
        <v>0</v>
      </c>
      <c r="N194" s="49" t="str" cm="1">
        <f t="array" ref="N19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194" s="49" t="str">
        <f>INDEX('Data Feeding'!FT:FT,MATCH(QT[[#This Row],[Trim Reff]],'Data Feeding'!FU:FU,0))</f>
        <v>MainLabel</v>
      </c>
      <c r="P194" s="49" t="str" cm="1">
        <f t="array" ref="P19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94" s="49" t="str" cm="1">
        <f t="array" ref="Q19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95" spans="1:17">
      <c r="A195" s="49" t="s">
        <v>322</v>
      </c>
      <c r="B195" t="s">
        <v>314</v>
      </c>
      <c r="C195" s="49" t="s">
        <v>300</v>
      </c>
      <c r="D195" s="14">
        <v>45040</v>
      </c>
      <c r="E195" t="s">
        <v>39</v>
      </c>
      <c r="F195" s="49">
        <v>83</v>
      </c>
      <c r="G195" s="14">
        <v>0</v>
      </c>
      <c r="H195" s="49">
        <v>0</v>
      </c>
      <c r="I195" s="49" t="s">
        <v>276</v>
      </c>
      <c r="J195">
        <v>86.32</v>
      </c>
      <c r="K195">
        <v>0</v>
      </c>
      <c r="L195">
        <v>0</v>
      </c>
      <c r="M195">
        <v>0</v>
      </c>
      <c r="N195" s="49" t="str" cm="1">
        <f t="array" ref="N19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195" s="49" t="str">
        <f>INDEX('Data Feeding'!FT:FT,MATCH(QT[[#This Row],[Trim Reff]],'Data Feeding'!FU:FU,0))</f>
        <v>COOLable</v>
      </c>
      <c r="P195" s="49" t="str" cm="1">
        <f t="array" ref="P19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95" s="49" t="str" cm="1">
        <f t="array" ref="Q19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96" spans="1:17">
      <c r="A196" s="49" t="s">
        <v>323</v>
      </c>
      <c r="B196" t="s">
        <v>314</v>
      </c>
      <c r="C196" s="49" t="s">
        <v>300</v>
      </c>
      <c r="D196" s="14">
        <v>45040</v>
      </c>
      <c r="E196" t="s">
        <v>39</v>
      </c>
      <c r="F196" s="49">
        <v>83</v>
      </c>
      <c r="G196" s="14">
        <v>0</v>
      </c>
      <c r="H196" s="49">
        <v>0</v>
      </c>
      <c r="I196" s="49" t="s">
        <v>280</v>
      </c>
      <c r="J196">
        <v>86.32</v>
      </c>
      <c r="K196">
        <v>0</v>
      </c>
      <c r="L196">
        <v>0</v>
      </c>
      <c r="M196">
        <v>0</v>
      </c>
      <c r="N196" s="49" t="str" cm="1">
        <f t="array" ref="N19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Black/White(CSI1000322/CSI 1200086)</v>
      </c>
      <c r="O196" s="49" t="str">
        <f>INDEX('Data Feeding'!FT:FT,MATCH(QT[[#This Row],[Trim Reff]],'Data Feeding'!FU:FU,0))</f>
        <v>Tab</v>
      </c>
      <c r="P196" s="49" t="str" cm="1">
        <f t="array" ref="P19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96" s="49" t="str" cm="1">
        <f t="array" ref="Q19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97" spans="1:17">
      <c r="A197" s="49" t="s">
        <v>324</v>
      </c>
      <c r="B197" t="s">
        <v>314</v>
      </c>
      <c r="C197" s="49" t="s">
        <v>300</v>
      </c>
      <c r="D197" s="14">
        <v>45040</v>
      </c>
      <c r="E197" t="s">
        <v>39</v>
      </c>
      <c r="F197" s="49">
        <v>83</v>
      </c>
      <c r="G197" s="14">
        <v>0</v>
      </c>
      <c r="H197" s="49">
        <v>0</v>
      </c>
      <c r="I197" s="49" t="s">
        <v>13</v>
      </c>
      <c r="J197">
        <v>86.32</v>
      </c>
      <c r="K197">
        <v>0</v>
      </c>
      <c r="L197">
        <v>0</v>
      </c>
      <c r="M197">
        <v>0</v>
      </c>
      <c r="N197" s="49" t="str" cm="1">
        <f t="array" ref="N19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v>
      </c>
      <c r="O197" s="49" t="str">
        <f>INDEX('Data Feeding'!FT:FT,MATCH(QT[[#This Row],[Trim Reff]],'Data Feeding'!FU:FU,0))</f>
        <v>CareLabel</v>
      </c>
      <c r="P197" s="49" t="str" cm="1">
        <f t="array" ref="P19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97" s="49" t="str" cm="1">
        <f t="array" ref="Q19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98" spans="1:17">
      <c r="A198" s="49" t="s">
        <v>325</v>
      </c>
      <c r="B198" t="s">
        <v>314</v>
      </c>
      <c r="C198" s="49" t="s">
        <v>300</v>
      </c>
      <c r="D198" s="14">
        <v>45040</v>
      </c>
      <c r="E198" t="s">
        <v>39</v>
      </c>
      <c r="F198" s="49">
        <v>83</v>
      </c>
      <c r="G198" s="14">
        <v>0</v>
      </c>
      <c r="H198" s="49">
        <v>0</v>
      </c>
      <c r="I198" s="49" t="s">
        <v>283</v>
      </c>
      <c r="J198">
        <v>86.32</v>
      </c>
      <c r="K198">
        <v>0</v>
      </c>
      <c r="L198">
        <v>0</v>
      </c>
      <c r="M198">
        <v>0</v>
      </c>
      <c r="N198" s="49" t="str" cm="1">
        <f t="array" ref="N19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198" s="49" t="str">
        <f>INDEX('Data Feeding'!FT:FT,MATCH(QT[[#This Row],[Trim Reff]],'Data Feeding'!FU:FU,0))</f>
        <v>Hangtag</v>
      </c>
      <c r="P198" s="49" t="str" cm="1">
        <f t="array" ref="P19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98" s="49" t="str" cm="1">
        <f t="array" ref="Q19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199" spans="1:17">
      <c r="A199" s="49" t="s">
        <v>326</v>
      </c>
      <c r="B199" t="s">
        <v>314</v>
      </c>
      <c r="C199" s="49" t="s">
        <v>300</v>
      </c>
      <c r="D199" s="14">
        <v>45040</v>
      </c>
      <c r="E199" t="s">
        <v>39</v>
      </c>
      <c r="F199" s="49">
        <v>83</v>
      </c>
      <c r="G199" s="14">
        <v>0</v>
      </c>
      <c r="H199" s="49">
        <v>0</v>
      </c>
      <c r="I199" s="49" t="s">
        <v>285</v>
      </c>
      <c r="J199">
        <v>86.32</v>
      </c>
      <c r="K199">
        <v>0</v>
      </c>
      <c r="L199">
        <v>0</v>
      </c>
      <c r="M199">
        <v>0</v>
      </c>
      <c r="N199" s="49" t="str" cm="1">
        <f t="array" ref="N19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199" s="49" t="str">
        <f>INDEX('Data Feeding'!FT:FT,MATCH(QT[[#This Row],[Trim Reff]],'Data Feeding'!FU:FU,0))</f>
        <v>PriceTicket</v>
      </c>
      <c r="P199" s="49" t="str" cm="1">
        <f t="array" ref="P19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199" s="49" t="str" cm="1">
        <f t="array" ref="Q19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00" spans="1:17">
      <c r="A200" s="49" t="s">
        <v>316</v>
      </c>
      <c r="B200" t="s">
        <v>314</v>
      </c>
      <c r="C200" s="49" t="s">
        <v>300</v>
      </c>
      <c r="D200" s="14">
        <v>45040</v>
      </c>
      <c r="E200" t="s">
        <v>40</v>
      </c>
      <c r="F200" s="49">
        <v>15</v>
      </c>
      <c r="G200" s="14">
        <v>0</v>
      </c>
      <c r="H200" s="49">
        <v>0</v>
      </c>
      <c r="I200" s="49" t="s">
        <v>235</v>
      </c>
      <c r="J200">
        <v>9.4879200000000008</v>
      </c>
      <c r="K200">
        <v>0</v>
      </c>
      <c r="L200">
        <v>0</v>
      </c>
      <c r="M200">
        <v>0</v>
      </c>
      <c r="N200" s="49" t="str" cm="1">
        <f t="array" ref="N20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200" s="49" t="str">
        <f>INDEX('Data Feeding'!FT:FT,MATCH(QT[[#This Row],[Trim Reff]],'Data Feeding'!FU:FU,0))</f>
        <v>Fabric-Body</v>
      </c>
      <c r="P200" s="49" t="str" cm="1">
        <f t="array" ref="P20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00" s="49" t="str" cm="1">
        <f t="array" ref="Q20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01" spans="1:17">
      <c r="A201" s="49" t="s">
        <v>317</v>
      </c>
      <c r="B201" t="s">
        <v>314</v>
      </c>
      <c r="C201" s="49" t="s">
        <v>300</v>
      </c>
      <c r="D201" s="14">
        <v>45040</v>
      </c>
      <c r="E201" t="s">
        <v>40</v>
      </c>
      <c r="F201" s="49">
        <v>15</v>
      </c>
      <c r="G201" s="14">
        <v>0</v>
      </c>
      <c r="H201" s="49">
        <v>0</v>
      </c>
      <c r="I201" s="49" t="s">
        <v>237</v>
      </c>
      <c r="J201">
        <v>0.39779999999999999</v>
      </c>
      <c r="K201">
        <v>0</v>
      </c>
      <c r="L201">
        <v>0</v>
      </c>
      <c r="M201">
        <v>0</v>
      </c>
      <c r="N201" s="49" t="str" cm="1">
        <f t="array" ref="N20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201" s="49" t="str">
        <f>INDEX('Data Feeding'!FT:FT,MATCH(QT[[#This Row],[Trim Reff]],'Data Feeding'!FU:FU,0))</f>
        <v>Fabric-Rib</v>
      </c>
      <c r="P201" s="49" t="str" cm="1">
        <f t="array" ref="P20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01" s="49" t="str" cm="1">
        <f t="array" ref="Q20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02" spans="1:17">
      <c r="A202" s="49" t="s">
        <v>318</v>
      </c>
      <c r="B202" t="s">
        <v>314</v>
      </c>
      <c r="C202" s="49" t="s">
        <v>300</v>
      </c>
      <c r="D202" s="14">
        <v>45040</v>
      </c>
      <c r="E202" t="s">
        <v>40</v>
      </c>
      <c r="F202" s="49">
        <v>15</v>
      </c>
      <c r="G202" s="14">
        <v>0</v>
      </c>
      <c r="H202" s="49">
        <v>0</v>
      </c>
      <c r="I202" s="49" t="s">
        <v>240</v>
      </c>
      <c r="J202">
        <v>0.18720000000000001</v>
      </c>
      <c r="K202">
        <v>0</v>
      </c>
      <c r="L202">
        <v>0</v>
      </c>
      <c r="M202">
        <v>0</v>
      </c>
      <c r="N202" s="49" t="str" cm="1">
        <f t="array" ref="N20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202" s="49" t="str">
        <f>INDEX('Data Feeding'!FT:FT,MATCH(QT[[#This Row],[Trim Reff]],'Data Feeding'!FU:FU,0))</f>
        <v>Fabric-Jersey</v>
      </c>
      <c r="P202" s="49" t="str" cm="1">
        <f t="array" ref="P20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02" s="49" t="str" cm="1">
        <f t="array" ref="Q20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03" spans="1:17">
      <c r="A203" s="49" t="s">
        <v>319</v>
      </c>
      <c r="B203" t="s">
        <v>314</v>
      </c>
      <c r="C203" s="49" t="s">
        <v>300</v>
      </c>
      <c r="D203" s="14">
        <v>45040</v>
      </c>
      <c r="E203" t="s">
        <v>40</v>
      </c>
      <c r="F203" s="49">
        <v>15</v>
      </c>
      <c r="G203" s="14">
        <v>0</v>
      </c>
      <c r="H203" s="49">
        <v>0</v>
      </c>
      <c r="I203" s="49" t="s">
        <v>204</v>
      </c>
      <c r="J203">
        <v>15.6</v>
      </c>
      <c r="K203">
        <v>0</v>
      </c>
      <c r="L203">
        <v>0</v>
      </c>
      <c r="M203">
        <v>0</v>
      </c>
      <c r="N203" s="49" t="str" cm="1">
        <f t="array" ref="N20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203" s="49" t="str">
        <f>INDEX('Data Feeding'!FT:FT,MATCH(QT[[#This Row],[Trim Reff]],'Data Feeding'!FU:FU,0))</f>
        <v>Thread</v>
      </c>
      <c r="P203" s="49" t="str" cm="1">
        <f t="array" ref="P20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03" s="49" t="str" cm="1">
        <f t="array" ref="Q20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04" spans="1:17">
      <c r="A204" s="49" t="s">
        <v>320</v>
      </c>
      <c r="B204" t="s">
        <v>314</v>
      </c>
      <c r="C204" s="49" t="s">
        <v>300</v>
      </c>
      <c r="D204" s="14">
        <v>45040</v>
      </c>
      <c r="E204" t="s">
        <v>40</v>
      </c>
      <c r="F204" s="49">
        <v>15</v>
      </c>
      <c r="G204" s="14">
        <v>0</v>
      </c>
      <c r="H204" s="49">
        <v>0</v>
      </c>
      <c r="I204" s="49" t="s">
        <v>205</v>
      </c>
      <c r="J204">
        <v>15.6</v>
      </c>
      <c r="K204">
        <v>0</v>
      </c>
      <c r="L204">
        <v>0</v>
      </c>
      <c r="M204">
        <v>0</v>
      </c>
      <c r="N204" s="49" t="str" cm="1">
        <f t="array" ref="N20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204" s="49" t="str">
        <f>INDEX('Data Feeding'!FT:FT,MATCH(QT[[#This Row],[Trim Reff]],'Data Feeding'!FU:FU,0))</f>
        <v>Thread</v>
      </c>
      <c r="P204" s="49" t="str" cm="1">
        <f t="array" ref="P20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04" s="49" t="str" cm="1">
        <f t="array" ref="Q20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05" spans="1:17">
      <c r="A205" s="49" t="s">
        <v>321</v>
      </c>
      <c r="B205" t="s">
        <v>314</v>
      </c>
      <c r="C205" s="49" t="s">
        <v>300</v>
      </c>
      <c r="D205" s="14">
        <v>45040</v>
      </c>
      <c r="E205" t="s">
        <v>40</v>
      </c>
      <c r="F205" s="49">
        <v>15</v>
      </c>
      <c r="G205" s="14">
        <v>0</v>
      </c>
      <c r="H205" s="49">
        <v>0</v>
      </c>
      <c r="I205" s="49" t="s">
        <v>273</v>
      </c>
      <c r="J205">
        <v>15.6</v>
      </c>
      <c r="K205">
        <v>0</v>
      </c>
      <c r="L205">
        <v>0</v>
      </c>
      <c r="M205">
        <v>0</v>
      </c>
      <c r="N205" s="49" t="str" cm="1">
        <f t="array" ref="N20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205" s="49" t="str">
        <f>INDEX('Data Feeding'!FT:FT,MATCH(QT[[#This Row],[Trim Reff]],'Data Feeding'!FU:FU,0))</f>
        <v>MainLabel</v>
      </c>
      <c r="P205" s="49" t="str" cm="1">
        <f t="array" ref="P20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05" s="49" t="str" cm="1">
        <f t="array" ref="Q20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06" spans="1:17">
      <c r="A206" s="49" t="s">
        <v>322</v>
      </c>
      <c r="B206" t="s">
        <v>314</v>
      </c>
      <c r="C206" s="49" t="s">
        <v>300</v>
      </c>
      <c r="D206" s="14">
        <v>45040</v>
      </c>
      <c r="E206" t="s">
        <v>40</v>
      </c>
      <c r="F206" s="49">
        <v>15</v>
      </c>
      <c r="G206" s="14">
        <v>0</v>
      </c>
      <c r="H206" s="49">
        <v>0</v>
      </c>
      <c r="I206" s="49" t="s">
        <v>276</v>
      </c>
      <c r="J206">
        <v>15.6</v>
      </c>
      <c r="K206">
        <v>0</v>
      </c>
      <c r="L206">
        <v>0</v>
      </c>
      <c r="M206">
        <v>0</v>
      </c>
      <c r="N206" s="49" t="str" cm="1">
        <f t="array" ref="N20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206" s="49" t="str">
        <f>INDEX('Data Feeding'!FT:FT,MATCH(QT[[#This Row],[Trim Reff]],'Data Feeding'!FU:FU,0))</f>
        <v>COOLable</v>
      </c>
      <c r="P206" s="49" t="str" cm="1">
        <f t="array" ref="P20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06" s="49" t="str" cm="1">
        <f t="array" ref="Q20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07" spans="1:17">
      <c r="A207" s="49" t="s">
        <v>323</v>
      </c>
      <c r="B207" t="s">
        <v>314</v>
      </c>
      <c r="C207" s="49" t="s">
        <v>300</v>
      </c>
      <c r="D207" s="14">
        <v>45040</v>
      </c>
      <c r="E207" t="s">
        <v>40</v>
      </c>
      <c r="F207" s="49">
        <v>15</v>
      </c>
      <c r="G207" s="14">
        <v>0</v>
      </c>
      <c r="H207" s="49">
        <v>0</v>
      </c>
      <c r="I207" s="49" t="s">
        <v>280</v>
      </c>
      <c r="J207">
        <v>15.6</v>
      </c>
      <c r="K207">
        <v>0</v>
      </c>
      <c r="L207">
        <v>0</v>
      </c>
      <c r="M207">
        <v>0</v>
      </c>
      <c r="N207" s="49" t="str" cm="1">
        <f t="array" ref="N20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Black/White(CSI1000322/CSI 1200086)</v>
      </c>
      <c r="O207" s="49" t="str">
        <f>INDEX('Data Feeding'!FT:FT,MATCH(QT[[#This Row],[Trim Reff]],'Data Feeding'!FU:FU,0))</f>
        <v>Tab</v>
      </c>
      <c r="P207" s="49" t="str" cm="1">
        <f t="array" ref="P20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07" s="49" t="str" cm="1">
        <f t="array" ref="Q20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08" spans="1:17">
      <c r="A208" s="49" t="s">
        <v>324</v>
      </c>
      <c r="B208" t="s">
        <v>314</v>
      </c>
      <c r="C208" s="49" t="s">
        <v>300</v>
      </c>
      <c r="D208" s="14">
        <v>45040</v>
      </c>
      <c r="E208" t="s">
        <v>40</v>
      </c>
      <c r="F208" s="49">
        <v>15</v>
      </c>
      <c r="G208" s="14">
        <v>0</v>
      </c>
      <c r="H208" s="49">
        <v>0</v>
      </c>
      <c r="I208" s="49" t="s">
        <v>13</v>
      </c>
      <c r="J208">
        <v>15.6</v>
      </c>
      <c r="K208">
        <v>0</v>
      </c>
      <c r="L208">
        <v>0</v>
      </c>
      <c r="M208">
        <v>0</v>
      </c>
      <c r="N208" s="49" t="str" cm="1">
        <f t="array" ref="N20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v>
      </c>
      <c r="O208" s="49" t="str">
        <f>INDEX('Data Feeding'!FT:FT,MATCH(QT[[#This Row],[Trim Reff]],'Data Feeding'!FU:FU,0))</f>
        <v>CareLabel</v>
      </c>
      <c r="P208" s="49" t="str" cm="1">
        <f t="array" ref="P20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08" s="49" t="str" cm="1">
        <f t="array" ref="Q20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09" spans="1:17">
      <c r="A209" s="49" t="s">
        <v>325</v>
      </c>
      <c r="B209" t="s">
        <v>314</v>
      </c>
      <c r="C209" s="49" t="s">
        <v>300</v>
      </c>
      <c r="D209" s="14">
        <v>45040</v>
      </c>
      <c r="E209" t="s">
        <v>40</v>
      </c>
      <c r="F209" s="49">
        <v>15</v>
      </c>
      <c r="G209" s="14">
        <v>0</v>
      </c>
      <c r="H209" s="49">
        <v>0</v>
      </c>
      <c r="I209" s="49" t="s">
        <v>283</v>
      </c>
      <c r="J209">
        <v>15.6</v>
      </c>
      <c r="K209">
        <v>0</v>
      </c>
      <c r="L209">
        <v>0</v>
      </c>
      <c r="M209">
        <v>0</v>
      </c>
      <c r="N209" s="49" t="str" cm="1">
        <f t="array" ref="N20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209" s="49" t="str">
        <f>INDEX('Data Feeding'!FT:FT,MATCH(QT[[#This Row],[Trim Reff]],'Data Feeding'!FU:FU,0))</f>
        <v>Hangtag</v>
      </c>
      <c r="P209" s="49" t="str" cm="1">
        <f t="array" ref="P20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09" s="49" t="str" cm="1">
        <f t="array" ref="Q20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10" spans="1:17">
      <c r="A210" s="49" t="s">
        <v>326</v>
      </c>
      <c r="B210" t="s">
        <v>314</v>
      </c>
      <c r="C210" s="49" t="s">
        <v>300</v>
      </c>
      <c r="D210" s="14">
        <v>45040</v>
      </c>
      <c r="E210" t="s">
        <v>40</v>
      </c>
      <c r="F210" s="49">
        <v>15</v>
      </c>
      <c r="G210" s="14">
        <v>0</v>
      </c>
      <c r="H210" s="49">
        <v>0</v>
      </c>
      <c r="I210" s="49" t="s">
        <v>285</v>
      </c>
      <c r="J210">
        <v>15.6</v>
      </c>
      <c r="K210">
        <v>0</v>
      </c>
      <c r="L210">
        <v>0</v>
      </c>
      <c r="M210">
        <v>0</v>
      </c>
      <c r="N210" s="49" t="str" cm="1">
        <f t="array" ref="N21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210" s="49" t="str">
        <f>INDEX('Data Feeding'!FT:FT,MATCH(QT[[#This Row],[Trim Reff]],'Data Feeding'!FU:FU,0))</f>
        <v>PriceTicket</v>
      </c>
      <c r="P210" s="49" t="str" cm="1">
        <f t="array" ref="P21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10" s="49" t="str" cm="1">
        <f t="array" ref="Q21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11" spans="1:17">
      <c r="A211" s="49" t="s">
        <v>316</v>
      </c>
      <c r="B211" t="s">
        <v>314</v>
      </c>
      <c r="C211" s="49" t="s">
        <v>301</v>
      </c>
      <c r="D211" s="14">
        <v>45040</v>
      </c>
      <c r="E211" t="s">
        <v>34</v>
      </c>
      <c r="F211" s="49">
        <v>211</v>
      </c>
      <c r="G211" s="14">
        <v>0</v>
      </c>
      <c r="H211" s="49">
        <v>0</v>
      </c>
      <c r="I211" s="49" t="s">
        <v>235</v>
      </c>
      <c r="J211">
        <v>133.46340799999999</v>
      </c>
      <c r="K211">
        <v>0</v>
      </c>
      <c r="L211">
        <v>0</v>
      </c>
      <c r="M211">
        <v>0</v>
      </c>
      <c r="N211" s="49" t="str" cm="1">
        <f t="array" ref="N21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211" s="49" t="str">
        <f>INDEX('Data Feeding'!FT:FT,MATCH(QT[[#This Row],[Trim Reff]],'Data Feeding'!FU:FU,0))</f>
        <v>Fabric-Body</v>
      </c>
      <c r="P211" s="49" t="str" cm="1">
        <f t="array" ref="P21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11" s="49" t="str" cm="1">
        <f t="array" ref="Q21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12" spans="1:17">
      <c r="A212" s="49" t="s">
        <v>317</v>
      </c>
      <c r="B212" t="s">
        <v>314</v>
      </c>
      <c r="C212" s="49" t="s">
        <v>301</v>
      </c>
      <c r="D212" s="14">
        <v>45040</v>
      </c>
      <c r="E212" t="s">
        <v>34</v>
      </c>
      <c r="F212" s="49">
        <v>211</v>
      </c>
      <c r="G212" s="14">
        <v>0</v>
      </c>
      <c r="H212" s="49">
        <v>0</v>
      </c>
      <c r="I212" s="49" t="s">
        <v>237</v>
      </c>
      <c r="J212">
        <v>5.59572</v>
      </c>
      <c r="K212">
        <v>0</v>
      </c>
      <c r="L212">
        <v>0</v>
      </c>
      <c r="M212">
        <v>0</v>
      </c>
      <c r="N212" s="49" t="str" cm="1">
        <f t="array" ref="N21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212" s="49" t="str">
        <f>INDEX('Data Feeding'!FT:FT,MATCH(QT[[#This Row],[Trim Reff]],'Data Feeding'!FU:FU,0))</f>
        <v>Fabric-Rib</v>
      </c>
      <c r="P212" s="49" t="str" cm="1">
        <f t="array" ref="P21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12" s="49" t="str" cm="1">
        <f t="array" ref="Q21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13" spans="1:17">
      <c r="A213" s="49" t="s">
        <v>318</v>
      </c>
      <c r="B213" t="s">
        <v>314</v>
      </c>
      <c r="C213" s="49" t="s">
        <v>301</v>
      </c>
      <c r="D213" s="14">
        <v>45040</v>
      </c>
      <c r="E213" t="s">
        <v>34</v>
      </c>
      <c r="F213" s="49">
        <v>211</v>
      </c>
      <c r="G213" s="14">
        <v>0</v>
      </c>
      <c r="H213" s="49">
        <v>0</v>
      </c>
      <c r="I213" s="49" t="s">
        <v>240</v>
      </c>
      <c r="J213">
        <v>2.6332800000000001</v>
      </c>
      <c r="K213">
        <v>0</v>
      </c>
      <c r="L213">
        <v>0</v>
      </c>
      <c r="M213">
        <v>0</v>
      </c>
      <c r="N213" s="49" t="str" cm="1">
        <f t="array" ref="N21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213" s="49" t="str">
        <f>INDEX('Data Feeding'!FT:FT,MATCH(QT[[#This Row],[Trim Reff]],'Data Feeding'!FU:FU,0))</f>
        <v>Fabric-Jersey</v>
      </c>
      <c r="P213" s="49" t="str" cm="1">
        <f t="array" ref="P21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13" s="49" t="str" cm="1">
        <f t="array" ref="Q21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14" spans="1:17">
      <c r="A214" s="49" t="s">
        <v>319</v>
      </c>
      <c r="B214" t="s">
        <v>314</v>
      </c>
      <c r="C214" s="49" t="s">
        <v>301</v>
      </c>
      <c r="D214" s="14">
        <v>45040</v>
      </c>
      <c r="E214" t="s">
        <v>34</v>
      </c>
      <c r="F214" s="49">
        <v>211</v>
      </c>
      <c r="G214" s="14">
        <v>0</v>
      </c>
      <c r="H214" s="49">
        <v>0</v>
      </c>
      <c r="I214" s="49" t="s">
        <v>204</v>
      </c>
      <c r="J214">
        <v>219.44</v>
      </c>
      <c r="K214">
        <v>0</v>
      </c>
      <c r="L214">
        <v>0</v>
      </c>
      <c r="M214">
        <v>0</v>
      </c>
      <c r="N214" s="49" t="str" cm="1">
        <f t="array" ref="N21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214" s="49" t="str">
        <f>INDEX('Data Feeding'!FT:FT,MATCH(QT[[#This Row],[Trim Reff]],'Data Feeding'!FU:FU,0))</f>
        <v>Thread</v>
      </c>
      <c r="P214" s="49" t="str" cm="1">
        <f t="array" ref="P21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14" s="49" t="str" cm="1">
        <f t="array" ref="Q21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15" spans="1:17">
      <c r="A215" s="49" t="s">
        <v>320</v>
      </c>
      <c r="B215" t="s">
        <v>314</v>
      </c>
      <c r="C215" s="49" t="s">
        <v>301</v>
      </c>
      <c r="D215" s="14">
        <v>45040</v>
      </c>
      <c r="E215" t="s">
        <v>34</v>
      </c>
      <c r="F215" s="49">
        <v>211</v>
      </c>
      <c r="G215" s="14">
        <v>0</v>
      </c>
      <c r="H215" s="49">
        <v>0</v>
      </c>
      <c r="I215" s="49" t="s">
        <v>205</v>
      </c>
      <c r="J215">
        <v>219.44</v>
      </c>
      <c r="K215">
        <v>0</v>
      </c>
      <c r="L215">
        <v>0</v>
      </c>
      <c r="M215">
        <v>0</v>
      </c>
      <c r="N215" s="49" t="str" cm="1">
        <f t="array" ref="N21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215" s="49" t="str">
        <f>INDEX('Data Feeding'!FT:FT,MATCH(QT[[#This Row],[Trim Reff]],'Data Feeding'!FU:FU,0))</f>
        <v>Thread</v>
      </c>
      <c r="P215" s="49" t="str" cm="1">
        <f t="array" ref="P21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15" s="49" t="str" cm="1">
        <f t="array" ref="Q21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16" spans="1:17">
      <c r="A216" s="49" t="s">
        <v>321</v>
      </c>
      <c r="B216" t="s">
        <v>314</v>
      </c>
      <c r="C216" s="49" t="s">
        <v>301</v>
      </c>
      <c r="D216" s="14">
        <v>45040</v>
      </c>
      <c r="E216" t="s">
        <v>34</v>
      </c>
      <c r="F216" s="49">
        <v>211</v>
      </c>
      <c r="G216" s="14">
        <v>0</v>
      </c>
      <c r="H216" s="49">
        <v>0</v>
      </c>
      <c r="I216" s="49" t="s">
        <v>273</v>
      </c>
      <c r="J216">
        <v>219.44</v>
      </c>
      <c r="K216">
        <v>0</v>
      </c>
      <c r="L216">
        <v>0</v>
      </c>
      <c r="M216">
        <v>0</v>
      </c>
      <c r="N216" s="49" t="str" cm="1">
        <f t="array" ref="N21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216" s="49" t="str">
        <f>INDEX('Data Feeding'!FT:FT,MATCH(QT[[#This Row],[Trim Reff]],'Data Feeding'!FU:FU,0))</f>
        <v>MainLabel</v>
      </c>
      <c r="P216" s="49" t="str" cm="1">
        <f t="array" ref="P21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16" s="49" t="str" cm="1">
        <f t="array" ref="Q21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17" spans="1:17">
      <c r="A217" s="49" t="s">
        <v>322</v>
      </c>
      <c r="B217" t="s">
        <v>314</v>
      </c>
      <c r="C217" s="49" t="s">
        <v>301</v>
      </c>
      <c r="D217" s="14">
        <v>45040</v>
      </c>
      <c r="E217" t="s">
        <v>34</v>
      </c>
      <c r="F217" s="49">
        <v>211</v>
      </c>
      <c r="G217" s="14">
        <v>0</v>
      </c>
      <c r="H217" s="49">
        <v>0</v>
      </c>
      <c r="I217" s="49" t="s">
        <v>276</v>
      </c>
      <c r="J217">
        <v>219.44</v>
      </c>
      <c r="K217">
        <v>0</v>
      </c>
      <c r="L217">
        <v>0</v>
      </c>
      <c r="M217">
        <v>0</v>
      </c>
      <c r="N217" s="49" t="str" cm="1">
        <f t="array" ref="N21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217" s="49" t="str">
        <f>INDEX('Data Feeding'!FT:FT,MATCH(QT[[#This Row],[Trim Reff]],'Data Feeding'!FU:FU,0))</f>
        <v>COOLable</v>
      </c>
      <c r="P217" s="49" t="str" cm="1">
        <f t="array" ref="P21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17" s="49" t="str" cm="1">
        <f t="array" ref="Q21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18" spans="1:17">
      <c r="A218" s="49" t="s">
        <v>323</v>
      </c>
      <c r="B218" t="s">
        <v>314</v>
      </c>
      <c r="C218" s="49" t="s">
        <v>301</v>
      </c>
      <c r="D218" s="14">
        <v>45040</v>
      </c>
      <c r="E218" t="s">
        <v>34</v>
      </c>
      <c r="F218" s="49">
        <v>211</v>
      </c>
      <c r="G218" s="14">
        <v>0</v>
      </c>
      <c r="H218" s="49">
        <v>0</v>
      </c>
      <c r="I218" s="49" t="s">
        <v>280</v>
      </c>
      <c r="J218">
        <v>219.44</v>
      </c>
      <c r="K218">
        <v>0</v>
      </c>
      <c r="L218">
        <v>0</v>
      </c>
      <c r="M218">
        <v>0</v>
      </c>
      <c r="N218" s="49" t="str" cm="1">
        <f t="array" ref="N21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Steel Grey/White(Pantone 16-3915 TCX/CSI 1200086)</v>
      </c>
      <c r="O218" s="49" t="str">
        <f>INDEX('Data Feeding'!FT:FT,MATCH(QT[[#This Row],[Trim Reff]],'Data Feeding'!FU:FU,0))</f>
        <v>Tab</v>
      </c>
      <c r="P218" s="49" t="str" cm="1">
        <f t="array" ref="P21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18" s="49" t="str" cm="1">
        <f t="array" ref="Q21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19" spans="1:17">
      <c r="A219" s="49" t="s">
        <v>324</v>
      </c>
      <c r="B219" t="s">
        <v>314</v>
      </c>
      <c r="C219" s="49" t="s">
        <v>301</v>
      </c>
      <c r="D219" s="14">
        <v>45040</v>
      </c>
      <c r="E219" t="s">
        <v>34</v>
      </c>
      <c r="F219" s="49">
        <v>211</v>
      </c>
      <c r="G219" s="14">
        <v>0</v>
      </c>
      <c r="H219" s="49">
        <v>0</v>
      </c>
      <c r="I219" s="49" t="s">
        <v>13</v>
      </c>
      <c r="J219">
        <v>219.44</v>
      </c>
      <c r="K219">
        <v>0</v>
      </c>
      <c r="L219">
        <v>0</v>
      </c>
      <c r="M219">
        <v>0</v>
      </c>
      <c r="N219" s="49" t="str" cm="1">
        <f t="array" ref="N21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219" s="49" t="str">
        <f>INDEX('Data Feeding'!FT:FT,MATCH(QT[[#This Row],[Trim Reff]],'Data Feeding'!FU:FU,0))</f>
        <v>CareLabel</v>
      </c>
      <c r="P219" s="49" t="str" cm="1">
        <f t="array" ref="P21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19" s="49" t="str" cm="1">
        <f t="array" ref="Q21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20" spans="1:17">
      <c r="A220" s="49" t="s">
        <v>325</v>
      </c>
      <c r="B220" t="s">
        <v>314</v>
      </c>
      <c r="C220" s="49" t="s">
        <v>301</v>
      </c>
      <c r="D220" s="14">
        <v>45040</v>
      </c>
      <c r="E220" t="s">
        <v>34</v>
      </c>
      <c r="F220" s="49">
        <v>211</v>
      </c>
      <c r="G220" s="14">
        <v>0</v>
      </c>
      <c r="H220" s="49">
        <v>0</v>
      </c>
      <c r="I220" s="49" t="s">
        <v>283</v>
      </c>
      <c r="J220">
        <v>219.44</v>
      </c>
      <c r="K220">
        <v>0</v>
      </c>
      <c r="L220">
        <v>0</v>
      </c>
      <c r="M220">
        <v>0</v>
      </c>
      <c r="N220" s="49" t="str" cm="1">
        <f t="array" ref="N22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220" s="49" t="str">
        <f>INDEX('Data Feeding'!FT:FT,MATCH(QT[[#This Row],[Trim Reff]],'Data Feeding'!FU:FU,0))</f>
        <v>Hangtag</v>
      </c>
      <c r="P220" s="49" t="str" cm="1">
        <f t="array" ref="P22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20" s="49" t="str" cm="1">
        <f t="array" ref="Q22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21" spans="1:17">
      <c r="A221" s="49" t="s">
        <v>326</v>
      </c>
      <c r="B221" t="s">
        <v>314</v>
      </c>
      <c r="C221" s="49" t="s">
        <v>301</v>
      </c>
      <c r="D221" s="14">
        <v>45040</v>
      </c>
      <c r="E221" t="s">
        <v>34</v>
      </c>
      <c r="F221" s="49">
        <v>211</v>
      </c>
      <c r="G221" s="14">
        <v>0</v>
      </c>
      <c r="H221" s="49">
        <v>0</v>
      </c>
      <c r="I221" s="49" t="s">
        <v>285</v>
      </c>
      <c r="J221">
        <v>219.44</v>
      </c>
      <c r="K221">
        <v>0</v>
      </c>
      <c r="L221">
        <v>0</v>
      </c>
      <c r="M221">
        <v>0</v>
      </c>
      <c r="N221" s="49" t="str" cm="1">
        <f t="array" ref="N22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221" s="49" t="str">
        <f>INDEX('Data Feeding'!FT:FT,MATCH(QT[[#This Row],[Trim Reff]],'Data Feeding'!FU:FU,0))</f>
        <v>PriceTicket</v>
      </c>
      <c r="P221" s="49" t="str" cm="1">
        <f t="array" ref="P22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21" s="49" t="str" cm="1">
        <f t="array" ref="Q22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22" spans="1:17">
      <c r="A222" s="49" t="s">
        <v>316</v>
      </c>
      <c r="B222" t="s">
        <v>314</v>
      </c>
      <c r="C222" s="49" t="s">
        <v>301</v>
      </c>
      <c r="D222" s="14">
        <v>45040</v>
      </c>
      <c r="E222" t="s">
        <v>35</v>
      </c>
      <c r="F222" s="49">
        <v>597</v>
      </c>
      <c r="G222" s="14">
        <v>0</v>
      </c>
      <c r="H222" s="49">
        <v>0</v>
      </c>
      <c r="I222" s="49" t="s">
        <v>235</v>
      </c>
      <c r="J222">
        <v>377.61921599999999</v>
      </c>
      <c r="K222">
        <v>0</v>
      </c>
      <c r="L222">
        <v>0</v>
      </c>
      <c r="M222">
        <v>0</v>
      </c>
      <c r="N222" s="49" t="str" cm="1">
        <f t="array" ref="N22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222" s="49" t="str">
        <f>INDEX('Data Feeding'!FT:FT,MATCH(QT[[#This Row],[Trim Reff]],'Data Feeding'!FU:FU,0))</f>
        <v>Fabric-Body</v>
      </c>
      <c r="P222" s="49" t="str" cm="1">
        <f t="array" ref="P22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22" s="49" t="str" cm="1">
        <f t="array" ref="Q22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23" spans="1:17">
      <c r="A223" s="49" t="s">
        <v>317</v>
      </c>
      <c r="B223" t="s">
        <v>314</v>
      </c>
      <c r="C223" s="49" t="s">
        <v>301</v>
      </c>
      <c r="D223" s="14">
        <v>45040</v>
      </c>
      <c r="E223" t="s">
        <v>35</v>
      </c>
      <c r="F223" s="49">
        <v>597</v>
      </c>
      <c r="G223" s="14">
        <v>0</v>
      </c>
      <c r="H223" s="49">
        <v>0</v>
      </c>
      <c r="I223" s="49" t="s">
        <v>237</v>
      </c>
      <c r="J223">
        <v>15.83244</v>
      </c>
      <c r="K223">
        <v>0</v>
      </c>
      <c r="L223">
        <v>0</v>
      </c>
      <c r="M223">
        <v>0</v>
      </c>
      <c r="N223" s="49" t="str" cm="1">
        <f t="array" ref="N22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223" s="49" t="str">
        <f>INDEX('Data Feeding'!FT:FT,MATCH(QT[[#This Row],[Trim Reff]],'Data Feeding'!FU:FU,0))</f>
        <v>Fabric-Rib</v>
      </c>
      <c r="P223" s="49" t="str" cm="1">
        <f t="array" ref="P22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23" s="49" t="str" cm="1">
        <f t="array" ref="Q22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24" spans="1:17">
      <c r="A224" s="49" t="s">
        <v>318</v>
      </c>
      <c r="B224" t="s">
        <v>314</v>
      </c>
      <c r="C224" s="49" t="s">
        <v>301</v>
      </c>
      <c r="D224" s="14">
        <v>45040</v>
      </c>
      <c r="E224" t="s">
        <v>35</v>
      </c>
      <c r="F224" s="49">
        <v>597</v>
      </c>
      <c r="G224" s="14">
        <v>0</v>
      </c>
      <c r="H224" s="49">
        <v>0</v>
      </c>
      <c r="I224" s="49" t="s">
        <v>240</v>
      </c>
      <c r="J224">
        <v>7.4505600000000003</v>
      </c>
      <c r="K224">
        <v>0</v>
      </c>
      <c r="L224">
        <v>0</v>
      </c>
      <c r="M224">
        <v>0</v>
      </c>
      <c r="N224" s="49" t="str" cm="1">
        <f t="array" ref="N22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224" s="49" t="str">
        <f>INDEX('Data Feeding'!FT:FT,MATCH(QT[[#This Row],[Trim Reff]],'Data Feeding'!FU:FU,0))</f>
        <v>Fabric-Jersey</v>
      </c>
      <c r="P224" s="49" t="str" cm="1">
        <f t="array" ref="P22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24" s="49" t="str" cm="1">
        <f t="array" ref="Q22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25" spans="1:17">
      <c r="A225" s="49" t="s">
        <v>319</v>
      </c>
      <c r="B225" t="s">
        <v>314</v>
      </c>
      <c r="C225" s="49" t="s">
        <v>301</v>
      </c>
      <c r="D225" s="14">
        <v>45040</v>
      </c>
      <c r="E225" t="s">
        <v>35</v>
      </c>
      <c r="F225" s="49">
        <v>597</v>
      </c>
      <c r="G225" s="14">
        <v>0</v>
      </c>
      <c r="H225" s="49">
        <v>0</v>
      </c>
      <c r="I225" s="49" t="s">
        <v>204</v>
      </c>
      <c r="J225">
        <v>620.88</v>
      </c>
      <c r="K225">
        <v>0</v>
      </c>
      <c r="L225">
        <v>0</v>
      </c>
      <c r="M225">
        <v>0</v>
      </c>
      <c r="N225" s="49" t="str" cm="1">
        <f t="array" ref="N22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225" s="49" t="str">
        <f>INDEX('Data Feeding'!FT:FT,MATCH(QT[[#This Row],[Trim Reff]],'Data Feeding'!FU:FU,0))</f>
        <v>Thread</v>
      </c>
      <c r="P225" s="49" t="str" cm="1">
        <f t="array" ref="P22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25" s="49" t="str" cm="1">
        <f t="array" ref="Q22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26" spans="1:17">
      <c r="A226" s="49" t="s">
        <v>320</v>
      </c>
      <c r="B226" t="s">
        <v>314</v>
      </c>
      <c r="C226" s="49" t="s">
        <v>301</v>
      </c>
      <c r="D226" s="14">
        <v>45040</v>
      </c>
      <c r="E226" t="s">
        <v>35</v>
      </c>
      <c r="F226" s="49">
        <v>597</v>
      </c>
      <c r="G226" s="14">
        <v>0</v>
      </c>
      <c r="H226" s="49">
        <v>0</v>
      </c>
      <c r="I226" s="49" t="s">
        <v>205</v>
      </c>
      <c r="J226">
        <v>620.88</v>
      </c>
      <c r="K226">
        <v>0</v>
      </c>
      <c r="L226">
        <v>0</v>
      </c>
      <c r="M226">
        <v>0</v>
      </c>
      <c r="N226" s="49" t="str" cm="1">
        <f t="array" ref="N22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226" s="49" t="str">
        <f>INDEX('Data Feeding'!FT:FT,MATCH(QT[[#This Row],[Trim Reff]],'Data Feeding'!FU:FU,0))</f>
        <v>Thread</v>
      </c>
      <c r="P226" s="49" t="str" cm="1">
        <f t="array" ref="P22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26" s="49" t="str" cm="1">
        <f t="array" ref="Q22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27" spans="1:17">
      <c r="A227" s="49" t="s">
        <v>321</v>
      </c>
      <c r="B227" t="s">
        <v>314</v>
      </c>
      <c r="C227" s="49" t="s">
        <v>301</v>
      </c>
      <c r="D227" s="14">
        <v>45040</v>
      </c>
      <c r="E227" t="s">
        <v>35</v>
      </c>
      <c r="F227" s="49">
        <v>597</v>
      </c>
      <c r="G227" s="14">
        <v>0</v>
      </c>
      <c r="H227" s="49">
        <v>0</v>
      </c>
      <c r="I227" s="49" t="s">
        <v>273</v>
      </c>
      <c r="J227">
        <v>620.88</v>
      </c>
      <c r="K227">
        <v>0</v>
      </c>
      <c r="L227">
        <v>0</v>
      </c>
      <c r="M227">
        <v>0</v>
      </c>
      <c r="N227" s="49" t="str" cm="1">
        <f t="array" ref="N22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227" s="49" t="str">
        <f>INDEX('Data Feeding'!FT:FT,MATCH(QT[[#This Row],[Trim Reff]],'Data Feeding'!FU:FU,0))</f>
        <v>MainLabel</v>
      </c>
      <c r="P227" s="49" t="str" cm="1">
        <f t="array" ref="P22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27" s="49" t="str" cm="1">
        <f t="array" ref="Q22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28" spans="1:17">
      <c r="A228" s="49" t="s">
        <v>322</v>
      </c>
      <c r="B228" t="s">
        <v>314</v>
      </c>
      <c r="C228" s="49" t="s">
        <v>301</v>
      </c>
      <c r="D228" s="14">
        <v>45040</v>
      </c>
      <c r="E228" t="s">
        <v>35</v>
      </c>
      <c r="F228" s="49">
        <v>597</v>
      </c>
      <c r="G228" s="14">
        <v>0</v>
      </c>
      <c r="H228" s="49">
        <v>0</v>
      </c>
      <c r="I228" s="49" t="s">
        <v>276</v>
      </c>
      <c r="J228">
        <v>620.88</v>
      </c>
      <c r="K228">
        <v>0</v>
      </c>
      <c r="L228">
        <v>0</v>
      </c>
      <c r="M228">
        <v>0</v>
      </c>
      <c r="N228" s="49" t="str" cm="1">
        <f t="array" ref="N22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228" s="49" t="str">
        <f>INDEX('Data Feeding'!FT:FT,MATCH(QT[[#This Row],[Trim Reff]],'Data Feeding'!FU:FU,0))</f>
        <v>COOLable</v>
      </c>
      <c r="P228" s="49" t="str" cm="1">
        <f t="array" ref="P22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28" s="49" t="str" cm="1">
        <f t="array" ref="Q22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29" spans="1:17">
      <c r="A229" s="49" t="s">
        <v>323</v>
      </c>
      <c r="B229" t="s">
        <v>314</v>
      </c>
      <c r="C229" s="49" t="s">
        <v>301</v>
      </c>
      <c r="D229" s="14">
        <v>45040</v>
      </c>
      <c r="E229" t="s">
        <v>35</v>
      </c>
      <c r="F229" s="49">
        <v>597</v>
      </c>
      <c r="G229" s="14">
        <v>0</v>
      </c>
      <c r="H229" s="49">
        <v>0</v>
      </c>
      <c r="I229" s="49" t="s">
        <v>280</v>
      </c>
      <c r="J229">
        <v>620.88</v>
      </c>
      <c r="K229">
        <v>0</v>
      </c>
      <c r="L229">
        <v>0</v>
      </c>
      <c r="M229">
        <v>0</v>
      </c>
      <c r="N229" s="49" t="str" cm="1">
        <f t="array" ref="N22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Steel Grey/White(Pantone 16-3915 TCX/CSI 1200086)</v>
      </c>
      <c r="O229" s="49" t="str">
        <f>INDEX('Data Feeding'!FT:FT,MATCH(QT[[#This Row],[Trim Reff]],'Data Feeding'!FU:FU,0))</f>
        <v>Tab</v>
      </c>
      <c r="P229" s="49" t="str" cm="1">
        <f t="array" ref="P22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29" s="49" t="str" cm="1">
        <f t="array" ref="Q22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30" spans="1:17">
      <c r="A230" s="49" t="s">
        <v>324</v>
      </c>
      <c r="B230" t="s">
        <v>314</v>
      </c>
      <c r="C230" s="49" t="s">
        <v>301</v>
      </c>
      <c r="D230" s="14">
        <v>45040</v>
      </c>
      <c r="E230" t="s">
        <v>35</v>
      </c>
      <c r="F230" s="49">
        <v>597</v>
      </c>
      <c r="G230" s="14">
        <v>0</v>
      </c>
      <c r="H230" s="49">
        <v>0</v>
      </c>
      <c r="I230" s="49" t="s">
        <v>13</v>
      </c>
      <c r="J230">
        <v>620.88</v>
      </c>
      <c r="K230">
        <v>0</v>
      </c>
      <c r="L230">
        <v>0</v>
      </c>
      <c r="M230">
        <v>0</v>
      </c>
      <c r="N230" s="49" t="str" cm="1">
        <f t="array" ref="N23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230" s="49" t="str">
        <f>INDEX('Data Feeding'!FT:FT,MATCH(QT[[#This Row],[Trim Reff]],'Data Feeding'!FU:FU,0))</f>
        <v>CareLabel</v>
      </c>
      <c r="P230" s="49" t="str" cm="1">
        <f t="array" ref="P23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30" s="49" t="str" cm="1">
        <f t="array" ref="Q23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31" spans="1:17">
      <c r="A231" s="49" t="s">
        <v>325</v>
      </c>
      <c r="B231" t="s">
        <v>314</v>
      </c>
      <c r="C231" s="49" t="s">
        <v>301</v>
      </c>
      <c r="D231" s="14">
        <v>45040</v>
      </c>
      <c r="E231" t="s">
        <v>35</v>
      </c>
      <c r="F231" s="49">
        <v>597</v>
      </c>
      <c r="G231" s="14">
        <v>0</v>
      </c>
      <c r="H231" s="49">
        <v>0</v>
      </c>
      <c r="I231" s="49" t="s">
        <v>283</v>
      </c>
      <c r="J231">
        <v>620.88</v>
      </c>
      <c r="K231">
        <v>0</v>
      </c>
      <c r="L231">
        <v>0</v>
      </c>
      <c r="M231">
        <v>0</v>
      </c>
      <c r="N231" s="49" t="str" cm="1">
        <f t="array" ref="N23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231" s="49" t="str">
        <f>INDEX('Data Feeding'!FT:FT,MATCH(QT[[#This Row],[Trim Reff]],'Data Feeding'!FU:FU,0))</f>
        <v>Hangtag</v>
      </c>
      <c r="P231" s="49" t="str" cm="1">
        <f t="array" ref="P23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31" s="49" t="str" cm="1">
        <f t="array" ref="Q23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32" spans="1:17">
      <c r="A232" s="49" t="s">
        <v>326</v>
      </c>
      <c r="B232" t="s">
        <v>314</v>
      </c>
      <c r="C232" s="49" t="s">
        <v>301</v>
      </c>
      <c r="D232" s="14">
        <v>45040</v>
      </c>
      <c r="E232" t="s">
        <v>35</v>
      </c>
      <c r="F232" s="49">
        <v>597</v>
      </c>
      <c r="G232" s="14">
        <v>0</v>
      </c>
      <c r="H232" s="49">
        <v>0</v>
      </c>
      <c r="I232" s="49" t="s">
        <v>285</v>
      </c>
      <c r="J232">
        <v>620.88</v>
      </c>
      <c r="K232">
        <v>0</v>
      </c>
      <c r="L232">
        <v>0</v>
      </c>
      <c r="M232">
        <v>0</v>
      </c>
      <c r="N232" s="49" t="str" cm="1">
        <f t="array" ref="N23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232" s="49" t="str">
        <f>INDEX('Data Feeding'!FT:FT,MATCH(QT[[#This Row],[Trim Reff]],'Data Feeding'!FU:FU,0))</f>
        <v>PriceTicket</v>
      </c>
      <c r="P232" s="49" t="str" cm="1">
        <f t="array" ref="P23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32" s="49" t="str" cm="1">
        <f t="array" ref="Q23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33" spans="1:17">
      <c r="A233" s="49" t="s">
        <v>316</v>
      </c>
      <c r="B233" t="s">
        <v>314</v>
      </c>
      <c r="C233" s="49" t="s">
        <v>301</v>
      </c>
      <c r="D233" s="14">
        <v>45040</v>
      </c>
      <c r="E233" t="s">
        <v>36</v>
      </c>
      <c r="F233" s="49">
        <v>1141</v>
      </c>
      <c r="G233" s="14">
        <v>0</v>
      </c>
      <c r="H233" s="49">
        <v>0</v>
      </c>
      <c r="I233" s="49" t="s">
        <v>235</v>
      </c>
      <c r="J233">
        <v>721.71444799999995</v>
      </c>
      <c r="K233">
        <v>0</v>
      </c>
      <c r="L233">
        <v>0</v>
      </c>
      <c r="M233">
        <v>0</v>
      </c>
      <c r="N233" s="49" t="str" cm="1">
        <f t="array" ref="N23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233" s="49" t="str">
        <f>INDEX('Data Feeding'!FT:FT,MATCH(QT[[#This Row],[Trim Reff]],'Data Feeding'!FU:FU,0))</f>
        <v>Fabric-Body</v>
      </c>
      <c r="P233" s="49" t="str" cm="1">
        <f t="array" ref="P23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33" s="49" t="str" cm="1">
        <f t="array" ref="Q23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34" spans="1:17">
      <c r="A234" s="49" t="s">
        <v>317</v>
      </c>
      <c r="B234" t="s">
        <v>314</v>
      </c>
      <c r="C234" s="49" t="s">
        <v>301</v>
      </c>
      <c r="D234" s="14">
        <v>45040</v>
      </c>
      <c r="E234" t="s">
        <v>36</v>
      </c>
      <c r="F234" s="49">
        <v>1141</v>
      </c>
      <c r="G234" s="14">
        <v>0</v>
      </c>
      <c r="H234" s="49">
        <v>0</v>
      </c>
      <c r="I234" s="49" t="s">
        <v>237</v>
      </c>
      <c r="J234">
        <v>30.259319999999999</v>
      </c>
      <c r="K234">
        <v>0</v>
      </c>
      <c r="L234">
        <v>0</v>
      </c>
      <c r="M234">
        <v>0</v>
      </c>
      <c r="N234" s="49" t="str" cm="1">
        <f t="array" ref="N23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234" s="49" t="str">
        <f>INDEX('Data Feeding'!FT:FT,MATCH(QT[[#This Row],[Trim Reff]],'Data Feeding'!FU:FU,0))</f>
        <v>Fabric-Rib</v>
      </c>
      <c r="P234" s="49" t="str" cm="1">
        <f t="array" ref="P23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34" s="49" t="str" cm="1">
        <f t="array" ref="Q23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35" spans="1:17">
      <c r="A235" s="49" t="s">
        <v>318</v>
      </c>
      <c r="B235" t="s">
        <v>314</v>
      </c>
      <c r="C235" s="49" t="s">
        <v>301</v>
      </c>
      <c r="D235" s="14">
        <v>45040</v>
      </c>
      <c r="E235" t="s">
        <v>36</v>
      </c>
      <c r="F235" s="49">
        <v>1141</v>
      </c>
      <c r="G235" s="14">
        <v>0</v>
      </c>
      <c r="H235" s="49">
        <v>0</v>
      </c>
      <c r="I235" s="49" t="s">
        <v>240</v>
      </c>
      <c r="J235">
        <v>14.23968</v>
      </c>
      <c r="K235">
        <v>0</v>
      </c>
      <c r="L235">
        <v>0</v>
      </c>
      <c r="M235">
        <v>0</v>
      </c>
      <c r="N235" s="49" t="str" cm="1">
        <f t="array" ref="N23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235" s="49" t="str">
        <f>INDEX('Data Feeding'!FT:FT,MATCH(QT[[#This Row],[Trim Reff]],'Data Feeding'!FU:FU,0))</f>
        <v>Fabric-Jersey</v>
      </c>
      <c r="P235" s="49" t="str" cm="1">
        <f t="array" ref="P23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35" s="49" t="str" cm="1">
        <f t="array" ref="Q23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36" spans="1:17">
      <c r="A236" s="49" t="s">
        <v>319</v>
      </c>
      <c r="B236" t="s">
        <v>314</v>
      </c>
      <c r="C236" s="49" t="s">
        <v>301</v>
      </c>
      <c r="D236" s="14">
        <v>45040</v>
      </c>
      <c r="E236" t="s">
        <v>36</v>
      </c>
      <c r="F236" s="49">
        <v>1141</v>
      </c>
      <c r="G236" s="14">
        <v>0</v>
      </c>
      <c r="H236" s="49">
        <v>0</v>
      </c>
      <c r="I236" s="49" t="s">
        <v>204</v>
      </c>
      <c r="J236">
        <v>1186.6400000000001</v>
      </c>
      <c r="K236">
        <v>0</v>
      </c>
      <c r="L236">
        <v>0</v>
      </c>
      <c r="M236">
        <v>0</v>
      </c>
      <c r="N236" s="49" t="str" cm="1">
        <f t="array" ref="N23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236" s="49" t="str">
        <f>INDEX('Data Feeding'!FT:FT,MATCH(QT[[#This Row],[Trim Reff]],'Data Feeding'!FU:FU,0))</f>
        <v>Thread</v>
      </c>
      <c r="P236" s="49" t="str" cm="1">
        <f t="array" ref="P23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36" s="49" t="str" cm="1">
        <f t="array" ref="Q23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37" spans="1:17">
      <c r="A237" s="49" t="s">
        <v>320</v>
      </c>
      <c r="B237" t="s">
        <v>314</v>
      </c>
      <c r="C237" s="49" t="s">
        <v>301</v>
      </c>
      <c r="D237" s="14">
        <v>45040</v>
      </c>
      <c r="E237" t="s">
        <v>36</v>
      </c>
      <c r="F237" s="49">
        <v>1141</v>
      </c>
      <c r="G237" s="14">
        <v>0</v>
      </c>
      <c r="H237" s="49">
        <v>0</v>
      </c>
      <c r="I237" s="49" t="s">
        <v>205</v>
      </c>
      <c r="J237">
        <v>1186.6400000000001</v>
      </c>
      <c r="K237">
        <v>0</v>
      </c>
      <c r="L237">
        <v>0</v>
      </c>
      <c r="M237">
        <v>0</v>
      </c>
      <c r="N237" s="49" t="str" cm="1">
        <f t="array" ref="N23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237" s="49" t="str">
        <f>INDEX('Data Feeding'!FT:FT,MATCH(QT[[#This Row],[Trim Reff]],'Data Feeding'!FU:FU,0))</f>
        <v>Thread</v>
      </c>
      <c r="P237" s="49" t="str" cm="1">
        <f t="array" ref="P23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37" s="49" t="str" cm="1">
        <f t="array" ref="Q23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38" spans="1:17">
      <c r="A238" s="49" t="s">
        <v>321</v>
      </c>
      <c r="B238" t="s">
        <v>314</v>
      </c>
      <c r="C238" s="49" t="s">
        <v>301</v>
      </c>
      <c r="D238" s="14">
        <v>45040</v>
      </c>
      <c r="E238" t="s">
        <v>36</v>
      </c>
      <c r="F238" s="49">
        <v>1141</v>
      </c>
      <c r="G238" s="14">
        <v>0</v>
      </c>
      <c r="H238" s="49">
        <v>0</v>
      </c>
      <c r="I238" s="49" t="s">
        <v>273</v>
      </c>
      <c r="J238">
        <v>1186.6400000000001</v>
      </c>
      <c r="K238">
        <v>0</v>
      </c>
      <c r="L238">
        <v>0</v>
      </c>
      <c r="M238">
        <v>0</v>
      </c>
      <c r="N238" s="49" t="str" cm="1">
        <f t="array" ref="N23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238" s="49" t="str">
        <f>INDEX('Data Feeding'!FT:FT,MATCH(QT[[#This Row],[Trim Reff]],'Data Feeding'!FU:FU,0))</f>
        <v>MainLabel</v>
      </c>
      <c r="P238" s="49" t="str" cm="1">
        <f t="array" ref="P23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38" s="49" t="str" cm="1">
        <f t="array" ref="Q23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39" spans="1:17">
      <c r="A239" s="49" t="s">
        <v>322</v>
      </c>
      <c r="B239" t="s">
        <v>314</v>
      </c>
      <c r="C239" s="49" t="s">
        <v>301</v>
      </c>
      <c r="D239" s="14">
        <v>45040</v>
      </c>
      <c r="E239" t="s">
        <v>36</v>
      </c>
      <c r="F239" s="49">
        <v>1141</v>
      </c>
      <c r="G239" s="14">
        <v>0</v>
      </c>
      <c r="H239" s="49">
        <v>0</v>
      </c>
      <c r="I239" s="49" t="s">
        <v>276</v>
      </c>
      <c r="J239">
        <v>1186.6400000000001</v>
      </c>
      <c r="K239">
        <v>0</v>
      </c>
      <c r="L239">
        <v>0</v>
      </c>
      <c r="M239">
        <v>0</v>
      </c>
      <c r="N239" s="49" t="str" cm="1">
        <f t="array" ref="N23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239" s="49" t="str">
        <f>INDEX('Data Feeding'!FT:FT,MATCH(QT[[#This Row],[Trim Reff]],'Data Feeding'!FU:FU,0))</f>
        <v>COOLable</v>
      </c>
      <c r="P239" s="49" t="str" cm="1">
        <f t="array" ref="P23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39" s="49" t="str" cm="1">
        <f t="array" ref="Q23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40" spans="1:17">
      <c r="A240" s="49" t="s">
        <v>323</v>
      </c>
      <c r="B240" t="s">
        <v>314</v>
      </c>
      <c r="C240" s="49" t="s">
        <v>301</v>
      </c>
      <c r="D240" s="14">
        <v>45040</v>
      </c>
      <c r="E240" t="s">
        <v>36</v>
      </c>
      <c r="F240" s="49">
        <v>1141</v>
      </c>
      <c r="G240" s="14">
        <v>0</v>
      </c>
      <c r="H240" s="49">
        <v>0</v>
      </c>
      <c r="I240" s="49" t="s">
        <v>280</v>
      </c>
      <c r="J240">
        <v>1186.6400000000001</v>
      </c>
      <c r="K240">
        <v>0</v>
      </c>
      <c r="L240">
        <v>0</v>
      </c>
      <c r="M240">
        <v>0</v>
      </c>
      <c r="N240" s="49" t="str" cm="1">
        <f t="array" ref="N24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Steel Grey/White(Pantone 16-3915 TCX/CSI 1200086)</v>
      </c>
      <c r="O240" s="49" t="str">
        <f>INDEX('Data Feeding'!FT:FT,MATCH(QT[[#This Row],[Trim Reff]],'Data Feeding'!FU:FU,0))</f>
        <v>Tab</v>
      </c>
      <c r="P240" s="49" t="str" cm="1">
        <f t="array" ref="P24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40" s="49" t="str" cm="1">
        <f t="array" ref="Q24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41" spans="1:17">
      <c r="A241" s="49" t="s">
        <v>324</v>
      </c>
      <c r="B241" t="s">
        <v>314</v>
      </c>
      <c r="C241" s="49" t="s">
        <v>301</v>
      </c>
      <c r="D241" s="14">
        <v>45040</v>
      </c>
      <c r="E241" t="s">
        <v>36</v>
      </c>
      <c r="F241" s="49">
        <v>1141</v>
      </c>
      <c r="G241" s="14">
        <v>0</v>
      </c>
      <c r="H241" s="49">
        <v>0</v>
      </c>
      <c r="I241" s="49" t="s">
        <v>13</v>
      </c>
      <c r="J241">
        <v>1186.6400000000001</v>
      </c>
      <c r="K241">
        <v>0</v>
      </c>
      <c r="L241">
        <v>0</v>
      </c>
      <c r="M241">
        <v>0</v>
      </c>
      <c r="N241" s="49" t="str" cm="1">
        <f t="array" ref="N24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241" s="49" t="str">
        <f>INDEX('Data Feeding'!FT:FT,MATCH(QT[[#This Row],[Trim Reff]],'Data Feeding'!FU:FU,0))</f>
        <v>CareLabel</v>
      </c>
      <c r="P241" s="49" t="str" cm="1">
        <f t="array" ref="P24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41" s="49" t="str" cm="1">
        <f t="array" ref="Q24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42" spans="1:17">
      <c r="A242" s="49" t="s">
        <v>325</v>
      </c>
      <c r="B242" t="s">
        <v>314</v>
      </c>
      <c r="C242" s="49" t="s">
        <v>301</v>
      </c>
      <c r="D242" s="14">
        <v>45040</v>
      </c>
      <c r="E242" t="s">
        <v>36</v>
      </c>
      <c r="F242" s="49">
        <v>1141</v>
      </c>
      <c r="G242" s="14">
        <v>0</v>
      </c>
      <c r="H242" s="49">
        <v>0</v>
      </c>
      <c r="I242" s="49" t="s">
        <v>283</v>
      </c>
      <c r="J242">
        <v>1186.6400000000001</v>
      </c>
      <c r="K242">
        <v>0</v>
      </c>
      <c r="L242">
        <v>0</v>
      </c>
      <c r="M242">
        <v>0</v>
      </c>
      <c r="N242" s="49" t="str" cm="1">
        <f t="array" ref="N24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242" s="49" t="str">
        <f>INDEX('Data Feeding'!FT:FT,MATCH(QT[[#This Row],[Trim Reff]],'Data Feeding'!FU:FU,0))</f>
        <v>Hangtag</v>
      </c>
      <c r="P242" s="49" t="str" cm="1">
        <f t="array" ref="P24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42" s="49" t="str" cm="1">
        <f t="array" ref="Q24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43" spans="1:17">
      <c r="A243" s="49" t="s">
        <v>326</v>
      </c>
      <c r="B243" t="s">
        <v>314</v>
      </c>
      <c r="C243" s="49" t="s">
        <v>301</v>
      </c>
      <c r="D243" s="14">
        <v>45040</v>
      </c>
      <c r="E243" t="s">
        <v>36</v>
      </c>
      <c r="F243" s="49">
        <v>1141</v>
      </c>
      <c r="G243" s="14">
        <v>0</v>
      </c>
      <c r="H243" s="49">
        <v>0</v>
      </c>
      <c r="I243" s="49" t="s">
        <v>285</v>
      </c>
      <c r="J243">
        <v>1186.6400000000001</v>
      </c>
      <c r="K243">
        <v>0</v>
      </c>
      <c r="L243">
        <v>0</v>
      </c>
      <c r="M243">
        <v>0</v>
      </c>
      <c r="N243" s="49" t="str" cm="1">
        <f t="array" ref="N24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243" s="49" t="str">
        <f>INDEX('Data Feeding'!FT:FT,MATCH(QT[[#This Row],[Trim Reff]],'Data Feeding'!FU:FU,0))</f>
        <v>PriceTicket</v>
      </c>
      <c r="P243" s="49" t="str" cm="1">
        <f t="array" ref="P24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43" s="49" t="str" cm="1">
        <f t="array" ref="Q24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44" spans="1:17">
      <c r="A244" s="49" t="s">
        <v>316</v>
      </c>
      <c r="B244" t="s">
        <v>314</v>
      </c>
      <c r="C244" s="49" t="s">
        <v>301</v>
      </c>
      <c r="D244" s="14">
        <v>45040</v>
      </c>
      <c r="E244" t="s">
        <v>37</v>
      </c>
      <c r="F244" s="49">
        <v>764</v>
      </c>
      <c r="G244" s="14">
        <v>0</v>
      </c>
      <c r="H244" s="49">
        <v>0</v>
      </c>
      <c r="I244" s="49" t="s">
        <v>235</v>
      </c>
      <c r="J244">
        <v>483.25139200000001</v>
      </c>
      <c r="K244">
        <v>0</v>
      </c>
      <c r="L244">
        <v>0</v>
      </c>
      <c r="M244">
        <v>0</v>
      </c>
      <c r="N244" s="49" t="str" cm="1">
        <f t="array" ref="N24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244" s="49" t="str">
        <f>INDEX('Data Feeding'!FT:FT,MATCH(QT[[#This Row],[Trim Reff]],'Data Feeding'!FU:FU,0))</f>
        <v>Fabric-Body</v>
      </c>
      <c r="P244" s="49" t="str" cm="1">
        <f t="array" ref="P24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44" s="49" t="str" cm="1">
        <f t="array" ref="Q24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45" spans="1:17">
      <c r="A245" s="49" t="s">
        <v>317</v>
      </c>
      <c r="B245" t="s">
        <v>314</v>
      </c>
      <c r="C245" s="49" t="s">
        <v>301</v>
      </c>
      <c r="D245" s="14">
        <v>45040</v>
      </c>
      <c r="E245" t="s">
        <v>37</v>
      </c>
      <c r="F245" s="49">
        <v>764</v>
      </c>
      <c r="G245" s="14">
        <v>0</v>
      </c>
      <c r="H245" s="49">
        <v>0</v>
      </c>
      <c r="I245" s="49" t="s">
        <v>237</v>
      </c>
      <c r="J245">
        <v>20.261279999999999</v>
      </c>
      <c r="K245">
        <v>0</v>
      </c>
      <c r="L245">
        <v>0</v>
      </c>
      <c r="M245">
        <v>0</v>
      </c>
      <c r="N245" s="49" t="str" cm="1">
        <f t="array" ref="N24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245" s="49" t="str">
        <f>INDEX('Data Feeding'!FT:FT,MATCH(QT[[#This Row],[Trim Reff]],'Data Feeding'!FU:FU,0))</f>
        <v>Fabric-Rib</v>
      </c>
      <c r="P245" s="49" t="str" cm="1">
        <f t="array" ref="P24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45" s="49" t="str" cm="1">
        <f t="array" ref="Q24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46" spans="1:17">
      <c r="A246" s="49" t="s">
        <v>318</v>
      </c>
      <c r="B246" t="s">
        <v>314</v>
      </c>
      <c r="C246" s="49" t="s">
        <v>301</v>
      </c>
      <c r="D246" s="14">
        <v>45040</v>
      </c>
      <c r="E246" t="s">
        <v>37</v>
      </c>
      <c r="F246" s="49">
        <v>764</v>
      </c>
      <c r="G246" s="14">
        <v>0</v>
      </c>
      <c r="H246" s="49">
        <v>0</v>
      </c>
      <c r="I246" s="49" t="s">
        <v>240</v>
      </c>
      <c r="J246">
        <v>9.5347200000000001</v>
      </c>
      <c r="K246">
        <v>0</v>
      </c>
      <c r="L246">
        <v>0</v>
      </c>
      <c r="M246">
        <v>0</v>
      </c>
      <c r="N246" s="49" t="str" cm="1">
        <f t="array" ref="N24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246" s="49" t="str">
        <f>INDEX('Data Feeding'!FT:FT,MATCH(QT[[#This Row],[Trim Reff]],'Data Feeding'!FU:FU,0))</f>
        <v>Fabric-Jersey</v>
      </c>
      <c r="P246" s="49" t="str" cm="1">
        <f t="array" ref="P24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46" s="49" t="str" cm="1">
        <f t="array" ref="Q24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47" spans="1:17">
      <c r="A247" s="49" t="s">
        <v>319</v>
      </c>
      <c r="B247" t="s">
        <v>314</v>
      </c>
      <c r="C247" s="49" t="s">
        <v>301</v>
      </c>
      <c r="D247" s="14">
        <v>45040</v>
      </c>
      <c r="E247" t="s">
        <v>37</v>
      </c>
      <c r="F247" s="49">
        <v>764</v>
      </c>
      <c r="G247" s="14">
        <v>0</v>
      </c>
      <c r="H247" s="49">
        <v>0</v>
      </c>
      <c r="I247" s="49" t="s">
        <v>204</v>
      </c>
      <c r="J247">
        <v>794.56</v>
      </c>
      <c r="K247">
        <v>0</v>
      </c>
      <c r="L247">
        <v>0</v>
      </c>
      <c r="M247">
        <v>0</v>
      </c>
      <c r="N247" s="49" t="str" cm="1">
        <f t="array" ref="N24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247" s="49" t="str">
        <f>INDEX('Data Feeding'!FT:FT,MATCH(QT[[#This Row],[Trim Reff]],'Data Feeding'!FU:FU,0))</f>
        <v>Thread</v>
      </c>
      <c r="P247" s="49" t="str" cm="1">
        <f t="array" ref="P24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47" s="49" t="str" cm="1">
        <f t="array" ref="Q24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48" spans="1:17">
      <c r="A248" s="49" t="s">
        <v>320</v>
      </c>
      <c r="B248" t="s">
        <v>314</v>
      </c>
      <c r="C248" s="49" t="s">
        <v>301</v>
      </c>
      <c r="D248" s="14">
        <v>45040</v>
      </c>
      <c r="E248" t="s">
        <v>37</v>
      </c>
      <c r="F248" s="49">
        <v>764</v>
      </c>
      <c r="G248" s="14">
        <v>0</v>
      </c>
      <c r="H248" s="49">
        <v>0</v>
      </c>
      <c r="I248" s="49" t="s">
        <v>205</v>
      </c>
      <c r="J248">
        <v>794.56</v>
      </c>
      <c r="K248">
        <v>0</v>
      </c>
      <c r="L248">
        <v>0</v>
      </c>
      <c r="M248">
        <v>0</v>
      </c>
      <c r="N248" s="49" t="str" cm="1">
        <f t="array" ref="N24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248" s="49" t="str">
        <f>INDEX('Data Feeding'!FT:FT,MATCH(QT[[#This Row],[Trim Reff]],'Data Feeding'!FU:FU,0))</f>
        <v>Thread</v>
      </c>
      <c r="P248" s="49" t="str" cm="1">
        <f t="array" ref="P24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48" s="49" t="str" cm="1">
        <f t="array" ref="Q24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49" spans="1:17">
      <c r="A249" s="49" t="s">
        <v>321</v>
      </c>
      <c r="B249" t="s">
        <v>314</v>
      </c>
      <c r="C249" s="49" t="s">
        <v>301</v>
      </c>
      <c r="D249" s="14">
        <v>45040</v>
      </c>
      <c r="E249" t="s">
        <v>37</v>
      </c>
      <c r="F249" s="49">
        <v>764</v>
      </c>
      <c r="G249" s="14">
        <v>0</v>
      </c>
      <c r="H249" s="49">
        <v>0</v>
      </c>
      <c r="I249" s="49" t="s">
        <v>273</v>
      </c>
      <c r="J249">
        <v>794.56</v>
      </c>
      <c r="K249">
        <v>0</v>
      </c>
      <c r="L249">
        <v>0</v>
      </c>
      <c r="M249">
        <v>0</v>
      </c>
      <c r="N249" s="49" t="str" cm="1">
        <f t="array" ref="N24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249" s="49" t="str">
        <f>INDEX('Data Feeding'!FT:FT,MATCH(QT[[#This Row],[Trim Reff]],'Data Feeding'!FU:FU,0))</f>
        <v>MainLabel</v>
      </c>
      <c r="P249" s="49" t="str" cm="1">
        <f t="array" ref="P24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49" s="49" t="str" cm="1">
        <f t="array" ref="Q24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50" spans="1:17">
      <c r="A250" s="49" t="s">
        <v>322</v>
      </c>
      <c r="B250" t="s">
        <v>314</v>
      </c>
      <c r="C250" s="49" t="s">
        <v>301</v>
      </c>
      <c r="D250" s="14">
        <v>45040</v>
      </c>
      <c r="E250" t="s">
        <v>37</v>
      </c>
      <c r="F250" s="49">
        <v>764</v>
      </c>
      <c r="G250" s="14">
        <v>0</v>
      </c>
      <c r="H250" s="49">
        <v>0</v>
      </c>
      <c r="I250" s="49" t="s">
        <v>276</v>
      </c>
      <c r="J250">
        <v>794.56</v>
      </c>
      <c r="K250">
        <v>0</v>
      </c>
      <c r="L250">
        <v>0</v>
      </c>
      <c r="M250">
        <v>0</v>
      </c>
      <c r="N250" s="49" t="str" cm="1">
        <f t="array" ref="N25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250" s="49" t="str">
        <f>INDEX('Data Feeding'!FT:FT,MATCH(QT[[#This Row],[Trim Reff]],'Data Feeding'!FU:FU,0))</f>
        <v>COOLable</v>
      </c>
      <c r="P250" s="49" t="str" cm="1">
        <f t="array" ref="P25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50" s="49" t="str" cm="1">
        <f t="array" ref="Q25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51" spans="1:17">
      <c r="A251" s="49" t="s">
        <v>323</v>
      </c>
      <c r="B251" t="s">
        <v>314</v>
      </c>
      <c r="C251" s="49" t="s">
        <v>301</v>
      </c>
      <c r="D251" s="14">
        <v>45040</v>
      </c>
      <c r="E251" t="s">
        <v>37</v>
      </c>
      <c r="F251" s="49">
        <v>764</v>
      </c>
      <c r="G251" s="14">
        <v>0</v>
      </c>
      <c r="H251" s="49">
        <v>0</v>
      </c>
      <c r="I251" s="49" t="s">
        <v>280</v>
      </c>
      <c r="J251">
        <v>794.56</v>
      </c>
      <c r="K251">
        <v>0</v>
      </c>
      <c r="L251">
        <v>0</v>
      </c>
      <c r="M251">
        <v>0</v>
      </c>
      <c r="N251" s="49" t="str" cm="1">
        <f t="array" ref="N25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Steel Grey/White(Pantone 16-3915 TCX/CSI 1200086)</v>
      </c>
      <c r="O251" s="49" t="str">
        <f>INDEX('Data Feeding'!FT:FT,MATCH(QT[[#This Row],[Trim Reff]],'Data Feeding'!FU:FU,0))</f>
        <v>Tab</v>
      </c>
      <c r="P251" s="49" t="str" cm="1">
        <f t="array" ref="P25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51" s="49" t="str" cm="1">
        <f t="array" ref="Q25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52" spans="1:17">
      <c r="A252" s="49" t="s">
        <v>324</v>
      </c>
      <c r="B252" t="s">
        <v>314</v>
      </c>
      <c r="C252" s="49" t="s">
        <v>301</v>
      </c>
      <c r="D252" s="14">
        <v>45040</v>
      </c>
      <c r="E252" t="s">
        <v>37</v>
      </c>
      <c r="F252" s="49">
        <v>764</v>
      </c>
      <c r="G252" s="14">
        <v>0</v>
      </c>
      <c r="H252" s="49">
        <v>0</v>
      </c>
      <c r="I252" s="49" t="s">
        <v>13</v>
      </c>
      <c r="J252">
        <v>794.56</v>
      </c>
      <c r="K252">
        <v>0</v>
      </c>
      <c r="L252">
        <v>0</v>
      </c>
      <c r="M252">
        <v>0</v>
      </c>
      <c r="N252" s="49" t="str" cm="1">
        <f t="array" ref="N25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252" s="49" t="str">
        <f>INDEX('Data Feeding'!FT:FT,MATCH(QT[[#This Row],[Trim Reff]],'Data Feeding'!FU:FU,0))</f>
        <v>CareLabel</v>
      </c>
      <c r="P252" s="49" t="str" cm="1">
        <f t="array" ref="P25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52" s="49" t="str" cm="1">
        <f t="array" ref="Q25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53" spans="1:17">
      <c r="A253" s="49" t="s">
        <v>325</v>
      </c>
      <c r="B253" t="s">
        <v>314</v>
      </c>
      <c r="C253" s="49" t="s">
        <v>301</v>
      </c>
      <c r="D253" s="14">
        <v>45040</v>
      </c>
      <c r="E253" t="s">
        <v>37</v>
      </c>
      <c r="F253" s="49">
        <v>764</v>
      </c>
      <c r="G253" s="14">
        <v>0</v>
      </c>
      <c r="H253" s="49">
        <v>0</v>
      </c>
      <c r="I253" s="49" t="s">
        <v>283</v>
      </c>
      <c r="J253">
        <v>794.56</v>
      </c>
      <c r="K253">
        <v>0</v>
      </c>
      <c r="L253">
        <v>0</v>
      </c>
      <c r="M253">
        <v>0</v>
      </c>
      <c r="N253" s="49" t="str" cm="1">
        <f t="array" ref="N25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253" s="49" t="str">
        <f>INDEX('Data Feeding'!FT:FT,MATCH(QT[[#This Row],[Trim Reff]],'Data Feeding'!FU:FU,0))</f>
        <v>Hangtag</v>
      </c>
      <c r="P253" s="49" t="str" cm="1">
        <f t="array" ref="P25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53" s="49" t="str" cm="1">
        <f t="array" ref="Q25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54" spans="1:17">
      <c r="A254" s="49" t="s">
        <v>326</v>
      </c>
      <c r="B254" t="s">
        <v>314</v>
      </c>
      <c r="C254" s="49" t="s">
        <v>301</v>
      </c>
      <c r="D254" s="14">
        <v>45040</v>
      </c>
      <c r="E254" t="s">
        <v>37</v>
      </c>
      <c r="F254" s="49">
        <v>764</v>
      </c>
      <c r="G254" s="14">
        <v>0</v>
      </c>
      <c r="H254" s="49">
        <v>0</v>
      </c>
      <c r="I254" s="49" t="s">
        <v>285</v>
      </c>
      <c r="J254">
        <v>794.56</v>
      </c>
      <c r="K254">
        <v>0</v>
      </c>
      <c r="L254">
        <v>0</v>
      </c>
      <c r="M254">
        <v>0</v>
      </c>
      <c r="N254" s="49" t="str" cm="1">
        <f t="array" ref="N25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254" s="49" t="str">
        <f>INDEX('Data Feeding'!FT:FT,MATCH(QT[[#This Row],[Trim Reff]],'Data Feeding'!FU:FU,0))</f>
        <v>PriceTicket</v>
      </c>
      <c r="P254" s="49" t="str" cm="1">
        <f t="array" ref="P25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54" s="49" t="str" cm="1">
        <f t="array" ref="Q25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55" spans="1:17">
      <c r="A255" s="49" t="s">
        <v>316</v>
      </c>
      <c r="B255" t="s">
        <v>314</v>
      </c>
      <c r="C255" s="49" t="s">
        <v>301</v>
      </c>
      <c r="D255" s="14">
        <v>45040</v>
      </c>
      <c r="E255" t="s">
        <v>38</v>
      </c>
      <c r="F255" s="49">
        <v>324</v>
      </c>
      <c r="G255" s="14">
        <v>0</v>
      </c>
      <c r="H255" s="49">
        <v>0</v>
      </c>
      <c r="I255" s="49" t="s">
        <v>235</v>
      </c>
      <c r="J255">
        <v>204.93907200000001</v>
      </c>
      <c r="K255">
        <v>0</v>
      </c>
      <c r="L255">
        <v>0</v>
      </c>
      <c r="M255">
        <v>0</v>
      </c>
      <c r="N255" s="49" t="str" cm="1">
        <f t="array" ref="N25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255" s="49" t="str">
        <f>INDEX('Data Feeding'!FT:FT,MATCH(QT[[#This Row],[Trim Reff]],'Data Feeding'!FU:FU,0))</f>
        <v>Fabric-Body</v>
      </c>
      <c r="P255" s="49" t="str" cm="1">
        <f t="array" ref="P25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55" s="49" t="str" cm="1">
        <f t="array" ref="Q25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56" spans="1:17">
      <c r="A256" s="49" t="s">
        <v>317</v>
      </c>
      <c r="B256" t="s">
        <v>314</v>
      </c>
      <c r="C256" s="49" t="s">
        <v>301</v>
      </c>
      <c r="D256" s="14">
        <v>45040</v>
      </c>
      <c r="E256" t="s">
        <v>38</v>
      </c>
      <c r="F256" s="49">
        <v>324</v>
      </c>
      <c r="G256" s="14">
        <v>0</v>
      </c>
      <c r="H256" s="49">
        <v>0</v>
      </c>
      <c r="I256" s="49" t="s">
        <v>237</v>
      </c>
      <c r="J256">
        <v>8.5924800000000001</v>
      </c>
      <c r="K256">
        <v>0</v>
      </c>
      <c r="L256">
        <v>0</v>
      </c>
      <c r="M256">
        <v>0</v>
      </c>
      <c r="N256" s="49" t="str" cm="1">
        <f t="array" ref="N25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256" s="49" t="str">
        <f>INDEX('Data Feeding'!FT:FT,MATCH(QT[[#This Row],[Trim Reff]],'Data Feeding'!FU:FU,0))</f>
        <v>Fabric-Rib</v>
      </c>
      <c r="P256" s="49" t="str" cm="1">
        <f t="array" ref="P25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56" s="49" t="str" cm="1">
        <f t="array" ref="Q25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57" spans="1:17">
      <c r="A257" s="49" t="s">
        <v>318</v>
      </c>
      <c r="B257" t="s">
        <v>314</v>
      </c>
      <c r="C257" s="49" t="s">
        <v>301</v>
      </c>
      <c r="D257" s="14">
        <v>45040</v>
      </c>
      <c r="E257" t="s">
        <v>38</v>
      </c>
      <c r="F257" s="49">
        <v>324</v>
      </c>
      <c r="G257" s="14">
        <v>0</v>
      </c>
      <c r="H257" s="49">
        <v>0</v>
      </c>
      <c r="I257" s="49" t="s">
        <v>240</v>
      </c>
      <c r="J257">
        <v>4.04352</v>
      </c>
      <c r="K257">
        <v>0</v>
      </c>
      <c r="L257">
        <v>0</v>
      </c>
      <c r="M257">
        <v>0</v>
      </c>
      <c r="N257" s="49" t="str" cm="1">
        <f t="array" ref="N25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257" s="49" t="str">
        <f>INDEX('Data Feeding'!FT:FT,MATCH(QT[[#This Row],[Trim Reff]],'Data Feeding'!FU:FU,0))</f>
        <v>Fabric-Jersey</v>
      </c>
      <c r="P257" s="49" t="str" cm="1">
        <f t="array" ref="P25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57" s="49" t="str" cm="1">
        <f t="array" ref="Q25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58" spans="1:17">
      <c r="A258" s="49" t="s">
        <v>319</v>
      </c>
      <c r="B258" t="s">
        <v>314</v>
      </c>
      <c r="C258" s="49" t="s">
        <v>301</v>
      </c>
      <c r="D258" s="14">
        <v>45040</v>
      </c>
      <c r="E258" t="s">
        <v>38</v>
      </c>
      <c r="F258" s="49">
        <v>324</v>
      </c>
      <c r="G258" s="14">
        <v>0</v>
      </c>
      <c r="H258" s="49">
        <v>0</v>
      </c>
      <c r="I258" s="49" t="s">
        <v>204</v>
      </c>
      <c r="J258">
        <v>336.96</v>
      </c>
      <c r="K258">
        <v>0</v>
      </c>
      <c r="L258">
        <v>0</v>
      </c>
      <c r="M258">
        <v>0</v>
      </c>
      <c r="N258" s="49" t="str" cm="1">
        <f t="array" ref="N25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258" s="49" t="str">
        <f>INDEX('Data Feeding'!FT:FT,MATCH(QT[[#This Row],[Trim Reff]],'Data Feeding'!FU:FU,0))</f>
        <v>Thread</v>
      </c>
      <c r="P258" s="49" t="str" cm="1">
        <f t="array" ref="P25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58" s="49" t="str" cm="1">
        <f t="array" ref="Q25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59" spans="1:17">
      <c r="A259" s="49" t="s">
        <v>320</v>
      </c>
      <c r="B259" t="s">
        <v>314</v>
      </c>
      <c r="C259" s="49" t="s">
        <v>301</v>
      </c>
      <c r="D259" s="14">
        <v>45040</v>
      </c>
      <c r="E259" t="s">
        <v>38</v>
      </c>
      <c r="F259" s="49">
        <v>324</v>
      </c>
      <c r="G259" s="14">
        <v>0</v>
      </c>
      <c r="H259" s="49">
        <v>0</v>
      </c>
      <c r="I259" s="49" t="s">
        <v>205</v>
      </c>
      <c r="J259">
        <v>336.96</v>
      </c>
      <c r="K259">
        <v>0</v>
      </c>
      <c r="L259">
        <v>0</v>
      </c>
      <c r="M259">
        <v>0</v>
      </c>
      <c r="N259" s="49" t="str" cm="1">
        <f t="array" ref="N25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259" s="49" t="str">
        <f>INDEX('Data Feeding'!FT:FT,MATCH(QT[[#This Row],[Trim Reff]],'Data Feeding'!FU:FU,0))</f>
        <v>Thread</v>
      </c>
      <c r="P259" s="49" t="str" cm="1">
        <f t="array" ref="P25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59" s="49" t="str" cm="1">
        <f t="array" ref="Q25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60" spans="1:17">
      <c r="A260" s="49" t="s">
        <v>321</v>
      </c>
      <c r="B260" t="s">
        <v>314</v>
      </c>
      <c r="C260" s="49" t="s">
        <v>301</v>
      </c>
      <c r="D260" s="14">
        <v>45040</v>
      </c>
      <c r="E260" t="s">
        <v>38</v>
      </c>
      <c r="F260" s="49">
        <v>324</v>
      </c>
      <c r="G260" s="14">
        <v>0</v>
      </c>
      <c r="H260" s="49">
        <v>0</v>
      </c>
      <c r="I260" s="49" t="s">
        <v>273</v>
      </c>
      <c r="J260">
        <v>336.96</v>
      </c>
      <c r="K260">
        <v>0</v>
      </c>
      <c r="L260">
        <v>0</v>
      </c>
      <c r="M260">
        <v>0</v>
      </c>
      <c r="N260" s="49" t="str" cm="1">
        <f t="array" ref="N26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260" s="49" t="str">
        <f>INDEX('Data Feeding'!FT:FT,MATCH(QT[[#This Row],[Trim Reff]],'Data Feeding'!FU:FU,0))</f>
        <v>MainLabel</v>
      </c>
      <c r="P260" s="49" t="str" cm="1">
        <f t="array" ref="P26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60" s="49" t="str" cm="1">
        <f t="array" ref="Q26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61" spans="1:17">
      <c r="A261" s="49" t="s">
        <v>322</v>
      </c>
      <c r="B261" t="s">
        <v>314</v>
      </c>
      <c r="C261" s="49" t="s">
        <v>301</v>
      </c>
      <c r="D261" s="14">
        <v>45040</v>
      </c>
      <c r="E261" t="s">
        <v>38</v>
      </c>
      <c r="F261" s="49">
        <v>324</v>
      </c>
      <c r="G261" s="14">
        <v>0</v>
      </c>
      <c r="H261" s="49">
        <v>0</v>
      </c>
      <c r="I261" s="49" t="s">
        <v>276</v>
      </c>
      <c r="J261">
        <v>336.96</v>
      </c>
      <c r="K261">
        <v>0</v>
      </c>
      <c r="L261">
        <v>0</v>
      </c>
      <c r="M261">
        <v>0</v>
      </c>
      <c r="N261" s="49" t="str" cm="1">
        <f t="array" ref="N26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261" s="49" t="str">
        <f>INDEX('Data Feeding'!FT:FT,MATCH(QT[[#This Row],[Trim Reff]],'Data Feeding'!FU:FU,0))</f>
        <v>COOLable</v>
      </c>
      <c r="P261" s="49" t="str" cm="1">
        <f t="array" ref="P26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61" s="49" t="str" cm="1">
        <f t="array" ref="Q26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62" spans="1:17">
      <c r="A262" s="49" t="s">
        <v>323</v>
      </c>
      <c r="B262" t="s">
        <v>314</v>
      </c>
      <c r="C262" s="49" t="s">
        <v>301</v>
      </c>
      <c r="D262" s="14">
        <v>45040</v>
      </c>
      <c r="E262" t="s">
        <v>38</v>
      </c>
      <c r="F262" s="49">
        <v>324</v>
      </c>
      <c r="G262" s="14">
        <v>0</v>
      </c>
      <c r="H262" s="49">
        <v>0</v>
      </c>
      <c r="I262" s="49" t="s">
        <v>280</v>
      </c>
      <c r="J262">
        <v>336.96</v>
      </c>
      <c r="K262">
        <v>0</v>
      </c>
      <c r="L262">
        <v>0</v>
      </c>
      <c r="M262">
        <v>0</v>
      </c>
      <c r="N262" s="49" t="str" cm="1">
        <f t="array" ref="N26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Steel Grey/White(Pantone 16-3915 TCX/CSI 1200086)</v>
      </c>
      <c r="O262" s="49" t="str">
        <f>INDEX('Data Feeding'!FT:FT,MATCH(QT[[#This Row],[Trim Reff]],'Data Feeding'!FU:FU,0))</f>
        <v>Tab</v>
      </c>
      <c r="P262" s="49" t="str" cm="1">
        <f t="array" ref="P26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62" s="49" t="str" cm="1">
        <f t="array" ref="Q26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63" spans="1:17">
      <c r="A263" s="49" t="s">
        <v>324</v>
      </c>
      <c r="B263" t="s">
        <v>314</v>
      </c>
      <c r="C263" s="49" t="s">
        <v>301</v>
      </c>
      <c r="D263" s="14">
        <v>45040</v>
      </c>
      <c r="E263" t="s">
        <v>38</v>
      </c>
      <c r="F263" s="49">
        <v>324</v>
      </c>
      <c r="G263" s="14">
        <v>0</v>
      </c>
      <c r="H263" s="49">
        <v>0</v>
      </c>
      <c r="I263" s="49" t="s">
        <v>13</v>
      </c>
      <c r="J263">
        <v>336.96</v>
      </c>
      <c r="K263">
        <v>0</v>
      </c>
      <c r="L263">
        <v>0</v>
      </c>
      <c r="M263">
        <v>0</v>
      </c>
      <c r="N263" s="49" t="str" cm="1">
        <f t="array" ref="N26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263" s="49" t="str">
        <f>INDEX('Data Feeding'!FT:FT,MATCH(QT[[#This Row],[Trim Reff]],'Data Feeding'!FU:FU,0))</f>
        <v>CareLabel</v>
      </c>
      <c r="P263" s="49" t="str" cm="1">
        <f t="array" ref="P26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63" s="49" t="str" cm="1">
        <f t="array" ref="Q26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64" spans="1:17">
      <c r="A264" s="49" t="s">
        <v>325</v>
      </c>
      <c r="B264" t="s">
        <v>314</v>
      </c>
      <c r="C264" s="49" t="s">
        <v>301</v>
      </c>
      <c r="D264" s="14">
        <v>45040</v>
      </c>
      <c r="E264" t="s">
        <v>38</v>
      </c>
      <c r="F264" s="49">
        <v>324</v>
      </c>
      <c r="G264" s="14">
        <v>0</v>
      </c>
      <c r="H264" s="49">
        <v>0</v>
      </c>
      <c r="I264" s="49" t="s">
        <v>283</v>
      </c>
      <c r="J264">
        <v>336.96</v>
      </c>
      <c r="K264">
        <v>0</v>
      </c>
      <c r="L264">
        <v>0</v>
      </c>
      <c r="M264">
        <v>0</v>
      </c>
      <c r="N264" s="49" t="str" cm="1">
        <f t="array" ref="N26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264" s="49" t="str">
        <f>INDEX('Data Feeding'!FT:FT,MATCH(QT[[#This Row],[Trim Reff]],'Data Feeding'!FU:FU,0))</f>
        <v>Hangtag</v>
      </c>
      <c r="P264" s="49" t="str" cm="1">
        <f t="array" ref="P26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64" s="49" t="str" cm="1">
        <f t="array" ref="Q26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65" spans="1:17">
      <c r="A265" s="49" t="s">
        <v>326</v>
      </c>
      <c r="B265" t="s">
        <v>314</v>
      </c>
      <c r="C265" s="49" t="s">
        <v>301</v>
      </c>
      <c r="D265" s="14">
        <v>45040</v>
      </c>
      <c r="E265" t="s">
        <v>38</v>
      </c>
      <c r="F265" s="49">
        <v>324</v>
      </c>
      <c r="G265" s="14">
        <v>0</v>
      </c>
      <c r="H265" s="49">
        <v>0</v>
      </c>
      <c r="I265" s="49" t="s">
        <v>285</v>
      </c>
      <c r="J265">
        <v>336.96</v>
      </c>
      <c r="K265">
        <v>0</v>
      </c>
      <c r="L265">
        <v>0</v>
      </c>
      <c r="M265">
        <v>0</v>
      </c>
      <c r="N265" s="49" t="str" cm="1">
        <f t="array" ref="N26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265" s="49" t="str">
        <f>INDEX('Data Feeding'!FT:FT,MATCH(QT[[#This Row],[Trim Reff]],'Data Feeding'!FU:FU,0))</f>
        <v>PriceTicket</v>
      </c>
      <c r="P265" s="49" t="str" cm="1">
        <f t="array" ref="P26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65" s="49" t="str" cm="1">
        <f t="array" ref="Q26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66" spans="1:17">
      <c r="A266" s="49" t="s">
        <v>316</v>
      </c>
      <c r="B266" t="s">
        <v>314</v>
      </c>
      <c r="C266" s="49" t="s">
        <v>301</v>
      </c>
      <c r="D266" s="14">
        <v>45040</v>
      </c>
      <c r="E266" t="s">
        <v>39</v>
      </c>
      <c r="F266" s="49">
        <v>82</v>
      </c>
      <c r="G266" s="14">
        <v>0</v>
      </c>
      <c r="H266" s="49">
        <v>0</v>
      </c>
      <c r="I266" s="49" t="s">
        <v>235</v>
      </c>
      <c r="J266">
        <v>51.867296000000003</v>
      </c>
      <c r="K266">
        <v>0</v>
      </c>
      <c r="L266">
        <v>0</v>
      </c>
      <c r="M266">
        <v>0</v>
      </c>
      <c r="N266" s="49" t="str" cm="1">
        <f t="array" ref="N26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266" s="49" t="str">
        <f>INDEX('Data Feeding'!FT:FT,MATCH(QT[[#This Row],[Trim Reff]],'Data Feeding'!FU:FU,0))</f>
        <v>Fabric-Body</v>
      </c>
      <c r="P266" s="49" t="str" cm="1">
        <f t="array" ref="P26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66" s="49" t="str" cm="1">
        <f t="array" ref="Q26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67" spans="1:17">
      <c r="A267" s="49" t="s">
        <v>317</v>
      </c>
      <c r="B267" t="s">
        <v>314</v>
      </c>
      <c r="C267" s="49" t="s">
        <v>301</v>
      </c>
      <c r="D267" s="14">
        <v>45040</v>
      </c>
      <c r="E267" t="s">
        <v>39</v>
      </c>
      <c r="F267" s="49">
        <v>82</v>
      </c>
      <c r="G267" s="14">
        <v>0</v>
      </c>
      <c r="H267" s="49">
        <v>0</v>
      </c>
      <c r="I267" s="49" t="s">
        <v>237</v>
      </c>
      <c r="J267">
        <v>2.1746400000000001</v>
      </c>
      <c r="K267">
        <v>0</v>
      </c>
      <c r="L267">
        <v>0</v>
      </c>
      <c r="M267">
        <v>0</v>
      </c>
      <c r="N267" s="49" t="str" cm="1">
        <f t="array" ref="N26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267" s="49" t="str">
        <f>INDEX('Data Feeding'!FT:FT,MATCH(QT[[#This Row],[Trim Reff]],'Data Feeding'!FU:FU,0))</f>
        <v>Fabric-Rib</v>
      </c>
      <c r="P267" s="49" t="str" cm="1">
        <f t="array" ref="P26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67" s="49" t="str" cm="1">
        <f t="array" ref="Q26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68" spans="1:17">
      <c r="A268" s="49" t="s">
        <v>318</v>
      </c>
      <c r="B268" t="s">
        <v>314</v>
      </c>
      <c r="C268" s="49" t="s">
        <v>301</v>
      </c>
      <c r="D268" s="14">
        <v>45040</v>
      </c>
      <c r="E268" t="s">
        <v>39</v>
      </c>
      <c r="F268" s="49">
        <v>82</v>
      </c>
      <c r="G268" s="14">
        <v>0</v>
      </c>
      <c r="H268" s="49">
        <v>0</v>
      </c>
      <c r="I268" s="49" t="s">
        <v>240</v>
      </c>
      <c r="J268">
        <v>1.02336</v>
      </c>
      <c r="K268">
        <v>0</v>
      </c>
      <c r="L268">
        <v>0</v>
      </c>
      <c r="M268">
        <v>0</v>
      </c>
      <c r="N268" s="49" t="str" cm="1">
        <f t="array" ref="N26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268" s="49" t="str">
        <f>INDEX('Data Feeding'!FT:FT,MATCH(QT[[#This Row],[Trim Reff]],'Data Feeding'!FU:FU,0))</f>
        <v>Fabric-Jersey</v>
      </c>
      <c r="P268" s="49" t="str" cm="1">
        <f t="array" ref="P26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68" s="49" t="str" cm="1">
        <f t="array" ref="Q26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69" spans="1:17">
      <c r="A269" s="49" t="s">
        <v>319</v>
      </c>
      <c r="B269" t="s">
        <v>314</v>
      </c>
      <c r="C269" s="49" t="s">
        <v>301</v>
      </c>
      <c r="D269" s="14">
        <v>45040</v>
      </c>
      <c r="E269" t="s">
        <v>39</v>
      </c>
      <c r="F269" s="49">
        <v>82</v>
      </c>
      <c r="G269" s="14">
        <v>0</v>
      </c>
      <c r="H269" s="49">
        <v>0</v>
      </c>
      <c r="I269" s="49" t="s">
        <v>204</v>
      </c>
      <c r="J269">
        <v>85.28</v>
      </c>
      <c r="K269">
        <v>0</v>
      </c>
      <c r="L269">
        <v>0</v>
      </c>
      <c r="M269">
        <v>0</v>
      </c>
      <c r="N269" s="49" t="str" cm="1">
        <f t="array" ref="N26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269" s="49" t="str">
        <f>INDEX('Data Feeding'!FT:FT,MATCH(QT[[#This Row],[Trim Reff]],'Data Feeding'!FU:FU,0))</f>
        <v>Thread</v>
      </c>
      <c r="P269" s="49" t="str" cm="1">
        <f t="array" ref="P26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69" s="49" t="str" cm="1">
        <f t="array" ref="Q26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70" spans="1:17">
      <c r="A270" s="49" t="s">
        <v>320</v>
      </c>
      <c r="B270" t="s">
        <v>314</v>
      </c>
      <c r="C270" s="49" t="s">
        <v>301</v>
      </c>
      <c r="D270" s="14">
        <v>45040</v>
      </c>
      <c r="E270" t="s">
        <v>39</v>
      </c>
      <c r="F270" s="49">
        <v>82</v>
      </c>
      <c r="G270" s="14">
        <v>0</v>
      </c>
      <c r="H270" s="49">
        <v>0</v>
      </c>
      <c r="I270" s="49" t="s">
        <v>205</v>
      </c>
      <c r="J270">
        <v>85.28</v>
      </c>
      <c r="K270">
        <v>0</v>
      </c>
      <c r="L270">
        <v>0</v>
      </c>
      <c r="M270">
        <v>0</v>
      </c>
      <c r="N270" s="49" t="str" cm="1">
        <f t="array" ref="N27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270" s="49" t="str">
        <f>INDEX('Data Feeding'!FT:FT,MATCH(QT[[#This Row],[Trim Reff]],'Data Feeding'!FU:FU,0))</f>
        <v>Thread</v>
      </c>
      <c r="P270" s="49" t="str" cm="1">
        <f t="array" ref="P27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70" s="49" t="str" cm="1">
        <f t="array" ref="Q27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71" spans="1:17">
      <c r="A271" s="49" t="s">
        <v>321</v>
      </c>
      <c r="B271" t="s">
        <v>314</v>
      </c>
      <c r="C271" s="49" t="s">
        <v>301</v>
      </c>
      <c r="D271" s="14">
        <v>45040</v>
      </c>
      <c r="E271" t="s">
        <v>39</v>
      </c>
      <c r="F271" s="49">
        <v>82</v>
      </c>
      <c r="G271" s="14">
        <v>0</v>
      </c>
      <c r="H271" s="49">
        <v>0</v>
      </c>
      <c r="I271" s="49" t="s">
        <v>273</v>
      </c>
      <c r="J271">
        <v>85.28</v>
      </c>
      <c r="K271">
        <v>0</v>
      </c>
      <c r="L271">
        <v>0</v>
      </c>
      <c r="M271">
        <v>0</v>
      </c>
      <c r="N271" s="49" t="str" cm="1">
        <f t="array" ref="N27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271" s="49" t="str">
        <f>INDEX('Data Feeding'!FT:FT,MATCH(QT[[#This Row],[Trim Reff]],'Data Feeding'!FU:FU,0))</f>
        <v>MainLabel</v>
      </c>
      <c r="P271" s="49" t="str" cm="1">
        <f t="array" ref="P27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71" s="49" t="str" cm="1">
        <f t="array" ref="Q27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72" spans="1:17">
      <c r="A272" s="49" t="s">
        <v>322</v>
      </c>
      <c r="B272" t="s">
        <v>314</v>
      </c>
      <c r="C272" s="49" t="s">
        <v>301</v>
      </c>
      <c r="D272" s="14">
        <v>45040</v>
      </c>
      <c r="E272" t="s">
        <v>39</v>
      </c>
      <c r="F272" s="49">
        <v>82</v>
      </c>
      <c r="G272" s="14">
        <v>0</v>
      </c>
      <c r="H272" s="49">
        <v>0</v>
      </c>
      <c r="I272" s="49" t="s">
        <v>276</v>
      </c>
      <c r="J272">
        <v>85.28</v>
      </c>
      <c r="K272">
        <v>0</v>
      </c>
      <c r="L272">
        <v>0</v>
      </c>
      <c r="M272">
        <v>0</v>
      </c>
      <c r="N272" s="49" t="str" cm="1">
        <f t="array" ref="N27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272" s="49" t="str">
        <f>INDEX('Data Feeding'!FT:FT,MATCH(QT[[#This Row],[Trim Reff]],'Data Feeding'!FU:FU,0))</f>
        <v>COOLable</v>
      </c>
      <c r="P272" s="49" t="str" cm="1">
        <f t="array" ref="P27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72" s="49" t="str" cm="1">
        <f t="array" ref="Q27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73" spans="1:17">
      <c r="A273" s="49" t="s">
        <v>323</v>
      </c>
      <c r="B273" t="s">
        <v>314</v>
      </c>
      <c r="C273" s="49" t="s">
        <v>301</v>
      </c>
      <c r="D273" s="14">
        <v>45040</v>
      </c>
      <c r="E273" t="s">
        <v>39</v>
      </c>
      <c r="F273" s="49">
        <v>82</v>
      </c>
      <c r="G273" s="14">
        <v>0</v>
      </c>
      <c r="H273" s="49">
        <v>0</v>
      </c>
      <c r="I273" s="49" t="s">
        <v>280</v>
      </c>
      <c r="J273">
        <v>85.28</v>
      </c>
      <c r="K273">
        <v>0</v>
      </c>
      <c r="L273">
        <v>0</v>
      </c>
      <c r="M273">
        <v>0</v>
      </c>
      <c r="N273" s="49" t="str" cm="1">
        <f t="array" ref="N27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Steel Grey/White(Pantone 16-3915 TCX/CSI 1200086)</v>
      </c>
      <c r="O273" s="49" t="str">
        <f>INDEX('Data Feeding'!FT:FT,MATCH(QT[[#This Row],[Trim Reff]],'Data Feeding'!FU:FU,0))</f>
        <v>Tab</v>
      </c>
      <c r="P273" s="49" t="str" cm="1">
        <f t="array" ref="P27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73" s="49" t="str" cm="1">
        <f t="array" ref="Q27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74" spans="1:17">
      <c r="A274" s="49" t="s">
        <v>324</v>
      </c>
      <c r="B274" t="s">
        <v>314</v>
      </c>
      <c r="C274" s="49" t="s">
        <v>301</v>
      </c>
      <c r="D274" s="14">
        <v>45040</v>
      </c>
      <c r="E274" t="s">
        <v>39</v>
      </c>
      <c r="F274" s="49">
        <v>82</v>
      </c>
      <c r="G274" s="14">
        <v>0</v>
      </c>
      <c r="H274" s="49">
        <v>0</v>
      </c>
      <c r="I274" s="49" t="s">
        <v>13</v>
      </c>
      <c r="J274">
        <v>85.28</v>
      </c>
      <c r="K274">
        <v>0</v>
      </c>
      <c r="L274">
        <v>0</v>
      </c>
      <c r="M274">
        <v>0</v>
      </c>
      <c r="N274" s="49" t="str" cm="1">
        <f t="array" ref="N27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274" s="49" t="str">
        <f>INDEX('Data Feeding'!FT:FT,MATCH(QT[[#This Row],[Trim Reff]],'Data Feeding'!FU:FU,0))</f>
        <v>CareLabel</v>
      </c>
      <c r="P274" s="49" t="str" cm="1">
        <f t="array" ref="P27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74" s="49" t="str" cm="1">
        <f t="array" ref="Q27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75" spans="1:17">
      <c r="A275" s="49" t="s">
        <v>325</v>
      </c>
      <c r="B275" t="s">
        <v>314</v>
      </c>
      <c r="C275" s="49" t="s">
        <v>301</v>
      </c>
      <c r="D275" s="14">
        <v>45040</v>
      </c>
      <c r="E275" t="s">
        <v>39</v>
      </c>
      <c r="F275" s="49">
        <v>82</v>
      </c>
      <c r="G275" s="14">
        <v>0</v>
      </c>
      <c r="H275" s="49">
        <v>0</v>
      </c>
      <c r="I275" s="49" t="s">
        <v>283</v>
      </c>
      <c r="J275">
        <v>85.28</v>
      </c>
      <c r="K275">
        <v>0</v>
      </c>
      <c r="L275">
        <v>0</v>
      </c>
      <c r="M275">
        <v>0</v>
      </c>
      <c r="N275" s="49" t="str" cm="1">
        <f t="array" ref="N27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275" s="49" t="str">
        <f>INDEX('Data Feeding'!FT:FT,MATCH(QT[[#This Row],[Trim Reff]],'Data Feeding'!FU:FU,0))</f>
        <v>Hangtag</v>
      </c>
      <c r="P275" s="49" t="str" cm="1">
        <f t="array" ref="P27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75" s="49" t="str" cm="1">
        <f t="array" ref="Q27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76" spans="1:17">
      <c r="A276" s="49" t="s">
        <v>326</v>
      </c>
      <c r="B276" t="s">
        <v>314</v>
      </c>
      <c r="C276" s="49" t="s">
        <v>301</v>
      </c>
      <c r="D276" s="14">
        <v>45040</v>
      </c>
      <c r="E276" t="s">
        <v>39</v>
      </c>
      <c r="F276" s="49">
        <v>82</v>
      </c>
      <c r="G276" s="14">
        <v>0</v>
      </c>
      <c r="H276" s="49">
        <v>0</v>
      </c>
      <c r="I276" s="49" t="s">
        <v>285</v>
      </c>
      <c r="J276">
        <v>85.28</v>
      </c>
      <c r="K276">
        <v>0</v>
      </c>
      <c r="L276">
        <v>0</v>
      </c>
      <c r="M276">
        <v>0</v>
      </c>
      <c r="N276" s="49" t="str" cm="1">
        <f t="array" ref="N27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276" s="49" t="str">
        <f>INDEX('Data Feeding'!FT:FT,MATCH(QT[[#This Row],[Trim Reff]],'Data Feeding'!FU:FU,0))</f>
        <v>PriceTicket</v>
      </c>
      <c r="P276" s="49" t="str" cm="1">
        <f t="array" ref="P27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76" s="49" t="str" cm="1">
        <f t="array" ref="Q27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77" spans="1:17">
      <c r="A277" s="49" t="s">
        <v>316</v>
      </c>
      <c r="B277" t="s">
        <v>314</v>
      </c>
      <c r="C277" s="49" t="s">
        <v>302</v>
      </c>
      <c r="D277" s="14">
        <v>45040</v>
      </c>
      <c r="E277" t="s">
        <v>34</v>
      </c>
      <c r="F277" s="49">
        <v>53</v>
      </c>
      <c r="G277" s="14">
        <v>0</v>
      </c>
      <c r="H277" s="49">
        <v>0</v>
      </c>
      <c r="I277" s="49" t="s">
        <v>235</v>
      </c>
      <c r="J277">
        <v>33.523983999999999</v>
      </c>
      <c r="K277">
        <v>0</v>
      </c>
      <c r="L277">
        <v>0</v>
      </c>
      <c r="M277">
        <v>0</v>
      </c>
      <c r="N277" s="49" t="str" cm="1">
        <f t="array" ref="N27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277" s="49" t="str">
        <f>INDEX('Data Feeding'!FT:FT,MATCH(QT[[#This Row],[Trim Reff]],'Data Feeding'!FU:FU,0))</f>
        <v>Fabric-Body</v>
      </c>
      <c r="P277" s="49" t="str" cm="1">
        <f t="array" ref="P27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77" s="49" t="str" cm="1">
        <f t="array" ref="Q27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78" spans="1:17">
      <c r="A278" s="49" t="s">
        <v>317</v>
      </c>
      <c r="B278" t="s">
        <v>314</v>
      </c>
      <c r="C278" s="49" t="s">
        <v>302</v>
      </c>
      <c r="D278" s="14">
        <v>45040</v>
      </c>
      <c r="E278" t="s">
        <v>34</v>
      </c>
      <c r="F278" s="49">
        <v>53</v>
      </c>
      <c r="G278" s="14">
        <v>0</v>
      </c>
      <c r="H278" s="49">
        <v>0</v>
      </c>
      <c r="I278" s="49" t="s">
        <v>237</v>
      </c>
      <c r="J278">
        <v>1.4055599999999999</v>
      </c>
      <c r="K278">
        <v>0</v>
      </c>
      <c r="L278">
        <v>0</v>
      </c>
      <c r="M278">
        <v>0</v>
      </c>
      <c r="N278" s="49" t="str" cm="1">
        <f t="array" ref="N27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278" s="49" t="str">
        <f>INDEX('Data Feeding'!FT:FT,MATCH(QT[[#This Row],[Trim Reff]],'Data Feeding'!FU:FU,0))</f>
        <v>Fabric-Rib</v>
      </c>
      <c r="P278" s="49" t="str" cm="1">
        <f t="array" ref="P27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78" s="49" t="str" cm="1">
        <f t="array" ref="Q27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79" spans="1:17">
      <c r="A279" s="49" t="s">
        <v>318</v>
      </c>
      <c r="B279" t="s">
        <v>314</v>
      </c>
      <c r="C279" s="49" t="s">
        <v>302</v>
      </c>
      <c r="D279" s="14">
        <v>45040</v>
      </c>
      <c r="E279" t="s">
        <v>34</v>
      </c>
      <c r="F279" s="49">
        <v>53</v>
      </c>
      <c r="G279" s="14">
        <v>0</v>
      </c>
      <c r="H279" s="49">
        <v>0</v>
      </c>
      <c r="I279" s="49" t="s">
        <v>240</v>
      </c>
      <c r="J279">
        <v>0.66144000000000003</v>
      </c>
      <c r="K279">
        <v>0</v>
      </c>
      <c r="L279">
        <v>0</v>
      </c>
      <c r="M279">
        <v>0</v>
      </c>
      <c r="N279" s="49" t="str" cm="1">
        <f t="array" ref="N27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279" s="49" t="str">
        <f>INDEX('Data Feeding'!FT:FT,MATCH(QT[[#This Row],[Trim Reff]],'Data Feeding'!FU:FU,0))</f>
        <v>Fabric-Jersey</v>
      </c>
      <c r="P279" s="49" t="str" cm="1">
        <f t="array" ref="P27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79" s="49" t="str" cm="1">
        <f t="array" ref="Q27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80" spans="1:17">
      <c r="A280" s="49" t="s">
        <v>319</v>
      </c>
      <c r="B280" t="s">
        <v>314</v>
      </c>
      <c r="C280" s="49" t="s">
        <v>302</v>
      </c>
      <c r="D280" s="14">
        <v>45040</v>
      </c>
      <c r="E280" t="s">
        <v>34</v>
      </c>
      <c r="F280" s="49">
        <v>53</v>
      </c>
      <c r="G280" s="14">
        <v>0</v>
      </c>
      <c r="H280" s="49">
        <v>0</v>
      </c>
      <c r="I280" s="49" t="s">
        <v>204</v>
      </c>
      <c r="J280">
        <v>55.12</v>
      </c>
      <c r="K280">
        <v>0</v>
      </c>
      <c r="L280">
        <v>0</v>
      </c>
      <c r="M280">
        <v>0</v>
      </c>
      <c r="N280" s="49" t="str" cm="1">
        <f t="array" ref="N28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280" s="49" t="str">
        <f>INDEX('Data Feeding'!FT:FT,MATCH(QT[[#This Row],[Trim Reff]],'Data Feeding'!FU:FU,0))</f>
        <v>Thread</v>
      </c>
      <c r="P280" s="49" t="str" cm="1">
        <f t="array" ref="P28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80" s="49" t="str" cm="1">
        <f t="array" ref="Q28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81" spans="1:17">
      <c r="A281" s="49" t="s">
        <v>320</v>
      </c>
      <c r="B281" t="s">
        <v>314</v>
      </c>
      <c r="C281" s="49" t="s">
        <v>302</v>
      </c>
      <c r="D281" s="14">
        <v>45040</v>
      </c>
      <c r="E281" t="s">
        <v>34</v>
      </c>
      <c r="F281" s="49">
        <v>53</v>
      </c>
      <c r="G281" s="14">
        <v>0</v>
      </c>
      <c r="H281" s="49">
        <v>0</v>
      </c>
      <c r="I281" s="49" t="s">
        <v>205</v>
      </c>
      <c r="J281">
        <v>55.12</v>
      </c>
      <c r="K281">
        <v>0</v>
      </c>
      <c r="L281">
        <v>0</v>
      </c>
      <c r="M281">
        <v>0</v>
      </c>
      <c r="N281" s="49" t="str" cm="1">
        <f t="array" ref="N28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281" s="49" t="str">
        <f>INDEX('Data Feeding'!FT:FT,MATCH(QT[[#This Row],[Trim Reff]],'Data Feeding'!FU:FU,0))</f>
        <v>Thread</v>
      </c>
      <c r="P281" s="49" t="str" cm="1">
        <f t="array" ref="P28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81" s="49" t="str" cm="1">
        <f t="array" ref="Q28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82" spans="1:17">
      <c r="A282" s="49" t="s">
        <v>321</v>
      </c>
      <c r="B282" t="s">
        <v>314</v>
      </c>
      <c r="C282" s="49" t="s">
        <v>302</v>
      </c>
      <c r="D282" s="14">
        <v>45040</v>
      </c>
      <c r="E282" t="s">
        <v>34</v>
      </c>
      <c r="F282" s="49">
        <v>53</v>
      </c>
      <c r="G282" s="14">
        <v>0</v>
      </c>
      <c r="H282" s="49">
        <v>0</v>
      </c>
      <c r="I282" s="49" t="s">
        <v>273</v>
      </c>
      <c r="J282">
        <v>55.12</v>
      </c>
      <c r="K282">
        <v>0</v>
      </c>
      <c r="L282">
        <v>0</v>
      </c>
      <c r="M282">
        <v>0</v>
      </c>
      <c r="N282" s="49" t="str" cm="1">
        <f t="array" ref="N28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282" s="49" t="str">
        <f>INDEX('Data Feeding'!FT:FT,MATCH(QT[[#This Row],[Trim Reff]],'Data Feeding'!FU:FU,0))</f>
        <v>MainLabel</v>
      </c>
      <c r="P282" s="49" t="str" cm="1">
        <f t="array" ref="P28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82" s="49" t="str" cm="1">
        <f t="array" ref="Q28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83" spans="1:17">
      <c r="A283" s="49" t="s">
        <v>322</v>
      </c>
      <c r="B283" t="s">
        <v>314</v>
      </c>
      <c r="C283" s="49" t="s">
        <v>302</v>
      </c>
      <c r="D283" s="14">
        <v>45040</v>
      </c>
      <c r="E283" t="s">
        <v>34</v>
      </c>
      <c r="F283" s="49">
        <v>53</v>
      </c>
      <c r="G283" s="14">
        <v>0</v>
      </c>
      <c r="H283" s="49">
        <v>0</v>
      </c>
      <c r="I283" s="49" t="s">
        <v>276</v>
      </c>
      <c r="J283">
        <v>55.12</v>
      </c>
      <c r="K283">
        <v>0</v>
      </c>
      <c r="L283">
        <v>0</v>
      </c>
      <c r="M283">
        <v>0</v>
      </c>
      <c r="N283" s="49" t="str" cm="1">
        <f t="array" ref="N28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283" s="49" t="str">
        <f>INDEX('Data Feeding'!FT:FT,MATCH(QT[[#This Row],[Trim Reff]],'Data Feeding'!FU:FU,0))</f>
        <v>COOLable</v>
      </c>
      <c r="P283" s="49" t="str" cm="1">
        <f t="array" ref="P28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83" s="49" t="str" cm="1">
        <f t="array" ref="Q28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84" spans="1:17">
      <c r="A284" s="49" t="s">
        <v>323</v>
      </c>
      <c r="B284" t="s">
        <v>314</v>
      </c>
      <c r="C284" s="49" t="s">
        <v>302</v>
      </c>
      <c r="D284" s="14">
        <v>45040</v>
      </c>
      <c r="E284" t="s">
        <v>34</v>
      </c>
      <c r="F284" s="49">
        <v>53</v>
      </c>
      <c r="G284" s="14">
        <v>0</v>
      </c>
      <c r="H284" s="49">
        <v>0</v>
      </c>
      <c r="I284" s="49" t="s">
        <v>280</v>
      </c>
      <c r="J284">
        <v>55.12</v>
      </c>
      <c r="K284">
        <v>0</v>
      </c>
      <c r="L284">
        <v>0</v>
      </c>
      <c r="M284">
        <v>0</v>
      </c>
      <c r="N284" s="49" t="str" cm="1">
        <f t="array" ref="N28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Admiral/White(CSI 0500291/CSI 1200086)</v>
      </c>
      <c r="O284" s="49" t="str">
        <f>INDEX('Data Feeding'!FT:FT,MATCH(QT[[#This Row],[Trim Reff]],'Data Feeding'!FU:FU,0))</f>
        <v>Tab</v>
      </c>
      <c r="P284" s="49" t="str" cm="1">
        <f t="array" ref="P28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84" s="49" t="str" cm="1">
        <f t="array" ref="Q28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85" spans="1:17">
      <c r="A285" s="49" t="s">
        <v>324</v>
      </c>
      <c r="B285" t="s">
        <v>314</v>
      </c>
      <c r="C285" s="49" t="s">
        <v>302</v>
      </c>
      <c r="D285" s="14">
        <v>45040</v>
      </c>
      <c r="E285" t="s">
        <v>34</v>
      </c>
      <c r="F285" s="49">
        <v>53</v>
      </c>
      <c r="G285" s="14">
        <v>0</v>
      </c>
      <c r="H285" s="49">
        <v>0</v>
      </c>
      <c r="I285" s="49" t="s">
        <v>13</v>
      </c>
      <c r="J285">
        <v>55.12</v>
      </c>
      <c r="K285">
        <v>0</v>
      </c>
      <c r="L285">
        <v>0</v>
      </c>
      <c r="M285">
        <v>0</v>
      </c>
      <c r="N285" s="49" t="str" cm="1">
        <f t="array" ref="N28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v>
      </c>
      <c r="O285" s="49" t="str">
        <f>INDEX('Data Feeding'!FT:FT,MATCH(QT[[#This Row],[Trim Reff]],'Data Feeding'!FU:FU,0))</f>
        <v>CareLabel</v>
      </c>
      <c r="P285" s="49" t="str" cm="1">
        <f t="array" ref="P28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85" s="49" t="str" cm="1">
        <f t="array" ref="Q28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86" spans="1:17">
      <c r="A286" s="49" t="s">
        <v>325</v>
      </c>
      <c r="B286" t="s">
        <v>314</v>
      </c>
      <c r="C286" s="49" t="s">
        <v>302</v>
      </c>
      <c r="D286" s="14">
        <v>45040</v>
      </c>
      <c r="E286" t="s">
        <v>34</v>
      </c>
      <c r="F286" s="49">
        <v>53</v>
      </c>
      <c r="G286" s="14">
        <v>0</v>
      </c>
      <c r="H286" s="49">
        <v>0</v>
      </c>
      <c r="I286" s="49" t="s">
        <v>283</v>
      </c>
      <c r="J286">
        <v>55.12</v>
      </c>
      <c r="K286">
        <v>0</v>
      </c>
      <c r="L286">
        <v>0</v>
      </c>
      <c r="M286">
        <v>0</v>
      </c>
      <c r="N286" s="49" t="str" cm="1">
        <f t="array" ref="N28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286" s="49" t="str">
        <f>INDEX('Data Feeding'!FT:FT,MATCH(QT[[#This Row],[Trim Reff]],'Data Feeding'!FU:FU,0))</f>
        <v>Hangtag</v>
      </c>
      <c r="P286" s="49" t="str" cm="1">
        <f t="array" ref="P28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86" s="49" t="str" cm="1">
        <f t="array" ref="Q28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87" spans="1:17">
      <c r="A287" s="49" t="s">
        <v>326</v>
      </c>
      <c r="B287" t="s">
        <v>314</v>
      </c>
      <c r="C287" s="49" t="s">
        <v>302</v>
      </c>
      <c r="D287" s="14">
        <v>45040</v>
      </c>
      <c r="E287" t="s">
        <v>34</v>
      </c>
      <c r="F287" s="49">
        <v>53</v>
      </c>
      <c r="G287" s="14">
        <v>0</v>
      </c>
      <c r="H287" s="49">
        <v>0</v>
      </c>
      <c r="I287" s="49" t="s">
        <v>285</v>
      </c>
      <c r="J287">
        <v>55.12</v>
      </c>
      <c r="K287">
        <v>0</v>
      </c>
      <c r="L287">
        <v>0</v>
      </c>
      <c r="M287">
        <v>0</v>
      </c>
      <c r="N287" s="49" t="str" cm="1">
        <f t="array" ref="N28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287" s="49" t="str">
        <f>INDEX('Data Feeding'!FT:FT,MATCH(QT[[#This Row],[Trim Reff]],'Data Feeding'!FU:FU,0))</f>
        <v>PriceTicket</v>
      </c>
      <c r="P287" s="49" t="str" cm="1">
        <f t="array" ref="P28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87" s="49" t="str" cm="1">
        <f t="array" ref="Q28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88" spans="1:17">
      <c r="A288" s="49" t="s">
        <v>316</v>
      </c>
      <c r="B288" t="s">
        <v>314</v>
      </c>
      <c r="C288" s="49" t="s">
        <v>302</v>
      </c>
      <c r="D288" s="14">
        <v>45040</v>
      </c>
      <c r="E288" t="s">
        <v>35</v>
      </c>
      <c r="F288" s="49">
        <v>136</v>
      </c>
      <c r="G288" s="14">
        <v>0</v>
      </c>
      <c r="H288" s="49">
        <v>0</v>
      </c>
      <c r="I288" s="49" t="s">
        <v>235</v>
      </c>
      <c r="J288">
        <v>86.023808000000002</v>
      </c>
      <c r="K288">
        <v>0</v>
      </c>
      <c r="L288">
        <v>0</v>
      </c>
      <c r="M288">
        <v>0</v>
      </c>
      <c r="N288" s="49" t="str" cm="1">
        <f t="array" ref="N28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288" s="49" t="str">
        <f>INDEX('Data Feeding'!FT:FT,MATCH(QT[[#This Row],[Trim Reff]],'Data Feeding'!FU:FU,0))</f>
        <v>Fabric-Body</v>
      </c>
      <c r="P288" s="49" t="str" cm="1">
        <f t="array" ref="P28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88" s="49" t="str" cm="1">
        <f t="array" ref="Q28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89" spans="1:17">
      <c r="A289" s="49" t="s">
        <v>317</v>
      </c>
      <c r="B289" t="s">
        <v>314</v>
      </c>
      <c r="C289" s="49" t="s">
        <v>302</v>
      </c>
      <c r="D289" s="14">
        <v>45040</v>
      </c>
      <c r="E289" t="s">
        <v>35</v>
      </c>
      <c r="F289" s="49">
        <v>136</v>
      </c>
      <c r="G289" s="14">
        <v>0</v>
      </c>
      <c r="H289" s="49">
        <v>0</v>
      </c>
      <c r="I289" s="49" t="s">
        <v>237</v>
      </c>
      <c r="J289">
        <v>3.6067200000000001</v>
      </c>
      <c r="K289">
        <v>0</v>
      </c>
      <c r="L289">
        <v>0</v>
      </c>
      <c r="M289">
        <v>0</v>
      </c>
      <c r="N289" s="49" t="str" cm="1">
        <f t="array" ref="N28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289" s="49" t="str">
        <f>INDEX('Data Feeding'!FT:FT,MATCH(QT[[#This Row],[Trim Reff]],'Data Feeding'!FU:FU,0))</f>
        <v>Fabric-Rib</v>
      </c>
      <c r="P289" s="49" t="str" cm="1">
        <f t="array" ref="P28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89" s="49" t="str" cm="1">
        <f t="array" ref="Q28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90" spans="1:17">
      <c r="A290" s="49" t="s">
        <v>318</v>
      </c>
      <c r="B290" t="s">
        <v>314</v>
      </c>
      <c r="C290" s="49" t="s">
        <v>302</v>
      </c>
      <c r="D290" s="14">
        <v>45040</v>
      </c>
      <c r="E290" t="s">
        <v>35</v>
      </c>
      <c r="F290" s="49">
        <v>136</v>
      </c>
      <c r="G290" s="14">
        <v>0</v>
      </c>
      <c r="H290" s="49">
        <v>0</v>
      </c>
      <c r="I290" s="49" t="s">
        <v>240</v>
      </c>
      <c r="J290">
        <v>1.6972799999999999</v>
      </c>
      <c r="K290">
        <v>0</v>
      </c>
      <c r="L290">
        <v>0</v>
      </c>
      <c r="M290">
        <v>0</v>
      </c>
      <c r="N290" s="49" t="str" cm="1">
        <f t="array" ref="N29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290" s="49" t="str">
        <f>INDEX('Data Feeding'!FT:FT,MATCH(QT[[#This Row],[Trim Reff]],'Data Feeding'!FU:FU,0))</f>
        <v>Fabric-Jersey</v>
      </c>
      <c r="P290" s="49" t="str" cm="1">
        <f t="array" ref="P29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90" s="49" t="str" cm="1">
        <f t="array" ref="Q29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91" spans="1:17">
      <c r="A291" s="49" t="s">
        <v>319</v>
      </c>
      <c r="B291" t="s">
        <v>314</v>
      </c>
      <c r="C291" s="49" t="s">
        <v>302</v>
      </c>
      <c r="D291" s="14">
        <v>45040</v>
      </c>
      <c r="E291" t="s">
        <v>35</v>
      </c>
      <c r="F291" s="49">
        <v>136</v>
      </c>
      <c r="G291" s="14">
        <v>0</v>
      </c>
      <c r="H291" s="49">
        <v>0</v>
      </c>
      <c r="I291" s="49" t="s">
        <v>204</v>
      </c>
      <c r="J291">
        <v>141.44</v>
      </c>
      <c r="K291">
        <v>0</v>
      </c>
      <c r="L291">
        <v>0</v>
      </c>
      <c r="M291">
        <v>0</v>
      </c>
      <c r="N291" s="49" t="str" cm="1">
        <f t="array" ref="N29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291" s="49" t="str">
        <f>INDEX('Data Feeding'!FT:FT,MATCH(QT[[#This Row],[Trim Reff]],'Data Feeding'!FU:FU,0))</f>
        <v>Thread</v>
      </c>
      <c r="P291" s="49" t="str" cm="1">
        <f t="array" ref="P29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91" s="49" t="str" cm="1">
        <f t="array" ref="Q29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92" spans="1:17">
      <c r="A292" s="49" t="s">
        <v>320</v>
      </c>
      <c r="B292" t="s">
        <v>314</v>
      </c>
      <c r="C292" s="49" t="s">
        <v>302</v>
      </c>
      <c r="D292" s="14">
        <v>45040</v>
      </c>
      <c r="E292" t="s">
        <v>35</v>
      </c>
      <c r="F292" s="49">
        <v>136</v>
      </c>
      <c r="G292" s="14">
        <v>0</v>
      </c>
      <c r="H292" s="49">
        <v>0</v>
      </c>
      <c r="I292" s="49" t="s">
        <v>205</v>
      </c>
      <c r="J292">
        <v>141.44</v>
      </c>
      <c r="K292">
        <v>0</v>
      </c>
      <c r="L292">
        <v>0</v>
      </c>
      <c r="M292">
        <v>0</v>
      </c>
      <c r="N292" s="49" t="str" cm="1">
        <f t="array" ref="N29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292" s="49" t="str">
        <f>INDEX('Data Feeding'!FT:FT,MATCH(QT[[#This Row],[Trim Reff]],'Data Feeding'!FU:FU,0))</f>
        <v>Thread</v>
      </c>
      <c r="P292" s="49" t="str" cm="1">
        <f t="array" ref="P29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92" s="49" t="str" cm="1">
        <f t="array" ref="Q29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93" spans="1:17">
      <c r="A293" s="49" t="s">
        <v>321</v>
      </c>
      <c r="B293" t="s">
        <v>314</v>
      </c>
      <c r="C293" s="49" t="s">
        <v>302</v>
      </c>
      <c r="D293" s="14">
        <v>45040</v>
      </c>
      <c r="E293" t="s">
        <v>35</v>
      </c>
      <c r="F293" s="49">
        <v>136</v>
      </c>
      <c r="G293" s="14">
        <v>0</v>
      </c>
      <c r="H293" s="49">
        <v>0</v>
      </c>
      <c r="I293" s="49" t="s">
        <v>273</v>
      </c>
      <c r="J293">
        <v>141.44</v>
      </c>
      <c r="K293">
        <v>0</v>
      </c>
      <c r="L293">
        <v>0</v>
      </c>
      <c r="M293">
        <v>0</v>
      </c>
      <c r="N293" s="49" t="str" cm="1">
        <f t="array" ref="N29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293" s="49" t="str">
        <f>INDEX('Data Feeding'!FT:FT,MATCH(QT[[#This Row],[Trim Reff]],'Data Feeding'!FU:FU,0))</f>
        <v>MainLabel</v>
      </c>
      <c r="P293" s="49" t="str" cm="1">
        <f t="array" ref="P29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93" s="49" t="str" cm="1">
        <f t="array" ref="Q29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94" spans="1:17">
      <c r="A294" s="49" t="s">
        <v>322</v>
      </c>
      <c r="B294" t="s">
        <v>314</v>
      </c>
      <c r="C294" s="49" t="s">
        <v>302</v>
      </c>
      <c r="D294" s="14">
        <v>45040</v>
      </c>
      <c r="E294" t="s">
        <v>35</v>
      </c>
      <c r="F294" s="49">
        <v>136</v>
      </c>
      <c r="G294" s="14">
        <v>0</v>
      </c>
      <c r="H294" s="49">
        <v>0</v>
      </c>
      <c r="I294" s="49" t="s">
        <v>276</v>
      </c>
      <c r="J294">
        <v>141.44</v>
      </c>
      <c r="K294">
        <v>0</v>
      </c>
      <c r="L294">
        <v>0</v>
      </c>
      <c r="M294">
        <v>0</v>
      </c>
      <c r="N294" s="49" t="str" cm="1">
        <f t="array" ref="N29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294" s="49" t="str">
        <f>INDEX('Data Feeding'!FT:FT,MATCH(QT[[#This Row],[Trim Reff]],'Data Feeding'!FU:FU,0))</f>
        <v>COOLable</v>
      </c>
      <c r="P294" s="49" t="str" cm="1">
        <f t="array" ref="P29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94" s="49" t="str" cm="1">
        <f t="array" ref="Q29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95" spans="1:17">
      <c r="A295" s="49" t="s">
        <v>323</v>
      </c>
      <c r="B295" t="s">
        <v>314</v>
      </c>
      <c r="C295" s="49" t="s">
        <v>302</v>
      </c>
      <c r="D295" s="14">
        <v>45040</v>
      </c>
      <c r="E295" t="s">
        <v>35</v>
      </c>
      <c r="F295" s="49">
        <v>136</v>
      </c>
      <c r="G295" s="14">
        <v>0</v>
      </c>
      <c r="H295" s="49">
        <v>0</v>
      </c>
      <c r="I295" s="49" t="s">
        <v>280</v>
      </c>
      <c r="J295">
        <v>141.44</v>
      </c>
      <c r="K295">
        <v>0</v>
      </c>
      <c r="L295">
        <v>0</v>
      </c>
      <c r="M295">
        <v>0</v>
      </c>
      <c r="N295" s="49" t="str" cm="1">
        <f t="array" ref="N29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Admiral/White(CSI 0500291/CSI 1200086)</v>
      </c>
      <c r="O295" s="49" t="str">
        <f>INDEX('Data Feeding'!FT:FT,MATCH(QT[[#This Row],[Trim Reff]],'Data Feeding'!FU:FU,0))</f>
        <v>Tab</v>
      </c>
      <c r="P295" s="49" t="str" cm="1">
        <f t="array" ref="P29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95" s="49" t="str" cm="1">
        <f t="array" ref="Q29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96" spans="1:17">
      <c r="A296" s="49" t="s">
        <v>324</v>
      </c>
      <c r="B296" t="s">
        <v>314</v>
      </c>
      <c r="C296" s="49" t="s">
        <v>302</v>
      </c>
      <c r="D296" s="14">
        <v>45040</v>
      </c>
      <c r="E296" t="s">
        <v>35</v>
      </c>
      <c r="F296" s="49">
        <v>136</v>
      </c>
      <c r="G296" s="14">
        <v>0</v>
      </c>
      <c r="H296" s="49">
        <v>0</v>
      </c>
      <c r="I296" s="49" t="s">
        <v>13</v>
      </c>
      <c r="J296">
        <v>141.44</v>
      </c>
      <c r="K296">
        <v>0</v>
      </c>
      <c r="L296">
        <v>0</v>
      </c>
      <c r="M296">
        <v>0</v>
      </c>
      <c r="N296" s="49" t="str" cm="1">
        <f t="array" ref="N29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v>
      </c>
      <c r="O296" s="49" t="str">
        <f>INDEX('Data Feeding'!FT:FT,MATCH(QT[[#This Row],[Trim Reff]],'Data Feeding'!FU:FU,0))</f>
        <v>CareLabel</v>
      </c>
      <c r="P296" s="49" t="str" cm="1">
        <f t="array" ref="P29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96" s="49" t="str" cm="1">
        <f t="array" ref="Q29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97" spans="1:17">
      <c r="A297" s="49" t="s">
        <v>325</v>
      </c>
      <c r="B297" t="s">
        <v>314</v>
      </c>
      <c r="C297" s="49" t="s">
        <v>302</v>
      </c>
      <c r="D297" s="14">
        <v>45040</v>
      </c>
      <c r="E297" t="s">
        <v>35</v>
      </c>
      <c r="F297" s="49">
        <v>136</v>
      </c>
      <c r="G297" s="14">
        <v>0</v>
      </c>
      <c r="H297" s="49">
        <v>0</v>
      </c>
      <c r="I297" s="49" t="s">
        <v>283</v>
      </c>
      <c r="J297">
        <v>141.44</v>
      </c>
      <c r="K297">
        <v>0</v>
      </c>
      <c r="L297">
        <v>0</v>
      </c>
      <c r="M297">
        <v>0</v>
      </c>
      <c r="N297" s="49" t="str" cm="1">
        <f t="array" ref="N29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297" s="49" t="str">
        <f>INDEX('Data Feeding'!FT:FT,MATCH(QT[[#This Row],[Trim Reff]],'Data Feeding'!FU:FU,0))</f>
        <v>Hangtag</v>
      </c>
      <c r="P297" s="49" t="str" cm="1">
        <f t="array" ref="P29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97" s="49" t="str" cm="1">
        <f t="array" ref="Q29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98" spans="1:17">
      <c r="A298" s="49" t="s">
        <v>326</v>
      </c>
      <c r="B298" t="s">
        <v>314</v>
      </c>
      <c r="C298" s="49" t="s">
        <v>302</v>
      </c>
      <c r="D298" s="14">
        <v>45040</v>
      </c>
      <c r="E298" t="s">
        <v>35</v>
      </c>
      <c r="F298" s="49">
        <v>136</v>
      </c>
      <c r="G298" s="14">
        <v>0</v>
      </c>
      <c r="H298" s="49">
        <v>0</v>
      </c>
      <c r="I298" s="49" t="s">
        <v>285</v>
      </c>
      <c r="J298">
        <v>141.44</v>
      </c>
      <c r="K298">
        <v>0</v>
      </c>
      <c r="L298">
        <v>0</v>
      </c>
      <c r="M298">
        <v>0</v>
      </c>
      <c r="N298" s="49" t="str" cm="1">
        <f t="array" ref="N29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298" s="49" t="str">
        <f>INDEX('Data Feeding'!FT:FT,MATCH(QT[[#This Row],[Trim Reff]],'Data Feeding'!FU:FU,0))</f>
        <v>PriceTicket</v>
      </c>
      <c r="P298" s="49" t="str" cm="1">
        <f t="array" ref="P29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98" s="49" t="str" cm="1">
        <f t="array" ref="Q29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299" spans="1:17">
      <c r="A299" s="49" t="s">
        <v>316</v>
      </c>
      <c r="B299" t="s">
        <v>314</v>
      </c>
      <c r="C299" s="49" t="s">
        <v>302</v>
      </c>
      <c r="D299" s="14">
        <v>45040</v>
      </c>
      <c r="E299" t="s">
        <v>36</v>
      </c>
      <c r="F299" s="49">
        <v>248</v>
      </c>
      <c r="G299" s="14">
        <v>0</v>
      </c>
      <c r="H299" s="49">
        <v>0</v>
      </c>
      <c r="I299" s="49" t="s">
        <v>235</v>
      </c>
      <c r="J299">
        <v>156.86694399999999</v>
      </c>
      <c r="K299">
        <v>0</v>
      </c>
      <c r="L299">
        <v>0</v>
      </c>
      <c r="M299">
        <v>0</v>
      </c>
      <c r="N299" s="49" t="str" cm="1">
        <f t="array" ref="N29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299" s="49" t="str">
        <f>INDEX('Data Feeding'!FT:FT,MATCH(QT[[#This Row],[Trim Reff]],'Data Feeding'!FU:FU,0))</f>
        <v>Fabric-Body</v>
      </c>
      <c r="P299" s="49" t="str" cm="1">
        <f t="array" ref="P29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299" s="49" t="str" cm="1">
        <f t="array" ref="Q29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00" spans="1:17">
      <c r="A300" s="49" t="s">
        <v>317</v>
      </c>
      <c r="B300" t="s">
        <v>314</v>
      </c>
      <c r="C300" s="49" t="s">
        <v>302</v>
      </c>
      <c r="D300" s="14">
        <v>45040</v>
      </c>
      <c r="E300" t="s">
        <v>36</v>
      </c>
      <c r="F300" s="49">
        <v>248</v>
      </c>
      <c r="G300" s="14">
        <v>0</v>
      </c>
      <c r="H300" s="49">
        <v>0</v>
      </c>
      <c r="I300" s="49" t="s">
        <v>237</v>
      </c>
      <c r="J300">
        <v>6.5769599999999997</v>
      </c>
      <c r="K300">
        <v>0</v>
      </c>
      <c r="L300">
        <v>0</v>
      </c>
      <c r="M300">
        <v>0</v>
      </c>
      <c r="N300" s="49" t="str" cm="1">
        <f t="array" ref="N30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300" s="49" t="str">
        <f>INDEX('Data Feeding'!FT:FT,MATCH(QT[[#This Row],[Trim Reff]],'Data Feeding'!FU:FU,0))</f>
        <v>Fabric-Rib</v>
      </c>
      <c r="P300" s="49" t="str" cm="1">
        <f t="array" ref="P30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00" s="49" t="str" cm="1">
        <f t="array" ref="Q30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01" spans="1:17">
      <c r="A301" s="49" t="s">
        <v>318</v>
      </c>
      <c r="B301" t="s">
        <v>314</v>
      </c>
      <c r="C301" s="49" t="s">
        <v>302</v>
      </c>
      <c r="D301" s="14">
        <v>45040</v>
      </c>
      <c r="E301" t="s">
        <v>36</v>
      </c>
      <c r="F301" s="49">
        <v>248</v>
      </c>
      <c r="G301" s="14">
        <v>0</v>
      </c>
      <c r="H301" s="49">
        <v>0</v>
      </c>
      <c r="I301" s="49" t="s">
        <v>240</v>
      </c>
      <c r="J301">
        <v>3.09504</v>
      </c>
      <c r="K301">
        <v>0</v>
      </c>
      <c r="L301">
        <v>0</v>
      </c>
      <c r="M301">
        <v>0</v>
      </c>
      <c r="N301" s="49" t="str" cm="1">
        <f t="array" ref="N30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301" s="49" t="str">
        <f>INDEX('Data Feeding'!FT:FT,MATCH(QT[[#This Row],[Trim Reff]],'Data Feeding'!FU:FU,0))</f>
        <v>Fabric-Jersey</v>
      </c>
      <c r="P301" s="49" t="str" cm="1">
        <f t="array" ref="P30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01" s="49" t="str" cm="1">
        <f t="array" ref="Q30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02" spans="1:17">
      <c r="A302" s="49" t="s">
        <v>319</v>
      </c>
      <c r="B302" t="s">
        <v>314</v>
      </c>
      <c r="C302" s="49" t="s">
        <v>302</v>
      </c>
      <c r="D302" s="14">
        <v>45040</v>
      </c>
      <c r="E302" t="s">
        <v>36</v>
      </c>
      <c r="F302" s="49">
        <v>248</v>
      </c>
      <c r="G302" s="14">
        <v>0</v>
      </c>
      <c r="H302" s="49">
        <v>0</v>
      </c>
      <c r="I302" s="49" t="s">
        <v>204</v>
      </c>
      <c r="J302">
        <v>257.92</v>
      </c>
      <c r="K302">
        <v>0</v>
      </c>
      <c r="L302">
        <v>0</v>
      </c>
      <c r="M302">
        <v>0</v>
      </c>
      <c r="N302" s="49" t="str" cm="1">
        <f t="array" ref="N30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302" s="49" t="str">
        <f>INDEX('Data Feeding'!FT:FT,MATCH(QT[[#This Row],[Trim Reff]],'Data Feeding'!FU:FU,0))</f>
        <v>Thread</v>
      </c>
      <c r="P302" s="49" t="str" cm="1">
        <f t="array" ref="P30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02" s="49" t="str" cm="1">
        <f t="array" ref="Q30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03" spans="1:17">
      <c r="A303" s="49" t="s">
        <v>320</v>
      </c>
      <c r="B303" t="s">
        <v>314</v>
      </c>
      <c r="C303" s="49" t="s">
        <v>302</v>
      </c>
      <c r="D303" s="14">
        <v>45040</v>
      </c>
      <c r="E303" t="s">
        <v>36</v>
      </c>
      <c r="F303" s="49">
        <v>248</v>
      </c>
      <c r="G303" s="14">
        <v>0</v>
      </c>
      <c r="H303" s="49">
        <v>0</v>
      </c>
      <c r="I303" s="49" t="s">
        <v>205</v>
      </c>
      <c r="J303">
        <v>257.92</v>
      </c>
      <c r="K303">
        <v>0</v>
      </c>
      <c r="L303">
        <v>0</v>
      </c>
      <c r="M303">
        <v>0</v>
      </c>
      <c r="N303" s="49" t="str" cm="1">
        <f t="array" ref="N30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303" s="49" t="str">
        <f>INDEX('Data Feeding'!FT:FT,MATCH(QT[[#This Row],[Trim Reff]],'Data Feeding'!FU:FU,0))</f>
        <v>Thread</v>
      </c>
      <c r="P303" s="49" t="str" cm="1">
        <f t="array" ref="P30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03" s="49" t="str" cm="1">
        <f t="array" ref="Q30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04" spans="1:17">
      <c r="A304" s="49" t="s">
        <v>321</v>
      </c>
      <c r="B304" t="s">
        <v>314</v>
      </c>
      <c r="C304" s="49" t="s">
        <v>302</v>
      </c>
      <c r="D304" s="14">
        <v>45040</v>
      </c>
      <c r="E304" t="s">
        <v>36</v>
      </c>
      <c r="F304" s="49">
        <v>248</v>
      </c>
      <c r="G304" s="14">
        <v>0</v>
      </c>
      <c r="H304" s="49">
        <v>0</v>
      </c>
      <c r="I304" s="49" t="s">
        <v>273</v>
      </c>
      <c r="J304">
        <v>257.92</v>
      </c>
      <c r="K304">
        <v>0</v>
      </c>
      <c r="L304">
        <v>0</v>
      </c>
      <c r="M304">
        <v>0</v>
      </c>
      <c r="N304" s="49" t="str" cm="1">
        <f t="array" ref="N30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304" s="49" t="str">
        <f>INDEX('Data Feeding'!FT:FT,MATCH(QT[[#This Row],[Trim Reff]],'Data Feeding'!FU:FU,0))</f>
        <v>MainLabel</v>
      </c>
      <c r="P304" s="49" t="str" cm="1">
        <f t="array" ref="P30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04" s="49" t="str" cm="1">
        <f t="array" ref="Q30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05" spans="1:17">
      <c r="A305" s="49" t="s">
        <v>322</v>
      </c>
      <c r="B305" t="s">
        <v>314</v>
      </c>
      <c r="C305" s="49" t="s">
        <v>302</v>
      </c>
      <c r="D305" s="14">
        <v>45040</v>
      </c>
      <c r="E305" t="s">
        <v>36</v>
      </c>
      <c r="F305" s="49">
        <v>248</v>
      </c>
      <c r="G305" s="14">
        <v>0</v>
      </c>
      <c r="H305" s="49">
        <v>0</v>
      </c>
      <c r="I305" s="49" t="s">
        <v>276</v>
      </c>
      <c r="J305">
        <v>257.92</v>
      </c>
      <c r="K305">
        <v>0</v>
      </c>
      <c r="L305">
        <v>0</v>
      </c>
      <c r="M305">
        <v>0</v>
      </c>
      <c r="N305" s="49" t="str" cm="1">
        <f t="array" ref="N30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305" s="49" t="str">
        <f>INDEX('Data Feeding'!FT:FT,MATCH(QT[[#This Row],[Trim Reff]],'Data Feeding'!FU:FU,0))</f>
        <v>COOLable</v>
      </c>
      <c r="P305" s="49" t="str" cm="1">
        <f t="array" ref="P30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05" s="49" t="str" cm="1">
        <f t="array" ref="Q30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06" spans="1:17">
      <c r="A306" s="49" t="s">
        <v>323</v>
      </c>
      <c r="B306" t="s">
        <v>314</v>
      </c>
      <c r="C306" s="49" t="s">
        <v>302</v>
      </c>
      <c r="D306" s="14">
        <v>45040</v>
      </c>
      <c r="E306" t="s">
        <v>36</v>
      </c>
      <c r="F306" s="49">
        <v>248</v>
      </c>
      <c r="G306" s="14">
        <v>0</v>
      </c>
      <c r="H306" s="49">
        <v>0</v>
      </c>
      <c r="I306" s="49" t="s">
        <v>280</v>
      </c>
      <c r="J306">
        <v>257.92</v>
      </c>
      <c r="K306">
        <v>0</v>
      </c>
      <c r="L306">
        <v>0</v>
      </c>
      <c r="M306">
        <v>0</v>
      </c>
      <c r="N306" s="49" t="str" cm="1">
        <f t="array" ref="N30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Admiral/White(CSI 0500291/CSI 1200086)</v>
      </c>
      <c r="O306" s="49" t="str">
        <f>INDEX('Data Feeding'!FT:FT,MATCH(QT[[#This Row],[Trim Reff]],'Data Feeding'!FU:FU,0))</f>
        <v>Tab</v>
      </c>
      <c r="P306" s="49" t="str" cm="1">
        <f t="array" ref="P30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06" s="49" t="str" cm="1">
        <f t="array" ref="Q30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07" spans="1:17">
      <c r="A307" s="49" t="s">
        <v>324</v>
      </c>
      <c r="B307" t="s">
        <v>314</v>
      </c>
      <c r="C307" s="49" t="s">
        <v>302</v>
      </c>
      <c r="D307" s="14">
        <v>45040</v>
      </c>
      <c r="E307" t="s">
        <v>36</v>
      </c>
      <c r="F307" s="49">
        <v>248</v>
      </c>
      <c r="G307" s="14">
        <v>0</v>
      </c>
      <c r="H307" s="49">
        <v>0</v>
      </c>
      <c r="I307" s="49" t="s">
        <v>13</v>
      </c>
      <c r="J307">
        <v>257.92</v>
      </c>
      <c r="K307">
        <v>0</v>
      </c>
      <c r="L307">
        <v>0</v>
      </c>
      <c r="M307">
        <v>0</v>
      </c>
      <c r="N307" s="49" t="str" cm="1">
        <f t="array" ref="N30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v>
      </c>
      <c r="O307" s="49" t="str">
        <f>INDEX('Data Feeding'!FT:FT,MATCH(QT[[#This Row],[Trim Reff]],'Data Feeding'!FU:FU,0))</f>
        <v>CareLabel</v>
      </c>
      <c r="P307" s="49" t="str" cm="1">
        <f t="array" ref="P30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07" s="49" t="str" cm="1">
        <f t="array" ref="Q30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08" spans="1:17">
      <c r="A308" s="49" t="s">
        <v>325</v>
      </c>
      <c r="B308" t="s">
        <v>314</v>
      </c>
      <c r="C308" s="49" t="s">
        <v>302</v>
      </c>
      <c r="D308" s="14">
        <v>45040</v>
      </c>
      <c r="E308" t="s">
        <v>36</v>
      </c>
      <c r="F308" s="49">
        <v>248</v>
      </c>
      <c r="G308" s="14">
        <v>0</v>
      </c>
      <c r="H308" s="49">
        <v>0</v>
      </c>
      <c r="I308" s="49" t="s">
        <v>283</v>
      </c>
      <c r="J308">
        <v>257.92</v>
      </c>
      <c r="K308">
        <v>0</v>
      </c>
      <c r="L308">
        <v>0</v>
      </c>
      <c r="M308">
        <v>0</v>
      </c>
      <c r="N308" s="49" t="str" cm="1">
        <f t="array" ref="N30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308" s="49" t="str">
        <f>INDEX('Data Feeding'!FT:FT,MATCH(QT[[#This Row],[Trim Reff]],'Data Feeding'!FU:FU,0))</f>
        <v>Hangtag</v>
      </c>
      <c r="P308" s="49" t="str" cm="1">
        <f t="array" ref="P30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08" s="49" t="str" cm="1">
        <f t="array" ref="Q30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09" spans="1:17">
      <c r="A309" s="49" t="s">
        <v>326</v>
      </c>
      <c r="B309" t="s">
        <v>314</v>
      </c>
      <c r="C309" s="49" t="s">
        <v>302</v>
      </c>
      <c r="D309" s="14">
        <v>45040</v>
      </c>
      <c r="E309" t="s">
        <v>36</v>
      </c>
      <c r="F309" s="49">
        <v>248</v>
      </c>
      <c r="G309" s="14">
        <v>0</v>
      </c>
      <c r="H309" s="49">
        <v>0</v>
      </c>
      <c r="I309" s="49" t="s">
        <v>285</v>
      </c>
      <c r="J309">
        <v>257.92</v>
      </c>
      <c r="K309">
        <v>0</v>
      </c>
      <c r="L309">
        <v>0</v>
      </c>
      <c r="M309">
        <v>0</v>
      </c>
      <c r="N309" s="49" t="str" cm="1">
        <f t="array" ref="N30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309" s="49" t="str">
        <f>INDEX('Data Feeding'!FT:FT,MATCH(QT[[#This Row],[Trim Reff]],'Data Feeding'!FU:FU,0))</f>
        <v>PriceTicket</v>
      </c>
      <c r="P309" s="49" t="str" cm="1">
        <f t="array" ref="P30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09" s="49" t="str" cm="1">
        <f t="array" ref="Q30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10" spans="1:17">
      <c r="A310" s="49" t="s">
        <v>316</v>
      </c>
      <c r="B310" t="s">
        <v>314</v>
      </c>
      <c r="C310" s="49" t="s">
        <v>302</v>
      </c>
      <c r="D310" s="14">
        <v>45040</v>
      </c>
      <c r="E310" t="s">
        <v>37</v>
      </c>
      <c r="F310" s="49">
        <v>195</v>
      </c>
      <c r="G310" s="14">
        <v>0</v>
      </c>
      <c r="H310" s="49">
        <v>0</v>
      </c>
      <c r="I310" s="49" t="s">
        <v>235</v>
      </c>
      <c r="J310">
        <v>123.34296000000001</v>
      </c>
      <c r="K310">
        <v>0</v>
      </c>
      <c r="L310">
        <v>0</v>
      </c>
      <c r="M310">
        <v>0</v>
      </c>
      <c r="N310" s="49" t="str" cm="1">
        <f t="array" ref="N31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310" s="49" t="str">
        <f>INDEX('Data Feeding'!FT:FT,MATCH(QT[[#This Row],[Trim Reff]],'Data Feeding'!FU:FU,0))</f>
        <v>Fabric-Body</v>
      </c>
      <c r="P310" s="49" t="str" cm="1">
        <f t="array" ref="P31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10" s="49" t="str" cm="1">
        <f t="array" ref="Q31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11" spans="1:17">
      <c r="A311" s="49" t="s">
        <v>317</v>
      </c>
      <c r="B311" t="s">
        <v>314</v>
      </c>
      <c r="C311" s="49" t="s">
        <v>302</v>
      </c>
      <c r="D311" s="14">
        <v>45040</v>
      </c>
      <c r="E311" t="s">
        <v>37</v>
      </c>
      <c r="F311" s="49">
        <v>195</v>
      </c>
      <c r="G311" s="14">
        <v>0</v>
      </c>
      <c r="H311" s="49">
        <v>0</v>
      </c>
      <c r="I311" s="49" t="s">
        <v>237</v>
      </c>
      <c r="J311">
        <v>5.1714000000000002</v>
      </c>
      <c r="K311">
        <v>0</v>
      </c>
      <c r="L311">
        <v>0</v>
      </c>
      <c r="M311">
        <v>0</v>
      </c>
      <c r="N311" s="49" t="str" cm="1">
        <f t="array" ref="N31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311" s="49" t="str">
        <f>INDEX('Data Feeding'!FT:FT,MATCH(QT[[#This Row],[Trim Reff]],'Data Feeding'!FU:FU,0))</f>
        <v>Fabric-Rib</v>
      </c>
      <c r="P311" s="49" t="str" cm="1">
        <f t="array" ref="P31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11" s="49" t="str" cm="1">
        <f t="array" ref="Q31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12" spans="1:17">
      <c r="A312" s="49" t="s">
        <v>318</v>
      </c>
      <c r="B312" t="s">
        <v>314</v>
      </c>
      <c r="C312" s="49" t="s">
        <v>302</v>
      </c>
      <c r="D312" s="14">
        <v>45040</v>
      </c>
      <c r="E312" t="s">
        <v>37</v>
      </c>
      <c r="F312" s="49">
        <v>195</v>
      </c>
      <c r="G312" s="14">
        <v>0</v>
      </c>
      <c r="H312" s="49">
        <v>0</v>
      </c>
      <c r="I312" s="49" t="s">
        <v>240</v>
      </c>
      <c r="J312">
        <v>2.4336000000000002</v>
      </c>
      <c r="K312">
        <v>0</v>
      </c>
      <c r="L312">
        <v>0</v>
      </c>
      <c r="M312">
        <v>0</v>
      </c>
      <c r="N312" s="49" t="str" cm="1">
        <f t="array" ref="N31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312" s="49" t="str">
        <f>INDEX('Data Feeding'!FT:FT,MATCH(QT[[#This Row],[Trim Reff]],'Data Feeding'!FU:FU,0))</f>
        <v>Fabric-Jersey</v>
      </c>
      <c r="P312" s="49" t="str" cm="1">
        <f t="array" ref="P31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12" s="49" t="str" cm="1">
        <f t="array" ref="Q31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13" spans="1:17">
      <c r="A313" s="49" t="s">
        <v>319</v>
      </c>
      <c r="B313" t="s">
        <v>314</v>
      </c>
      <c r="C313" s="49" t="s">
        <v>302</v>
      </c>
      <c r="D313" s="14">
        <v>45040</v>
      </c>
      <c r="E313" t="s">
        <v>37</v>
      </c>
      <c r="F313" s="49">
        <v>195</v>
      </c>
      <c r="G313" s="14">
        <v>0</v>
      </c>
      <c r="H313" s="49">
        <v>0</v>
      </c>
      <c r="I313" s="49" t="s">
        <v>204</v>
      </c>
      <c r="J313">
        <v>202.8</v>
      </c>
      <c r="K313">
        <v>0</v>
      </c>
      <c r="L313">
        <v>0</v>
      </c>
      <c r="M313">
        <v>0</v>
      </c>
      <c r="N313" s="49" t="str" cm="1">
        <f t="array" ref="N31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313" s="49" t="str">
        <f>INDEX('Data Feeding'!FT:FT,MATCH(QT[[#This Row],[Trim Reff]],'Data Feeding'!FU:FU,0))</f>
        <v>Thread</v>
      </c>
      <c r="P313" s="49" t="str" cm="1">
        <f t="array" ref="P31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13" s="49" t="str" cm="1">
        <f t="array" ref="Q31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14" spans="1:17">
      <c r="A314" s="49" t="s">
        <v>320</v>
      </c>
      <c r="B314" t="s">
        <v>314</v>
      </c>
      <c r="C314" s="49" t="s">
        <v>302</v>
      </c>
      <c r="D314" s="14">
        <v>45040</v>
      </c>
      <c r="E314" t="s">
        <v>37</v>
      </c>
      <c r="F314" s="49">
        <v>195</v>
      </c>
      <c r="G314" s="14">
        <v>0</v>
      </c>
      <c r="H314" s="49">
        <v>0</v>
      </c>
      <c r="I314" s="49" t="s">
        <v>205</v>
      </c>
      <c r="J314">
        <v>202.8</v>
      </c>
      <c r="K314">
        <v>0</v>
      </c>
      <c r="L314">
        <v>0</v>
      </c>
      <c r="M314">
        <v>0</v>
      </c>
      <c r="N314" s="49" t="str" cm="1">
        <f t="array" ref="N31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314" s="49" t="str">
        <f>INDEX('Data Feeding'!FT:FT,MATCH(QT[[#This Row],[Trim Reff]],'Data Feeding'!FU:FU,0))</f>
        <v>Thread</v>
      </c>
      <c r="P314" s="49" t="str" cm="1">
        <f t="array" ref="P31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14" s="49" t="str" cm="1">
        <f t="array" ref="Q31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15" spans="1:17">
      <c r="A315" s="49" t="s">
        <v>321</v>
      </c>
      <c r="B315" t="s">
        <v>314</v>
      </c>
      <c r="C315" s="49" t="s">
        <v>302</v>
      </c>
      <c r="D315" s="14">
        <v>45040</v>
      </c>
      <c r="E315" t="s">
        <v>37</v>
      </c>
      <c r="F315" s="49">
        <v>195</v>
      </c>
      <c r="G315" s="14">
        <v>0</v>
      </c>
      <c r="H315" s="49">
        <v>0</v>
      </c>
      <c r="I315" s="49" t="s">
        <v>273</v>
      </c>
      <c r="J315">
        <v>202.8</v>
      </c>
      <c r="K315">
        <v>0</v>
      </c>
      <c r="L315">
        <v>0</v>
      </c>
      <c r="M315">
        <v>0</v>
      </c>
      <c r="N315" s="49" t="str" cm="1">
        <f t="array" ref="N31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315" s="49" t="str">
        <f>INDEX('Data Feeding'!FT:FT,MATCH(QT[[#This Row],[Trim Reff]],'Data Feeding'!FU:FU,0))</f>
        <v>MainLabel</v>
      </c>
      <c r="P315" s="49" t="str" cm="1">
        <f t="array" ref="P31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15" s="49" t="str" cm="1">
        <f t="array" ref="Q31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16" spans="1:17">
      <c r="A316" s="49" t="s">
        <v>322</v>
      </c>
      <c r="B316" t="s">
        <v>314</v>
      </c>
      <c r="C316" s="49" t="s">
        <v>302</v>
      </c>
      <c r="D316" s="14">
        <v>45040</v>
      </c>
      <c r="E316" t="s">
        <v>37</v>
      </c>
      <c r="F316" s="49">
        <v>195</v>
      </c>
      <c r="G316" s="14">
        <v>0</v>
      </c>
      <c r="H316" s="49">
        <v>0</v>
      </c>
      <c r="I316" s="49" t="s">
        <v>276</v>
      </c>
      <c r="J316">
        <v>202.8</v>
      </c>
      <c r="K316">
        <v>0</v>
      </c>
      <c r="L316">
        <v>0</v>
      </c>
      <c r="M316">
        <v>0</v>
      </c>
      <c r="N316" s="49" t="str" cm="1">
        <f t="array" ref="N31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316" s="49" t="str">
        <f>INDEX('Data Feeding'!FT:FT,MATCH(QT[[#This Row],[Trim Reff]],'Data Feeding'!FU:FU,0))</f>
        <v>COOLable</v>
      </c>
      <c r="P316" s="49" t="str" cm="1">
        <f t="array" ref="P31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16" s="49" t="str" cm="1">
        <f t="array" ref="Q31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17" spans="1:17">
      <c r="A317" s="49" t="s">
        <v>323</v>
      </c>
      <c r="B317" t="s">
        <v>314</v>
      </c>
      <c r="C317" s="49" t="s">
        <v>302</v>
      </c>
      <c r="D317" s="14">
        <v>45040</v>
      </c>
      <c r="E317" t="s">
        <v>37</v>
      </c>
      <c r="F317" s="49">
        <v>195</v>
      </c>
      <c r="G317" s="14">
        <v>0</v>
      </c>
      <c r="H317" s="49">
        <v>0</v>
      </c>
      <c r="I317" s="49" t="s">
        <v>280</v>
      </c>
      <c r="J317">
        <v>202.8</v>
      </c>
      <c r="K317">
        <v>0</v>
      </c>
      <c r="L317">
        <v>0</v>
      </c>
      <c r="M317">
        <v>0</v>
      </c>
      <c r="N317" s="49" t="str" cm="1">
        <f t="array" ref="N31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Admiral/White(CSI 0500291/CSI 1200086)</v>
      </c>
      <c r="O317" s="49" t="str">
        <f>INDEX('Data Feeding'!FT:FT,MATCH(QT[[#This Row],[Trim Reff]],'Data Feeding'!FU:FU,0))</f>
        <v>Tab</v>
      </c>
      <c r="P317" s="49" t="str" cm="1">
        <f t="array" ref="P31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17" s="49" t="str" cm="1">
        <f t="array" ref="Q31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18" spans="1:17">
      <c r="A318" s="49" t="s">
        <v>324</v>
      </c>
      <c r="B318" t="s">
        <v>314</v>
      </c>
      <c r="C318" s="49" t="s">
        <v>302</v>
      </c>
      <c r="D318" s="14">
        <v>45040</v>
      </c>
      <c r="E318" t="s">
        <v>37</v>
      </c>
      <c r="F318" s="49">
        <v>195</v>
      </c>
      <c r="G318" s="14">
        <v>0</v>
      </c>
      <c r="H318" s="49">
        <v>0</v>
      </c>
      <c r="I318" s="49" t="s">
        <v>13</v>
      </c>
      <c r="J318">
        <v>202.8</v>
      </c>
      <c r="K318">
        <v>0</v>
      </c>
      <c r="L318">
        <v>0</v>
      </c>
      <c r="M318">
        <v>0</v>
      </c>
      <c r="N318" s="49" t="str" cm="1">
        <f t="array" ref="N31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v>
      </c>
      <c r="O318" s="49" t="str">
        <f>INDEX('Data Feeding'!FT:FT,MATCH(QT[[#This Row],[Trim Reff]],'Data Feeding'!FU:FU,0))</f>
        <v>CareLabel</v>
      </c>
      <c r="P318" s="49" t="str" cm="1">
        <f t="array" ref="P31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18" s="49" t="str" cm="1">
        <f t="array" ref="Q31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19" spans="1:17">
      <c r="A319" s="49" t="s">
        <v>325</v>
      </c>
      <c r="B319" t="s">
        <v>314</v>
      </c>
      <c r="C319" s="49" t="s">
        <v>302</v>
      </c>
      <c r="D319" s="14">
        <v>45040</v>
      </c>
      <c r="E319" t="s">
        <v>37</v>
      </c>
      <c r="F319" s="49">
        <v>195</v>
      </c>
      <c r="G319" s="14">
        <v>0</v>
      </c>
      <c r="H319" s="49">
        <v>0</v>
      </c>
      <c r="I319" s="49" t="s">
        <v>283</v>
      </c>
      <c r="J319">
        <v>202.8</v>
      </c>
      <c r="K319">
        <v>0</v>
      </c>
      <c r="L319">
        <v>0</v>
      </c>
      <c r="M319">
        <v>0</v>
      </c>
      <c r="N319" s="49" t="str" cm="1">
        <f t="array" ref="N31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319" s="49" t="str">
        <f>INDEX('Data Feeding'!FT:FT,MATCH(QT[[#This Row],[Trim Reff]],'Data Feeding'!FU:FU,0))</f>
        <v>Hangtag</v>
      </c>
      <c r="P319" s="49" t="str" cm="1">
        <f t="array" ref="P31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19" s="49" t="str" cm="1">
        <f t="array" ref="Q31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20" spans="1:17">
      <c r="A320" s="49" t="s">
        <v>326</v>
      </c>
      <c r="B320" t="s">
        <v>314</v>
      </c>
      <c r="C320" s="49" t="s">
        <v>302</v>
      </c>
      <c r="D320" s="14">
        <v>45040</v>
      </c>
      <c r="E320" t="s">
        <v>37</v>
      </c>
      <c r="F320" s="49">
        <v>195</v>
      </c>
      <c r="G320" s="14">
        <v>0</v>
      </c>
      <c r="H320" s="49">
        <v>0</v>
      </c>
      <c r="I320" s="49" t="s">
        <v>285</v>
      </c>
      <c r="J320">
        <v>202.8</v>
      </c>
      <c r="K320">
        <v>0</v>
      </c>
      <c r="L320">
        <v>0</v>
      </c>
      <c r="M320">
        <v>0</v>
      </c>
      <c r="N320" s="49" t="str" cm="1">
        <f t="array" ref="N32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320" s="49" t="str">
        <f>INDEX('Data Feeding'!FT:FT,MATCH(QT[[#This Row],[Trim Reff]],'Data Feeding'!FU:FU,0))</f>
        <v>PriceTicket</v>
      </c>
      <c r="P320" s="49" t="str" cm="1">
        <f t="array" ref="P32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20" s="49" t="str" cm="1">
        <f t="array" ref="Q32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21" spans="1:17">
      <c r="A321" s="49" t="s">
        <v>316</v>
      </c>
      <c r="B321" t="s">
        <v>314</v>
      </c>
      <c r="C321" s="49" t="s">
        <v>302</v>
      </c>
      <c r="D321" s="14">
        <v>45040</v>
      </c>
      <c r="E321" t="s">
        <v>38</v>
      </c>
      <c r="F321" s="49">
        <v>79</v>
      </c>
      <c r="G321" s="14">
        <v>0</v>
      </c>
      <c r="H321" s="49">
        <v>0</v>
      </c>
      <c r="I321" s="49" t="s">
        <v>235</v>
      </c>
      <c r="J321">
        <v>49.969712000000001</v>
      </c>
      <c r="K321">
        <v>0</v>
      </c>
      <c r="L321">
        <v>0</v>
      </c>
      <c r="M321">
        <v>0</v>
      </c>
      <c r="N321" s="49" t="str" cm="1">
        <f t="array" ref="N32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321" s="49" t="str">
        <f>INDEX('Data Feeding'!FT:FT,MATCH(QT[[#This Row],[Trim Reff]],'Data Feeding'!FU:FU,0))</f>
        <v>Fabric-Body</v>
      </c>
      <c r="P321" s="49" t="str" cm="1">
        <f t="array" ref="P32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21" s="49" t="str" cm="1">
        <f t="array" ref="Q32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22" spans="1:17">
      <c r="A322" s="49" t="s">
        <v>317</v>
      </c>
      <c r="B322" t="s">
        <v>314</v>
      </c>
      <c r="C322" s="49" t="s">
        <v>302</v>
      </c>
      <c r="D322" s="14">
        <v>45040</v>
      </c>
      <c r="E322" t="s">
        <v>38</v>
      </c>
      <c r="F322" s="49">
        <v>79</v>
      </c>
      <c r="G322" s="14">
        <v>0</v>
      </c>
      <c r="H322" s="49">
        <v>0</v>
      </c>
      <c r="I322" s="49" t="s">
        <v>237</v>
      </c>
      <c r="J322">
        <v>2.0950799999999998</v>
      </c>
      <c r="K322">
        <v>0</v>
      </c>
      <c r="L322">
        <v>0</v>
      </c>
      <c r="M322">
        <v>0</v>
      </c>
      <c r="N322" s="49" t="str" cm="1">
        <f t="array" ref="N32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322" s="49" t="str">
        <f>INDEX('Data Feeding'!FT:FT,MATCH(QT[[#This Row],[Trim Reff]],'Data Feeding'!FU:FU,0))</f>
        <v>Fabric-Rib</v>
      </c>
      <c r="P322" s="49" t="str" cm="1">
        <f t="array" ref="P32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22" s="49" t="str" cm="1">
        <f t="array" ref="Q32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23" spans="1:17">
      <c r="A323" s="49" t="s">
        <v>318</v>
      </c>
      <c r="B323" t="s">
        <v>314</v>
      </c>
      <c r="C323" s="49" t="s">
        <v>302</v>
      </c>
      <c r="D323" s="14">
        <v>45040</v>
      </c>
      <c r="E323" t="s">
        <v>38</v>
      </c>
      <c r="F323" s="49">
        <v>79</v>
      </c>
      <c r="G323" s="14">
        <v>0</v>
      </c>
      <c r="H323" s="49">
        <v>0</v>
      </c>
      <c r="I323" s="49" t="s">
        <v>240</v>
      </c>
      <c r="J323">
        <v>0.98592000000000002</v>
      </c>
      <c r="K323">
        <v>0</v>
      </c>
      <c r="L323">
        <v>0</v>
      </c>
      <c r="M323">
        <v>0</v>
      </c>
      <c r="N323" s="49" t="str" cm="1">
        <f t="array" ref="N32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323" s="49" t="str">
        <f>INDEX('Data Feeding'!FT:FT,MATCH(QT[[#This Row],[Trim Reff]],'Data Feeding'!FU:FU,0))</f>
        <v>Fabric-Jersey</v>
      </c>
      <c r="P323" s="49" t="str" cm="1">
        <f t="array" ref="P32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23" s="49" t="str" cm="1">
        <f t="array" ref="Q32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24" spans="1:17">
      <c r="A324" s="49" t="s">
        <v>319</v>
      </c>
      <c r="B324" t="s">
        <v>314</v>
      </c>
      <c r="C324" s="49" t="s">
        <v>302</v>
      </c>
      <c r="D324" s="14">
        <v>45040</v>
      </c>
      <c r="E324" t="s">
        <v>38</v>
      </c>
      <c r="F324" s="49">
        <v>79</v>
      </c>
      <c r="G324" s="14">
        <v>0</v>
      </c>
      <c r="H324" s="49">
        <v>0</v>
      </c>
      <c r="I324" s="49" t="s">
        <v>204</v>
      </c>
      <c r="J324">
        <v>82.16</v>
      </c>
      <c r="K324">
        <v>0</v>
      </c>
      <c r="L324">
        <v>0</v>
      </c>
      <c r="M324">
        <v>0</v>
      </c>
      <c r="N324" s="49" t="str" cm="1">
        <f t="array" ref="N32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324" s="49" t="str">
        <f>INDEX('Data Feeding'!FT:FT,MATCH(QT[[#This Row],[Trim Reff]],'Data Feeding'!FU:FU,0))</f>
        <v>Thread</v>
      </c>
      <c r="P324" s="49" t="str" cm="1">
        <f t="array" ref="P32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24" s="49" t="str" cm="1">
        <f t="array" ref="Q32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25" spans="1:17">
      <c r="A325" s="49" t="s">
        <v>320</v>
      </c>
      <c r="B325" t="s">
        <v>314</v>
      </c>
      <c r="C325" s="49" t="s">
        <v>302</v>
      </c>
      <c r="D325" s="14">
        <v>45040</v>
      </c>
      <c r="E325" t="s">
        <v>38</v>
      </c>
      <c r="F325" s="49">
        <v>79</v>
      </c>
      <c r="G325" s="14">
        <v>0</v>
      </c>
      <c r="H325" s="49">
        <v>0</v>
      </c>
      <c r="I325" s="49" t="s">
        <v>205</v>
      </c>
      <c r="J325">
        <v>82.16</v>
      </c>
      <c r="K325">
        <v>0</v>
      </c>
      <c r="L325">
        <v>0</v>
      </c>
      <c r="M325">
        <v>0</v>
      </c>
      <c r="N325" s="49" t="str" cm="1">
        <f t="array" ref="N32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325" s="49" t="str">
        <f>INDEX('Data Feeding'!FT:FT,MATCH(QT[[#This Row],[Trim Reff]],'Data Feeding'!FU:FU,0))</f>
        <v>Thread</v>
      </c>
      <c r="P325" s="49" t="str" cm="1">
        <f t="array" ref="P32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25" s="49" t="str" cm="1">
        <f t="array" ref="Q32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26" spans="1:17">
      <c r="A326" s="49" t="s">
        <v>321</v>
      </c>
      <c r="B326" t="s">
        <v>314</v>
      </c>
      <c r="C326" s="49" t="s">
        <v>302</v>
      </c>
      <c r="D326" s="14">
        <v>45040</v>
      </c>
      <c r="E326" t="s">
        <v>38</v>
      </c>
      <c r="F326" s="49">
        <v>79</v>
      </c>
      <c r="G326" s="14">
        <v>0</v>
      </c>
      <c r="H326" s="49">
        <v>0</v>
      </c>
      <c r="I326" s="49" t="s">
        <v>273</v>
      </c>
      <c r="J326">
        <v>82.16</v>
      </c>
      <c r="K326">
        <v>0</v>
      </c>
      <c r="L326">
        <v>0</v>
      </c>
      <c r="M326">
        <v>0</v>
      </c>
      <c r="N326" s="49" t="str" cm="1">
        <f t="array" ref="N32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326" s="49" t="str">
        <f>INDEX('Data Feeding'!FT:FT,MATCH(QT[[#This Row],[Trim Reff]],'Data Feeding'!FU:FU,0))</f>
        <v>MainLabel</v>
      </c>
      <c r="P326" s="49" t="str" cm="1">
        <f t="array" ref="P32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26" s="49" t="str" cm="1">
        <f t="array" ref="Q32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27" spans="1:17">
      <c r="A327" s="49" t="s">
        <v>322</v>
      </c>
      <c r="B327" t="s">
        <v>314</v>
      </c>
      <c r="C327" s="49" t="s">
        <v>302</v>
      </c>
      <c r="D327" s="14">
        <v>45040</v>
      </c>
      <c r="E327" t="s">
        <v>38</v>
      </c>
      <c r="F327" s="49">
        <v>79</v>
      </c>
      <c r="G327" s="14">
        <v>0</v>
      </c>
      <c r="H327" s="49">
        <v>0</v>
      </c>
      <c r="I327" s="49" t="s">
        <v>276</v>
      </c>
      <c r="J327">
        <v>82.16</v>
      </c>
      <c r="K327">
        <v>0</v>
      </c>
      <c r="L327">
        <v>0</v>
      </c>
      <c r="M327">
        <v>0</v>
      </c>
      <c r="N327" s="49" t="str" cm="1">
        <f t="array" ref="N32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327" s="49" t="str">
        <f>INDEX('Data Feeding'!FT:FT,MATCH(QT[[#This Row],[Trim Reff]],'Data Feeding'!FU:FU,0))</f>
        <v>COOLable</v>
      </c>
      <c r="P327" s="49" t="str" cm="1">
        <f t="array" ref="P32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27" s="49" t="str" cm="1">
        <f t="array" ref="Q32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28" spans="1:17">
      <c r="A328" s="49" t="s">
        <v>323</v>
      </c>
      <c r="B328" t="s">
        <v>314</v>
      </c>
      <c r="C328" s="49" t="s">
        <v>302</v>
      </c>
      <c r="D328" s="14">
        <v>45040</v>
      </c>
      <c r="E328" t="s">
        <v>38</v>
      </c>
      <c r="F328" s="49">
        <v>79</v>
      </c>
      <c r="G328" s="14">
        <v>0</v>
      </c>
      <c r="H328" s="49">
        <v>0</v>
      </c>
      <c r="I328" s="49" t="s">
        <v>280</v>
      </c>
      <c r="J328">
        <v>82.16</v>
      </c>
      <c r="K328">
        <v>0</v>
      </c>
      <c r="L328">
        <v>0</v>
      </c>
      <c r="M328">
        <v>0</v>
      </c>
      <c r="N328" s="49" t="str" cm="1">
        <f t="array" ref="N32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Admiral/White(CSI 0500291/CSI 1200086)</v>
      </c>
      <c r="O328" s="49" t="str">
        <f>INDEX('Data Feeding'!FT:FT,MATCH(QT[[#This Row],[Trim Reff]],'Data Feeding'!FU:FU,0))</f>
        <v>Tab</v>
      </c>
      <c r="P328" s="49" t="str" cm="1">
        <f t="array" ref="P32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28" s="49" t="str" cm="1">
        <f t="array" ref="Q32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29" spans="1:17">
      <c r="A329" s="49" t="s">
        <v>324</v>
      </c>
      <c r="B329" t="s">
        <v>314</v>
      </c>
      <c r="C329" s="49" t="s">
        <v>302</v>
      </c>
      <c r="D329" s="14">
        <v>45040</v>
      </c>
      <c r="E329" t="s">
        <v>38</v>
      </c>
      <c r="F329" s="49">
        <v>79</v>
      </c>
      <c r="G329" s="14">
        <v>0</v>
      </c>
      <c r="H329" s="49">
        <v>0</v>
      </c>
      <c r="I329" s="49" t="s">
        <v>13</v>
      </c>
      <c r="J329">
        <v>82.16</v>
      </c>
      <c r="K329">
        <v>0</v>
      </c>
      <c r="L329">
        <v>0</v>
      </c>
      <c r="M329">
        <v>0</v>
      </c>
      <c r="N329" s="49" t="str" cm="1">
        <f t="array" ref="N32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v>
      </c>
      <c r="O329" s="49" t="str">
        <f>INDEX('Data Feeding'!FT:FT,MATCH(QT[[#This Row],[Trim Reff]],'Data Feeding'!FU:FU,0))</f>
        <v>CareLabel</v>
      </c>
      <c r="P329" s="49" t="str" cm="1">
        <f t="array" ref="P32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29" s="49" t="str" cm="1">
        <f t="array" ref="Q32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30" spans="1:17">
      <c r="A330" s="49" t="s">
        <v>325</v>
      </c>
      <c r="B330" t="s">
        <v>314</v>
      </c>
      <c r="C330" s="49" t="s">
        <v>302</v>
      </c>
      <c r="D330" s="14">
        <v>45040</v>
      </c>
      <c r="E330" t="s">
        <v>38</v>
      </c>
      <c r="F330" s="49">
        <v>79</v>
      </c>
      <c r="G330" s="14">
        <v>0</v>
      </c>
      <c r="H330" s="49">
        <v>0</v>
      </c>
      <c r="I330" s="49" t="s">
        <v>283</v>
      </c>
      <c r="J330">
        <v>82.16</v>
      </c>
      <c r="K330">
        <v>0</v>
      </c>
      <c r="L330">
        <v>0</v>
      </c>
      <c r="M330">
        <v>0</v>
      </c>
      <c r="N330" s="49" t="str" cm="1">
        <f t="array" ref="N33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330" s="49" t="str">
        <f>INDEX('Data Feeding'!FT:FT,MATCH(QT[[#This Row],[Trim Reff]],'Data Feeding'!FU:FU,0))</f>
        <v>Hangtag</v>
      </c>
      <c r="P330" s="49" t="str" cm="1">
        <f t="array" ref="P33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30" s="49" t="str" cm="1">
        <f t="array" ref="Q33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31" spans="1:17">
      <c r="A331" s="49" t="s">
        <v>326</v>
      </c>
      <c r="B331" t="s">
        <v>314</v>
      </c>
      <c r="C331" s="49" t="s">
        <v>302</v>
      </c>
      <c r="D331" s="14">
        <v>45040</v>
      </c>
      <c r="E331" t="s">
        <v>38</v>
      </c>
      <c r="F331" s="49">
        <v>79</v>
      </c>
      <c r="G331" s="14">
        <v>0</v>
      </c>
      <c r="H331" s="49">
        <v>0</v>
      </c>
      <c r="I331" s="49" t="s">
        <v>285</v>
      </c>
      <c r="J331">
        <v>82.16</v>
      </c>
      <c r="K331">
        <v>0</v>
      </c>
      <c r="L331">
        <v>0</v>
      </c>
      <c r="M331">
        <v>0</v>
      </c>
      <c r="N331" s="49" t="str" cm="1">
        <f t="array" ref="N33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331" s="49" t="str">
        <f>INDEX('Data Feeding'!FT:FT,MATCH(QT[[#This Row],[Trim Reff]],'Data Feeding'!FU:FU,0))</f>
        <v>PriceTicket</v>
      </c>
      <c r="P331" s="49" t="str" cm="1">
        <f t="array" ref="P33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31" s="49" t="str" cm="1">
        <f t="array" ref="Q33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32" spans="1:17">
      <c r="A332" s="49" t="s">
        <v>316</v>
      </c>
      <c r="B332" t="s">
        <v>314</v>
      </c>
      <c r="C332" s="49" t="s">
        <v>302</v>
      </c>
      <c r="D332" s="14">
        <v>45040</v>
      </c>
      <c r="E332" t="s">
        <v>39</v>
      </c>
      <c r="F332" s="49">
        <v>25</v>
      </c>
      <c r="G332" s="14">
        <v>0</v>
      </c>
      <c r="H332" s="49">
        <v>0</v>
      </c>
      <c r="I332" s="49" t="s">
        <v>235</v>
      </c>
      <c r="J332">
        <v>15.8132</v>
      </c>
      <c r="K332">
        <v>0</v>
      </c>
      <c r="L332">
        <v>0</v>
      </c>
      <c r="M332">
        <v>0</v>
      </c>
      <c r="N332" s="49" t="str" cm="1">
        <f t="array" ref="N33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332" s="49" t="str">
        <f>INDEX('Data Feeding'!FT:FT,MATCH(QT[[#This Row],[Trim Reff]],'Data Feeding'!FU:FU,0))</f>
        <v>Fabric-Body</v>
      </c>
      <c r="P332" s="49" t="str" cm="1">
        <f t="array" ref="P33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32" s="49" t="str" cm="1">
        <f t="array" ref="Q33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33" spans="1:17">
      <c r="A333" s="49" t="s">
        <v>317</v>
      </c>
      <c r="B333" t="s">
        <v>314</v>
      </c>
      <c r="C333" s="49" t="s">
        <v>302</v>
      </c>
      <c r="D333" s="14">
        <v>45040</v>
      </c>
      <c r="E333" t="s">
        <v>39</v>
      </c>
      <c r="F333" s="49">
        <v>25</v>
      </c>
      <c r="G333" s="14">
        <v>0</v>
      </c>
      <c r="H333" s="49">
        <v>0</v>
      </c>
      <c r="I333" s="49" t="s">
        <v>237</v>
      </c>
      <c r="J333">
        <v>0.66300000000000003</v>
      </c>
      <c r="K333">
        <v>0</v>
      </c>
      <c r="L333">
        <v>0</v>
      </c>
      <c r="M333">
        <v>0</v>
      </c>
      <c r="N333" s="49" t="str" cm="1">
        <f t="array" ref="N33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333" s="49" t="str">
        <f>INDEX('Data Feeding'!FT:FT,MATCH(QT[[#This Row],[Trim Reff]],'Data Feeding'!FU:FU,0))</f>
        <v>Fabric-Rib</v>
      </c>
      <c r="P333" s="49" t="str" cm="1">
        <f t="array" ref="P33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33" s="49" t="str" cm="1">
        <f t="array" ref="Q33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34" spans="1:17">
      <c r="A334" s="49" t="s">
        <v>318</v>
      </c>
      <c r="B334" t="s">
        <v>314</v>
      </c>
      <c r="C334" s="49" t="s">
        <v>302</v>
      </c>
      <c r="D334" s="14">
        <v>45040</v>
      </c>
      <c r="E334" t="s">
        <v>39</v>
      </c>
      <c r="F334" s="49">
        <v>25</v>
      </c>
      <c r="G334" s="14">
        <v>0</v>
      </c>
      <c r="H334" s="49">
        <v>0</v>
      </c>
      <c r="I334" s="49" t="s">
        <v>240</v>
      </c>
      <c r="J334">
        <v>0.312</v>
      </c>
      <c r="K334">
        <v>0</v>
      </c>
      <c r="L334">
        <v>0</v>
      </c>
      <c r="M334">
        <v>0</v>
      </c>
      <c r="N334" s="49" t="str" cm="1">
        <f t="array" ref="N33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334" s="49" t="str">
        <f>INDEX('Data Feeding'!FT:FT,MATCH(QT[[#This Row],[Trim Reff]],'Data Feeding'!FU:FU,0))</f>
        <v>Fabric-Jersey</v>
      </c>
      <c r="P334" s="49" t="str" cm="1">
        <f t="array" ref="P33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34" s="49" t="str" cm="1">
        <f t="array" ref="Q33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35" spans="1:17">
      <c r="A335" s="49" t="s">
        <v>319</v>
      </c>
      <c r="B335" t="s">
        <v>314</v>
      </c>
      <c r="C335" s="49" t="s">
        <v>302</v>
      </c>
      <c r="D335" s="14">
        <v>45040</v>
      </c>
      <c r="E335" t="s">
        <v>39</v>
      </c>
      <c r="F335" s="49">
        <v>25</v>
      </c>
      <c r="G335" s="14">
        <v>0</v>
      </c>
      <c r="H335" s="49">
        <v>0</v>
      </c>
      <c r="I335" s="49" t="s">
        <v>204</v>
      </c>
      <c r="J335">
        <v>26</v>
      </c>
      <c r="K335">
        <v>0</v>
      </c>
      <c r="L335">
        <v>0</v>
      </c>
      <c r="M335">
        <v>0</v>
      </c>
      <c r="N335" s="49" t="str" cm="1">
        <f t="array" ref="N33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335" s="49" t="str">
        <f>INDEX('Data Feeding'!FT:FT,MATCH(QT[[#This Row],[Trim Reff]],'Data Feeding'!FU:FU,0))</f>
        <v>Thread</v>
      </c>
      <c r="P335" s="49" t="str" cm="1">
        <f t="array" ref="P33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35" s="49" t="str" cm="1">
        <f t="array" ref="Q33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36" spans="1:17">
      <c r="A336" s="49" t="s">
        <v>320</v>
      </c>
      <c r="B336" t="s">
        <v>314</v>
      </c>
      <c r="C336" s="49" t="s">
        <v>302</v>
      </c>
      <c r="D336" s="14">
        <v>45040</v>
      </c>
      <c r="E336" t="s">
        <v>39</v>
      </c>
      <c r="F336" s="49">
        <v>25</v>
      </c>
      <c r="G336" s="14">
        <v>0</v>
      </c>
      <c r="H336" s="49">
        <v>0</v>
      </c>
      <c r="I336" s="49" t="s">
        <v>205</v>
      </c>
      <c r="J336">
        <v>26</v>
      </c>
      <c r="K336">
        <v>0</v>
      </c>
      <c r="L336">
        <v>0</v>
      </c>
      <c r="M336">
        <v>0</v>
      </c>
      <c r="N336" s="49" t="str" cm="1">
        <f t="array" ref="N33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336" s="49" t="str">
        <f>INDEX('Data Feeding'!FT:FT,MATCH(QT[[#This Row],[Trim Reff]],'Data Feeding'!FU:FU,0))</f>
        <v>Thread</v>
      </c>
      <c r="P336" s="49" t="str" cm="1">
        <f t="array" ref="P33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36" s="49" t="str" cm="1">
        <f t="array" ref="Q33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37" spans="1:17">
      <c r="A337" s="49" t="s">
        <v>321</v>
      </c>
      <c r="B337" t="s">
        <v>314</v>
      </c>
      <c r="C337" s="49" t="s">
        <v>302</v>
      </c>
      <c r="D337" s="14">
        <v>45040</v>
      </c>
      <c r="E337" t="s">
        <v>39</v>
      </c>
      <c r="F337" s="49">
        <v>25</v>
      </c>
      <c r="G337" s="14">
        <v>0</v>
      </c>
      <c r="H337" s="49">
        <v>0</v>
      </c>
      <c r="I337" s="49" t="s">
        <v>273</v>
      </c>
      <c r="J337">
        <v>26</v>
      </c>
      <c r="K337">
        <v>0</v>
      </c>
      <c r="L337">
        <v>0</v>
      </c>
      <c r="M337">
        <v>0</v>
      </c>
      <c r="N337" s="49" t="str" cm="1">
        <f t="array" ref="N33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337" s="49" t="str">
        <f>INDEX('Data Feeding'!FT:FT,MATCH(QT[[#This Row],[Trim Reff]],'Data Feeding'!FU:FU,0))</f>
        <v>MainLabel</v>
      </c>
      <c r="P337" s="49" t="str" cm="1">
        <f t="array" ref="P33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37" s="49" t="str" cm="1">
        <f t="array" ref="Q33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38" spans="1:17">
      <c r="A338" s="49" t="s">
        <v>322</v>
      </c>
      <c r="B338" t="s">
        <v>314</v>
      </c>
      <c r="C338" s="49" t="s">
        <v>302</v>
      </c>
      <c r="D338" s="14">
        <v>45040</v>
      </c>
      <c r="E338" t="s">
        <v>39</v>
      </c>
      <c r="F338" s="49">
        <v>25</v>
      </c>
      <c r="G338" s="14">
        <v>0</v>
      </c>
      <c r="H338" s="49">
        <v>0</v>
      </c>
      <c r="I338" s="49" t="s">
        <v>276</v>
      </c>
      <c r="J338">
        <v>26</v>
      </c>
      <c r="K338">
        <v>0</v>
      </c>
      <c r="L338">
        <v>0</v>
      </c>
      <c r="M338">
        <v>0</v>
      </c>
      <c r="N338" s="49" t="str" cm="1">
        <f t="array" ref="N33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338" s="49" t="str">
        <f>INDEX('Data Feeding'!FT:FT,MATCH(QT[[#This Row],[Trim Reff]],'Data Feeding'!FU:FU,0))</f>
        <v>COOLable</v>
      </c>
      <c r="P338" s="49" t="str" cm="1">
        <f t="array" ref="P33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38" s="49" t="str" cm="1">
        <f t="array" ref="Q33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39" spans="1:17">
      <c r="A339" s="49" t="s">
        <v>323</v>
      </c>
      <c r="B339" t="s">
        <v>314</v>
      </c>
      <c r="C339" s="49" t="s">
        <v>302</v>
      </c>
      <c r="D339" s="14">
        <v>45040</v>
      </c>
      <c r="E339" t="s">
        <v>39</v>
      </c>
      <c r="F339" s="49">
        <v>25</v>
      </c>
      <c r="G339" s="14">
        <v>0</v>
      </c>
      <c r="H339" s="49">
        <v>0</v>
      </c>
      <c r="I339" s="49" t="s">
        <v>280</v>
      </c>
      <c r="J339">
        <v>26</v>
      </c>
      <c r="K339">
        <v>0</v>
      </c>
      <c r="L339">
        <v>0</v>
      </c>
      <c r="M339">
        <v>0</v>
      </c>
      <c r="N339" s="49" t="str" cm="1">
        <f t="array" ref="N33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Admiral/White(CSI 0500291/CSI 1200086)</v>
      </c>
      <c r="O339" s="49" t="str">
        <f>INDEX('Data Feeding'!FT:FT,MATCH(QT[[#This Row],[Trim Reff]],'Data Feeding'!FU:FU,0))</f>
        <v>Tab</v>
      </c>
      <c r="P339" s="49" t="str" cm="1">
        <f t="array" ref="P33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39" s="49" t="str" cm="1">
        <f t="array" ref="Q33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40" spans="1:17">
      <c r="A340" s="49" t="s">
        <v>324</v>
      </c>
      <c r="B340" t="s">
        <v>314</v>
      </c>
      <c r="C340" s="49" t="s">
        <v>302</v>
      </c>
      <c r="D340" s="14">
        <v>45040</v>
      </c>
      <c r="E340" t="s">
        <v>39</v>
      </c>
      <c r="F340" s="49">
        <v>25</v>
      </c>
      <c r="G340" s="14">
        <v>0</v>
      </c>
      <c r="H340" s="49">
        <v>0</v>
      </c>
      <c r="I340" s="49" t="s">
        <v>13</v>
      </c>
      <c r="J340">
        <v>26</v>
      </c>
      <c r="K340">
        <v>0</v>
      </c>
      <c r="L340">
        <v>0</v>
      </c>
      <c r="M340">
        <v>0</v>
      </c>
      <c r="N340" s="49" t="str" cm="1">
        <f t="array" ref="N34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v>
      </c>
      <c r="O340" s="49" t="str">
        <f>INDEX('Data Feeding'!FT:FT,MATCH(QT[[#This Row],[Trim Reff]],'Data Feeding'!FU:FU,0))</f>
        <v>CareLabel</v>
      </c>
      <c r="P340" s="49" t="str" cm="1">
        <f t="array" ref="P34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40" s="49" t="str" cm="1">
        <f t="array" ref="Q34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41" spans="1:17">
      <c r="A341" s="49" t="s">
        <v>325</v>
      </c>
      <c r="B341" t="s">
        <v>314</v>
      </c>
      <c r="C341" s="49" t="s">
        <v>302</v>
      </c>
      <c r="D341" s="14">
        <v>45040</v>
      </c>
      <c r="E341" t="s">
        <v>39</v>
      </c>
      <c r="F341" s="49">
        <v>25</v>
      </c>
      <c r="G341" s="14">
        <v>0</v>
      </c>
      <c r="H341" s="49">
        <v>0</v>
      </c>
      <c r="I341" s="49" t="s">
        <v>283</v>
      </c>
      <c r="J341">
        <v>26</v>
      </c>
      <c r="K341">
        <v>0</v>
      </c>
      <c r="L341">
        <v>0</v>
      </c>
      <c r="M341">
        <v>0</v>
      </c>
      <c r="N341" s="49" t="str" cm="1">
        <f t="array" ref="N34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341" s="49" t="str">
        <f>INDEX('Data Feeding'!FT:FT,MATCH(QT[[#This Row],[Trim Reff]],'Data Feeding'!FU:FU,0))</f>
        <v>Hangtag</v>
      </c>
      <c r="P341" s="49" t="str" cm="1">
        <f t="array" ref="P34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41" s="49" t="str" cm="1">
        <f t="array" ref="Q34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42" spans="1:17">
      <c r="A342" s="49" t="s">
        <v>326</v>
      </c>
      <c r="B342" t="s">
        <v>314</v>
      </c>
      <c r="C342" s="49" t="s">
        <v>302</v>
      </c>
      <c r="D342" s="14">
        <v>45040</v>
      </c>
      <c r="E342" t="s">
        <v>39</v>
      </c>
      <c r="F342" s="49">
        <v>25</v>
      </c>
      <c r="G342" s="14">
        <v>0</v>
      </c>
      <c r="H342" s="49">
        <v>0</v>
      </c>
      <c r="I342" s="49" t="s">
        <v>285</v>
      </c>
      <c r="J342">
        <v>26</v>
      </c>
      <c r="K342">
        <v>0</v>
      </c>
      <c r="L342">
        <v>0</v>
      </c>
      <c r="M342">
        <v>0</v>
      </c>
      <c r="N342" s="49" t="str" cm="1">
        <f t="array" ref="N34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342" s="49" t="str">
        <f>INDEX('Data Feeding'!FT:FT,MATCH(QT[[#This Row],[Trim Reff]],'Data Feeding'!FU:FU,0))</f>
        <v>PriceTicket</v>
      </c>
      <c r="P342" s="49" t="str" cm="1">
        <f t="array" ref="P34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42" s="49" t="str" cm="1">
        <f t="array" ref="Q34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43" spans="1:17">
      <c r="A343" s="49" t="s">
        <v>316</v>
      </c>
      <c r="B343" t="s">
        <v>314</v>
      </c>
      <c r="C343" s="49" t="s">
        <v>303</v>
      </c>
      <c r="D343" s="14">
        <v>45040</v>
      </c>
      <c r="E343" t="s">
        <v>34</v>
      </c>
      <c r="F343" s="49">
        <v>42</v>
      </c>
      <c r="G343" s="14">
        <v>0</v>
      </c>
      <c r="H343" s="49">
        <v>0</v>
      </c>
      <c r="I343" s="49" t="s">
        <v>235</v>
      </c>
      <c r="J343">
        <v>26.566175999999999</v>
      </c>
      <c r="K343">
        <v>0</v>
      </c>
      <c r="L343">
        <v>0</v>
      </c>
      <c r="M343">
        <v>0</v>
      </c>
      <c r="N343" s="49" t="str" cm="1">
        <f t="array" ref="N34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343" s="49" t="str">
        <f>INDEX('Data Feeding'!FT:FT,MATCH(QT[[#This Row],[Trim Reff]],'Data Feeding'!FU:FU,0))</f>
        <v>Fabric-Body</v>
      </c>
      <c r="P343" s="49" t="str" cm="1">
        <f t="array" ref="P34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43" s="49" t="str" cm="1">
        <f t="array" ref="Q34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44" spans="1:17">
      <c r="A344" s="49" t="s">
        <v>317</v>
      </c>
      <c r="B344" t="s">
        <v>314</v>
      </c>
      <c r="C344" s="49" t="s">
        <v>303</v>
      </c>
      <c r="D344" s="14">
        <v>45040</v>
      </c>
      <c r="E344" t="s">
        <v>34</v>
      </c>
      <c r="F344" s="49">
        <v>42</v>
      </c>
      <c r="G344" s="14">
        <v>0</v>
      </c>
      <c r="H344" s="49">
        <v>0</v>
      </c>
      <c r="I344" s="49" t="s">
        <v>237</v>
      </c>
      <c r="J344">
        <v>1.1138399999999999</v>
      </c>
      <c r="K344">
        <v>0</v>
      </c>
      <c r="L344">
        <v>0</v>
      </c>
      <c r="M344">
        <v>0</v>
      </c>
      <c r="N344" s="49" t="str" cm="1">
        <f t="array" ref="N34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344" s="49" t="str">
        <f>INDEX('Data Feeding'!FT:FT,MATCH(QT[[#This Row],[Trim Reff]],'Data Feeding'!FU:FU,0))</f>
        <v>Fabric-Rib</v>
      </c>
      <c r="P344" s="49" t="str" cm="1">
        <f t="array" ref="P34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44" s="49" t="str" cm="1">
        <f t="array" ref="Q34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45" spans="1:17">
      <c r="A345" s="49" t="s">
        <v>318</v>
      </c>
      <c r="B345" t="s">
        <v>314</v>
      </c>
      <c r="C345" s="49" t="s">
        <v>303</v>
      </c>
      <c r="D345" s="14">
        <v>45040</v>
      </c>
      <c r="E345" t="s">
        <v>34</v>
      </c>
      <c r="F345" s="49">
        <v>42</v>
      </c>
      <c r="G345" s="14">
        <v>0</v>
      </c>
      <c r="H345" s="49">
        <v>0</v>
      </c>
      <c r="I345" s="49" t="s">
        <v>240</v>
      </c>
      <c r="J345">
        <v>0.52415999999999996</v>
      </c>
      <c r="K345">
        <v>0</v>
      </c>
      <c r="L345">
        <v>0</v>
      </c>
      <c r="M345">
        <v>0</v>
      </c>
      <c r="N345" s="49" t="str" cm="1">
        <f t="array" ref="N34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345" s="49" t="str">
        <f>INDEX('Data Feeding'!FT:FT,MATCH(QT[[#This Row],[Trim Reff]],'Data Feeding'!FU:FU,0))</f>
        <v>Fabric-Jersey</v>
      </c>
      <c r="P345" s="49" t="str" cm="1">
        <f t="array" ref="P34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45" s="49" t="str" cm="1">
        <f t="array" ref="Q34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46" spans="1:17">
      <c r="A346" s="49" t="s">
        <v>319</v>
      </c>
      <c r="B346" t="s">
        <v>314</v>
      </c>
      <c r="C346" s="49" t="s">
        <v>303</v>
      </c>
      <c r="D346" s="14">
        <v>45040</v>
      </c>
      <c r="E346" t="s">
        <v>34</v>
      </c>
      <c r="F346" s="49">
        <v>42</v>
      </c>
      <c r="G346" s="14">
        <v>0</v>
      </c>
      <c r="H346" s="49">
        <v>0</v>
      </c>
      <c r="I346" s="49" t="s">
        <v>204</v>
      </c>
      <c r="J346">
        <v>43.68</v>
      </c>
      <c r="K346">
        <v>0</v>
      </c>
      <c r="L346">
        <v>0</v>
      </c>
      <c r="M346">
        <v>0</v>
      </c>
      <c r="N346" s="49" t="str" cm="1">
        <f t="array" ref="N34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346" s="49" t="str">
        <f>INDEX('Data Feeding'!FT:FT,MATCH(QT[[#This Row],[Trim Reff]],'Data Feeding'!FU:FU,0))</f>
        <v>Thread</v>
      </c>
      <c r="P346" s="49" t="str" cm="1">
        <f t="array" ref="P34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46" s="49" t="str" cm="1">
        <f t="array" ref="Q34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47" spans="1:17">
      <c r="A347" s="49" t="s">
        <v>320</v>
      </c>
      <c r="B347" t="s">
        <v>314</v>
      </c>
      <c r="C347" s="49" t="s">
        <v>303</v>
      </c>
      <c r="D347" s="14">
        <v>45040</v>
      </c>
      <c r="E347" t="s">
        <v>34</v>
      </c>
      <c r="F347" s="49">
        <v>42</v>
      </c>
      <c r="G347" s="14">
        <v>0</v>
      </c>
      <c r="H347" s="49">
        <v>0</v>
      </c>
      <c r="I347" s="49" t="s">
        <v>205</v>
      </c>
      <c r="J347">
        <v>43.68</v>
      </c>
      <c r="K347">
        <v>0</v>
      </c>
      <c r="L347">
        <v>0</v>
      </c>
      <c r="M347">
        <v>0</v>
      </c>
      <c r="N347" s="49" t="str" cm="1">
        <f t="array" ref="N34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347" s="49" t="str">
        <f>INDEX('Data Feeding'!FT:FT,MATCH(QT[[#This Row],[Trim Reff]],'Data Feeding'!FU:FU,0))</f>
        <v>Thread</v>
      </c>
      <c r="P347" s="49" t="str" cm="1">
        <f t="array" ref="P34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47" s="49" t="str" cm="1">
        <f t="array" ref="Q34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48" spans="1:17">
      <c r="A348" s="49" t="s">
        <v>321</v>
      </c>
      <c r="B348" t="s">
        <v>314</v>
      </c>
      <c r="C348" s="49" t="s">
        <v>303</v>
      </c>
      <c r="D348" s="14">
        <v>45040</v>
      </c>
      <c r="E348" t="s">
        <v>34</v>
      </c>
      <c r="F348" s="49">
        <v>42</v>
      </c>
      <c r="G348" s="14">
        <v>0</v>
      </c>
      <c r="H348" s="49">
        <v>0</v>
      </c>
      <c r="I348" s="49" t="s">
        <v>273</v>
      </c>
      <c r="J348">
        <v>43.68</v>
      </c>
      <c r="K348">
        <v>0</v>
      </c>
      <c r="L348">
        <v>0</v>
      </c>
      <c r="M348">
        <v>0</v>
      </c>
      <c r="N348" s="49" t="str" cm="1">
        <f t="array" ref="N34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348" s="49" t="str">
        <f>INDEX('Data Feeding'!FT:FT,MATCH(QT[[#This Row],[Trim Reff]],'Data Feeding'!FU:FU,0))</f>
        <v>MainLabel</v>
      </c>
      <c r="P348" s="49" t="str" cm="1">
        <f t="array" ref="P34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48" s="49" t="str" cm="1">
        <f t="array" ref="Q34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49" spans="1:17">
      <c r="A349" s="49" t="s">
        <v>322</v>
      </c>
      <c r="B349" t="s">
        <v>314</v>
      </c>
      <c r="C349" s="49" t="s">
        <v>303</v>
      </c>
      <c r="D349" s="14">
        <v>45040</v>
      </c>
      <c r="E349" t="s">
        <v>34</v>
      </c>
      <c r="F349" s="49">
        <v>42</v>
      </c>
      <c r="G349" s="14">
        <v>0</v>
      </c>
      <c r="H349" s="49">
        <v>0</v>
      </c>
      <c r="I349" s="49" t="s">
        <v>276</v>
      </c>
      <c r="J349">
        <v>43.68</v>
      </c>
      <c r="K349">
        <v>0</v>
      </c>
      <c r="L349">
        <v>0</v>
      </c>
      <c r="M349">
        <v>0</v>
      </c>
      <c r="N349" s="49" t="str" cm="1">
        <f t="array" ref="N34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349" s="49" t="str">
        <f>INDEX('Data Feeding'!FT:FT,MATCH(QT[[#This Row],[Trim Reff]],'Data Feeding'!FU:FU,0))</f>
        <v>COOLable</v>
      </c>
      <c r="P349" s="49" t="str" cm="1">
        <f t="array" ref="P34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49" s="49" t="str" cm="1">
        <f t="array" ref="Q34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50" spans="1:17">
      <c r="A350" s="49" t="s">
        <v>323</v>
      </c>
      <c r="B350" t="s">
        <v>314</v>
      </c>
      <c r="C350" s="49" t="s">
        <v>303</v>
      </c>
      <c r="D350" s="14">
        <v>45040</v>
      </c>
      <c r="E350" t="s">
        <v>34</v>
      </c>
      <c r="F350" s="49">
        <v>42</v>
      </c>
      <c r="G350" s="14">
        <v>0</v>
      </c>
      <c r="H350" s="49">
        <v>0</v>
      </c>
      <c r="I350" s="49" t="s">
        <v>280</v>
      </c>
      <c r="J350">
        <v>43.68</v>
      </c>
      <c r="K350">
        <v>0</v>
      </c>
      <c r="L350">
        <v>0</v>
      </c>
      <c r="M350">
        <v>0</v>
      </c>
      <c r="N350" s="49" t="str" cm="1">
        <f t="array" ref="N35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Reddish/White(CSI 0301082/CSI 1200086)</v>
      </c>
      <c r="O350" s="49" t="str">
        <f>INDEX('Data Feeding'!FT:FT,MATCH(QT[[#This Row],[Trim Reff]],'Data Feeding'!FU:FU,0))</f>
        <v>Tab</v>
      </c>
      <c r="P350" s="49" t="str" cm="1">
        <f t="array" ref="P35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50" s="49" t="str" cm="1">
        <f t="array" ref="Q35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51" spans="1:17">
      <c r="A351" s="49" t="s">
        <v>324</v>
      </c>
      <c r="B351" t="s">
        <v>314</v>
      </c>
      <c r="C351" s="49" t="s">
        <v>303</v>
      </c>
      <c r="D351" s="14">
        <v>45040</v>
      </c>
      <c r="E351" t="s">
        <v>34</v>
      </c>
      <c r="F351" s="49">
        <v>42</v>
      </c>
      <c r="G351" s="14">
        <v>0</v>
      </c>
      <c r="H351" s="49">
        <v>0</v>
      </c>
      <c r="I351" s="49" t="s">
        <v>13</v>
      </c>
      <c r="J351">
        <v>43.68</v>
      </c>
      <c r="K351">
        <v>0</v>
      </c>
      <c r="L351">
        <v>0</v>
      </c>
      <c r="M351">
        <v>0</v>
      </c>
      <c r="N351" s="49" t="str" cm="1">
        <f t="array" ref="N35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351" s="49" t="str">
        <f>INDEX('Data Feeding'!FT:FT,MATCH(QT[[#This Row],[Trim Reff]],'Data Feeding'!FU:FU,0))</f>
        <v>CareLabel</v>
      </c>
      <c r="P351" s="49" t="str" cm="1">
        <f t="array" ref="P35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51" s="49" t="str" cm="1">
        <f t="array" ref="Q35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52" spans="1:17">
      <c r="A352" s="49" t="s">
        <v>325</v>
      </c>
      <c r="B352" t="s">
        <v>314</v>
      </c>
      <c r="C352" s="49" t="s">
        <v>303</v>
      </c>
      <c r="D352" s="14">
        <v>45040</v>
      </c>
      <c r="E352" t="s">
        <v>34</v>
      </c>
      <c r="F352" s="49">
        <v>42</v>
      </c>
      <c r="G352" s="14">
        <v>0</v>
      </c>
      <c r="H352" s="49">
        <v>0</v>
      </c>
      <c r="I352" s="49" t="s">
        <v>283</v>
      </c>
      <c r="J352">
        <v>43.68</v>
      </c>
      <c r="K352">
        <v>0</v>
      </c>
      <c r="L352">
        <v>0</v>
      </c>
      <c r="M352">
        <v>0</v>
      </c>
      <c r="N352" s="49" t="str" cm="1">
        <f t="array" ref="N35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352" s="49" t="str">
        <f>INDEX('Data Feeding'!FT:FT,MATCH(QT[[#This Row],[Trim Reff]],'Data Feeding'!FU:FU,0))</f>
        <v>Hangtag</v>
      </c>
      <c r="P352" s="49" t="str" cm="1">
        <f t="array" ref="P35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52" s="49" t="str" cm="1">
        <f t="array" ref="Q35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53" spans="1:17">
      <c r="A353" s="49" t="s">
        <v>326</v>
      </c>
      <c r="B353" t="s">
        <v>314</v>
      </c>
      <c r="C353" s="49" t="s">
        <v>303</v>
      </c>
      <c r="D353" s="14">
        <v>45040</v>
      </c>
      <c r="E353" t="s">
        <v>34</v>
      </c>
      <c r="F353" s="49">
        <v>42</v>
      </c>
      <c r="G353" s="14">
        <v>0</v>
      </c>
      <c r="H353" s="49">
        <v>0</v>
      </c>
      <c r="I353" s="49" t="s">
        <v>285</v>
      </c>
      <c r="J353">
        <v>43.68</v>
      </c>
      <c r="K353">
        <v>0</v>
      </c>
      <c r="L353">
        <v>0</v>
      </c>
      <c r="M353">
        <v>0</v>
      </c>
      <c r="N353" s="49" t="str" cm="1">
        <f t="array" ref="N35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353" s="49" t="str">
        <f>INDEX('Data Feeding'!FT:FT,MATCH(QT[[#This Row],[Trim Reff]],'Data Feeding'!FU:FU,0))</f>
        <v>PriceTicket</v>
      </c>
      <c r="P353" s="49" t="str" cm="1">
        <f t="array" ref="P35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53" s="49" t="str" cm="1">
        <f t="array" ref="Q35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54" spans="1:17">
      <c r="A354" s="49" t="s">
        <v>316</v>
      </c>
      <c r="B354" t="s">
        <v>314</v>
      </c>
      <c r="C354" s="49" t="s">
        <v>303</v>
      </c>
      <c r="D354" s="14">
        <v>45040</v>
      </c>
      <c r="E354" t="s">
        <v>35</v>
      </c>
      <c r="F354" s="49">
        <v>109</v>
      </c>
      <c r="G354" s="14">
        <v>0</v>
      </c>
      <c r="H354" s="49">
        <v>0</v>
      </c>
      <c r="I354" s="49" t="s">
        <v>235</v>
      </c>
      <c r="J354">
        <v>68.945552000000006</v>
      </c>
      <c r="K354">
        <v>0</v>
      </c>
      <c r="L354">
        <v>0</v>
      </c>
      <c r="M354">
        <v>0</v>
      </c>
      <c r="N354" s="49" t="str" cm="1">
        <f t="array" ref="N35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354" s="49" t="str">
        <f>INDEX('Data Feeding'!FT:FT,MATCH(QT[[#This Row],[Trim Reff]],'Data Feeding'!FU:FU,0))</f>
        <v>Fabric-Body</v>
      </c>
      <c r="P354" s="49" t="str" cm="1">
        <f t="array" ref="P35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54" s="49" t="str" cm="1">
        <f t="array" ref="Q35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55" spans="1:17">
      <c r="A355" s="49" t="s">
        <v>317</v>
      </c>
      <c r="B355" t="s">
        <v>314</v>
      </c>
      <c r="C355" s="49" t="s">
        <v>303</v>
      </c>
      <c r="D355" s="14">
        <v>45040</v>
      </c>
      <c r="E355" t="s">
        <v>35</v>
      </c>
      <c r="F355" s="49">
        <v>109</v>
      </c>
      <c r="G355" s="14">
        <v>0</v>
      </c>
      <c r="H355" s="49">
        <v>0</v>
      </c>
      <c r="I355" s="49" t="s">
        <v>237</v>
      </c>
      <c r="J355">
        <v>2.8906800000000001</v>
      </c>
      <c r="K355">
        <v>0</v>
      </c>
      <c r="L355">
        <v>0</v>
      </c>
      <c r="M355">
        <v>0</v>
      </c>
      <c r="N355" s="49" t="str" cm="1">
        <f t="array" ref="N35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355" s="49" t="str">
        <f>INDEX('Data Feeding'!FT:FT,MATCH(QT[[#This Row],[Trim Reff]],'Data Feeding'!FU:FU,0))</f>
        <v>Fabric-Rib</v>
      </c>
      <c r="P355" s="49" t="str" cm="1">
        <f t="array" ref="P35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55" s="49" t="str" cm="1">
        <f t="array" ref="Q35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56" spans="1:17">
      <c r="A356" s="49" t="s">
        <v>318</v>
      </c>
      <c r="B356" t="s">
        <v>314</v>
      </c>
      <c r="C356" s="49" t="s">
        <v>303</v>
      </c>
      <c r="D356" s="14">
        <v>45040</v>
      </c>
      <c r="E356" t="s">
        <v>35</v>
      </c>
      <c r="F356" s="49">
        <v>109</v>
      </c>
      <c r="G356" s="14">
        <v>0</v>
      </c>
      <c r="H356" s="49">
        <v>0</v>
      </c>
      <c r="I356" s="49" t="s">
        <v>240</v>
      </c>
      <c r="J356">
        <v>1.36032</v>
      </c>
      <c r="K356">
        <v>0</v>
      </c>
      <c r="L356">
        <v>0</v>
      </c>
      <c r="M356">
        <v>0</v>
      </c>
      <c r="N356" s="49" t="str" cm="1">
        <f t="array" ref="N35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356" s="49" t="str">
        <f>INDEX('Data Feeding'!FT:FT,MATCH(QT[[#This Row],[Trim Reff]],'Data Feeding'!FU:FU,0))</f>
        <v>Fabric-Jersey</v>
      </c>
      <c r="P356" s="49" t="str" cm="1">
        <f t="array" ref="P35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56" s="49" t="str" cm="1">
        <f t="array" ref="Q35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57" spans="1:17">
      <c r="A357" s="49" t="s">
        <v>319</v>
      </c>
      <c r="B357" t="s">
        <v>314</v>
      </c>
      <c r="C357" s="49" t="s">
        <v>303</v>
      </c>
      <c r="D357" s="14">
        <v>45040</v>
      </c>
      <c r="E357" t="s">
        <v>35</v>
      </c>
      <c r="F357" s="49">
        <v>109</v>
      </c>
      <c r="G357" s="14">
        <v>0</v>
      </c>
      <c r="H357" s="49">
        <v>0</v>
      </c>
      <c r="I357" s="49" t="s">
        <v>204</v>
      </c>
      <c r="J357">
        <v>113.36</v>
      </c>
      <c r="K357">
        <v>0</v>
      </c>
      <c r="L357">
        <v>0</v>
      </c>
      <c r="M357">
        <v>0</v>
      </c>
      <c r="N357" s="49" t="str" cm="1">
        <f t="array" ref="N35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357" s="49" t="str">
        <f>INDEX('Data Feeding'!FT:FT,MATCH(QT[[#This Row],[Trim Reff]],'Data Feeding'!FU:FU,0))</f>
        <v>Thread</v>
      </c>
      <c r="P357" s="49" t="str" cm="1">
        <f t="array" ref="P35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57" s="49" t="str" cm="1">
        <f t="array" ref="Q35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58" spans="1:17">
      <c r="A358" s="49" t="s">
        <v>320</v>
      </c>
      <c r="B358" t="s">
        <v>314</v>
      </c>
      <c r="C358" s="49" t="s">
        <v>303</v>
      </c>
      <c r="D358" s="14">
        <v>45040</v>
      </c>
      <c r="E358" t="s">
        <v>35</v>
      </c>
      <c r="F358" s="49">
        <v>109</v>
      </c>
      <c r="G358" s="14">
        <v>0</v>
      </c>
      <c r="H358" s="49">
        <v>0</v>
      </c>
      <c r="I358" s="49" t="s">
        <v>205</v>
      </c>
      <c r="J358">
        <v>113.36</v>
      </c>
      <c r="K358">
        <v>0</v>
      </c>
      <c r="L358">
        <v>0</v>
      </c>
      <c r="M358">
        <v>0</v>
      </c>
      <c r="N358" s="49" t="str" cm="1">
        <f t="array" ref="N35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358" s="49" t="str">
        <f>INDEX('Data Feeding'!FT:FT,MATCH(QT[[#This Row],[Trim Reff]],'Data Feeding'!FU:FU,0))</f>
        <v>Thread</v>
      </c>
      <c r="P358" s="49" t="str" cm="1">
        <f t="array" ref="P35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58" s="49" t="str" cm="1">
        <f t="array" ref="Q35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59" spans="1:17">
      <c r="A359" s="49" t="s">
        <v>321</v>
      </c>
      <c r="B359" t="s">
        <v>314</v>
      </c>
      <c r="C359" s="49" t="s">
        <v>303</v>
      </c>
      <c r="D359" s="14">
        <v>45040</v>
      </c>
      <c r="E359" t="s">
        <v>35</v>
      </c>
      <c r="F359" s="49">
        <v>109</v>
      </c>
      <c r="G359" s="14">
        <v>0</v>
      </c>
      <c r="H359" s="49">
        <v>0</v>
      </c>
      <c r="I359" s="49" t="s">
        <v>273</v>
      </c>
      <c r="J359">
        <v>113.36</v>
      </c>
      <c r="K359">
        <v>0</v>
      </c>
      <c r="L359">
        <v>0</v>
      </c>
      <c r="M359">
        <v>0</v>
      </c>
      <c r="N359" s="49" t="str" cm="1">
        <f t="array" ref="N35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359" s="49" t="str">
        <f>INDEX('Data Feeding'!FT:FT,MATCH(QT[[#This Row],[Trim Reff]],'Data Feeding'!FU:FU,0))</f>
        <v>MainLabel</v>
      </c>
      <c r="P359" s="49" t="str" cm="1">
        <f t="array" ref="P35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59" s="49" t="str" cm="1">
        <f t="array" ref="Q35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60" spans="1:17">
      <c r="A360" s="49" t="s">
        <v>322</v>
      </c>
      <c r="B360" t="s">
        <v>314</v>
      </c>
      <c r="C360" s="49" t="s">
        <v>303</v>
      </c>
      <c r="D360" s="14">
        <v>45040</v>
      </c>
      <c r="E360" t="s">
        <v>35</v>
      </c>
      <c r="F360" s="49">
        <v>109</v>
      </c>
      <c r="G360" s="14">
        <v>0</v>
      </c>
      <c r="H360" s="49">
        <v>0</v>
      </c>
      <c r="I360" s="49" t="s">
        <v>276</v>
      </c>
      <c r="J360">
        <v>113.36</v>
      </c>
      <c r="K360">
        <v>0</v>
      </c>
      <c r="L360">
        <v>0</v>
      </c>
      <c r="M360">
        <v>0</v>
      </c>
      <c r="N360" s="49" t="str" cm="1">
        <f t="array" ref="N36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360" s="49" t="str">
        <f>INDEX('Data Feeding'!FT:FT,MATCH(QT[[#This Row],[Trim Reff]],'Data Feeding'!FU:FU,0))</f>
        <v>COOLable</v>
      </c>
      <c r="P360" s="49" t="str" cm="1">
        <f t="array" ref="P36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60" s="49" t="str" cm="1">
        <f t="array" ref="Q36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61" spans="1:17">
      <c r="A361" s="49" t="s">
        <v>323</v>
      </c>
      <c r="B361" t="s">
        <v>314</v>
      </c>
      <c r="C361" s="49" t="s">
        <v>303</v>
      </c>
      <c r="D361" s="14">
        <v>45040</v>
      </c>
      <c r="E361" t="s">
        <v>35</v>
      </c>
      <c r="F361" s="49">
        <v>109</v>
      </c>
      <c r="G361" s="14">
        <v>0</v>
      </c>
      <c r="H361" s="49">
        <v>0</v>
      </c>
      <c r="I361" s="49" t="s">
        <v>280</v>
      </c>
      <c r="J361">
        <v>113.36</v>
      </c>
      <c r="K361">
        <v>0</v>
      </c>
      <c r="L361">
        <v>0</v>
      </c>
      <c r="M361">
        <v>0</v>
      </c>
      <c r="N361" s="49" t="str" cm="1">
        <f t="array" ref="N36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Reddish/White(CSI 0301082/CSI 1200086)</v>
      </c>
      <c r="O361" s="49" t="str">
        <f>INDEX('Data Feeding'!FT:FT,MATCH(QT[[#This Row],[Trim Reff]],'Data Feeding'!FU:FU,0))</f>
        <v>Tab</v>
      </c>
      <c r="P361" s="49" t="str" cm="1">
        <f t="array" ref="P36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61" s="49" t="str" cm="1">
        <f t="array" ref="Q36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62" spans="1:17">
      <c r="A362" s="49" t="s">
        <v>324</v>
      </c>
      <c r="B362" t="s">
        <v>314</v>
      </c>
      <c r="C362" s="49" t="s">
        <v>303</v>
      </c>
      <c r="D362" s="14">
        <v>45040</v>
      </c>
      <c r="E362" t="s">
        <v>35</v>
      </c>
      <c r="F362" s="49">
        <v>109</v>
      </c>
      <c r="G362" s="14">
        <v>0</v>
      </c>
      <c r="H362" s="49">
        <v>0</v>
      </c>
      <c r="I362" s="49" t="s">
        <v>13</v>
      </c>
      <c r="J362">
        <v>113.36</v>
      </c>
      <c r="K362">
        <v>0</v>
      </c>
      <c r="L362">
        <v>0</v>
      </c>
      <c r="M362">
        <v>0</v>
      </c>
      <c r="N362" s="49" t="str" cm="1">
        <f t="array" ref="N36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362" s="49" t="str">
        <f>INDEX('Data Feeding'!FT:FT,MATCH(QT[[#This Row],[Trim Reff]],'Data Feeding'!FU:FU,0))</f>
        <v>CareLabel</v>
      </c>
      <c r="P362" s="49" t="str" cm="1">
        <f t="array" ref="P36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62" s="49" t="str" cm="1">
        <f t="array" ref="Q36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63" spans="1:17">
      <c r="A363" s="49" t="s">
        <v>325</v>
      </c>
      <c r="B363" t="s">
        <v>314</v>
      </c>
      <c r="C363" s="49" t="s">
        <v>303</v>
      </c>
      <c r="D363" s="14">
        <v>45040</v>
      </c>
      <c r="E363" t="s">
        <v>35</v>
      </c>
      <c r="F363" s="49">
        <v>109</v>
      </c>
      <c r="G363" s="14">
        <v>0</v>
      </c>
      <c r="H363" s="49">
        <v>0</v>
      </c>
      <c r="I363" s="49" t="s">
        <v>283</v>
      </c>
      <c r="J363">
        <v>113.36</v>
      </c>
      <c r="K363">
        <v>0</v>
      </c>
      <c r="L363">
        <v>0</v>
      </c>
      <c r="M363">
        <v>0</v>
      </c>
      <c r="N363" s="49" t="str" cm="1">
        <f t="array" ref="N36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363" s="49" t="str">
        <f>INDEX('Data Feeding'!FT:FT,MATCH(QT[[#This Row],[Trim Reff]],'Data Feeding'!FU:FU,0))</f>
        <v>Hangtag</v>
      </c>
      <c r="P363" s="49" t="str" cm="1">
        <f t="array" ref="P36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63" s="49" t="str" cm="1">
        <f t="array" ref="Q36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64" spans="1:17">
      <c r="A364" s="49" t="s">
        <v>326</v>
      </c>
      <c r="B364" t="s">
        <v>314</v>
      </c>
      <c r="C364" s="49" t="s">
        <v>303</v>
      </c>
      <c r="D364" s="14">
        <v>45040</v>
      </c>
      <c r="E364" t="s">
        <v>35</v>
      </c>
      <c r="F364" s="49">
        <v>109</v>
      </c>
      <c r="G364" s="14">
        <v>0</v>
      </c>
      <c r="H364" s="49">
        <v>0</v>
      </c>
      <c r="I364" s="49" t="s">
        <v>285</v>
      </c>
      <c r="J364">
        <v>113.36</v>
      </c>
      <c r="K364">
        <v>0</v>
      </c>
      <c r="L364">
        <v>0</v>
      </c>
      <c r="M364">
        <v>0</v>
      </c>
      <c r="N364" s="49" t="str" cm="1">
        <f t="array" ref="N36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364" s="49" t="str">
        <f>INDEX('Data Feeding'!FT:FT,MATCH(QT[[#This Row],[Trim Reff]],'Data Feeding'!FU:FU,0))</f>
        <v>PriceTicket</v>
      </c>
      <c r="P364" s="49" t="str" cm="1">
        <f t="array" ref="P36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64" s="49" t="str" cm="1">
        <f t="array" ref="Q36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65" spans="1:17">
      <c r="A365" s="49" t="s">
        <v>316</v>
      </c>
      <c r="B365" t="s">
        <v>314</v>
      </c>
      <c r="C365" s="49" t="s">
        <v>303</v>
      </c>
      <c r="D365" s="14">
        <v>45040</v>
      </c>
      <c r="E365" t="s">
        <v>36</v>
      </c>
      <c r="F365" s="49">
        <v>198</v>
      </c>
      <c r="G365" s="14">
        <v>0</v>
      </c>
      <c r="H365" s="49">
        <v>0</v>
      </c>
      <c r="I365" s="49" t="s">
        <v>235</v>
      </c>
      <c r="J365">
        <v>125.240544</v>
      </c>
      <c r="K365">
        <v>0</v>
      </c>
      <c r="L365">
        <v>0</v>
      </c>
      <c r="M365">
        <v>0</v>
      </c>
      <c r="N365" s="49" t="str" cm="1">
        <f t="array" ref="N36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365" s="49" t="str">
        <f>INDEX('Data Feeding'!FT:FT,MATCH(QT[[#This Row],[Trim Reff]],'Data Feeding'!FU:FU,0))</f>
        <v>Fabric-Body</v>
      </c>
      <c r="P365" s="49" t="str" cm="1">
        <f t="array" ref="P36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65" s="49" t="str" cm="1">
        <f t="array" ref="Q36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66" spans="1:17">
      <c r="A366" s="49" t="s">
        <v>317</v>
      </c>
      <c r="B366" t="s">
        <v>314</v>
      </c>
      <c r="C366" s="49" t="s">
        <v>303</v>
      </c>
      <c r="D366" s="14">
        <v>45040</v>
      </c>
      <c r="E366" t="s">
        <v>36</v>
      </c>
      <c r="F366" s="49">
        <v>198</v>
      </c>
      <c r="G366" s="14">
        <v>0</v>
      </c>
      <c r="H366" s="49">
        <v>0</v>
      </c>
      <c r="I366" s="49" t="s">
        <v>237</v>
      </c>
      <c r="J366">
        <v>5.2509600000000001</v>
      </c>
      <c r="K366">
        <v>0</v>
      </c>
      <c r="L366">
        <v>0</v>
      </c>
      <c r="M366">
        <v>0</v>
      </c>
      <c r="N366" s="49" t="str" cm="1">
        <f t="array" ref="N36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366" s="49" t="str">
        <f>INDEX('Data Feeding'!FT:FT,MATCH(QT[[#This Row],[Trim Reff]],'Data Feeding'!FU:FU,0))</f>
        <v>Fabric-Rib</v>
      </c>
      <c r="P366" s="49" t="str" cm="1">
        <f t="array" ref="P36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66" s="49" t="str" cm="1">
        <f t="array" ref="Q36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67" spans="1:17">
      <c r="A367" s="49" t="s">
        <v>318</v>
      </c>
      <c r="B367" t="s">
        <v>314</v>
      </c>
      <c r="C367" s="49" t="s">
        <v>303</v>
      </c>
      <c r="D367" s="14">
        <v>45040</v>
      </c>
      <c r="E367" t="s">
        <v>36</v>
      </c>
      <c r="F367" s="49">
        <v>198</v>
      </c>
      <c r="G367" s="14">
        <v>0</v>
      </c>
      <c r="H367" s="49">
        <v>0</v>
      </c>
      <c r="I367" s="49" t="s">
        <v>240</v>
      </c>
      <c r="J367">
        <v>2.4710399999999999</v>
      </c>
      <c r="K367">
        <v>0</v>
      </c>
      <c r="L367">
        <v>0</v>
      </c>
      <c r="M367">
        <v>0</v>
      </c>
      <c r="N367" s="49" t="str" cm="1">
        <f t="array" ref="N36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367" s="49" t="str">
        <f>INDEX('Data Feeding'!FT:FT,MATCH(QT[[#This Row],[Trim Reff]],'Data Feeding'!FU:FU,0))</f>
        <v>Fabric-Jersey</v>
      </c>
      <c r="P367" s="49" t="str" cm="1">
        <f t="array" ref="P36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67" s="49" t="str" cm="1">
        <f t="array" ref="Q36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68" spans="1:17">
      <c r="A368" s="49" t="s">
        <v>319</v>
      </c>
      <c r="B368" t="s">
        <v>314</v>
      </c>
      <c r="C368" s="49" t="s">
        <v>303</v>
      </c>
      <c r="D368" s="14">
        <v>45040</v>
      </c>
      <c r="E368" t="s">
        <v>36</v>
      </c>
      <c r="F368" s="49">
        <v>198</v>
      </c>
      <c r="G368" s="14">
        <v>0</v>
      </c>
      <c r="H368" s="49">
        <v>0</v>
      </c>
      <c r="I368" s="49" t="s">
        <v>204</v>
      </c>
      <c r="J368">
        <v>205.92</v>
      </c>
      <c r="K368">
        <v>0</v>
      </c>
      <c r="L368">
        <v>0</v>
      </c>
      <c r="M368">
        <v>0</v>
      </c>
      <c r="N368" s="49" t="str" cm="1">
        <f t="array" ref="N36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368" s="49" t="str">
        <f>INDEX('Data Feeding'!FT:FT,MATCH(QT[[#This Row],[Trim Reff]],'Data Feeding'!FU:FU,0))</f>
        <v>Thread</v>
      </c>
      <c r="P368" s="49" t="str" cm="1">
        <f t="array" ref="P36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68" s="49" t="str" cm="1">
        <f t="array" ref="Q36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69" spans="1:17">
      <c r="A369" s="49" t="s">
        <v>320</v>
      </c>
      <c r="B369" t="s">
        <v>314</v>
      </c>
      <c r="C369" s="49" t="s">
        <v>303</v>
      </c>
      <c r="D369" s="14">
        <v>45040</v>
      </c>
      <c r="E369" t="s">
        <v>36</v>
      </c>
      <c r="F369" s="49">
        <v>198</v>
      </c>
      <c r="G369" s="14">
        <v>0</v>
      </c>
      <c r="H369" s="49">
        <v>0</v>
      </c>
      <c r="I369" s="49" t="s">
        <v>205</v>
      </c>
      <c r="J369">
        <v>205.92</v>
      </c>
      <c r="K369">
        <v>0</v>
      </c>
      <c r="L369">
        <v>0</v>
      </c>
      <c r="M369">
        <v>0</v>
      </c>
      <c r="N369" s="49" t="str" cm="1">
        <f t="array" ref="N36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369" s="49" t="str">
        <f>INDEX('Data Feeding'!FT:FT,MATCH(QT[[#This Row],[Trim Reff]],'Data Feeding'!FU:FU,0))</f>
        <v>Thread</v>
      </c>
      <c r="P369" s="49" t="str" cm="1">
        <f t="array" ref="P36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69" s="49" t="str" cm="1">
        <f t="array" ref="Q36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70" spans="1:17">
      <c r="A370" s="49" t="s">
        <v>321</v>
      </c>
      <c r="B370" t="s">
        <v>314</v>
      </c>
      <c r="C370" s="49" t="s">
        <v>303</v>
      </c>
      <c r="D370" s="14">
        <v>45040</v>
      </c>
      <c r="E370" t="s">
        <v>36</v>
      </c>
      <c r="F370" s="49">
        <v>198</v>
      </c>
      <c r="G370" s="14">
        <v>0</v>
      </c>
      <c r="H370" s="49">
        <v>0</v>
      </c>
      <c r="I370" s="49" t="s">
        <v>273</v>
      </c>
      <c r="J370">
        <v>205.92</v>
      </c>
      <c r="K370">
        <v>0</v>
      </c>
      <c r="L370">
        <v>0</v>
      </c>
      <c r="M370">
        <v>0</v>
      </c>
      <c r="N370" s="49" t="str" cm="1">
        <f t="array" ref="N37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370" s="49" t="str">
        <f>INDEX('Data Feeding'!FT:FT,MATCH(QT[[#This Row],[Trim Reff]],'Data Feeding'!FU:FU,0))</f>
        <v>MainLabel</v>
      </c>
      <c r="P370" s="49" t="str" cm="1">
        <f t="array" ref="P37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70" s="49" t="str" cm="1">
        <f t="array" ref="Q37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71" spans="1:17">
      <c r="A371" s="49" t="s">
        <v>322</v>
      </c>
      <c r="B371" t="s">
        <v>314</v>
      </c>
      <c r="C371" s="49" t="s">
        <v>303</v>
      </c>
      <c r="D371" s="14">
        <v>45040</v>
      </c>
      <c r="E371" t="s">
        <v>36</v>
      </c>
      <c r="F371" s="49">
        <v>198</v>
      </c>
      <c r="G371" s="14">
        <v>0</v>
      </c>
      <c r="H371" s="49">
        <v>0</v>
      </c>
      <c r="I371" s="49" t="s">
        <v>276</v>
      </c>
      <c r="J371">
        <v>205.92</v>
      </c>
      <c r="K371">
        <v>0</v>
      </c>
      <c r="L371">
        <v>0</v>
      </c>
      <c r="M371">
        <v>0</v>
      </c>
      <c r="N371" s="49" t="str" cm="1">
        <f t="array" ref="N37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371" s="49" t="str">
        <f>INDEX('Data Feeding'!FT:FT,MATCH(QT[[#This Row],[Trim Reff]],'Data Feeding'!FU:FU,0))</f>
        <v>COOLable</v>
      </c>
      <c r="P371" s="49" t="str" cm="1">
        <f t="array" ref="P37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71" s="49" t="str" cm="1">
        <f t="array" ref="Q37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72" spans="1:17">
      <c r="A372" s="49" t="s">
        <v>323</v>
      </c>
      <c r="B372" t="s">
        <v>314</v>
      </c>
      <c r="C372" s="49" t="s">
        <v>303</v>
      </c>
      <c r="D372" s="14">
        <v>45040</v>
      </c>
      <c r="E372" t="s">
        <v>36</v>
      </c>
      <c r="F372" s="49">
        <v>198</v>
      </c>
      <c r="G372" s="14">
        <v>0</v>
      </c>
      <c r="H372" s="49">
        <v>0</v>
      </c>
      <c r="I372" s="49" t="s">
        <v>280</v>
      </c>
      <c r="J372">
        <v>205.92</v>
      </c>
      <c r="K372">
        <v>0</v>
      </c>
      <c r="L372">
        <v>0</v>
      </c>
      <c r="M372">
        <v>0</v>
      </c>
      <c r="N372" s="49" t="str" cm="1">
        <f t="array" ref="N37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Reddish/White(CSI 0301082/CSI 1200086)</v>
      </c>
      <c r="O372" s="49" t="str">
        <f>INDEX('Data Feeding'!FT:FT,MATCH(QT[[#This Row],[Trim Reff]],'Data Feeding'!FU:FU,0))</f>
        <v>Tab</v>
      </c>
      <c r="P372" s="49" t="str" cm="1">
        <f t="array" ref="P37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72" s="49" t="str" cm="1">
        <f t="array" ref="Q37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73" spans="1:17">
      <c r="A373" s="49" t="s">
        <v>324</v>
      </c>
      <c r="B373" t="s">
        <v>314</v>
      </c>
      <c r="C373" s="49" t="s">
        <v>303</v>
      </c>
      <c r="D373" s="14">
        <v>45040</v>
      </c>
      <c r="E373" t="s">
        <v>36</v>
      </c>
      <c r="F373" s="49">
        <v>198</v>
      </c>
      <c r="G373" s="14">
        <v>0</v>
      </c>
      <c r="H373" s="49">
        <v>0</v>
      </c>
      <c r="I373" s="49" t="s">
        <v>13</v>
      </c>
      <c r="J373">
        <v>205.92</v>
      </c>
      <c r="K373">
        <v>0</v>
      </c>
      <c r="L373">
        <v>0</v>
      </c>
      <c r="M373">
        <v>0</v>
      </c>
      <c r="N373" s="49" t="str" cm="1">
        <f t="array" ref="N37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373" s="49" t="str">
        <f>INDEX('Data Feeding'!FT:FT,MATCH(QT[[#This Row],[Trim Reff]],'Data Feeding'!FU:FU,0))</f>
        <v>CareLabel</v>
      </c>
      <c r="P373" s="49" t="str" cm="1">
        <f t="array" ref="P37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73" s="49" t="str" cm="1">
        <f t="array" ref="Q37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74" spans="1:17">
      <c r="A374" s="49" t="s">
        <v>325</v>
      </c>
      <c r="B374" t="s">
        <v>314</v>
      </c>
      <c r="C374" s="49" t="s">
        <v>303</v>
      </c>
      <c r="D374" s="14">
        <v>45040</v>
      </c>
      <c r="E374" t="s">
        <v>36</v>
      </c>
      <c r="F374" s="49">
        <v>198</v>
      </c>
      <c r="G374" s="14">
        <v>0</v>
      </c>
      <c r="H374" s="49">
        <v>0</v>
      </c>
      <c r="I374" s="49" t="s">
        <v>283</v>
      </c>
      <c r="J374">
        <v>205.92</v>
      </c>
      <c r="K374">
        <v>0</v>
      </c>
      <c r="L374">
        <v>0</v>
      </c>
      <c r="M374">
        <v>0</v>
      </c>
      <c r="N374" s="49" t="str" cm="1">
        <f t="array" ref="N37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374" s="49" t="str">
        <f>INDEX('Data Feeding'!FT:FT,MATCH(QT[[#This Row],[Trim Reff]],'Data Feeding'!FU:FU,0))</f>
        <v>Hangtag</v>
      </c>
      <c r="P374" s="49" t="str" cm="1">
        <f t="array" ref="P37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74" s="49" t="str" cm="1">
        <f t="array" ref="Q37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75" spans="1:17">
      <c r="A375" s="49" t="s">
        <v>326</v>
      </c>
      <c r="B375" t="s">
        <v>314</v>
      </c>
      <c r="C375" s="49" t="s">
        <v>303</v>
      </c>
      <c r="D375" s="14">
        <v>45040</v>
      </c>
      <c r="E375" t="s">
        <v>36</v>
      </c>
      <c r="F375" s="49">
        <v>198</v>
      </c>
      <c r="G375" s="14">
        <v>0</v>
      </c>
      <c r="H375" s="49">
        <v>0</v>
      </c>
      <c r="I375" s="49" t="s">
        <v>285</v>
      </c>
      <c r="J375">
        <v>205.92</v>
      </c>
      <c r="K375">
        <v>0</v>
      </c>
      <c r="L375">
        <v>0</v>
      </c>
      <c r="M375">
        <v>0</v>
      </c>
      <c r="N375" s="49" t="str" cm="1">
        <f t="array" ref="N37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375" s="49" t="str">
        <f>INDEX('Data Feeding'!FT:FT,MATCH(QT[[#This Row],[Trim Reff]],'Data Feeding'!FU:FU,0))</f>
        <v>PriceTicket</v>
      </c>
      <c r="P375" s="49" t="str" cm="1">
        <f t="array" ref="P37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75" s="49" t="str" cm="1">
        <f t="array" ref="Q37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76" spans="1:17">
      <c r="A376" s="49" t="s">
        <v>316</v>
      </c>
      <c r="B376" t="s">
        <v>314</v>
      </c>
      <c r="C376" s="49" t="s">
        <v>303</v>
      </c>
      <c r="D376" s="14">
        <v>45040</v>
      </c>
      <c r="E376" t="s">
        <v>37</v>
      </c>
      <c r="F376" s="49">
        <v>156</v>
      </c>
      <c r="G376" s="14">
        <v>0</v>
      </c>
      <c r="H376" s="49">
        <v>0</v>
      </c>
      <c r="I376" s="49" t="s">
        <v>235</v>
      </c>
      <c r="J376">
        <v>98.674368000000001</v>
      </c>
      <c r="K376">
        <v>0</v>
      </c>
      <c r="L376">
        <v>0</v>
      </c>
      <c r="M376">
        <v>0</v>
      </c>
      <c r="N376" s="49" t="str" cm="1">
        <f t="array" ref="N37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376" s="49" t="str">
        <f>INDEX('Data Feeding'!FT:FT,MATCH(QT[[#This Row],[Trim Reff]],'Data Feeding'!FU:FU,0))</f>
        <v>Fabric-Body</v>
      </c>
      <c r="P376" s="49" t="str" cm="1">
        <f t="array" ref="P37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76" s="49" t="str" cm="1">
        <f t="array" ref="Q37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77" spans="1:17">
      <c r="A377" s="49" t="s">
        <v>317</v>
      </c>
      <c r="B377" t="s">
        <v>314</v>
      </c>
      <c r="C377" s="49" t="s">
        <v>303</v>
      </c>
      <c r="D377" s="14">
        <v>45040</v>
      </c>
      <c r="E377" t="s">
        <v>37</v>
      </c>
      <c r="F377" s="49">
        <v>156</v>
      </c>
      <c r="G377" s="14">
        <v>0</v>
      </c>
      <c r="H377" s="49">
        <v>0</v>
      </c>
      <c r="I377" s="49" t="s">
        <v>237</v>
      </c>
      <c r="J377">
        <v>4.1371200000000004</v>
      </c>
      <c r="K377">
        <v>0</v>
      </c>
      <c r="L377">
        <v>0</v>
      </c>
      <c r="M377">
        <v>0</v>
      </c>
      <c r="N377" s="49" t="str" cm="1">
        <f t="array" ref="N37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377" s="49" t="str">
        <f>INDEX('Data Feeding'!FT:FT,MATCH(QT[[#This Row],[Trim Reff]],'Data Feeding'!FU:FU,0))</f>
        <v>Fabric-Rib</v>
      </c>
      <c r="P377" s="49" t="str" cm="1">
        <f t="array" ref="P37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77" s="49" t="str" cm="1">
        <f t="array" ref="Q37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78" spans="1:17">
      <c r="A378" s="49" t="s">
        <v>318</v>
      </c>
      <c r="B378" t="s">
        <v>314</v>
      </c>
      <c r="C378" s="49" t="s">
        <v>303</v>
      </c>
      <c r="D378" s="14">
        <v>45040</v>
      </c>
      <c r="E378" t="s">
        <v>37</v>
      </c>
      <c r="F378" s="49">
        <v>156</v>
      </c>
      <c r="G378" s="14">
        <v>0</v>
      </c>
      <c r="H378" s="49">
        <v>0</v>
      </c>
      <c r="I378" s="49" t="s">
        <v>240</v>
      </c>
      <c r="J378">
        <v>1.9468799999999999</v>
      </c>
      <c r="K378">
        <v>0</v>
      </c>
      <c r="L378">
        <v>0</v>
      </c>
      <c r="M378">
        <v>0</v>
      </c>
      <c r="N378" s="49" t="str" cm="1">
        <f t="array" ref="N37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378" s="49" t="str">
        <f>INDEX('Data Feeding'!FT:FT,MATCH(QT[[#This Row],[Trim Reff]],'Data Feeding'!FU:FU,0))</f>
        <v>Fabric-Jersey</v>
      </c>
      <c r="P378" s="49" t="str" cm="1">
        <f t="array" ref="P37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78" s="49" t="str" cm="1">
        <f t="array" ref="Q37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79" spans="1:17">
      <c r="A379" s="49" t="s">
        <v>319</v>
      </c>
      <c r="B379" t="s">
        <v>314</v>
      </c>
      <c r="C379" s="49" t="s">
        <v>303</v>
      </c>
      <c r="D379" s="14">
        <v>45040</v>
      </c>
      <c r="E379" t="s">
        <v>37</v>
      </c>
      <c r="F379" s="49">
        <v>156</v>
      </c>
      <c r="G379" s="14">
        <v>0</v>
      </c>
      <c r="H379" s="49">
        <v>0</v>
      </c>
      <c r="I379" s="49" t="s">
        <v>204</v>
      </c>
      <c r="J379">
        <v>162.24</v>
      </c>
      <c r="K379">
        <v>0</v>
      </c>
      <c r="L379">
        <v>0</v>
      </c>
      <c r="M379">
        <v>0</v>
      </c>
      <c r="N379" s="49" t="str" cm="1">
        <f t="array" ref="N37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379" s="49" t="str">
        <f>INDEX('Data Feeding'!FT:FT,MATCH(QT[[#This Row],[Trim Reff]],'Data Feeding'!FU:FU,0))</f>
        <v>Thread</v>
      </c>
      <c r="P379" s="49" t="str" cm="1">
        <f t="array" ref="P37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79" s="49" t="str" cm="1">
        <f t="array" ref="Q37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80" spans="1:17">
      <c r="A380" s="49" t="s">
        <v>320</v>
      </c>
      <c r="B380" t="s">
        <v>314</v>
      </c>
      <c r="C380" s="49" t="s">
        <v>303</v>
      </c>
      <c r="D380" s="14">
        <v>45040</v>
      </c>
      <c r="E380" t="s">
        <v>37</v>
      </c>
      <c r="F380" s="49">
        <v>156</v>
      </c>
      <c r="G380" s="14">
        <v>0</v>
      </c>
      <c r="H380" s="49">
        <v>0</v>
      </c>
      <c r="I380" s="49" t="s">
        <v>205</v>
      </c>
      <c r="J380">
        <v>162.24</v>
      </c>
      <c r="K380">
        <v>0</v>
      </c>
      <c r="L380">
        <v>0</v>
      </c>
      <c r="M380">
        <v>0</v>
      </c>
      <c r="N380" s="49" t="str" cm="1">
        <f t="array" ref="N38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380" s="49" t="str">
        <f>INDEX('Data Feeding'!FT:FT,MATCH(QT[[#This Row],[Trim Reff]],'Data Feeding'!FU:FU,0))</f>
        <v>Thread</v>
      </c>
      <c r="P380" s="49" t="str" cm="1">
        <f t="array" ref="P38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80" s="49" t="str" cm="1">
        <f t="array" ref="Q38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81" spans="1:17">
      <c r="A381" s="49" t="s">
        <v>321</v>
      </c>
      <c r="B381" t="s">
        <v>314</v>
      </c>
      <c r="C381" s="49" t="s">
        <v>303</v>
      </c>
      <c r="D381" s="14">
        <v>45040</v>
      </c>
      <c r="E381" t="s">
        <v>37</v>
      </c>
      <c r="F381" s="49">
        <v>156</v>
      </c>
      <c r="G381" s="14">
        <v>0</v>
      </c>
      <c r="H381" s="49">
        <v>0</v>
      </c>
      <c r="I381" s="49" t="s">
        <v>273</v>
      </c>
      <c r="J381">
        <v>162.24</v>
      </c>
      <c r="K381">
        <v>0</v>
      </c>
      <c r="L381">
        <v>0</v>
      </c>
      <c r="M381">
        <v>0</v>
      </c>
      <c r="N381" s="49" t="str" cm="1">
        <f t="array" ref="N38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381" s="49" t="str">
        <f>INDEX('Data Feeding'!FT:FT,MATCH(QT[[#This Row],[Trim Reff]],'Data Feeding'!FU:FU,0))</f>
        <v>MainLabel</v>
      </c>
      <c r="P381" s="49" t="str" cm="1">
        <f t="array" ref="P38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81" s="49" t="str" cm="1">
        <f t="array" ref="Q38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82" spans="1:17">
      <c r="A382" s="49" t="s">
        <v>322</v>
      </c>
      <c r="B382" t="s">
        <v>314</v>
      </c>
      <c r="C382" s="49" t="s">
        <v>303</v>
      </c>
      <c r="D382" s="14">
        <v>45040</v>
      </c>
      <c r="E382" t="s">
        <v>37</v>
      </c>
      <c r="F382" s="49">
        <v>156</v>
      </c>
      <c r="G382" s="14">
        <v>0</v>
      </c>
      <c r="H382" s="49">
        <v>0</v>
      </c>
      <c r="I382" s="49" t="s">
        <v>276</v>
      </c>
      <c r="J382">
        <v>162.24</v>
      </c>
      <c r="K382">
        <v>0</v>
      </c>
      <c r="L382">
        <v>0</v>
      </c>
      <c r="M382">
        <v>0</v>
      </c>
      <c r="N382" s="49" t="str" cm="1">
        <f t="array" ref="N38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382" s="49" t="str">
        <f>INDEX('Data Feeding'!FT:FT,MATCH(QT[[#This Row],[Trim Reff]],'Data Feeding'!FU:FU,0))</f>
        <v>COOLable</v>
      </c>
      <c r="P382" s="49" t="str" cm="1">
        <f t="array" ref="P38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82" s="49" t="str" cm="1">
        <f t="array" ref="Q38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83" spans="1:17">
      <c r="A383" s="49" t="s">
        <v>323</v>
      </c>
      <c r="B383" t="s">
        <v>314</v>
      </c>
      <c r="C383" s="49" t="s">
        <v>303</v>
      </c>
      <c r="D383" s="14">
        <v>45040</v>
      </c>
      <c r="E383" t="s">
        <v>37</v>
      </c>
      <c r="F383" s="49">
        <v>156</v>
      </c>
      <c r="G383" s="14">
        <v>0</v>
      </c>
      <c r="H383" s="49">
        <v>0</v>
      </c>
      <c r="I383" s="49" t="s">
        <v>280</v>
      </c>
      <c r="J383">
        <v>162.24</v>
      </c>
      <c r="K383">
        <v>0</v>
      </c>
      <c r="L383">
        <v>0</v>
      </c>
      <c r="M383">
        <v>0</v>
      </c>
      <c r="N383" s="49" t="str" cm="1">
        <f t="array" ref="N38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Reddish/White(CSI 0301082/CSI 1200086)</v>
      </c>
      <c r="O383" s="49" t="str">
        <f>INDEX('Data Feeding'!FT:FT,MATCH(QT[[#This Row],[Trim Reff]],'Data Feeding'!FU:FU,0))</f>
        <v>Tab</v>
      </c>
      <c r="P383" s="49" t="str" cm="1">
        <f t="array" ref="P38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83" s="49" t="str" cm="1">
        <f t="array" ref="Q38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84" spans="1:17">
      <c r="A384" s="49" t="s">
        <v>324</v>
      </c>
      <c r="B384" t="s">
        <v>314</v>
      </c>
      <c r="C384" s="49" t="s">
        <v>303</v>
      </c>
      <c r="D384" s="14">
        <v>45040</v>
      </c>
      <c r="E384" t="s">
        <v>37</v>
      </c>
      <c r="F384" s="49">
        <v>156</v>
      </c>
      <c r="G384" s="14">
        <v>0</v>
      </c>
      <c r="H384" s="49">
        <v>0</v>
      </c>
      <c r="I384" s="49" t="s">
        <v>13</v>
      </c>
      <c r="J384">
        <v>162.24</v>
      </c>
      <c r="K384">
        <v>0</v>
      </c>
      <c r="L384">
        <v>0</v>
      </c>
      <c r="M384">
        <v>0</v>
      </c>
      <c r="N384" s="49" t="str" cm="1">
        <f t="array" ref="N38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384" s="49" t="str">
        <f>INDEX('Data Feeding'!FT:FT,MATCH(QT[[#This Row],[Trim Reff]],'Data Feeding'!FU:FU,0))</f>
        <v>CareLabel</v>
      </c>
      <c r="P384" s="49" t="str" cm="1">
        <f t="array" ref="P38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84" s="49" t="str" cm="1">
        <f t="array" ref="Q38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85" spans="1:17">
      <c r="A385" s="49" t="s">
        <v>325</v>
      </c>
      <c r="B385" t="s">
        <v>314</v>
      </c>
      <c r="C385" s="49" t="s">
        <v>303</v>
      </c>
      <c r="D385" s="14">
        <v>45040</v>
      </c>
      <c r="E385" t="s">
        <v>37</v>
      </c>
      <c r="F385" s="49">
        <v>156</v>
      </c>
      <c r="G385" s="14">
        <v>0</v>
      </c>
      <c r="H385" s="49">
        <v>0</v>
      </c>
      <c r="I385" s="49" t="s">
        <v>283</v>
      </c>
      <c r="J385">
        <v>162.24</v>
      </c>
      <c r="K385">
        <v>0</v>
      </c>
      <c r="L385">
        <v>0</v>
      </c>
      <c r="M385">
        <v>0</v>
      </c>
      <c r="N385" s="49" t="str" cm="1">
        <f t="array" ref="N38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385" s="49" t="str">
        <f>INDEX('Data Feeding'!FT:FT,MATCH(QT[[#This Row],[Trim Reff]],'Data Feeding'!FU:FU,0))</f>
        <v>Hangtag</v>
      </c>
      <c r="P385" s="49" t="str" cm="1">
        <f t="array" ref="P38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85" s="49" t="str" cm="1">
        <f t="array" ref="Q38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86" spans="1:17">
      <c r="A386" s="49" t="s">
        <v>326</v>
      </c>
      <c r="B386" t="s">
        <v>314</v>
      </c>
      <c r="C386" s="49" t="s">
        <v>303</v>
      </c>
      <c r="D386" s="14">
        <v>45040</v>
      </c>
      <c r="E386" t="s">
        <v>37</v>
      </c>
      <c r="F386" s="49">
        <v>156</v>
      </c>
      <c r="G386" s="14">
        <v>0</v>
      </c>
      <c r="H386" s="49">
        <v>0</v>
      </c>
      <c r="I386" s="49" t="s">
        <v>285</v>
      </c>
      <c r="J386">
        <v>162.24</v>
      </c>
      <c r="K386">
        <v>0</v>
      </c>
      <c r="L386">
        <v>0</v>
      </c>
      <c r="M386">
        <v>0</v>
      </c>
      <c r="N386" s="49" t="str" cm="1">
        <f t="array" ref="N38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386" s="49" t="str">
        <f>INDEX('Data Feeding'!FT:FT,MATCH(QT[[#This Row],[Trim Reff]],'Data Feeding'!FU:FU,0))</f>
        <v>PriceTicket</v>
      </c>
      <c r="P386" s="49" t="str" cm="1">
        <f t="array" ref="P38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86" s="49" t="str" cm="1">
        <f t="array" ref="Q38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87" spans="1:17">
      <c r="A387" s="49" t="s">
        <v>316</v>
      </c>
      <c r="B387" t="s">
        <v>314</v>
      </c>
      <c r="C387" s="49" t="s">
        <v>303</v>
      </c>
      <c r="D387" s="14">
        <v>45040</v>
      </c>
      <c r="E387" t="s">
        <v>38</v>
      </c>
      <c r="F387" s="49">
        <v>63</v>
      </c>
      <c r="G387" s="14">
        <v>0</v>
      </c>
      <c r="H387" s="49">
        <v>0</v>
      </c>
      <c r="I387" s="49" t="s">
        <v>235</v>
      </c>
      <c r="J387">
        <v>39.849263999999998</v>
      </c>
      <c r="K387">
        <v>0</v>
      </c>
      <c r="L387">
        <v>0</v>
      </c>
      <c r="M387">
        <v>0</v>
      </c>
      <c r="N387" s="49" t="str" cm="1">
        <f t="array" ref="N38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387" s="49" t="str">
        <f>INDEX('Data Feeding'!FT:FT,MATCH(QT[[#This Row],[Trim Reff]],'Data Feeding'!FU:FU,0))</f>
        <v>Fabric-Body</v>
      </c>
      <c r="P387" s="49" t="str" cm="1">
        <f t="array" ref="P38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87" s="49" t="str" cm="1">
        <f t="array" ref="Q38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88" spans="1:17">
      <c r="A388" s="49" t="s">
        <v>317</v>
      </c>
      <c r="B388" t="s">
        <v>314</v>
      </c>
      <c r="C388" s="49" t="s">
        <v>303</v>
      </c>
      <c r="D388" s="14">
        <v>45040</v>
      </c>
      <c r="E388" t="s">
        <v>38</v>
      </c>
      <c r="F388" s="49">
        <v>63</v>
      </c>
      <c r="G388" s="14">
        <v>0</v>
      </c>
      <c r="H388" s="49">
        <v>0</v>
      </c>
      <c r="I388" s="49" t="s">
        <v>237</v>
      </c>
      <c r="J388">
        <v>1.67076</v>
      </c>
      <c r="K388">
        <v>0</v>
      </c>
      <c r="L388">
        <v>0</v>
      </c>
      <c r="M388">
        <v>0</v>
      </c>
      <c r="N388" s="49" t="str" cm="1">
        <f t="array" ref="N38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388" s="49" t="str">
        <f>INDEX('Data Feeding'!FT:FT,MATCH(QT[[#This Row],[Trim Reff]],'Data Feeding'!FU:FU,0))</f>
        <v>Fabric-Rib</v>
      </c>
      <c r="P388" s="49" t="str" cm="1">
        <f t="array" ref="P38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88" s="49" t="str" cm="1">
        <f t="array" ref="Q38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89" spans="1:17">
      <c r="A389" s="49" t="s">
        <v>318</v>
      </c>
      <c r="B389" t="s">
        <v>314</v>
      </c>
      <c r="C389" s="49" t="s">
        <v>303</v>
      </c>
      <c r="D389" s="14">
        <v>45040</v>
      </c>
      <c r="E389" t="s">
        <v>38</v>
      </c>
      <c r="F389" s="49">
        <v>63</v>
      </c>
      <c r="G389" s="14">
        <v>0</v>
      </c>
      <c r="H389" s="49">
        <v>0</v>
      </c>
      <c r="I389" s="49" t="s">
        <v>240</v>
      </c>
      <c r="J389">
        <v>0.78624000000000005</v>
      </c>
      <c r="K389">
        <v>0</v>
      </c>
      <c r="L389">
        <v>0</v>
      </c>
      <c r="M389">
        <v>0</v>
      </c>
      <c r="N389" s="49" t="str" cm="1">
        <f t="array" ref="N38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389" s="49" t="str">
        <f>INDEX('Data Feeding'!FT:FT,MATCH(QT[[#This Row],[Trim Reff]],'Data Feeding'!FU:FU,0))</f>
        <v>Fabric-Jersey</v>
      </c>
      <c r="P389" s="49" t="str" cm="1">
        <f t="array" ref="P38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89" s="49" t="str" cm="1">
        <f t="array" ref="Q38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90" spans="1:17">
      <c r="A390" s="49" t="s">
        <v>319</v>
      </c>
      <c r="B390" t="s">
        <v>314</v>
      </c>
      <c r="C390" s="49" t="s">
        <v>303</v>
      </c>
      <c r="D390" s="14">
        <v>45040</v>
      </c>
      <c r="E390" t="s">
        <v>38</v>
      </c>
      <c r="F390" s="49">
        <v>63</v>
      </c>
      <c r="G390" s="14">
        <v>0</v>
      </c>
      <c r="H390" s="49">
        <v>0</v>
      </c>
      <c r="I390" s="49" t="s">
        <v>204</v>
      </c>
      <c r="J390">
        <v>65.52</v>
      </c>
      <c r="K390">
        <v>0</v>
      </c>
      <c r="L390">
        <v>0</v>
      </c>
      <c r="M390">
        <v>0</v>
      </c>
      <c r="N390" s="49" t="str" cm="1">
        <f t="array" ref="N39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390" s="49" t="str">
        <f>INDEX('Data Feeding'!FT:FT,MATCH(QT[[#This Row],[Trim Reff]],'Data Feeding'!FU:FU,0))</f>
        <v>Thread</v>
      </c>
      <c r="P390" s="49" t="str" cm="1">
        <f t="array" ref="P39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90" s="49" t="str" cm="1">
        <f t="array" ref="Q39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91" spans="1:17">
      <c r="A391" s="49" t="s">
        <v>320</v>
      </c>
      <c r="B391" t="s">
        <v>314</v>
      </c>
      <c r="C391" s="49" t="s">
        <v>303</v>
      </c>
      <c r="D391" s="14">
        <v>45040</v>
      </c>
      <c r="E391" t="s">
        <v>38</v>
      </c>
      <c r="F391" s="49">
        <v>63</v>
      </c>
      <c r="G391" s="14">
        <v>0</v>
      </c>
      <c r="H391" s="49">
        <v>0</v>
      </c>
      <c r="I391" s="49" t="s">
        <v>205</v>
      </c>
      <c r="J391">
        <v>65.52</v>
      </c>
      <c r="K391">
        <v>0</v>
      </c>
      <c r="L391">
        <v>0</v>
      </c>
      <c r="M391">
        <v>0</v>
      </c>
      <c r="N391" s="49" t="str" cm="1">
        <f t="array" ref="N39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391" s="49" t="str">
        <f>INDEX('Data Feeding'!FT:FT,MATCH(QT[[#This Row],[Trim Reff]],'Data Feeding'!FU:FU,0))</f>
        <v>Thread</v>
      </c>
      <c r="P391" s="49" t="str" cm="1">
        <f t="array" ref="P39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91" s="49" t="str" cm="1">
        <f t="array" ref="Q39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92" spans="1:17">
      <c r="A392" s="49" t="s">
        <v>321</v>
      </c>
      <c r="B392" t="s">
        <v>314</v>
      </c>
      <c r="C392" s="49" t="s">
        <v>303</v>
      </c>
      <c r="D392" s="14">
        <v>45040</v>
      </c>
      <c r="E392" t="s">
        <v>38</v>
      </c>
      <c r="F392" s="49">
        <v>63</v>
      </c>
      <c r="G392" s="14">
        <v>0</v>
      </c>
      <c r="H392" s="49">
        <v>0</v>
      </c>
      <c r="I392" s="49" t="s">
        <v>273</v>
      </c>
      <c r="J392">
        <v>65.52</v>
      </c>
      <c r="K392">
        <v>0</v>
      </c>
      <c r="L392">
        <v>0</v>
      </c>
      <c r="M392">
        <v>0</v>
      </c>
      <c r="N392" s="49" t="str" cm="1">
        <f t="array" ref="N39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392" s="49" t="str">
        <f>INDEX('Data Feeding'!FT:FT,MATCH(QT[[#This Row],[Trim Reff]],'Data Feeding'!FU:FU,0))</f>
        <v>MainLabel</v>
      </c>
      <c r="P392" s="49" t="str" cm="1">
        <f t="array" ref="P39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92" s="49" t="str" cm="1">
        <f t="array" ref="Q39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93" spans="1:17">
      <c r="A393" s="49" t="s">
        <v>322</v>
      </c>
      <c r="B393" t="s">
        <v>314</v>
      </c>
      <c r="C393" s="49" t="s">
        <v>303</v>
      </c>
      <c r="D393" s="14">
        <v>45040</v>
      </c>
      <c r="E393" t="s">
        <v>38</v>
      </c>
      <c r="F393" s="49">
        <v>63</v>
      </c>
      <c r="G393" s="14">
        <v>0</v>
      </c>
      <c r="H393" s="49">
        <v>0</v>
      </c>
      <c r="I393" s="49" t="s">
        <v>276</v>
      </c>
      <c r="J393">
        <v>65.52</v>
      </c>
      <c r="K393">
        <v>0</v>
      </c>
      <c r="L393">
        <v>0</v>
      </c>
      <c r="M393">
        <v>0</v>
      </c>
      <c r="N393" s="49" t="str" cm="1">
        <f t="array" ref="N39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393" s="49" t="str">
        <f>INDEX('Data Feeding'!FT:FT,MATCH(QT[[#This Row],[Trim Reff]],'Data Feeding'!FU:FU,0))</f>
        <v>COOLable</v>
      </c>
      <c r="P393" s="49" t="str" cm="1">
        <f t="array" ref="P39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93" s="49" t="str" cm="1">
        <f t="array" ref="Q39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94" spans="1:17">
      <c r="A394" s="49" t="s">
        <v>323</v>
      </c>
      <c r="B394" t="s">
        <v>314</v>
      </c>
      <c r="C394" s="49" t="s">
        <v>303</v>
      </c>
      <c r="D394" s="14">
        <v>45040</v>
      </c>
      <c r="E394" t="s">
        <v>38</v>
      </c>
      <c r="F394" s="49">
        <v>63</v>
      </c>
      <c r="G394" s="14">
        <v>0</v>
      </c>
      <c r="H394" s="49">
        <v>0</v>
      </c>
      <c r="I394" s="49" t="s">
        <v>280</v>
      </c>
      <c r="J394">
        <v>65.52</v>
      </c>
      <c r="K394">
        <v>0</v>
      </c>
      <c r="L394">
        <v>0</v>
      </c>
      <c r="M394">
        <v>0</v>
      </c>
      <c r="N394" s="49" t="str" cm="1">
        <f t="array" ref="N39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Reddish/White(CSI 0301082/CSI 1200086)</v>
      </c>
      <c r="O394" s="49" t="str">
        <f>INDEX('Data Feeding'!FT:FT,MATCH(QT[[#This Row],[Trim Reff]],'Data Feeding'!FU:FU,0))</f>
        <v>Tab</v>
      </c>
      <c r="P394" s="49" t="str" cm="1">
        <f t="array" ref="P39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94" s="49" t="str" cm="1">
        <f t="array" ref="Q39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95" spans="1:17">
      <c r="A395" s="49" t="s">
        <v>324</v>
      </c>
      <c r="B395" t="s">
        <v>314</v>
      </c>
      <c r="C395" s="49" t="s">
        <v>303</v>
      </c>
      <c r="D395" s="14">
        <v>45040</v>
      </c>
      <c r="E395" t="s">
        <v>38</v>
      </c>
      <c r="F395" s="49">
        <v>63</v>
      </c>
      <c r="G395" s="14">
        <v>0</v>
      </c>
      <c r="H395" s="49">
        <v>0</v>
      </c>
      <c r="I395" s="49" t="s">
        <v>13</v>
      </c>
      <c r="J395">
        <v>65.52</v>
      </c>
      <c r="K395">
        <v>0</v>
      </c>
      <c r="L395">
        <v>0</v>
      </c>
      <c r="M395">
        <v>0</v>
      </c>
      <c r="N395" s="49" t="str" cm="1">
        <f t="array" ref="N39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395" s="49" t="str">
        <f>INDEX('Data Feeding'!FT:FT,MATCH(QT[[#This Row],[Trim Reff]],'Data Feeding'!FU:FU,0))</f>
        <v>CareLabel</v>
      </c>
      <c r="P395" s="49" t="str" cm="1">
        <f t="array" ref="P39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95" s="49" t="str" cm="1">
        <f t="array" ref="Q39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96" spans="1:17">
      <c r="A396" s="49" t="s">
        <v>325</v>
      </c>
      <c r="B396" t="s">
        <v>314</v>
      </c>
      <c r="C396" s="49" t="s">
        <v>303</v>
      </c>
      <c r="D396" s="14">
        <v>45040</v>
      </c>
      <c r="E396" t="s">
        <v>38</v>
      </c>
      <c r="F396" s="49">
        <v>63</v>
      </c>
      <c r="G396" s="14">
        <v>0</v>
      </c>
      <c r="H396" s="49">
        <v>0</v>
      </c>
      <c r="I396" s="49" t="s">
        <v>283</v>
      </c>
      <c r="J396">
        <v>65.52</v>
      </c>
      <c r="K396">
        <v>0</v>
      </c>
      <c r="L396">
        <v>0</v>
      </c>
      <c r="M396">
        <v>0</v>
      </c>
      <c r="N396" s="49" t="str" cm="1">
        <f t="array" ref="N39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396" s="49" t="str">
        <f>INDEX('Data Feeding'!FT:FT,MATCH(QT[[#This Row],[Trim Reff]],'Data Feeding'!FU:FU,0))</f>
        <v>Hangtag</v>
      </c>
      <c r="P396" s="49" t="str" cm="1">
        <f t="array" ref="P39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96" s="49" t="str" cm="1">
        <f t="array" ref="Q39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97" spans="1:17">
      <c r="A397" s="49" t="s">
        <v>326</v>
      </c>
      <c r="B397" t="s">
        <v>314</v>
      </c>
      <c r="C397" s="49" t="s">
        <v>303</v>
      </c>
      <c r="D397" s="14">
        <v>45040</v>
      </c>
      <c r="E397" t="s">
        <v>38</v>
      </c>
      <c r="F397" s="49">
        <v>63</v>
      </c>
      <c r="G397" s="14">
        <v>0</v>
      </c>
      <c r="H397" s="49">
        <v>0</v>
      </c>
      <c r="I397" s="49" t="s">
        <v>285</v>
      </c>
      <c r="J397">
        <v>65.52</v>
      </c>
      <c r="K397">
        <v>0</v>
      </c>
      <c r="L397">
        <v>0</v>
      </c>
      <c r="M397">
        <v>0</v>
      </c>
      <c r="N397" s="49" t="str" cm="1">
        <f t="array" ref="N39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397" s="49" t="str">
        <f>INDEX('Data Feeding'!FT:FT,MATCH(QT[[#This Row],[Trim Reff]],'Data Feeding'!FU:FU,0))</f>
        <v>PriceTicket</v>
      </c>
      <c r="P397" s="49" t="str" cm="1">
        <f t="array" ref="P39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97" s="49" t="str" cm="1">
        <f t="array" ref="Q39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98" spans="1:17">
      <c r="A398" s="49" t="s">
        <v>316</v>
      </c>
      <c r="B398" t="s">
        <v>314</v>
      </c>
      <c r="C398" s="49" t="s">
        <v>303</v>
      </c>
      <c r="D398" s="14">
        <v>45040</v>
      </c>
      <c r="E398" t="s">
        <v>39</v>
      </c>
      <c r="F398" s="49">
        <v>21</v>
      </c>
      <c r="G398" s="14">
        <v>0</v>
      </c>
      <c r="H398" s="49">
        <v>0</v>
      </c>
      <c r="I398" s="49" t="s">
        <v>235</v>
      </c>
      <c r="J398">
        <v>13.283087999999999</v>
      </c>
      <c r="K398">
        <v>0</v>
      </c>
      <c r="L398">
        <v>0</v>
      </c>
      <c r="M398">
        <v>0</v>
      </c>
      <c r="N398" s="49" t="str" cm="1">
        <f t="array" ref="N39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398" s="49" t="str">
        <f>INDEX('Data Feeding'!FT:FT,MATCH(QT[[#This Row],[Trim Reff]],'Data Feeding'!FU:FU,0))</f>
        <v>Fabric-Body</v>
      </c>
      <c r="P398" s="49" t="str" cm="1">
        <f t="array" ref="P39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98" s="49" t="str" cm="1">
        <f t="array" ref="Q39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399" spans="1:17">
      <c r="A399" s="49" t="s">
        <v>317</v>
      </c>
      <c r="B399" t="s">
        <v>314</v>
      </c>
      <c r="C399" s="49" t="s">
        <v>303</v>
      </c>
      <c r="D399" s="14">
        <v>45040</v>
      </c>
      <c r="E399" t="s">
        <v>39</v>
      </c>
      <c r="F399" s="49">
        <v>21</v>
      </c>
      <c r="G399" s="14">
        <v>0</v>
      </c>
      <c r="H399" s="49">
        <v>0</v>
      </c>
      <c r="I399" s="49" t="s">
        <v>237</v>
      </c>
      <c r="J399">
        <v>0.55691999999999997</v>
      </c>
      <c r="K399">
        <v>0</v>
      </c>
      <c r="L399">
        <v>0</v>
      </c>
      <c r="M399">
        <v>0</v>
      </c>
      <c r="N399" s="49" t="str" cm="1">
        <f t="array" ref="N39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399" s="49" t="str">
        <f>INDEX('Data Feeding'!FT:FT,MATCH(QT[[#This Row],[Trim Reff]],'Data Feeding'!FU:FU,0))</f>
        <v>Fabric-Rib</v>
      </c>
      <c r="P399" s="49" t="str" cm="1">
        <f t="array" ref="P39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399" s="49" t="str" cm="1">
        <f t="array" ref="Q39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00" spans="1:17">
      <c r="A400" s="49" t="s">
        <v>318</v>
      </c>
      <c r="B400" t="s">
        <v>314</v>
      </c>
      <c r="C400" s="49" t="s">
        <v>303</v>
      </c>
      <c r="D400" s="14">
        <v>45040</v>
      </c>
      <c r="E400" t="s">
        <v>39</v>
      </c>
      <c r="F400" s="49">
        <v>21</v>
      </c>
      <c r="G400" s="14">
        <v>0</v>
      </c>
      <c r="H400" s="49">
        <v>0</v>
      </c>
      <c r="I400" s="49" t="s">
        <v>240</v>
      </c>
      <c r="J400">
        <v>0.26207999999999998</v>
      </c>
      <c r="K400">
        <v>0</v>
      </c>
      <c r="L400">
        <v>0</v>
      </c>
      <c r="M400">
        <v>0</v>
      </c>
      <c r="N400" s="49" t="str" cm="1">
        <f t="array" ref="N40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400" s="49" t="str">
        <f>INDEX('Data Feeding'!FT:FT,MATCH(QT[[#This Row],[Trim Reff]],'Data Feeding'!FU:FU,0))</f>
        <v>Fabric-Jersey</v>
      </c>
      <c r="P400" s="49" t="str" cm="1">
        <f t="array" ref="P40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00" s="49" t="str" cm="1">
        <f t="array" ref="Q40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01" spans="1:17">
      <c r="A401" s="49" t="s">
        <v>319</v>
      </c>
      <c r="B401" t="s">
        <v>314</v>
      </c>
      <c r="C401" s="49" t="s">
        <v>303</v>
      </c>
      <c r="D401" s="14">
        <v>45040</v>
      </c>
      <c r="E401" t="s">
        <v>39</v>
      </c>
      <c r="F401" s="49">
        <v>21</v>
      </c>
      <c r="G401" s="14">
        <v>0</v>
      </c>
      <c r="H401" s="49">
        <v>0</v>
      </c>
      <c r="I401" s="49" t="s">
        <v>204</v>
      </c>
      <c r="J401">
        <v>21.84</v>
      </c>
      <c r="K401">
        <v>0</v>
      </c>
      <c r="L401">
        <v>0</v>
      </c>
      <c r="M401">
        <v>0</v>
      </c>
      <c r="N401" s="49" t="str" cm="1">
        <f t="array" ref="N40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401" s="49" t="str">
        <f>INDEX('Data Feeding'!FT:FT,MATCH(QT[[#This Row],[Trim Reff]],'Data Feeding'!FU:FU,0))</f>
        <v>Thread</v>
      </c>
      <c r="P401" s="49" t="str" cm="1">
        <f t="array" ref="P40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01" s="49" t="str" cm="1">
        <f t="array" ref="Q40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02" spans="1:17">
      <c r="A402" s="49" t="s">
        <v>320</v>
      </c>
      <c r="B402" t="s">
        <v>314</v>
      </c>
      <c r="C402" s="49" t="s">
        <v>303</v>
      </c>
      <c r="D402" s="14">
        <v>45040</v>
      </c>
      <c r="E402" t="s">
        <v>39</v>
      </c>
      <c r="F402" s="49">
        <v>21</v>
      </c>
      <c r="G402" s="14">
        <v>0</v>
      </c>
      <c r="H402" s="49">
        <v>0</v>
      </c>
      <c r="I402" s="49" t="s">
        <v>205</v>
      </c>
      <c r="J402">
        <v>21.84</v>
      </c>
      <c r="K402">
        <v>0</v>
      </c>
      <c r="L402">
        <v>0</v>
      </c>
      <c r="M402">
        <v>0</v>
      </c>
      <c r="N402" s="49" t="str" cm="1">
        <f t="array" ref="N40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402" s="49" t="str">
        <f>INDEX('Data Feeding'!FT:FT,MATCH(QT[[#This Row],[Trim Reff]],'Data Feeding'!FU:FU,0))</f>
        <v>Thread</v>
      </c>
      <c r="P402" s="49" t="str" cm="1">
        <f t="array" ref="P40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02" s="49" t="str" cm="1">
        <f t="array" ref="Q40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03" spans="1:17">
      <c r="A403" s="49" t="s">
        <v>321</v>
      </c>
      <c r="B403" t="s">
        <v>314</v>
      </c>
      <c r="C403" s="49" t="s">
        <v>303</v>
      </c>
      <c r="D403" s="14">
        <v>45040</v>
      </c>
      <c r="E403" t="s">
        <v>39</v>
      </c>
      <c r="F403" s="49">
        <v>21</v>
      </c>
      <c r="G403" s="14">
        <v>0</v>
      </c>
      <c r="H403" s="49">
        <v>0</v>
      </c>
      <c r="I403" s="49" t="s">
        <v>273</v>
      </c>
      <c r="J403">
        <v>21.84</v>
      </c>
      <c r="K403">
        <v>0</v>
      </c>
      <c r="L403">
        <v>0</v>
      </c>
      <c r="M403">
        <v>0</v>
      </c>
      <c r="N403" s="49" t="str" cm="1">
        <f t="array" ref="N40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403" s="49" t="str">
        <f>INDEX('Data Feeding'!FT:FT,MATCH(QT[[#This Row],[Trim Reff]],'Data Feeding'!FU:FU,0))</f>
        <v>MainLabel</v>
      </c>
      <c r="P403" s="49" t="str" cm="1">
        <f t="array" ref="P40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03" s="49" t="str" cm="1">
        <f t="array" ref="Q40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04" spans="1:17">
      <c r="A404" s="49" t="s">
        <v>322</v>
      </c>
      <c r="B404" t="s">
        <v>314</v>
      </c>
      <c r="C404" s="49" t="s">
        <v>303</v>
      </c>
      <c r="D404" s="14">
        <v>45040</v>
      </c>
      <c r="E404" t="s">
        <v>39</v>
      </c>
      <c r="F404" s="49">
        <v>21</v>
      </c>
      <c r="G404" s="14">
        <v>0</v>
      </c>
      <c r="H404" s="49">
        <v>0</v>
      </c>
      <c r="I404" s="49" t="s">
        <v>276</v>
      </c>
      <c r="J404">
        <v>21.84</v>
      </c>
      <c r="K404">
        <v>0</v>
      </c>
      <c r="L404">
        <v>0</v>
      </c>
      <c r="M404">
        <v>0</v>
      </c>
      <c r="N404" s="49" t="str" cm="1">
        <f t="array" ref="N40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404" s="49" t="str">
        <f>INDEX('Data Feeding'!FT:FT,MATCH(QT[[#This Row],[Trim Reff]],'Data Feeding'!FU:FU,0))</f>
        <v>COOLable</v>
      </c>
      <c r="P404" s="49" t="str" cm="1">
        <f t="array" ref="P40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04" s="49" t="str" cm="1">
        <f t="array" ref="Q40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05" spans="1:17">
      <c r="A405" s="49" t="s">
        <v>323</v>
      </c>
      <c r="B405" t="s">
        <v>314</v>
      </c>
      <c r="C405" s="49" t="s">
        <v>303</v>
      </c>
      <c r="D405" s="14">
        <v>45040</v>
      </c>
      <c r="E405" t="s">
        <v>39</v>
      </c>
      <c r="F405" s="49">
        <v>21</v>
      </c>
      <c r="G405" s="14">
        <v>0</v>
      </c>
      <c r="H405" s="49">
        <v>0</v>
      </c>
      <c r="I405" s="49" t="s">
        <v>280</v>
      </c>
      <c r="J405">
        <v>21.84</v>
      </c>
      <c r="K405">
        <v>0</v>
      </c>
      <c r="L405">
        <v>0</v>
      </c>
      <c r="M405">
        <v>0</v>
      </c>
      <c r="N405" s="49" t="str" cm="1">
        <f t="array" ref="N40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Reddish/White(CSI 0301082/CSI 1200086)</v>
      </c>
      <c r="O405" s="49" t="str">
        <f>INDEX('Data Feeding'!FT:FT,MATCH(QT[[#This Row],[Trim Reff]],'Data Feeding'!FU:FU,0))</f>
        <v>Tab</v>
      </c>
      <c r="P405" s="49" t="str" cm="1">
        <f t="array" ref="P40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05" s="49" t="str" cm="1">
        <f t="array" ref="Q40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06" spans="1:17">
      <c r="A406" s="49" t="s">
        <v>324</v>
      </c>
      <c r="B406" t="s">
        <v>314</v>
      </c>
      <c r="C406" s="49" t="s">
        <v>303</v>
      </c>
      <c r="D406" s="14">
        <v>45040</v>
      </c>
      <c r="E406" t="s">
        <v>39</v>
      </c>
      <c r="F406" s="49">
        <v>21</v>
      </c>
      <c r="G406" s="14">
        <v>0</v>
      </c>
      <c r="H406" s="49">
        <v>0</v>
      </c>
      <c r="I406" s="49" t="s">
        <v>13</v>
      </c>
      <c r="J406">
        <v>21.84</v>
      </c>
      <c r="K406">
        <v>0</v>
      </c>
      <c r="L406">
        <v>0</v>
      </c>
      <c r="M406">
        <v>0</v>
      </c>
      <c r="N406" s="49" t="str" cm="1">
        <f t="array" ref="N40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406" s="49" t="str">
        <f>INDEX('Data Feeding'!FT:FT,MATCH(QT[[#This Row],[Trim Reff]],'Data Feeding'!FU:FU,0))</f>
        <v>CareLabel</v>
      </c>
      <c r="P406" s="49" t="str" cm="1">
        <f t="array" ref="P40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06" s="49" t="str" cm="1">
        <f t="array" ref="Q40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07" spans="1:17">
      <c r="A407" s="49" t="s">
        <v>325</v>
      </c>
      <c r="B407" t="s">
        <v>314</v>
      </c>
      <c r="C407" s="49" t="s">
        <v>303</v>
      </c>
      <c r="D407" s="14">
        <v>45040</v>
      </c>
      <c r="E407" t="s">
        <v>39</v>
      </c>
      <c r="F407" s="49">
        <v>21</v>
      </c>
      <c r="G407" s="14">
        <v>0</v>
      </c>
      <c r="H407" s="49">
        <v>0</v>
      </c>
      <c r="I407" s="49" t="s">
        <v>283</v>
      </c>
      <c r="J407">
        <v>21.84</v>
      </c>
      <c r="K407">
        <v>0</v>
      </c>
      <c r="L407">
        <v>0</v>
      </c>
      <c r="M407">
        <v>0</v>
      </c>
      <c r="N407" s="49" t="str" cm="1">
        <f t="array" ref="N40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407" s="49" t="str">
        <f>INDEX('Data Feeding'!FT:FT,MATCH(QT[[#This Row],[Trim Reff]],'Data Feeding'!FU:FU,0))</f>
        <v>Hangtag</v>
      </c>
      <c r="P407" s="49" t="str" cm="1">
        <f t="array" ref="P40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07" s="49" t="str" cm="1">
        <f t="array" ref="Q40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08" spans="1:17">
      <c r="A408" s="49" t="s">
        <v>326</v>
      </c>
      <c r="B408" t="s">
        <v>314</v>
      </c>
      <c r="C408" s="49" t="s">
        <v>303</v>
      </c>
      <c r="D408" s="14">
        <v>45040</v>
      </c>
      <c r="E408" t="s">
        <v>39</v>
      </c>
      <c r="F408" s="49">
        <v>21</v>
      </c>
      <c r="G408" s="14">
        <v>0</v>
      </c>
      <c r="H408" s="49">
        <v>0</v>
      </c>
      <c r="I408" s="49" t="s">
        <v>285</v>
      </c>
      <c r="J408">
        <v>21.84</v>
      </c>
      <c r="K408">
        <v>0</v>
      </c>
      <c r="L408">
        <v>0</v>
      </c>
      <c r="M408">
        <v>0</v>
      </c>
      <c r="N408" s="49" t="str" cm="1">
        <f t="array" ref="N40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408" s="49" t="str">
        <f>INDEX('Data Feeding'!FT:FT,MATCH(QT[[#This Row],[Trim Reff]],'Data Feeding'!FU:FU,0))</f>
        <v>PriceTicket</v>
      </c>
      <c r="P408" s="49" t="str" cm="1">
        <f t="array" ref="P40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08" s="49" t="str" cm="1">
        <f t="array" ref="Q40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09" spans="1:17">
      <c r="A409" s="49" t="s">
        <v>316</v>
      </c>
      <c r="B409" t="s">
        <v>314</v>
      </c>
      <c r="C409" s="49" t="s">
        <v>304</v>
      </c>
      <c r="D409" s="14">
        <v>45040</v>
      </c>
      <c r="E409" t="s">
        <v>34</v>
      </c>
      <c r="F409" s="49">
        <v>46</v>
      </c>
      <c r="G409" s="14">
        <v>0</v>
      </c>
      <c r="H409" s="49">
        <v>0</v>
      </c>
      <c r="I409" s="49" t="s">
        <v>235</v>
      </c>
      <c r="J409">
        <v>29.096288000000001</v>
      </c>
      <c r="K409">
        <v>0</v>
      </c>
      <c r="L409">
        <v>0</v>
      </c>
      <c r="M409">
        <v>0</v>
      </c>
      <c r="N409" s="49" t="str" cm="1">
        <f t="array" ref="N40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409" s="49" t="str">
        <f>INDEX('Data Feeding'!FT:FT,MATCH(QT[[#This Row],[Trim Reff]],'Data Feeding'!FU:FU,0))</f>
        <v>Fabric-Body</v>
      </c>
      <c r="P409" s="49" t="str" cm="1">
        <f t="array" ref="P40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09" s="49" t="str" cm="1">
        <f t="array" ref="Q40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10" spans="1:17">
      <c r="A410" s="49" t="s">
        <v>317</v>
      </c>
      <c r="B410" t="s">
        <v>314</v>
      </c>
      <c r="C410" s="49" t="s">
        <v>304</v>
      </c>
      <c r="D410" s="14">
        <v>45040</v>
      </c>
      <c r="E410" t="s">
        <v>34</v>
      </c>
      <c r="F410" s="49">
        <v>46</v>
      </c>
      <c r="G410" s="14">
        <v>0</v>
      </c>
      <c r="H410" s="49">
        <v>0</v>
      </c>
      <c r="I410" s="49" t="s">
        <v>237</v>
      </c>
      <c r="J410">
        <v>1.2199199999999999</v>
      </c>
      <c r="K410">
        <v>0</v>
      </c>
      <c r="L410">
        <v>0</v>
      </c>
      <c r="M410">
        <v>0</v>
      </c>
      <c r="N410" s="49" t="str" cm="1">
        <f t="array" ref="N41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410" s="49" t="str">
        <f>INDEX('Data Feeding'!FT:FT,MATCH(QT[[#This Row],[Trim Reff]],'Data Feeding'!FU:FU,0))</f>
        <v>Fabric-Rib</v>
      </c>
      <c r="P410" s="49" t="str" cm="1">
        <f t="array" ref="P41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10" s="49" t="str" cm="1">
        <f t="array" ref="Q41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11" spans="1:17">
      <c r="A411" s="49" t="s">
        <v>318</v>
      </c>
      <c r="B411" t="s">
        <v>314</v>
      </c>
      <c r="C411" s="49" t="s">
        <v>304</v>
      </c>
      <c r="D411" s="14">
        <v>45040</v>
      </c>
      <c r="E411" t="s">
        <v>34</v>
      </c>
      <c r="F411" s="49">
        <v>46</v>
      </c>
      <c r="G411" s="14">
        <v>0</v>
      </c>
      <c r="H411" s="49">
        <v>0</v>
      </c>
      <c r="I411" s="49" t="s">
        <v>240</v>
      </c>
      <c r="J411">
        <v>0.57408000000000003</v>
      </c>
      <c r="K411">
        <v>0</v>
      </c>
      <c r="L411">
        <v>0</v>
      </c>
      <c r="M411">
        <v>0</v>
      </c>
      <c r="N411" s="49" t="str" cm="1">
        <f t="array" ref="N41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411" s="49" t="str">
        <f>INDEX('Data Feeding'!FT:FT,MATCH(QT[[#This Row],[Trim Reff]],'Data Feeding'!FU:FU,0))</f>
        <v>Fabric-Jersey</v>
      </c>
      <c r="P411" s="49" t="str" cm="1">
        <f t="array" ref="P41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11" s="49" t="str" cm="1">
        <f t="array" ref="Q41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12" spans="1:17">
      <c r="A412" s="49" t="s">
        <v>319</v>
      </c>
      <c r="B412" t="s">
        <v>314</v>
      </c>
      <c r="C412" s="49" t="s">
        <v>304</v>
      </c>
      <c r="D412" s="14">
        <v>45040</v>
      </c>
      <c r="E412" t="s">
        <v>34</v>
      </c>
      <c r="F412" s="49">
        <v>46</v>
      </c>
      <c r="G412" s="14">
        <v>0</v>
      </c>
      <c r="H412" s="49">
        <v>0</v>
      </c>
      <c r="I412" s="49" t="s">
        <v>204</v>
      </c>
      <c r="J412">
        <v>47.84</v>
      </c>
      <c r="K412">
        <v>0</v>
      </c>
      <c r="L412">
        <v>0</v>
      </c>
      <c r="M412">
        <v>0</v>
      </c>
      <c r="N412" s="49" t="str" cm="1">
        <f t="array" ref="N41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412" s="49" t="str">
        <f>INDEX('Data Feeding'!FT:FT,MATCH(QT[[#This Row],[Trim Reff]],'Data Feeding'!FU:FU,0))</f>
        <v>Thread</v>
      </c>
      <c r="P412" s="49" t="str" cm="1">
        <f t="array" ref="P41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12" s="49" t="str" cm="1">
        <f t="array" ref="Q41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13" spans="1:17">
      <c r="A413" s="49" t="s">
        <v>320</v>
      </c>
      <c r="B413" t="s">
        <v>314</v>
      </c>
      <c r="C413" s="49" t="s">
        <v>304</v>
      </c>
      <c r="D413" s="14">
        <v>45040</v>
      </c>
      <c r="E413" t="s">
        <v>34</v>
      </c>
      <c r="F413" s="49">
        <v>46</v>
      </c>
      <c r="G413" s="14">
        <v>0</v>
      </c>
      <c r="H413" s="49">
        <v>0</v>
      </c>
      <c r="I413" s="49" t="s">
        <v>205</v>
      </c>
      <c r="J413">
        <v>47.84</v>
      </c>
      <c r="K413">
        <v>0</v>
      </c>
      <c r="L413">
        <v>0</v>
      </c>
      <c r="M413">
        <v>0</v>
      </c>
      <c r="N413" s="49" t="str" cm="1">
        <f t="array" ref="N41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413" s="49" t="str">
        <f>INDEX('Data Feeding'!FT:FT,MATCH(QT[[#This Row],[Trim Reff]],'Data Feeding'!FU:FU,0))</f>
        <v>Thread</v>
      </c>
      <c r="P413" s="49" t="str" cm="1">
        <f t="array" ref="P41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13" s="49" t="str" cm="1">
        <f t="array" ref="Q41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14" spans="1:17">
      <c r="A414" s="49" t="s">
        <v>321</v>
      </c>
      <c r="B414" t="s">
        <v>314</v>
      </c>
      <c r="C414" s="49" t="s">
        <v>304</v>
      </c>
      <c r="D414" s="14">
        <v>45040</v>
      </c>
      <c r="E414" t="s">
        <v>34</v>
      </c>
      <c r="F414" s="49">
        <v>46</v>
      </c>
      <c r="G414" s="14">
        <v>0</v>
      </c>
      <c r="H414" s="49">
        <v>0</v>
      </c>
      <c r="I414" s="49" t="s">
        <v>273</v>
      </c>
      <c r="J414">
        <v>47.84</v>
      </c>
      <c r="K414">
        <v>0</v>
      </c>
      <c r="L414">
        <v>0</v>
      </c>
      <c r="M414">
        <v>0</v>
      </c>
      <c r="N414" s="49" t="str" cm="1">
        <f t="array" ref="N41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414" s="49" t="str">
        <f>INDEX('Data Feeding'!FT:FT,MATCH(QT[[#This Row],[Trim Reff]],'Data Feeding'!FU:FU,0))</f>
        <v>MainLabel</v>
      </c>
      <c r="P414" s="49" t="str" cm="1">
        <f t="array" ref="P41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14" s="49" t="str" cm="1">
        <f t="array" ref="Q41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15" spans="1:17">
      <c r="A415" s="49" t="s">
        <v>322</v>
      </c>
      <c r="B415" t="s">
        <v>314</v>
      </c>
      <c r="C415" s="49" t="s">
        <v>304</v>
      </c>
      <c r="D415" s="14">
        <v>45040</v>
      </c>
      <c r="E415" t="s">
        <v>34</v>
      </c>
      <c r="F415" s="49">
        <v>46</v>
      </c>
      <c r="G415" s="14">
        <v>0</v>
      </c>
      <c r="H415" s="49">
        <v>0</v>
      </c>
      <c r="I415" s="49" t="s">
        <v>276</v>
      </c>
      <c r="J415">
        <v>47.84</v>
      </c>
      <c r="K415">
        <v>0</v>
      </c>
      <c r="L415">
        <v>0</v>
      </c>
      <c r="M415">
        <v>0</v>
      </c>
      <c r="N415" s="49" t="str" cm="1">
        <f t="array" ref="N41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415" s="49" t="str">
        <f>INDEX('Data Feeding'!FT:FT,MATCH(QT[[#This Row],[Trim Reff]],'Data Feeding'!FU:FU,0))</f>
        <v>COOLable</v>
      </c>
      <c r="P415" s="49" t="str" cm="1">
        <f t="array" ref="P41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15" s="49" t="str" cm="1">
        <f t="array" ref="Q41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16" spans="1:17">
      <c r="A416" s="49" t="s">
        <v>323</v>
      </c>
      <c r="B416" t="s">
        <v>314</v>
      </c>
      <c r="C416" s="49" t="s">
        <v>304</v>
      </c>
      <c r="D416" s="14">
        <v>45040</v>
      </c>
      <c r="E416" t="s">
        <v>34</v>
      </c>
      <c r="F416" s="49">
        <v>46</v>
      </c>
      <c r="G416" s="14">
        <v>0</v>
      </c>
      <c r="H416" s="49">
        <v>0</v>
      </c>
      <c r="I416" s="49" t="s">
        <v>280</v>
      </c>
      <c r="J416">
        <v>47.84</v>
      </c>
      <c r="K416">
        <v>0</v>
      </c>
      <c r="L416">
        <v>0</v>
      </c>
      <c r="M416">
        <v>0</v>
      </c>
      <c r="N416" s="49" t="str" cm="1">
        <f t="array" ref="N41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Blue/White(Coloro 123-48-04/CSI 1200086)</v>
      </c>
      <c r="O416" s="49" t="str">
        <f>INDEX('Data Feeding'!FT:FT,MATCH(QT[[#This Row],[Trim Reff]],'Data Feeding'!FU:FU,0))</f>
        <v>Tab</v>
      </c>
      <c r="P416" s="49" t="str" cm="1">
        <f t="array" ref="P41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16" s="49" t="str" cm="1">
        <f t="array" ref="Q41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17" spans="1:17">
      <c r="A417" s="49" t="s">
        <v>324</v>
      </c>
      <c r="B417" t="s">
        <v>314</v>
      </c>
      <c r="C417" s="49" t="s">
        <v>304</v>
      </c>
      <c r="D417" s="14">
        <v>45040</v>
      </c>
      <c r="E417" t="s">
        <v>34</v>
      </c>
      <c r="F417" s="49">
        <v>46</v>
      </c>
      <c r="G417" s="14">
        <v>0</v>
      </c>
      <c r="H417" s="49">
        <v>0</v>
      </c>
      <c r="I417" s="49" t="s">
        <v>13</v>
      </c>
      <c r="J417">
        <v>47.84</v>
      </c>
      <c r="K417">
        <v>0</v>
      </c>
      <c r="L417">
        <v>0</v>
      </c>
      <c r="M417">
        <v>0</v>
      </c>
      <c r="N417" s="49" t="str" cm="1">
        <f t="array" ref="N41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417" s="49" t="str">
        <f>INDEX('Data Feeding'!FT:FT,MATCH(QT[[#This Row],[Trim Reff]],'Data Feeding'!FU:FU,0))</f>
        <v>CareLabel</v>
      </c>
      <c r="P417" s="49" t="str" cm="1">
        <f t="array" ref="P41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17" s="49" t="str" cm="1">
        <f t="array" ref="Q41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18" spans="1:17">
      <c r="A418" s="49" t="s">
        <v>325</v>
      </c>
      <c r="B418" t="s">
        <v>314</v>
      </c>
      <c r="C418" s="49" t="s">
        <v>304</v>
      </c>
      <c r="D418" s="14">
        <v>45040</v>
      </c>
      <c r="E418" t="s">
        <v>34</v>
      </c>
      <c r="F418" s="49">
        <v>46</v>
      </c>
      <c r="G418" s="14">
        <v>0</v>
      </c>
      <c r="H418" s="49">
        <v>0</v>
      </c>
      <c r="I418" s="49" t="s">
        <v>283</v>
      </c>
      <c r="J418">
        <v>47.84</v>
      </c>
      <c r="K418">
        <v>0</v>
      </c>
      <c r="L418">
        <v>0</v>
      </c>
      <c r="M418">
        <v>0</v>
      </c>
      <c r="N418" s="49" t="str" cm="1">
        <f t="array" ref="N41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418" s="49" t="str">
        <f>INDEX('Data Feeding'!FT:FT,MATCH(QT[[#This Row],[Trim Reff]],'Data Feeding'!FU:FU,0))</f>
        <v>Hangtag</v>
      </c>
      <c r="P418" s="49" t="str" cm="1">
        <f t="array" ref="P41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18" s="49" t="str" cm="1">
        <f t="array" ref="Q41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19" spans="1:17">
      <c r="A419" s="49" t="s">
        <v>326</v>
      </c>
      <c r="B419" t="s">
        <v>314</v>
      </c>
      <c r="C419" s="49" t="s">
        <v>304</v>
      </c>
      <c r="D419" s="14">
        <v>45040</v>
      </c>
      <c r="E419" t="s">
        <v>34</v>
      </c>
      <c r="F419" s="49">
        <v>46</v>
      </c>
      <c r="G419" s="14">
        <v>0</v>
      </c>
      <c r="H419" s="49">
        <v>0</v>
      </c>
      <c r="I419" s="49" t="s">
        <v>285</v>
      </c>
      <c r="J419">
        <v>47.84</v>
      </c>
      <c r="K419">
        <v>0</v>
      </c>
      <c r="L419">
        <v>0</v>
      </c>
      <c r="M419">
        <v>0</v>
      </c>
      <c r="N419" s="49" t="str" cm="1">
        <f t="array" ref="N41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419" s="49" t="str">
        <f>INDEX('Data Feeding'!FT:FT,MATCH(QT[[#This Row],[Trim Reff]],'Data Feeding'!FU:FU,0))</f>
        <v>PriceTicket</v>
      </c>
      <c r="P419" s="49" t="str" cm="1">
        <f t="array" ref="P41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19" s="49" t="str" cm="1">
        <f t="array" ref="Q41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20" spans="1:17">
      <c r="A420" s="49" t="s">
        <v>316</v>
      </c>
      <c r="B420" t="s">
        <v>314</v>
      </c>
      <c r="C420" s="49" t="s">
        <v>304</v>
      </c>
      <c r="D420" s="14">
        <v>45040</v>
      </c>
      <c r="E420" t="s">
        <v>35</v>
      </c>
      <c r="F420" s="49">
        <v>118</v>
      </c>
      <c r="G420" s="14">
        <v>0</v>
      </c>
      <c r="H420" s="49">
        <v>0</v>
      </c>
      <c r="I420" s="49" t="s">
        <v>235</v>
      </c>
      <c r="J420">
        <v>74.638304000000005</v>
      </c>
      <c r="K420">
        <v>0</v>
      </c>
      <c r="L420">
        <v>0</v>
      </c>
      <c r="M420">
        <v>0</v>
      </c>
      <c r="N420" s="49" t="str" cm="1">
        <f t="array" ref="N42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420" s="49" t="str">
        <f>INDEX('Data Feeding'!FT:FT,MATCH(QT[[#This Row],[Trim Reff]],'Data Feeding'!FU:FU,0))</f>
        <v>Fabric-Body</v>
      </c>
      <c r="P420" s="49" t="str" cm="1">
        <f t="array" ref="P42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20" s="49" t="str" cm="1">
        <f t="array" ref="Q42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21" spans="1:17">
      <c r="A421" s="49" t="s">
        <v>317</v>
      </c>
      <c r="B421" t="s">
        <v>314</v>
      </c>
      <c r="C421" s="49" t="s">
        <v>304</v>
      </c>
      <c r="D421" s="14">
        <v>45040</v>
      </c>
      <c r="E421" t="s">
        <v>35</v>
      </c>
      <c r="F421" s="49">
        <v>118</v>
      </c>
      <c r="G421" s="14">
        <v>0</v>
      </c>
      <c r="H421" s="49">
        <v>0</v>
      </c>
      <c r="I421" s="49" t="s">
        <v>237</v>
      </c>
      <c r="J421">
        <v>3.1293600000000001</v>
      </c>
      <c r="K421">
        <v>0</v>
      </c>
      <c r="L421">
        <v>0</v>
      </c>
      <c r="M421">
        <v>0</v>
      </c>
      <c r="N421" s="49" t="str" cm="1">
        <f t="array" ref="N42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421" s="49" t="str">
        <f>INDEX('Data Feeding'!FT:FT,MATCH(QT[[#This Row],[Trim Reff]],'Data Feeding'!FU:FU,0))</f>
        <v>Fabric-Rib</v>
      </c>
      <c r="P421" s="49" t="str" cm="1">
        <f t="array" ref="P42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21" s="49" t="str" cm="1">
        <f t="array" ref="Q42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22" spans="1:17">
      <c r="A422" s="49" t="s">
        <v>318</v>
      </c>
      <c r="B422" t="s">
        <v>314</v>
      </c>
      <c r="C422" s="49" t="s">
        <v>304</v>
      </c>
      <c r="D422" s="14">
        <v>45040</v>
      </c>
      <c r="E422" t="s">
        <v>35</v>
      </c>
      <c r="F422" s="49">
        <v>118</v>
      </c>
      <c r="G422" s="14">
        <v>0</v>
      </c>
      <c r="H422" s="49">
        <v>0</v>
      </c>
      <c r="I422" s="49" t="s">
        <v>240</v>
      </c>
      <c r="J422">
        <v>1.4726399999999999</v>
      </c>
      <c r="K422">
        <v>0</v>
      </c>
      <c r="L422">
        <v>0</v>
      </c>
      <c r="M422">
        <v>0</v>
      </c>
      <c r="N422" s="49" t="str" cm="1">
        <f t="array" ref="N42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422" s="49" t="str">
        <f>INDEX('Data Feeding'!FT:FT,MATCH(QT[[#This Row],[Trim Reff]],'Data Feeding'!FU:FU,0))</f>
        <v>Fabric-Jersey</v>
      </c>
      <c r="P422" s="49" t="str" cm="1">
        <f t="array" ref="P42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22" s="49" t="str" cm="1">
        <f t="array" ref="Q42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23" spans="1:17">
      <c r="A423" s="49" t="s">
        <v>319</v>
      </c>
      <c r="B423" t="s">
        <v>314</v>
      </c>
      <c r="C423" s="49" t="s">
        <v>304</v>
      </c>
      <c r="D423" s="14">
        <v>45040</v>
      </c>
      <c r="E423" t="s">
        <v>35</v>
      </c>
      <c r="F423" s="49">
        <v>118</v>
      </c>
      <c r="G423" s="14">
        <v>0</v>
      </c>
      <c r="H423" s="49">
        <v>0</v>
      </c>
      <c r="I423" s="49" t="s">
        <v>204</v>
      </c>
      <c r="J423">
        <v>122.72</v>
      </c>
      <c r="K423">
        <v>0</v>
      </c>
      <c r="L423">
        <v>0</v>
      </c>
      <c r="M423">
        <v>0</v>
      </c>
      <c r="N423" s="49" t="str" cm="1">
        <f t="array" ref="N42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423" s="49" t="str">
        <f>INDEX('Data Feeding'!FT:FT,MATCH(QT[[#This Row],[Trim Reff]],'Data Feeding'!FU:FU,0))</f>
        <v>Thread</v>
      </c>
      <c r="P423" s="49" t="str" cm="1">
        <f t="array" ref="P42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23" s="49" t="str" cm="1">
        <f t="array" ref="Q42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24" spans="1:17">
      <c r="A424" s="49" t="s">
        <v>320</v>
      </c>
      <c r="B424" t="s">
        <v>314</v>
      </c>
      <c r="C424" s="49" t="s">
        <v>304</v>
      </c>
      <c r="D424" s="14">
        <v>45040</v>
      </c>
      <c r="E424" t="s">
        <v>35</v>
      </c>
      <c r="F424" s="49">
        <v>118</v>
      </c>
      <c r="G424" s="14">
        <v>0</v>
      </c>
      <c r="H424" s="49">
        <v>0</v>
      </c>
      <c r="I424" s="49" t="s">
        <v>205</v>
      </c>
      <c r="J424">
        <v>122.72</v>
      </c>
      <c r="K424">
        <v>0</v>
      </c>
      <c r="L424">
        <v>0</v>
      </c>
      <c r="M424">
        <v>0</v>
      </c>
      <c r="N424" s="49" t="str" cm="1">
        <f t="array" ref="N42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424" s="49" t="str">
        <f>INDEX('Data Feeding'!FT:FT,MATCH(QT[[#This Row],[Trim Reff]],'Data Feeding'!FU:FU,0))</f>
        <v>Thread</v>
      </c>
      <c r="P424" s="49" t="str" cm="1">
        <f t="array" ref="P42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24" s="49" t="str" cm="1">
        <f t="array" ref="Q42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25" spans="1:17">
      <c r="A425" s="49" t="s">
        <v>321</v>
      </c>
      <c r="B425" t="s">
        <v>314</v>
      </c>
      <c r="C425" s="49" t="s">
        <v>304</v>
      </c>
      <c r="D425" s="14">
        <v>45040</v>
      </c>
      <c r="E425" t="s">
        <v>35</v>
      </c>
      <c r="F425" s="49">
        <v>118</v>
      </c>
      <c r="G425" s="14">
        <v>0</v>
      </c>
      <c r="H425" s="49">
        <v>0</v>
      </c>
      <c r="I425" s="49" t="s">
        <v>273</v>
      </c>
      <c r="J425">
        <v>122.72</v>
      </c>
      <c r="K425">
        <v>0</v>
      </c>
      <c r="L425">
        <v>0</v>
      </c>
      <c r="M425">
        <v>0</v>
      </c>
      <c r="N425" s="49" t="str" cm="1">
        <f t="array" ref="N42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425" s="49" t="str">
        <f>INDEX('Data Feeding'!FT:FT,MATCH(QT[[#This Row],[Trim Reff]],'Data Feeding'!FU:FU,0))</f>
        <v>MainLabel</v>
      </c>
      <c r="P425" s="49" t="str" cm="1">
        <f t="array" ref="P42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25" s="49" t="str" cm="1">
        <f t="array" ref="Q42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26" spans="1:17">
      <c r="A426" s="49" t="s">
        <v>322</v>
      </c>
      <c r="B426" t="s">
        <v>314</v>
      </c>
      <c r="C426" s="49" t="s">
        <v>304</v>
      </c>
      <c r="D426" s="14">
        <v>45040</v>
      </c>
      <c r="E426" t="s">
        <v>35</v>
      </c>
      <c r="F426" s="49">
        <v>118</v>
      </c>
      <c r="G426" s="14">
        <v>0</v>
      </c>
      <c r="H426" s="49">
        <v>0</v>
      </c>
      <c r="I426" s="49" t="s">
        <v>276</v>
      </c>
      <c r="J426">
        <v>122.72</v>
      </c>
      <c r="K426">
        <v>0</v>
      </c>
      <c r="L426">
        <v>0</v>
      </c>
      <c r="M426">
        <v>0</v>
      </c>
      <c r="N426" s="49" t="str" cm="1">
        <f t="array" ref="N42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426" s="49" t="str">
        <f>INDEX('Data Feeding'!FT:FT,MATCH(QT[[#This Row],[Trim Reff]],'Data Feeding'!FU:FU,0))</f>
        <v>COOLable</v>
      </c>
      <c r="P426" s="49" t="str" cm="1">
        <f t="array" ref="P42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26" s="49" t="str" cm="1">
        <f t="array" ref="Q42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27" spans="1:17">
      <c r="A427" s="49" t="s">
        <v>323</v>
      </c>
      <c r="B427" t="s">
        <v>314</v>
      </c>
      <c r="C427" s="49" t="s">
        <v>304</v>
      </c>
      <c r="D427" s="14">
        <v>45040</v>
      </c>
      <c r="E427" t="s">
        <v>35</v>
      </c>
      <c r="F427" s="49">
        <v>118</v>
      </c>
      <c r="G427" s="14">
        <v>0</v>
      </c>
      <c r="H427" s="49">
        <v>0</v>
      </c>
      <c r="I427" s="49" t="s">
        <v>280</v>
      </c>
      <c r="J427">
        <v>122.72</v>
      </c>
      <c r="K427">
        <v>0</v>
      </c>
      <c r="L427">
        <v>0</v>
      </c>
      <c r="M427">
        <v>0</v>
      </c>
      <c r="N427" s="49" t="str" cm="1">
        <f t="array" ref="N42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Blue/White(Coloro 123-48-04/CSI 1200086)</v>
      </c>
      <c r="O427" s="49" t="str">
        <f>INDEX('Data Feeding'!FT:FT,MATCH(QT[[#This Row],[Trim Reff]],'Data Feeding'!FU:FU,0))</f>
        <v>Tab</v>
      </c>
      <c r="P427" s="49" t="str" cm="1">
        <f t="array" ref="P42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27" s="49" t="str" cm="1">
        <f t="array" ref="Q42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28" spans="1:17">
      <c r="A428" s="49" t="s">
        <v>324</v>
      </c>
      <c r="B428" t="s">
        <v>314</v>
      </c>
      <c r="C428" s="49" t="s">
        <v>304</v>
      </c>
      <c r="D428" s="14">
        <v>45040</v>
      </c>
      <c r="E428" t="s">
        <v>35</v>
      </c>
      <c r="F428" s="49">
        <v>118</v>
      </c>
      <c r="G428" s="14">
        <v>0</v>
      </c>
      <c r="H428" s="49">
        <v>0</v>
      </c>
      <c r="I428" s="49" t="s">
        <v>13</v>
      </c>
      <c r="J428">
        <v>122.72</v>
      </c>
      <c r="K428">
        <v>0</v>
      </c>
      <c r="L428">
        <v>0</v>
      </c>
      <c r="M428">
        <v>0</v>
      </c>
      <c r="N428" s="49" t="str" cm="1">
        <f t="array" ref="N42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428" s="49" t="str">
        <f>INDEX('Data Feeding'!FT:FT,MATCH(QT[[#This Row],[Trim Reff]],'Data Feeding'!FU:FU,0))</f>
        <v>CareLabel</v>
      </c>
      <c r="P428" s="49" t="str" cm="1">
        <f t="array" ref="P42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28" s="49" t="str" cm="1">
        <f t="array" ref="Q42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29" spans="1:17">
      <c r="A429" s="49" t="s">
        <v>325</v>
      </c>
      <c r="B429" t="s">
        <v>314</v>
      </c>
      <c r="C429" s="49" t="s">
        <v>304</v>
      </c>
      <c r="D429" s="14">
        <v>45040</v>
      </c>
      <c r="E429" t="s">
        <v>35</v>
      </c>
      <c r="F429" s="49">
        <v>118</v>
      </c>
      <c r="G429" s="14">
        <v>0</v>
      </c>
      <c r="H429" s="49">
        <v>0</v>
      </c>
      <c r="I429" s="49" t="s">
        <v>283</v>
      </c>
      <c r="J429">
        <v>122.72</v>
      </c>
      <c r="K429">
        <v>0</v>
      </c>
      <c r="L429">
        <v>0</v>
      </c>
      <c r="M429">
        <v>0</v>
      </c>
      <c r="N429" s="49" t="str" cm="1">
        <f t="array" ref="N42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429" s="49" t="str">
        <f>INDEX('Data Feeding'!FT:FT,MATCH(QT[[#This Row],[Trim Reff]],'Data Feeding'!FU:FU,0))</f>
        <v>Hangtag</v>
      </c>
      <c r="P429" s="49" t="str" cm="1">
        <f t="array" ref="P42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29" s="49" t="str" cm="1">
        <f t="array" ref="Q42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30" spans="1:17">
      <c r="A430" s="49" t="s">
        <v>326</v>
      </c>
      <c r="B430" t="s">
        <v>314</v>
      </c>
      <c r="C430" s="49" t="s">
        <v>304</v>
      </c>
      <c r="D430" s="14">
        <v>45040</v>
      </c>
      <c r="E430" t="s">
        <v>35</v>
      </c>
      <c r="F430" s="49">
        <v>118</v>
      </c>
      <c r="G430" s="14">
        <v>0</v>
      </c>
      <c r="H430" s="49">
        <v>0</v>
      </c>
      <c r="I430" s="49" t="s">
        <v>285</v>
      </c>
      <c r="J430">
        <v>122.72</v>
      </c>
      <c r="K430">
        <v>0</v>
      </c>
      <c r="L430">
        <v>0</v>
      </c>
      <c r="M430">
        <v>0</v>
      </c>
      <c r="N430" s="49" t="str" cm="1">
        <f t="array" ref="N43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430" s="49" t="str">
        <f>INDEX('Data Feeding'!FT:FT,MATCH(QT[[#This Row],[Trim Reff]],'Data Feeding'!FU:FU,0))</f>
        <v>PriceTicket</v>
      </c>
      <c r="P430" s="49" t="str" cm="1">
        <f t="array" ref="P43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30" s="49" t="str" cm="1">
        <f t="array" ref="Q43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31" spans="1:17">
      <c r="A431" s="49" t="s">
        <v>316</v>
      </c>
      <c r="B431" t="s">
        <v>314</v>
      </c>
      <c r="C431" s="49" t="s">
        <v>304</v>
      </c>
      <c r="D431" s="14">
        <v>45040</v>
      </c>
      <c r="E431" t="s">
        <v>36</v>
      </c>
      <c r="F431" s="49">
        <v>216</v>
      </c>
      <c r="G431" s="14">
        <v>0</v>
      </c>
      <c r="H431" s="49">
        <v>0</v>
      </c>
      <c r="I431" s="49" t="s">
        <v>235</v>
      </c>
      <c r="J431">
        <v>136.626048</v>
      </c>
      <c r="K431">
        <v>0</v>
      </c>
      <c r="L431">
        <v>0</v>
      </c>
      <c r="M431">
        <v>0</v>
      </c>
      <c r="N431" s="49" t="str" cm="1">
        <f t="array" ref="N43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431" s="49" t="str">
        <f>INDEX('Data Feeding'!FT:FT,MATCH(QT[[#This Row],[Trim Reff]],'Data Feeding'!FU:FU,0))</f>
        <v>Fabric-Body</v>
      </c>
      <c r="P431" s="49" t="str" cm="1">
        <f t="array" ref="P43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31" s="49" t="str" cm="1">
        <f t="array" ref="Q43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32" spans="1:17">
      <c r="A432" s="49" t="s">
        <v>317</v>
      </c>
      <c r="B432" t="s">
        <v>314</v>
      </c>
      <c r="C432" s="49" t="s">
        <v>304</v>
      </c>
      <c r="D432" s="14">
        <v>45040</v>
      </c>
      <c r="E432" t="s">
        <v>36</v>
      </c>
      <c r="F432" s="49">
        <v>216</v>
      </c>
      <c r="G432" s="14">
        <v>0</v>
      </c>
      <c r="H432" s="49">
        <v>0</v>
      </c>
      <c r="I432" s="49" t="s">
        <v>237</v>
      </c>
      <c r="J432">
        <v>5.7283200000000001</v>
      </c>
      <c r="K432">
        <v>0</v>
      </c>
      <c r="L432">
        <v>0</v>
      </c>
      <c r="M432">
        <v>0</v>
      </c>
      <c r="N432" s="49" t="str" cm="1">
        <f t="array" ref="N43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432" s="49" t="str">
        <f>INDEX('Data Feeding'!FT:FT,MATCH(QT[[#This Row],[Trim Reff]],'Data Feeding'!FU:FU,0))</f>
        <v>Fabric-Rib</v>
      </c>
      <c r="P432" s="49" t="str" cm="1">
        <f t="array" ref="P43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32" s="49" t="str" cm="1">
        <f t="array" ref="Q43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33" spans="1:17">
      <c r="A433" s="49" t="s">
        <v>318</v>
      </c>
      <c r="B433" t="s">
        <v>314</v>
      </c>
      <c r="C433" s="49" t="s">
        <v>304</v>
      </c>
      <c r="D433" s="14">
        <v>45040</v>
      </c>
      <c r="E433" t="s">
        <v>36</v>
      </c>
      <c r="F433" s="49">
        <v>216</v>
      </c>
      <c r="G433" s="14">
        <v>0</v>
      </c>
      <c r="H433" s="49">
        <v>0</v>
      </c>
      <c r="I433" s="49" t="s">
        <v>240</v>
      </c>
      <c r="J433">
        <v>2.6956799999999999</v>
      </c>
      <c r="K433">
        <v>0</v>
      </c>
      <c r="L433">
        <v>0</v>
      </c>
      <c r="M433">
        <v>0</v>
      </c>
      <c r="N433" s="49" t="str" cm="1">
        <f t="array" ref="N43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433" s="49" t="str">
        <f>INDEX('Data Feeding'!FT:FT,MATCH(QT[[#This Row],[Trim Reff]],'Data Feeding'!FU:FU,0))</f>
        <v>Fabric-Jersey</v>
      </c>
      <c r="P433" s="49" t="str" cm="1">
        <f t="array" ref="P43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33" s="49" t="str" cm="1">
        <f t="array" ref="Q43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34" spans="1:17">
      <c r="A434" s="49" t="s">
        <v>319</v>
      </c>
      <c r="B434" t="s">
        <v>314</v>
      </c>
      <c r="C434" s="49" t="s">
        <v>304</v>
      </c>
      <c r="D434" s="14">
        <v>45040</v>
      </c>
      <c r="E434" t="s">
        <v>36</v>
      </c>
      <c r="F434" s="49">
        <v>216</v>
      </c>
      <c r="G434" s="14">
        <v>0</v>
      </c>
      <c r="H434" s="49">
        <v>0</v>
      </c>
      <c r="I434" s="49" t="s">
        <v>204</v>
      </c>
      <c r="J434">
        <v>224.64</v>
      </c>
      <c r="K434">
        <v>0</v>
      </c>
      <c r="L434">
        <v>0</v>
      </c>
      <c r="M434">
        <v>0</v>
      </c>
      <c r="N434" s="49" t="str" cm="1">
        <f t="array" ref="N43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434" s="49" t="str">
        <f>INDEX('Data Feeding'!FT:FT,MATCH(QT[[#This Row],[Trim Reff]],'Data Feeding'!FU:FU,0))</f>
        <v>Thread</v>
      </c>
      <c r="P434" s="49" t="str" cm="1">
        <f t="array" ref="P43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34" s="49" t="str" cm="1">
        <f t="array" ref="Q43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35" spans="1:17">
      <c r="A435" s="49" t="s">
        <v>320</v>
      </c>
      <c r="B435" t="s">
        <v>314</v>
      </c>
      <c r="C435" s="49" t="s">
        <v>304</v>
      </c>
      <c r="D435" s="14">
        <v>45040</v>
      </c>
      <c r="E435" t="s">
        <v>36</v>
      </c>
      <c r="F435" s="49">
        <v>216</v>
      </c>
      <c r="G435" s="14">
        <v>0</v>
      </c>
      <c r="H435" s="49">
        <v>0</v>
      </c>
      <c r="I435" s="49" t="s">
        <v>205</v>
      </c>
      <c r="J435">
        <v>224.64</v>
      </c>
      <c r="K435">
        <v>0</v>
      </c>
      <c r="L435">
        <v>0</v>
      </c>
      <c r="M435">
        <v>0</v>
      </c>
      <c r="N435" s="49" t="str" cm="1">
        <f t="array" ref="N43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435" s="49" t="str">
        <f>INDEX('Data Feeding'!FT:FT,MATCH(QT[[#This Row],[Trim Reff]],'Data Feeding'!FU:FU,0))</f>
        <v>Thread</v>
      </c>
      <c r="P435" s="49" t="str" cm="1">
        <f t="array" ref="P43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35" s="49" t="str" cm="1">
        <f t="array" ref="Q43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36" spans="1:17">
      <c r="A436" s="49" t="s">
        <v>321</v>
      </c>
      <c r="B436" t="s">
        <v>314</v>
      </c>
      <c r="C436" s="49" t="s">
        <v>304</v>
      </c>
      <c r="D436" s="14">
        <v>45040</v>
      </c>
      <c r="E436" t="s">
        <v>36</v>
      </c>
      <c r="F436" s="49">
        <v>216</v>
      </c>
      <c r="G436" s="14">
        <v>0</v>
      </c>
      <c r="H436" s="49">
        <v>0</v>
      </c>
      <c r="I436" s="49" t="s">
        <v>273</v>
      </c>
      <c r="J436">
        <v>224.64</v>
      </c>
      <c r="K436">
        <v>0</v>
      </c>
      <c r="L436">
        <v>0</v>
      </c>
      <c r="M436">
        <v>0</v>
      </c>
      <c r="N436" s="49" t="str" cm="1">
        <f t="array" ref="N43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436" s="49" t="str">
        <f>INDEX('Data Feeding'!FT:FT,MATCH(QT[[#This Row],[Trim Reff]],'Data Feeding'!FU:FU,0))</f>
        <v>MainLabel</v>
      </c>
      <c r="P436" s="49" t="str" cm="1">
        <f t="array" ref="P43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36" s="49" t="str" cm="1">
        <f t="array" ref="Q43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37" spans="1:17">
      <c r="A437" s="49" t="s">
        <v>322</v>
      </c>
      <c r="B437" t="s">
        <v>314</v>
      </c>
      <c r="C437" s="49" t="s">
        <v>304</v>
      </c>
      <c r="D437" s="14">
        <v>45040</v>
      </c>
      <c r="E437" t="s">
        <v>36</v>
      </c>
      <c r="F437" s="49">
        <v>216</v>
      </c>
      <c r="G437" s="14">
        <v>0</v>
      </c>
      <c r="H437" s="49">
        <v>0</v>
      </c>
      <c r="I437" s="49" t="s">
        <v>276</v>
      </c>
      <c r="J437">
        <v>224.64</v>
      </c>
      <c r="K437">
        <v>0</v>
      </c>
      <c r="L437">
        <v>0</v>
      </c>
      <c r="M437">
        <v>0</v>
      </c>
      <c r="N437" s="49" t="str" cm="1">
        <f t="array" ref="N43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437" s="49" t="str">
        <f>INDEX('Data Feeding'!FT:FT,MATCH(QT[[#This Row],[Trim Reff]],'Data Feeding'!FU:FU,0))</f>
        <v>COOLable</v>
      </c>
      <c r="P437" s="49" t="str" cm="1">
        <f t="array" ref="P43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37" s="49" t="str" cm="1">
        <f t="array" ref="Q43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38" spans="1:17">
      <c r="A438" s="49" t="s">
        <v>323</v>
      </c>
      <c r="B438" t="s">
        <v>314</v>
      </c>
      <c r="C438" s="49" t="s">
        <v>304</v>
      </c>
      <c r="D438" s="14">
        <v>45040</v>
      </c>
      <c r="E438" t="s">
        <v>36</v>
      </c>
      <c r="F438" s="49">
        <v>216</v>
      </c>
      <c r="G438" s="14">
        <v>0</v>
      </c>
      <c r="H438" s="49">
        <v>0</v>
      </c>
      <c r="I438" s="49" t="s">
        <v>280</v>
      </c>
      <c r="J438">
        <v>224.64</v>
      </c>
      <c r="K438">
        <v>0</v>
      </c>
      <c r="L438">
        <v>0</v>
      </c>
      <c r="M438">
        <v>0</v>
      </c>
      <c r="N438" s="49" t="str" cm="1">
        <f t="array" ref="N43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Blue/White(Coloro 123-48-04/CSI 1200086)</v>
      </c>
      <c r="O438" s="49" t="str">
        <f>INDEX('Data Feeding'!FT:FT,MATCH(QT[[#This Row],[Trim Reff]],'Data Feeding'!FU:FU,0))</f>
        <v>Tab</v>
      </c>
      <c r="P438" s="49" t="str" cm="1">
        <f t="array" ref="P43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38" s="49" t="str" cm="1">
        <f t="array" ref="Q43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39" spans="1:17">
      <c r="A439" s="49" t="s">
        <v>324</v>
      </c>
      <c r="B439" t="s">
        <v>314</v>
      </c>
      <c r="C439" s="49" t="s">
        <v>304</v>
      </c>
      <c r="D439" s="14">
        <v>45040</v>
      </c>
      <c r="E439" t="s">
        <v>36</v>
      </c>
      <c r="F439" s="49">
        <v>216</v>
      </c>
      <c r="G439" s="14">
        <v>0</v>
      </c>
      <c r="H439" s="49">
        <v>0</v>
      </c>
      <c r="I439" s="49" t="s">
        <v>13</v>
      </c>
      <c r="J439">
        <v>224.64</v>
      </c>
      <c r="K439">
        <v>0</v>
      </c>
      <c r="L439">
        <v>0</v>
      </c>
      <c r="M439">
        <v>0</v>
      </c>
      <c r="N439" s="49" t="str" cm="1">
        <f t="array" ref="N43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439" s="49" t="str">
        <f>INDEX('Data Feeding'!FT:FT,MATCH(QT[[#This Row],[Trim Reff]],'Data Feeding'!FU:FU,0))</f>
        <v>CareLabel</v>
      </c>
      <c r="P439" s="49" t="str" cm="1">
        <f t="array" ref="P43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39" s="49" t="str" cm="1">
        <f t="array" ref="Q43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40" spans="1:17">
      <c r="A440" s="49" t="s">
        <v>325</v>
      </c>
      <c r="B440" t="s">
        <v>314</v>
      </c>
      <c r="C440" s="49" t="s">
        <v>304</v>
      </c>
      <c r="D440" s="14">
        <v>45040</v>
      </c>
      <c r="E440" t="s">
        <v>36</v>
      </c>
      <c r="F440" s="49">
        <v>216</v>
      </c>
      <c r="G440" s="14">
        <v>0</v>
      </c>
      <c r="H440" s="49">
        <v>0</v>
      </c>
      <c r="I440" s="49" t="s">
        <v>283</v>
      </c>
      <c r="J440">
        <v>224.64</v>
      </c>
      <c r="K440">
        <v>0</v>
      </c>
      <c r="L440">
        <v>0</v>
      </c>
      <c r="M440">
        <v>0</v>
      </c>
      <c r="N440" s="49" t="str" cm="1">
        <f t="array" ref="N44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440" s="49" t="str">
        <f>INDEX('Data Feeding'!FT:FT,MATCH(QT[[#This Row],[Trim Reff]],'Data Feeding'!FU:FU,0))</f>
        <v>Hangtag</v>
      </c>
      <c r="P440" s="49" t="str" cm="1">
        <f t="array" ref="P44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40" s="49" t="str" cm="1">
        <f t="array" ref="Q44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41" spans="1:17">
      <c r="A441" s="49" t="s">
        <v>326</v>
      </c>
      <c r="B441" t="s">
        <v>314</v>
      </c>
      <c r="C441" s="49" t="s">
        <v>304</v>
      </c>
      <c r="D441" s="14">
        <v>45040</v>
      </c>
      <c r="E441" t="s">
        <v>36</v>
      </c>
      <c r="F441" s="49">
        <v>216</v>
      </c>
      <c r="G441" s="14">
        <v>0</v>
      </c>
      <c r="H441" s="49">
        <v>0</v>
      </c>
      <c r="I441" s="49" t="s">
        <v>285</v>
      </c>
      <c r="J441">
        <v>224.64</v>
      </c>
      <c r="K441">
        <v>0</v>
      </c>
      <c r="L441">
        <v>0</v>
      </c>
      <c r="M441">
        <v>0</v>
      </c>
      <c r="N441" s="49" t="str" cm="1">
        <f t="array" ref="N44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441" s="49" t="str">
        <f>INDEX('Data Feeding'!FT:FT,MATCH(QT[[#This Row],[Trim Reff]],'Data Feeding'!FU:FU,0))</f>
        <v>PriceTicket</v>
      </c>
      <c r="P441" s="49" t="str" cm="1">
        <f t="array" ref="P44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41" s="49" t="str" cm="1">
        <f t="array" ref="Q44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42" spans="1:17">
      <c r="A442" s="49" t="s">
        <v>316</v>
      </c>
      <c r="B442" t="s">
        <v>314</v>
      </c>
      <c r="C442" s="49" t="s">
        <v>304</v>
      </c>
      <c r="D442" s="14">
        <v>45040</v>
      </c>
      <c r="E442" t="s">
        <v>37</v>
      </c>
      <c r="F442" s="49">
        <v>169</v>
      </c>
      <c r="G442" s="14">
        <v>0</v>
      </c>
      <c r="H442" s="49">
        <v>0</v>
      </c>
      <c r="I442" s="49" t="s">
        <v>235</v>
      </c>
      <c r="J442">
        <v>106.897232</v>
      </c>
      <c r="K442">
        <v>0</v>
      </c>
      <c r="L442">
        <v>0</v>
      </c>
      <c r="M442">
        <v>0</v>
      </c>
      <c r="N442" s="49" t="str" cm="1">
        <f t="array" ref="N44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442" s="49" t="str">
        <f>INDEX('Data Feeding'!FT:FT,MATCH(QT[[#This Row],[Trim Reff]],'Data Feeding'!FU:FU,0))</f>
        <v>Fabric-Body</v>
      </c>
      <c r="P442" s="49" t="str" cm="1">
        <f t="array" ref="P44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42" s="49" t="str" cm="1">
        <f t="array" ref="Q44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43" spans="1:17">
      <c r="A443" s="49" t="s">
        <v>317</v>
      </c>
      <c r="B443" t="s">
        <v>314</v>
      </c>
      <c r="C443" s="49" t="s">
        <v>304</v>
      </c>
      <c r="D443" s="14">
        <v>45040</v>
      </c>
      <c r="E443" t="s">
        <v>37</v>
      </c>
      <c r="F443" s="49">
        <v>169</v>
      </c>
      <c r="G443" s="14">
        <v>0</v>
      </c>
      <c r="H443" s="49">
        <v>0</v>
      </c>
      <c r="I443" s="49" t="s">
        <v>237</v>
      </c>
      <c r="J443">
        <v>4.4818800000000003</v>
      </c>
      <c r="K443">
        <v>0</v>
      </c>
      <c r="L443">
        <v>0</v>
      </c>
      <c r="M443">
        <v>0</v>
      </c>
      <c r="N443" s="49" t="str" cm="1">
        <f t="array" ref="N44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443" s="49" t="str">
        <f>INDEX('Data Feeding'!FT:FT,MATCH(QT[[#This Row],[Trim Reff]],'Data Feeding'!FU:FU,0))</f>
        <v>Fabric-Rib</v>
      </c>
      <c r="P443" s="49" t="str" cm="1">
        <f t="array" ref="P44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43" s="49" t="str" cm="1">
        <f t="array" ref="Q44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44" spans="1:17">
      <c r="A444" s="49" t="s">
        <v>318</v>
      </c>
      <c r="B444" t="s">
        <v>314</v>
      </c>
      <c r="C444" s="49" t="s">
        <v>304</v>
      </c>
      <c r="D444" s="14">
        <v>45040</v>
      </c>
      <c r="E444" t="s">
        <v>37</v>
      </c>
      <c r="F444" s="49">
        <v>169</v>
      </c>
      <c r="G444" s="14">
        <v>0</v>
      </c>
      <c r="H444" s="49">
        <v>0</v>
      </c>
      <c r="I444" s="49" t="s">
        <v>240</v>
      </c>
      <c r="J444">
        <v>2.1091199999999999</v>
      </c>
      <c r="K444">
        <v>0</v>
      </c>
      <c r="L444">
        <v>0</v>
      </c>
      <c r="M444">
        <v>0</v>
      </c>
      <c r="N444" s="49" t="str" cm="1">
        <f t="array" ref="N44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444" s="49" t="str">
        <f>INDEX('Data Feeding'!FT:FT,MATCH(QT[[#This Row],[Trim Reff]],'Data Feeding'!FU:FU,0))</f>
        <v>Fabric-Jersey</v>
      </c>
      <c r="P444" s="49" t="str" cm="1">
        <f t="array" ref="P44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44" s="49" t="str" cm="1">
        <f t="array" ref="Q44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45" spans="1:17">
      <c r="A445" s="49" t="s">
        <v>319</v>
      </c>
      <c r="B445" t="s">
        <v>314</v>
      </c>
      <c r="C445" s="49" t="s">
        <v>304</v>
      </c>
      <c r="D445" s="14">
        <v>45040</v>
      </c>
      <c r="E445" t="s">
        <v>37</v>
      </c>
      <c r="F445" s="49">
        <v>169</v>
      </c>
      <c r="G445" s="14">
        <v>0</v>
      </c>
      <c r="H445" s="49">
        <v>0</v>
      </c>
      <c r="I445" s="49" t="s">
        <v>204</v>
      </c>
      <c r="J445">
        <v>175.76</v>
      </c>
      <c r="K445">
        <v>0</v>
      </c>
      <c r="L445">
        <v>0</v>
      </c>
      <c r="M445">
        <v>0</v>
      </c>
      <c r="N445" s="49" t="str" cm="1">
        <f t="array" ref="N44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445" s="49" t="str">
        <f>INDEX('Data Feeding'!FT:FT,MATCH(QT[[#This Row],[Trim Reff]],'Data Feeding'!FU:FU,0))</f>
        <v>Thread</v>
      </c>
      <c r="P445" s="49" t="str" cm="1">
        <f t="array" ref="P44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45" s="49" t="str" cm="1">
        <f t="array" ref="Q44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46" spans="1:17">
      <c r="A446" s="49" t="s">
        <v>320</v>
      </c>
      <c r="B446" t="s">
        <v>314</v>
      </c>
      <c r="C446" s="49" t="s">
        <v>304</v>
      </c>
      <c r="D446" s="14">
        <v>45040</v>
      </c>
      <c r="E446" t="s">
        <v>37</v>
      </c>
      <c r="F446" s="49">
        <v>169</v>
      </c>
      <c r="G446" s="14">
        <v>0</v>
      </c>
      <c r="H446" s="49">
        <v>0</v>
      </c>
      <c r="I446" s="49" t="s">
        <v>205</v>
      </c>
      <c r="J446">
        <v>175.76</v>
      </c>
      <c r="K446">
        <v>0</v>
      </c>
      <c r="L446">
        <v>0</v>
      </c>
      <c r="M446">
        <v>0</v>
      </c>
      <c r="N446" s="49" t="str" cm="1">
        <f t="array" ref="N44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446" s="49" t="str">
        <f>INDEX('Data Feeding'!FT:FT,MATCH(QT[[#This Row],[Trim Reff]],'Data Feeding'!FU:FU,0))</f>
        <v>Thread</v>
      </c>
      <c r="P446" s="49" t="str" cm="1">
        <f t="array" ref="P44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46" s="49" t="str" cm="1">
        <f t="array" ref="Q44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47" spans="1:17">
      <c r="A447" s="49" t="s">
        <v>321</v>
      </c>
      <c r="B447" t="s">
        <v>314</v>
      </c>
      <c r="C447" s="49" t="s">
        <v>304</v>
      </c>
      <c r="D447" s="14">
        <v>45040</v>
      </c>
      <c r="E447" t="s">
        <v>37</v>
      </c>
      <c r="F447" s="49">
        <v>169</v>
      </c>
      <c r="G447" s="14">
        <v>0</v>
      </c>
      <c r="H447" s="49">
        <v>0</v>
      </c>
      <c r="I447" s="49" t="s">
        <v>273</v>
      </c>
      <c r="J447">
        <v>175.76</v>
      </c>
      <c r="K447">
        <v>0</v>
      </c>
      <c r="L447">
        <v>0</v>
      </c>
      <c r="M447">
        <v>0</v>
      </c>
      <c r="N447" s="49" t="str" cm="1">
        <f t="array" ref="N44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447" s="49" t="str">
        <f>INDEX('Data Feeding'!FT:FT,MATCH(QT[[#This Row],[Trim Reff]],'Data Feeding'!FU:FU,0))</f>
        <v>MainLabel</v>
      </c>
      <c r="P447" s="49" t="str" cm="1">
        <f t="array" ref="P44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47" s="49" t="str" cm="1">
        <f t="array" ref="Q44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48" spans="1:17">
      <c r="A448" s="49" t="s">
        <v>322</v>
      </c>
      <c r="B448" t="s">
        <v>314</v>
      </c>
      <c r="C448" s="49" t="s">
        <v>304</v>
      </c>
      <c r="D448" s="14">
        <v>45040</v>
      </c>
      <c r="E448" t="s">
        <v>37</v>
      </c>
      <c r="F448" s="49">
        <v>169</v>
      </c>
      <c r="G448" s="14">
        <v>0</v>
      </c>
      <c r="H448" s="49">
        <v>0</v>
      </c>
      <c r="I448" s="49" t="s">
        <v>276</v>
      </c>
      <c r="J448">
        <v>175.76</v>
      </c>
      <c r="K448">
        <v>0</v>
      </c>
      <c r="L448">
        <v>0</v>
      </c>
      <c r="M448">
        <v>0</v>
      </c>
      <c r="N448" s="49" t="str" cm="1">
        <f t="array" ref="N44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448" s="49" t="str">
        <f>INDEX('Data Feeding'!FT:FT,MATCH(QT[[#This Row],[Trim Reff]],'Data Feeding'!FU:FU,0))</f>
        <v>COOLable</v>
      </c>
      <c r="P448" s="49" t="str" cm="1">
        <f t="array" ref="P44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48" s="49" t="str" cm="1">
        <f t="array" ref="Q44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49" spans="1:17">
      <c r="A449" s="49" t="s">
        <v>323</v>
      </c>
      <c r="B449" t="s">
        <v>314</v>
      </c>
      <c r="C449" s="49" t="s">
        <v>304</v>
      </c>
      <c r="D449" s="14">
        <v>45040</v>
      </c>
      <c r="E449" t="s">
        <v>37</v>
      </c>
      <c r="F449" s="49">
        <v>169</v>
      </c>
      <c r="G449" s="14">
        <v>0</v>
      </c>
      <c r="H449" s="49">
        <v>0</v>
      </c>
      <c r="I449" s="49" t="s">
        <v>280</v>
      </c>
      <c r="J449">
        <v>175.76</v>
      </c>
      <c r="K449">
        <v>0</v>
      </c>
      <c r="L449">
        <v>0</v>
      </c>
      <c r="M449">
        <v>0</v>
      </c>
      <c r="N449" s="49" t="str" cm="1">
        <f t="array" ref="N44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Blue/White(Coloro 123-48-04/CSI 1200086)</v>
      </c>
      <c r="O449" s="49" t="str">
        <f>INDEX('Data Feeding'!FT:FT,MATCH(QT[[#This Row],[Trim Reff]],'Data Feeding'!FU:FU,0))</f>
        <v>Tab</v>
      </c>
      <c r="P449" s="49" t="str" cm="1">
        <f t="array" ref="P44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49" s="49" t="str" cm="1">
        <f t="array" ref="Q44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50" spans="1:17">
      <c r="A450" s="49" t="s">
        <v>324</v>
      </c>
      <c r="B450" t="s">
        <v>314</v>
      </c>
      <c r="C450" s="49" t="s">
        <v>304</v>
      </c>
      <c r="D450" s="14">
        <v>45040</v>
      </c>
      <c r="E450" t="s">
        <v>37</v>
      </c>
      <c r="F450" s="49">
        <v>169</v>
      </c>
      <c r="G450" s="14">
        <v>0</v>
      </c>
      <c r="H450" s="49">
        <v>0</v>
      </c>
      <c r="I450" s="49" t="s">
        <v>13</v>
      </c>
      <c r="J450">
        <v>175.76</v>
      </c>
      <c r="K450">
        <v>0</v>
      </c>
      <c r="L450">
        <v>0</v>
      </c>
      <c r="M450">
        <v>0</v>
      </c>
      <c r="N450" s="49" t="str" cm="1">
        <f t="array" ref="N45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450" s="49" t="str">
        <f>INDEX('Data Feeding'!FT:FT,MATCH(QT[[#This Row],[Trim Reff]],'Data Feeding'!FU:FU,0))</f>
        <v>CareLabel</v>
      </c>
      <c r="P450" s="49" t="str" cm="1">
        <f t="array" ref="P45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50" s="49" t="str" cm="1">
        <f t="array" ref="Q45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51" spans="1:17">
      <c r="A451" s="49" t="s">
        <v>325</v>
      </c>
      <c r="B451" t="s">
        <v>314</v>
      </c>
      <c r="C451" s="49" t="s">
        <v>304</v>
      </c>
      <c r="D451" s="14">
        <v>45040</v>
      </c>
      <c r="E451" t="s">
        <v>37</v>
      </c>
      <c r="F451" s="49">
        <v>169</v>
      </c>
      <c r="G451" s="14">
        <v>0</v>
      </c>
      <c r="H451" s="49">
        <v>0</v>
      </c>
      <c r="I451" s="49" t="s">
        <v>283</v>
      </c>
      <c r="J451">
        <v>175.76</v>
      </c>
      <c r="K451">
        <v>0</v>
      </c>
      <c r="L451">
        <v>0</v>
      </c>
      <c r="M451">
        <v>0</v>
      </c>
      <c r="N451" s="49" t="str" cm="1">
        <f t="array" ref="N45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451" s="49" t="str">
        <f>INDEX('Data Feeding'!FT:FT,MATCH(QT[[#This Row],[Trim Reff]],'Data Feeding'!FU:FU,0))</f>
        <v>Hangtag</v>
      </c>
      <c r="P451" s="49" t="str" cm="1">
        <f t="array" ref="P45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51" s="49" t="str" cm="1">
        <f t="array" ref="Q45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52" spans="1:17">
      <c r="A452" s="49" t="s">
        <v>326</v>
      </c>
      <c r="B452" t="s">
        <v>314</v>
      </c>
      <c r="C452" s="49" t="s">
        <v>304</v>
      </c>
      <c r="D452" s="14">
        <v>45040</v>
      </c>
      <c r="E452" t="s">
        <v>37</v>
      </c>
      <c r="F452" s="49">
        <v>169</v>
      </c>
      <c r="G452" s="14">
        <v>0</v>
      </c>
      <c r="H452" s="49">
        <v>0</v>
      </c>
      <c r="I452" s="49" t="s">
        <v>285</v>
      </c>
      <c r="J452">
        <v>175.76</v>
      </c>
      <c r="K452">
        <v>0</v>
      </c>
      <c r="L452">
        <v>0</v>
      </c>
      <c r="M452">
        <v>0</v>
      </c>
      <c r="N452" s="49" t="str" cm="1">
        <f t="array" ref="N45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452" s="49" t="str">
        <f>INDEX('Data Feeding'!FT:FT,MATCH(QT[[#This Row],[Trim Reff]],'Data Feeding'!FU:FU,0))</f>
        <v>PriceTicket</v>
      </c>
      <c r="P452" s="49" t="str" cm="1">
        <f t="array" ref="P45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52" s="49" t="str" cm="1">
        <f t="array" ref="Q45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53" spans="1:17">
      <c r="A453" s="49" t="s">
        <v>316</v>
      </c>
      <c r="B453" t="s">
        <v>314</v>
      </c>
      <c r="C453" s="49" t="s">
        <v>304</v>
      </c>
      <c r="D453" s="14">
        <v>45040</v>
      </c>
      <c r="E453" t="s">
        <v>38</v>
      </c>
      <c r="F453" s="49">
        <v>69</v>
      </c>
      <c r="G453" s="14">
        <v>0</v>
      </c>
      <c r="H453" s="49">
        <v>0</v>
      </c>
      <c r="I453" s="49" t="s">
        <v>235</v>
      </c>
      <c r="J453">
        <v>43.644432000000002</v>
      </c>
      <c r="K453">
        <v>0</v>
      </c>
      <c r="L453">
        <v>0</v>
      </c>
      <c r="M453">
        <v>0</v>
      </c>
      <c r="N453" s="49" t="str" cm="1">
        <f t="array" ref="N45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453" s="49" t="str">
        <f>INDEX('Data Feeding'!FT:FT,MATCH(QT[[#This Row],[Trim Reff]],'Data Feeding'!FU:FU,0))</f>
        <v>Fabric-Body</v>
      </c>
      <c r="P453" s="49" t="str" cm="1">
        <f t="array" ref="P45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53" s="49" t="str" cm="1">
        <f t="array" ref="Q45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54" spans="1:17">
      <c r="A454" s="49" t="s">
        <v>317</v>
      </c>
      <c r="B454" t="s">
        <v>314</v>
      </c>
      <c r="C454" s="49" t="s">
        <v>304</v>
      </c>
      <c r="D454" s="14">
        <v>45040</v>
      </c>
      <c r="E454" t="s">
        <v>38</v>
      </c>
      <c r="F454" s="49">
        <v>69</v>
      </c>
      <c r="G454" s="14">
        <v>0</v>
      </c>
      <c r="H454" s="49">
        <v>0</v>
      </c>
      <c r="I454" s="49" t="s">
        <v>237</v>
      </c>
      <c r="J454">
        <v>1.82988</v>
      </c>
      <c r="K454">
        <v>0</v>
      </c>
      <c r="L454">
        <v>0</v>
      </c>
      <c r="M454">
        <v>0</v>
      </c>
      <c r="N454" s="49" t="str" cm="1">
        <f t="array" ref="N45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454" s="49" t="str">
        <f>INDEX('Data Feeding'!FT:FT,MATCH(QT[[#This Row],[Trim Reff]],'Data Feeding'!FU:FU,0))</f>
        <v>Fabric-Rib</v>
      </c>
      <c r="P454" s="49" t="str" cm="1">
        <f t="array" ref="P45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54" s="49" t="str" cm="1">
        <f t="array" ref="Q45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55" spans="1:17">
      <c r="A455" s="49" t="s">
        <v>318</v>
      </c>
      <c r="B455" t="s">
        <v>314</v>
      </c>
      <c r="C455" s="49" t="s">
        <v>304</v>
      </c>
      <c r="D455" s="14">
        <v>45040</v>
      </c>
      <c r="E455" t="s">
        <v>38</v>
      </c>
      <c r="F455" s="49">
        <v>69</v>
      </c>
      <c r="G455" s="14">
        <v>0</v>
      </c>
      <c r="H455" s="49">
        <v>0</v>
      </c>
      <c r="I455" s="49" t="s">
        <v>240</v>
      </c>
      <c r="J455">
        <v>0.86112</v>
      </c>
      <c r="K455">
        <v>0</v>
      </c>
      <c r="L455">
        <v>0</v>
      </c>
      <c r="M455">
        <v>0</v>
      </c>
      <c r="N455" s="49" t="str" cm="1">
        <f t="array" ref="N45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455" s="49" t="str">
        <f>INDEX('Data Feeding'!FT:FT,MATCH(QT[[#This Row],[Trim Reff]],'Data Feeding'!FU:FU,0))</f>
        <v>Fabric-Jersey</v>
      </c>
      <c r="P455" s="49" t="str" cm="1">
        <f t="array" ref="P45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55" s="49" t="str" cm="1">
        <f t="array" ref="Q45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56" spans="1:17">
      <c r="A456" s="49" t="s">
        <v>319</v>
      </c>
      <c r="B456" t="s">
        <v>314</v>
      </c>
      <c r="C456" s="49" t="s">
        <v>304</v>
      </c>
      <c r="D456" s="14">
        <v>45040</v>
      </c>
      <c r="E456" t="s">
        <v>38</v>
      </c>
      <c r="F456" s="49">
        <v>69</v>
      </c>
      <c r="G456" s="14">
        <v>0</v>
      </c>
      <c r="H456" s="49">
        <v>0</v>
      </c>
      <c r="I456" s="49" t="s">
        <v>204</v>
      </c>
      <c r="J456">
        <v>71.760000000000005</v>
      </c>
      <c r="K456">
        <v>0</v>
      </c>
      <c r="L456">
        <v>0</v>
      </c>
      <c r="M456">
        <v>0</v>
      </c>
      <c r="N456" s="49" t="str" cm="1">
        <f t="array" ref="N45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456" s="49" t="str">
        <f>INDEX('Data Feeding'!FT:FT,MATCH(QT[[#This Row],[Trim Reff]],'Data Feeding'!FU:FU,0))</f>
        <v>Thread</v>
      </c>
      <c r="P456" s="49" t="str" cm="1">
        <f t="array" ref="P45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56" s="49" t="str" cm="1">
        <f t="array" ref="Q45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57" spans="1:17">
      <c r="A457" s="49" t="s">
        <v>320</v>
      </c>
      <c r="B457" t="s">
        <v>314</v>
      </c>
      <c r="C457" s="49" t="s">
        <v>304</v>
      </c>
      <c r="D457" s="14">
        <v>45040</v>
      </c>
      <c r="E457" t="s">
        <v>38</v>
      </c>
      <c r="F457" s="49">
        <v>69</v>
      </c>
      <c r="G457" s="14">
        <v>0</v>
      </c>
      <c r="H457" s="49">
        <v>0</v>
      </c>
      <c r="I457" s="49" t="s">
        <v>205</v>
      </c>
      <c r="J457">
        <v>71.760000000000005</v>
      </c>
      <c r="K457">
        <v>0</v>
      </c>
      <c r="L457">
        <v>0</v>
      </c>
      <c r="M457">
        <v>0</v>
      </c>
      <c r="N457" s="49" t="str" cm="1">
        <f t="array" ref="N45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457" s="49" t="str">
        <f>INDEX('Data Feeding'!FT:FT,MATCH(QT[[#This Row],[Trim Reff]],'Data Feeding'!FU:FU,0))</f>
        <v>Thread</v>
      </c>
      <c r="P457" s="49" t="str" cm="1">
        <f t="array" ref="P45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57" s="49" t="str" cm="1">
        <f t="array" ref="Q45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58" spans="1:17">
      <c r="A458" s="49" t="s">
        <v>321</v>
      </c>
      <c r="B458" t="s">
        <v>314</v>
      </c>
      <c r="C458" s="49" t="s">
        <v>304</v>
      </c>
      <c r="D458" s="14">
        <v>45040</v>
      </c>
      <c r="E458" t="s">
        <v>38</v>
      </c>
      <c r="F458" s="49">
        <v>69</v>
      </c>
      <c r="G458" s="14">
        <v>0</v>
      </c>
      <c r="H458" s="49">
        <v>0</v>
      </c>
      <c r="I458" s="49" t="s">
        <v>273</v>
      </c>
      <c r="J458">
        <v>71.760000000000005</v>
      </c>
      <c r="K458">
        <v>0</v>
      </c>
      <c r="L458">
        <v>0</v>
      </c>
      <c r="M458">
        <v>0</v>
      </c>
      <c r="N458" s="49" t="str" cm="1">
        <f t="array" ref="N45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458" s="49" t="str">
        <f>INDEX('Data Feeding'!FT:FT,MATCH(QT[[#This Row],[Trim Reff]],'Data Feeding'!FU:FU,0))</f>
        <v>MainLabel</v>
      </c>
      <c r="P458" s="49" t="str" cm="1">
        <f t="array" ref="P45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58" s="49" t="str" cm="1">
        <f t="array" ref="Q45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59" spans="1:17">
      <c r="A459" s="49" t="s">
        <v>322</v>
      </c>
      <c r="B459" t="s">
        <v>314</v>
      </c>
      <c r="C459" s="49" t="s">
        <v>304</v>
      </c>
      <c r="D459" s="14">
        <v>45040</v>
      </c>
      <c r="E459" t="s">
        <v>38</v>
      </c>
      <c r="F459" s="49">
        <v>69</v>
      </c>
      <c r="G459" s="14">
        <v>0</v>
      </c>
      <c r="H459" s="49">
        <v>0</v>
      </c>
      <c r="I459" s="49" t="s">
        <v>276</v>
      </c>
      <c r="J459">
        <v>71.760000000000005</v>
      </c>
      <c r="K459">
        <v>0</v>
      </c>
      <c r="L459">
        <v>0</v>
      </c>
      <c r="M459">
        <v>0</v>
      </c>
      <c r="N459" s="49" t="str" cm="1">
        <f t="array" ref="N45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459" s="49" t="str">
        <f>INDEX('Data Feeding'!FT:FT,MATCH(QT[[#This Row],[Trim Reff]],'Data Feeding'!FU:FU,0))</f>
        <v>COOLable</v>
      </c>
      <c r="P459" s="49" t="str" cm="1">
        <f t="array" ref="P45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59" s="49" t="str" cm="1">
        <f t="array" ref="Q45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60" spans="1:17">
      <c r="A460" s="49" t="s">
        <v>323</v>
      </c>
      <c r="B460" t="s">
        <v>314</v>
      </c>
      <c r="C460" s="49" t="s">
        <v>304</v>
      </c>
      <c r="D460" s="14">
        <v>45040</v>
      </c>
      <c r="E460" t="s">
        <v>38</v>
      </c>
      <c r="F460" s="49">
        <v>69</v>
      </c>
      <c r="G460" s="14">
        <v>0</v>
      </c>
      <c r="H460" s="49">
        <v>0</v>
      </c>
      <c r="I460" s="49" t="s">
        <v>280</v>
      </c>
      <c r="J460">
        <v>71.760000000000005</v>
      </c>
      <c r="K460">
        <v>0</v>
      </c>
      <c r="L460">
        <v>0</v>
      </c>
      <c r="M460">
        <v>0</v>
      </c>
      <c r="N460" s="49" t="str" cm="1">
        <f t="array" ref="N46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Blue/White(Coloro 123-48-04/CSI 1200086)</v>
      </c>
      <c r="O460" s="49" t="str">
        <f>INDEX('Data Feeding'!FT:FT,MATCH(QT[[#This Row],[Trim Reff]],'Data Feeding'!FU:FU,0))</f>
        <v>Tab</v>
      </c>
      <c r="P460" s="49" t="str" cm="1">
        <f t="array" ref="P46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60" s="49" t="str" cm="1">
        <f t="array" ref="Q46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61" spans="1:17">
      <c r="A461" s="49" t="s">
        <v>324</v>
      </c>
      <c r="B461" t="s">
        <v>314</v>
      </c>
      <c r="C461" s="49" t="s">
        <v>304</v>
      </c>
      <c r="D461" s="14">
        <v>45040</v>
      </c>
      <c r="E461" t="s">
        <v>38</v>
      </c>
      <c r="F461" s="49">
        <v>69</v>
      </c>
      <c r="G461" s="14">
        <v>0</v>
      </c>
      <c r="H461" s="49">
        <v>0</v>
      </c>
      <c r="I461" s="49" t="s">
        <v>13</v>
      </c>
      <c r="J461">
        <v>71.760000000000005</v>
      </c>
      <c r="K461">
        <v>0</v>
      </c>
      <c r="L461">
        <v>0</v>
      </c>
      <c r="M461">
        <v>0</v>
      </c>
      <c r="N461" s="49" t="str" cm="1">
        <f t="array" ref="N46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461" s="49" t="str">
        <f>INDEX('Data Feeding'!FT:FT,MATCH(QT[[#This Row],[Trim Reff]],'Data Feeding'!FU:FU,0))</f>
        <v>CareLabel</v>
      </c>
      <c r="P461" s="49" t="str" cm="1">
        <f t="array" ref="P46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61" s="49" t="str" cm="1">
        <f t="array" ref="Q46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62" spans="1:17">
      <c r="A462" s="49" t="s">
        <v>325</v>
      </c>
      <c r="B462" t="s">
        <v>314</v>
      </c>
      <c r="C462" s="49" t="s">
        <v>304</v>
      </c>
      <c r="D462" s="14">
        <v>45040</v>
      </c>
      <c r="E462" t="s">
        <v>38</v>
      </c>
      <c r="F462" s="49">
        <v>69</v>
      </c>
      <c r="G462" s="14">
        <v>0</v>
      </c>
      <c r="H462" s="49">
        <v>0</v>
      </c>
      <c r="I462" s="49" t="s">
        <v>283</v>
      </c>
      <c r="J462">
        <v>71.760000000000005</v>
      </c>
      <c r="K462">
        <v>0</v>
      </c>
      <c r="L462">
        <v>0</v>
      </c>
      <c r="M462">
        <v>0</v>
      </c>
      <c r="N462" s="49" t="str" cm="1">
        <f t="array" ref="N46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462" s="49" t="str">
        <f>INDEX('Data Feeding'!FT:FT,MATCH(QT[[#This Row],[Trim Reff]],'Data Feeding'!FU:FU,0))</f>
        <v>Hangtag</v>
      </c>
      <c r="P462" s="49" t="str" cm="1">
        <f t="array" ref="P46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62" s="49" t="str" cm="1">
        <f t="array" ref="Q46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63" spans="1:17">
      <c r="A463" s="49" t="s">
        <v>326</v>
      </c>
      <c r="B463" t="s">
        <v>314</v>
      </c>
      <c r="C463" s="49" t="s">
        <v>304</v>
      </c>
      <c r="D463" s="14">
        <v>45040</v>
      </c>
      <c r="E463" t="s">
        <v>38</v>
      </c>
      <c r="F463" s="49">
        <v>69</v>
      </c>
      <c r="G463" s="14">
        <v>0</v>
      </c>
      <c r="H463" s="49">
        <v>0</v>
      </c>
      <c r="I463" s="49" t="s">
        <v>285</v>
      </c>
      <c r="J463">
        <v>71.760000000000005</v>
      </c>
      <c r="K463">
        <v>0</v>
      </c>
      <c r="L463">
        <v>0</v>
      </c>
      <c r="M463">
        <v>0</v>
      </c>
      <c r="N463" s="49" t="str" cm="1">
        <f t="array" ref="N46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463" s="49" t="str">
        <f>INDEX('Data Feeding'!FT:FT,MATCH(QT[[#This Row],[Trim Reff]],'Data Feeding'!FU:FU,0))</f>
        <v>PriceTicket</v>
      </c>
      <c r="P463" s="49" t="str" cm="1">
        <f t="array" ref="P46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63" s="49" t="str" cm="1">
        <f t="array" ref="Q46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64" spans="1:17">
      <c r="A464" s="49" t="s">
        <v>316</v>
      </c>
      <c r="B464" t="s">
        <v>314</v>
      </c>
      <c r="C464" s="49" t="s">
        <v>304</v>
      </c>
      <c r="D464" s="14">
        <v>45040</v>
      </c>
      <c r="E464" t="s">
        <v>39</v>
      </c>
      <c r="F464" s="49">
        <v>23</v>
      </c>
      <c r="G464" s="14">
        <v>0</v>
      </c>
      <c r="H464" s="49">
        <v>0</v>
      </c>
      <c r="I464" s="49" t="s">
        <v>235</v>
      </c>
      <c r="J464">
        <v>14.548144000000001</v>
      </c>
      <c r="K464">
        <v>0</v>
      </c>
      <c r="L464">
        <v>0</v>
      </c>
      <c r="M464">
        <v>0</v>
      </c>
      <c r="N464" s="49" t="str" cm="1">
        <f t="array" ref="N46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464" s="49" t="str">
        <f>INDEX('Data Feeding'!FT:FT,MATCH(QT[[#This Row],[Trim Reff]],'Data Feeding'!FU:FU,0))</f>
        <v>Fabric-Body</v>
      </c>
      <c r="P464" s="49" t="str" cm="1">
        <f t="array" ref="P46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64" s="49" t="str" cm="1">
        <f t="array" ref="Q46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65" spans="1:17">
      <c r="A465" s="49" t="s">
        <v>317</v>
      </c>
      <c r="B465" t="s">
        <v>314</v>
      </c>
      <c r="C465" s="49" t="s">
        <v>304</v>
      </c>
      <c r="D465" s="14">
        <v>45040</v>
      </c>
      <c r="E465" t="s">
        <v>39</v>
      </c>
      <c r="F465" s="49">
        <v>23</v>
      </c>
      <c r="G465" s="14">
        <v>0</v>
      </c>
      <c r="H465" s="49">
        <v>0</v>
      </c>
      <c r="I465" s="49" t="s">
        <v>237</v>
      </c>
      <c r="J465">
        <v>0.60995999999999995</v>
      </c>
      <c r="K465">
        <v>0</v>
      </c>
      <c r="L465">
        <v>0</v>
      </c>
      <c r="M465">
        <v>0</v>
      </c>
      <c r="N465" s="49" t="str" cm="1">
        <f t="array" ref="N46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465" s="49" t="str">
        <f>INDEX('Data Feeding'!FT:FT,MATCH(QT[[#This Row],[Trim Reff]],'Data Feeding'!FU:FU,0))</f>
        <v>Fabric-Rib</v>
      </c>
      <c r="P465" s="49" t="str" cm="1">
        <f t="array" ref="P46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65" s="49" t="str" cm="1">
        <f t="array" ref="Q46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66" spans="1:17">
      <c r="A466" s="49" t="s">
        <v>318</v>
      </c>
      <c r="B466" t="s">
        <v>314</v>
      </c>
      <c r="C466" s="49" t="s">
        <v>304</v>
      </c>
      <c r="D466" s="14">
        <v>45040</v>
      </c>
      <c r="E466" t="s">
        <v>39</v>
      </c>
      <c r="F466" s="49">
        <v>23</v>
      </c>
      <c r="G466" s="14">
        <v>0</v>
      </c>
      <c r="H466" s="49">
        <v>0</v>
      </c>
      <c r="I466" s="49" t="s">
        <v>240</v>
      </c>
      <c r="J466">
        <v>0.28704000000000002</v>
      </c>
      <c r="K466">
        <v>0</v>
      </c>
      <c r="L466">
        <v>0</v>
      </c>
      <c r="M466">
        <v>0</v>
      </c>
      <c r="N466" s="49" t="str" cm="1">
        <f t="array" ref="N46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466" s="49" t="str">
        <f>INDEX('Data Feeding'!FT:FT,MATCH(QT[[#This Row],[Trim Reff]],'Data Feeding'!FU:FU,0))</f>
        <v>Fabric-Jersey</v>
      </c>
      <c r="P466" s="49" t="str" cm="1">
        <f t="array" ref="P46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66" s="49" t="str" cm="1">
        <f t="array" ref="Q46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67" spans="1:17">
      <c r="A467" s="49" t="s">
        <v>319</v>
      </c>
      <c r="B467" t="s">
        <v>314</v>
      </c>
      <c r="C467" s="49" t="s">
        <v>304</v>
      </c>
      <c r="D467" s="14">
        <v>45040</v>
      </c>
      <c r="E467" t="s">
        <v>39</v>
      </c>
      <c r="F467" s="49">
        <v>23</v>
      </c>
      <c r="G467" s="14">
        <v>0</v>
      </c>
      <c r="H467" s="49">
        <v>0</v>
      </c>
      <c r="I467" s="49" t="s">
        <v>204</v>
      </c>
      <c r="J467">
        <v>23.92</v>
      </c>
      <c r="K467">
        <v>0</v>
      </c>
      <c r="L467">
        <v>0</v>
      </c>
      <c r="M467">
        <v>0</v>
      </c>
      <c r="N467" s="49" t="str" cm="1">
        <f t="array" ref="N46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467" s="49" t="str">
        <f>INDEX('Data Feeding'!FT:FT,MATCH(QT[[#This Row],[Trim Reff]],'Data Feeding'!FU:FU,0))</f>
        <v>Thread</v>
      </c>
      <c r="P467" s="49" t="str" cm="1">
        <f t="array" ref="P46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67" s="49" t="str" cm="1">
        <f t="array" ref="Q46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68" spans="1:17">
      <c r="A468" s="49" t="s">
        <v>320</v>
      </c>
      <c r="B468" t="s">
        <v>314</v>
      </c>
      <c r="C468" s="49" t="s">
        <v>304</v>
      </c>
      <c r="D468" s="14">
        <v>45040</v>
      </c>
      <c r="E468" t="s">
        <v>39</v>
      </c>
      <c r="F468" s="49">
        <v>23</v>
      </c>
      <c r="G468" s="14">
        <v>0</v>
      </c>
      <c r="H468" s="49">
        <v>0</v>
      </c>
      <c r="I468" s="49" t="s">
        <v>205</v>
      </c>
      <c r="J468">
        <v>23.92</v>
      </c>
      <c r="K468">
        <v>0</v>
      </c>
      <c r="L468">
        <v>0</v>
      </c>
      <c r="M468">
        <v>0</v>
      </c>
      <c r="N468" s="49" t="str" cm="1">
        <f t="array" ref="N46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468" s="49" t="str">
        <f>INDEX('Data Feeding'!FT:FT,MATCH(QT[[#This Row],[Trim Reff]],'Data Feeding'!FU:FU,0))</f>
        <v>Thread</v>
      </c>
      <c r="P468" s="49" t="str" cm="1">
        <f t="array" ref="P46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68" s="49" t="str" cm="1">
        <f t="array" ref="Q46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69" spans="1:17">
      <c r="A469" s="49" t="s">
        <v>321</v>
      </c>
      <c r="B469" t="s">
        <v>314</v>
      </c>
      <c r="C469" s="49" t="s">
        <v>304</v>
      </c>
      <c r="D469" s="14">
        <v>45040</v>
      </c>
      <c r="E469" t="s">
        <v>39</v>
      </c>
      <c r="F469" s="49">
        <v>23</v>
      </c>
      <c r="G469" s="14">
        <v>0</v>
      </c>
      <c r="H469" s="49">
        <v>0</v>
      </c>
      <c r="I469" s="49" t="s">
        <v>273</v>
      </c>
      <c r="J469">
        <v>23.92</v>
      </c>
      <c r="K469">
        <v>0</v>
      </c>
      <c r="L469">
        <v>0</v>
      </c>
      <c r="M469">
        <v>0</v>
      </c>
      <c r="N469" s="49" t="str" cm="1">
        <f t="array" ref="N46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469" s="49" t="str">
        <f>INDEX('Data Feeding'!FT:FT,MATCH(QT[[#This Row],[Trim Reff]],'Data Feeding'!FU:FU,0))</f>
        <v>MainLabel</v>
      </c>
      <c r="P469" s="49" t="str" cm="1">
        <f t="array" ref="P46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69" s="49" t="str" cm="1">
        <f t="array" ref="Q46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70" spans="1:17">
      <c r="A470" s="49" t="s">
        <v>322</v>
      </c>
      <c r="B470" t="s">
        <v>314</v>
      </c>
      <c r="C470" s="49" t="s">
        <v>304</v>
      </c>
      <c r="D470" s="14">
        <v>45040</v>
      </c>
      <c r="E470" t="s">
        <v>39</v>
      </c>
      <c r="F470" s="49">
        <v>23</v>
      </c>
      <c r="G470" s="14">
        <v>0</v>
      </c>
      <c r="H470" s="49">
        <v>0</v>
      </c>
      <c r="I470" s="49" t="s">
        <v>276</v>
      </c>
      <c r="J470">
        <v>23.92</v>
      </c>
      <c r="K470">
        <v>0</v>
      </c>
      <c r="L470">
        <v>0</v>
      </c>
      <c r="M470">
        <v>0</v>
      </c>
      <c r="N470" s="49" t="str" cm="1">
        <f t="array" ref="N47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470" s="49" t="str">
        <f>INDEX('Data Feeding'!FT:FT,MATCH(QT[[#This Row],[Trim Reff]],'Data Feeding'!FU:FU,0))</f>
        <v>COOLable</v>
      </c>
      <c r="P470" s="49" t="str" cm="1">
        <f t="array" ref="P47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70" s="49" t="str" cm="1">
        <f t="array" ref="Q47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71" spans="1:17">
      <c r="A471" s="49" t="s">
        <v>323</v>
      </c>
      <c r="B471" t="s">
        <v>314</v>
      </c>
      <c r="C471" s="49" t="s">
        <v>304</v>
      </c>
      <c r="D471" s="14">
        <v>45040</v>
      </c>
      <c r="E471" t="s">
        <v>39</v>
      </c>
      <c r="F471" s="49">
        <v>23</v>
      </c>
      <c r="G471" s="14">
        <v>0</v>
      </c>
      <c r="H471" s="49">
        <v>0</v>
      </c>
      <c r="I471" s="49" t="s">
        <v>280</v>
      </c>
      <c r="J471">
        <v>23.92</v>
      </c>
      <c r="K471">
        <v>0</v>
      </c>
      <c r="L471">
        <v>0</v>
      </c>
      <c r="M471">
        <v>0</v>
      </c>
      <c r="N471" s="49" t="str" cm="1">
        <f t="array" ref="N47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Blue/White(Coloro 123-48-04/CSI 1200086)</v>
      </c>
      <c r="O471" s="49" t="str">
        <f>INDEX('Data Feeding'!FT:FT,MATCH(QT[[#This Row],[Trim Reff]],'Data Feeding'!FU:FU,0))</f>
        <v>Tab</v>
      </c>
      <c r="P471" s="49" t="str" cm="1">
        <f t="array" ref="P47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71" s="49" t="str" cm="1">
        <f t="array" ref="Q47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72" spans="1:17">
      <c r="A472" s="49" t="s">
        <v>324</v>
      </c>
      <c r="B472" t="s">
        <v>314</v>
      </c>
      <c r="C472" s="49" t="s">
        <v>304</v>
      </c>
      <c r="D472" s="14">
        <v>45040</v>
      </c>
      <c r="E472" t="s">
        <v>39</v>
      </c>
      <c r="F472" s="49">
        <v>23</v>
      </c>
      <c r="G472" s="14">
        <v>0</v>
      </c>
      <c r="H472" s="49">
        <v>0</v>
      </c>
      <c r="I472" s="49" t="s">
        <v>13</v>
      </c>
      <c r="J472">
        <v>23.92</v>
      </c>
      <c r="K472">
        <v>0</v>
      </c>
      <c r="L472">
        <v>0</v>
      </c>
      <c r="M472">
        <v>0</v>
      </c>
      <c r="N472" s="49" t="str" cm="1">
        <f t="array" ref="N47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472" s="49" t="str">
        <f>INDEX('Data Feeding'!FT:FT,MATCH(QT[[#This Row],[Trim Reff]],'Data Feeding'!FU:FU,0))</f>
        <v>CareLabel</v>
      </c>
      <c r="P472" s="49" t="str" cm="1">
        <f t="array" ref="P47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72" s="49" t="str" cm="1">
        <f t="array" ref="Q47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73" spans="1:17">
      <c r="A473" s="49" t="s">
        <v>325</v>
      </c>
      <c r="B473" t="s">
        <v>314</v>
      </c>
      <c r="C473" s="49" t="s">
        <v>304</v>
      </c>
      <c r="D473" s="14">
        <v>45040</v>
      </c>
      <c r="E473" t="s">
        <v>39</v>
      </c>
      <c r="F473" s="49">
        <v>23</v>
      </c>
      <c r="G473" s="14">
        <v>0</v>
      </c>
      <c r="H473" s="49">
        <v>0</v>
      </c>
      <c r="I473" s="49" t="s">
        <v>283</v>
      </c>
      <c r="J473">
        <v>23.92</v>
      </c>
      <c r="K473">
        <v>0</v>
      </c>
      <c r="L473">
        <v>0</v>
      </c>
      <c r="M473">
        <v>0</v>
      </c>
      <c r="N473" s="49" t="str" cm="1">
        <f t="array" ref="N47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473" s="49" t="str">
        <f>INDEX('Data Feeding'!FT:FT,MATCH(QT[[#This Row],[Trim Reff]],'Data Feeding'!FU:FU,0))</f>
        <v>Hangtag</v>
      </c>
      <c r="P473" s="49" t="str" cm="1">
        <f t="array" ref="P47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73" s="49" t="str" cm="1">
        <f t="array" ref="Q47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74" spans="1:17">
      <c r="A474" s="49" t="s">
        <v>326</v>
      </c>
      <c r="B474" t="s">
        <v>314</v>
      </c>
      <c r="C474" s="49" t="s">
        <v>304</v>
      </c>
      <c r="D474" s="14">
        <v>45040</v>
      </c>
      <c r="E474" t="s">
        <v>39</v>
      </c>
      <c r="F474" s="49">
        <v>23</v>
      </c>
      <c r="G474" s="14">
        <v>0</v>
      </c>
      <c r="H474" s="49">
        <v>0</v>
      </c>
      <c r="I474" s="49" t="s">
        <v>285</v>
      </c>
      <c r="J474">
        <v>23.92</v>
      </c>
      <c r="K474">
        <v>0</v>
      </c>
      <c r="L474">
        <v>0</v>
      </c>
      <c r="M474">
        <v>0</v>
      </c>
      <c r="N474" s="49" t="str" cm="1">
        <f t="array" ref="N47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474" s="49" t="str">
        <f>INDEX('Data Feeding'!FT:FT,MATCH(QT[[#This Row],[Trim Reff]],'Data Feeding'!FU:FU,0))</f>
        <v>PriceTicket</v>
      </c>
      <c r="P474" s="49" t="str" cm="1">
        <f t="array" ref="P47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74" s="49" t="str" cm="1">
        <f t="array" ref="Q47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75" spans="1:17">
      <c r="A475" s="49" t="s">
        <v>327</v>
      </c>
      <c r="B475" t="s">
        <v>315</v>
      </c>
      <c r="C475" s="49" t="s">
        <v>300</v>
      </c>
      <c r="D475" s="14">
        <v>45040</v>
      </c>
      <c r="E475" t="s">
        <v>34</v>
      </c>
      <c r="F475" s="49">
        <v>315</v>
      </c>
      <c r="G475" s="14">
        <v>0</v>
      </c>
      <c r="H475" s="49">
        <v>0</v>
      </c>
      <c r="I475" s="49" t="s">
        <v>235</v>
      </c>
      <c r="J475">
        <v>284.22575999999998</v>
      </c>
      <c r="K475">
        <v>0</v>
      </c>
      <c r="L475">
        <v>0</v>
      </c>
      <c r="M475">
        <v>0</v>
      </c>
      <c r="N475" s="49" t="str" cm="1">
        <f t="array" ref="N47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475" s="49" t="str">
        <f>INDEX('Data Feeding'!FT:FT,MATCH(QT[[#This Row],[Trim Reff]],'Data Feeding'!FU:FU,0))</f>
        <v>Fabric-Body</v>
      </c>
      <c r="P475" s="49" t="str" cm="1">
        <f t="array" ref="P47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75" s="49" t="str" cm="1">
        <f t="array" ref="Q47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76" spans="1:17">
      <c r="A476" s="49" t="s">
        <v>328</v>
      </c>
      <c r="B476" t="s">
        <v>315</v>
      </c>
      <c r="C476" s="49" t="s">
        <v>300</v>
      </c>
      <c r="D476" s="14">
        <v>45040</v>
      </c>
      <c r="E476" t="s">
        <v>34</v>
      </c>
      <c r="F476" s="49">
        <v>315</v>
      </c>
      <c r="G476" s="14">
        <v>0</v>
      </c>
      <c r="H476" s="49">
        <v>0</v>
      </c>
      <c r="I476" s="49" t="s">
        <v>237</v>
      </c>
      <c r="J476">
        <v>3.9312</v>
      </c>
      <c r="K476">
        <v>0</v>
      </c>
      <c r="L476">
        <v>0</v>
      </c>
      <c r="M476">
        <v>0</v>
      </c>
      <c r="N476" s="49" t="str" cm="1">
        <f t="array" ref="N47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476" s="49" t="str">
        <f>INDEX('Data Feeding'!FT:FT,MATCH(QT[[#This Row],[Trim Reff]],'Data Feeding'!FU:FU,0))</f>
        <v>Fabric-Rib</v>
      </c>
      <c r="P476" s="49" t="str" cm="1">
        <f t="array" ref="P47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76" s="49" t="str" cm="1">
        <f t="array" ref="Q47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77" spans="1:17">
      <c r="A477" s="49" t="s">
        <v>329</v>
      </c>
      <c r="B477" t="s">
        <v>315</v>
      </c>
      <c r="C477" s="49" t="s">
        <v>300</v>
      </c>
      <c r="D477" s="14">
        <v>45040</v>
      </c>
      <c r="E477" t="s">
        <v>34</v>
      </c>
      <c r="F477" s="49">
        <v>315</v>
      </c>
      <c r="G477" s="14">
        <v>0</v>
      </c>
      <c r="H477" s="49">
        <v>0</v>
      </c>
      <c r="I477" s="49" t="s">
        <v>240</v>
      </c>
      <c r="J477">
        <v>6.0278400000000003</v>
      </c>
      <c r="K477">
        <v>0</v>
      </c>
      <c r="L477">
        <v>0</v>
      </c>
      <c r="M477">
        <v>0</v>
      </c>
      <c r="N477" s="49" t="str" cm="1">
        <f t="array" ref="N47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477" s="49" t="str">
        <f>INDEX('Data Feeding'!FT:FT,MATCH(QT[[#This Row],[Trim Reff]],'Data Feeding'!FU:FU,0))</f>
        <v>Fabric-Jersey</v>
      </c>
      <c r="P477" s="49" t="str" cm="1">
        <f t="array" ref="P47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77" s="49" t="str" cm="1">
        <f t="array" ref="Q47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78" spans="1:17">
      <c r="A478" s="49" t="s">
        <v>330</v>
      </c>
      <c r="B478" t="s">
        <v>315</v>
      </c>
      <c r="C478" s="49" t="s">
        <v>300</v>
      </c>
      <c r="D478" s="14">
        <v>45040</v>
      </c>
      <c r="E478" t="s">
        <v>34</v>
      </c>
      <c r="F478" s="49">
        <v>315</v>
      </c>
      <c r="G478" s="14">
        <v>0</v>
      </c>
      <c r="H478" s="49">
        <v>0</v>
      </c>
      <c r="I478" s="49" t="s">
        <v>204</v>
      </c>
      <c r="J478">
        <v>327.60000000000002</v>
      </c>
      <c r="K478">
        <v>0</v>
      </c>
      <c r="L478">
        <v>0</v>
      </c>
      <c r="M478">
        <v>0</v>
      </c>
      <c r="N478" s="49" t="str" cm="1">
        <f t="array" ref="N47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478" s="49" t="str">
        <f>INDEX('Data Feeding'!FT:FT,MATCH(QT[[#This Row],[Trim Reff]],'Data Feeding'!FU:FU,0))</f>
        <v>Thread</v>
      </c>
      <c r="P478" s="49" t="str" cm="1">
        <f t="array" ref="P47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78" s="49" t="str" cm="1">
        <f t="array" ref="Q47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79" spans="1:17">
      <c r="A479" s="49" t="s">
        <v>331</v>
      </c>
      <c r="B479" t="s">
        <v>315</v>
      </c>
      <c r="C479" s="49" t="s">
        <v>300</v>
      </c>
      <c r="D479" s="14">
        <v>45040</v>
      </c>
      <c r="E479" t="s">
        <v>34</v>
      </c>
      <c r="F479" s="49">
        <v>315</v>
      </c>
      <c r="G479" s="14">
        <v>0</v>
      </c>
      <c r="H479" s="49">
        <v>0</v>
      </c>
      <c r="I479" s="49" t="s">
        <v>205</v>
      </c>
      <c r="J479">
        <v>327.60000000000002</v>
      </c>
      <c r="K479">
        <v>0</v>
      </c>
      <c r="L479">
        <v>0</v>
      </c>
      <c r="M479">
        <v>0</v>
      </c>
      <c r="N479" s="49" t="str" cm="1">
        <f t="array" ref="N47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479" s="49" t="str">
        <f>INDEX('Data Feeding'!FT:FT,MATCH(QT[[#This Row],[Trim Reff]],'Data Feeding'!FU:FU,0))</f>
        <v>Thread</v>
      </c>
      <c r="P479" s="49" t="str" cm="1">
        <f t="array" ref="P47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79" s="49" t="str" cm="1">
        <f t="array" ref="Q47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80" spans="1:17">
      <c r="A480" s="49" t="s">
        <v>332</v>
      </c>
      <c r="B480" t="s">
        <v>315</v>
      </c>
      <c r="C480" s="49" t="s">
        <v>300</v>
      </c>
      <c r="D480" s="14">
        <v>45040</v>
      </c>
      <c r="E480" t="s">
        <v>34</v>
      </c>
      <c r="F480" s="49">
        <v>315</v>
      </c>
      <c r="G480" s="14">
        <v>0</v>
      </c>
      <c r="H480" s="49">
        <v>0</v>
      </c>
      <c r="I480" s="49" t="s">
        <v>273</v>
      </c>
      <c r="J480">
        <v>327.60000000000002</v>
      </c>
      <c r="K480">
        <v>0</v>
      </c>
      <c r="L480">
        <v>0</v>
      </c>
      <c r="M480">
        <v>0</v>
      </c>
      <c r="N480" s="49" t="str" cm="1">
        <f t="array" ref="N48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480" s="49" t="str">
        <f>INDEX('Data Feeding'!FT:FT,MATCH(QT[[#This Row],[Trim Reff]],'Data Feeding'!FU:FU,0))</f>
        <v>MainLabel</v>
      </c>
      <c r="P480" s="49" t="str" cm="1">
        <f t="array" ref="P48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80" s="49" t="str" cm="1">
        <f t="array" ref="Q48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81" spans="1:17">
      <c r="A481" s="49" t="s">
        <v>333</v>
      </c>
      <c r="B481" t="s">
        <v>315</v>
      </c>
      <c r="C481" s="49" t="s">
        <v>300</v>
      </c>
      <c r="D481" s="14">
        <v>45040</v>
      </c>
      <c r="E481" t="s">
        <v>34</v>
      </c>
      <c r="F481" s="49">
        <v>315</v>
      </c>
      <c r="G481" s="14">
        <v>0</v>
      </c>
      <c r="H481" s="49">
        <v>0</v>
      </c>
      <c r="I481" s="49" t="s">
        <v>276</v>
      </c>
      <c r="J481">
        <v>327.60000000000002</v>
      </c>
      <c r="K481">
        <v>0</v>
      </c>
      <c r="L481">
        <v>0</v>
      </c>
      <c r="M481">
        <v>0</v>
      </c>
      <c r="N481" s="49" t="str" cm="1">
        <f t="array" ref="N48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481" s="49" t="str">
        <f>INDEX('Data Feeding'!FT:FT,MATCH(QT[[#This Row],[Trim Reff]],'Data Feeding'!FU:FU,0))</f>
        <v>COOLable</v>
      </c>
      <c r="P481" s="49" t="str" cm="1">
        <f t="array" ref="P48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81" s="49" t="str" cm="1">
        <f t="array" ref="Q48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82" spans="1:17">
      <c r="A482" s="49" t="s">
        <v>334</v>
      </c>
      <c r="B482" t="s">
        <v>315</v>
      </c>
      <c r="C482" s="49" t="s">
        <v>300</v>
      </c>
      <c r="D482" s="14">
        <v>45040</v>
      </c>
      <c r="E482" t="s">
        <v>34</v>
      </c>
      <c r="F482" s="49">
        <v>315</v>
      </c>
      <c r="G482" s="14">
        <v>0</v>
      </c>
      <c r="H482" s="49">
        <v>0</v>
      </c>
      <c r="I482" s="49" t="s">
        <v>280</v>
      </c>
      <c r="J482">
        <v>327.60000000000002</v>
      </c>
      <c r="K482">
        <v>0</v>
      </c>
      <c r="L482">
        <v>0</v>
      </c>
      <c r="M482">
        <v>0</v>
      </c>
      <c r="N482" s="49" t="str" cm="1">
        <f t="array" ref="N48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Black/White(CSI1000322/CSI 1200086)</v>
      </c>
      <c r="O482" s="49" t="str">
        <f>INDEX('Data Feeding'!FT:FT,MATCH(QT[[#This Row],[Trim Reff]],'Data Feeding'!FU:FU,0))</f>
        <v>Tab</v>
      </c>
      <c r="P482" s="49" t="str" cm="1">
        <f t="array" ref="P48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82" s="49" t="str" cm="1">
        <f t="array" ref="Q48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83" spans="1:17">
      <c r="A483" s="49" t="s">
        <v>335</v>
      </c>
      <c r="B483" t="s">
        <v>315</v>
      </c>
      <c r="C483" s="49" t="s">
        <v>300</v>
      </c>
      <c r="D483" s="14">
        <v>45040</v>
      </c>
      <c r="E483" t="s">
        <v>34</v>
      </c>
      <c r="F483" s="49">
        <v>315</v>
      </c>
      <c r="G483" s="14">
        <v>0</v>
      </c>
      <c r="H483" s="49">
        <v>0</v>
      </c>
      <c r="I483" s="49" t="s">
        <v>13</v>
      </c>
      <c r="J483">
        <v>327.60000000000002</v>
      </c>
      <c r="K483">
        <v>0</v>
      </c>
      <c r="L483">
        <v>0</v>
      </c>
      <c r="M483">
        <v>0</v>
      </c>
      <c r="N483" s="49" t="str" cm="1">
        <f t="array" ref="N48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v>
      </c>
      <c r="O483" s="49" t="str">
        <f>INDEX('Data Feeding'!FT:FT,MATCH(QT[[#This Row],[Trim Reff]],'Data Feeding'!FU:FU,0))</f>
        <v>CareLabel</v>
      </c>
      <c r="P483" s="49" t="str" cm="1">
        <f t="array" ref="P48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83" s="49" t="str" cm="1">
        <f t="array" ref="Q48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84" spans="1:17">
      <c r="A484" s="49" t="s">
        <v>336</v>
      </c>
      <c r="B484" t="s">
        <v>315</v>
      </c>
      <c r="C484" s="49" t="s">
        <v>300</v>
      </c>
      <c r="D484" s="14">
        <v>45040</v>
      </c>
      <c r="E484" t="s">
        <v>34</v>
      </c>
      <c r="F484" s="49">
        <v>315</v>
      </c>
      <c r="G484" s="14">
        <v>0</v>
      </c>
      <c r="H484" s="49">
        <v>0</v>
      </c>
      <c r="I484" s="49" t="s">
        <v>283</v>
      </c>
      <c r="J484">
        <v>327.60000000000002</v>
      </c>
      <c r="K484">
        <v>0</v>
      </c>
      <c r="L484">
        <v>0</v>
      </c>
      <c r="M484">
        <v>0</v>
      </c>
      <c r="N484" s="49" t="str" cm="1">
        <f t="array" ref="N48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484" s="49" t="str">
        <f>INDEX('Data Feeding'!FT:FT,MATCH(QT[[#This Row],[Trim Reff]],'Data Feeding'!FU:FU,0))</f>
        <v>Hangtag</v>
      </c>
      <c r="P484" s="49" t="str" cm="1">
        <f t="array" ref="P48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84" s="49" t="str" cm="1">
        <f t="array" ref="Q48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85" spans="1:17">
      <c r="A485" s="49" t="s">
        <v>337</v>
      </c>
      <c r="B485" t="s">
        <v>315</v>
      </c>
      <c r="C485" s="49" t="s">
        <v>300</v>
      </c>
      <c r="D485" s="14">
        <v>45040</v>
      </c>
      <c r="E485" t="s">
        <v>34</v>
      </c>
      <c r="F485" s="49">
        <v>315</v>
      </c>
      <c r="G485" s="14">
        <v>0</v>
      </c>
      <c r="H485" s="49">
        <v>0</v>
      </c>
      <c r="I485" s="49" t="s">
        <v>285</v>
      </c>
      <c r="J485">
        <v>327.60000000000002</v>
      </c>
      <c r="K485">
        <v>0</v>
      </c>
      <c r="L485">
        <v>0</v>
      </c>
      <c r="M485">
        <v>0</v>
      </c>
      <c r="N485" s="49" t="str" cm="1">
        <f t="array" ref="N48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485" s="49" t="str">
        <f>INDEX('Data Feeding'!FT:FT,MATCH(QT[[#This Row],[Trim Reff]],'Data Feeding'!FU:FU,0))</f>
        <v>PriceTicket</v>
      </c>
      <c r="P485" s="49" t="str" cm="1">
        <f t="array" ref="P48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85" s="49" t="str" cm="1">
        <f t="array" ref="Q48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86" spans="1:17">
      <c r="A486" s="49" t="s">
        <v>327</v>
      </c>
      <c r="B486" t="s">
        <v>315</v>
      </c>
      <c r="C486" s="49" t="s">
        <v>300</v>
      </c>
      <c r="D486" s="14">
        <v>45040</v>
      </c>
      <c r="E486" t="s">
        <v>35</v>
      </c>
      <c r="F486" s="49">
        <v>976</v>
      </c>
      <c r="G486" s="14">
        <v>0</v>
      </c>
      <c r="H486" s="49">
        <v>0</v>
      </c>
      <c r="I486" s="49" t="s">
        <v>235</v>
      </c>
      <c r="J486">
        <v>880.64870399999995</v>
      </c>
      <c r="K486">
        <v>0</v>
      </c>
      <c r="L486">
        <v>0</v>
      </c>
      <c r="M486">
        <v>0</v>
      </c>
      <c r="N486" s="49" t="str" cm="1">
        <f t="array" ref="N48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486" s="49" t="str">
        <f>INDEX('Data Feeding'!FT:FT,MATCH(QT[[#This Row],[Trim Reff]],'Data Feeding'!FU:FU,0))</f>
        <v>Fabric-Body</v>
      </c>
      <c r="P486" s="49" t="str" cm="1">
        <f t="array" ref="P48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86" s="49" t="str" cm="1">
        <f t="array" ref="Q48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87" spans="1:17">
      <c r="A487" s="49" t="s">
        <v>328</v>
      </c>
      <c r="B487" t="s">
        <v>315</v>
      </c>
      <c r="C487" s="49" t="s">
        <v>300</v>
      </c>
      <c r="D487" s="14">
        <v>45040</v>
      </c>
      <c r="E487" t="s">
        <v>35</v>
      </c>
      <c r="F487" s="49">
        <v>976</v>
      </c>
      <c r="G487" s="14">
        <v>0</v>
      </c>
      <c r="H487" s="49">
        <v>0</v>
      </c>
      <c r="I487" s="49" t="s">
        <v>237</v>
      </c>
      <c r="J487">
        <v>12.180479999999999</v>
      </c>
      <c r="K487">
        <v>0</v>
      </c>
      <c r="L487">
        <v>0</v>
      </c>
      <c r="M487">
        <v>0</v>
      </c>
      <c r="N487" s="49" t="str" cm="1">
        <f t="array" ref="N48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487" s="49" t="str">
        <f>INDEX('Data Feeding'!FT:FT,MATCH(QT[[#This Row],[Trim Reff]],'Data Feeding'!FU:FU,0))</f>
        <v>Fabric-Rib</v>
      </c>
      <c r="P487" s="49" t="str" cm="1">
        <f t="array" ref="P48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87" s="49" t="str" cm="1">
        <f t="array" ref="Q48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88" spans="1:17">
      <c r="A488" s="49" t="s">
        <v>329</v>
      </c>
      <c r="B488" t="s">
        <v>315</v>
      </c>
      <c r="C488" s="49" t="s">
        <v>300</v>
      </c>
      <c r="D488" s="14">
        <v>45040</v>
      </c>
      <c r="E488" t="s">
        <v>35</v>
      </c>
      <c r="F488" s="49">
        <v>976</v>
      </c>
      <c r="G488" s="14">
        <v>0</v>
      </c>
      <c r="H488" s="49">
        <v>0</v>
      </c>
      <c r="I488" s="49" t="s">
        <v>240</v>
      </c>
      <c r="J488">
        <v>18.676735999999998</v>
      </c>
      <c r="K488">
        <v>0</v>
      </c>
      <c r="L488">
        <v>0</v>
      </c>
      <c r="M488">
        <v>0</v>
      </c>
      <c r="N488" s="49" t="str" cm="1">
        <f t="array" ref="N48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488" s="49" t="str">
        <f>INDEX('Data Feeding'!FT:FT,MATCH(QT[[#This Row],[Trim Reff]],'Data Feeding'!FU:FU,0))</f>
        <v>Fabric-Jersey</v>
      </c>
      <c r="P488" s="49" t="str" cm="1">
        <f t="array" ref="P48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88" s="49" t="str" cm="1">
        <f t="array" ref="Q48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89" spans="1:17">
      <c r="A489" s="49" t="s">
        <v>330</v>
      </c>
      <c r="B489" t="s">
        <v>315</v>
      </c>
      <c r="C489" s="49" t="s">
        <v>300</v>
      </c>
      <c r="D489" s="14">
        <v>45040</v>
      </c>
      <c r="E489" t="s">
        <v>35</v>
      </c>
      <c r="F489" s="49">
        <v>976</v>
      </c>
      <c r="G489" s="14">
        <v>0</v>
      </c>
      <c r="H489" s="49">
        <v>0</v>
      </c>
      <c r="I489" s="49" t="s">
        <v>204</v>
      </c>
      <c r="J489">
        <v>1015.04</v>
      </c>
      <c r="K489">
        <v>0</v>
      </c>
      <c r="L489">
        <v>0</v>
      </c>
      <c r="M489">
        <v>0</v>
      </c>
      <c r="N489" s="49" t="str" cm="1">
        <f t="array" ref="N48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489" s="49" t="str">
        <f>INDEX('Data Feeding'!FT:FT,MATCH(QT[[#This Row],[Trim Reff]],'Data Feeding'!FU:FU,0))</f>
        <v>Thread</v>
      </c>
      <c r="P489" s="49" t="str" cm="1">
        <f t="array" ref="P48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89" s="49" t="str" cm="1">
        <f t="array" ref="Q48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90" spans="1:17">
      <c r="A490" s="49" t="s">
        <v>331</v>
      </c>
      <c r="B490" t="s">
        <v>315</v>
      </c>
      <c r="C490" s="49" t="s">
        <v>300</v>
      </c>
      <c r="D490" s="14">
        <v>45040</v>
      </c>
      <c r="E490" t="s">
        <v>35</v>
      </c>
      <c r="F490" s="49">
        <v>976</v>
      </c>
      <c r="G490" s="14">
        <v>0</v>
      </c>
      <c r="H490" s="49">
        <v>0</v>
      </c>
      <c r="I490" s="49" t="s">
        <v>205</v>
      </c>
      <c r="J490">
        <v>1015.04</v>
      </c>
      <c r="K490">
        <v>0</v>
      </c>
      <c r="L490">
        <v>0</v>
      </c>
      <c r="M490">
        <v>0</v>
      </c>
      <c r="N490" s="49" t="str" cm="1">
        <f t="array" ref="N49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490" s="49" t="str">
        <f>INDEX('Data Feeding'!FT:FT,MATCH(QT[[#This Row],[Trim Reff]],'Data Feeding'!FU:FU,0))</f>
        <v>Thread</v>
      </c>
      <c r="P490" s="49" t="str" cm="1">
        <f t="array" ref="P49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90" s="49" t="str" cm="1">
        <f t="array" ref="Q49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91" spans="1:17">
      <c r="A491" s="49" t="s">
        <v>332</v>
      </c>
      <c r="B491" t="s">
        <v>315</v>
      </c>
      <c r="C491" s="49" t="s">
        <v>300</v>
      </c>
      <c r="D491" s="14">
        <v>45040</v>
      </c>
      <c r="E491" t="s">
        <v>35</v>
      </c>
      <c r="F491" s="49">
        <v>976</v>
      </c>
      <c r="G491" s="14">
        <v>0</v>
      </c>
      <c r="H491" s="49">
        <v>0</v>
      </c>
      <c r="I491" s="49" t="s">
        <v>273</v>
      </c>
      <c r="J491">
        <v>1015.04</v>
      </c>
      <c r="K491">
        <v>0</v>
      </c>
      <c r="L491">
        <v>0</v>
      </c>
      <c r="M491">
        <v>0</v>
      </c>
      <c r="N491" s="49" t="str" cm="1">
        <f t="array" ref="N49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491" s="49" t="str">
        <f>INDEX('Data Feeding'!FT:FT,MATCH(QT[[#This Row],[Trim Reff]],'Data Feeding'!FU:FU,0))</f>
        <v>MainLabel</v>
      </c>
      <c r="P491" s="49" t="str" cm="1">
        <f t="array" ref="P49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91" s="49" t="str" cm="1">
        <f t="array" ref="Q49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92" spans="1:17">
      <c r="A492" s="49" t="s">
        <v>333</v>
      </c>
      <c r="B492" t="s">
        <v>315</v>
      </c>
      <c r="C492" s="49" t="s">
        <v>300</v>
      </c>
      <c r="D492" s="14">
        <v>45040</v>
      </c>
      <c r="E492" t="s">
        <v>35</v>
      </c>
      <c r="F492" s="49">
        <v>976</v>
      </c>
      <c r="G492" s="14">
        <v>0</v>
      </c>
      <c r="H492" s="49">
        <v>0</v>
      </c>
      <c r="I492" s="49" t="s">
        <v>276</v>
      </c>
      <c r="J492">
        <v>1015.04</v>
      </c>
      <c r="K492">
        <v>0</v>
      </c>
      <c r="L492">
        <v>0</v>
      </c>
      <c r="M492">
        <v>0</v>
      </c>
      <c r="N492" s="49" t="str" cm="1">
        <f t="array" ref="N49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492" s="49" t="str">
        <f>INDEX('Data Feeding'!FT:FT,MATCH(QT[[#This Row],[Trim Reff]],'Data Feeding'!FU:FU,0))</f>
        <v>COOLable</v>
      </c>
      <c r="P492" s="49" t="str" cm="1">
        <f t="array" ref="P49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92" s="49" t="str" cm="1">
        <f t="array" ref="Q49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93" spans="1:17">
      <c r="A493" s="49" t="s">
        <v>334</v>
      </c>
      <c r="B493" t="s">
        <v>315</v>
      </c>
      <c r="C493" s="49" t="s">
        <v>300</v>
      </c>
      <c r="D493" s="14">
        <v>45040</v>
      </c>
      <c r="E493" t="s">
        <v>35</v>
      </c>
      <c r="F493" s="49">
        <v>976</v>
      </c>
      <c r="G493" s="14">
        <v>0</v>
      </c>
      <c r="H493" s="49">
        <v>0</v>
      </c>
      <c r="I493" s="49" t="s">
        <v>280</v>
      </c>
      <c r="J493">
        <v>1015.04</v>
      </c>
      <c r="K493">
        <v>0</v>
      </c>
      <c r="L493">
        <v>0</v>
      </c>
      <c r="M493">
        <v>0</v>
      </c>
      <c r="N493" s="49" t="str" cm="1">
        <f t="array" ref="N49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Black/White(CSI1000322/CSI 1200086)</v>
      </c>
      <c r="O493" s="49" t="str">
        <f>INDEX('Data Feeding'!FT:FT,MATCH(QT[[#This Row],[Trim Reff]],'Data Feeding'!FU:FU,0))</f>
        <v>Tab</v>
      </c>
      <c r="P493" s="49" t="str" cm="1">
        <f t="array" ref="P49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93" s="49" t="str" cm="1">
        <f t="array" ref="Q49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94" spans="1:17">
      <c r="A494" s="49" t="s">
        <v>335</v>
      </c>
      <c r="B494" t="s">
        <v>315</v>
      </c>
      <c r="C494" s="49" t="s">
        <v>300</v>
      </c>
      <c r="D494" s="14">
        <v>45040</v>
      </c>
      <c r="E494" t="s">
        <v>35</v>
      </c>
      <c r="F494" s="49">
        <v>976</v>
      </c>
      <c r="G494" s="14">
        <v>0</v>
      </c>
      <c r="H494" s="49">
        <v>0</v>
      </c>
      <c r="I494" s="49" t="s">
        <v>13</v>
      </c>
      <c r="J494">
        <v>1015.04</v>
      </c>
      <c r="K494">
        <v>0</v>
      </c>
      <c r="L494">
        <v>0</v>
      </c>
      <c r="M494">
        <v>0</v>
      </c>
      <c r="N494" s="49" t="str" cm="1">
        <f t="array" ref="N49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v>
      </c>
      <c r="O494" s="49" t="str">
        <f>INDEX('Data Feeding'!FT:FT,MATCH(QT[[#This Row],[Trim Reff]],'Data Feeding'!FU:FU,0))</f>
        <v>CareLabel</v>
      </c>
      <c r="P494" s="49" t="str" cm="1">
        <f t="array" ref="P49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94" s="49" t="str" cm="1">
        <f t="array" ref="Q49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95" spans="1:17">
      <c r="A495" s="49" t="s">
        <v>336</v>
      </c>
      <c r="B495" t="s">
        <v>315</v>
      </c>
      <c r="C495" s="49" t="s">
        <v>300</v>
      </c>
      <c r="D495" s="14">
        <v>45040</v>
      </c>
      <c r="E495" t="s">
        <v>35</v>
      </c>
      <c r="F495" s="49">
        <v>976</v>
      </c>
      <c r="G495" s="14">
        <v>0</v>
      </c>
      <c r="H495" s="49">
        <v>0</v>
      </c>
      <c r="I495" s="49" t="s">
        <v>283</v>
      </c>
      <c r="J495">
        <v>1015.04</v>
      </c>
      <c r="K495">
        <v>0</v>
      </c>
      <c r="L495">
        <v>0</v>
      </c>
      <c r="M495">
        <v>0</v>
      </c>
      <c r="N495" s="49" t="str" cm="1">
        <f t="array" ref="N49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495" s="49" t="str">
        <f>INDEX('Data Feeding'!FT:FT,MATCH(QT[[#This Row],[Trim Reff]],'Data Feeding'!FU:FU,0))</f>
        <v>Hangtag</v>
      </c>
      <c r="P495" s="49" t="str" cm="1">
        <f t="array" ref="P49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95" s="49" t="str" cm="1">
        <f t="array" ref="Q49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96" spans="1:17">
      <c r="A496" s="49" t="s">
        <v>337</v>
      </c>
      <c r="B496" t="s">
        <v>315</v>
      </c>
      <c r="C496" s="49" t="s">
        <v>300</v>
      </c>
      <c r="D496" s="14">
        <v>45040</v>
      </c>
      <c r="E496" t="s">
        <v>35</v>
      </c>
      <c r="F496" s="49">
        <v>976</v>
      </c>
      <c r="G496" s="14">
        <v>0</v>
      </c>
      <c r="H496" s="49">
        <v>0</v>
      </c>
      <c r="I496" s="49" t="s">
        <v>285</v>
      </c>
      <c r="J496">
        <v>1015.04</v>
      </c>
      <c r="K496">
        <v>0</v>
      </c>
      <c r="L496">
        <v>0</v>
      </c>
      <c r="M496">
        <v>0</v>
      </c>
      <c r="N496" s="49" t="str" cm="1">
        <f t="array" ref="N49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496" s="49" t="str">
        <f>INDEX('Data Feeding'!FT:FT,MATCH(QT[[#This Row],[Trim Reff]],'Data Feeding'!FU:FU,0))</f>
        <v>PriceTicket</v>
      </c>
      <c r="P496" s="49" t="str" cm="1">
        <f t="array" ref="P49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96" s="49" t="str" cm="1">
        <f t="array" ref="Q49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97" spans="1:17">
      <c r="A497" s="49" t="s">
        <v>327</v>
      </c>
      <c r="B497" t="s">
        <v>315</v>
      </c>
      <c r="C497" s="49" t="s">
        <v>300</v>
      </c>
      <c r="D497" s="14">
        <v>45040</v>
      </c>
      <c r="E497" t="s">
        <v>36</v>
      </c>
      <c r="F497" s="49">
        <v>1669</v>
      </c>
      <c r="G497" s="14">
        <v>0</v>
      </c>
      <c r="H497" s="49">
        <v>0</v>
      </c>
      <c r="I497" s="49" t="s">
        <v>235</v>
      </c>
      <c r="J497">
        <v>1505.9453759999999</v>
      </c>
      <c r="K497">
        <v>0</v>
      </c>
      <c r="L497">
        <v>0</v>
      </c>
      <c r="M497">
        <v>0</v>
      </c>
      <c r="N497" s="49" t="str" cm="1">
        <f t="array" ref="N49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497" s="49" t="str">
        <f>INDEX('Data Feeding'!FT:FT,MATCH(QT[[#This Row],[Trim Reff]],'Data Feeding'!FU:FU,0))</f>
        <v>Fabric-Body</v>
      </c>
      <c r="P497" s="49" t="str" cm="1">
        <f t="array" ref="P49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97" s="49" t="str" cm="1">
        <f t="array" ref="Q49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98" spans="1:17">
      <c r="A498" s="49" t="s">
        <v>328</v>
      </c>
      <c r="B498" t="s">
        <v>315</v>
      </c>
      <c r="C498" s="49" t="s">
        <v>300</v>
      </c>
      <c r="D498" s="14">
        <v>45040</v>
      </c>
      <c r="E498" t="s">
        <v>36</v>
      </c>
      <c r="F498" s="49">
        <v>1669</v>
      </c>
      <c r="G498" s="14">
        <v>0</v>
      </c>
      <c r="H498" s="49">
        <v>0</v>
      </c>
      <c r="I498" s="49" t="s">
        <v>237</v>
      </c>
      <c r="J498">
        <v>20.82912</v>
      </c>
      <c r="K498">
        <v>0</v>
      </c>
      <c r="L498">
        <v>0</v>
      </c>
      <c r="M498">
        <v>0</v>
      </c>
      <c r="N498" s="49" t="str" cm="1">
        <f t="array" ref="N49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498" s="49" t="str">
        <f>INDEX('Data Feeding'!FT:FT,MATCH(QT[[#This Row],[Trim Reff]],'Data Feeding'!FU:FU,0))</f>
        <v>Fabric-Rib</v>
      </c>
      <c r="P498" s="49" t="str" cm="1">
        <f t="array" ref="P49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98" s="49" t="str" cm="1">
        <f t="array" ref="Q49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499" spans="1:17">
      <c r="A499" s="49" t="s">
        <v>329</v>
      </c>
      <c r="B499" t="s">
        <v>315</v>
      </c>
      <c r="C499" s="49" t="s">
        <v>300</v>
      </c>
      <c r="D499" s="14">
        <v>45040</v>
      </c>
      <c r="E499" t="s">
        <v>36</v>
      </c>
      <c r="F499" s="49">
        <v>1669</v>
      </c>
      <c r="G499" s="14">
        <v>0</v>
      </c>
      <c r="H499" s="49">
        <v>0</v>
      </c>
      <c r="I499" s="49" t="s">
        <v>240</v>
      </c>
      <c r="J499">
        <v>31.937984</v>
      </c>
      <c r="K499">
        <v>0</v>
      </c>
      <c r="L499">
        <v>0</v>
      </c>
      <c r="M499">
        <v>0</v>
      </c>
      <c r="N499" s="49" t="str" cm="1">
        <f t="array" ref="N49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499" s="49" t="str">
        <f>INDEX('Data Feeding'!FT:FT,MATCH(QT[[#This Row],[Trim Reff]],'Data Feeding'!FU:FU,0))</f>
        <v>Fabric-Jersey</v>
      </c>
      <c r="P499" s="49" t="str" cm="1">
        <f t="array" ref="P49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499" s="49" t="str" cm="1">
        <f t="array" ref="Q49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00" spans="1:17">
      <c r="A500" s="49" t="s">
        <v>330</v>
      </c>
      <c r="B500" t="s">
        <v>315</v>
      </c>
      <c r="C500" s="49" t="s">
        <v>300</v>
      </c>
      <c r="D500" s="14">
        <v>45040</v>
      </c>
      <c r="E500" t="s">
        <v>36</v>
      </c>
      <c r="F500" s="49">
        <v>1669</v>
      </c>
      <c r="G500" s="14">
        <v>0</v>
      </c>
      <c r="H500" s="49">
        <v>0</v>
      </c>
      <c r="I500" s="49" t="s">
        <v>204</v>
      </c>
      <c r="J500">
        <v>1735.76</v>
      </c>
      <c r="K500">
        <v>0</v>
      </c>
      <c r="L500">
        <v>0</v>
      </c>
      <c r="M500">
        <v>0</v>
      </c>
      <c r="N500" s="49" t="str" cm="1">
        <f t="array" ref="N50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500" s="49" t="str">
        <f>INDEX('Data Feeding'!FT:FT,MATCH(QT[[#This Row],[Trim Reff]],'Data Feeding'!FU:FU,0))</f>
        <v>Thread</v>
      </c>
      <c r="P500" s="49" t="str" cm="1">
        <f t="array" ref="P50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00" s="49" t="str" cm="1">
        <f t="array" ref="Q50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01" spans="1:17">
      <c r="A501" s="49" t="s">
        <v>331</v>
      </c>
      <c r="B501" t="s">
        <v>315</v>
      </c>
      <c r="C501" s="49" t="s">
        <v>300</v>
      </c>
      <c r="D501" s="14">
        <v>45040</v>
      </c>
      <c r="E501" t="s">
        <v>36</v>
      </c>
      <c r="F501" s="49">
        <v>1669</v>
      </c>
      <c r="G501" s="14">
        <v>0</v>
      </c>
      <c r="H501" s="49">
        <v>0</v>
      </c>
      <c r="I501" s="49" t="s">
        <v>205</v>
      </c>
      <c r="J501">
        <v>1735.76</v>
      </c>
      <c r="K501">
        <v>0</v>
      </c>
      <c r="L501">
        <v>0</v>
      </c>
      <c r="M501">
        <v>0</v>
      </c>
      <c r="N501" s="49" t="str" cm="1">
        <f t="array" ref="N50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501" s="49" t="str">
        <f>INDEX('Data Feeding'!FT:FT,MATCH(QT[[#This Row],[Trim Reff]],'Data Feeding'!FU:FU,0))</f>
        <v>Thread</v>
      </c>
      <c r="P501" s="49" t="str" cm="1">
        <f t="array" ref="P50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01" s="49" t="str" cm="1">
        <f t="array" ref="Q50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02" spans="1:17">
      <c r="A502" s="49" t="s">
        <v>332</v>
      </c>
      <c r="B502" t="s">
        <v>315</v>
      </c>
      <c r="C502" s="49" t="s">
        <v>300</v>
      </c>
      <c r="D502" s="14">
        <v>45040</v>
      </c>
      <c r="E502" t="s">
        <v>36</v>
      </c>
      <c r="F502" s="49">
        <v>1669</v>
      </c>
      <c r="G502" s="14">
        <v>0</v>
      </c>
      <c r="H502" s="49">
        <v>0</v>
      </c>
      <c r="I502" s="49" t="s">
        <v>273</v>
      </c>
      <c r="J502">
        <v>1735.76</v>
      </c>
      <c r="K502">
        <v>0</v>
      </c>
      <c r="L502">
        <v>0</v>
      </c>
      <c r="M502">
        <v>0</v>
      </c>
      <c r="N502" s="49" t="str" cm="1">
        <f t="array" ref="N50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502" s="49" t="str">
        <f>INDEX('Data Feeding'!FT:FT,MATCH(QT[[#This Row],[Trim Reff]],'Data Feeding'!FU:FU,0))</f>
        <v>MainLabel</v>
      </c>
      <c r="P502" s="49" t="str" cm="1">
        <f t="array" ref="P50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02" s="49" t="str" cm="1">
        <f t="array" ref="Q50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03" spans="1:17">
      <c r="A503" s="49" t="s">
        <v>333</v>
      </c>
      <c r="B503" t="s">
        <v>315</v>
      </c>
      <c r="C503" s="49" t="s">
        <v>300</v>
      </c>
      <c r="D503" s="14">
        <v>45040</v>
      </c>
      <c r="E503" t="s">
        <v>36</v>
      </c>
      <c r="F503" s="49">
        <v>1669</v>
      </c>
      <c r="G503" s="14">
        <v>0</v>
      </c>
      <c r="H503" s="49">
        <v>0</v>
      </c>
      <c r="I503" s="49" t="s">
        <v>276</v>
      </c>
      <c r="J503">
        <v>1735.76</v>
      </c>
      <c r="K503">
        <v>0</v>
      </c>
      <c r="L503">
        <v>0</v>
      </c>
      <c r="M503">
        <v>0</v>
      </c>
      <c r="N503" s="49" t="str" cm="1">
        <f t="array" ref="N50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503" s="49" t="str">
        <f>INDEX('Data Feeding'!FT:FT,MATCH(QT[[#This Row],[Trim Reff]],'Data Feeding'!FU:FU,0))</f>
        <v>COOLable</v>
      </c>
      <c r="P503" s="49" t="str" cm="1">
        <f t="array" ref="P50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03" s="49" t="str" cm="1">
        <f t="array" ref="Q50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04" spans="1:17">
      <c r="A504" s="49" t="s">
        <v>334</v>
      </c>
      <c r="B504" t="s">
        <v>315</v>
      </c>
      <c r="C504" s="49" t="s">
        <v>300</v>
      </c>
      <c r="D504" s="14">
        <v>45040</v>
      </c>
      <c r="E504" t="s">
        <v>36</v>
      </c>
      <c r="F504" s="49">
        <v>1669</v>
      </c>
      <c r="G504" s="14">
        <v>0</v>
      </c>
      <c r="H504" s="49">
        <v>0</v>
      </c>
      <c r="I504" s="49" t="s">
        <v>280</v>
      </c>
      <c r="J504">
        <v>1735.76</v>
      </c>
      <c r="K504">
        <v>0</v>
      </c>
      <c r="L504">
        <v>0</v>
      </c>
      <c r="M504">
        <v>0</v>
      </c>
      <c r="N504" s="49" t="str" cm="1">
        <f t="array" ref="N50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Black/White(CSI1000322/CSI 1200086)</v>
      </c>
      <c r="O504" s="49" t="str">
        <f>INDEX('Data Feeding'!FT:FT,MATCH(QT[[#This Row],[Trim Reff]],'Data Feeding'!FU:FU,0))</f>
        <v>Tab</v>
      </c>
      <c r="P504" s="49" t="str" cm="1">
        <f t="array" ref="P50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04" s="49" t="str" cm="1">
        <f t="array" ref="Q50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05" spans="1:17">
      <c r="A505" s="49" t="s">
        <v>335</v>
      </c>
      <c r="B505" t="s">
        <v>315</v>
      </c>
      <c r="C505" s="49" t="s">
        <v>300</v>
      </c>
      <c r="D505" s="14">
        <v>45040</v>
      </c>
      <c r="E505" t="s">
        <v>36</v>
      </c>
      <c r="F505" s="49">
        <v>1669</v>
      </c>
      <c r="G505" s="14">
        <v>0</v>
      </c>
      <c r="H505" s="49">
        <v>0</v>
      </c>
      <c r="I505" s="49" t="s">
        <v>13</v>
      </c>
      <c r="J505">
        <v>1735.76</v>
      </c>
      <c r="K505">
        <v>0</v>
      </c>
      <c r="L505">
        <v>0</v>
      </c>
      <c r="M505">
        <v>0</v>
      </c>
      <c r="N505" s="49" t="str" cm="1">
        <f t="array" ref="N50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v>
      </c>
      <c r="O505" s="49" t="str">
        <f>INDEX('Data Feeding'!FT:FT,MATCH(QT[[#This Row],[Trim Reff]],'Data Feeding'!FU:FU,0))</f>
        <v>CareLabel</v>
      </c>
      <c r="P505" s="49" t="str" cm="1">
        <f t="array" ref="P50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05" s="49" t="str" cm="1">
        <f t="array" ref="Q50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06" spans="1:17">
      <c r="A506" s="49" t="s">
        <v>336</v>
      </c>
      <c r="B506" t="s">
        <v>315</v>
      </c>
      <c r="C506" s="49" t="s">
        <v>300</v>
      </c>
      <c r="D506" s="14">
        <v>45040</v>
      </c>
      <c r="E506" t="s">
        <v>36</v>
      </c>
      <c r="F506" s="49">
        <v>1669</v>
      </c>
      <c r="G506" s="14">
        <v>0</v>
      </c>
      <c r="H506" s="49">
        <v>0</v>
      </c>
      <c r="I506" s="49" t="s">
        <v>283</v>
      </c>
      <c r="J506">
        <v>1735.76</v>
      </c>
      <c r="K506">
        <v>0</v>
      </c>
      <c r="L506">
        <v>0</v>
      </c>
      <c r="M506">
        <v>0</v>
      </c>
      <c r="N506" s="49" t="str" cm="1">
        <f t="array" ref="N50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506" s="49" t="str">
        <f>INDEX('Data Feeding'!FT:FT,MATCH(QT[[#This Row],[Trim Reff]],'Data Feeding'!FU:FU,0))</f>
        <v>Hangtag</v>
      </c>
      <c r="P506" s="49" t="str" cm="1">
        <f t="array" ref="P50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06" s="49" t="str" cm="1">
        <f t="array" ref="Q50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07" spans="1:17">
      <c r="A507" s="49" t="s">
        <v>337</v>
      </c>
      <c r="B507" t="s">
        <v>315</v>
      </c>
      <c r="C507" s="49" t="s">
        <v>300</v>
      </c>
      <c r="D507" s="14">
        <v>45040</v>
      </c>
      <c r="E507" t="s">
        <v>36</v>
      </c>
      <c r="F507" s="49">
        <v>1669</v>
      </c>
      <c r="G507" s="14">
        <v>0</v>
      </c>
      <c r="H507" s="49">
        <v>0</v>
      </c>
      <c r="I507" s="49" t="s">
        <v>285</v>
      </c>
      <c r="J507">
        <v>1735.76</v>
      </c>
      <c r="K507">
        <v>0</v>
      </c>
      <c r="L507">
        <v>0</v>
      </c>
      <c r="M507">
        <v>0</v>
      </c>
      <c r="N507" s="49" t="str" cm="1">
        <f t="array" ref="N50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507" s="49" t="str">
        <f>INDEX('Data Feeding'!FT:FT,MATCH(QT[[#This Row],[Trim Reff]],'Data Feeding'!FU:FU,0))</f>
        <v>PriceTicket</v>
      </c>
      <c r="P507" s="49" t="str" cm="1">
        <f t="array" ref="P50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07" s="49" t="str" cm="1">
        <f t="array" ref="Q50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08" spans="1:17">
      <c r="A508" s="49" t="s">
        <v>327</v>
      </c>
      <c r="B508" t="s">
        <v>315</v>
      </c>
      <c r="C508" s="49" t="s">
        <v>300</v>
      </c>
      <c r="D508" s="14">
        <v>45040</v>
      </c>
      <c r="E508" t="s">
        <v>37</v>
      </c>
      <c r="F508" s="49">
        <v>1204</v>
      </c>
      <c r="G508" s="14">
        <v>0</v>
      </c>
      <c r="H508" s="49">
        <v>0</v>
      </c>
      <c r="I508" s="49" t="s">
        <v>235</v>
      </c>
      <c r="J508">
        <v>1086.374016</v>
      </c>
      <c r="K508">
        <v>0</v>
      </c>
      <c r="L508">
        <v>0</v>
      </c>
      <c r="M508">
        <v>0</v>
      </c>
      <c r="N508" s="49" t="str" cm="1">
        <f t="array" ref="N50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508" s="49" t="str">
        <f>INDEX('Data Feeding'!FT:FT,MATCH(QT[[#This Row],[Trim Reff]],'Data Feeding'!FU:FU,0))</f>
        <v>Fabric-Body</v>
      </c>
      <c r="P508" s="49" t="str" cm="1">
        <f t="array" ref="P50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08" s="49" t="str" cm="1">
        <f t="array" ref="Q50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09" spans="1:17">
      <c r="A509" s="49" t="s">
        <v>328</v>
      </c>
      <c r="B509" t="s">
        <v>315</v>
      </c>
      <c r="C509" s="49" t="s">
        <v>300</v>
      </c>
      <c r="D509" s="14">
        <v>45040</v>
      </c>
      <c r="E509" t="s">
        <v>37</v>
      </c>
      <c r="F509" s="49">
        <v>1204</v>
      </c>
      <c r="G509" s="14">
        <v>0</v>
      </c>
      <c r="H509" s="49">
        <v>0</v>
      </c>
      <c r="I509" s="49" t="s">
        <v>237</v>
      </c>
      <c r="J509">
        <v>15.025919999999999</v>
      </c>
      <c r="K509">
        <v>0</v>
      </c>
      <c r="L509">
        <v>0</v>
      </c>
      <c r="M509">
        <v>0</v>
      </c>
      <c r="N509" s="49" t="str" cm="1">
        <f t="array" ref="N50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509" s="49" t="str">
        <f>INDEX('Data Feeding'!FT:FT,MATCH(QT[[#This Row],[Trim Reff]],'Data Feeding'!FU:FU,0))</f>
        <v>Fabric-Rib</v>
      </c>
      <c r="P509" s="49" t="str" cm="1">
        <f t="array" ref="P50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09" s="49" t="str" cm="1">
        <f t="array" ref="Q50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10" spans="1:17">
      <c r="A510" s="49" t="s">
        <v>329</v>
      </c>
      <c r="B510" t="s">
        <v>315</v>
      </c>
      <c r="C510" s="49" t="s">
        <v>300</v>
      </c>
      <c r="D510" s="14">
        <v>45040</v>
      </c>
      <c r="E510" t="s">
        <v>37</v>
      </c>
      <c r="F510" s="49">
        <v>1204</v>
      </c>
      <c r="G510" s="14">
        <v>0</v>
      </c>
      <c r="H510" s="49">
        <v>0</v>
      </c>
      <c r="I510" s="49" t="s">
        <v>240</v>
      </c>
      <c r="J510">
        <v>23.039743999999999</v>
      </c>
      <c r="K510">
        <v>0</v>
      </c>
      <c r="L510">
        <v>0</v>
      </c>
      <c r="M510">
        <v>0</v>
      </c>
      <c r="N510" s="49" t="str" cm="1">
        <f t="array" ref="N51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510" s="49" t="str">
        <f>INDEX('Data Feeding'!FT:FT,MATCH(QT[[#This Row],[Trim Reff]],'Data Feeding'!FU:FU,0))</f>
        <v>Fabric-Jersey</v>
      </c>
      <c r="P510" s="49" t="str" cm="1">
        <f t="array" ref="P51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10" s="49" t="str" cm="1">
        <f t="array" ref="Q51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11" spans="1:17">
      <c r="A511" s="49" t="s">
        <v>330</v>
      </c>
      <c r="B511" t="s">
        <v>315</v>
      </c>
      <c r="C511" s="49" t="s">
        <v>300</v>
      </c>
      <c r="D511" s="14">
        <v>45040</v>
      </c>
      <c r="E511" t="s">
        <v>37</v>
      </c>
      <c r="F511" s="49">
        <v>1204</v>
      </c>
      <c r="G511" s="14">
        <v>0</v>
      </c>
      <c r="H511" s="49">
        <v>0</v>
      </c>
      <c r="I511" s="49" t="s">
        <v>204</v>
      </c>
      <c r="J511">
        <v>1252.1600000000001</v>
      </c>
      <c r="K511">
        <v>0</v>
      </c>
      <c r="L511">
        <v>0</v>
      </c>
      <c r="M511">
        <v>0</v>
      </c>
      <c r="N511" s="49" t="str" cm="1">
        <f t="array" ref="N51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511" s="49" t="str">
        <f>INDEX('Data Feeding'!FT:FT,MATCH(QT[[#This Row],[Trim Reff]],'Data Feeding'!FU:FU,0))</f>
        <v>Thread</v>
      </c>
      <c r="P511" s="49" t="str" cm="1">
        <f t="array" ref="P51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11" s="49" t="str" cm="1">
        <f t="array" ref="Q51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12" spans="1:17">
      <c r="A512" s="49" t="s">
        <v>331</v>
      </c>
      <c r="B512" t="s">
        <v>315</v>
      </c>
      <c r="C512" s="49" t="s">
        <v>300</v>
      </c>
      <c r="D512" s="14">
        <v>45040</v>
      </c>
      <c r="E512" t="s">
        <v>37</v>
      </c>
      <c r="F512" s="49">
        <v>1204</v>
      </c>
      <c r="G512" s="14">
        <v>0</v>
      </c>
      <c r="H512" s="49">
        <v>0</v>
      </c>
      <c r="I512" s="49" t="s">
        <v>205</v>
      </c>
      <c r="J512">
        <v>1252.1600000000001</v>
      </c>
      <c r="K512">
        <v>0</v>
      </c>
      <c r="L512">
        <v>0</v>
      </c>
      <c r="M512">
        <v>0</v>
      </c>
      <c r="N512" s="49" t="str" cm="1">
        <f t="array" ref="N51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512" s="49" t="str">
        <f>INDEX('Data Feeding'!FT:FT,MATCH(QT[[#This Row],[Trim Reff]],'Data Feeding'!FU:FU,0))</f>
        <v>Thread</v>
      </c>
      <c r="P512" s="49" t="str" cm="1">
        <f t="array" ref="P51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12" s="49" t="str" cm="1">
        <f t="array" ref="Q51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13" spans="1:17">
      <c r="A513" s="49" t="s">
        <v>332</v>
      </c>
      <c r="B513" t="s">
        <v>315</v>
      </c>
      <c r="C513" s="49" t="s">
        <v>300</v>
      </c>
      <c r="D513" s="14">
        <v>45040</v>
      </c>
      <c r="E513" t="s">
        <v>37</v>
      </c>
      <c r="F513" s="49">
        <v>1204</v>
      </c>
      <c r="G513" s="14">
        <v>0</v>
      </c>
      <c r="H513" s="49">
        <v>0</v>
      </c>
      <c r="I513" s="49" t="s">
        <v>273</v>
      </c>
      <c r="J513">
        <v>1252.1600000000001</v>
      </c>
      <c r="K513">
        <v>0</v>
      </c>
      <c r="L513">
        <v>0</v>
      </c>
      <c r="M513">
        <v>0</v>
      </c>
      <c r="N513" s="49" t="str" cm="1">
        <f t="array" ref="N51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513" s="49" t="str">
        <f>INDEX('Data Feeding'!FT:FT,MATCH(QT[[#This Row],[Trim Reff]],'Data Feeding'!FU:FU,0))</f>
        <v>MainLabel</v>
      </c>
      <c r="P513" s="49" t="str" cm="1">
        <f t="array" ref="P51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13" s="49" t="str" cm="1">
        <f t="array" ref="Q51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14" spans="1:17">
      <c r="A514" s="49" t="s">
        <v>333</v>
      </c>
      <c r="B514" t="s">
        <v>315</v>
      </c>
      <c r="C514" s="49" t="s">
        <v>300</v>
      </c>
      <c r="D514" s="14">
        <v>45040</v>
      </c>
      <c r="E514" t="s">
        <v>37</v>
      </c>
      <c r="F514" s="49">
        <v>1204</v>
      </c>
      <c r="G514" s="14">
        <v>0</v>
      </c>
      <c r="H514" s="49">
        <v>0</v>
      </c>
      <c r="I514" s="49" t="s">
        <v>276</v>
      </c>
      <c r="J514">
        <v>1252.1600000000001</v>
      </c>
      <c r="K514">
        <v>0</v>
      </c>
      <c r="L514">
        <v>0</v>
      </c>
      <c r="M514">
        <v>0</v>
      </c>
      <c r="N514" s="49" t="str" cm="1">
        <f t="array" ref="N51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514" s="49" t="str">
        <f>INDEX('Data Feeding'!FT:FT,MATCH(QT[[#This Row],[Trim Reff]],'Data Feeding'!FU:FU,0))</f>
        <v>COOLable</v>
      </c>
      <c r="P514" s="49" t="str" cm="1">
        <f t="array" ref="P51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14" s="49" t="str" cm="1">
        <f t="array" ref="Q51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15" spans="1:17">
      <c r="A515" s="49" t="s">
        <v>334</v>
      </c>
      <c r="B515" t="s">
        <v>315</v>
      </c>
      <c r="C515" s="49" t="s">
        <v>300</v>
      </c>
      <c r="D515" s="14">
        <v>45040</v>
      </c>
      <c r="E515" t="s">
        <v>37</v>
      </c>
      <c r="F515" s="49">
        <v>1204</v>
      </c>
      <c r="G515" s="14">
        <v>0</v>
      </c>
      <c r="H515" s="49">
        <v>0</v>
      </c>
      <c r="I515" s="49" t="s">
        <v>280</v>
      </c>
      <c r="J515">
        <v>1252.1600000000001</v>
      </c>
      <c r="K515">
        <v>0</v>
      </c>
      <c r="L515">
        <v>0</v>
      </c>
      <c r="M515">
        <v>0</v>
      </c>
      <c r="N515" s="49" t="str" cm="1">
        <f t="array" ref="N51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Black/White(CSI1000322/CSI 1200086)</v>
      </c>
      <c r="O515" s="49" t="str">
        <f>INDEX('Data Feeding'!FT:FT,MATCH(QT[[#This Row],[Trim Reff]],'Data Feeding'!FU:FU,0))</f>
        <v>Tab</v>
      </c>
      <c r="P515" s="49" t="str" cm="1">
        <f t="array" ref="P51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15" s="49" t="str" cm="1">
        <f t="array" ref="Q51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16" spans="1:17">
      <c r="A516" s="49" t="s">
        <v>335</v>
      </c>
      <c r="B516" t="s">
        <v>315</v>
      </c>
      <c r="C516" s="49" t="s">
        <v>300</v>
      </c>
      <c r="D516" s="14">
        <v>45040</v>
      </c>
      <c r="E516" t="s">
        <v>37</v>
      </c>
      <c r="F516" s="49">
        <v>1204</v>
      </c>
      <c r="G516" s="14">
        <v>0</v>
      </c>
      <c r="H516" s="49">
        <v>0</v>
      </c>
      <c r="I516" s="49" t="s">
        <v>13</v>
      </c>
      <c r="J516">
        <v>1252.1600000000001</v>
      </c>
      <c r="K516">
        <v>0</v>
      </c>
      <c r="L516">
        <v>0</v>
      </c>
      <c r="M516">
        <v>0</v>
      </c>
      <c r="N516" s="49" t="str" cm="1">
        <f t="array" ref="N51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v>
      </c>
      <c r="O516" s="49" t="str">
        <f>INDEX('Data Feeding'!FT:FT,MATCH(QT[[#This Row],[Trim Reff]],'Data Feeding'!FU:FU,0))</f>
        <v>CareLabel</v>
      </c>
      <c r="P516" s="49" t="str" cm="1">
        <f t="array" ref="P51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16" s="49" t="str" cm="1">
        <f t="array" ref="Q51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17" spans="1:17">
      <c r="A517" s="49" t="s">
        <v>336</v>
      </c>
      <c r="B517" t="s">
        <v>315</v>
      </c>
      <c r="C517" s="49" t="s">
        <v>300</v>
      </c>
      <c r="D517" s="14">
        <v>45040</v>
      </c>
      <c r="E517" t="s">
        <v>37</v>
      </c>
      <c r="F517" s="49">
        <v>1204</v>
      </c>
      <c r="G517" s="14">
        <v>0</v>
      </c>
      <c r="H517" s="49">
        <v>0</v>
      </c>
      <c r="I517" s="49" t="s">
        <v>283</v>
      </c>
      <c r="J517">
        <v>1252.1600000000001</v>
      </c>
      <c r="K517">
        <v>0</v>
      </c>
      <c r="L517">
        <v>0</v>
      </c>
      <c r="M517">
        <v>0</v>
      </c>
      <c r="N517" s="49" t="str" cm="1">
        <f t="array" ref="N51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517" s="49" t="str">
        <f>INDEX('Data Feeding'!FT:FT,MATCH(QT[[#This Row],[Trim Reff]],'Data Feeding'!FU:FU,0))</f>
        <v>Hangtag</v>
      </c>
      <c r="P517" s="49" t="str" cm="1">
        <f t="array" ref="P51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17" s="49" t="str" cm="1">
        <f t="array" ref="Q51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18" spans="1:17">
      <c r="A518" s="49" t="s">
        <v>337</v>
      </c>
      <c r="B518" t="s">
        <v>315</v>
      </c>
      <c r="C518" s="49" t="s">
        <v>300</v>
      </c>
      <c r="D518" s="14">
        <v>45040</v>
      </c>
      <c r="E518" t="s">
        <v>37</v>
      </c>
      <c r="F518" s="49">
        <v>1204</v>
      </c>
      <c r="G518" s="14">
        <v>0</v>
      </c>
      <c r="H518" s="49">
        <v>0</v>
      </c>
      <c r="I518" s="49" t="s">
        <v>285</v>
      </c>
      <c r="J518">
        <v>1252.1600000000001</v>
      </c>
      <c r="K518">
        <v>0</v>
      </c>
      <c r="L518">
        <v>0</v>
      </c>
      <c r="M518">
        <v>0</v>
      </c>
      <c r="N518" s="49" t="str" cm="1">
        <f t="array" ref="N51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518" s="49" t="str">
        <f>INDEX('Data Feeding'!FT:FT,MATCH(QT[[#This Row],[Trim Reff]],'Data Feeding'!FU:FU,0))</f>
        <v>PriceTicket</v>
      </c>
      <c r="P518" s="49" t="str" cm="1">
        <f t="array" ref="P51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18" s="49" t="str" cm="1">
        <f t="array" ref="Q51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19" spans="1:17">
      <c r="A519" s="49" t="s">
        <v>327</v>
      </c>
      <c r="B519" t="s">
        <v>315</v>
      </c>
      <c r="C519" s="49" t="s">
        <v>300</v>
      </c>
      <c r="D519" s="14">
        <v>45040</v>
      </c>
      <c r="E519" t="s">
        <v>38</v>
      </c>
      <c r="F519" s="49">
        <v>426</v>
      </c>
      <c r="G519" s="14">
        <v>0</v>
      </c>
      <c r="H519" s="49">
        <v>0</v>
      </c>
      <c r="I519" s="49" t="s">
        <v>235</v>
      </c>
      <c r="J519">
        <v>384.38150400000001</v>
      </c>
      <c r="K519">
        <v>0</v>
      </c>
      <c r="L519">
        <v>0</v>
      </c>
      <c r="M519">
        <v>0</v>
      </c>
      <c r="N519" s="49" t="str" cm="1">
        <f t="array" ref="N51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519" s="49" t="str">
        <f>INDEX('Data Feeding'!FT:FT,MATCH(QT[[#This Row],[Trim Reff]],'Data Feeding'!FU:FU,0))</f>
        <v>Fabric-Body</v>
      </c>
      <c r="P519" s="49" t="str" cm="1">
        <f t="array" ref="P51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19" s="49" t="str" cm="1">
        <f t="array" ref="Q51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20" spans="1:17">
      <c r="A520" s="49" t="s">
        <v>328</v>
      </c>
      <c r="B520" t="s">
        <v>315</v>
      </c>
      <c r="C520" s="49" t="s">
        <v>300</v>
      </c>
      <c r="D520" s="14">
        <v>45040</v>
      </c>
      <c r="E520" t="s">
        <v>38</v>
      </c>
      <c r="F520" s="49">
        <v>426</v>
      </c>
      <c r="G520" s="14">
        <v>0</v>
      </c>
      <c r="H520" s="49">
        <v>0</v>
      </c>
      <c r="I520" s="49" t="s">
        <v>237</v>
      </c>
      <c r="J520">
        <v>5.3164800000000003</v>
      </c>
      <c r="K520">
        <v>0</v>
      </c>
      <c r="L520">
        <v>0</v>
      </c>
      <c r="M520">
        <v>0</v>
      </c>
      <c r="N520" s="49" t="str" cm="1">
        <f t="array" ref="N52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520" s="49" t="str">
        <f>INDEX('Data Feeding'!FT:FT,MATCH(QT[[#This Row],[Trim Reff]],'Data Feeding'!FU:FU,0))</f>
        <v>Fabric-Rib</v>
      </c>
      <c r="P520" s="49" t="str" cm="1">
        <f t="array" ref="P52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20" s="49" t="str" cm="1">
        <f t="array" ref="Q52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21" spans="1:17">
      <c r="A521" s="49" t="s">
        <v>329</v>
      </c>
      <c r="B521" t="s">
        <v>315</v>
      </c>
      <c r="C521" s="49" t="s">
        <v>300</v>
      </c>
      <c r="D521" s="14">
        <v>45040</v>
      </c>
      <c r="E521" t="s">
        <v>38</v>
      </c>
      <c r="F521" s="49">
        <v>426</v>
      </c>
      <c r="G521" s="14">
        <v>0</v>
      </c>
      <c r="H521" s="49">
        <v>0</v>
      </c>
      <c r="I521" s="49" t="s">
        <v>240</v>
      </c>
      <c r="J521">
        <v>8.1519359999999992</v>
      </c>
      <c r="K521">
        <v>0</v>
      </c>
      <c r="L521">
        <v>0</v>
      </c>
      <c r="M521">
        <v>0</v>
      </c>
      <c r="N521" s="49" t="str" cm="1">
        <f t="array" ref="N52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521" s="49" t="str">
        <f>INDEX('Data Feeding'!FT:FT,MATCH(QT[[#This Row],[Trim Reff]],'Data Feeding'!FU:FU,0))</f>
        <v>Fabric-Jersey</v>
      </c>
      <c r="P521" s="49" t="str" cm="1">
        <f t="array" ref="P52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21" s="49" t="str" cm="1">
        <f t="array" ref="Q52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22" spans="1:17">
      <c r="A522" s="49" t="s">
        <v>330</v>
      </c>
      <c r="B522" t="s">
        <v>315</v>
      </c>
      <c r="C522" s="49" t="s">
        <v>300</v>
      </c>
      <c r="D522" s="14">
        <v>45040</v>
      </c>
      <c r="E522" t="s">
        <v>38</v>
      </c>
      <c r="F522" s="49">
        <v>426</v>
      </c>
      <c r="G522" s="14">
        <v>0</v>
      </c>
      <c r="H522" s="49">
        <v>0</v>
      </c>
      <c r="I522" s="49" t="s">
        <v>204</v>
      </c>
      <c r="J522">
        <v>443.04</v>
      </c>
      <c r="K522">
        <v>0</v>
      </c>
      <c r="L522">
        <v>0</v>
      </c>
      <c r="M522">
        <v>0</v>
      </c>
      <c r="N522" s="49" t="str" cm="1">
        <f t="array" ref="N52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522" s="49" t="str">
        <f>INDEX('Data Feeding'!FT:FT,MATCH(QT[[#This Row],[Trim Reff]],'Data Feeding'!FU:FU,0))</f>
        <v>Thread</v>
      </c>
      <c r="P522" s="49" t="str" cm="1">
        <f t="array" ref="P52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22" s="49" t="str" cm="1">
        <f t="array" ref="Q52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23" spans="1:17">
      <c r="A523" s="49" t="s">
        <v>331</v>
      </c>
      <c r="B523" t="s">
        <v>315</v>
      </c>
      <c r="C523" s="49" t="s">
        <v>300</v>
      </c>
      <c r="D523" s="14">
        <v>45040</v>
      </c>
      <c r="E523" t="s">
        <v>38</v>
      </c>
      <c r="F523" s="49">
        <v>426</v>
      </c>
      <c r="G523" s="14">
        <v>0</v>
      </c>
      <c r="H523" s="49">
        <v>0</v>
      </c>
      <c r="I523" s="49" t="s">
        <v>205</v>
      </c>
      <c r="J523">
        <v>443.04</v>
      </c>
      <c r="K523">
        <v>0</v>
      </c>
      <c r="L523">
        <v>0</v>
      </c>
      <c r="M523">
        <v>0</v>
      </c>
      <c r="N523" s="49" t="str" cm="1">
        <f t="array" ref="N52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523" s="49" t="str">
        <f>INDEX('Data Feeding'!FT:FT,MATCH(QT[[#This Row],[Trim Reff]],'Data Feeding'!FU:FU,0))</f>
        <v>Thread</v>
      </c>
      <c r="P523" s="49" t="str" cm="1">
        <f t="array" ref="P52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23" s="49" t="str" cm="1">
        <f t="array" ref="Q52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24" spans="1:17">
      <c r="A524" s="49" t="s">
        <v>332</v>
      </c>
      <c r="B524" t="s">
        <v>315</v>
      </c>
      <c r="C524" s="49" t="s">
        <v>300</v>
      </c>
      <c r="D524" s="14">
        <v>45040</v>
      </c>
      <c r="E524" t="s">
        <v>38</v>
      </c>
      <c r="F524" s="49">
        <v>426</v>
      </c>
      <c r="G524" s="14">
        <v>0</v>
      </c>
      <c r="H524" s="49">
        <v>0</v>
      </c>
      <c r="I524" s="49" t="s">
        <v>273</v>
      </c>
      <c r="J524">
        <v>443.04</v>
      </c>
      <c r="K524">
        <v>0</v>
      </c>
      <c r="L524">
        <v>0</v>
      </c>
      <c r="M524">
        <v>0</v>
      </c>
      <c r="N524" s="49" t="str" cm="1">
        <f t="array" ref="N52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524" s="49" t="str">
        <f>INDEX('Data Feeding'!FT:FT,MATCH(QT[[#This Row],[Trim Reff]],'Data Feeding'!FU:FU,0))</f>
        <v>MainLabel</v>
      </c>
      <c r="P524" s="49" t="str" cm="1">
        <f t="array" ref="P52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24" s="49" t="str" cm="1">
        <f t="array" ref="Q52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25" spans="1:17">
      <c r="A525" s="49" t="s">
        <v>333</v>
      </c>
      <c r="B525" t="s">
        <v>315</v>
      </c>
      <c r="C525" s="49" t="s">
        <v>300</v>
      </c>
      <c r="D525" s="14">
        <v>45040</v>
      </c>
      <c r="E525" t="s">
        <v>38</v>
      </c>
      <c r="F525" s="49">
        <v>426</v>
      </c>
      <c r="G525" s="14">
        <v>0</v>
      </c>
      <c r="H525" s="49">
        <v>0</v>
      </c>
      <c r="I525" s="49" t="s">
        <v>276</v>
      </c>
      <c r="J525">
        <v>443.04</v>
      </c>
      <c r="K525">
        <v>0</v>
      </c>
      <c r="L525">
        <v>0</v>
      </c>
      <c r="M525">
        <v>0</v>
      </c>
      <c r="N525" s="49" t="str" cm="1">
        <f t="array" ref="N52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525" s="49" t="str">
        <f>INDEX('Data Feeding'!FT:FT,MATCH(QT[[#This Row],[Trim Reff]],'Data Feeding'!FU:FU,0))</f>
        <v>COOLable</v>
      </c>
      <c r="P525" s="49" t="str" cm="1">
        <f t="array" ref="P52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25" s="49" t="str" cm="1">
        <f t="array" ref="Q52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26" spans="1:17">
      <c r="A526" s="49" t="s">
        <v>334</v>
      </c>
      <c r="B526" t="s">
        <v>315</v>
      </c>
      <c r="C526" s="49" t="s">
        <v>300</v>
      </c>
      <c r="D526" s="14">
        <v>45040</v>
      </c>
      <c r="E526" t="s">
        <v>38</v>
      </c>
      <c r="F526" s="49">
        <v>426</v>
      </c>
      <c r="G526" s="14">
        <v>0</v>
      </c>
      <c r="H526" s="49">
        <v>0</v>
      </c>
      <c r="I526" s="49" t="s">
        <v>280</v>
      </c>
      <c r="J526">
        <v>443.04</v>
      </c>
      <c r="K526">
        <v>0</v>
      </c>
      <c r="L526">
        <v>0</v>
      </c>
      <c r="M526">
        <v>0</v>
      </c>
      <c r="N526" s="49" t="str" cm="1">
        <f t="array" ref="N52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Black/White(CSI1000322/CSI 1200086)</v>
      </c>
      <c r="O526" s="49" t="str">
        <f>INDEX('Data Feeding'!FT:FT,MATCH(QT[[#This Row],[Trim Reff]],'Data Feeding'!FU:FU,0))</f>
        <v>Tab</v>
      </c>
      <c r="P526" s="49" t="str" cm="1">
        <f t="array" ref="P52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26" s="49" t="str" cm="1">
        <f t="array" ref="Q52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27" spans="1:17">
      <c r="A527" s="49" t="s">
        <v>335</v>
      </c>
      <c r="B527" t="s">
        <v>315</v>
      </c>
      <c r="C527" s="49" t="s">
        <v>300</v>
      </c>
      <c r="D527" s="14">
        <v>45040</v>
      </c>
      <c r="E527" t="s">
        <v>38</v>
      </c>
      <c r="F527" s="49">
        <v>426</v>
      </c>
      <c r="G527" s="14">
        <v>0</v>
      </c>
      <c r="H527" s="49">
        <v>0</v>
      </c>
      <c r="I527" s="49" t="s">
        <v>13</v>
      </c>
      <c r="J527">
        <v>443.04</v>
      </c>
      <c r="K527">
        <v>0</v>
      </c>
      <c r="L527">
        <v>0</v>
      </c>
      <c r="M527">
        <v>0</v>
      </c>
      <c r="N527" s="49" t="str" cm="1">
        <f t="array" ref="N52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v>
      </c>
      <c r="O527" s="49" t="str">
        <f>INDEX('Data Feeding'!FT:FT,MATCH(QT[[#This Row],[Trim Reff]],'Data Feeding'!FU:FU,0))</f>
        <v>CareLabel</v>
      </c>
      <c r="P527" s="49" t="str" cm="1">
        <f t="array" ref="P52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27" s="49" t="str" cm="1">
        <f t="array" ref="Q52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28" spans="1:17">
      <c r="A528" s="49" t="s">
        <v>336</v>
      </c>
      <c r="B528" t="s">
        <v>315</v>
      </c>
      <c r="C528" s="49" t="s">
        <v>300</v>
      </c>
      <c r="D528" s="14">
        <v>45040</v>
      </c>
      <c r="E528" t="s">
        <v>38</v>
      </c>
      <c r="F528" s="49">
        <v>426</v>
      </c>
      <c r="G528" s="14">
        <v>0</v>
      </c>
      <c r="H528" s="49">
        <v>0</v>
      </c>
      <c r="I528" s="49" t="s">
        <v>283</v>
      </c>
      <c r="J528">
        <v>443.04</v>
      </c>
      <c r="K528">
        <v>0</v>
      </c>
      <c r="L528">
        <v>0</v>
      </c>
      <c r="M528">
        <v>0</v>
      </c>
      <c r="N528" s="49" t="str" cm="1">
        <f t="array" ref="N52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528" s="49" t="str">
        <f>INDEX('Data Feeding'!FT:FT,MATCH(QT[[#This Row],[Trim Reff]],'Data Feeding'!FU:FU,0))</f>
        <v>Hangtag</v>
      </c>
      <c r="P528" s="49" t="str" cm="1">
        <f t="array" ref="P52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28" s="49" t="str" cm="1">
        <f t="array" ref="Q52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29" spans="1:17">
      <c r="A529" s="49" t="s">
        <v>337</v>
      </c>
      <c r="B529" t="s">
        <v>315</v>
      </c>
      <c r="C529" s="49" t="s">
        <v>300</v>
      </c>
      <c r="D529" s="14">
        <v>45040</v>
      </c>
      <c r="E529" t="s">
        <v>38</v>
      </c>
      <c r="F529" s="49">
        <v>426</v>
      </c>
      <c r="G529" s="14">
        <v>0</v>
      </c>
      <c r="H529" s="49">
        <v>0</v>
      </c>
      <c r="I529" s="49" t="s">
        <v>285</v>
      </c>
      <c r="J529">
        <v>443.04</v>
      </c>
      <c r="K529">
        <v>0</v>
      </c>
      <c r="L529">
        <v>0</v>
      </c>
      <c r="M529">
        <v>0</v>
      </c>
      <c r="N529" s="49" t="str" cm="1">
        <f t="array" ref="N52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529" s="49" t="str">
        <f>INDEX('Data Feeding'!FT:FT,MATCH(QT[[#This Row],[Trim Reff]],'Data Feeding'!FU:FU,0))</f>
        <v>PriceTicket</v>
      </c>
      <c r="P529" s="49" t="str" cm="1">
        <f t="array" ref="P52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29" s="49" t="str" cm="1">
        <f t="array" ref="Q52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30" spans="1:17">
      <c r="A530" s="49" t="s">
        <v>327</v>
      </c>
      <c r="B530" t="s">
        <v>315</v>
      </c>
      <c r="C530" s="49" t="s">
        <v>300</v>
      </c>
      <c r="D530" s="14">
        <v>45040</v>
      </c>
      <c r="E530" t="s">
        <v>39</v>
      </c>
      <c r="F530" s="49">
        <v>82</v>
      </c>
      <c r="G530" s="14">
        <v>0</v>
      </c>
      <c r="H530" s="49">
        <v>0</v>
      </c>
      <c r="I530" s="49" t="s">
        <v>235</v>
      </c>
      <c r="J530">
        <v>73.988928000000001</v>
      </c>
      <c r="K530">
        <v>0</v>
      </c>
      <c r="L530">
        <v>0</v>
      </c>
      <c r="M530">
        <v>0</v>
      </c>
      <c r="N530" s="49" t="str" cm="1">
        <f t="array" ref="N53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530" s="49" t="str">
        <f>INDEX('Data Feeding'!FT:FT,MATCH(QT[[#This Row],[Trim Reff]],'Data Feeding'!FU:FU,0))</f>
        <v>Fabric-Body</v>
      </c>
      <c r="P530" s="49" t="str" cm="1">
        <f t="array" ref="P53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30" s="49" t="str" cm="1">
        <f t="array" ref="Q53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31" spans="1:17">
      <c r="A531" s="49" t="s">
        <v>328</v>
      </c>
      <c r="B531" t="s">
        <v>315</v>
      </c>
      <c r="C531" s="49" t="s">
        <v>300</v>
      </c>
      <c r="D531" s="14">
        <v>45040</v>
      </c>
      <c r="E531" t="s">
        <v>39</v>
      </c>
      <c r="F531" s="49">
        <v>82</v>
      </c>
      <c r="G531" s="14">
        <v>0</v>
      </c>
      <c r="H531" s="49">
        <v>0</v>
      </c>
      <c r="I531" s="49" t="s">
        <v>237</v>
      </c>
      <c r="J531">
        <v>1.02336</v>
      </c>
      <c r="K531">
        <v>0</v>
      </c>
      <c r="L531">
        <v>0</v>
      </c>
      <c r="M531">
        <v>0</v>
      </c>
      <c r="N531" s="49" t="str" cm="1">
        <f t="array" ref="N53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531" s="49" t="str">
        <f>INDEX('Data Feeding'!FT:FT,MATCH(QT[[#This Row],[Trim Reff]],'Data Feeding'!FU:FU,0))</f>
        <v>Fabric-Rib</v>
      </c>
      <c r="P531" s="49" t="str" cm="1">
        <f t="array" ref="P53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31" s="49" t="str" cm="1">
        <f t="array" ref="Q53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32" spans="1:17">
      <c r="A532" s="49" t="s">
        <v>329</v>
      </c>
      <c r="B532" t="s">
        <v>315</v>
      </c>
      <c r="C532" s="49" t="s">
        <v>300</v>
      </c>
      <c r="D532" s="14">
        <v>45040</v>
      </c>
      <c r="E532" t="s">
        <v>39</v>
      </c>
      <c r="F532" s="49">
        <v>82</v>
      </c>
      <c r="G532" s="14">
        <v>0</v>
      </c>
      <c r="H532" s="49">
        <v>0</v>
      </c>
      <c r="I532" s="49" t="s">
        <v>240</v>
      </c>
      <c r="J532">
        <v>1.5691520000000001</v>
      </c>
      <c r="K532">
        <v>0</v>
      </c>
      <c r="L532">
        <v>0</v>
      </c>
      <c r="M532">
        <v>0</v>
      </c>
      <c r="N532" s="49" t="str" cm="1">
        <f t="array" ref="N53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532" s="49" t="str">
        <f>INDEX('Data Feeding'!FT:FT,MATCH(QT[[#This Row],[Trim Reff]],'Data Feeding'!FU:FU,0))</f>
        <v>Fabric-Jersey</v>
      </c>
      <c r="P532" s="49" t="str" cm="1">
        <f t="array" ref="P53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32" s="49" t="str" cm="1">
        <f t="array" ref="Q53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33" spans="1:17">
      <c r="A533" s="49" t="s">
        <v>330</v>
      </c>
      <c r="B533" t="s">
        <v>315</v>
      </c>
      <c r="C533" s="49" t="s">
        <v>300</v>
      </c>
      <c r="D533" s="14">
        <v>45040</v>
      </c>
      <c r="E533" t="s">
        <v>39</v>
      </c>
      <c r="F533" s="49">
        <v>82</v>
      </c>
      <c r="G533" s="14">
        <v>0</v>
      </c>
      <c r="H533" s="49">
        <v>0</v>
      </c>
      <c r="I533" s="49" t="s">
        <v>204</v>
      </c>
      <c r="J533">
        <v>85.28</v>
      </c>
      <c r="K533">
        <v>0</v>
      </c>
      <c r="L533">
        <v>0</v>
      </c>
      <c r="M533">
        <v>0</v>
      </c>
      <c r="N533" s="49" t="str" cm="1">
        <f t="array" ref="N53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533" s="49" t="str">
        <f>INDEX('Data Feeding'!FT:FT,MATCH(QT[[#This Row],[Trim Reff]],'Data Feeding'!FU:FU,0))</f>
        <v>Thread</v>
      </c>
      <c r="P533" s="49" t="str" cm="1">
        <f t="array" ref="P53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33" s="49" t="str" cm="1">
        <f t="array" ref="Q53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34" spans="1:17">
      <c r="A534" s="49" t="s">
        <v>331</v>
      </c>
      <c r="B534" t="s">
        <v>315</v>
      </c>
      <c r="C534" s="49" t="s">
        <v>300</v>
      </c>
      <c r="D534" s="14">
        <v>45040</v>
      </c>
      <c r="E534" t="s">
        <v>39</v>
      </c>
      <c r="F534" s="49">
        <v>82</v>
      </c>
      <c r="G534" s="14">
        <v>0</v>
      </c>
      <c r="H534" s="49">
        <v>0</v>
      </c>
      <c r="I534" s="49" t="s">
        <v>205</v>
      </c>
      <c r="J534">
        <v>85.28</v>
      </c>
      <c r="K534">
        <v>0</v>
      </c>
      <c r="L534">
        <v>0</v>
      </c>
      <c r="M534">
        <v>0</v>
      </c>
      <c r="N534" s="49" t="str" cm="1">
        <f t="array" ref="N53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534" s="49" t="str">
        <f>INDEX('Data Feeding'!FT:FT,MATCH(QT[[#This Row],[Trim Reff]],'Data Feeding'!FU:FU,0))</f>
        <v>Thread</v>
      </c>
      <c r="P534" s="49" t="str" cm="1">
        <f t="array" ref="P53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34" s="49" t="str" cm="1">
        <f t="array" ref="Q53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35" spans="1:17">
      <c r="A535" s="49" t="s">
        <v>332</v>
      </c>
      <c r="B535" t="s">
        <v>315</v>
      </c>
      <c r="C535" s="49" t="s">
        <v>300</v>
      </c>
      <c r="D535" s="14">
        <v>45040</v>
      </c>
      <c r="E535" t="s">
        <v>39</v>
      </c>
      <c r="F535" s="49">
        <v>82</v>
      </c>
      <c r="G535" s="14">
        <v>0</v>
      </c>
      <c r="H535" s="49">
        <v>0</v>
      </c>
      <c r="I535" s="49" t="s">
        <v>273</v>
      </c>
      <c r="J535">
        <v>85.28</v>
      </c>
      <c r="K535">
        <v>0</v>
      </c>
      <c r="L535">
        <v>0</v>
      </c>
      <c r="M535">
        <v>0</v>
      </c>
      <c r="N535" s="49" t="str" cm="1">
        <f t="array" ref="N53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535" s="49" t="str">
        <f>INDEX('Data Feeding'!FT:FT,MATCH(QT[[#This Row],[Trim Reff]],'Data Feeding'!FU:FU,0))</f>
        <v>MainLabel</v>
      </c>
      <c r="P535" s="49" t="str" cm="1">
        <f t="array" ref="P53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35" s="49" t="str" cm="1">
        <f t="array" ref="Q53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36" spans="1:17">
      <c r="A536" s="49" t="s">
        <v>333</v>
      </c>
      <c r="B536" t="s">
        <v>315</v>
      </c>
      <c r="C536" s="49" t="s">
        <v>300</v>
      </c>
      <c r="D536" s="14">
        <v>45040</v>
      </c>
      <c r="E536" t="s">
        <v>39</v>
      </c>
      <c r="F536" s="49">
        <v>82</v>
      </c>
      <c r="G536" s="14">
        <v>0</v>
      </c>
      <c r="H536" s="49">
        <v>0</v>
      </c>
      <c r="I536" s="49" t="s">
        <v>276</v>
      </c>
      <c r="J536">
        <v>85.28</v>
      </c>
      <c r="K536">
        <v>0</v>
      </c>
      <c r="L536">
        <v>0</v>
      </c>
      <c r="M536">
        <v>0</v>
      </c>
      <c r="N536" s="49" t="str" cm="1">
        <f t="array" ref="N53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536" s="49" t="str">
        <f>INDEX('Data Feeding'!FT:FT,MATCH(QT[[#This Row],[Trim Reff]],'Data Feeding'!FU:FU,0))</f>
        <v>COOLable</v>
      </c>
      <c r="P536" s="49" t="str" cm="1">
        <f t="array" ref="P53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36" s="49" t="str" cm="1">
        <f t="array" ref="Q53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37" spans="1:17">
      <c r="A537" s="49" t="s">
        <v>334</v>
      </c>
      <c r="B537" t="s">
        <v>315</v>
      </c>
      <c r="C537" s="49" t="s">
        <v>300</v>
      </c>
      <c r="D537" s="14">
        <v>45040</v>
      </c>
      <c r="E537" t="s">
        <v>39</v>
      </c>
      <c r="F537" s="49">
        <v>82</v>
      </c>
      <c r="G537" s="14">
        <v>0</v>
      </c>
      <c r="H537" s="49">
        <v>0</v>
      </c>
      <c r="I537" s="49" t="s">
        <v>280</v>
      </c>
      <c r="J537">
        <v>85.28</v>
      </c>
      <c r="K537">
        <v>0</v>
      </c>
      <c r="L537">
        <v>0</v>
      </c>
      <c r="M537">
        <v>0</v>
      </c>
      <c r="N537" s="49" t="str" cm="1">
        <f t="array" ref="N53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Black/White(CSI1000322/CSI 1200086)</v>
      </c>
      <c r="O537" s="49" t="str">
        <f>INDEX('Data Feeding'!FT:FT,MATCH(QT[[#This Row],[Trim Reff]],'Data Feeding'!FU:FU,0))</f>
        <v>Tab</v>
      </c>
      <c r="P537" s="49" t="str" cm="1">
        <f t="array" ref="P53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37" s="49" t="str" cm="1">
        <f t="array" ref="Q53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38" spans="1:17">
      <c r="A538" s="49" t="s">
        <v>335</v>
      </c>
      <c r="B538" t="s">
        <v>315</v>
      </c>
      <c r="C538" s="49" t="s">
        <v>300</v>
      </c>
      <c r="D538" s="14">
        <v>45040</v>
      </c>
      <c r="E538" t="s">
        <v>39</v>
      </c>
      <c r="F538" s="49">
        <v>82</v>
      </c>
      <c r="G538" s="14">
        <v>0</v>
      </c>
      <c r="H538" s="49">
        <v>0</v>
      </c>
      <c r="I538" s="49" t="s">
        <v>13</v>
      </c>
      <c r="J538">
        <v>85.28</v>
      </c>
      <c r="K538">
        <v>0</v>
      </c>
      <c r="L538">
        <v>0</v>
      </c>
      <c r="M538">
        <v>0</v>
      </c>
      <c r="N538" s="49" t="str" cm="1">
        <f t="array" ref="N53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v>
      </c>
      <c r="O538" s="49" t="str">
        <f>INDEX('Data Feeding'!FT:FT,MATCH(QT[[#This Row],[Trim Reff]],'Data Feeding'!FU:FU,0))</f>
        <v>CareLabel</v>
      </c>
      <c r="P538" s="49" t="str" cm="1">
        <f t="array" ref="P53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38" s="49" t="str" cm="1">
        <f t="array" ref="Q53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39" spans="1:17">
      <c r="A539" s="49" t="s">
        <v>336</v>
      </c>
      <c r="B539" t="s">
        <v>315</v>
      </c>
      <c r="C539" s="49" t="s">
        <v>300</v>
      </c>
      <c r="D539" s="14">
        <v>45040</v>
      </c>
      <c r="E539" t="s">
        <v>39</v>
      </c>
      <c r="F539" s="49">
        <v>82</v>
      </c>
      <c r="G539" s="14">
        <v>0</v>
      </c>
      <c r="H539" s="49">
        <v>0</v>
      </c>
      <c r="I539" s="49" t="s">
        <v>283</v>
      </c>
      <c r="J539">
        <v>85.28</v>
      </c>
      <c r="K539">
        <v>0</v>
      </c>
      <c r="L539">
        <v>0</v>
      </c>
      <c r="M539">
        <v>0</v>
      </c>
      <c r="N539" s="49" t="str" cm="1">
        <f t="array" ref="N53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539" s="49" t="str">
        <f>INDEX('Data Feeding'!FT:FT,MATCH(QT[[#This Row],[Trim Reff]],'Data Feeding'!FU:FU,0))</f>
        <v>Hangtag</v>
      </c>
      <c r="P539" s="49" t="str" cm="1">
        <f t="array" ref="P53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39" s="49" t="str" cm="1">
        <f t="array" ref="Q53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40" spans="1:17">
      <c r="A540" s="49" t="s">
        <v>337</v>
      </c>
      <c r="B540" t="s">
        <v>315</v>
      </c>
      <c r="C540" s="49" t="s">
        <v>300</v>
      </c>
      <c r="D540" s="14">
        <v>45040</v>
      </c>
      <c r="E540" t="s">
        <v>39</v>
      </c>
      <c r="F540" s="49">
        <v>82</v>
      </c>
      <c r="G540" s="14">
        <v>0</v>
      </c>
      <c r="H540" s="49">
        <v>0</v>
      </c>
      <c r="I540" s="49" t="s">
        <v>285</v>
      </c>
      <c r="J540">
        <v>85.28</v>
      </c>
      <c r="K540">
        <v>0</v>
      </c>
      <c r="L540">
        <v>0</v>
      </c>
      <c r="M540">
        <v>0</v>
      </c>
      <c r="N540" s="49" t="str" cm="1">
        <f t="array" ref="N54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540" s="49" t="str">
        <f>INDEX('Data Feeding'!FT:FT,MATCH(QT[[#This Row],[Trim Reff]],'Data Feeding'!FU:FU,0))</f>
        <v>PriceTicket</v>
      </c>
      <c r="P540" s="49" t="str" cm="1">
        <f t="array" ref="P54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40" s="49" t="str" cm="1">
        <f t="array" ref="Q54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41" spans="1:17">
      <c r="A541" s="49" t="s">
        <v>327</v>
      </c>
      <c r="B541" t="s">
        <v>315</v>
      </c>
      <c r="C541" s="49" t="s">
        <v>300</v>
      </c>
      <c r="D541" s="14">
        <v>45040</v>
      </c>
      <c r="E541" t="s">
        <v>40</v>
      </c>
      <c r="F541" s="49">
        <v>31</v>
      </c>
      <c r="G541" s="14">
        <v>0</v>
      </c>
      <c r="H541" s="49">
        <v>0</v>
      </c>
      <c r="I541" s="49" t="s">
        <v>235</v>
      </c>
      <c r="J541">
        <v>27.971423999999999</v>
      </c>
      <c r="K541">
        <v>0</v>
      </c>
      <c r="L541">
        <v>0</v>
      </c>
      <c r="M541">
        <v>0</v>
      </c>
      <c r="N541" s="49" t="str" cm="1">
        <f t="array" ref="N54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541" s="49" t="str">
        <f>INDEX('Data Feeding'!FT:FT,MATCH(QT[[#This Row],[Trim Reff]],'Data Feeding'!FU:FU,0))</f>
        <v>Fabric-Body</v>
      </c>
      <c r="P541" s="49" t="str" cm="1">
        <f t="array" ref="P54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41" s="49" t="str" cm="1">
        <f t="array" ref="Q54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42" spans="1:17">
      <c r="A542" s="49" t="s">
        <v>328</v>
      </c>
      <c r="B542" t="s">
        <v>315</v>
      </c>
      <c r="C542" s="49" t="s">
        <v>300</v>
      </c>
      <c r="D542" s="14">
        <v>45040</v>
      </c>
      <c r="E542" t="s">
        <v>40</v>
      </c>
      <c r="F542" s="49">
        <v>31</v>
      </c>
      <c r="G542" s="14">
        <v>0</v>
      </c>
      <c r="H542" s="49">
        <v>0</v>
      </c>
      <c r="I542" s="49" t="s">
        <v>237</v>
      </c>
      <c r="J542">
        <v>0.38688</v>
      </c>
      <c r="K542">
        <v>0</v>
      </c>
      <c r="L542">
        <v>0</v>
      </c>
      <c r="M542">
        <v>0</v>
      </c>
      <c r="N542" s="49" t="str" cm="1">
        <f t="array" ref="N54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542" s="49" t="str">
        <f>INDEX('Data Feeding'!FT:FT,MATCH(QT[[#This Row],[Trim Reff]],'Data Feeding'!FU:FU,0))</f>
        <v>Fabric-Rib</v>
      </c>
      <c r="P542" s="49" t="str" cm="1">
        <f t="array" ref="P54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42" s="49" t="str" cm="1">
        <f t="array" ref="Q54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43" spans="1:17">
      <c r="A543" s="49" t="s">
        <v>329</v>
      </c>
      <c r="B543" t="s">
        <v>315</v>
      </c>
      <c r="C543" s="49" t="s">
        <v>300</v>
      </c>
      <c r="D543" s="14">
        <v>45040</v>
      </c>
      <c r="E543" t="s">
        <v>40</v>
      </c>
      <c r="F543" s="49">
        <v>31</v>
      </c>
      <c r="G543" s="14">
        <v>0</v>
      </c>
      <c r="H543" s="49">
        <v>0</v>
      </c>
      <c r="I543" s="49" t="s">
        <v>240</v>
      </c>
      <c r="J543">
        <v>0.59321599999999997</v>
      </c>
      <c r="K543">
        <v>0</v>
      </c>
      <c r="L543">
        <v>0</v>
      </c>
      <c r="M543">
        <v>0</v>
      </c>
      <c r="N543" s="49" t="str" cm="1">
        <f t="array" ref="N54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v>
      </c>
      <c r="O543" s="49" t="str">
        <f>INDEX('Data Feeding'!FT:FT,MATCH(QT[[#This Row],[Trim Reff]],'Data Feeding'!FU:FU,0))</f>
        <v>Fabric-Jersey</v>
      </c>
      <c r="P543" s="49" t="str" cm="1">
        <f t="array" ref="P54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43" s="49" t="str" cm="1">
        <f t="array" ref="Q54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44" spans="1:17">
      <c r="A544" s="49" t="s">
        <v>330</v>
      </c>
      <c r="B544" t="s">
        <v>315</v>
      </c>
      <c r="C544" s="49" t="s">
        <v>300</v>
      </c>
      <c r="D544" s="14">
        <v>45040</v>
      </c>
      <c r="E544" t="s">
        <v>40</v>
      </c>
      <c r="F544" s="49">
        <v>31</v>
      </c>
      <c r="G544" s="14">
        <v>0</v>
      </c>
      <c r="H544" s="49">
        <v>0</v>
      </c>
      <c r="I544" s="49" t="s">
        <v>204</v>
      </c>
      <c r="J544">
        <v>32.24</v>
      </c>
      <c r="K544">
        <v>0</v>
      </c>
      <c r="L544">
        <v>0</v>
      </c>
      <c r="M544">
        <v>0</v>
      </c>
      <c r="N544" s="49" t="str" cm="1">
        <f t="array" ref="N54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544" s="49" t="str">
        <f>INDEX('Data Feeding'!FT:FT,MATCH(QT[[#This Row],[Trim Reff]],'Data Feeding'!FU:FU,0))</f>
        <v>Thread</v>
      </c>
      <c r="P544" s="49" t="str" cm="1">
        <f t="array" ref="P54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44" s="49" t="str" cm="1">
        <f t="array" ref="Q54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45" spans="1:17">
      <c r="A545" s="49" t="s">
        <v>331</v>
      </c>
      <c r="B545" t="s">
        <v>315</v>
      </c>
      <c r="C545" s="49" t="s">
        <v>300</v>
      </c>
      <c r="D545" s="14">
        <v>45040</v>
      </c>
      <c r="E545" t="s">
        <v>40</v>
      </c>
      <c r="F545" s="49">
        <v>31</v>
      </c>
      <c r="G545" s="14">
        <v>0</v>
      </c>
      <c r="H545" s="49">
        <v>0</v>
      </c>
      <c r="I545" s="49" t="s">
        <v>205</v>
      </c>
      <c r="J545">
        <v>32.24</v>
      </c>
      <c r="K545">
        <v>0</v>
      </c>
      <c r="L545">
        <v>0</v>
      </c>
      <c r="M545">
        <v>0</v>
      </c>
      <c r="N545" s="49" t="str" cm="1">
        <f t="array" ref="N54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545" s="49" t="str">
        <f>INDEX('Data Feeding'!FT:FT,MATCH(QT[[#This Row],[Trim Reff]],'Data Feeding'!FU:FU,0))</f>
        <v>Thread</v>
      </c>
      <c r="P545" s="49" t="str" cm="1">
        <f t="array" ref="P54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45" s="49" t="str" cm="1">
        <f t="array" ref="Q54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46" spans="1:17">
      <c r="A546" s="49" t="s">
        <v>332</v>
      </c>
      <c r="B546" t="s">
        <v>315</v>
      </c>
      <c r="C546" s="49" t="s">
        <v>300</v>
      </c>
      <c r="D546" s="14">
        <v>45040</v>
      </c>
      <c r="E546" t="s">
        <v>40</v>
      </c>
      <c r="F546" s="49">
        <v>31</v>
      </c>
      <c r="G546" s="14">
        <v>0</v>
      </c>
      <c r="H546" s="49">
        <v>0</v>
      </c>
      <c r="I546" s="49" t="s">
        <v>273</v>
      </c>
      <c r="J546">
        <v>32.24</v>
      </c>
      <c r="K546">
        <v>0</v>
      </c>
      <c r="L546">
        <v>0</v>
      </c>
      <c r="M546">
        <v>0</v>
      </c>
      <c r="N546" s="49" t="str" cm="1">
        <f t="array" ref="N54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546" s="49" t="str">
        <f>INDEX('Data Feeding'!FT:FT,MATCH(QT[[#This Row],[Trim Reff]],'Data Feeding'!FU:FU,0))</f>
        <v>MainLabel</v>
      </c>
      <c r="P546" s="49" t="str" cm="1">
        <f t="array" ref="P54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46" s="49" t="str" cm="1">
        <f t="array" ref="Q54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47" spans="1:17">
      <c r="A547" s="49" t="s">
        <v>333</v>
      </c>
      <c r="B547" t="s">
        <v>315</v>
      </c>
      <c r="C547" s="49" t="s">
        <v>300</v>
      </c>
      <c r="D547" s="14">
        <v>45040</v>
      </c>
      <c r="E547" t="s">
        <v>40</v>
      </c>
      <c r="F547" s="49">
        <v>31</v>
      </c>
      <c r="G547" s="14">
        <v>0</v>
      </c>
      <c r="H547" s="49">
        <v>0</v>
      </c>
      <c r="I547" s="49" t="s">
        <v>276</v>
      </c>
      <c r="J547">
        <v>32.24</v>
      </c>
      <c r="K547">
        <v>0</v>
      </c>
      <c r="L547">
        <v>0</v>
      </c>
      <c r="M547">
        <v>0</v>
      </c>
      <c r="N547" s="49" t="str" cm="1">
        <f t="array" ref="N54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547" s="49" t="str">
        <f>INDEX('Data Feeding'!FT:FT,MATCH(QT[[#This Row],[Trim Reff]],'Data Feeding'!FU:FU,0))</f>
        <v>COOLable</v>
      </c>
      <c r="P547" s="49" t="str" cm="1">
        <f t="array" ref="P54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47" s="49" t="str" cm="1">
        <f t="array" ref="Q54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48" spans="1:17">
      <c r="A548" s="49" t="s">
        <v>334</v>
      </c>
      <c r="B548" t="s">
        <v>315</v>
      </c>
      <c r="C548" s="49" t="s">
        <v>300</v>
      </c>
      <c r="D548" s="14">
        <v>45040</v>
      </c>
      <c r="E548" t="s">
        <v>40</v>
      </c>
      <c r="F548" s="49">
        <v>31</v>
      </c>
      <c r="G548" s="14">
        <v>0</v>
      </c>
      <c r="H548" s="49">
        <v>0</v>
      </c>
      <c r="I548" s="49" t="s">
        <v>280</v>
      </c>
      <c r="J548">
        <v>32.24</v>
      </c>
      <c r="K548">
        <v>0</v>
      </c>
      <c r="L548">
        <v>0</v>
      </c>
      <c r="M548">
        <v>0</v>
      </c>
      <c r="N548" s="49" t="str" cm="1">
        <f t="array" ref="N54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Black/White(CSI1000322/CSI 1200086)</v>
      </c>
      <c r="O548" s="49" t="str">
        <f>INDEX('Data Feeding'!FT:FT,MATCH(QT[[#This Row],[Trim Reff]],'Data Feeding'!FU:FU,0))</f>
        <v>Tab</v>
      </c>
      <c r="P548" s="49" t="str" cm="1">
        <f t="array" ref="P54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48" s="49" t="str" cm="1">
        <f t="array" ref="Q54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49" spans="1:17">
      <c r="A549" s="49" t="s">
        <v>335</v>
      </c>
      <c r="B549" t="s">
        <v>315</v>
      </c>
      <c r="C549" s="49" t="s">
        <v>300</v>
      </c>
      <c r="D549" s="14">
        <v>45040</v>
      </c>
      <c r="E549" t="s">
        <v>40</v>
      </c>
      <c r="F549" s="49">
        <v>31</v>
      </c>
      <c r="G549" s="14">
        <v>0</v>
      </c>
      <c r="H549" s="49">
        <v>0</v>
      </c>
      <c r="I549" s="49" t="s">
        <v>13</v>
      </c>
      <c r="J549">
        <v>32.24</v>
      </c>
      <c r="K549">
        <v>0</v>
      </c>
      <c r="L549">
        <v>0</v>
      </c>
      <c r="M549">
        <v>0</v>
      </c>
      <c r="N549" s="49" t="str" cm="1">
        <f t="array" ref="N54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v>
      </c>
      <c r="O549" s="49" t="str">
        <f>INDEX('Data Feeding'!FT:FT,MATCH(QT[[#This Row],[Trim Reff]],'Data Feeding'!FU:FU,0))</f>
        <v>CareLabel</v>
      </c>
      <c r="P549" s="49" t="str" cm="1">
        <f t="array" ref="P54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49" s="49" t="str" cm="1">
        <f t="array" ref="Q54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50" spans="1:17">
      <c r="A550" s="49" t="s">
        <v>336</v>
      </c>
      <c r="B550" t="s">
        <v>315</v>
      </c>
      <c r="C550" s="49" t="s">
        <v>300</v>
      </c>
      <c r="D550" s="14">
        <v>45040</v>
      </c>
      <c r="E550" t="s">
        <v>40</v>
      </c>
      <c r="F550" s="49">
        <v>31</v>
      </c>
      <c r="G550" s="14">
        <v>0</v>
      </c>
      <c r="H550" s="49">
        <v>0</v>
      </c>
      <c r="I550" s="49" t="s">
        <v>283</v>
      </c>
      <c r="J550">
        <v>32.24</v>
      </c>
      <c r="K550">
        <v>0</v>
      </c>
      <c r="L550">
        <v>0</v>
      </c>
      <c r="M550">
        <v>0</v>
      </c>
      <c r="N550" s="49" t="str" cm="1">
        <f t="array" ref="N55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550" s="49" t="str">
        <f>INDEX('Data Feeding'!FT:FT,MATCH(QT[[#This Row],[Trim Reff]],'Data Feeding'!FU:FU,0))</f>
        <v>Hangtag</v>
      </c>
      <c r="P550" s="49" t="str" cm="1">
        <f t="array" ref="P55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50" s="49" t="str" cm="1">
        <f t="array" ref="Q55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51" spans="1:17">
      <c r="A551" s="49" t="s">
        <v>337</v>
      </c>
      <c r="B551" t="s">
        <v>315</v>
      </c>
      <c r="C551" s="49" t="s">
        <v>300</v>
      </c>
      <c r="D551" s="14">
        <v>45040</v>
      </c>
      <c r="E551" t="s">
        <v>40</v>
      </c>
      <c r="F551" s="49">
        <v>31</v>
      </c>
      <c r="G551" s="14">
        <v>0</v>
      </c>
      <c r="H551" s="49">
        <v>0</v>
      </c>
      <c r="I551" s="49" t="s">
        <v>285</v>
      </c>
      <c r="J551">
        <v>32.24</v>
      </c>
      <c r="K551">
        <v>0</v>
      </c>
      <c r="L551">
        <v>0</v>
      </c>
      <c r="M551">
        <v>0</v>
      </c>
      <c r="N551" s="49" t="str" cm="1">
        <f t="array" ref="N55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551" s="49" t="str">
        <f>INDEX('Data Feeding'!FT:FT,MATCH(QT[[#This Row],[Trim Reff]],'Data Feeding'!FU:FU,0))</f>
        <v>PriceTicket</v>
      </c>
      <c r="P551" s="49" t="str" cm="1">
        <f t="array" ref="P55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51" s="49" t="str" cm="1">
        <f t="array" ref="Q55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52" spans="1:17">
      <c r="A552" s="49" t="s">
        <v>327</v>
      </c>
      <c r="B552" t="s">
        <v>315</v>
      </c>
      <c r="C552" s="49" t="s">
        <v>298</v>
      </c>
      <c r="D552" s="14">
        <v>45040</v>
      </c>
      <c r="E552" t="s">
        <v>34</v>
      </c>
      <c r="F552" s="49">
        <v>23</v>
      </c>
      <c r="G552" s="14">
        <v>0</v>
      </c>
      <c r="H552" s="49">
        <v>0</v>
      </c>
      <c r="I552" s="49" t="s">
        <v>235</v>
      </c>
      <c r="J552">
        <v>20.752991999999999</v>
      </c>
      <c r="K552">
        <v>0</v>
      </c>
      <c r="L552">
        <v>0</v>
      </c>
      <c r="M552">
        <v>0</v>
      </c>
      <c r="N552" s="49" t="str" cm="1">
        <f t="array" ref="N55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CLOUD WHITE</v>
      </c>
      <c r="O552" s="49" t="str">
        <f>INDEX('Data Feeding'!FT:FT,MATCH(QT[[#This Row],[Trim Reff]],'Data Feeding'!FU:FU,0))</f>
        <v>Fabric-Body</v>
      </c>
      <c r="P552" s="49" t="str" cm="1">
        <f t="array" ref="P55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52" s="49" t="str" cm="1">
        <f t="array" ref="Q55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53" spans="1:17">
      <c r="A553" s="49" t="s">
        <v>328</v>
      </c>
      <c r="B553" t="s">
        <v>315</v>
      </c>
      <c r="C553" s="49" t="s">
        <v>298</v>
      </c>
      <c r="D553" s="14">
        <v>45040</v>
      </c>
      <c r="E553" t="s">
        <v>34</v>
      </c>
      <c r="F553" s="49">
        <v>23</v>
      </c>
      <c r="G553" s="14">
        <v>0</v>
      </c>
      <c r="H553" s="49">
        <v>0</v>
      </c>
      <c r="I553" s="49" t="s">
        <v>237</v>
      </c>
      <c r="J553">
        <v>0.28704000000000002</v>
      </c>
      <c r="K553">
        <v>0</v>
      </c>
      <c r="L553">
        <v>0</v>
      </c>
      <c r="M553">
        <v>0</v>
      </c>
      <c r="N553" s="49" t="str" cm="1">
        <f t="array" ref="N55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CLOUD WHITE</v>
      </c>
      <c r="O553" s="49" t="str">
        <f>INDEX('Data Feeding'!FT:FT,MATCH(QT[[#This Row],[Trim Reff]],'Data Feeding'!FU:FU,0))</f>
        <v>Fabric-Rib</v>
      </c>
      <c r="P553" s="49" t="str" cm="1">
        <f t="array" ref="P55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53" s="49" t="str" cm="1">
        <f t="array" ref="Q55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54" spans="1:17">
      <c r="A554" s="49" t="s">
        <v>329</v>
      </c>
      <c r="B554" t="s">
        <v>315</v>
      </c>
      <c r="C554" s="49" t="s">
        <v>298</v>
      </c>
      <c r="D554" s="14">
        <v>45040</v>
      </c>
      <c r="E554" t="s">
        <v>34</v>
      </c>
      <c r="F554" s="49">
        <v>23</v>
      </c>
      <c r="G554" s="14">
        <v>0</v>
      </c>
      <c r="H554" s="49">
        <v>0</v>
      </c>
      <c r="I554" s="49" t="s">
        <v>240</v>
      </c>
      <c r="J554">
        <v>0.44012800000000002</v>
      </c>
      <c r="K554">
        <v>0</v>
      </c>
      <c r="L554">
        <v>0</v>
      </c>
      <c r="M554">
        <v>0</v>
      </c>
      <c r="N554" s="49" t="str" cm="1">
        <f t="array" ref="N55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CLOUD WHITE</v>
      </c>
      <c r="O554" s="49" t="str">
        <f>INDEX('Data Feeding'!FT:FT,MATCH(QT[[#This Row],[Trim Reff]],'Data Feeding'!FU:FU,0))</f>
        <v>Fabric-Jersey</v>
      </c>
      <c r="P554" s="49" t="str" cm="1">
        <f t="array" ref="P55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54" s="49" t="str" cm="1">
        <f t="array" ref="Q55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55" spans="1:17">
      <c r="A555" s="49" t="s">
        <v>330</v>
      </c>
      <c r="B555" t="s">
        <v>315</v>
      </c>
      <c r="C555" s="49" t="s">
        <v>298</v>
      </c>
      <c r="D555" s="14">
        <v>45040</v>
      </c>
      <c r="E555" t="s">
        <v>34</v>
      </c>
      <c r="F555" s="49">
        <v>23</v>
      </c>
      <c r="G555" s="14">
        <v>0</v>
      </c>
      <c r="H555" s="49">
        <v>0</v>
      </c>
      <c r="I555" s="49" t="s">
        <v>204</v>
      </c>
      <c r="J555">
        <v>23.92</v>
      </c>
      <c r="K555">
        <v>0</v>
      </c>
      <c r="L555">
        <v>0</v>
      </c>
      <c r="M555">
        <v>0</v>
      </c>
      <c r="N555" s="49" t="str" cm="1">
        <f t="array" ref="N55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555" s="49" t="str">
        <f>INDEX('Data Feeding'!FT:FT,MATCH(QT[[#This Row],[Trim Reff]],'Data Feeding'!FU:FU,0))</f>
        <v>Thread</v>
      </c>
      <c r="P555" s="49" t="str" cm="1">
        <f t="array" ref="P55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55" s="49" t="str" cm="1">
        <f t="array" ref="Q55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56" spans="1:17">
      <c r="A556" s="49" t="s">
        <v>331</v>
      </c>
      <c r="B556" t="s">
        <v>315</v>
      </c>
      <c r="C556" s="49" t="s">
        <v>298</v>
      </c>
      <c r="D556" s="14">
        <v>45040</v>
      </c>
      <c r="E556" t="s">
        <v>34</v>
      </c>
      <c r="F556" s="49">
        <v>23</v>
      </c>
      <c r="G556" s="14">
        <v>0</v>
      </c>
      <c r="H556" s="49">
        <v>0</v>
      </c>
      <c r="I556" s="49" t="s">
        <v>205</v>
      </c>
      <c r="J556">
        <v>23.92</v>
      </c>
      <c r="K556">
        <v>0</v>
      </c>
      <c r="L556">
        <v>0</v>
      </c>
      <c r="M556">
        <v>0</v>
      </c>
      <c r="N556" s="49" t="str" cm="1">
        <f t="array" ref="N55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556" s="49" t="str">
        <f>INDEX('Data Feeding'!FT:FT,MATCH(QT[[#This Row],[Trim Reff]],'Data Feeding'!FU:FU,0))</f>
        <v>Thread</v>
      </c>
      <c r="P556" s="49" t="str" cm="1">
        <f t="array" ref="P55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56" s="49" t="str" cm="1">
        <f t="array" ref="Q55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57" spans="1:17">
      <c r="A557" s="49" t="s">
        <v>332</v>
      </c>
      <c r="B557" t="s">
        <v>315</v>
      </c>
      <c r="C557" s="49" t="s">
        <v>298</v>
      </c>
      <c r="D557" s="14">
        <v>45040</v>
      </c>
      <c r="E557" t="s">
        <v>34</v>
      </c>
      <c r="F557" s="49">
        <v>23</v>
      </c>
      <c r="G557" s="14">
        <v>0</v>
      </c>
      <c r="H557" s="49">
        <v>0</v>
      </c>
      <c r="I557" s="49" t="s">
        <v>273</v>
      </c>
      <c r="J557">
        <v>23.92</v>
      </c>
      <c r="K557">
        <v>0</v>
      </c>
      <c r="L557">
        <v>0</v>
      </c>
      <c r="M557">
        <v>0</v>
      </c>
      <c r="N557" s="49" t="str" cm="1">
        <f t="array" ref="N55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557" s="49" t="str">
        <f>INDEX('Data Feeding'!FT:FT,MATCH(QT[[#This Row],[Trim Reff]],'Data Feeding'!FU:FU,0))</f>
        <v>MainLabel</v>
      </c>
      <c r="P557" s="49" t="str" cm="1">
        <f t="array" ref="P55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57" s="49" t="str" cm="1">
        <f t="array" ref="Q55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58" spans="1:17">
      <c r="A558" s="49" t="s">
        <v>333</v>
      </c>
      <c r="B558" t="s">
        <v>315</v>
      </c>
      <c r="C558" s="49" t="s">
        <v>298</v>
      </c>
      <c r="D558" s="14">
        <v>45040</v>
      </c>
      <c r="E558" t="s">
        <v>34</v>
      </c>
      <c r="F558" s="49">
        <v>23</v>
      </c>
      <c r="G558" s="14">
        <v>0</v>
      </c>
      <c r="H558" s="49">
        <v>0</v>
      </c>
      <c r="I558" s="49" t="s">
        <v>276</v>
      </c>
      <c r="J558">
        <v>23.92</v>
      </c>
      <c r="K558">
        <v>0</v>
      </c>
      <c r="L558">
        <v>0</v>
      </c>
      <c r="M558">
        <v>0</v>
      </c>
      <c r="N558" s="49" t="str" cm="1">
        <f t="array" ref="N55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558" s="49" t="str">
        <f>INDEX('Data Feeding'!FT:FT,MATCH(QT[[#This Row],[Trim Reff]],'Data Feeding'!FU:FU,0))</f>
        <v>COOLable</v>
      </c>
      <c r="P558" s="49" t="str" cm="1">
        <f t="array" ref="P55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58" s="49" t="str" cm="1">
        <f t="array" ref="Q55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59" spans="1:17">
      <c r="A559" s="49" t="s">
        <v>334</v>
      </c>
      <c r="B559" t="s">
        <v>315</v>
      </c>
      <c r="C559" s="49" t="s">
        <v>298</v>
      </c>
      <c r="D559" s="14">
        <v>45040</v>
      </c>
      <c r="E559" t="s">
        <v>34</v>
      </c>
      <c r="F559" s="49">
        <v>23</v>
      </c>
      <c r="G559" s="14">
        <v>0</v>
      </c>
      <c r="H559" s="49">
        <v>0</v>
      </c>
      <c r="I559" s="49" t="s">
        <v>280</v>
      </c>
      <c r="J559">
        <v>23.92</v>
      </c>
      <c r="K559">
        <v>0</v>
      </c>
      <c r="L559">
        <v>0</v>
      </c>
      <c r="M559">
        <v>0</v>
      </c>
      <c r="N559" s="49" t="str" cm="1">
        <f t="array" ref="N55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Cloud White/White(13-4108 TCX/CSI 1200086)</v>
      </c>
      <c r="O559" s="49" t="str">
        <f>INDEX('Data Feeding'!FT:FT,MATCH(QT[[#This Row],[Trim Reff]],'Data Feeding'!FU:FU,0))</f>
        <v>Tab</v>
      </c>
      <c r="P559" s="49" t="str" cm="1">
        <f t="array" ref="P55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59" s="49" t="str" cm="1">
        <f t="array" ref="Q55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60" spans="1:17">
      <c r="A560" s="49" t="s">
        <v>335</v>
      </c>
      <c r="B560" t="s">
        <v>315</v>
      </c>
      <c r="C560" s="49" t="s">
        <v>298</v>
      </c>
      <c r="D560" s="14">
        <v>45040</v>
      </c>
      <c r="E560" t="s">
        <v>34</v>
      </c>
      <c r="F560" s="49">
        <v>23</v>
      </c>
      <c r="G560" s="14">
        <v>0</v>
      </c>
      <c r="H560" s="49">
        <v>0</v>
      </c>
      <c r="I560" s="49" t="s">
        <v>13</v>
      </c>
      <c r="J560">
        <v>23.92</v>
      </c>
      <c r="K560">
        <v>0</v>
      </c>
      <c r="L560">
        <v>0</v>
      </c>
      <c r="M560">
        <v>0</v>
      </c>
      <c r="N560" s="49" t="str" cm="1">
        <f t="array" ref="N56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560" s="49" t="str">
        <f>INDEX('Data Feeding'!FT:FT,MATCH(QT[[#This Row],[Trim Reff]],'Data Feeding'!FU:FU,0))</f>
        <v>CareLabel</v>
      </c>
      <c r="P560" s="49" t="str" cm="1">
        <f t="array" ref="P56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60" s="49" t="str" cm="1">
        <f t="array" ref="Q56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61" spans="1:17">
      <c r="A561" s="49" t="s">
        <v>336</v>
      </c>
      <c r="B561" t="s">
        <v>315</v>
      </c>
      <c r="C561" s="49" t="s">
        <v>298</v>
      </c>
      <c r="D561" s="14">
        <v>45040</v>
      </c>
      <c r="E561" t="s">
        <v>34</v>
      </c>
      <c r="F561" s="49">
        <v>23</v>
      </c>
      <c r="G561" s="14">
        <v>0</v>
      </c>
      <c r="H561" s="49">
        <v>0</v>
      </c>
      <c r="I561" s="49" t="s">
        <v>283</v>
      </c>
      <c r="J561">
        <v>23.92</v>
      </c>
      <c r="K561">
        <v>0</v>
      </c>
      <c r="L561">
        <v>0</v>
      </c>
      <c r="M561">
        <v>0</v>
      </c>
      <c r="N561" s="49" t="str" cm="1">
        <f t="array" ref="N56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561" s="49" t="str">
        <f>INDEX('Data Feeding'!FT:FT,MATCH(QT[[#This Row],[Trim Reff]],'Data Feeding'!FU:FU,0))</f>
        <v>Hangtag</v>
      </c>
      <c r="P561" s="49" t="str" cm="1">
        <f t="array" ref="P56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61" s="49" t="str" cm="1">
        <f t="array" ref="Q56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62" spans="1:17">
      <c r="A562" s="49" t="s">
        <v>337</v>
      </c>
      <c r="B562" t="s">
        <v>315</v>
      </c>
      <c r="C562" s="49" t="s">
        <v>298</v>
      </c>
      <c r="D562" s="14">
        <v>45040</v>
      </c>
      <c r="E562" t="s">
        <v>34</v>
      </c>
      <c r="F562" s="49">
        <v>23</v>
      </c>
      <c r="G562" s="14">
        <v>0</v>
      </c>
      <c r="H562" s="49">
        <v>0</v>
      </c>
      <c r="I562" s="49" t="s">
        <v>285</v>
      </c>
      <c r="J562">
        <v>23.92</v>
      </c>
      <c r="K562">
        <v>0</v>
      </c>
      <c r="L562">
        <v>0</v>
      </c>
      <c r="M562">
        <v>0</v>
      </c>
      <c r="N562" s="49" t="str" cm="1">
        <f t="array" ref="N56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562" s="49" t="str">
        <f>INDEX('Data Feeding'!FT:FT,MATCH(QT[[#This Row],[Trim Reff]],'Data Feeding'!FU:FU,0))</f>
        <v>PriceTicket</v>
      </c>
      <c r="P562" s="49" t="str" cm="1">
        <f t="array" ref="P56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62" s="49" t="str" cm="1">
        <f t="array" ref="Q56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63" spans="1:17">
      <c r="A563" s="49" t="s">
        <v>327</v>
      </c>
      <c r="B563" t="s">
        <v>315</v>
      </c>
      <c r="C563" s="49" t="s">
        <v>298</v>
      </c>
      <c r="D563" s="14">
        <v>45040</v>
      </c>
      <c r="E563" t="s">
        <v>35</v>
      </c>
      <c r="F563" s="49">
        <v>268</v>
      </c>
      <c r="G563" s="14">
        <v>0</v>
      </c>
      <c r="H563" s="49">
        <v>0</v>
      </c>
      <c r="I563" s="49" t="s">
        <v>235</v>
      </c>
      <c r="J563">
        <v>241.81747200000001</v>
      </c>
      <c r="K563">
        <v>0</v>
      </c>
      <c r="L563">
        <v>0</v>
      </c>
      <c r="M563">
        <v>0</v>
      </c>
      <c r="N563" s="49" t="str" cm="1">
        <f t="array" ref="N56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CLOUD WHITE</v>
      </c>
      <c r="O563" s="49" t="str">
        <f>INDEX('Data Feeding'!FT:FT,MATCH(QT[[#This Row],[Trim Reff]],'Data Feeding'!FU:FU,0))</f>
        <v>Fabric-Body</v>
      </c>
      <c r="P563" s="49" t="str" cm="1">
        <f t="array" ref="P56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63" s="49" t="str" cm="1">
        <f t="array" ref="Q56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64" spans="1:17">
      <c r="A564" s="49" t="s">
        <v>328</v>
      </c>
      <c r="B564" t="s">
        <v>315</v>
      </c>
      <c r="C564" s="49" t="s">
        <v>298</v>
      </c>
      <c r="D564" s="14">
        <v>45040</v>
      </c>
      <c r="E564" t="s">
        <v>35</v>
      </c>
      <c r="F564" s="49">
        <v>268</v>
      </c>
      <c r="G564" s="14">
        <v>0</v>
      </c>
      <c r="H564" s="49">
        <v>0</v>
      </c>
      <c r="I564" s="49" t="s">
        <v>237</v>
      </c>
      <c r="J564">
        <v>3.3446400000000001</v>
      </c>
      <c r="K564">
        <v>0</v>
      </c>
      <c r="L564">
        <v>0</v>
      </c>
      <c r="M564">
        <v>0</v>
      </c>
      <c r="N564" s="49" t="str" cm="1">
        <f t="array" ref="N56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CLOUD WHITE</v>
      </c>
      <c r="O564" s="49" t="str">
        <f>INDEX('Data Feeding'!FT:FT,MATCH(QT[[#This Row],[Trim Reff]],'Data Feeding'!FU:FU,0))</f>
        <v>Fabric-Rib</v>
      </c>
      <c r="P564" s="49" t="str" cm="1">
        <f t="array" ref="P56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64" s="49" t="str" cm="1">
        <f t="array" ref="Q56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65" spans="1:17">
      <c r="A565" s="49" t="s">
        <v>329</v>
      </c>
      <c r="B565" t="s">
        <v>315</v>
      </c>
      <c r="C565" s="49" t="s">
        <v>298</v>
      </c>
      <c r="D565" s="14">
        <v>45040</v>
      </c>
      <c r="E565" t="s">
        <v>35</v>
      </c>
      <c r="F565" s="49">
        <v>268</v>
      </c>
      <c r="G565" s="14">
        <v>0</v>
      </c>
      <c r="H565" s="49">
        <v>0</v>
      </c>
      <c r="I565" s="49" t="s">
        <v>240</v>
      </c>
      <c r="J565">
        <v>5.1284479999999997</v>
      </c>
      <c r="K565">
        <v>0</v>
      </c>
      <c r="L565">
        <v>0</v>
      </c>
      <c r="M565">
        <v>0</v>
      </c>
      <c r="N565" s="49" t="str" cm="1">
        <f t="array" ref="N56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CLOUD WHITE</v>
      </c>
      <c r="O565" s="49" t="str">
        <f>INDEX('Data Feeding'!FT:FT,MATCH(QT[[#This Row],[Trim Reff]],'Data Feeding'!FU:FU,0))</f>
        <v>Fabric-Jersey</v>
      </c>
      <c r="P565" s="49" t="str" cm="1">
        <f t="array" ref="P56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65" s="49" t="str" cm="1">
        <f t="array" ref="Q56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66" spans="1:17">
      <c r="A566" s="49" t="s">
        <v>330</v>
      </c>
      <c r="B566" t="s">
        <v>315</v>
      </c>
      <c r="C566" s="49" t="s">
        <v>298</v>
      </c>
      <c r="D566" s="14">
        <v>45040</v>
      </c>
      <c r="E566" t="s">
        <v>35</v>
      </c>
      <c r="F566" s="49">
        <v>268</v>
      </c>
      <c r="G566" s="14">
        <v>0</v>
      </c>
      <c r="H566" s="49">
        <v>0</v>
      </c>
      <c r="I566" s="49" t="s">
        <v>204</v>
      </c>
      <c r="J566">
        <v>278.72000000000003</v>
      </c>
      <c r="K566">
        <v>0</v>
      </c>
      <c r="L566">
        <v>0</v>
      </c>
      <c r="M566">
        <v>0</v>
      </c>
      <c r="N566" s="49" t="str" cm="1">
        <f t="array" ref="N56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566" s="49" t="str">
        <f>INDEX('Data Feeding'!FT:FT,MATCH(QT[[#This Row],[Trim Reff]],'Data Feeding'!FU:FU,0))</f>
        <v>Thread</v>
      </c>
      <c r="P566" s="49" t="str" cm="1">
        <f t="array" ref="P56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66" s="49" t="str" cm="1">
        <f t="array" ref="Q56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67" spans="1:17">
      <c r="A567" s="49" t="s">
        <v>331</v>
      </c>
      <c r="B567" t="s">
        <v>315</v>
      </c>
      <c r="C567" s="49" t="s">
        <v>298</v>
      </c>
      <c r="D567" s="14">
        <v>45040</v>
      </c>
      <c r="E567" t="s">
        <v>35</v>
      </c>
      <c r="F567" s="49">
        <v>268</v>
      </c>
      <c r="G567" s="14">
        <v>0</v>
      </c>
      <c r="H567" s="49">
        <v>0</v>
      </c>
      <c r="I567" s="49" t="s">
        <v>205</v>
      </c>
      <c r="J567">
        <v>278.72000000000003</v>
      </c>
      <c r="K567">
        <v>0</v>
      </c>
      <c r="L567">
        <v>0</v>
      </c>
      <c r="M567">
        <v>0</v>
      </c>
      <c r="N567" s="49" t="str" cm="1">
        <f t="array" ref="N56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567" s="49" t="str">
        <f>INDEX('Data Feeding'!FT:FT,MATCH(QT[[#This Row],[Trim Reff]],'Data Feeding'!FU:FU,0))</f>
        <v>Thread</v>
      </c>
      <c r="P567" s="49" t="str" cm="1">
        <f t="array" ref="P56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67" s="49" t="str" cm="1">
        <f t="array" ref="Q56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68" spans="1:17">
      <c r="A568" s="49" t="s">
        <v>332</v>
      </c>
      <c r="B568" t="s">
        <v>315</v>
      </c>
      <c r="C568" s="49" t="s">
        <v>298</v>
      </c>
      <c r="D568" s="14">
        <v>45040</v>
      </c>
      <c r="E568" t="s">
        <v>35</v>
      </c>
      <c r="F568" s="49">
        <v>268</v>
      </c>
      <c r="G568" s="14">
        <v>0</v>
      </c>
      <c r="H568" s="49">
        <v>0</v>
      </c>
      <c r="I568" s="49" t="s">
        <v>273</v>
      </c>
      <c r="J568">
        <v>278.72000000000003</v>
      </c>
      <c r="K568">
        <v>0</v>
      </c>
      <c r="L568">
        <v>0</v>
      </c>
      <c r="M568">
        <v>0</v>
      </c>
      <c r="N568" s="49" t="str" cm="1">
        <f t="array" ref="N56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568" s="49" t="str">
        <f>INDEX('Data Feeding'!FT:FT,MATCH(QT[[#This Row],[Trim Reff]],'Data Feeding'!FU:FU,0))</f>
        <v>MainLabel</v>
      </c>
      <c r="P568" s="49" t="str" cm="1">
        <f t="array" ref="P56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68" s="49" t="str" cm="1">
        <f t="array" ref="Q56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69" spans="1:17">
      <c r="A569" s="49" t="s">
        <v>333</v>
      </c>
      <c r="B569" t="s">
        <v>315</v>
      </c>
      <c r="C569" s="49" t="s">
        <v>298</v>
      </c>
      <c r="D569" s="14">
        <v>45040</v>
      </c>
      <c r="E569" t="s">
        <v>35</v>
      </c>
      <c r="F569" s="49">
        <v>268</v>
      </c>
      <c r="G569" s="14">
        <v>0</v>
      </c>
      <c r="H569" s="49">
        <v>0</v>
      </c>
      <c r="I569" s="49" t="s">
        <v>276</v>
      </c>
      <c r="J569">
        <v>278.72000000000003</v>
      </c>
      <c r="K569">
        <v>0</v>
      </c>
      <c r="L569">
        <v>0</v>
      </c>
      <c r="M569">
        <v>0</v>
      </c>
      <c r="N569" s="49" t="str" cm="1">
        <f t="array" ref="N56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569" s="49" t="str">
        <f>INDEX('Data Feeding'!FT:FT,MATCH(QT[[#This Row],[Trim Reff]],'Data Feeding'!FU:FU,0))</f>
        <v>COOLable</v>
      </c>
      <c r="P569" s="49" t="str" cm="1">
        <f t="array" ref="P56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69" s="49" t="str" cm="1">
        <f t="array" ref="Q56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70" spans="1:17">
      <c r="A570" s="49" t="s">
        <v>334</v>
      </c>
      <c r="B570" t="s">
        <v>315</v>
      </c>
      <c r="C570" s="49" t="s">
        <v>298</v>
      </c>
      <c r="D570" s="14">
        <v>45040</v>
      </c>
      <c r="E570" t="s">
        <v>35</v>
      </c>
      <c r="F570" s="49">
        <v>268</v>
      </c>
      <c r="G570" s="14">
        <v>0</v>
      </c>
      <c r="H570" s="49">
        <v>0</v>
      </c>
      <c r="I570" s="49" t="s">
        <v>280</v>
      </c>
      <c r="J570">
        <v>278.72000000000003</v>
      </c>
      <c r="K570">
        <v>0</v>
      </c>
      <c r="L570">
        <v>0</v>
      </c>
      <c r="M570">
        <v>0</v>
      </c>
      <c r="N570" s="49" t="str" cm="1">
        <f t="array" ref="N57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Cloud White/White(13-4108 TCX/CSI 1200086)</v>
      </c>
      <c r="O570" s="49" t="str">
        <f>INDEX('Data Feeding'!FT:FT,MATCH(QT[[#This Row],[Trim Reff]],'Data Feeding'!FU:FU,0))</f>
        <v>Tab</v>
      </c>
      <c r="P570" s="49" t="str" cm="1">
        <f t="array" ref="P57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70" s="49" t="str" cm="1">
        <f t="array" ref="Q57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71" spans="1:17">
      <c r="A571" s="49" t="s">
        <v>335</v>
      </c>
      <c r="B571" t="s">
        <v>315</v>
      </c>
      <c r="C571" s="49" t="s">
        <v>298</v>
      </c>
      <c r="D571" s="14">
        <v>45040</v>
      </c>
      <c r="E571" t="s">
        <v>35</v>
      </c>
      <c r="F571" s="49">
        <v>268</v>
      </c>
      <c r="G571" s="14">
        <v>0</v>
      </c>
      <c r="H571" s="49">
        <v>0</v>
      </c>
      <c r="I571" s="49" t="s">
        <v>13</v>
      </c>
      <c r="J571">
        <v>278.72000000000003</v>
      </c>
      <c r="K571">
        <v>0</v>
      </c>
      <c r="L571">
        <v>0</v>
      </c>
      <c r="M571">
        <v>0</v>
      </c>
      <c r="N571" s="49" t="str" cm="1">
        <f t="array" ref="N57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571" s="49" t="str">
        <f>INDEX('Data Feeding'!FT:FT,MATCH(QT[[#This Row],[Trim Reff]],'Data Feeding'!FU:FU,0))</f>
        <v>CareLabel</v>
      </c>
      <c r="P571" s="49" t="str" cm="1">
        <f t="array" ref="P57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71" s="49" t="str" cm="1">
        <f t="array" ref="Q57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72" spans="1:17">
      <c r="A572" s="49" t="s">
        <v>336</v>
      </c>
      <c r="B572" t="s">
        <v>315</v>
      </c>
      <c r="C572" s="49" t="s">
        <v>298</v>
      </c>
      <c r="D572" s="14">
        <v>45040</v>
      </c>
      <c r="E572" t="s">
        <v>35</v>
      </c>
      <c r="F572" s="49">
        <v>268</v>
      </c>
      <c r="G572" s="14">
        <v>0</v>
      </c>
      <c r="H572" s="49">
        <v>0</v>
      </c>
      <c r="I572" s="49" t="s">
        <v>283</v>
      </c>
      <c r="J572">
        <v>278.72000000000003</v>
      </c>
      <c r="K572">
        <v>0</v>
      </c>
      <c r="L572">
        <v>0</v>
      </c>
      <c r="M572">
        <v>0</v>
      </c>
      <c r="N572" s="49" t="str" cm="1">
        <f t="array" ref="N57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572" s="49" t="str">
        <f>INDEX('Data Feeding'!FT:FT,MATCH(QT[[#This Row],[Trim Reff]],'Data Feeding'!FU:FU,0))</f>
        <v>Hangtag</v>
      </c>
      <c r="P572" s="49" t="str" cm="1">
        <f t="array" ref="P57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72" s="49" t="str" cm="1">
        <f t="array" ref="Q57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73" spans="1:17">
      <c r="A573" s="49" t="s">
        <v>337</v>
      </c>
      <c r="B573" t="s">
        <v>315</v>
      </c>
      <c r="C573" s="49" t="s">
        <v>298</v>
      </c>
      <c r="D573" s="14">
        <v>45040</v>
      </c>
      <c r="E573" t="s">
        <v>35</v>
      </c>
      <c r="F573" s="49">
        <v>268</v>
      </c>
      <c r="G573" s="14">
        <v>0</v>
      </c>
      <c r="H573" s="49">
        <v>0</v>
      </c>
      <c r="I573" s="49" t="s">
        <v>285</v>
      </c>
      <c r="J573">
        <v>278.72000000000003</v>
      </c>
      <c r="K573">
        <v>0</v>
      </c>
      <c r="L573">
        <v>0</v>
      </c>
      <c r="M573">
        <v>0</v>
      </c>
      <c r="N573" s="49" t="str" cm="1">
        <f t="array" ref="N57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573" s="49" t="str">
        <f>INDEX('Data Feeding'!FT:FT,MATCH(QT[[#This Row],[Trim Reff]],'Data Feeding'!FU:FU,0))</f>
        <v>PriceTicket</v>
      </c>
      <c r="P573" s="49" t="str" cm="1">
        <f t="array" ref="P57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73" s="49" t="str" cm="1">
        <f t="array" ref="Q57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74" spans="1:17">
      <c r="A574" s="49" t="s">
        <v>327</v>
      </c>
      <c r="B574" t="s">
        <v>315</v>
      </c>
      <c r="C574" s="49" t="s">
        <v>298</v>
      </c>
      <c r="D574" s="14">
        <v>45040</v>
      </c>
      <c r="E574" t="s">
        <v>36</v>
      </c>
      <c r="F574" s="49">
        <v>517</v>
      </c>
      <c r="G574" s="14">
        <v>0</v>
      </c>
      <c r="H574" s="49">
        <v>0</v>
      </c>
      <c r="I574" s="49" t="s">
        <v>235</v>
      </c>
      <c r="J574">
        <v>466.49116800000002</v>
      </c>
      <c r="K574">
        <v>0</v>
      </c>
      <c r="L574">
        <v>0</v>
      </c>
      <c r="M574">
        <v>0</v>
      </c>
      <c r="N574" s="49" t="str" cm="1">
        <f t="array" ref="N57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CLOUD WHITE</v>
      </c>
      <c r="O574" s="49" t="str">
        <f>INDEX('Data Feeding'!FT:FT,MATCH(QT[[#This Row],[Trim Reff]],'Data Feeding'!FU:FU,0))</f>
        <v>Fabric-Body</v>
      </c>
      <c r="P574" s="49" t="str" cm="1">
        <f t="array" ref="P57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74" s="49" t="str" cm="1">
        <f t="array" ref="Q57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75" spans="1:17">
      <c r="A575" s="49" t="s">
        <v>328</v>
      </c>
      <c r="B575" t="s">
        <v>315</v>
      </c>
      <c r="C575" s="49" t="s">
        <v>298</v>
      </c>
      <c r="D575" s="14">
        <v>45040</v>
      </c>
      <c r="E575" t="s">
        <v>36</v>
      </c>
      <c r="F575" s="49">
        <v>517</v>
      </c>
      <c r="G575" s="14">
        <v>0</v>
      </c>
      <c r="H575" s="49">
        <v>0</v>
      </c>
      <c r="I575" s="49" t="s">
        <v>237</v>
      </c>
      <c r="J575">
        <v>6.4521600000000001</v>
      </c>
      <c r="K575">
        <v>0</v>
      </c>
      <c r="L575">
        <v>0</v>
      </c>
      <c r="M575">
        <v>0</v>
      </c>
      <c r="N575" s="49" t="str" cm="1">
        <f t="array" ref="N57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CLOUD WHITE</v>
      </c>
      <c r="O575" s="49" t="str">
        <f>INDEX('Data Feeding'!FT:FT,MATCH(QT[[#This Row],[Trim Reff]],'Data Feeding'!FU:FU,0))</f>
        <v>Fabric-Rib</v>
      </c>
      <c r="P575" s="49" t="str" cm="1">
        <f t="array" ref="P57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75" s="49" t="str" cm="1">
        <f t="array" ref="Q57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76" spans="1:17">
      <c r="A576" s="49" t="s">
        <v>329</v>
      </c>
      <c r="B576" t="s">
        <v>315</v>
      </c>
      <c r="C576" s="49" t="s">
        <v>298</v>
      </c>
      <c r="D576" s="14">
        <v>45040</v>
      </c>
      <c r="E576" t="s">
        <v>36</v>
      </c>
      <c r="F576" s="49">
        <v>517</v>
      </c>
      <c r="G576" s="14">
        <v>0</v>
      </c>
      <c r="H576" s="49">
        <v>0</v>
      </c>
      <c r="I576" s="49" t="s">
        <v>240</v>
      </c>
      <c r="J576">
        <v>9.8933119999999999</v>
      </c>
      <c r="K576">
        <v>0</v>
      </c>
      <c r="L576">
        <v>0</v>
      </c>
      <c r="M576">
        <v>0</v>
      </c>
      <c r="N576" s="49" t="str" cm="1">
        <f t="array" ref="N57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CLOUD WHITE</v>
      </c>
      <c r="O576" s="49" t="str">
        <f>INDEX('Data Feeding'!FT:FT,MATCH(QT[[#This Row],[Trim Reff]],'Data Feeding'!FU:FU,0))</f>
        <v>Fabric-Jersey</v>
      </c>
      <c r="P576" s="49" t="str" cm="1">
        <f t="array" ref="P57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76" s="49" t="str" cm="1">
        <f t="array" ref="Q57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77" spans="1:17">
      <c r="A577" s="49" t="s">
        <v>330</v>
      </c>
      <c r="B577" t="s">
        <v>315</v>
      </c>
      <c r="C577" s="49" t="s">
        <v>298</v>
      </c>
      <c r="D577" s="14">
        <v>45040</v>
      </c>
      <c r="E577" t="s">
        <v>36</v>
      </c>
      <c r="F577" s="49">
        <v>517</v>
      </c>
      <c r="G577" s="14">
        <v>0</v>
      </c>
      <c r="H577" s="49">
        <v>0</v>
      </c>
      <c r="I577" s="49" t="s">
        <v>204</v>
      </c>
      <c r="J577">
        <v>537.67999999999995</v>
      </c>
      <c r="K577">
        <v>0</v>
      </c>
      <c r="L577">
        <v>0</v>
      </c>
      <c r="M577">
        <v>0</v>
      </c>
      <c r="N577" s="49" t="str" cm="1">
        <f t="array" ref="N57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577" s="49" t="str">
        <f>INDEX('Data Feeding'!FT:FT,MATCH(QT[[#This Row],[Trim Reff]],'Data Feeding'!FU:FU,0))</f>
        <v>Thread</v>
      </c>
      <c r="P577" s="49" t="str" cm="1">
        <f t="array" ref="P57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77" s="49" t="str" cm="1">
        <f t="array" ref="Q57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78" spans="1:17">
      <c r="A578" s="49" t="s">
        <v>331</v>
      </c>
      <c r="B578" t="s">
        <v>315</v>
      </c>
      <c r="C578" s="49" t="s">
        <v>298</v>
      </c>
      <c r="D578" s="14">
        <v>45040</v>
      </c>
      <c r="E578" t="s">
        <v>36</v>
      </c>
      <c r="F578" s="49">
        <v>517</v>
      </c>
      <c r="G578" s="14">
        <v>0</v>
      </c>
      <c r="H578" s="49">
        <v>0</v>
      </c>
      <c r="I578" s="49" t="s">
        <v>205</v>
      </c>
      <c r="J578">
        <v>537.67999999999995</v>
      </c>
      <c r="K578">
        <v>0</v>
      </c>
      <c r="L578">
        <v>0</v>
      </c>
      <c r="M578">
        <v>0</v>
      </c>
      <c r="N578" s="49" t="str" cm="1">
        <f t="array" ref="N57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578" s="49" t="str">
        <f>INDEX('Data Feeding'!FT:FT,MATCH(QT[[#This Row],[Trim Reff]],'Data Feeding'!FU:FU,0))</f>
        <v>Thread</v>
      </c>
      <c r="P578" s="49" t="str" cm="1">
        <f t="array" ref="P57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78" s="49" t="str" cm="1">
        <f t="array" ref="Q57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79" spans="1:17">
      <c r="A579" s="49" t="s">
        <v>332</v>
      </c>
      <c r="B579" t="s">
        <v>315</v>
      </c>
      <c r="C579" s="49" t="s">
        <v>298</v>
      </c>
      <c r="D579" s="14">
        <v>45040</v>
      </c>
      <c r="E579" t="s">
        <v>36</v>
      </c>
      <c r="F579" s="49">
        <v>517</v>
      </c>
      <c r="G579" s="14">
        <v>0</v>
      </c>
      <c r="H579" s="49">
        <v>0</v>
      </c>
      <c r="I579" s="49" t="s">
        <v>273</v>
      </c>
      <c r="J579">
        <v>537.67999999999995</v>
      </c>
      <c r="K579">
        <v>0</v>
      </c>
      <c r="L579">
        <v>0</v>
      </c>
      <c r="M579">
        <v>0</v>
      </c>
      <c r="N579" s="49" t="str" cm="1">
        <f t="array" ref="N57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579" s="49" t="str">
        <f>INDEX('Data Feeding'!FT:FT,MATCH(QT[[#This Row],[Trim Reff]],'Data Feeding'!FU:FU,0))</f>
        <v>MainLabel</v>
      </c>
      <c r="P579" s="49" t="str" cm="1">
        <f t="array" ref="P57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79" s="49" t="str" cm="1">
        <f t="array" ref="Q57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80" spans="1:17">
      <c r="A580" s="49" t="s">
        <v>333</v>
      </c>
      <c r="B580" t="s">
        <v>315</v>
      </c>
      <c r="C580" s="49" t="s">
        <v>298</v>
      </c>
      <c r="D580" s="14">
        <v>45040</v>
      </c>
      <c r="E580" t="s">
        <v>36</v>
      </c>
      <c r="F580" s="49">
        <v>517</v>
      </c>
      <c r="G580" s="14">
        <v>0</v>
      </c>
      <c r="H580" s="49">
        <v>0</v>
      </c>
      <c r="I580" s="49" t="s">
        <v>276</v>
      </c>
      <c r="J580">
        <v>537.67999999999995</v>
      </c>
      <c r="K580">
        <v>0</v>
      </c>
      <c r="L580">
        <v>0</v>
      </c>
      <c r="M580">
        <v>0</v>
      </c>
      <c r="N580" s="49" t="str" cm="1">
        <f t="array" ref="N58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580" s="49" t="str">
        <f>INDEX('Data Feeding'!FT:FT,MATCH(QT[[#This Row],[Trim Reff]],'Data Feeding'!FU:FU,0))</f>
        <v>COOLable</v>
      </c>
      <c r="P580" s="49" t="str" cm="1">
        <f t="array" ref="P58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80" s="49" t="str" cm="1">
        <f t="array" ref="Q58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81" spans="1:17">
      <c r="A581" s="49" t="s">
        <v>334</v>
      </c>
      <c r="B581" t="s">
        <v>315</v>
      </c>
      <c r="C581" s="49" t="s">
        <v>298</v>
      </c>
      <c r="D581" s="14">
        <v>45040</v>
      </c>
      <c r="E581" t="s">
        <v>36</v>
      </c>
      <c r="F581" s="49">
        <v>517</v>
      </c>
      <c r="G581" s="14">
        <v>0</v>
      </c>
      <c r="H581" s="49">
        <v>0</v>
      </c>
      <c r="I581" s="49" t="s">
        <v>280</v>
      </c>
      <c r="J581">
        <v>537.67999999999995</v>
      </c>
      <c r="K581">
        <v>0</v>
      </c>
      <c r="L581">
        <v>0</v>
      </c>
      <c r="M581">
        <v>0</v>
      </c>
      <c r="N581" s="49" t="str" cm="1">
        <f t="array" ref="N58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Cloud White/White(13-4108 TCX/CSI 1200086)</v>
      </c>
      <c r="O581" s="49" t="str">
        <f>INDEX('Data Feeding'!FT:FT,MATCH(QT[[#This Row],[Trim Reff]],'Data Feeding'!FU:FU,0))</f>
        <v>Tab</v>
      </c>
      <c r="P581" s="49" t="str" cm="1">
        <f t="array" ref="P58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81" s="49" t="str" cm="1">
        <f t="array" ref="Q58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82" spans="1:17">
      <c r="A582" s="49" t="s">
        <v>335</v>
      </c>
      <c r="B582" t="s">
        <v>315</v>
      </c>
      <c r="C582" s="49" t="s">
        <v>298</v>
      </c>
      <c r="D582" s="14">
        <v>45040</v>
      </c>
      <c r="E582" t="s">
        <v>36</v>
      </c>
      <c r="F582" s="49">
        <v>517</v>
      </c>
      <c r="G582" s="14">
        <v>0</v>
      </c>
      <c r="H582" s="49">
        <v>0</v>
      </c>
      <c r="I582" s="49" t="s">
        <v>13</v>
      </c>
      <c r="J582">
        <v>537.67999999999995</v>
      </c>
      <c r="K582">
        <v>0</v>
      </c>
      <c r="L582">
        <v>0</v>
      </c>
      <c r="M582">
        <v>0</v>
      </c>
      <c r="N582" s="49" t="str" cm="1">
        <f t="array" ref="N58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582" s="49" t="str">
        <f>INDEX('Data Feeding'!FT:FT,MATCH(QT[[#This Row],[Trim Reff]],'Data Feeding'!FU:FU,0))</f>
        <v>CareLabel</v>
      </c>
      <c r="P582" s="49" t="str" cm="1">
        <f t="array" ref="P58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82" s="49" t="str" cm="1">
        <f t="array" ref="Q58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83" spans="1:17">
      <c r="A583" s="49" t="s">
        <v>336</v>
      </c>
      <c r="B583" t="s">
        <v>315</v>
      </c>
      <c r="C583" s="49" t="s">
        <v>298</v>
      </c>
      <c r="D583" s="14">
        <v>45040</v>
      </c>
      <c r="E583" t="s">
        <v>36</v>
      </c>
      <c r="F583" s="49">
        <v>517</v>
      </c>
      <c r="G583" s="14">
        <v>0</v>
      </c>
      <c r="H583" s="49">
        <v>0</v>
      </c>
      <c r="I583" s="49" t="s">
        <v>283</v>
      </c>
      <c r="J583">
        <v>537.67999999999995</v>
      </c>
      <c r="K583">
        <v>0</v>
      </c>
      <c r="L583">
        <v>0</v>
      </c>
      <c r="M583">
        <v>0</v>
      </c>
      <c r="N583" s="49" t="str" cm="1">
        <f t="array" ref="N58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583" s="49" t="str">
        <f>INDEX('Data Feeding'!FT:FT,MATCH(QT[[#This Row],[Trim Reff]],'Data Feeding'!FU:FU,0))</f>
        <v>Hangtag</v>
      </c>
      <c r="P583" s="49" t="str" cm="1">
        <f t="array" ref="P58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83" s="49" t="str" cm="1">
        <f t="array" ref="Q58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84" spans="1:17">
      <c r="A584" s="49" t="s">
        <v>337</v>
      </c>
      <c r="B584" t="s">
        <v>315</v>
      </c>
      <c r="C584" s="49" t="s">
        <v>298</v>
      </c>
      <c r="D584" s="14">
        <v>45040</v>
      </c>
      <c r="E584" t="s">
        <v>36</v>
      </c>
      <c r="F584" s="49">
        <v>517</v>
      </c>
      <c r="G584" s="14">
        <v>0</v>
      </c>
      <c r="H584" s="49">
        <v>0</v>
      </c>
      <c r="I584" s="49" t="s">
        <v>285</v>
      </c>
      <c r="J584">
        <v>537.67999999999995</v>
      </c>
      <c r="K584">
        <v>0</v>
      </c>
      <c r="L584">
        <v>0</v>
      </c>
      <c r="M584">
        <v>0</v>
      </c>
      <c r="N584" s="49" t="str" cm="1">
        <f t="array" ref="N58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584" s="49" t="str">
        <f>INDEX('Data Feeding'!FT:FT,MATCH(QT[[#This Row],[Trim Reff]],'Data Feeding'!FU:FU,0))</f>
        <v>PriceTicket</v>
      </c>
      <c r="P584" s="49" t="str" cm="1">
        <f t="array" ref="P58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84" s="49" t="str" cm="1">
        <f t="array" ref="Q58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85" spans="1:17">
      <c r="A585" s="49" t="s">
        <v>327</v>
      </c>
      <c r="B585" t="s">
        <v>315</v>
      </c>
      <c r="C585" s="49" t="s">
        <v>298</v>
      </c>
      <c r="D585" s="14">
        <v>45040</v>
      </c>
      <c r="E585" t="s">
        <v>37</v>
      </c>
      <c r="F585" s="49">
        <v>333</v>
      </c>
      <c r="G585" s="14">
        <v>0</v>
      </c>
      <c r="H585" s="49">
        <v>0</v>
      </c>
      <c r="I585" s="49" t="s">
        <v>235</v>
      </c>
      <c r="J585">
        <v>300.46723200000002</v>
      </c>
      <c r="K585">
        <v>0</v>
      </c>
      <c r="L585">
        <v>0</v>
      </c>
      <c r="M585">
        <v>0</v>
      </c>
      <c r="N585" s="49" t="str" cm="1">
        <f t="array" ref="N58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CLOUD WHITE</v>
      </c>
      <c r="O585" s="49" t="str">
        <f>INDEX('Data Feeding'!FT:FT,MATCH(QT[[#This Row],[Trim Reff]],'Data Feeding'!FU:FU,0))</f>
        <v>Fabric-Body</v>
      </c>
      <c r="P585" s="49" t="str" cm="1">
        <f t="array" ref="P58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85" s="49" t="str" cm="1">
        <f t="array" ref="Q58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86" spans="1:17">
      <c r="A586" s="49" t="s">
        <v>328</v>
      </c>
      <c r="B586" t="s">
        <v>315</v>
      </c>
      <c r="C586" s="49" t="s">
        <v>298</v>
      </c>
      <c r="D586" s="14">
        <v>45040</v>
      </c>
      <c r="E586" t="s">
        <v>37</v>
      </c>
      <c r="F586" s="49">
        <v>333</v>
      </c>
      <c r="G586" s="14">
        <v>0</v>
      </c>
      <c r="H586" s="49">
        <v>0</v>
      </c>
      <c r="I586" s="49" t="s">
        <v>237</v>
      </c>
      <c r="J586">
        <v>4.1558400000000004</v>
      </c>
      <c r="K586">
        <v>0</v>
      </c>
      <c r="L586">
        <v>0</v>
      </c>
      <c r="M586">
        <v>0</v>
      </c>
      <c r="N586" s="49" t="str" cm="1">
        <f t="array" ref="N58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CLOUD WHITE</v>
      </c>
      <c r="O586" s="49" t="str">
        <f>INDEX('Data Feeding'!FT:FT,MATCH(QT[[#This Row],[Trim Reff]],'Data Feeding'!FU:FU,0))</f>
        <v>Fabric-Rib</v>
      </c>
      <c r="P586" s="49" t="str" cm="1">
        <f t="array" ref="P58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86" s="49" t="str" cm="1">
        <f t="array" ref="Q58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87" spans="1:17">
      <c r="A587" s="49" t="s">
        <v>329</v>
      </c>
      <c r="B587" t="s">
        <v>315</v>
      </c>
      <c r="C587" s="49" t="s">
        <v>298</v>
      </c>
      <c r="D587" s="14">
        <v>45040</v>
      </c>
      <c r="E587" t="s">
        <v>37</v>
      </c>
      <c r="F587" s="49">
        <v>333</v>
      </c>
      <c r="G587" s="14">
        <v>0</v>
      </c>
      <c r="H587" s="49">
        <v>0</v>
      </c>
      <c r="I587" s="49" t="s">
        <v>240</v>
      </c>
      <c r="J587">
        <v>6.3722880000000002</v>
      </c>
      <c r="K587">
        <v>0</v>
      </c>
      <c r="L587">
        <v>0</v>
      </c>
      <c r="M587">
        <v>0</v>
      </c>
      <c r="N587" s="49" t="str" cm="1">
        <f t="array" ref="N58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CLOUD WHITE</v>
      </c>
      <c r="O587" s="49" t="str">
        <f>INDEX('Data Feeding'!FT:FT,MATCH(QT[[#This Row],[Trim Reff]],'Data Feeding'!FU:FU,0))</f>
        <v>Fabric-Jersey</v>
      </c>
      <c r="P587" s="49" t="str" cm="1">
        <f t="array" ref="P58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87" s="49" t="str" cm="1">
        <f t="array" ref="Q58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88" spans="1:17">
      <c r="A588" s="49" t="s">
        <v>330</v>
      </c>
      <c r="B588" t="s">
        <v>315</v>
      </c>
      <c r="C588" s="49" t="s">
        <v>298</v>
      </c>
      <c r="D588" s="14">
        <v>45040</v>
      </c>
      <c r="E588" t="s">
        <v>37</v>
      </c>
      <c r="F588" s="49">
        <v>333</v>
      </c>
      <c r="G588" s="14">
        <v>0</v>
      </c>
      <c r="H588" s="49">
        <v>0</v>
      </c>
      <c r="I588" s="49" t="s">
        <v>204</v>
      </c>
      <c r="J588">
        <v>346.32</v>
      </c>
      <c r="K588">
        <v>0</v>
      </c>
      <c r="L588">
        <v>0</v>
      </c>
      <c r="M588">
        <v>0</v>
      </c>
      <c r="N588" s="49" t="str" cm="1">
        <f t="array" ref="N58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588" s="49" t="str">
        <f>INDEX('Data Feeding'!FT:FT,MATCH(QT[[#This Row],[Trim Reff]],'Data Feeding'!FU:FU,0))</f>
        <v>Thread</v>
      </c>
      <c r="P588" s="49" t="str" cm="1">
        <f t="array" ref="P58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88" s="49" t="str" cm="1">
        <f t="array" ref="Q58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89" spans="1:17">
      <c r="A589" s="49" t="s">
        <v>331</v>
      </c>
      <c r="B589" t="s">
        <v>315</v>
      </c>
      <c r="C589" s="49" t="s">
        <v>298</v>
      </c>
      <c r="D589" s="14">
        <v>45040</v>
      </c>
      <c r="E589" t="s">
        <v>37</v>
      </c>
      <c r="F589" s="49">
        <v>333</v>
      </c>
      <c r="G589" s="14">
        <v>0</v>
      </c>
      <c r="H589" s="49">
        <v>0</v>
      </c>
      <c r="I589" s="49" t="s">
        <v>205</v>
      </c>
      <c r="J589">
        <v>346.32</v>
      </c>
      <c r="K589">
        <v>0</v>
      </c>
      <c r="L589">
        <v>0</v>
      </c>
      <c r="M589">
        <v>0</v>
      </c>
      <c r="N589" s="49" t="str" cm="1">
        <f t="array" ref="N58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589" s="49" t="str">
        <f>INDEX('Data Feeding'!FT:FT,MATCH(QT[[#This Row],[Trim Reff]],'Data Feeding'!FU:FU,0))</f>
        <v>Thread</v>
      </c>
      <c r="P589" s="49" t="str" cm="1">
        <f t="array" ref="P58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89" s="49" t="str" cm="1">
        <f t="array" ref="Q58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90" spans="1:17">
      <c r="A590" s="49" t="s">
        <v>332</v>
      </c>
      <c r="B590" t="s">
        <v>315</v>
      </c>
      <c r="C590" s="49" t="s">
        <v>298</v>
      </c>
      <c r="D590" s="14">
        <v>45040</v>
      </c>
      <c r="E590" t="s">
        <v>37</v>
      </c>
      <c r="F590" s="49">
        <v>333</v>
      </c>
      <c r="G590" s="14">
        <v>0</v>
      </c>
      <c r="H590" s="49">
        <v>0</v>
      </c>
      <c r="I590" s="49" t="s">
        <v>273</v>
      </c>
      <c r="J590">
        <v>346.32</v>
      </c>
      <c r="K590">
        <v>0</v>
      </c>
      <c r="L590">
        <v>0</v>
      </c>
      <c r="M590">
        <v>0</v>
      </c>
      <c r="N590" s="49" t="str" cm="1">
        <f t="array" ref="N59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590" s="49" t="str">
        <f>INDEX('Data Feeding'!FT:FT,MATCH(QT[[#This Row],[Trim Reff]],'Data Feeding'!FU:FU,0))</f>
        <v>MainLabel</v>
      </c>
      <c r="P590" s="49" t="str" cm="1">
        <f t="array" ref="P59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90" s="49" t="str" cm="1">
        <f t="array" ref="Q59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91" spans="1:17">
      <c r="A591" s="49" t="s">
        <v>333</v>
      </c>
      <c r="B591" t="s">
        <v>315</v>
      </c>
      <c r="C591" s="49" t="s">
        <v>298</v>
      </c>
      <c r="D591" s="14">
        <v>45040</v>
      </c>
      <c r="E591" t="s">
        <v>37</v>
      </c>
      <c r="F591" s="49">
        <v>333</v>
      </c>
      <c r="G591" s="14">
        <v>0</v>
      </c>
      <c r="H591" s="49">
        <v>0</v>
      </c>
      <c r="I591" s="49" t="s">
        <v>276</v>
      </c>
      <c r="J591">
        <v>346.32</v>
      </c>
      <c r="K591">
        <v>0</v>
      </c>
      <c r="L591">
        <v>0</v>
      </c>
      <c r="M591">
        <v>0</v>
      </c>
      <c r="N591" s="49" t="str" cm="1">
        <f t="array" ref="N59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591" s="49" t="str">
        <f>INDEX('Data Feeding'!FT:FT,MATCH(QT[[#This Row],[Trim Reff]],'Data Feeding'!FU:FU,0))</f>
        <v>COOLable</v>
      </c>
      <c r="P591" s="49" t="str" cm="1">
        <f t="array" ref="P59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91" s="49" t="str" cm="1">
        <f t="array" ref="Q59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92" spans="1:17">
      <c r="A592" s="49" t="s">
        <v>334</v>
      </c>
      <c r="B592" t="s">
        <v>315</v>
      </c>
      <c r="C592" s="49" t="s">
        <v>298</v>
      </c>
      <c r="D592" s="14">
        <v>45040</v>
      </c>
      <c r="E592" t="s">
        <v>37</v>
      </c>
      <c r="F592" s="49">
        <v>333</v>
      </c>
      <c r="G592" s="14">
        <v>0</v>
      </c>
      <c r="H592" s="49">
        <v>0</v>
      </c>
      <c r="I592" s="49" t="s">
        <v>280</v>
      </c>
      <c r="J592">
        <v>346.32</v>
      </c>
      <c r="K592">
        <v>0</v>
      </c>
      <c r="L592">
        <v>0</v>
      </c>
      <c r="M592">
        <v>0</v>
      </c>
      <c r="N592" s="49" t="str" cm="1">
        <f t="array" ref="N59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Cloud White/White(13-4108 TCX/CSI 1200086)</v>
      </c>
      <c r="O592" s="49" t="str">
        <f>INDEX('Data Feeding'!FT:FT,MATCH(QT[[#This Row],[Trim Reff]],'Data Feeding'!FU:FU,0))</f>
        <v>Tab</v>
      </c>
      <c r="P592" s="49" t="str" cm="1">
        <f t="array" ref="P59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92" s="49" t="str" cm="1">
        <f t="array" ref="Q59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93" spans="1:17">
      <c r="A593" s="49" t="s">
        <v>335</v>
      </c>
      <c r="B593" t="s">
        <v>315</v>
      </c>
      <c r="C593" s="49" t="s">
        <v>298</v>
      </c>
      <c r="D593" s="14">
        <v>45040</v>
      </c>
      <c r="E593" t="s">
        <v>37</v>
      </c>
      <c r="F593" s="49">
        <v>333</v>
      </c>
      <c r="G593" s="14">
        <v>0</v>
      </c>
      <c r="H593" s="49">
        <v>0</v>
      </c>
      <c r="I593" s="49" t="s">
        <v>13</v>
      </c>
      <c r="J593">
        <v>346.32</v>
      </c>
      <c r="K593">
        <v>0</v>
      </c>
      <c r="L593">
        <v>0</v>
      </c>
      <c r="M593">
        <v>0</v>
      </c>
      <c r="N593" s="49" t="str" cm="1">
        <f t="array" ref="N59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593" s="49" t="str">
        <f>INDEX('Data Feeding'!FT:FT,MATCH(QT[[#This Row],[Trim Reff]],'Data Feeding'!FU:FU,0))</f>
        <v>CareLabel</v>
      </c>
      <c r="P593" s="49" t="str" cm="1">
        <f t="array" ref="P59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93" s="49" t="str" cm="1">
        <f t="array" ref="Q59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94" spans="1:17">
      <c r="A594" s="49" t="s">
        <v>336</v>
      </c>
      <c r="B594" t="s">
        <v>315</v>
      </c>
      <c r="C594" s="49" t="s">
        <v>298</v>
      </c>
      <c r="D594" s="14">
        <v>45040</v>
      </c>
      <c r="E594" t="s">
        <v>37</v>
      </c>
      <c r="F594" s="49">
        <v>333</v>
      </c>
      <c r="G594" s="14">
        <v>0</v>
      </c>
      <c r="H594" s="49">
        <v>0</v>
      </c>
      <c r="I594" s="49" t="s">
        <v>283</v>
      </c>
      <c r="J594">
        <v>346.32</v>
      </c>
      <c r="K594">
        <v>0</v>
      </c>
      <c r="L594">
        <v>0</v>
      </c>
      <c r="M594">
        <v>0</v>
      </c>
      <c r="N594" s="49" t="str" cm="1">
        <f t="array" ref="N59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594" s="49" t="str">
        <f>INDEX('Data Feeding'!FT:FT,MATCH(QT[[#This Row],[Trim Reff]],'Data Feeding'!FU:FU,0))</f>
        <v>Hangtag</v>
      </c>
      <c r="P594" s="49" t="str" cm="1">
        <f t="array" ref="P59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94" s="49" t="str" cm="1">
        <f t="array" ref="Q59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95" spans="1:17">
      <c r="A595" s="49" t="s">
        <v>337</v>
      </c>
      <c r="B595" t="s">
        <v>315</v>
      </c>
      <c r="C595" s="49" t="s">
        <v>298</v>
      </c>
      <c r="D595" s="14">
        <v>45040</v>
      </c>
      <c r="E595" t="s">
        <v>37</v>
      </c>
      <c r="F595" s="49">
        <v>333</v>
      </c>
      <c r="G595" s="14">
        <v>0</v>
      </c>
      <c r="H595" s="49">
        <v>0</v>
      </c>
      <c r="I595" s="49" t="s">
        <v>285</v>
      </c>
      <c r="J595">
        <v>346.32</v>
      </c>
      <c r="K595">
        <v>0</v>
      </c>
      <c r="L595">
        <v>0</v>
      </c>
      <c r="M595">
        <v>0</v>
      </c>
      <c r="N595" s="49" t="str" cm="1">
        <f t="array" ref="N59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595" s="49" t="str">
        <f>INDEX('Data Feeding'!FT:FT,MATCH(QT[[#This Row],[Trim Reff]],'Data Feeding'!FU:FU,0))</f>
        <v>PriceTicket</v>
      </c>
      <c r="P595" s="49" t="str" cm="1">
        <f t="array" ref="P59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95" s="49" t="str" cm="1">
        <f t="array" ref="Q59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96" spans="1:17">
      <c r="A596" s="49" t="s">
        <v>327</v>
      </c>
      <c r="B596" t="s">
        <v>315</v>
      </c>
      <c r="C596" s="49" t="s">
        <v>298</v>
      </c>
      <c r="D596" s="14">
        <v>45040</v>
      </c>
      <c r="E596" t="s">
        <v>38</v>
      </c>
      <c r="F596" s="49">
        <v>65</v>
      </c>
      <c r="G596" s="14">
        <v>0</v>
      </c>
      <c r="H596" s="49">
        <v>0</v>
      </c>
      <c r="I596" s="49" t="s">
        <v>235</v>
      </c>
      <c r="J596">
        <v>58.649760000000001</v>
      </c>
      <c r="K596">
        <v>0</v>
      </c>
      <c r="L596">
        <v>0</v>
      </c>
      <c r="M596">
        <v>0</v>
      </c>
      <c r="N596" s="49" t="str" cm="1">
        <f t="array" ref="N59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CLOUD WHITE</v>
      </c>
      <c r="O596" s="49" t="str">
        <f>INDEX('Data Feeding'!FT:FT,MATCH(QT[[#This Row],[Trim Reff]],'Data Feeding'!FU:FU,0))</f>
        <v>Fabric-Body</v>
      </c>
      <c r="P596" s="49" t="str" cm="1">
        <f t="array" ref="P59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96" s="49" t="str" cm="1">
        <f t="array" ref="Q59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97" spans="1:17">
      <c r="A597" s="49" t="s">
        <v>328</v>
      </c>
      <c r="B597" t="s">
        <v>315</v>
      </c>
      <c r="C597" s="49" t="s">
        <v>298</v>
      </c>
      <c r="D597" s="14">
        <v>45040</v>
      </c>
      <c r="E597" t="s">
        <v>38</v>
      </c>
      <c r="F597" s="49">
        <v>65</v>
      </c>
      <c r="G597" s="14">
        <v>0</v>
      </c>
      <c r="H597" s="49">
        <v>0</v>
      </c>
      <c r="I597" s="49" t="s">
        <v>237</v>
      </c>
      <c r="J597">
        <v>0.81120000000000003</v>
      </c>
      <c r="K597">
        <v>0</v>
      </c>
      <c r="L597">
        <v>0</v>
      </c>
      <c r="M597">
        <v>0</v>
      </c>
      <c r="N597" s="49" t="str" cm="1">
        <f t="array" ref="N59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CLOUD WHITE</v>
      </c>
      <c r="O597" s="49" t="str">
        <f>INDEX('Data Feeding'!FT:FT,MATCH(QT[[#This Row],[Trim Reff]],'Data Feeding'!FU:FU,0))</f>
        <v>Fabric-Rib</v>
      </c>
      <c r="P597" s="49" t="str" cm="1">
        <f t="array" ref="P59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97" s="49" t="str" cm="1">
        <f t="array" ref="Q59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98" spans="1:17">
      <c r="A598" s="49" t="s">
        <v>329</v>
      </c>
      <c r="B598" t="s">
        <v>315</v>
      </c>
      <c r="C598" s="49" t="s">
        <v>298</v>
      </c>
      <c r="D598" s="14">
        <v>45040</v>
      </c>
      <c r="E598" t="s">
        <v>38</v>
      </c>
      <c r="F598" s="49">
        <v>65</v>
      </c>
      <c r="G598" s="14">
        <v>0</v>
      </c>
      <c r="H598" s="49">
        <v>0</v>
      </c>
      <c r="I598" s="49" t="s">
        <v>240</v>
      </c>
      <c r="J598">
        <v>1.2438400000000001</v>
      </c>
      <c r="K598">
        <v>0</v>
      </c>
      <c r="L598">
        <v>0</v>
      </c>
      <c r="M598">
        <v>0</v>
      </c>
      <c r="N598" s="49" t="str" cm="1">
        <f t="array" ref="N59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CLOUD WHITE</v>
      </c>
      <c r="O598" s="49" t="str">
        <f>INDEX('Data Feeding'!FT:FT,MATCH(QT[[#This Row],[Trim Reff]],'Data Feeding'!FU:FU,0))</f>
        <v>Fabric-Jersey</v>
      </c>
      <c r="P598" s="49" t="str" cm="1">
        <f t="array" ref="P59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98" s="49" t="str" cm="1">
        <f t="array" ref="Q59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599" spans="1:17">
      <c r="A599" s="49" t="s">
        <v>330</v>
      </c>
      <c r="B599" t="s">
        <v>315</v>
      </c>
      <c r="C599" s="49" t="s">
        <v>298</v>
      </c>
      <c r="D599" s="14">
        <v>45040</v>
      </c>
      <c r="E599" t="s">
        <v>38</v>
      </c>
      <c r="F599" s="49">
        <v>65</v>
      </c>
      <c r="G599" s="14">
        <v>0</v>
      </c>
      <c r="H599" s="49">
        <v>0</v>
      </c>
      <c r="I599" s="49" t="s">
        <v>204</v>
      </c>
      <c r="J599">
        <v>67.599999999999994</v>
      </c>
      <c r="K599">
        <v>0</v>
      </c>
      <c r="L599">
        <v>0</v>
      </c>
      <c r="M599">
        <v>0</v>
      </c>
      <c r="N599" s="49" t="str" cm="1">
        <f t="array" ref="N59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599" s="49" t="str">
        <f>INDEX('Data Feeding'!FT:FT,MATCH(QT[[#This Row],[Trim Reff]],'Data Feeding'!FU:FU,0))</f>
        <v>Thread</v>
      </c>
      <c r="P599" s="49" t="str" cm="1">
        <f t="array" ref="P59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599" s="49" t="str" cm="1">
        <f t="array" ref="Q59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00" spans="1:17">
      <c r="A600" s="49" t="s">
        <v>331</v>
      </c>
      <c r="B600" t="s">
        <v>315</v>
      </c>
      <c r="C600" s="49" t="s">
        <v>298</v>
      </c>
      <c r="D600" s="14">
        <v>45040</v>
      </c>
      <c r="E600" t="s">
        <v>38</v>
      </c>
      <c r="F600" s="49">
        <v>65</v>
      </c>
      <c r="G600" s="14">
        <v>0</v>
      </c>
      <c r="H600" s="49">
        <v>0</v>
      </c>
      <c r="I600" s="49" t="s">
        <v>205</v>
      </c>
      <c r="J600">
        <v>67.599999999999994</v>
      </c>
      <c r="K600">
        <v>0</v>
      </c>
      <c r="L600">
        <v>0</v>
      </c>
      <c r="M600">
        <v>0</v>
      </c>
      <c r="N600" s="49" t="str" cm="1">
        <f t="array" ref="N60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600" s="49" t="str">
        <f>INDEX('Data Feeding'!FT:FT,MATCH(QT[[#This Row],[Trim Reff]],'Data Feeding'!FU:FU,0))</f>
        <v>Thread</v>
      </c>
      <c r="P600" s="49" t="str" cm="1">
        <f t="array" ref="P60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00" s="49" t="str" cm="1">
        <f t="array" ref="Q60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01" spans="1:17">
      <c r="A601" s="49" t="s">
        <v>332</v>
      </c>
      <c r="B601" t="s">
        <v>315</v>
      </c>
      <c r="C601" s="49" t="s">
        <v>298</v>
      </c>
      <c r="D601" s="14">
        <v>45040</v>
      </c>
      <c r="E601" t="s">
        <v>38</v>
      </c>
      <c r="F601" s="49">
        <v>65</v>
      </c>
      <c r="G601" s="14">
        <v>0</v>
      </c>
      <c r="H601" s="49">
        <v>0</v>
      </c>
      <c r="I601" s="49" t="s">
        <v>273</v>
      </c>
      <c r="J601">
        <v>67.599999999999994</v>
      </c>
      <c r="K601">
        <v>0</v>
      </c>
      <c r="L601">
        <v>0</v>
      </c>
      <c r="M601">
        <v>0</v>
      </c>
      <c r="N601" s="49" t="str" cm="1">
        <f t="array" ref="N60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601" s="49" t="str">
        <f>INDEX('Data Feeding'!FT:FT,MATCH(QT[[#This Row],[Trim Reff]],'Data Feeding'!FU:FU,0))</f>
        <v>MainLabel</v>
      </c>
      <c r="P601" s="49" t="str" cm="1">
        <f t="array" ref="P60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01" s="49" t="str" cm="1">
        <f t="array" ref="Q60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02" spans="1:17">
      <c r="A602" s="49" t="s">
        <v>333</v>
      </c>
      <c r="B602" t="s">
        <v>315</v>
      </c>
      <c r="C602" s="49" t="s">
        <v>298</v>
      </c>
      <c r="D602" s="14">
        <v>45040</v>
      </c>
      <c r="E602" t="s">
        <v>38</v>
      </c>
      <c r="F602" s="49">
        <v>65</v>
      </c>
      <c r="G602" s="14">
        <v>0</v>
      </c>
      <c r="H602" s="49">
        <v>0</v>
      </c>
      <c r="I602" s="49" t="s">
        <v>276</v>
      </c>
      <c r="J602">
        <v>67.599999999999994</v>
      </c>
      <c r="K602">
        <v>0</v>
      </c>
      <c r="L602">
        <v>0</v>
      </c>
      <c r="M602">
        <v>0</v>
      </c>
      <c r="N602" s="49" t="str" cm="1">
        <f t="array" ref="N60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602" s="49" t="str">
        <f>INDEX('Data Feeding'!FT:FT,MATCH(QT[[#This Row],[Trim Reff]],'Data Feeding'!FU:FU,0))</f>
        <v>COOLable</v>
      </c>
      <c r="P602" s="49" t="str" cm="1">
        <f t="array" ref="P60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02" s="49" t="str" cm="1">
        <f t="array" ref="Q60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03" spans="1:17">
      <c r="A603" s="49" t="s">
        <v>334</v>
      </c>
      <c r="B603" t="s">
        <v>315</v>
      </c>
      <c r="C603" s="49" t="s">
        <v>298</v>
      </c>
      <c r="D603" s="14">
        <v>45040</v>
      </c>
      <c r="E603" t="s">
        <v>38</v>
      </c>
      <c r="F603" s="49">
        <v>65</v>
      </c>
      <c r="G603" s="14">
        <v>0</v>
      </c>
      <c r="H603" s="49">
        <v>0</v>
      </c>
      <c r="I603" s="49" t="s">
        <v>280</v>
      </c>
      <c r="J603">
        <v>67.599999999999994</v>
      </c>
      <c r="K603">
        <v>0</v>
      </c>
      <c r="L603">
        <v>0</v>
      </c>
      <c r="M603">
        <v>0</v>
      </c>
      <c r="N603" s="49" t="str" cm="1">
        <f t="array" ref="N60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Cloud White/White(13-4108 TCX/CSI 1200086)</v>
      </c>
      <c r="O603" s="49" t="str">
        <f>INDEX('Data Feeding'!FT:FT,MATCH(QT[[#This Row],[Trim Reff]],'Data Feeding'!FU:FU,0))</f>
        <v>Tab</v>
      </c>
      <c r="P603" s="49" t="str" cm="1">
        <f t="array" ref="P60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03" s="49" t="str" cm="1">
        <f t="array" ref="Q60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04" spans="1:17">
      <c r="A604" s="49" t="s">
        <v>335</v>
      </c>
      <c r="B604" t="s">
        <v>315</v>
      </c>
      <c r="C604" s="49" t="s">
        <v>298</v>
      </c>
      <c r="D604" s="14">
        <v>45040</v>
      </c>
      <c r="E604" t="s">
        <v>38</v>
      </c>
      <c r="F604" s="49">
        <v>65</v>
      </c>
      <c r="G604" s="14">
        <v>0</v>
      </c>
      <c r="H604" s="49">
        <v>0</v>
      </c>
      <c r="I604" s="49" t="s">
        <v>13</v>
      </c>
      <c r="J604">
        <v>67.599999999999994</v>
      </c>
      <c r="K604">
        <v>0</v>
      </c>
      <c r="L604">
        <v>0</v>
      </c>
      <c r="M604">
        <v>0</v>
      </c>
      <c r="N604" s="49" t="str" cm="1">
        <f t="array" ref="N60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604" s="49" t="str">
        <f>INDEX('Data Feeding'!FT:FT,MATCH(QT[[#This Row],[Trim Reff]],'Data Feeding'!FU:FU,0))</f>
        <v>CareLabel</v>
      </c>
      <c r="P604" s="49" t="str" cm="1">
        <f t="array" ref="P60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04" s="49" t="str" cm="1">
        <f t="array" ref="Q60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05" spans="1:17">
      <c r="A605" s="49" t="s">
        <v>336</v>
      </c>
      <c r="B605" t="s">
        <v>315</v>
      </c>
      <c r="C605" s="49" t="s">
        <v>298</v>
      </c>
      <c r="D605" s="14">
        <v>45040</v>
      </c>
      <c r="E605" t="s">
        <v>38</v>
      </c>
      <c r="F605" s="49">
        <v>65</v>
      </c>
      <c r="G605" s="14">
        <v>0</v>
      </c>
      <c r="H605" s="49">
        <v>0</v>
      </c>
      <c r="I605" s="49" t="s">
        <v>283</v>
      </c>
      <c r="J605">
        <v>67.599999999999994</v>
      </c>
      <c r="K605">
        <v>0</v>
      </c>
      <c r="L605">
        <v>0</v>
      </c>
      <c r="M605">
        <v>0</v>
      </c>
      <c r="N605" s="49" t="str" cm="1">
        <f t="array" ref="N60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605" s="49" t="str">
        <f>INDEX('Data Feeding'!FT:FT,MATCH(QT[[#This Row],[Trim Reff]],'Data Feeding'!FU:FU,0))</f>
        <v>Hangtag</v>
      </c>
      <c r="P605" s="49" t="str" cm="1">
        <f t="array" ref="P60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05" s="49" t="str" cm="1">
        <f t="array" ref="Q60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06" spans="1:17">
      <c r="A606" s="49" t="s">
        <v>337</v>
      </c>
      <c r="B606" t="s">
        <v>315</v>
      </c>
      <c r="C606" s="49" t="s">
        <v>298</v>
      </c>
      <c r="D606" s="14">
        <v>45040</v>
      </c>
      <c r="E606" t="s">
        <v>38</v>
      </c>
      <c r="F606" s="49">
        <v>65</v>
      </c>
      <c r="G606" s="14">
        <v>0</v>
      </c>
      <c r="H606" s="49">
        <v>0</v>
      </c>
      <c r="I606" s="49" t="s">
        <v>285</v>
      </c>
      <c r="J606">
        <v>67.599999999999994</v>
      </c>
      <c r="K606">
        <v>0</v>
      </c>
      <c r="L606">
        <v>0</v>
      </c>
      <c r="M606">
        <v>0</v>
      </c>
      <c r="N606" s="49" t="str" cm="1">
        <f t="array" ref="N60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606" s="49" t="str">
        <f>INDEX('Data Feeding'!FT:FT,MATCH(QT[[#This Row],[Trim Reff]],'Data Feeding'!FU:FU,0))</f>
        <v>PriceTicket</v>
      </c>
      <c r="P606" s="49" t="str" cm="1">
        <f t="array" ref="P60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06" s="49" t="str" cm="1">
        <f t="array" ref="Q60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07" spans="1:17">
      <c r="A607" s="49" t="s">
        <v>327</v>
      </c>
      <c r="B607" t="s">
        <v>315</v>
      </c>
      <c r="C607" s="49" t="s">
        <v>301</v>
      </c>
      <c r="D607" s="14">
        <v>45040</v>
      </c>
      <c r="E607" t="s">
        <v>34</v>
      </c>
      <c r="F607" s="49">
        <v>272</v>
      </c>
      <c r="G607" s="14">
        <v>0</v>
      </c>
      <c r="H607" s="49">
        <v>0</v>
      </c>
      <c r="I607" s="49" t="s">
        <v>235</v>
      </c>
      <c r="J607">
        <v>245.42668800000001</v>
      </c>
      <c r="K607">
        <v>0</v>
      </c>
      <c r="L607">
        <v>0</v>
      </c>
      <c r="M607">
        <v>0</v>
      </c>
      <c r="N607" s="49" t="str" cm="1">
        <f t="array" ref="N60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607" s="49" t="str">
        <f>INDEX('Data Feeding'!FT:FT,MATCH(QT[[#This Row],[Trim Reff]],'Data Feeding'!FU:FU,0))</f>
        <v>Fabric-Body</v>
      </c>
      <c r="P607" s="49" t="str" cm="1">
        <f t="array" ref="P60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07" s="49" t="str" cm="1">
        <f t="array" ref="Q60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08" spans="1:17">
      <c r="A608" s="49" t="s">
        <v>328</v>
      </c>
      <c r="B608" t="s">
        <v>315</v>
      </c>
      <c r="C608" s="49" t="s">
        <v>301</v>
      </c>
      <c r="D608" s="14">
        <v>45040</v>
      </c>
      <c r="E608" t="s">
        <v>34</v>
      </c>
      <c r="F608" s="49">
        <v>272</v>
      </c>
      <c r="G608" s="14">
        <v>0</v>
      </c>
      <c r="H608" s="49">
        <v>0</v>
      </c>
      <c r="I608" s="49" t="s">
        <v>237</v>
      </c>
      <c r="J608">
        <v>3.3945599999999998</v>
      </c>
      <c r="K608">
        <v>0</v>
      </c>
      <c r="L608">
        <v>0</v>
      </c>
      <c r="M608">
        <v>0</v>
      </c>
      <c r="N608" s="49" t="str" cm="1">
        <f t="array" ref="N60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608" s="49" t="str">
        <f>INDEX('Data Feeding'!FT:FT,MATCH(QT[[#This Row],[Trim Reff]],'Data Feeding'!FU:FU,0))</f>
        <v>Fabric-Rib</v>
      </c>
      <c r="P608" s="49" t="str" cm="1">
        <f t="array" ref="P60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08" s="49" t="str" cm="1">
        <f t="array" ref="Q60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09" spans="1:17">
      <c r="A609" s="49" t="s">
        <v>329</v>
      </c>
      <c r="B609" t="s">
        <v>315</v>
      </c>
      <c r="C609" s="49" t="s">
        <v>301</v>
      </c>
      <c r="D609" s="14">
        <v>45040</v>
      </c>
      <c r="E609" t="s">
        <v>34</v>
      </c>
      <c r="F609" s="49">
        <v>272</v>
      </c>
      <c r="G609" s="14">
        <v>0</v>
      </c>
      <c r="H609" s="49">
        <v>0</v>
      </c>
      <c r="I609" s="49" t="s">
        <v>240</v>
      </c>
      <c r="J609">
        <v>5.2049919999999998</v>
      </c>
      <c r="K609">
        <v>0</v>
      </c>
      <c r="L609">
        <v>0</v>
      </c>
      <c r="M609">
        <v>0</v>
      </c>
      <c r="N609" s="49" t="str" cm="1">
        <f t="array" ref="N60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609" s="49" t="str">
        <f>INDEX('Data Feeding'!FT:FT,MATCH(QT[[#This Row],[Trim Reff]],'Data Feeding'!FU:FU,0))</f>
        <v>Fabric-Jersey</v>
      </c>
      <c r="P609" s="49" t="str" cm="1">
        <f t="array" ref="P60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09" s="49" t="str" cm="1">
        <f t="array" ref="Q60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10" spans="1:17">
      <c r="A610" s="49" t="s">
        <v>330</v>
      </c>
      <c r="B610" t="s">
        <v>315</v>
      </c>
      <c r="C610" s="49" t="s">
        <v>301</v>
      </c>
      <c r="D610" s="14">
        <v>45040</v>
      </c>
      <c r="E610" t="s">
        <v>34</v>
      </c>
      <c r="F610" s="49">
        <v>272</v>
      </c>
      <c r="G610" s="14">
        <v>0</v>
      </c>
      <c r="H610" s="49">
        <v>0</v>
      </c>
      <c r="I610" s="49" t="s">
        <v>204</v>
      </c>
      <c r="J610">
        <v>282.88</v>
      </c>
      <c r="K610">
        <v>0</v>
      </c>
      <c r="L610">
        <v>0</v>
      </c>
      <c r="M610">
        <v>0</v>
      </c>
      <c r="N610" s="49" t="str" cm="1">
        <f t="array" ref="N61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610" s="49" t="str">
        <f>INDEX('Data Feeding'!FT:FT,MATCH(QT[[#This Row],[Trim Reff]],'Data Feeding'!FU:FU,0))</f>
        <v>Thread</v>
      </c>
      <c r="P610" s="49" t="str" cm="1">
        <f t="array" ref="P61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10" s="49" t="str" cm="1">
        <f t="array" ref="Q61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11" spans="1:17">
      <c r="A611" s="49" t="s">
        <v>331</v>
      </c>
      <c r="B611" t="s">
        <v>315</v>
      </c>
      <c r="C611" s="49" t="s">
        <v>301</v>
      </c>
      <c r="D611" s="14">
        <v>45040</v>
      </c>
      <c r="E611" t="s">
        <v>34</v>
      </c>
      <c r="F611" s="49">
        <v>272</v>
      </c>
      <c r="G611" s="14">
        <v>0</v>
      </c>
      <c r="H611" s="49">
        <v>0</v>
      </c>
      <c r="I611" s="49" t="s">
        <v>205</v>
      </c>
      <c r="J611">
        <v>282.88</v>
      </c>
      <c r="K611">
        <v>0</v>
      </c>
      <c r="L611">
        <v>0</v>
      </c>
      <c r="M611">
        <v>0</v>
      </c>
      <c r="N611" s="49" t="str" cm="1">
        <f t="array" ref="N61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611" s="49" t="str">
        <f>INDEX('Data Feeding'!FT:FT,MATCH(QT[[#This Row],[Trim Reff]],'Data Feeding'!FU:FU,0))</f>
        <v>Thread</v>
      </c>
      <c r="P611" s="49" t="str" cm="1">
        <f t="array" ref="P61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11" s="49" t="str" cm="1">
        <f t="array" ref="Q61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12" spans="1:17">
      <c r="A612" s="49" t="s">
        <v>332</v>
      </c>
      <c r="B612" t="s">
        <v>315</v>
      </c>
      <c r="C612" s="49" t="s">
        <v>301</v>
      </c>
      <c r="D612" s="14">
        <v>45040</v>
      </c>
      <c r="E612" t="s">
        <v>34</v>
      </c>
      <c r="F612" s="49">
        <v>272</v>
      </c>
      <c r="G612" s="14">
        <v>0</v>
      </c>
      <c r="H612" s="49">
        <v>0</v>
      </c>
      <c r="I612" s="49" t="s">
        <v>273</v>
      </c>
      <c r="J612">
        <v>282.88</v>
      </c>
      <c r="K612">
        <v>0</v>
      </c>
      <c r="L612">
        <v>0</v>
      </c>
      <c r="M612">
        <v>0</v>
      </c>
      <c r="N612" s="49" t="str" cm="1">
        <f t="array" ref="N61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612" s="49" t="str">
        <f>INDEX('Data Feeding'!FT:FT,MATCH(QT[[#This Row],[Trim Reff]],'Data Feeding'!FU:FU,0))</f>
        <v>MainLabel</v>
      </c>
      <c r="P612" s="49" t="str" cm="1">
        <f t="array" ref="P61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12" s="49" t="str" cm="1">
        <f t="array" ref="Q61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13" spans="1:17">
      <c r="A613" s="49" t="s">
        <v>333</v>
      </c>
      <c r="B613" t="s">
        <v>315</v>
      </c>
      <c r="C613" s="49" t="s">
        <v>301</v>
      </c>
      <c r="D613" s="14">
        <v>45040</v>
      </c>
      <c r="E613" t="s">
        <v>34</v>
      </c>
      <c r="F613" s="49">
        <v>272</v>
      </c>
      <c r="G613" s="14">
        <v>0</v>
      </c>
      <c r="H613" s="49">
        <v>0</v>
      </c>
      <c r="I613" s="49" t="s">
        <v>276</v>
      </c>
      <c r="J613">
        <v>282.88</v>
      </c>
      <c r="K613">
        <v>0</v>
      </c>
      <c r="L613">
        <v>0</v>
      </c>
      <c r="M613">
        <v>0</v>
      </c>
      <c r="N613" s="49" t="str" cm="1">
        <f t="array" ref="N61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613" s="49" t="str">
        <f>INDEX('Data Feeding'!FT:FT,MATCH(QT[[#This Row],[Trim Reff]],'Data Feeding'!FU:FU,0))</f>
        <v>COOLable</v>
      </c>
      <c r="P613" s="49" t="str" cm="1">
        <f t="array" ref="P61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13" s="49" t="str" cm="1">
        <f t="array" ref="Q61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14" spans="1:17">
      <c r="A614" s="49" t="s">
        <v>334</v>
      </c>
      <c r="B614" t="s">
        <v>315</v>
      </c>
      <c r="C614" s="49" t="s">
        <v>301</v>
      </c>
      <c r="D614" s="14">
        <v>45040</v>
      </c>
      <c r="E614" t="s">
        <v>34</v>
      </c>
      <c r="F614" s="49">
        <v>272</v>
      </c>
      <c r="G614" s="14">
        <v>0</v>
      </c>
      <c r="H614" s="49">
        <v>0</v>
      </c>
      <c r="I614" s="49" t="s">
        <v>280</v>
      </c>
      <c r="J614">
        <v>282.88</v>
      </c>
      <c r="K614">
        <v>0</v>
      </c>
      <c r="L614">
        <v>0</v>
      </c>
      <c r="M614">
        <v>0</v>
      </c>
      <c r="N614" s="49" t="str" cm="1">
        <f t="array" ref="N61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Steel Grey/White(Pantone 16-3915 TCX/CSI 1200086)</v>
      </c>
      <c r="O614" s="49" t="str">
        <f>INDEX('Data Feeding'!FT:FT,MATCH(QT[[#This Row],[Trim Reff]],'Data Feeding'!FU:FU,0))</f>
        <v>Tab</v>
      </c>
      <c r="P614" s="49" t="str" cm="1">
        <f t="array" ref="P61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14" s="49" t="str" cm="1">
        <f t="array" ref="Q61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15" spans="1:17">
      <c r="A615" s="49" t="s">
        <v>335</v>
      </c>
      <c r="B615" t="s">
        <v>315</v>
      </c>
      <c r="C615" s="49" t="s">
        <v>301</v>
      </c>
      <c r="D615" s="14">
        <v>45040</v>
      </c>
      <c r="E615" t="s">
        <v>34</v>
      </c>
      <c r="F615" s="49">
        <v>272</v>
      </c>
      <c r="G615" s="14">
        <v>0</v>
      </c>
      <c r="H615" s="49">
        <v>0</v>
      </c>
      <c r="I615" s="49" t="s">
        <v>13</v>
      </c>
      <c r="J615">
        <v>282.88</v>
      </c>
      <c r="K615">
        <v>0</v>
      </c>
      <c r="L615">
        <v>0</v>
      </c>
      <c r="M615">
        <v>0</v>
      </c>
      <c r="N615" s="49" t="str" cm="1">
        <f t="array" ref="N61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615" s="49" t="str">
        <f>INDEX('Data Feeding'!FT:FT,MATCH(QT[[#This Row],[Trim Reff]],'Data Feeding'!FU:FU,0))</f>
        <v>CareLabel</v>
      </c>
      <c r="P615" s="49" t="str" cm="1">
        <f t="array" ref="P61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15" s="49" t="str" cm="1">
        <f t="array" ref="Q61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16" spans="1:17">
      <c r="A616" s="49" t="s">
        <v>336</v>
      </c>
      <c r="B616" t="s">
        <v>315</v>
      </c>
      <c r="C616" s="49" t="s">
        <v>301</v>
      </c>
      <c r="D616" s="14">
        <v>45040</v>
      </c>
      <c r="E616" t="s">
        <v>34</v>
      </c>
      <c r="F616" s="49">
        <v>272</v>
      </c>
      <c r="G616" s="14">
        <v>0</v>
      </c>
      <c r="H616" s="49">
        <v>0</v>
      </c>
      <c r="I616" s="49" t="s">
        <v>283</v>
      </c>
      <c r="J616">
        <v>282.88</v>
      </c>
      <c r="K616">
        <v>0</v>
      </c>
      <c r="L616">
        <v>0</v>
      </c>
      <c r="M616">
        <v>0</v>
      </c>
      <c r="N616" s="49" t="str" cm="1">
        <f t="array" ref="N61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616" s="49" t="str">
        <f>INDEX('Data Feeding'!FT:FT,MATCH(QT[[#This Row],[Trim Reff]],'Data Feeding'!FU:FU,0))</f>
        <v>Hangtag</v>
      </c>
      <c r="P616" s="49" t="str" cm="1">
        <f t="array" ref="P61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16" s="49" t="str" cm="1">
        <f t="array" ref="Q61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17" spans="1:17">
      <c r="A617" s="49" t="s">
        <v>337</v>
      </c>
      <c r="B617" t="s">
        <v>315</v>
      </c>
      <c r="C617" s="49" t="s">
        <v>301</v>
      </c>
      <c r="D617" s="14">
        <v>45040</v>
      </c>
      <c r="E617" t="s">
        <v>34</v>
      </c>
      <c r="F617" s="49">
        <v>272</v>
      </c>
      <c r="G617" s="14">
        <v>0</v>
      </c>
      <c r="H617" s="49">
        <v>0</v>
      </c>
      <c r="I617" s="49" t="s">
        <v>285</v>
      </c>
      <c r="J617">
        <v>282.88</v>
      </c>
      <c r="K617">
        <v>0</v>
      </c>
      <c r="L617">
        <v>0</v>
      </c>
      <c r="M617">
        <v>0</v>
      </c>
      <c r="N617" s="49" t="str" cm="1">
        <f t="array" ref="N61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617" s="49" t="str">
        <f>INDEX('Data Feeding'!FT:FT,MATCH(QT[[#This Row],[Trim Reff]],'Data Feeding'!FU:FU,0))</f>
        <v>PriceTicket</v>
      </c>
      <c r="P617" s="49" t="str" cm="1">
        <f t="array" ref="P61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17" s="49" t="str" cm="1">
        <f t="array" ref="Q61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18" spans="1:17">
      <c r="A618" s="49" t="s">
        <v>327</v>
      </c>
      <c r="B618" t="s">
        <v>315</v>
      </c>
      <c r="C618" s="49" t="s">
        <v>301</v>
      </c>
      <c r="D618" s="14">
        <v>45040</v>
      </c>
      <c r="E618" t="s">
        <v>35</v>
      </c>
      <c r="F618" s="49">
        <v>866</v>
      </c>
      <c r="G618" s="14">
        <v>0</v>
      </c>
      <c r="H618" s="49">
        <v>0</v>
      </c>
      <c r="I618" s="49" t="s">
        <v>235</v>
      </c>
      <c r="J618">
        <v>781.395264</v>
      </c>
      <c r="K618">
        <v>0</v>
      </c>
      <c r="L618">
        <v>0</v>
      </c>
      <c r="M618">
        <v>0</v>
      </c>
      <c r="N618" s="49" t="str" cm="1">
        <f t="array" ref="N61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618" s="49" t="str">
        <f>INDEX('Data Feeding'!FT:FT,MATCH(QT[[#This Row],[Trim Reff]],'Data Feeding'!FU:FU,0))</f>
        <v>Fabric-Body</v>
      </c>
      <c r="P618" s="49" t="str" cm="1">
        <f t="array" ref="P61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18" s="49" t="str" cm="1">
        <f t="array" ref="Q61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19" spans="1:17">
      <c r="A619" s="49" t="s">
        <v>328</v>
      </c>
      <c r="B619" t="s">
        <v>315</v>
      </c>
      <c r="C619" s="49" t="s">
        <v>301</v>
      </c>
      <c r="D619" s="14">
        <v>45040</v>
      </c>
      <c r="E619" t="s">
        <v>35</v>
      </c>
      <c r="F619" s="49">
        <v>866</v>
      </c>
      <c r="G619" s="14">
        <v>0</v>
      </c>
      <c r="H619" s="49">
        <v>0</v>
      </c>
      <c r="I619" s="49" t="s">
        <v>237</v>
      </c>
      <c r="J619">
        <v>10.80768</v>
      </c>
      <c r="K619">
        <v>0</v>
      </c>
      <c r="L619">
        <v>0</v>
      </c>
      <c r="M619">
        <v>0</v>
      </c>
      <c r="N619" s="49" t="str" cm="1">
        <f t="array" ref="N61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619" s="49" t="str">
        <f>INDEX('Data Feeding'!FT:FT,MATCH(QT[[#This Row],[Trim Reff]],'Data Feeding'!FU:FU,0))</f>
        <v>Fabric-Rib</v>
      </c>
      <c r="P619" s="49" t="str" cm="1">
        <f t="array" ref="P61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19" s="49" t="str" cm="1">
        <f t="array" ref="Q61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20" spans="1:17">
      <c r="A620" s="49" t="s">
        <v>329</v>
      </c>
      <c r="B620" t="s">
        <v>315</v>
      </c>
      <c r="C620" s="49" t="s">
        <v>301</v>
      </c>
      <c r="D620" s="14">
        <v>45040</v>
      </c>
      <c r="E620" t="s">
        <v>35</v>
      </c>
      <c r="F620" s="49">
        <v>866</v>
      </c>
      <c r="G620" s="14">
        <v>0</v>
      </c>
      <c r="H620" s="49">
        <v>0</v>
      </c>
      <c r="I620" s="49" t="s">
        <v>240</v>
      </c>
      <c r="J620">
        <v>16.571776</v>
      </c>
      <c r="K620">
        <v>0</v>
      </c>
      <c r="L620">
        <v>0</v>
      </c>
      <c r="M620">
        <v>0</v>
      </c>
      <c r="N620" s="49" t="str" cm="1">
        <f t="array" ref="N62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620" s="49" t="str">
        <f>INDEX('Data Feeding'!FT:FT,MATCH(QT[[#This Row],[Trim Reff]],'Data Feeding'!FU:FU,0))</f>
        <v>Fabric-Jersey</v>
      </c>
      <c r="P620" s="49" t="str" cm="1">
        <f t="array" ref="P62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20" s="49" t="str" cm="1">
        <f t="array" ref="Q62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21" spans="1:17">
      <c r="A621" s="49" t="s">
        <v>330</v>
      </c>
      <c r="B621" t="s">
        <v>315</v>
      </c>
      <c r="C621" s="49" t="s">
        <v>301</v>
      </c>
      <c r="D621" s="14">
        <v>45040</v>
      </c>
      <c r="E621" t="s">
        <v>35</v>
      </c>
      <c r="F621" s="49">
        <v>866</v>
      </c>
      <c r="G621" s="14">
        <v>0</v>
      </c>
      <c r="H621" s="49">
        <v>0</v>
      </c>
      <c r="I621" s="49" t="s">
        <v>204</v>
      </c>
      <c r="J621">
        <v>900.64</v>
      </c>
      <c r="K621">
        <v>0</v>
      </c>
      <c r="L621">
        <v>0</v>
      </c>
      <c r="M621">
        <v>0</v>
      </c>
      <c r="N621" s="49" t="str" cm="1">
        <f t="array" ref="N62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621" s="49" t="str">
        <f>INDEX('Data Feeding'!FT:FT,MATCH(QT[[#This Row],[Trim Reff]],'Data Feeding'!FU:FU,0))</f>
        <v>Thread</v>
      </c>
      <c r="P621" s="49" t="str" cm="1">
        <f t="array" ref="P62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21" s="49" t="str" cm="1">
        <f t="array" ref="Q62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22" spans="1:17">
      <c r="A622" s="49" t="s">
        <v>331</v>
      </c>
      <c r="B622" t="s">
        <v>315</v>
      </c>
      <c r="C622" s="49" t="s">
        <v>301</v>
      </c>
      <c r="D622" s="14">
        <v>45040</v>
      </c>
      <c r="E622" t="s">
        <v>35</v>
      </c>
      <c r="F622" s="49">
        <v>866</v>
      </c>
      <c r="G622" s="14">
        <v>0</v>
      </c>
      <c r="H622" s="49">
        <v>0</v>
      </c>
      <c r="I622" s="49" t="s">
        <v>205</v>
      </c>
      <c r="J622">
        <v>900.64</v>
      </c>
      <c r="K622">
        <v>0</v>
      </c>
      <c r="L622">
        <v>0</v>
      </c>
      <c r="M622">
        <v>0</v>
      </c>
      <c r="N622" s="49" t="str" cm="1">
        <f t="array" ref="N62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622" s="49" t="str">
        <f>INDEX('Data Feeding'!FT:FT,MATCH(QT[[#This Row],[Trim Reff]],'Data Feeding'!FU:FU,0))</f>
        <v>Thread</v>
      </c>
      <c r="P622" s="49" t="str" cm="1">
        <f t="array" ref="P62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22" s="49" t="str" cm="1">
        <f t="array" ref="Q62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23" spans="1:17">
      <c r="A623" s="49" t="s">
        <v>332</v>
      </c>
      <c r="B623" t="s">
        <v>315</v>
      </c>
      <c r="C623" s="49" t="s">
        <v>301</v>
      </c>
      <c r="D623" s="14">
        <v>45040</v>
      </c>
      <c r="E623" t="s">
        <v>35</v>
      </c>
      <c r="F623" s="49">
        <v>866</v>
      </c>
      <c r="G623" s="14">
        <v>0</v>
      </c>
      <c r="H623" s="49">
        <v>0</v>
      </c>
      <c r="I623" s="49" t="s">
        <v>273</v>
      </c>
      <c r="J623">
        <v>900.64</v>
      </c>
      <c r="K623">
        <v>0</v>
      </c>
      <c r="L623">
        <v>0</v>
      </c>
      <c r="M623">
        <v>0</v>
      </c>
      <c r="N623" s="49" t="str" cm="1">
        <f t="array" ref="N62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623" s="49" t="str">
        <f>INDEX('Data Feeding'!FT:FT,MATCH(QT[[#This Row],[Trim Reff]],'Data Feeding'!FU:FU,0))</f>
        <v>MainLabel</v>
      </c>
      <c r="P623" s="49" t="str" cm="1">
        <f t="array" ref="P62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23" s="49" t="str" cm="1">
        <f t="array" ref="Q62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24" spans="1:17">
      <c r="A624" s="49" t="s">
        <v>333</v>
      </c>
      <c r="B624" t="s">
        <v>315</v>
      </c>
      <c r="C624" s="49" t="s">
        <v>301</v>
      </c>
      <c r="D624" s="14">
        <v>45040</v>
      </c>
      <c r="E624" t="s">
        <v>35</v>
      </c>
      <c r="F624" s="49">
        <v>866</v>
      </c>
      <c r="G624" s="14">
        <v>0</v>
      </c>
      <c r="H624" s="49">
        <v>0</v>
      </c>
      <c r="I624" s="49" t="s">
        <v>276</v>
      </c>
      <c r="J624">
        <v>900.64</v>
      </c>
      <c r="K624">
        <v>0</v>
      </c>
      <c r="L624">
        <v>0</v>
      </c>
      <c r="M624">
        <v>0</v>
      </c>
      <c r="N624" s="49" t="str" cm="1">
        <f t="array" ref="N62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624" s="49" t="str">
        <f>INDEX('Data Feeding'!FT:FT,MATCH(QT[[#This Row],[Trim Reff]],'Data Feeding'!FU:FU,0))</f>
        <v>COOLable</v>
      </c>
      <c r="P624" s="49" t="str" cm="1">
        <f t="array" ref="P62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24" s="49" t="str" cm="1">
        <f t="array" ref="Q62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25" spans="1:17">
      <c r="A625" s="49" t="s">
        <v>334</v>
      </c>
      <c r="B625" t="s">
        <v>315</v>
      </c>
      <c r="C625" s="49" t="s">
        <v>301</v>
      </c>
      <c r="D625" s="14">
        <v>45040</v>
      </c>
      <c r="E625" t="s">
        <v>35</v>
      </c>
      <c r="F625" s="49">
        <v>866</v>
      </c>
      <c r="G625" s="14">
        <v>0</v>
      </c>
      <c r="H625" s="49">
        <v>0</v>
      </c>
      <c r="I625" s="49" t="s">
        <v>280</v>
      </c>
      <c r="J625">
        <v>900.64</v>
      </c>
      <c r="K625">
        <v>0</v>
      </c>
      <c r="L625">
        <v>0</v>
      </c>
      <c r="M625">
        <v>0</v>
      </c>
      <c r="N625" s="49" t="str" cm="1">
        <f t="array" ref="N62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Steel Grey/White(Pantone 16-3915 TCX/CSI 1200086)</v>
      </c>
      <c r="O625" s="49" t="str">
        <f>INDEX('Data Feeding'!FT:FT,MATCH(QT[[#This Row],[Trim Reff]],'Data Feeding'!FU:FU,0))</f>
        <v>Tab</v>
      </c>
      <c r="P625" s="49" t="str" cm="1">
        <f t="array" ref="P62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25" s="49" t="str" cm="1">
        <f t="array" ref="Q62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26" spans="1:17">
      <c r="A626" s="49" t="s">
        <v>335</v>
      </c>
      <c r="B626" t="s">
        <v>315</v>
      </c>
      <c r="C626" s="49" t="s">
        <v>301</v>
      </c>
      <c r="D626" s="14">
        <v>45040</v>
      </c>
      <c r="E626" t="s">
        <v>35</v>
      </c>
      <c r="F626" s="49">
        <v>866</v>
      </c>
      <c r="G626" s="14">
        <v>0</v>
      </c>
      <c r="H626" s="49">
        <v>0</v>
      </c>
      <c r="I626" s="49" t="s">
        <v>13</v>
      </c>
      <c r="J626">
        <v>900.64</v>
      </c>
      <c r="K626">
        <v>0</v>
      </c>
      <c r="L626">
        <v>0</v>
      </c>
      <c r="M626">
        <v>0</v>
      </c>
      <c r="N626" s="49" t="str" cm="1">
        <f t="array" ref="N62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626" s="49" t="str">
        <f>INDEX('Data Feeding'!FT:FT,MATCH(QT[[#This Row],[Trim Reff]],'Data Feeding'!FU:FU,0))</f>
        <v>CareLabel</v>
      </c>
      <c r="P626" s="49" t="str" cm="1">
        <f t="array" ref="P62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26" s="49" t="str" cm="1">
        <f t="array" ref="Q62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27" spans="1:17">
      <c r="A627" s="49" t="s">
        <v>336</v>
      </c>
      <c r="B627" t="s">
        <v>315</v>
      </c>
      <c r="C627" s="49" t="s">
        <v>301</v>
      </c>
      <c r="D627" s="14">
        <v>45040</v>
      </c>
      <c r="E627" t="s">
        <v>35</v>
      </c>
      <c r="F627" s="49">
        <v>866</v>
      </c>
      <c r="G627" s="14">
        <v>0</v>
      </c>
      <c r="H627" s="49">
        <v>0</v>
      </c>
      <c r="I627" s="49" t="s">
        <v>283</v>
      </c>
      <c r="J627">
        <v>900.64</v>
      </c>
      <c r="K627">
        <v>0</v>
      </c>
      <c r="L627">
        <v>0</v>
      </c>
      <c r="M627">
        <v>0</v>
      </c>
      <c r="N627" s="49" t="str" cm="1">
        <f t="array" ref="N62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627" s="49" t="str">
        <f>INDEX('Data Feeding'!FT:FT,MATCH(QT[[#This Row],[Trim Reff]],'Data Feeding'!FU:FU,0))</f>
        <v>Hangtag</v>
      </c>
      <c r="P627" s="49" t="str" cm="1">
        <f t="array" ref="P62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27" s="49" t="str" cm="1">
        <f t="array" ref="Q62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28" spans="1:17">
      <c r="A628" s="49" t="s">
        <v>337</v>
      </c>
      <c r="B628" t="s">
        <v>315</v>
      </c>
      <c r="C628" s="49" t="s">
        <v>301</v>
      </c>
      <c r="D628" s="14">
        <v>45040</v>
      </c>
      <c r="E628" t="s">
        <v>35</v>
      </c>
      <c r="F628" s="49">
        <v>866</v>
      </c>
      <c r="G628" s="14">
        <v>0</v>
      </c>
      <c r="H628" s="49">
        <v>0</v>
      </c>
      <c r="I628" s="49" t="s">
        <v>285</v>
      </c>
      <c r="J628">
        <v>900.64</v>
      </c>
      <c r="K628">
        <v>0</v>
      </c>
      <c r="L628">
        <v>0</v>
      </c>
      <c r="M628">
        <v>0</v>
      </c>
      <c r="N628" s="49" t="str" cm="1">
        <f t="array" ref="N62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628" s="49" t="str">
        <f>INDEX('Data Feeding'!FT:FT,MATCH(QT[[#This Row],[Trim Reff]],'Data Feeding'!FU:FU,0))</f>
        <v>PriceTicket</v>
      </c>
      <c r="P628" s="49" t="str" cm="1">
        <f t="array" ref="P62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28" s="49" t="str" cm="1">
        <f t="array" ref="Q62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29" spans="1:17">
      <c r="A629" s="49" t="s">
        <v>327</v>
      </c>
      <c r="B629" t="s">
        <v>315</v>
      </c>
      <c r="C629" s="49" t="s">
        <v>301</v>
      </c>
      <c r="D629" s="14">
        <v>45040</v>
      </c>
      <c r="E629" t="s">
        <v>36</v>
      </c>
      <c r="F629" s="49">
        <v>1491</v>
      </c>
      <c r="G629" s="14">
        <v>0</v>
      </c>
      <c r="H629" s="49">
        <v>0</v>
      </c>
      <c r="I629" s="49" t="s">
        <v>235</v>
      </c>
      <c r="J629">
        <v>1345.3352640000001</v>
      </c>
      <c r="K629">
        <v>0</v>
      </c>
      <c r="L629">
        <v>0</v>
      </c>
      <c r="M629">
        <v>0</v>
      </c>
      <c r="N629" s="49" t="str" cm="1">
        <f t="array" ref="N62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629" s="49" t="str">
        <f>INDEX('Data Feeding'!FT:FT,MATCH(QT[[#This Row],[Trim Reff]],'Data Feeding'!FU:FU,0))</f>
        <v>Fabric-Body</v>
      </c>
      <c r="P629" s="49" t="str" cm="1">
        <f t="array" ref="P62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29" s="49" t="str" cm="1">
        <f t="array" ref="Q62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30" spans="1:17">
      <c r="A630" s="49" t="s">
        <v>328</v>
      </c>
      <c r="B630" t="s">
        <v>315</v>
      </c>
      <c r="C630" s="49" t="s">
        <v>301</v>
      </c>
      <c r="D630" s="14">
        <v>45040</v>
      </c>
      <c r="E630" t="s">
        <v>36</v>
      </c>
      <c r="F630" s="49">
        <v>1491</v>
      </c>
      <c r="G630" s="14">
        <v>0</v>
      </c>
      <c r="H630" s="49">
        <v>0</v>
      </c>
      <c r="I630" s="49" t="s">
        <v>237</v>
      </c>
      <c r="J630">
        <v>18.607679999999998</v>
      </c>
      <c r="K630">
        <v>0</v>
      </c>
      <c r="L630">
        <v>0</v>
      </c>
      <c r="M630">
        <v>0</v>
      </c>
      <c r="N630" s="49" t="str" cm="1">
        <f t="array" ref="N63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630" s="49" t="str">
        <f>INDEX('Data Feeding'!FT:FT,MATCH(QT[[#This Row],[Trim Reff]],'Data Feeding'!FU:FU,0))</f>
        <v>Fabric-Rib</v>
      </c>
      <c r="P630" s="49" t="str" cm="1">
        <f t="array" ref="P63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30" s="49" t="str" cm="1">
        <f t="array" ref="Q63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31" spans="1:17">
      <c r="A631" s="49" t="s">
        <v>329</v>
      </c>
      <c r="B631" t="s">
        <v>315</v>
      </c>
      <c r="C631" s="49" t="s">
        <v>301</v>
      </c>
      <c r="D631" s="14">
        <v>45040</v>
      </c>
      <c r="E631" t="s">
        <v>36</v>
      </c>
      <c r="F631" s="49">
        <v>1491</v>
      </c>
      <c r="G631" s="14">
        <v>0</v>
      </c>
      <c r="H631" s="49">
        <v>0</v>
      </c>
      <c r="I631" s="49" t="s">
        <v>240</v>
      </c>
      <c r="J631">
        <v>28.531776000000001</v>
      </c>
      <c r="K631">
        <v>0</v>
      </c>
      <c r="L631">
        <v>0</v>
      </c>
      <c r="M631">
        <v>0</v>
      </c>
      <c r="N631" s="49" t="str" cm="1">
        <f t="array" ref="N63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631" s="49" t="str">
        <f>INDEX('Data Feeding'!FT:FT,MATCH(QT[[#This Row],[Trim Reff]],'Data Feeding'!FU:FU,0))</f>
        <v>Fabric-Jersey</v>
      </c>
      <c r="P631" s="49" t="str" cm="1">
        <f t="array" ref="P63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31" s="49" t="str" cm="1">
        <f t="array" ref="Q63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32" spans="1:17">
      <c r="A632" s="49" t="s">
        <v>330</v>
      </c>
      <c r="B632" t="s">
        <v>315</v>
      </c>
      <c r="C632" s="49" t="s">
        <v>301</v>
      </c>
      <c r="D632" s="14">
        <v>45040</v>
      </c>
      <c r="E632" t="s">
        <v>36</v>
      </c>
      <c r="F632" s="49">
        <v>1491</v>
      </c>
      <c r="G632" s="14">
        <v>0</v>
      </c>
      <c r="H632" s="49">
        <v>0</v>
      </c>
      <c r="I632" s="49" t="s">
        <v>204</v>
      </c>
      <c r="J632">
        <v>1550.64</v>
      </c>
      <c r="K632">
        <v>0</v>
      </c>
      <c r="L632">
        <v>0</v>
      </c>
      <c r="M632">
        <v>0</v>
      </c>
      <c r="N632" s="49" t="str" cm="1">
        <f t="array" ref="N63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632" s="49" t="str">
        <f>INDEX('Data Feeding'!FT:FT,MATCH(QT[[#This Row],[Trim Reff]],'Data Feeding'!FU:FU,0))</f>
        <v>Thread</v>
      </c>
      <c r="P632" s="49" t="str" cm="1">
        <f t="array" ref="P63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32" s="49" t="str" cm="1">
        <f t="array" ref="Q63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33" spans="1:17">
      <c r="A633" s="49" t="s">
        <v>331</v>
      </c>
      <c r="B633" t="s">
        <v>315</v>
      </c>
      <c r="C633" s="49" t="s">
        <v>301</v>
      </c>
      <c r="D633" s="14">
        <v>45040</v>
      </c>
      <c r="E633" t="s">
        <v>36</v>
      </c>
      <c r="F633" s="49">
        <v>1491</v>
      </c>
      <c r="G633" s="14">
        <v>0</v>
      </c>
      <c r="H633" s="49">
        <v>0</v>
      </c>
      <c r="I633" s="49" t="s">
        <v>205</v>
      </c>
      <c r="J633">
        <v>1550.64</v>
      </c>
      <c r="K633">
        <v>0</v>
      </c>
      <c r="L633">
        <v>0</v>
      </c>
      <c r="M633">
        <v>0</v>
      </c>
      <c r="N633" s="49" t="str" cm="1">
        <f t="array" ref="N63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633" s="49" t="str">
        <f>INDEX('Data Feeding'!FT:FT,MATCH(QT[[#This Row],[Trim Reff]],'Data Feeding'!FU:FU,0))</f>
        <v>Thread</v>
      </c>
      <c r="P633" s="49" t="str" cm="1">
        <f t="array" ref="P63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33" s="49" t="str" cm="1">
        <f t="array" ref="Q63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34" spans="1:17">
      <c r="A634" s="49" t="s">
        <v>332</v>
      </c>
      <c r="B634" t="s">
        <v>315</v>
      </c>
      <c r="C634" s="49" t="s">
        <v>301</v>
      </c>
      <c r="D634" s="14">
        <v>45040</v>
      </c>
      <c r="E634" t="s">
        <v>36</v>
      </c>
      <c r="F634" s="49">
        <v>1491</v>
      </c>
      <c r="G634" s="14">
        <v>0</v>
      </c>
      <c r="H634" s="49">
        <v>0</v>
      </c>
      <c r="I634" s="49" t="s">
        <v>273</v>
      </c>
      <c r="J634">
        <v>1550.64</v>
      </c>
      <c r="K634">
        <v>0</v>
      </c>
      <c r="L634">
        <v>0</v>
      </c>
      <c r="M634">
        <v>0</v>
      </c>
      <c r="N634" s="49" t="str" cm="1">
        <f t="array" ref="N63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634" s="49" t="str">
        <f>INDEX('Data Feeding'!FT:FT,MATCH(QT[[#This Row],[Trim Reff]],'Data Feeding'!FU:FU,0))</f>
        <v>MainLabel</v>
      </c>
      <c r="P634" s="49" t="str" cm="1">
        <f t="array" ref="P63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34" s="49" t="str" cm="1">
        <f t="array" ref="Q63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35" spans="1:17">
      <c r="A635" s="49" t="s">
        <v>333</v>
      </c>
      <c r="B635" t="s">
        <v>315</v>
      </c>
      <c r="C635" s="49" t="s">
        <v>301</v>
      </c>
      <c r="D635" s="14">
        <v>45040</v>
      </c>
      <c r="E635" t="s">
        <v>36</v>
      </c>
      <c r="F635" s="49">
        <v>1491</v>
      </c>
      <c r="G635" s="14">
        <v>0</v>
      </c>
      <c r="H635" s="49">
        <v>0</v>
      </c>
      <c r="I635" s="49" t="s">
        <v>276</v>
      </c>
      <c r="J635">
        <v>1550.64</v>
      </c>
      <c r="K635">
        <v>0</v>
      </c>
      <c r="L635">
        <v>0</v>
      </c>
      <c r="M635">
        <v>0</v>
      </c>
      <c r="N635" s="49" t="str" cm="1">
        <f t="array" ref="N63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635" s="49" t="str">
        <f>INDEX('Data Feeding'!FT:FT,MATCH(QT[[#This Row],[Trim Reff]],'Data Feeding'!FU:FU,0))</f>
        <v>COOLable</v>
      </c>
      <c r="P635" s="49" t="str" cm="1">
        <f t="array" ref="P63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35" s="49" t="str" cm="1">
        <f t="array" ref="Q63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36" spans="1:17">
      <c r="A636" s="49" t="s">
        <v>334</v>
      </c>
      <c r="B636" t="s">
        <v>315</v>
      </c>
      <c r="C636" s="49" t="s">
        <v>301</v>
      </c>
      <c r="D636" s="14">
        <v>45040</v>
      </c>
      <c r="E636" t="s">
        <v>36</v>
      </c>
      <c r="F636" s="49">
        <v>1491</v>
      </c>
      <c r="G636" s="14">
        <v>0</v>
      </c>
      <c r="H636" s="49">
        <v>0</v>
      </c>
      <c r="I636" s="49" t="s">
        <v>280</v>
      </c>
      <c r="J636">
        <v>1550.64</v>
      </c>
      <c r="K636">
        <v>0</v>
      </c>
      <c r="L636">
        <v>0</v>
      </c>
      <c r="M636">
        <v>0</v>
      </c>
      <c r="N636" s="49" t="str" cm="1">
        <f t="array" ref="N63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Steel Grey/White(Pantone 16-3915 TCX/CSI 1200086)</v>
      </c>
      <c r="O636" s="49" t="str">
        <f>INDEX('Data Feeding'!FT:FT,MATCH(QT[[#This Row],[Trim Reff]],'Data Feeding'!FU:FU,0))</f>
        <v>Tab</v>
      </c>
      <c r="P636" s="49" t="str" cm="1">
        <f t="array" ref="P63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36" s="49" t="str" cm="1">
        <f t="array" ref="Q63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37" spans="1:17">
      <c r="A637" s="49" t="s">
        <v>335</v>
      </c>
      <c r="B637" t="s">
        <v>315</v>
      </c>
      <c r="C637" s="49" t="s">
        <v>301</v>
      </c>
      <c r="D637" s="14">
        <v>45040</v>
      </c>
      <c r="E637" t="s">
        <v>36</v>
      </c>
      <c r="F637" s="49">
        <v>1491</v>
      </c>
      <c r="G637" s="14">
        <v>0</v>
      </c>
      <c r="H637" s="49">
        <v>0</v>
      </c>
      <c r="I637" s="49" t="s">
        <v>13</v>
      </c>
      <c r="J637">
        <v>1550.64</v>
      </c>
      <c r="K637">
        <v>0</v>
      </c>
      <c r="L637">
        <v>0</v>
      </c>
      <c r="M637">
        <v>0</v>
      </c>
      <c r="N637" s="49" t="str" cm="1">
        <f t="array" ref="N63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637" s="49" t="str">
        <f>INDEX('Data Feeding'!FT:FT,MATCH(QT[[#This Row],[Trim Reff]],'Data Feeding'!FU:FU,0))</f>
        <v>CareLabel</v>
      </c>
      <c r="P637" s="49" t="str" cm="1">
        <f t="array" ref="P63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37" s="49" t="str" cm="1">
        <f t="array" ref="Q63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38" spans="1:17">
      <c r="A638" s="49" t="s">
        <v>336</v>
      </c>
      <c r="B638" t="s">
        <v>315</v>
      </c>
      <c r="C638" s="49" t="s">
        <v>301</v>
      </c>
      <c r="D638" s="14">
        <v>45040</v>
      </c>
      <c r="E638" t="s">
        <v>36</v>
      </c>
      <c r="F638" s="49">
        <v>1491</v>
      </c>
      <c r="G638" s="14">
        <v>0</v>
      </c>
      <c r="H638" s="49">
        <v>0</v>
      </c>
      <c r="I638" s="49" t="s">
        <v>283</v>
      </c>
      <c r="J638">
        <v>1550.64</v>
      </c>
      <c r="K638">
        <v>0</v>
      </c>
      <c r="L638">
        <v>0</v>
      </c>
      <c r="M638">
        <v>0</v>
      </c>
      <c r="N638" s="49" t="str" cm="1">
        <f t="array" ref="N63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638" s="49" t="str">
        <f>INDEX('Data Feeding'!FT:FT,MATCH(QT[[#This Row],[Trim Reff]],'Data Feeding'!FU:FU,0))</f>
        <v>Hangtag</v>
      </c>
      <c r="P638" s="49" t="str" cm="1">
        <f t="array" ref="P63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38" s="49" t="str" cm="1">
        <f t="array" ref="Q63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39" spans="1:17">
      <c r="A639" s="49" t="s">
        <v>337</v>
      </c>
      <c r="B639" t="s">
        <v>315</v>
      </c>
      <c r="C639" s="49" t="s">
        <v>301</v>
      </c>
      <c r="D639" s="14">
        <v>45040</v>
      </c>
      <c r="E639" t="s">
        <v>36</v>
      </c>
      <c r="F639" s="49">
        <v>1491</v>
      </c>
      <c r="G639" s="14">
        <v>0</v>
      </c>
      <c r="H639" s="49">
        <v>0</v>
      </c>
      <c r="I639" s="49" t="s">
        <v>285</v>
      </c>
      <c r="J639">
        <v>1550.64</v>
      </c>
      <c r="K639">
        <v>0</v>
      </c>
      <c r="L639">
        <v>0</v>
      </c>
      <c r="M639">
        <v>0</v>
      </c>
      <c r="N639" s="49" t="str" cm="1">
        <f t="array" ref="N63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639" s="49" t="str">
        <f>INDEX('Data Feeding'!FT:FT,MATCH(QT[[#This Row],[Trim Reff]],'Data Feeding'!FU:FU,0))</f>
        <v>PriceTicket</v>
      </c>
      <c r="P639" s="49" t="str" cm="1">
        <f t="array" ref="P63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39" s="49" t="str" cm="1">
        <f t="array" ref="Q63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40" spans="1:17">
      <c r="A640" s="49" t="s">
        <v>327</v>
      </c>
      <c r="B640" t="s">
        <v>315</v>
      </c>
      <c r="C640" s="49" t="s">
        <v>301</v>
      </c>
      <c r="D640" s="14">
        <v>45040</v>
      </c>
      <c r="E640" t="s">
        <v>37</v>
      </c>
      <c r="F640" s="49">
        <v>1024</v>
      </c>
      <c r="G640" s="14">
        <v>0</v>
      </c>
      <c r="H640" s="49">
        <v>0</v>
      </c>
      <c r="I640" s="49" t="s">
        <v>235</v>
      </c>
      <c r="J640">
        <v>923.95929599999999</v>
      </c>
      <c r="K640">
        <v>0</v>
      </c>
      <c r="L640">
        <v>0</v>
      </c>
      <c r="M640">
        <v>0</v>
      </c>
      <c r="N640" s="49" t="str" cm="1">
        <f t="array" ref="N64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640" s="49" t="str">
        <f>INDEX('Data Feeding'!FT:FT,MATCH(QT[[#This Row],[Trim Reff]],'Data Feeding'!FU:FU,0))</f>
        <v>Fabric-Body</v>
      </c>
      <c r="P640" s="49" t="str" cm="1">
        <f t="array" ref="P64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40" s="49" t="str" cm="1">
        <f t="array" ref="Q64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41" spans="1:17">
      <c r="A641" s="49" t="s">
        <v>328</v>
      </c>
      <c r="B641" t="s">
        <v>315</v>
      </c>
      <c r="C641" s="49" t="s">
        <v>301</v>
      </c>
      <c r="D641" s="14">
        <v>45040</v>
      </c>
      <c r="E641" t="s">
        <v>37</v>
      </c>
      <c r="F641" s="49">
        <v>1024</v>
      </c>
      <c r="G641" s="14">
        <v>0</v>
      </c>
      <c r="H641" s="49">
        <v>0</v>
      </c>
      <c r="I641" s="49" t="s">
        <v>237</v>
      </c>
      <c r="J641">
        <v>12.77952</v>
      </c>
      <c r="K641">
        <v>0</v>
      </c>
      <c r="L641">
        <v>0</v>
      </c>
      <c r="M641">
        <v>0</v>
      </c>
      <c r="N641" s="49" t="str" cm="1">
        <f t="array" ref="N64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641" s="49" t="str">
        <f>INDEX('Data Feeding'!FT:FT,MATCH(QT[[#This Row],[Trim Reff]],'Data Feeding'!FU:FU,0))</f>
        <v>Fabric-Rib</v>
      </c>
      <c r="P641" s="49" t="str" cm="1">
        <f t="array" ref="P64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41" s="49" t="str" cm="1">
        <f t="array" ref="Q64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42" spans="1:17">
      <c r="A642" s="49" t="s">
        <v>329</v>
      </c>
      <c r="B642" t="s">
        <v>315</v>
      </c>
      <c r="C642" s="49" t="s">
        <v>301</v>
      </c>
      <c r="D642" s="14">
        <v>45040</v>
      </c>
      <c r="E642" t="s">
        <v>37</v>
      </c>
      <c r="F642" s="49">
        <v>1024</v>
      </c>
      <c r="G642" s="14">
        <v>0</v>
      </c>
      <c r="H642" s="49">
        <v>0</v>
      </c>
      <c r="I642" s="49" t="s">
        <v>240</v>
      </c>
      <c r="J642">
        <v>19.595264</v>
      </c>
      <c r="K642">
        <v>0</v>
      </c>
      <c r="L642">
        <v>0</v>
      </c>
      <c r="M642">
        <v>0</v>
      </c>
      <c r="N642" s="49" t="str" cm="1">
        <f t="array" ref="N64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642" s="49" t="str">
        <f>INDEX('Data Feeding'!FT:FT,MATCH(QT[[#This Row],[Trim Reff]],'Data Feeding'!FU:FU,0))</f>
        <v>Fabric-Jersey</v>
      </c>
      <c r="P642" s="49" t="str" cm="1">
        <f t="array" ref="P64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42" s="49" t="str" cm="1">
        <f t="array" ref="Q64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43" spans="1:17">
      <c r="A643" s="49" t="s">
        <v>330</v>
      </c>
      <c r="B643" t="s">
        <v>315</v>
      </c>
      <c r="C643" s="49" t="s">
        <v>301</v>
      </c>
      <c r="D643" s="14">
        <v>45040</v>
      </c>
      <c r="E643" t="s">
        <v>37</v>
      </c>
      <c r="F643" s="49">
        <v>1024</v>
      </c>
      <c r="G643" s="14">
        <v>0</v>
      </c>
      <c r="H643" s="49">
        <v>0</v>
      </c>
      <c r="I643" s="49" t="s">
        <v>204</v>
      </c>
      <c r="J643">
        <v>1064.96</v>
      </c>
      <c r="K643">
        <v>0</v>
      </c>
      <c r="L643">
        <v>0</v>
      </c>
      <c r="M643">
        <v>0</v>
      </c>
      <c r="N643" s="49" t="str" cm="1">
        <f t="array" ref="N64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643" s="49" t="str">
        <f>INDEX('Data Feeding'!FT:FT,MATCH(QT[[#This Row],[Trim Reff]],'Data Feeding'!FU:FU,0))</f>
        <v>Thread</v>
      </c>
      <c r="P643" s="49" t="str" cm="1">
        <f t="array" ref="P64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43" s="49" t="str" cm="1">
        <f t="array" ref="Q64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44" spans="1:17">
      <c r="A644" s="49" t="s">
        <v>331</v>
      </c>
      <c r="B644" t="s">
        <v>315</v>
      </c>
      <c r="C644" s="49" t="s">
        <v>301</v>
      </c>
      <c r="D644" s="14">
        <v>45040</v>
      </c>
      <c r="E644" t="s">
        <v>37</v>
      </c>
      <c r="F644" s="49">
        <v>1024</v>
      </c>
      <c r="G644" s="14">
        <v>0</v>
      </c>
      <c r="H644" s="49">
        <v>0</v>
      </c>
      <c r="I644" s="49" t="s">
        <v>205</v>
      </c>
      <c r="J644">
        <v>1064.96</v>
      </c>
      <c r="K644">
        <v>0</v>
      </c>
      <c r="L644">
        <v>0</v>
      </c>
      <c r="M644">
        <v>0</v>
      </c>
      <c r="N644" s="49" t="str" cm="1">
        <f t="array" ref="N64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644" s="49" t="str">
        <f>INDEX('Data Feeding'!FT:FT,MATCH(QT[[#This Row],[Trim Reff]],'Data Feeding'!FU:FU,0))</f>
        <v>Thread</v>
      </c>
      <c r="P644" s="49" t="str" cm="1">
        <f t="array" ref="P64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44" s="49" t="str" cm="1">
        <f t="array" ref="Q64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45" spans="1:17">
      <c r="A645" s="49" t="s">
        <v>332</v>
      </c>
      <c r="B645" t="s">
        <v>315</v>
      </c>
      <c r="C645" s="49" t="s">
        <v>301</v>
      </c>
      <c r="D645" s="14">
        <v>45040</v>
      </c>
      <c r="E645" t="s">
        <v>37</v>
      </c>
      <c r="F645" s="49">
        <v>1024</v>
      </c>
      <c r="G645" s="14">
        <v>0</v>
      </c>
      <c r="H645" s="49">
        <v>0</v>
      </c>
      <c r="I645" s="49" t="s">
        <v>273</v>
      </c>
      <c r="J645">
        <v>1064.96</v>
      </c>
      <c r="K645">
        <v>0</v>
      </c>
      <c r="L645">
        <v>0</v>
      </c>
      <c r="M645">
        <v>0</v>
      </c>
      <c r="N645" s="49" t="str" cm="1">
        <f t="array" ref="N64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645" s="49" t="str">
        <f>INDEX('Data Feeding'!FT:FT,MATCH(QT[[#This Row],[Trim Reff]],'Data Feeding'!FU:FU,0))</f>
        <v>MainLabel</v>
      </c>
      <c r="P645" s="49" t="str" cm="1">
        <f t="array" ref="P64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45" s="49" t="str" cm="1">
        <f t="array" ref="Q64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46" spans="1:17">
      <c r="A646" s="49" t="s">
        <v>333</v>
      </c>
      <c r="B646" t="s">
        <v>315</v>
      </c>
      <c r="C646" s="49" t="s">
        <v>301</v>
      </c>
      <c r="D646" s="14">
        <v>45040</v>
      </c>
      <c r="E646" t="s">
        <v>37</v>
      </c>
      <c r="F646" s="49">
        <v>1024</v>
      </c>
      <c r="G646" s="14">
        <v>0</v>
      </c>
      <c r="H646" s="49">
        <v>0</v>
      </c>
      <c r="I646" s="49" t="s">
        <v>276</v>
      </c>
      <c r="J646">
        <v>1064.96</v>
      </c>
      <c r="K646">
        <v>0</v>
      </c>
      <c r="L646">
        <v>0</v>
      </c>
      <c r="M646">
        <v>0</v>
      </c>
      <c r="N646" s="49" t="str" cm="1">
        <f t="array" ref="N64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646" s="49" t="str">
        <f>INDEX('Data Feeding'!FT:FT,MATCH(QT[[#This Row],[Trim Reff]],'Data Feeding'!FU:FU,0))</f>
        <v>COOLable</v>
      </c>
      <c r="P646" s="49" t="str" cm="1">
        <f t="array" ref="P64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46" s="49" t="str" cm="1">
        <f t="array" ref="Q64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47" spans="1:17">
      <c r="A647" s="49" t="s">
        <v>334</v>
      </c>
      <c r="B647" t="s">
        <v>315</v>
      </c>
      <c r="C647" s="49" t="s">
        <v>301</v>
      </c>
      <c r="D647" s="14">
        <v>45040</v>
      </c>
      <c r="E647" t="s">
        <v>37</v>
      </c>
      <c r="F647" s="49">
        <v>1024</v>
      </c>
      <c r="G647" s="14">
        <v>0</v>
      </c>
      <c r="H647" s="49">
        <v>0</v>
      </c>
      <c r="I647" s="49" t="s">
        <v>280</v>
      </c>
      <c r="J647">
        <v>1064.96</v>
      </c>
      <c r="K647">
        <v>0</v>
      </c>
      <c r="L647">
        <v>0</v>
      </c>
      <c r="M647">
        <v>0</v>
      </c>
      <c r="N647" s="49" t="str" cm="1">
        <f t="array" ref="N64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Steel Grey/White(Pantone 16-3915 TCX/CSI 1200086)</v>
      </c>
      <c r="O647" s="49" t="str">
        <f>INDEX('Data Feeding'!FT:FT,MATCH(QT[[#This Row],[Trim Reff]],'Data Feeding'!FU:FU,0))</f>
        <v>Tab</v>
      </c>
      <c r="P647" s="49" t="str" cm="1">
        <f t="array" ref="P64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47" s="49" t="str" cm="1">
        <f t="array" ref="Q64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48" spans="1:17">
      <c r="A648" s="49" t="s">
        <v>335</v>
      </c>
      <c r="B648" t="s">
        <v>315</v>
      </c>
      <c r="C648" s="49" t="s">
        <v>301</v>
      </c>
      <c r="D648" s="14">
        <v>45040</v>
      </c>
      <c r="E648" t="s">
        <v>37</v>
      </c>
      <c r="F648" s="49">
        <v>1024</v>
      </c>
      <c r="G648" s="14">
        <v>0</v>
      </c>
      <c r="H648" s="49">
        <v>0</v>
      </c>
      <c r="I648" s="49" t="s">
        <v>13</v>
      </c>
      <c r="J648">
        <v>1064.96</v>
      </c>
      <c r="K648">
        <v>0</v>
      </c>
      <c r="L648">
        <v>0</v>
      </c>
      <c r="M648">
        <v>0</v>
      </c>
      <c r="N648" s="49" t="str" cm="1">
        <f t="array" ref="N64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648" s="49" t="str">
        <f>INDEX('Data Feeding'!FT:FT,MATCH(QT[[#This Row],[Trim Reff]],'Data Feeding'!FU:FU,0))</f>
        <v>CareLabel</v>
      </c>
      <c r="P648" s="49" t="str" cm="1">
        <f t="array" ref="P64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48" s="49" t="str" cm="1">
        <f t="array" ref="Q64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49" spans="1:17">
      <c r="A649" s="49" t="s">
        <v>336</v>
      </c>
      <c r="B649" t="s">
        <v>315</v>
      </c>
      <c r="C649" s="49" t="s">
        <v>301</v>
      </c>
      <c r="D649" s="14">
        <v>45040</v>
      </c>
      <c r="E649" t="s">
        <v>37</v>
      </c>
      <c r="F649" s="49">
        <v>1024</v>
      </c>
      <c r="G649" s="14">
        <v>0</v>
      </c>
      <c r="H649" s="49">
        <v>0</v>
      </c>
      <c r="I649" s="49" t="s">
        <v>283</v>
      </c>
      <c r="J649">
        <v>1064.96</v>
      </c>
      <c r="K649">
        <v>0</v>
      </c>
      <c r="L649">
        <v>0</v>
      </c>
      <c r="M649">
        <v>0</v>
      </c>
      <c r="N649" s="49" t="str" cm="1">
        <f t="array" ref="N64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649" s="49" t="str">
        <f>INDEX('Data Feeding'!FT:FT,MATCH(QT[[#This Row],[Trim Reff]],'Data Feeding'!FU:FU,0))</f>
        <v>Hangtag</v>
      </c>
      <c r="P649" s="49" t="str" cm="1">
        <f t="array" ref="P64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49" s="49" t="str" cm="1">
        <f t="array" ref="Q64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50" spans="1:17">
      <c r="A650" s="49" t="s">
        <v>337</v>
      </c>
      <c r="B650" t="s">
        <v>315</v>
      </c>
      <c r="C650" s="49" t="s">
        <v>301</v>
      </c>
      <c r="D650" s="14">
        <v>45040</v>
      </c>
      <c r="E650" t="s">
        <v>37</v>
      </c>
      <c r="F650" s="49">
        <v>1024</v>
      </c>
      <c r="G650" s="14">
        <v>0</v>
      </c>
      <c r="H650" s="49">
        <v>0</v>
      </c>
      <c r="I650" s="49" t="s">
        <v>285</v>
      </c>
      <c r="J650">
        <v>1064.96</v>
      </c>
      <c r="K650">
        <v>0</v>
      </c>
      <c r="L650">
        <v>0</v>
      </c>
      <c r="M650">
        <v>0</v>
      </c>
      <c r="N650" s="49" t="str" cm="1">
        <f t="array" ref="N65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650" s="49" t="str">
        <f>INDEX('Data Feeding'!FT:FT,MATCH(QT[[#This Row],[Trim Reff]],'Data Feeding'!FU:FU,0))</f>
        <v>PriceTicket</v>
      </c>
      <c r="P650" s="49" t="str" cm="1">
        <f t="array" ref="P65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50" s="49" t="str" cm="1">
        <f t="array" ref="Q65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51" spans="1:17">
      <c r="A651" s="49" t="s">
        <v>327</v>
      </c>
      <c r="B651" t="s">
        <v>315</v>
      </c>
      <c r="C651" s="49" t="s">
        <v>301</v>
      </c>
      <c r="D651" s="14">
        <v>45040</v>
      </c>
      <c r="E651" t="s">
        <v>38</v>
      </c>
      <c r="F651" s="49">
        <v>372</v>
      </c>
      <c r="G651" s="14">
        <v>0</v>
      </c>
      <c r="H651" s="49">
        <v>0</v>
      </c>
      <c r="I651" s="49" t="s">
        <v>235</v>
      </c>
      <c r="J651">
        <v>335.65708799999999</v>
      </c>
      <c r="K651">
        <v>0</v>
      </c>
      <c r="L651">
        <v>0</v>
      </c>
      <c r="M651">
        <v>0</v>
      </c>
      <c r="N651" s="49" t="str" cm="1">
        <f t="array" ref="N65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651" s="49" t="str">
        <f>INDEX('Data Feeding'!FT:FT,MATCH(QT[[#This Row],[Trim Reff]],'Data Feeding'!FU:FU,0))</f>
        <v>Fabric-Body</v>
      </c>
      <c r="P651" s="49" t="str" cm="1">
        <f t="array" ref="P65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51" s="49" t="str" cm="1">
        <f t="array" ref="Q65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52" spans="1:17">
      <c r="A652" s="49" t="s">
        <v>328</v>
      </c>
      <c r="B652" t="s">
        <v>315</v>
      </c>
      <c r="C652" s="49" t="s">
        <v>301</v>
      </c>
      <c r="D652" s="14">
        <v>45040</v>
      </c>
      <c r="E652" t="s">
        <v>38</v>
      </c>
      <c r="F652" s="49">
        <v>372</v>
      </c>
      <c r="G652" s="14">
        <v>0</v>
      </c>
      <c r="H652" s="49">
        <v>0</v>
      </c>
      <c r="I652" s="49" t="s">
        <v>237</v>
      </c>
      <c r="J652">
        <v>4.6425599999999996</v>
      </c>
      <c r="K652">
        <v>0</v>
      </c>
      <c r="L652">
        <v>0</v>
      </c>
      <c r="M652">
        <v>0</v>
      </c>
      <c r="N652" s="49" t="str" cm="1">
        <f t="array" ref="N65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652" s="49" t="str">
        <f>INDEX('Data Feeding'!FT:FT,MATCH(QT[[#This Row],[Trim Reff]],'Data Feeding'!FU:FU,0))</f>
        <v>Fabric-Rib</v>
      </c>
      <c r="P652" s="49" t="str" cm="1">
        <f t="array" ref="P65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52" s="49" t="str" cm="1">
        <f t="array" ref="Q65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53" spans="1:17">
      <c r="A653" s="49" t="s">
        <v>329</v>
      </c>
      <c r="B653" t="s">
        <v>315</v>
      </c>
      <c r="C653" s="49" t="s">
        <v>301</v>
      </c>
      <c r="D653" s="14">
        <v>45040</v>
      </c>
      <c r="E653" t="s">
        <v>38</v>
      </c>
      <c r="F653" s="49">
        <v>372</v>
      </c>
      <c r="G653" s="14">
        <v>0</v>
      </c>
      <c r="H653" s="49">
        <v>0</v>
      </c>
      <c r="I653" s="49" t="s">
        <v>240</v>
      </c>
      <c r="J653">
        <v>7.1185919999999996</v>
      </c>
      <c r="K653">
        <v>0</v>
      </c>
      <c r="L653">
        <v>0</v>
      </c>
      <c r="M653">
        <v>0</v>
      </c>
      <c r="N653" s="49" t="str" cm="1">
        <f t="array" ref="N65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653" s="49" t="str">
        <f>INDEX('Data Feeding'!FT:FT,MATCH(QT[[#This Row],[Trim Reff]],'Data Feeding'!FU:FU,0))</f>
        <v>Fabric-Jersey</v>
      </c>
      <c r="P653" s="49" t="str" cm="1">
        <f t="array" ref="P65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53" s="49" t="str" cm="1">
        <f t="array" ref="Q65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54" spans="1:17">
      <c r="A654" s="49" t="s">
        <v>330</v>
      </c>
      <c r="B654" t="s">
        <v>315</v>
      </c>
      <c r="C654" s="49" t="s">
        <v>301</v>
      </c>
      <c r="D654" s="14">
        <v>45040</v>
      </c>
      <c r="E654" t="s">
        <v>38</v>
      </c>
      <c r="F654" s="49">
        <v>372</v>
      </c>
      <c r="G654" s="14">
        <v>0</v>
      </c>
      <c r="H654" s="49">
        <v>0</v>
      </c>
      <c r="I654" s="49" t="s">
        <v>204</v>
      </c>
      <c r="J654">
        <v>386.88</v>
      </c>
      <c r="K654">
        <v>0</v>
      </c>
      <c r="L654">
        <v>0</v>
      </c>
      <c r="M654">
        <v>0</v>
      </c>
      <c r="N654" s="49" t="str" cm="1">
        <f t="array" ref="N65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654" s="49" t="str">
        <f>INDEX('Data Feeding'!FT:FT,MATCH(QT[[#This Row],[Trim Reff]],'Data Feeding'!FU:FU,0))</f>
        <v>Thread</v>
      </c>
      <c r="P654" s="49" t="str" cm="1">
        <f t="array" ref="P65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54" s="49" t="str" cm="1">
        <f t="array" ref="Q65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55" spans="1:17">
      <c r="A655" s="49" t="s">
        <v>331</v>
      </c>
      <c r="B655" t="s">
        <v>315</v>
      </c>
      <c r="C655" s="49" t="s">
        <v>301</v>
      </c>
      <c r="D655" s="14">
        <v>45040</v>
      </c>
      <c r="E655" t="s">
        <v>38</v>
      </c>
      <c r="F655" s="49">
        <v>372</v>
      </c>
      <c r="G655" s="14">
        <v>0</v>
      </c>
      <c r="H655" s="49">
        <v>0</v>
      </c>
      <c r="I655" s="49" t="s">
        <v>205</v>
      </c>
      <c r="J655">
        <v>386.88</v>
      </c>
      <c r="K655">
        <v>0</v>
      </c>
      <c r="L655">
        <v>0</v>
      </c>
      <c r="M655">
        <v>0</v>
      </c>
      <c r="N655" s="49" t="str" cm="1">
        <f t="array" ref="N65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655" s="49" t="str">
        <f>INDEX('Data Feeding'!FT:FT,MATCH(QT[[#This Row],[Trim Reff]],'Data Feeding'!FU:FU,0))</f>
        <v>Thread</v>
      </c>
      <c r="P655" s="49" t="str" cm="1">
        <f t="array" ref="P65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55" s="49" t="str" cm="1">
        <f t="array" ref="Q65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56" spans="1:17">
      <c r="A656" s="49" t="s">
        <v>332</v>
      </c>
      <c r="B656" t="s">
        <v>315</v>
      </c>
      <c r="C656" s="49" t="s">
        <v>301</v>
      </c>
      <c r="D656" s="14">
        <v>45040</v>
      </c>
      <c r="E656" t="s">
        <v>38</v>
      </c>
      <c r="F656" s="49">
        <v>372</v>
      </c>
      <c r="G656" s="14">
        <v>0</v>
      </c>
      <c r="H656" s="49">
        <v>0</v>
      </c>
      <c r="I656" s="49" t="s">
        <v>273</v>
      </c>
      <c r="J656">
        <v>386.88</v>
      </c>
      <c r="K656">
        <v>0</v>
      </c>
      <c r="L656">
        <v>0</v>
      </c>
      <c r="M656">
        <v>0</v>
      </c>
      <c r="N656" s="49" t="str" cm="1">
        <f t="array" ref="N65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656" s="49" t="str">
        <f>INDEX('Data Feeding'!FT:FT,MATCH(QT[[#This Row],[Trim Reff]],'Data Feeding'!FU:FU,0))</f>
        <v>MainLabel</v>
      </c>
      <c r="P656" s="49" t="str" cm="1">
        <f t="array" ref="P65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56" s="49" t="str" cm="1">
        <f t="array" ref="Q65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57" spans="1:17">
      <c r="A657" s="49" t="s">
        <v>333</v>
      </c>
      <c r="B657" t="s">
        <v>315</v>
      </c>
      <c r="C657" s="49" t="s">
        <v>301</v>
      </c>
      <c r="D657" s="14">
        <v>45040</v>
      </c>
      <c r="E657" t="s">
        <v>38</v>
      </c>
      <c r="F657" s="49">
        <v>372</v>
      </c>
      <c r="G657" s="14">
        <v>0</v>
      </c>
      <c r="H657" s="49">
        <v>0</v>
      </c>
      <c r="I657" s="49" t="s">
        <v>276</v>
      </c>
      <c r="J657">
        <v>386.88</v>
      </c>
      <c r="K657">
        <v>0</v>
      </c>
      <c r="L657">
        <v>0</v>
      </c>
      <c r="M657">
        <v>0</v>
      </c>
      <c r="N657" s="49" t="str" cm="1">
        <f t="array" ref="N65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657" s="49" t="str">
        <f>INDEX('Data Feeding'!FT:FT,MATCH(QT[[#This Row],[Trim Reff]],'Data Feeding'!FU:FU,0))</f>
        <v>COOLable</v>
      </c>
      <c r="P657" s="49" t="str" cm="1">
        <f t="array" ref="P65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57" s="49" t="str" cm="1">
        <f t="array" ref="Q65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58" spans="1:17">
      <c r="A658" s="49" t="s">
        <v>334</v>
      </c>
      <c r="B658" t="s">
        <v>315</v>
      </c>
      <c r="C658" s="49" t="s">
        <v>301</v>
      </c>
      <c r="D658" s="14">
        <v>45040</v>
      </c>
      <c r="E658" t="s">
        <v>38</v>
      </c>
      <c r="F658" s="49">
        <v>372</v>
      </c>
      <c r="G658" s="14">
        <v>0</v>
      </c>
      <c r="H658" s="49">
        <v>0</v>
      </c>
      <c r="I658" s="49" t="s">
        <v>280</v>
      </c>
      <c r="J658">
        <v>386.88</v>
      </c>
      <c r="K658">
        <v>0</v>
      </c>
      <c r="L658">
        <v>0</v>
      </c>
      <c r="M658">
        <v>0</v>
      </c>
      <c r="N658" s="49" t="str" cm="1">
        <f t="array" ref="N65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Steel Grey/White(Pantone 16-3915 TCX/CSI 1200086)</v>
      </c>
      <c r="O658" s="49" t="str">
        <f>INDEX('Data Feeding'!FT:FT,MATCH(QT[[#This Row],[Trim Reff]],'Data Feeding'!FU:FU,0))</f>
        <v>Tab</v>
      </c>
      <c r="P658" s="49" t="str" cm="1">
        <f t="array" ref="P65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58" s="49" t="str" cm="1">
        <f t="array" ref="Q65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59" spans="1:17">
      <c r="A659" s="49" t="s">
        <v>335</v>
      </c>
      <c r="B659" t="s">
        <v>315</v>
      </c>
      <c r="C659" s="49" t="s">
        <v>301</v>
      </c>
      <c r="D659" s="14">
        <v>45040</v>
      </c>
      <c r="E659" t="s">
        <v>38</v>
      </c>
      <c r="F659" s="49">
        <v>372</v>
      </c>
      <c r="G659" s="14">
        <v>0</v>
      </c>
      <c r="H659" s="49">
        <v>0</v>
      </c>
      <c r="I659" s="49" t="s">
        <v>13</v>
      </c>
      <c r="J659">
        <v>386.88</v>
      </c>
      <c r="K659">
        <v>0</v>
      </c>
      <c r="L659">
        <v>0</v>
      </c>
      <c r="M659">
        <v>0</v>
      </c>
      <c r="N659" s="49" t="str" cm="1">
        <f t="array" ref="N65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659" s="49" t="str">
        <f>INDEX('Data Feeding'!FT:FT,MATCH(QT[[#This Row],[Trim Reff]],'Data Feeding'!FU:FU,0))</f>
        <v>CareLabel</v>
      </c>
      <c r="P659" s="49" t="str" cm="1">
        <f t="array" ref="P65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59" s="49" t="str" cm="1">
        <f t="array" ref="Q65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60" spans="1:17">
      <c r="A660" s="49" t="s">
        <v>336</v>
      </c>
      <c r="B660" t="s">
        <v>315</v>
      </c>
      <c r="C660" s="49" t="s">
        <v>301</v>
      </c>
      <c r="D660" s="14">
        <v>45040</v>
      </c>
      <c r="E660" t="s">
        <v>38</v>
      </c>
      <c r="F660" s="49">
        <v>372</v>
      </c>
      <c r="G660" s="14">
        <v>0</v>
      </c>
      <c r="H660" s="49">
        <v>0</v>
      </c>
      <c r="I660" s="49" t="s">
        <v>283</v>
      </c>
      <c r="J660">
        <v>386.88</v>
      </c>
      <c r="K660">
        <v>0</v>
      </c>
      <c r="L660">
        <v>0</v>
      </c>
      <c r="M660">
        <v>0</v>
      </c>
      <c r="N660" s="49" t="str" cm="1">
        <f t="array" ref="N66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660" s="49" t="str">
        <f>INDEX('Data Feeding'!FT:FT,MATCH(QT[[#This Row],[Trim Reff]],'Data Feeding'!FU:FU,0))</f>
        <v>Hangtag</v>
      </c>
      <c r="P660" s="49" t="str" cm="1">
        <f t="array" ref="P66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60" s="49" t="str" cm="1">
        <f t="array" ref="Q66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61" spans="1:17">
      <c r="A661" s="49" t="s">
        <v>337</v>
      </c>
      <c r="B661" t="s">
        <v>315</v>
      </c>
      <c r="C661" s="49" t="s">
        <v>301</v>
      </c>
      <c r="D661" s="14">
        <v>45040</v>
      </c>
      <c r="E661" t="s">
        <v>38</v>
      </c>
      <c r="F661" s="49">
        <v>372</v>
      </c>
      <c r="G661" s="14">
        <v>0</v>
      </c>
      <c r="H661" s="49">
        <v>0</v>
      </c>
      <c r="I661" s="49" t="s">
        <v>285</v>
      </c>
      <c r="J661">
        <v>386.88</v>
      </c>
      <c r="K661">
        <v>0</v>
      </c>
      <c r="L661">
        <v>0</v>
      </c>
      <c r="M661">
        <v>0</v>
      </c>
      <c r="N661" s="49" t="str" cm="1">
        <f t="array" ref="N66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661" s="49" t="str">
        <f>INDEX('Data Feeding'!FT:FT,MATCH(QT[[#This Row],[Trim Reff]],'Data Feeding'!FU:FU,0))</f>
        <v>PriceTicket</v>
      </c>
      <c r="P661" s="49" t="str" cm="1">
        <f t="array" ref="P66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61" s="49" t="str" cm="1">
        <f t="array" ref="Q66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62" spans="1:17">
      <c r="A662" s="49" t="s">
        <v>327</v>
      </c>
      <c r="B662" t="s">
        <v>315</v>
      </c>
      <c r="C662" s="49" t="s">
        <v>301</v>
      </c>
      <c r="D662" s="14">
        <v>45040</v>
      </c>
      <c r="E662" t="s">
        <v>39</v>
      </c>
      <c r="F662" s="49">
        <v>50</v>
      </c>
      <c r="G662" s="14">
        <v>0</v>
      </c>
      <c r="H662" s="49">
        <v>0</v>
      </c>
      <c r="I662" s="49" t="s">
        <v>235</v>
      </c>
      <c r="J662">
        <v>45.115200000000002</v>
      </c>
      <c r="K662">
        <v>0</v>
      </c>
      <c r="L662">
        <v>0</v>
      </c>
      <c r="M662">
        <v>0</v>
      </c>
      <c r="N662" s="49" t="str" cm="1">
        <f t="array" ref="N66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662" s="49" t="str">
        <f>INDEX('Data Feeding'!FT:FT,MATCH(QT[[#This Row],[Trim Reff]],'Data Feeding'!FU:FU,0))</f>
        <v>Fabric-Body</v>
      </c>
      <c r="P662" s="49" t="str" cm="1">
        <f t="array" ref="P66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62" s="49" t="str" cm="1">
        <f t="array" ref="Q66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63" spans="1:17">
      <c r="A663" s="49" t="s">
        <v>328</v>
      </c>
      <c r="B663" t="s">
        <v>315</v>
      </c>
      <c r="C663" s="49" t="s">
        <v>301</v>
      </c>
      <c r="D663" s="14">
        <v>45040</v>
      </c>
      <c r="E663" t="s">
        <v>39</v>
      </c>
      <c r="F663" s="49">
        <v>50</v>
      </c>
      <c r="G663" s="14">
        <v>0</v>
      </c>
      <c r="H663" s="49">
        <v>0</v>
      </c>
      <c r="I663" s="49" t="s">
        <v>237</v>
      </c>
      <c r="J663">
        <v>0.624</v>
      </c>
      <c r="K663">
        <v>0</v>
      </c>
      <c r="L663">
        <v>0</v>
      </c>
      <c r="M663">
        <v>0</v>
      </c>
      <c r="N663" s="49" t="str" cm="1">
        <f t="array" ref="N66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663" s="49" t="str">
        <f>INDEX('Data Feeding'!FT:FT,MATCH(QT[[#This Row],[Trim Reff]],'Data Feeding'!FU:FU,0))</f>
        <v>Fabric-Rib</v>
      </c>
      <c r="P663" s="49" t="str" cm="1">
        <f t="array" ref="P66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63" s="49" t="str" cm="1">
        <f t="array" ref="Q66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64" spans="1:17">
      <c r="A664" s="49" t="s">
        <v>329</v>
      </c>
      <c r="B664" t="s">
        <v>315</v>
      </c>
      <c r="C664" s="49" t="s">
        <v>301</v>
      </c>
      <c r="D664" s="14">
        <v>45040</v>
      </c>
      <c r="E664" t="s">
        <v>39</v>
      </c>
      <c r="F664" s="49">
        <v>50</v>
      </c>
      <c r="G664" s="14">
        <v>0</v>
      </c>
      <c r="H664" s="49">
        <v>0</v>
      </c>
      <c r="I664" s="49" t="s">
        <v>240</v>
      </c>
      <c r="J664">
        <v>0.95679999999999998</v>
      </c>
      <c r="K664">
        <v>0</v>
      </c>
      <c r="L664">
        <v>0</v>
      </c>
      <c r="M664">
        <v>0</v>
      </c>
      <c r="N664" s="49" t="str" cm="1">
        <f t="array" ref="N66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664" s="49" t="str">
        <f>INDEX('Data Feeding'!FT:FT,MATCH(QT[[#This Row],[Trim Reff]],'Data Feeding'!FU:FU,0))</f>
        <v>Fabric-Jersey</v>
      </c>
      <c r="P664" s="49" t="str" cm="1">
        <f t="array" ref="P66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64" s="49" t="str" cm="1">
        <f t="array" ref="Q66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65" spans="1:17">
      <c r="A665" s="49" t="s">
        <v>330</v>
      </c>
      <c r="B665" t="s">
        <v>315</v>
      </c>
      <c r="C665" s="49" t="s">
        <v>301</v>
      </c>
      <c r="D665" s="14">
        <v>45040</v>
      </c>
      <c r="E665" t="s">
        <v>39</v>
      </c>
      <c r="F665" s="49">
        <v>50</v>
      </c>
      <c r="G665" s="14">
        <v>0</v>
      </c>
      <c r="H665" s="49">
        <v>0</v>
      </c>
      <c r="I665" s="49" t="s">
        <v>204</v>
      </c>
      <c r="J665">
        <v>52</v>
      </c>
      <c r="K665">
        <v>0</v>
      </c>
      <c r="L665">
        <v>0</v>
      </c>
      <c r="M665">
        <v>0</v>
      </c>
      <c r="N665" s="49" t="str" cm="1">
        <f t="array" ref="N66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665" s="49" t="str">
        <f>INDEX('Data Feeding'!FT:FT,MATCH(QT[[#This Row],[Trim Reff]],'Data Feeding'!FU:FU,0))</f>
        <v>Thread</v>
      </c>
      <c r="P665" s="49" t="str" cm="1">
        <f t="array" ref="P66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65" s="49" t="str" cm="1">
        <f t="array" ref="Q66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66" spans="1:17">
      <c r="A666" s="49" t="s">
        <v>331</v>
      </c>
      <c r="B666" t="s">
        <v>315</v>
      </c>
      <c r="C666" s="49" t="s">
        <v>301</v>
      </c>
      <c r="D666" s="14">
        <v>45040</v>
      </c>
      <c r="E666" t="s">
        <v>39</v>
      </c>
      <c r="F666" s="49">
        <v>50</v>
      </c>
      <c r="G666" s="14">
        <v>0</v>
      </c>
      <c r="H666" s="49">
        <v>0</v>
      </c>
      <c r="I666" s="49" t="s">
        <v>205</v>
      </c>
      <c r="J666">
        <v>52</v>
      </c>
      <c r="K666">
        <v>0</v>
      </c>
      <c r="L666">
        <v>0</v>
      </c>
      <c r="M666">
        <v>0</v>
      </c>
      <c r="N666" s="49" t="str" cm="1">
        <f t="array" ref="N66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666" s="49" t="str">
        <f>INDEX('Data Feeding'!FT:FT,MATCH(QT[[#This Row],[Trim Reff]],'Data Feeding'!FU:FU,0))</f>
        <v>Thread</v>
      </c>
      <c r="P666" s="49" t="str" cm="1">
        <f t="array" ref="P66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66" s="49" t="str" cm="1">
        <f t="array" ref="Q66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67" spans="1:17">
      <c r="A667" s="49" t="s">
        <v>332</v>
      </c>
      <c r="B667" t="s">
        <v>315</v>
      </c>
      <c r="C667" s="49" t="s">
        <v>301</v>
      </c>
      <c r="D667" s="14">
        <v>45040</v>
      </c>
      <c r="E667" t="s">
        <v>39</v>
      </c>
      <c r="F667" s="49">
        <v>50</v>
      </c>
      <c r="G667" s="14">
        <v>0</v>
      </c>
      <c r="H667" s="49">
        <v>0</v>
      </c>
      <c r="I667" s="49" t="s">
        <v>273</v>
      </c>
      <c r="J667">
        <v>52</v>
      </c>
      <c r="K667">
        <v>0</v>
      </c>
      <c r="L667">
        <v>0</v>
      </c>
      <c r="M667">
        <v>0</v>
      </c>
      <c r="N667" s="49" t="str" cm="1">
        <f t="array" ref="N66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667" s="49" t="str">
        <f>INDEX('Data Feeding'!FT:FT,MATCH(QT[[#This Row],[Trim Reff]],'Data Feeding'!FU:FU,0))</f>
        <v>MainLabel</v>
      </c>
      <c r="P667" s="49" t="str" cm="1">
        <f t="array" ref="P66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67" s="49" t="str" cm="1">
        <f t="array" ref="Q66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68" spans="1:17">
      <c r="A668" s="49" t="s">
        <v>333</v>
      </c>
      <c r="B668" t="s">
        <v>315</v>
      </c>
      <c r="C668" s="49" t="s">
        <v>301</v>
      </c>
      <c r="D668" s="14">
        <v>45040</v>
      </c>
      <c r="E668" t="s">
        <v>39</v>
      </c>
      <c r="F668" s="49">
        <v>50</v>
      </c>
      <c r="G668" s="14">
        <v>0</v>
      </c>
      <c r="H668" s="49">
        <v>0</v>
      </c>
      <c r="I668" s="49" t="s">
        <v>276</v>
      </c>
      <c r="J668">
        <v>52</v>
      </c>
      <c r="K668">
        <v>0</v>
      </c>
      <c r="L668">
        <v>0</v>
      </c>
      <c r="M668">
        <v>0</v>
      </c>
      <c r="N668" s="49" t="str" cm="1">
        <f t="array" ref="N66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668" s="49" t="str">
        <f>INDEX('Data Feeding'!FT:FT,MATCH(QT[[#This Row],[Trim Reff]],'Data Feeding'!FU:FU,0))</f>
        <v>COOLable</v>
      </c>
      <c r="P668" s="49" t="str" cm="1">
        <f t="array" ref="P66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68" s="49" t="str" cm="1">
        <f t="array" ref="Q66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69" spans="1:17">
      <c r="A669" s="49" t="s">
        <v>334</v>
      </c>
      <c r="B669" t="s">
        <v>315</v>
      </c>
      <c r="C669" s="49" t="s">
        <v>301</v>
      </c>
      <c r="D669" s="14">
        <v>45040</v>
      </c>
      <c r="E669" t="s">
        <v>39</v>
      </c>
      <c r="F669" s="49">
        <v>50</v>
      </c>
      <c r="G669" s="14">
        <v>0</v>
      </c>
      <c r="H669" s="49">
        <v>0</v>
      </c>
      <c r="I669" s="49" t="s">
        <v>280</v>
      </c>
      <c r="J669">
        <v>52</v>
      </c>
      <c r="K669">
        <v>0</v>
      </c>
      <c r="L669">
        <v>0</v>
      </c>
      <c r="M669">
        <v>0</v>
      </c>
      <c r="N669" s="49" t="str" cm="1">
        <f t="array" ref="N66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Steel Grey/White(Pantone 16-3915 TCX/CSI 1200086)</v>
      </c>
      <c r="O669" s="49" t="str">
        <f>INDEX('Data Feeding'!FT:FT,MATCH(QT[[#This Row],[Trim Reff]],'Data Feeding'!FU:FU,0))</f>
        <v>Tab</v>
      </c>
      <c r="P669" s="49" t="str" cm="1">
        <f t="array" ref="P66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69" s="49" t="str" cm="1">
        <f t="array" ref="Q66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70" spans="1:17">
      <c r="A670" s="49" t="s">
        <v>335</v>
      </c>
      <c r="B670" t="s">
        <v>315</v>
      </c>
      <c r="C670" s="49" t="s">
        <v>301</v>
      </c>
      <c r="D670" s="14">
        <v>45040</v>
      </c>
      <c r="E670" t="s">
        <v>39</v>
      </c>
      <c r="F670" s="49">
        <v>50</v>
      </c>
      <c r="G670" s="14">
        <v>0</v>
      </c>
      <c r="H670" s="49">
        <v>0</v>
      </c>
      <c r="I670" s="49" t="s">
        <v>13</v>
      </c>
      <c r="J670">
        <v>52</v>
      </c>
      <c r="K670">
        <v>0</v>
      </c>
      <c r="L670">
        <v>0</v>
      </c>
      <c r="M670">
        <v>0</v>
      </c>
      <c r="N670" s="49" t="str" cm="1">
        <f t="array" ref="N67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670" s="49" t="str">
        <f>INDEX('Data Feeding'!FT:FT,MATCH(QT[[#This Row],[Trim Reff]],'Data Feeding'!FU:FU,0))</f>
        <v>CareLabel</v>
      </c>
      <c r="P670" s="49" t="str" cm="1">
        <f t="array" ref="P67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70" s="49" t="str" cm="1">
        <f t="array" ref="Q67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71" spans="1:17">
      <c r="A671" s="49" t="s">
        <v>336</v>
      </c>
      <c r="B671" t="s">
        <v>315</v>
      </c>
      <c r="C671" s="49" t="s">
        <v>301</v>
      </c>
      <c r="D671" s="14">
        <v>45040</v>
      </c>
      <c r="E671" t="s">
        <v>39</v>
      </c>
      <c r="F671" s="49">
        <v>50</v>
      </c>
      <c r="G671" s="14">
        <v>0</v>
      </c>
      <c r="H671" s="49">
        <v>0</v>
      </c>
      <c r="I671" s="49" t="s">
        <v>283</v>
      </c>
      <c r="J671">
        <v>52</v>
      </c>
      <c r="K671">
        <v>0</v>
      </c>
      <c r="L671">
        <v>0</v>
      </c>
      <c r="M671">
        <v>0</v>
      </c>
      <c r="N671" s="49" t="str" cm="1">
        <f t="array" ref="N67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671" s="49" t="str">
        <f>INDEX('Data Feeding'!FT:FT,MATCH(QT[[#This Row],[Trim Reff]],'Data Feeding'!FU:FU,0))</f>
        <v>Hangtag</v>
      </c>
      <c r="P671" s="49" t="str" cm="1">
        <f t="array" ref="P67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71" s="49" t="str" cm="1">
        <f t="array" ref="Q67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72" spans="1:17">
      <c r="A672" s="49" t="s">
        <v>337</v>
      </c>
      <c r="B672" t="s">
        <v>315</v>
      </c>
      <c r="C672" s="49" t="s">
        <v>301</v>
      </c>
      <c r="D672" s="14">
        <v>45040</v>
      </c>
      <c r="E672" t="s">
        <v>39</v>
      </c>
      <c r="F672" s="49">
        <v>50</v>
      </c>
      <c r="G672" s="14">
        <v>0</v>
      </c>
      <c r="H672" s="49">
        <v>0</v>
      </c>
      <c r="I672" s="49" t="s">
        <v>285</v>
      </c>
      <c r="J672">
        <v>52</v>
      </c>
      <c r="K672">
        <v>0</v>
      </c>
      <c r="L672">
        <v>0</v>
      </c>
      <c r="M672">
        <v>0</v>
      </c>
      <c r="N672" s="49" t="str" cm="1">
        <f t="array" ref="N67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672" s="49" t="str">
        <f>INDEX('Data Feeding'!FT:FT,MATCH(QT[[#This Row],[Trim Reff]],'Data Feeding'!FU:FU,0))</f>
        <v>PriceTicket</v>
      </c>
      <c r="P672" s="49" t="str" cm="1">
        <f t="array" ref="P67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72" s="49" t="str" cm="1">
        <f t="array" ref="Q67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73" spans="1:17">
      <c r="A673" s="49" t="s">
        <v>327</v>
      </c>
      <c r="B673" t="s">
        <v>315</v>
      </c>
      <c r="C673" s="49" t="s">
        <v>301</v>
      </c>
      <c r="D673" s="14">
        <v>45040</v>
      </c>
      <c r="E673" t="s">
        <v>40</v>
      </c>
      <c r="F673" s="49">
        <v>16</v>
      </c>
      <c r="G673" s="14">
        <v>0</v>
      </c>
      <c r="H673" s="49">
        <v>0</v>
      </c>
      <c r="I673" s="49" t="s">
        <v>235</v>
      </c>
      <c r="J673">
        <v>14.436864</v>
      </c>
      <c r="K673">
        <v>0</v>
      </c>
      <c r="L673">
        <v>0</v>
      </c>
      <c r="M673">
        <v>0</v>
      </c>
      <c r="N673" s="49" t="str" cm="1">
        <f t="array" ref="N67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673" s="49" t="str">
        <f>INDEX('Data Feeding'!FT:FT,MATCH(QT[[#This Row],[Trim Reff]],'Data Feeding'!FU:FU,0))</f>
        <v>Fabric-Body</v>
      </c>
      <c r="P673" s="49" t="str" cm="1">
        <f t="array" ref="P67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73" s="49" t="str" cm="1">
        <f t="array" ref="Q67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74" spans="1:17">
      <c r="A674" s="49" t="s">
        <v>328</v>
      </c>
      <c r="B674" t="s">
        <v>315</v>
      </c>
      <c r="C674" s="49" t="s">
        <v>301</v>
      </c>
      <c r="D674" s="14">
        <v>45040</v>
      </c>
      <c r="E674" t="s">
        <v>40</v>
      </c>
      <c r="F674" s="49">
        <v>16</v>
      </c>
      <c r="G674" s="14">
        <v>0</v>
      </c>
      <c r="H674" s="49">
        <v>0</v>
      </c>
      <c r="I674" s="49" t="s">
        <v>237</v>
      </c>
      <c r="J674">
        <v>0.19968</v>
      </c>
      <c r="K674">
        <v>0</v>
      </c>
      <c r="L674">
        <v>0</v>
      </c>
      <c r="M674">
        <v>0</v>
      </c>
      <c r="N674" s="49" t="str" cm="1">
        <f t="array" ref="N67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674" s="49" t="str">
        <f>INDEX('Data Feeding'!FT:FT,MATCH(QT[[#This Row],[Trim Reff]],'Data Feeding'!FU:FU,0))</f>
        <v>Fabric-Rib</v>
      </c>
      <c r="P674" s="49" t="str" cm="1">
        <f t="array" ref="P67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74" s="49" t="str" cm="1">
        <f t="array" ref="Q67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75" spans="1:17">
      <c r="A675" s="49" t="s">
        <v>329</v>
      </c>
      <c r="B675" t="s">
        <v>315</v>
      </c>
      <c r="C675" s="49" t="s">
        <v>301</v>
      </c>
      <c r="D675" s="14">
        <v>45040</v>
      </c>
      <c r="E675" t="s">
        <v>40</v>
      </c>
      <c r="F675" s="49">
        <v>16</v>
      </c>
      <c r="G675" s="14">
        <v>0</v>
      </c>
      <c r="H675" s="49">
        <v>0</v>
      </c>
      <c r="I675" s="49" t="s">
        <v>240</v>
      </c>
      <c r="J675">
        <v>0.306176</v>
      </c>
      <c r="K675">
        <v>0</v>
      </c>
      <c r="L675">
        <v>0</v>
      </c>
      <c r="M675">
        <v>0</v>
      </c>
      <c r="N675" s="49" t="str" cm="1">
        <f t="array" ref="N67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HEATHER CHROME</v>
      </c>
      <c r="O675" s="49" t="str">
        <f>INDEX('Data Feeding'!FT:FT,MATCH(QT[[#This Row],[Trim Reff]],'Data Feeding'!FU:FU,0))</f>
        <v>Fabric-Jersey</v>
      </c>
      <c r="P675" s="49" t="str" cm="1">
        <f t="array" ref="P67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75" s="49" t="str" cm="1">
        <f t="array" ref="Q67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76" spans="1:17">
      <c r="A676" s="49" t="s">
        <v>330</v>
      </c>
      <c r="B676" t="s">
        <v>315</v>
      </c>
      <c r="C676" s="49" t="s">
        <v>301</v>
      </c>
      <c r="D676" s="14">
        <v>45040</v>
      </c>
      <c r="E676" t="s">
        <v>40</v>
      </c>
      <c r="F676" s="49">
        <v>16</v>
      </c>
      <c r="G676" s="14">
        <v>0</v>
      </c>
      <c r="H676" s="49">
        <v>0</v>
      </c>
      <c r="I676" s="49" t="s">
        <v>204</v>
      </c>
      <c r="J676">
        <v>16.64</v>
      </c>
      <c r="K676">
        <v>0</v>
      </c>
      <c r="L676">
        <v>0</v>
      </c>
      <c r="M676">
        <v>0</v>
      </c>
      <c r="N676" s="49" t="str" cm="1">
        <f t="array" ref="N67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676" s="49" t="str">
        <f>INDEX('Data Feeding'!FT:FT,MATCH(QT[[#This Row],[Trim Reff]],'Data Feeding'!FU:FU,0))</f>
        <v>Thread</v>
      </c>
      <c r="P676" s="49" t="str" cm="1">
        <f t="array" ref="P67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76" s="49" t="str" cm="1">
        <f t="array" ref="Q67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77" spans="1:17">
      <c r="A677" s="49" t="s">
        <v>331</v>
      </c>
      <c r="B677" t="s">
        <v>315</v>
      </c>
      <c r="C677" s="49" t="s">
        <v>301</v>
      </c>
      <c r="D677" s="14">
        <v>45040</v>
      </c>
      <c r="E677" t="s">
        <v>40</v>
      </c>
      <c r="F677" s="49">
        <v>16</v>
      </c>
      <c r="G677" s="14">
        <v>0</v>
      </c>
      <c r="H677" s="49">
        <v>0</v>
      </c>
      <c r="I677" s="49" t="s">
        <v>205</v>
      </c>
      <c r="J677">
        <v>16.64</v>
      </c>
      <c r="K677">
        <v>0</v>
      </c>
      <c r="L677">
        <v>0</v>
      </c>
      <c r="M677">
        <v>0</v>
      </c>
      <c r="N677" s="49" t="str" cm="1">
        <f t="array" ref="N67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677" s="49" t="str">
        <f>INDEX('Data Feeding'!FT:FT,MATCH(QT[[#This Row],[Trim Reff]],'Data Feeding'!FU:FU,0))</f>
        <v>Thread</v>
      </c>
      <c r="P677" s="49" t="str" cm="1">
        <f t="array" ref="P67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77" s="49" t="str" cm="1">
        <f t="array" ref="Q67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78" spans="1:17">
      <c r="A678" s="49" t="s">
        <v>332</v>
      </c>
      <c r="B678" t="s">
        <v>315</v>
      </c>
      <c r="C678" s="49" t="s">
        <v>301</v>
      </c>
      <c r="D678" s="14">
        <v>45040</v>
      </c>
      <c r="E678" t="s">
        <v>40</v>
      </c>
      <c r="F678" s="49">
        <v>16</v>
      </c>
      <c r="G678" s="14">
        <v>0</v>
      </c>
      <c r="H678" s="49">
        <v>0</v>
      </c>
      <c r="I678" s="49" t="s">
        <v>273</v>
      </c>
      <c r="J678">
        <v>16.64</v>
      </c>
      <c r="K678">
        <v>0</v>
      </c>
      <c r="L678">
        <v>0</v>
      </c>
      <c r="M678">
        <v>0</v>
      </c>
      <c r="N678" s="49" t="str" cm="1">
        <f t="array" ref="N67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678" s="49" t="str">
        <f>INDEX('Data Feeding'!FT:FT,MATCH(QT[[#This Row],[Trim Reff]],'Data Feeding'!FU:FU,0))</f>
        <v>MainLabel</v>
      </c>
      <c r="P678" s="49" t="str" cm="1">
        <f t="array" ref="P67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78" s="49" t="str" cm="1">
        <f t="array" ref="Q67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79" spans="1:17">
      <c r="A679" s="49" t="s">
        <v>333</v>
      </c>
      <c r="B679" t="s">
        <v>315</v>
      </c>
      <c r="C679" s="49" t="s">
        <v>301</v>
      </c>
      <c r="D679" s="14">
        <v>45040</v>
      </c>
      <c r="E679" t="s">
        <v>40</v>
      </c>
      <c r="F679" s="49">
        <v>16</v>
      </c>
      <c r="G679" s="14">
        <v>0</v>
      </c>
      <c r="H679" s="49">
        <v>0</v>
      </c>
      <c r="I679" s="49" t="s">
        <v>276</v>
      </c>
      <c r="J679">
        <v>16.64</v>
      </c>
      <c r="K679">
        <v>0</v>
      </c>
      <c r="L679">
        <v>0</v>
      </c>
      <c r="M679">
        <v>0</v>
      </c>
      <c r="N679" s="49" t="str" cm="1">
        <f t="array" ref="N67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679" s="49" t="str">
        <f>INDEX('Data Feeding'!FT:FT,MATCH(QT[[#This Row],[Trim Reff]],'Data Feeding'!FU:FU,0))</f>
        <v>COOLable</v>
      </c>
      <c r="P679" s="49" t="str" cm="1">
        <f t="array" ref="P67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79" s="49" t="str" cm="1">
        <f t="array" ref="Q67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80" spans="1:17">
      <c r="A680" s="49" t="s">
        <v>334</v>
      </c>
      <c r="B680" t="s">
        <v>315</v>
      </c>
      <c r="C680" s="49" t="s">
        <v>301</v>
      </c>
      <c r="D680" s="14">
        <v>45040</v>
      </c>
      <c r="E680" t="s">
        <v>40</v>
      </c>
      <c r="F680" s="49">
        <v>16</v>
      </c>
      <c r="G680" s="14">
        <v>0</v>
      </c>
      <c r="H680" s="49">
        <v>0</v>
      </c>
      <c r="I680" s="49" t="s">
        <v>280</v>
      </c>
      <c r="J680">
        <v>16.64</v>
      </c>
      <c r="K680">
        <v>0</v>
      </c>
      <c r="L680">
        <v>0</v>
      </c>
      <c r="M680">
        <v>0</v>
      </c>
      <c r="N680" s="49" t="str" cm="1">
        <f t="array" ref="N68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Steel Grey/White(Pantone 16-3915 TCX/CSI 1200086)</v>
      </c>
      <c r="O680" s="49" t="str">
        <f>INDEX('Data Feeding'!FT:FT,MATCH(QT[[#This Row],[Trim Reff]],'Data Feeding'!FU:FU,0))</f>
        <v>Tab</v>
      </c>
      <c r="P680" s="49" t="str" cm="1">
        <f t="array" ref="P68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80" s="49" t="str" cm="1">
        <f t="array" ref="Q68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81" spans="1:17">
      <c r="A681" s="49" t="s">
        <v>335</v>
      </c>
      <c r="B681" t="s">
        <v>315</v>
      </c>
      <c r="C681" s="49" t="s">
        <v>301</v>
      </c>
      <c r="D681" s="14">
        <v>45040</v>
      </c>
      <c r="E681" t="s">
        <v>40</v>
      </c>
      <c r="F681" s="49">
        <v>16</v>
      </c>
      <c r="G681" s="14">
        <v>0</v>
      </c>
      <c r="H681" s="49">
        <v>0</v>
      </c>
      <c r="I681" s="49" t="s">
        <v>13</v>
      </c>
      <c r="J681">
        <v>16.64</v>
      </c>
      <c r="K681">
        <v>0</v>
      </c>
      <c r="L681">
        <v>0</v>
      </c>
      <c r="M681">
        <v>0</v>
      </c>
      <c r="N681" s="49" t="str" cm="1">
        <f t="array" ref="N68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681" s="49" t="str">
        <f>INDEX('Data Feeding'!FT:FT,MATCH(QT[[#This Row],[Trim Reff]],'Data Feeding'!FU:FU,0))</f>
        <v>CareLabel</v>
      </c>
      <c r="P681" s="49" t="str" cm="1">
        <f t="array" ref="P68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81" s="49" t="str" cm="1">
        <f t="array" ref="Q68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82" spans="1:17">
      <c r="A682" s="49" t="s">
        <v>336</v>
      </c>
      <c r="B682" t="s">
        <v>315</v>
      </c>
      <c r="C682" s="49" t="s">
        <v>301</v>
      </c>
      <c r="D682" s="14">
        <v>45040</v>
      </c>
      <c r="E682" t="s">
        <v>40</v>
      </c>
      <c r="F682" s="49">
        <v>16</v>
      </c>
      <c r="G682" s="14">
        <v>0</v>
      </c>
      <c r="H682" s="49">
        <v>0</v>
      </c>
      <c r="I682" s="49" t="s">
        <v>283</v>
      </c>
      <c r="J682">
        <v>16.64</v>
      </c>
      <c r="K682">
        <v>0</v>
      </c>
      <c r="L682">
        <v>0</v>
      </c>
      <c r="M682">
        <v>0</v>
      </c>
      <c r="N682" s="49" t="str" cm="1">
        <f t="array" ref="N68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682" s="49" t="str">
        <f>INDEX('Data Feeding'!FT:FT,MATCH(QT[[#This Row],[Trim Reff]],'Data Feeding'!FU:FU,0))</f>
        <v>Hangtag</v>
      </c>
      <c r="P682" s="49" t="str" cm="1">
        <f t="array" ref="P68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82" s="49" t="str" cm="1">
        <f t="array" ref="Q68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83" spans="1:17">
      <c r="A683" s="49" t="s">
        <v>337</v>
      </c>
      <c r="B683" t="s">
        <v>315</v>
      </c>
      <c r="C683" s="49" t="s">
        <v>301</v>
      </c>
      <c r="D683" s="14">
        <v>45040</v>
      </c>
      <c r="E683" t="s">
        <v>40</v>
      </c>
      <c r="F683" s="49">
        <v>16</v>
      </c>
      <c r="G683" s="14">
        <v>0</v>
      </c>
      <c r="H683" s="49">
        <v>0</v>
      </c>
      <c r="I683" s="49" t="s">
        <v>285</v>
      </c>
      <c r="J683">
        <v>16.64</v>
      </c>
      <c r="K683">
        <v>0</v>
      </c>
      <c r="L683">
        <v>0</v>
      </c>
      <c r="M683">
        <v>0</v>
      </c>
      <c r="N683" s="49" t="str" cm="1">
        <f t="array" ref="N68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683" s="49" t="str">
        <f>INDEX('Data Feeding'!FT:FT,MATCH(QT[[#This Row],[Trim Reff]],'Data Feeding'!FU:FU,0))</f>
        <v>PriceTicket</v>
      </c>
      <c r="P683" s="49" t="str" cm="1">
        <f t="array" ref="P68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83" s="49" t="str" cm="1">
        <f t="array" ref="Q68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84" spans="1:17">
      <c r="A684" s="49" t="s">
        <v>327</v>
      </c>
      <c r="B684" t="s">
        <v>315</v>
      </c>
      <c r="C684" s="49" t="s">
        <v>299</v>
      </c>
      <c r="D684" s="14">
        <v>45040</v>
      </c>
      <c r="E684" t="s">
        <v>34</v>
      </c>
      <c r="F684" s="49">
        <v>276</v>
      </c>
      <c r="G684" s="14">
        <v>0</v>
      </c>
      <c r="H684" s="49">
        <v>0</v>
      </c>
      <c r="I684" s="49" t="s">
        <v>235</v>
      </c>
      <c r="J684">
        <v>249.03590399999999</v>
      </c>
      <c r="K684">
        <v>0</v>
      </c>
      <c r="L684">
        <v>0</v>
      </c>
      <c r="M684">
        <v>0</v>
      </c>
      <c r="N684" s="49" t="str" cm="1">
        <f t="array" ref="N68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684" s="49" t="str">
        <f>INDEX('Data Feeding'!FT:FT,MATCH(QT[[#This Row],[Trim Reff]],'Data Feeding'!FU:FU,0))</f>
        <v>Fabric-Body</v>
      </c>
      <c r="P684" s="49" t="str" cm="1">
        <f t="array" ref="P68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84" s="49" t="str" cm="1">
        <f t="array" ref="Q68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85" spans="1:17">
      <c r="A685" s="49" t="s">
        <v>328</v>
      </c>
      <c r="B685" t="s">
        <v>315</v>
      </c>
      <c r="C685" s="49" t="s">
        <v>299</v>
      </c>
      <c r="D685" s="14">
        <v>45040</v>
      </c>
      <c r="E685" t="s">
        <v>34</v>
      </c>
      <c r="F685" s="49">
        <v>276</v>
      </c>
      <c r="G685" s="14">
        <v>0</v>
      </c>
      <c r="H685" s="49">
        <v>0</v>
      </c>
      <c r="I685" s="49" t="s">
        <v>237</v>
      </c>
      <c r="J685">
        <v>3.44448</v>
      </c>
      <c r="K685">
        <v>0</v>
      </c>
      <c r="L685">
        <v>0</v>
      </c>
      <c r="M685">
        <v>0</v>
      </c>
      <c r="N685" s="49" t="str" cm="1">
        <f t="array" ref="N68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685" s="49" t="str">
        <f>INDEX('Data Feeding'!FT:FT,MATCH(QT[[#This Row],[Trim Reff]],'Data Feeding'!FU:FU,0))</f>
        <v>Fabric-Rib</v>
      </c>
      <c r="P685" s="49" t="str" cm="1">
        <f t="array" ref="P68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85" s="49" t="str" cm="1">
        <f t="array" ref="Q68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86" spans="1:17">
      <c r="A686" s="49" t="s">
        <v>329</v>
      </c>
      <c r="B686" t="s">
        <v>315</v>
      </c>
      <c r="C686" s="49" t="s">
        <v>299</v>
      </c>
      <c r="D686" s="14">
        <v>45040</v>
      </c>
      <c r="E686" t="s">
        <v>34</v>
      </c>
      <c r="F686" s="49">
        <v>276</v>
      </c>
      <c r="G686" s="14">
        <v>0</v>
      </c>
      <c r="H686" s="49">
        <v>0</v>
      </c>
      <c r="I686" s="49" t="s">
        <v>240</v>
      </c>
      <c r="J686">
        <v>5.281536</v>
      </c>
      <c r="K686">
        <v>0</v>
      </c>
      <c r="L686">
        <v>0</v>
      </c>
      <c r="M686">
        <v>0</v>
      </c>
      <c r="N686" s="49" t="str" cm="1">
        <f t="array" ref="N68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686" s="49" t="str">
        <f>INDEX('Data Feeding'!FT:FT,MATCH(QT[[#This Row],[Trim Reff]],'Data Feeding'!FU:FU,0))</f>
        <v>Fabric-Jersey</v>
      </c>
      <c r="P686" s="49" t="str" cm="1">
        <f t="array" ref="P68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86" s="49" t="str" cm="1">
        <f t="array" ref="Q68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87" spans="1:17">
      <c r="A687" s="49" t="s">
        <v>330</v>
      </c>
      <c r="B687" t="s">
        <v>315</v>
      </c>
      <c r="C687" s="49" t="s">
        <v>299</v>
      </c>
      <c r="D687" s="14">
        <v>45040</v>
      </c>
      <c r="E687" t="s">
        <v>34</v>
      </c>
      <c r="F687" s="49">
        <v>276</v>
      </c>
      <c r="G687" s="14">
        <v>0</v>
      </c>
      <c r="H687" s="49">
        <v>0</v>
      </c>
      <c r="I687" s="49" t="s">
        <v>204</v>
      </c>
      <c r="J687">
        <v>287.04000000000002</v>
      </c>
      <c r="K687">
        <v>0</v>
      </c>
      <c r="L687">
        <v>0</v>
      </c>
      <c r="M687">
        <v>0</v>
      </c>
      <c r="N687" s="49" t="str" cm="1">
        <f t="array" ref="N68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687" s="49" t="str">
        <f>INDEX('Data Feeding'!FT:FT,MATCH(QT[[#This Row],[Trim Reff]],'Data Feeding'!FU:FU,0))</f>
        <v>Thread</v>
      </c>
      <c r="P687" s="49" t="str" cm="1">
        <f t="array" ref="P68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87" s="49" t="str" cm="1">
        <f t="array" ref="Q68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88" spans="1:17">
      <c r="A688" s="49" t="s">
        <v>331</v>
      </c>
      <c r="B688" t="s">
        <v>315</v>
      </c>
      <c r="C688" s="49" t="s">
        <v>299</v>
      </c>
      <c r="D688" s="14">
        <v>45040</v>
      </c>
      <c r="E688" t="s">
        <v>34</v>
      </c>
      <c r="F688" s="49">
        <v>276</v>
      </c>
      <c r="G688" s="14">
        <v>0</v>
      </c>
      <c r="H688" s="49">
        <v>0</v>
      </c>
      <c r="I688" s="49" t="s">
        <v>205</v>
      </c>
      <c r="J688">
        <v>287.04000000000002</v>
      </c>
      <c r="K688">
        <v>0</v>
      </c>
      <c r="L688">
        <v>0</v>
      </c>
      <c r="M688">
        <v>0</v>
      </c>
      <c r="N688" s="49" t="str" cm="1">
        <f t="array" ref="N68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688" s="49" t="str">
        <f>INDEX('Data Feeding'!FT:FT,MATCH(QT[[#This Row],[Trim Reff]],'Data Feeding'!FU:FU,0))</f>
        <v>Thread</v>
      </c>
      <c r="P688" s="49" t="str" cm="1">
        <f t="array" ref="P68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88" s="49" t="str" cm="1">
        <f t="array" ref="Q68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89" spans="1:17">
      <c r="A689" s="49" t="s">
        <v>332</v>
      </c>
      <c r="B689" t="s">
        <v>315</v>
      </c>
      <c r="C689" s="49" t="s">
        <v>299</v>
      </c>
      <c r="D689" s="14">
        <v>45040</v>
      </c>
      <c r="E689" t="s">
        <v>34</v>
      </c>
      <c r="F689" s="49">
        <v>276</v>
      </c>
      <c r="G689" s="14">
        <v>0</v>
      </c>
      <c r="H689" s="49">
        <v>0</v>
      </c>
      <c r="I689" s="49" t="s">
        <v>273</v>
      </c>
      <c r="J689">
        <v>287.04000000000002</v>
      </c>
      <c r="K689">
        <v>0</v>
      </c>
      <c r="L689">
        <v>0</v>
      </c>
      <c r="M689">
        <v>0</v>
      </c>
      <c r="N689" s="49" t="str" cm="1">
        <f t="array" ref="N68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689" s="49" t="str">
        <f>INDEX('Data Feeding'!FT:FT,MATCH(QT[[#This Row],[Trim Reff]],'Data Feeding'!FU:FU,0))</f>
        <v>MainLabel</v>
      </c>
      <c r="P689" s="49" t="str" cm="1">
        <f t="array" ref="P68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89" s="49" t="str" cm="1">
        <f t="array" ref="Q68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90" spans="1:17">
      <c r="A690" s="49" t="s">
        <v>333</v>
      </c>
      <c r="B690" t="s">
        <v>315</v>
      </c>
      <c r="C690" s="49" t="s">
        <v>299</v>
      </c>
      <c r="D690" s="14">
        <v>45040</v>
      </c>
      <c r="E690" t="s">
        <v>34</v>
      </c>
      <c r="F690" s="49">
        <v>276</v>
      </c>
      <c r="G690" s="14">
        <v>0</v>
      </c>
      <c r="H690" s="49">
        <v>0</v>
      </c>
      <c r="I690" s="49" t="s">
        <v>276</v>
      </c>
      <c r="J690">
        <v>287.04000000000002</v>
      </c>
      <c r="K690">
        <v>0</v>
      </c>
      <c r="L690">
        <v>0</v>
      </c>
      <c r="M690">
        <v>0</v>
      </c>
      <c r="N690" s="49" t="str" cm="1">
        <f t="array" ref="N69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690" s="49" t="str">
        <f>INDEX('Data Feeding'!FT:FT,MATCH(QT[[#This Row],[Trim Reff]],'Data Feeding'!FU:FU,0))</f>
        <v>COOLable</v>
      </c>
      <c r="P690" s="49" t="str" cm="1">
        <f t="array" ref="P69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90" s="49" t="str" cm="1">
        <f t="array" ref="Q69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91" spans="1:17">
      <c r="A691" s="49" t="s">
        <v>334</v>
      </c>
      <c r="B691" t="s">
        <v>315</v>
      </c>
      <c r="C691" s="49" t="s">
        <v>299</v>
      </c>
      <c r="D691" s="14">
        <v>45040</v>
      </c>
      <c r="E691" t="s">
        <v>34</v>
      </c>
      <c r="F691" s="49">
        <v>276</v>
      </c>
      <c r="G691" s="14">
        <v>0</v>
      </c>
      <c r="H691" s="49">
        <v>0</v>
      </c>
      <c r="I691" s="49" t="s">
        <v>280</v>
      </c>
      <c r="J691">
        <v>287.04000000000002</v>
      </c>
      <c r="K691">
        <v>0</v>
      </c>
      <c r="L691">
        <v>0</v>
      </c>
      <c r="M691">
        <v>0</v>
      </c>
      <c r="N691" s="49" t="str" cm="1">
        <f t="array" ref="N69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White/Black(CSI 1200086/CSI 1000322)</v>
      </c>
      <c r="O691" s="49" t="str">
        <f>INDEX('Data Feeding'!FT:FT,MATCH(QT[[#This Row],[Trim Reff]],'Data Feeding'!FU:FU,0))</f>
        <v>Tab</v>
      </c>
      <c r="P691" s="49" t="str" cm="1">
        <f t="array" ref="P69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91" s="49" t="str" cm="1">
        <f t="array" ref="Q69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92" spans="1:17">
      <c r="A692" s="49" t="s">
        <v>335</v>
      </c>
      <c r="B692" t="s">
        <v>315</v>
      </c>
      <c r="C692" s="49" t="s">
        <v>299</v>
      </c>
      <c r="D692" s="14">
        <v>45040</v>
      </c>
      <c r="E692" t="s">
        <v>34</v>
      </c>
      <c r="F692" s="49">
        <v>276</v>
      </c>
      <c r="G692" s="14">
        <v>0</v>
      </c>
      <c r="H692" s="49">
        <v>0</v>
      </c>
      <c r="I692" s="49" t="s">
        <v>13</v>
      </c>
      <c r="J692">
        <v>287.04000000000002</v>
      </c>
      <c r="K692">
        <v>0</v>
      </c>
      <c r="L692">
        <v>0</v>
      </c>
      <c r="M692">
        <v>0</v>
      </c>
      <c r="N692" s="49" t="str" cm="1">
        <f t="array" ref="N69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692" s="49" t="str">
        <f>INDEX('Data Feeding'!FT:FT,MATCH(QT[[#This Row],[Trim Reff]],'Data Feeding'!FU:FU,0))</f>
        <v>CareLabel</v>
      </c>
      <c r="P692" s="49" t="str" cm="1">
        <f t="array" ref="P69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92" s="49" t="str" cm="1">
        <f t="array" ref="Q69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93" spans="1:17">
      <c r="A693" s="49" t="s">
        <v>336</v>
      </c>
      <c r="B693" t="s">
        <v>315</v>
      </c>
      <c r="C693" s="49" t="s">
        <v>299</v>
      </c>
      <c r="D693" s="14">
        <v>45040</v>
      </c>
      <c r="E693" t="s">
        <v>34</v>
      </c>
      <c r="F693" s="49">
        <v>276</v>
      </c>
      <c r="G693" s="14">
        <v>0</v>
      </c>
      <c r="H693" s="49">
        <v>0</v>
      </c>
      <c r="I693" s="49" t="s">
        <v>283</v>
      </c>
      <c r="J693">
        <v>287.04000000000002</v>
      </c>
      <c r="K693">
        <v>0</v>
      </c>
      <c r="L693">
        <v>0</v>
      </c>
      <c r="M693">
        <v>0</v>
      </c>
      <c r="N693" s="49" t="str" cm="1">
        <f t="array" ref="N69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693" s="49" t="str">
        <f>INDEX('Data Feeding'!FT:FT,MATCH(QT[[#This Row],[Trim Reff]],'Data Feeding'!FU:FU,0))</f>
        <v>Hangtag</v>
      </c>
      <c r="P693" s="49" t="str" cm="1">
        <f t="array" ref="P69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93" s="49" t="str" cm="1">
        <f t="array" ref="Q69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94" spans="1:17">
      <c r="A694" s="49" t="s">
        <v>337</v>
      </c>
      <c r="B694" t="s">
        <v>315</v>
      </c>
      <c r="C694" s="49" t="s">
        <v>299</v>
      </c>
      <c r="D694" s="14">
        <v>45040</v>
      </c>
      <c r="E694" t="s">
        <v>34</v>
      </c>
      <c r="F694" s="49">
        <v>276</v>
      </c>
      <c r="G694" s="14">
        <v>0</v>
      </c>
      <c r="H694" s="49">
        <v>0</v>
      </c>
      <c r="I694" s="49" t="s">
        <v>285</v>
      </c>
      <c r="J694">
        <v>287.04000000000002</v>
      </c>
      <c r="K694">
        <v>0</v>
      </c>
      <c r="L694">
        <v>0</v>
      </c>
      <c r="M694">
        <v>0</v>
      </c>
      <c r="N694" s="49" t="str" cm="1">
        <f t="array" ref="N69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694" s="49" t="str">
        <f>INDEX('Data Feeding'!FT:FT,MATCH(QT[[#This Row],[Trim Reff]],'Data Feeding'!FU:FU,0))</f>
        <v>PriceTicket</v>
      </c>
      <c r="P694" s="49" t="str" cm="1">
        <f t="array" ref="P69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94" s="49" t="str" cm="1">
        <f t="array" ref="Q69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95" spans="1:17">
      <c r="A695" s="49" t="s">
        <v>327</v>
      </c>
      <c r="B695" t="s">
        <v>315</v>
      </c>
      <c r="C695" s="49" t="s">
        <v>299</v>
      </c>
      <c r="D695" s="14">
        <v>45040</v>
      </c>
      <c r="E695" t="s">
        <v>35</v>
      </c>
      <c r="F695" s="49">
        <v>924</v>
      </c>
      <c r="G695" s="14">
        <v>0</v>
      </c>
      <c r="H695" s="49">
        <v>0</v>
      </c>
      <c r="I695" s="49" t="s">
        <v>235</v>
      </c>
      <c r="J695">
        <v>833.72889599999996</v>
      </c>
      <c r="K695">
        <v>0</v>
      </c>
      <c r="L695">
        <v>0</v>
      </c>
      <c r="M695">
        <v>0</v>
      </c>
      <c r="N695" s="49" t="str" cm="1">
        <f t="array" ref="N69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695" s="49" t="str">
        <f>INDEX('Data Feeding'!FT:FT,MATCH(QT[[#This Row],[Trim Reff]],'Data Feeding'!FU:FU,0))</f>
        <v>Fabric-Body</v>
      </c>
      <c r="P695" s="49" t="str" cm="1">
        <f t="array" ref="P69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95" s="49" t="str" cm="1">
        <f t="array" ref="Q69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96" spans="1:17">
      <c r="A696" s="49" t="s">
        <v>328</v>
      </c>
      <c r="B696" t="s">
        <v>315</v>
      </c>
      <c r="C696" s="49" t="s">
        <v>299</v>
      </c>
      <c r="D696" s="14">
        <v>45040</v>
      </c>
      <c r="E696" t="s">
        <v>35</v>
      </c>
      <c r="F696" s="49">
        <v>924</v>
      </c>
      <c r="G696" s="14">
        <v>0</v>
      </c>
      <c r="H696" s="49">
        <v>0</v>
      </c>
      <c r="I696" s="49" t="s">
        <v>237</v>
      </c>
      <c r="J696">
        <v>11.53152</v>
      </c>
      <c r="K696">
        <v>0</v>
      </c>
      <c r="L696">
        <v>0</v>
      </c>
      <c r="M696">
        <v>0</v>
      </c>
      <c r="N696" s="49" t="str" cm="1">
        <f t="array" ref="N69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696" s="49" t="str">
        <f>INDEX('Data Feeding'!FT:FT,MATCH(QT[[#This Row],[Trim Reff]],'Data Feeding'!FU:FU,0))</f>
        <v>Fabric-Rib</v>
      </c>
      <c r="P696" s="49" t="str" cm="1">
        <f t="array" ref="P69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96" s="49" t="str" cm="1">
        <f t="array" ref="Q69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97" spans="1:17">
      <c r="A697" s="49" t="s">
        <v>329</v>
      </c>
      <c r="B697" t="s">
        <v>315</v>
      </c>
      <c r="C697" s="49" t="s">
        <v>299</v>
      </c>
      <c r="D697" s="14">
        <v>45040</v>
      </c>
      <c r="E697" t="s">
        <v>35</v>
      </c>
      <c r="F697" s="49">
        <v>924</v>
      </c>
      <c r="G697" s="14">
        <v>0</v>
      </c>
      <c r="H697" s="49">
        <v>0</v>
      </c>
      <c r="I697" s="49" t="s">
        <v>240</v>
      </c>
      <c r="J697">
        <v>17.681664000000001</v>
      </c>
      <c r="K697">
        <v>0</v>
      </c>
      <c r="L697">
        <v>0</v>
      </c>
      <c r="M697">
        <v>0</v>
      </c>
      <c r="N697" s="49" t="str" cm="1">
        <f t="array" ref="N69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697" s="49" t="str">
        <f>INDEX('Data Feeding'!FT:FT,MATCH(QT[[#This Row],[Trim Reff]],'Data Feeding'!FU:FU,0))</f>
        <v>Fabric-Jersey</v>
      </c>
      <c r="P697" s="49" t="str" cm="1">
        <f t="array" ref="P69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97" s="49" t="str" cm="1">
        <f t="array" ref="Q69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98" spans="1:17">
      <c r="A698" s="49" t="s">
        <v>330</v>
      </c>
      <c r="B698" t="s">
        <v>315</v>
      </c>
      <c r="C698" s="49" t="s">
        <v>299</v>
      </c>
      <c r="D698" s="14">
        <v>45040</v>
      </c>
      <c r="E698" t="s">
        <v>35</v>
      </c>
      <c r="F698" s="49">
        <v>924</v>
      </c>
      <c r="G698" s="14">
        <v>0</v>
      </c>
      <c r="H698" s="49">
        <v>0</v>
      </c>
      <c r="I698" s="49" t="s">
        <v>204</v>
      </c>
      <c r="J698">
        <v>960.96</v>
      </c>
      <c r="K698">
        <v>0</v>
      </c>
      <c r="L698">
        <v>0</v>
      </c>
      <c r="M698">
        <v>0</v>
      </c>
      <c r="N698" s="49" t="str" cm="1">
        <f t="array" ref="N69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698" s="49" t="str">
        <f>INDEX('Data Feeding'!FT:FT,MATCH(QT[[#This Row],[Trim Reff]],'Data Feeding'!FU:FU,0))</f>
        <v>Thread</v>
      </c>
      <c r="P698" s="49" t="str" cm="1">
        <f t="array" ref="P69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98" s="49" t="str" cm="1">
        <f t="array" ref="Q69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699" spans="1:17">
      <c r="A699" s="49" t="s">
        <v>331</v>
      </c>
      <c r="B699" t="s">
        <v>315</v>
      </c>
      <c r="C699" s="49" t="s">
        <v>299</v>
      </c>
      <c r="D699" s="14">
        <v>45040</v>
      </c>
      <c r="E699" t="s">
        <v>35</v>
      </c>
      <c r="F699" s="49">
        <v>924</v>
      </c>
      <c r="G699" s="14">
        <v>0</v>
      </c>
      <c r="H699" s="49">
        <v>0</v>
      </c>
      <c r="I699" s="49" t="s">
        <v>205</v>
      </c>
      <c r="J699">
        <v>960.96</v>
      </c>
      <c r="K699">
        <v>0</v>
      </c>
      <c r="L699">
        <v>0</v>
      </c>
      <c r="M699">
        <v>0</v>
      </c>
      <c r="N699" s="49" t="str" cm="1">
        <f t="array" ref="N69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699" s="49" t="str">
        <f>INDEX('Data Feeding'!FT:FT,MATCH(QT[[#This Row],[Trim Reff]],'Data Feeding'!FU:FU,0))</f>
        <v>Thread</v>
      </c>
      <c r="P699" s="49" t="str" cm="1">
        <f t="array" ref="P69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699" s="49" t="str" cm="1">
        <f t="array" ref="Q69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00" spans="1:17">
      <c r="A700" s="49" t="s">
        <v>332</v>
      </c>
      <c r="B700" t="s">
        <v>315</v>
      </c>
      <c r="C700" s="49" t="s">
        <v>299</v>
      </c>
      <c r="D700" s="14">
        <v>45040</v>
      </c>
      <c r="E700" t="s">
        <v>35</v>
      </c>
      <c r="F700" s="49">
        <v>924</v>
      </c>
      <c r="G700" s="14">
        <v>0</v>
      </c>
      <c r="H700" s="49">
        <v>0</v>
      </c>
      <c r="I700" s="49" t="s">
        <v>273</v>
      </c>
      <c r="J700">
        <v>960.96</v>
      </c>
      <c r="K700">
        <v>0</v>
      </c>
      <c r="L700">
        <v>0</v>
      </c>
      <c r="M700">
        <v>0</v>
      </c>
      <c r="N700" s="49" t="str" cm="1">
        <f t="array" ref="N70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700" s="49" t="str">
        <f>INDEX('Data Feeding'!FT:FT,MATCH(QT[[#This Row],[Trim Reff]],'Data Feeding'!FU:FU,0))</f>
        <v>MainLabel</v>
      </c>
      <c r="P700" s="49" t="str" cm="1">
        <f t="array" ref="P70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00" s="49" t="str" cm="1">
        <f t="array" ref="Q70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01" spans="1:17">
      <c r="A701" s="49" t="s">
        <v>333</v>
      </c>
      <c r="B701" t="s">
        <v>315</v>
      </c>
      <c r="C701" s="49" t="s">
        <v>299</v>
      </c>
      <c r="D701" s="14">
        <v>45040</v>
      </c>
      <c r="E701" t="s">
        <v>35</v>
      </c>
      <c r="F701" s="49">
        <v>924</v>
      </c>
      <c r="G701" s="14">
        <v>0</v>
      </c>
      <c r="H701" s="49">
        <v>0</v>
      </c>
      <c r="I701" s="49" t="s">
        <v>276</v>
      </c>
      <c r="J701">
        <v>960.96</v>
      </c>
      <c r="K701">
        <v>0</v>
      </c>
      <c r="L701">
        <v>0</v>
      </c>
      <c r="M701">
        <v>0</v>
      </c>
      <c r="N701" s="49" t="str" cm="1">
        <f t="array" ref="N70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701" s="49" t="str">
        <f>INDEX('Data Feeding'!FT:FT,MATCH(QT[[#This Row],[Trim Reff]],'Data Feeding'!FU:FU,0))</f>
        <v>COOLable</v>
      </c>
      <c r="P701" s="49" t="str" cm="1">
        <f t="array" ref="P70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01" s="49" t="str" cm="1">
        <f t="array" ref="Q70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02" spans="1:17">
      <c r="A702" s="49" t="s">
        <v>334</v>
      </c>
      <c r="B702" t="s">
        <v>315</v>
      </c>
      <c r="C702" s="49" t="s">
        <v>299</v>
      </c>
      <c r="D702" s="14">
        <v>45040</v>
      </c>
      <c r="E702" t="s">
        <v>35</v>
      </c>
      <c r="F702" s="49">
        <v>924</v>
      </c>
      <c r="G702" s="14">
        <v>0</v>
      </c>
      <c r="H702" s="49">
        <v>0</v>
      </c>
      <c r="I702" s="49" t="s">
        <v>280</v>
      </c>
      <c r="J702">
        <v>960.96</v>
      </c>
      <c r="K702">
        <v>0</v>
      </c>
      <c r="L702">
        <v>0</v>
      </c>
      <c r="M702">
        <v>0</v>
      </c>
      <c r="N702" s="49" t="str" cm="1">
        <f t="array" ref="N70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White/Black(CSI 1200086/CSI 1000322)</v>
      </c>
      <c r="O702" s="49" t="str">
        <f>INDEX('Data Feeding'!FT:FT,MATCH(QT[[#This Row],[Trim Reff]],'Data Feeding'!FU:FU,0))</f>
        <v>Tab</v>
      </c>
      <c r="P702" s="49" t="str" cm="1">
        <f t="array" ref="P70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02" s="49" t="str" cm="1">
        <f t="array" ref="Q70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03" spans="1:17">
      <c r="A703" s="49" t="s">
        <v>335</v>
      </c>
      <c r="B703" t="s">
        <v>315</v>
      </c>
      <c r="C703" s="49" t="s">
        <v>299</v>
      </c>
      <c r="D703" s="14">
        <v>45040</v>
      </c>
      <c r="E703" t="s">
        <v>35</v>
      </c>
      <c r="F703" s="49">
        <v>924</v>
      </c>
      <c r="G703" s="14">
        <v>0</v>
      </c>
      <c r="H703" s="49">
        <v>0</v>
      </c>
      <c r="I703" s="49" t="s">
        <v>13</v>
      </c>
      <c r="J703">
        <v>960.96</v>
      </c>
      <c r="K703">
        <v>0</v>
      </c>
      <c r="L703">
        <v>0</v>
      </c>
      <c r="M703">
        <v>0</v>
      </c>
      <c r="N703" s="49" t="str" cm="1">
        <f t="array" ref="N70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703" s="49" t="str">
        <f>INDEX('Data Feeding'!FT:FT,MATCH(QT[[#This Row],[Trim Reff]],'Data Feeding'!FU:FU,0))</f>
        <v>CareLabel</v>
      </c>
      <c r="P703" s="49" t="str" cm="1">
        <f t="array" ref="P70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03" s="49" t="str" cm="1">
        <f t="array" ref="Q70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04" spans="1:17">
      <c r="A704" s="49" t="s">
        <v>336</v>
      </c>
      <c r="B704" t="s">
        <v>315</v>
      </c>
      <c r="C704" s="49" t="s">
        <v>299</v>
      </c>
      <c r="D704" s="14">
        <v>45040</v>
      </c>
      <c r="E704" t="s">
        <v>35</v>
      </c>
      <c r="F704" s="49">
        <v>924</v>
      </c>
      <c r="G704" s="14">
        <v>0</v>
      </c>
      <c r="H704" s="49">
        <v>0</v>
      </c>
      <c r="I704" s="49" t="s">
        <v>283</v>
      </c>
      <c r="J704">
        <v>960.96</v>
      </c>
      <c r="K704">
        <v>0</v>
      </c>
      <c r="L704">
        <v>0</v>
      </c>
      <c r="M704">
        <v>0</v>
      </c>
      <c r="N704" s="49" t="str" cm="1">
        <f t="array" ref="N70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704" s="49" t="str">
        <f>INDEX('Data Feeding'!FT:FT,MATCH(QT[[#This Row],[Trim Reff]],'Data Feeding'!FU:FU,0))</f>
        <v>Hangtag</v>
      </c>
      <c r="P704" s="49" t="str" cm="1">
        <f t="array" ref="P70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04" s="49" t="str" cm="1">
        <f t="array" ref="Q70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05" spans="1:17">
      <c r="A705" s="49" t="s">
        <v>337</v>
      </c>
      <c r="B705" t="s">
        <v>315</v>
      </c>
      <c r="C705" s="49" t="s">
        <v>299</v>
      </c>
      <c r="D705" s="14">
        <v>45040</v>
      </c>
      <c r="E705" t="s">
        <v>35</v>
      </c>
      <c r="F705" s="49">
        <v>924</v>
      </c>
      <c r="G705" s="14">
        <v>0</v>
      </c>
      <c r="H705" s="49">
        <v>0</v>
      </c>
      <c r="I705" s="49" t="s">
        <v>285</v>
      </c>
      <c r="J705">
        <v>960.96</v>
      </c>
      <c r="K705">
        <v>0</v>
      </c>
      <c r="L705">
        <v>0</v>
      </c>
      <c r="M705">
        <v>0</v>
      </c>
      <c r="N705" s="49" t="str" cm="1">
        <f t="array" ref="N70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705" s="49" t="str">
        <f>INDEX('Data Feeding'!FT:FT,MATCH(QT[[#This Row],[Trim Reff]],'Data Feeding'!FU:FU,0))</f>
        <v>PriceTicket</v>
      </c>
      <c r="P705" s="49" t="str" cm="1">
        <f t="array" ref="P70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05" s="49" t="str" cm="1">
        <f t="array" ref="Q70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06" spans="1:17">
      <c r="A706" s="49" t="s">
        <v>327</v>
      </c>
      <c r="B706" t="s">
        <v>315</v>
      </c>
      <c r="C706" s="49" t="s">
        <v>299</v>
      </c>
      <c r="D706" s="14">
        <v>45040</v>
      </c>
      <c r="E706" t="s">
        <v>36</v>
      </c>
      <c r="F706" s="49">
        <v>1556</v>
      </c>
      <c r="G706" s="14">
        <v>0</v>
      </c>
      <c r="H706" s="49">
        <v>0</v>
      </c>
      <c r="I706" s="49" t="s">
        <v>235</v>
      </c>
      <c r="J706">
        <v>1403.9850240000001</v>
      </c>
      <c r="K706">
        <v>0</v>
      </c>
      <c r="L706">
        <v>0</v>
      </c>
      <c r="M706">
        <v>0</v>
      </c>
      <c r="N706" s="49" t="str" cm="1">
        <f t="array" ref="N70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706" s="49" t="str">
        <f>INDEX('Data Feeding'!FT:FT,MATCH(QT[[#This Row],[Trim Reff]],'Data Feeding'!FU:FU,0))</f>
        <v>Fabric-Body</v>
      </c>
      <c r="P706" s="49" t="str" cm="1">
        <f t="array" ref="P70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06" s="49" t="str" cm="1">
        <f t="array" ref="Q70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07" spans="1:17">
      <c r="A707" s="49" t="s">
        <v>328</v>
      </c>
      <c r="B707" t="s">
        <v>315</v>
      </c>
      <c r="C707" s="49" t="s">
        <v>299</v>
      </c>
      <c r="D707" s="14">
        <v>45040</v>
      </c>
      <c r="E707" t="s">
        <v>36</v>
      </c>
      <c r="F707" s="49">
        <v>1556</v>
      </c>
      <c r="G707" s="14">
        <v>0</v>
      </c>
      <c r="H707" s="49">
        <v>0</v>
      </c>
      <c r="I707" s="49" t="s">
        <v>237</v>
      </c>
      <c r="J707">
        <v>19.418880000000001</v>
      </c>
      <c r="K707">
        <v>0</v>
      </c>
      <c r="L707">
        <v>0</v>
      </c>
      <c r="M707">
        <v>0</v>
      </c>
      <c r="N707" s="49" t="str" cm="1">
        <f t="array" ref="N70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707" s="49" t="str">
        <f>INDEX('Data Feeding'!FT:FT,MATCH(QT[[#This Row],[Trim Reff]],'Data Feeding'!FU:FU,0))</f>
        <v>Fabric-Rib</v>
      </c>
      <c r="P707" s="49" t="str" cm="1">
        <f t="array" ref="P70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07" s="49" t="str" cm="1">
        <f t="array" ref="Q70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08" spans="1:17">
      <c r="A708" s="49" t="s">
        <v>329</v>
      </c>
      <c r="B708" t="s">
        <v>315</v>
      </c>
      <c r="C708" s="49" t="s">
        <v>299</v>
      </c>
      <c r="D708" s="14">
        <v>45040</v>
      </c>
      <c r="E708" t="s">
        <v>36</v>
      </c>
      <c r="F708" s="49">
        <v>1556</v>
      </c>
      <c r="G708" s="14">
        <v>0</v>
      </c>
      <c r="H708" s="49">
        <v>0</v>
      </c>
      <c r="I708" s="49" t="s">
        <v>240</v>
      </c>
      <c r="J708">
        <v>29.775615999999999</v>
      </c>
      <c r="K708">
        <v>0</v>
      </c>
      <c r="L708">
        <v>0</v>
      </c>
      <c r="M708">
        <v>0</v>
      </c>
      <c r="N708" s="49" t="str" cm="1">
        <f t="array" ref="N70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708" s="49" t="str">
        <f>INDEX('Data Feeding'!FT:FT,MATCH(QT[[#This Row],[Trim Reff]],'Data Feeding'!FU:FU,0))</f>
        <v>Fabric-Jersey</v>
      </c>
      <c r="P708" s="49" t="str" cm="1">
        <f t="array" ref="P70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08" s="49" t="str" cm="1">
        <f t="array" ref="Q70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09" spans="1:17">
      <c r="A709" s="49" t="s">
        <v>330</v>
      </c>
      <c r="B709" t="s">
        <v>315</v>
      </c>
      <c r="C709" s="49" t="s">
        <v>299</v>
      </c>
      <c r="D709" s="14">
        <v>45040</v>
      </c>
      <c r="E709" t="s">
        <v>36</v>
      </c>
      <c r="F709" s="49">
        <v>1556</v>
      </c>
      <c r="G709" s="14">
        <v>0</v>
      </c>
      <c r="H709" s="49">
        <v>0</v>
      </c>
      <c r="I709" s="49" t="s">
        <v>204</v>
      </c>
      <c r="J709">
        <v>1618.24</v>
      </c>
      <c r="K709">
        <v>0</v>
      </c>
      <c r="L709">
        <v>0</v>
      </c>
      <c r="M709">
        <v>0</v>
      </c>
      <c r="N709" s="49" t="str" cm="1">
        <f t="array" ref="N70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709" s="49" t="str">
        <f>INDEX('Data Feeding'!FT:FT,MATCH(QT[[#This Row],[Trim Reff]],'Data Feeding'!FU:FU,0))</f>
        <v>Thread</v>
      </c>
      <c r="P709" s="49" t="str" cm="1">
        <f t="array" ref="P70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09" s="49" t="str" cm="1">
        <f t="array" ref="Q70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10" spans="1:17">
      <c r="A710" s="49" t="s">
        <v>331</v>
      </c>
      <c r="B710" t="s">
        <v>315</v>
      </c>
      <c r="C710" s="49" t="s">
        <v>299</v>
      </c>
      <c r="D710" s="14">
        <v>45040</v>
      </c>
      <c r="E710" t="s">
        <v>36</v>
      </c>
      <c r="F710" s="49">
        <v>1556</v>
      </c>
      <c r="G710" s="14">
        <v>0</v>
      </c>
      <c r="H710" s="49">
        <v>0</v>
      </c>
      <c r="I710" s="49" t="s">
        <v>205</v>
      </c>
      <c r="J710">
        <v>1618.24</v>
      </c>
      <c r="K710">
        <v>0</v>
      </c>
      <c r="L710">
        <v>0</v>
      </c>
      <c r="M710">
        <v>0</v>
      </c>
      <c r="N710" s="49" t="str" cm="1">
        <f t="array" ref="N71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710" s="49" t="str">
        <f>INDEX('Data Feeding'!FT:FT,MATCH(QT[[#This Row],[Trim Reff]],'Data Feeding'!FU:FU,0))</f>
        <v>Thread</v>
      </c>
      <c r="P710" s="49" t="str" cm="1">
        <f t="array" ref="P71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10" s="49" t="str" cm="1">
        <f t="array" ref="Q71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11" spans="1:17">
      <c r="A711" s="49" t="s">
        <v>332</v>
      </c>
      <c r="B711" t="s">
        <v>315</v>
      </c>
      <c r="C711" s="49" t="s">
        <v>299</v>
      </c>
      <c r="D711" s="14">
        <v>45040</v>
      </c>
      <c r="E711" t="s">
        <v>36</v>
      </c>
      <c r="F711" s="49">
        <v>1556</v>
      </c>
      <c r="G711" s="14">
        <v>0</v>
      </c>
      <c r="H711" s="49">
        <v>0</v>
      </c>
      <c r="I711" s="49" t="s">
        <v>273</v>
      </c>
      <c r="J711">
        <v>1618.24</v>
      </c>
      <c r="K711">
        <v>0</v>
      </c>
      <c r="L711">
        <v>0</v>
      </c>
      <c r="M711">
        <v>0</v>
      </c>
      <c r="N711" s="49" t="str" cm="1">
        <f t="array" ref="N71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711" s="49" t="str">
        <f>INDEX('Data Feeding'!FT:FT,MATCH(QT[[#This Row],[Trim Reff]],'Data Feeding'!FU:FU,0))</f>
        <v>MainLabel</v>
      </c>
      <c r="P711" s="49" t="str" cm="1">
        <f t="array" ref="P71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11" s="49" t="str" cm="1">
        <f t="array" ref="Q71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12" spans="1:17">
      <c r="A712" s="49" t="s">
        <v>333</v>
      </c>
      <c r="B712" t="s">
        <v>315</v>
      </c>
      <c r="C712" s="49" t="s">
        <v>299</v>
      </c>
      <c r="D712" s="14">
        <v>45040</v>
      </c>
      <c r="E712" t="s">
        <v>36</v>
      </c>
      <c r="F712" s="49">
        <v>1556</v>
      </c>
      <c r="G712" s="14">
        <v>0</v>
      </c>
      <c r="H712" s="49">
        <v>0</v>
      </c>
      <c r="I712" s="49" t="s">
        <v>276</v>
      </c>
      <c r="J712">
        <v>1618.24</v>
      </c>
      <c r="K712">
        <v>0</v>
      </c>
      <c r="L712">
        <v>0</v>
      </c>
      <c r="M712">
        <v>0</v>
      </c>
      <c r="N712" s="49" t="str" cm="1">
        <f t="array" ref="N71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712" s="49" t="str">
        <f>INDEX('Data Feeding'!FT:FT,MATCH(QT[[#This Row],[Trim Reff]],'Data Feeding'!FU:FU,0))</f>
        <v>COOLable</v>
      </c>
      <c r="P712" s="49" t="str" cm="1">
        <f t="array" ref="P71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12" s="49" t="str" cm="1">
        <f t="array" ref="Q71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13" spans="1:17">
      <c r="A713" s="49" t="s">
        <v>334</v>
      </c>
      <c r="B713" t="s">
        <v>315</v>
      </c>
      <c r="C713" s="49" t="s">
        <v>299</v>
      </c>
      <c r="D713" s="14">
        <v>45040</v>
      </c>
      <c r="E713" t="s">
        <v>36</v>
      </c>
      <c r="F713" s="49">
        <v>1556</v>
      </c>
      <c r="G713" s="14">
        <v>0</v>
      </c>
      <c r="H713" s="49">
        <v>0</v>
      </c>
      <c r="I713" s="49" t="s">
        <v>280</v>
      </c>
      <c r="J713">
        <v>1618.24</v>
      </c>
      <c r="K713">
        <v>0</v>
      </c>
      <c r="L713">
        <v>0</v>
      </c>
      <c r="M713">
        <v>0</v>
      </c>
      <c r="N713" s="49" t="str" cm="1">
        <f t="array" ref="N71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White/Black(CSI 1200086/CSI 1000322)</v>
      </c>
      <c r="O713" s="49" t="str">
        <f>INDEX('Data Feeding'!FT:FT,MATCH(QT[[#This Row],[Trim Reff]],'Data Feeding'!FU:FU,0))</f>
        <v>Tab</v>
      </c>
      <c r="P713" s="49" t="str" cm="1">
        <f t="array" ref="P71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13" s="49" t="str" cm="1">
        <f t="array" ref="Q71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14" spans="1:17">
      <c r="A714" s="49" t="s">
        <v>335</v>
      </c>
      <c r="B714" t="s">
        <v>315</v>
      </c>
      <c r="C714" s="49" t="s">
        <v>299</v>
      </c>
      <c r="D714" s="14">
        <v>45040</v>
      </c>
      <c r="E714" t="s">
        <v>36</v>
      </c>
      <c r="F714" s="49">
        <v>1556</v>
      </c>
      <c r="G714" s="14">
        <v>0</v>
      </c>
      <c r="H714" s="49">
        <v>0</v>
      </c>
      <c r="I714" s="49" t="s">
        <v>13</v>
      </c>
      <c r="J714">
        <v>1618.24</v>
      </c>
      <c r="K714">
        <v>0</v>
      </c>
      <c r="L714">
        <v>0</v>
      </c>
      <c r="M714">
        <v>0</v>
      </c>
      <c r="N714" s="49" t="str" cm="1">
        <f t="array" ref="N71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714" s="49" t="str">
        <f>INDEX('Data Feeding'!FT:FT,MATCH(QT[[#This Row],[Trim Reff]],'Data Feeding'!FU:FU,0))</f>
        <v>CareLabel</v>
      </c>
      <c r="P714" s="49" t="str" cm="1">
        <f t="array" ref="P71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14" s="49" t="str" cm="1">
        <f t="array" ref="Q71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15" spans="1:17">
      <c r="A715" s="49" t="s">
        <v>336</v>
      </c>
      <c r="B715" t="s">
        <v>315</v>
      </c>
      <c r="C715" s="49" t="s">
        <v>299</v>
      </c>
      <c r="D715" s="14">
        <v>45040</v>
      </c>
      <c r="E715" t="s">
        <v>36</v>
      </c>
      <c r="F715" s="49">
        <v>1556</v>
      </c>
      <c r="G715" s="14">
        <v>0</v>
      </c>
      <c r="H715" s="49">
        <v>0</v>
      </c>
      <c r="I715" s="49" t="s">
        <v>283</v>
      </c>
      <c r="J715">
        <v>1618.24</v>
      </c>
      <c r="K715">
        <v>0</v>
      </c>
      <c r="L715">
        <v>0</v>
      </c>
      <c r="M715">
        <v>0</v>
      </c>
      <c r="N715" s="49" t="str" cm="1">
        <f t="array" ref="N71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715" s="49" t="str">
        <f>INDEX('Data Feeding'!FT:FT,MATCH(QT[[#This Row],[Trim Reff]],'Data Feeding'!FU:FU,0))</f>
        <v>Hangtag</v>
      </c>
      <c r="P715" s="49" t="str" cm="1">
        <f t="array" ref="P71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15" s="49" t="str" cm="1">
        <f t="array" ref="Q71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16" spans="1:17">
      <c r="A716" s="49" t="s">
        <v>337</v>
      </c>
      <c r="B716" t="s">
        <v>315</v>
      </c>
      <c r="C716" s="49" t="s">
        <v>299</v>
      </c>
      <c r="D716" s="14">
        <v>45040</v>
      </c>
      <c r="E716" t="s">
        <v>36</v>
      </c>
      <c r="F716" s="49">
        <v>1556</v>
      </c>
      <c r="G716" s="14">
        <v>0</v>
      </c>
      <c r="H716" s="49">
        <v>0</v>
      </c>
      <c r="I716" s="49" t="s">
        <v>285</v>
      </c>
      <c r="J716">
        <v>1618.24</v>
      </c>
      <c r="K716">
        <v>0</v>
      </c>
      <c r="L716">
        <v>0</v>
      </c>
      <c r="M716">
        <v>0</v>
      </c>
      <c r="N716" s="49" t="str" cm="1">
        <f t="array" ref="N71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716" s="49" t="str">
        <f>INDEX('Data Feeding'!FT:FT,MATCH(QT[[#This Row],[Trim Reff]],'Data Feeding'!FU:FU,0))</f>
        <v>PriceTicket</v>
      </c>
      <c r="P716" s="49" t="str" cm="1">
        <f t="array" ref="P71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16" s="49" t="str" cm="1">
        <f t="array" ref="Q71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17" spans="1:17">
      <c r="A717" s="49" t="s">
        <v>327</v>
      </c>
      <c r="B717" t="s">
        <v>315</v>
      </c>
      <c r="C717" s="49" t="s">
        <v>299</v>
      </c>
      <c r="D717" s="14">
        <v>45040</v>
      </c>
      <c r="E717" t="s">
        <v>37</v>
      </c>
      <c r="F717" s="49">
        <v>1119</v>
      </c>
      <c r="G717" s="14">
        <v>0</v>
      </c>
      <c r="H717" s="49">
        <v>0</v>
      </c>
      <c r="I717" s="49" t="s">
        <v>235</v>
      </c>
      <c r="J717">
        <v>1009.678176</v>
      </c>
      <c r="K717">
        <v>0</v>
      </c>
      <c r="L717">
        <v>0</v>
      </c>
      <c r="M717">
        <v>0</v>
      </c>
      <c r="N717" s="49" t="str" cm="1">
        <f t="array" ref="N71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717" s="49" t="str">
        <f>INDEX('Data Feeding'!FT:FT,MATCH(QT[[#This Row],[Trim Reff]],'Data Feeding'!FU:FU,0))</f>
        <v>Fabric-Body</v>
      </c>
      <c r="P717" s="49" t="str" cm="1">
        <f t="array" ref="P71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17" s="49" t="str" cm="1">
        <f t="array" ref="Q71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18" spans="1:17">
      <c r="A718" s="49" t="s">
        <v>328</v>
      </c>
      <c r="B718" t="s">
        <v>315</v>
      </c>
      <c r="C718" s="49" t="s">
        <v>299</v>
      </c>
      <c r="D718" s="14">
        <v>45040</v>
      </c>
      <c r="E718" t="s">
        <v>37</v>
      </c>
      <c r="F718" s="49">
        <v>1119</v>
      </c>
      <c r="G718" s="14">
        <v>0</v>
      </c>
      <c r="H718" s="49">
        <v>0</v>
      </c>
      <c r="I718" s="49" t="s">
        <v>237</v>
      </c>
      <c r="J718">
        <v>13.965120000000001</v>
      </c>
      <c r="K718">
        <v>0</v>
      </c>
      <c r="L718">
        <v>0</v>
      </c>
      <c r="M718">
        <v>0</v>
      </c>
      <c r="N718" s="49" t="str" cm="1">
        <f t="array" ref="N71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718" s="49" t="str">
        <f>INDEX('Data Feeding'!FT:FT,MATCH(QT[[#This Row],[Trim Reff]],'Data Feeding'!FU:FU,0))</f>
        <v>Fabric-Rib</v>
      </c>
      <c r="P718" s="49" t="str" cm="1">
        <f t="array" ref="P71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18" s="49" t="str" cm="1">
        <f t="array" ref="Q71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19" spans="1:17">
      <c r="A719" s="49" t="s">
        <v>329</v>
      </c>
      <c r="B719" t="s">
        <v>315</v>
      </c>
      <c r="C719" s="49" t="s">
        <v>299</v>
      </c>
      <c r="D719" s="14">
        <v>45040</v>
      </c>
      <c r="E719" t="s">
        <v>37</v>
      </c>
      <c r="F719" s="49">
        <v>1119</v>
      </c>
      <c r="G719" s="14">
        <v>0</v>
      </c>
      <c r="H719" s="49">
        <v>0</v>
      </c>
      <c r="I719" s="49" t="s">
        <v>240</v>
      </c>
      <c r="J719">
        <v>21.413184000000001</v>
      </c>
      <c r="K719">
        <v>0</v>
      </c>
      <c r="L719">
        <v>0</v>
      </c>
      <c r="M719">
        <v>0</v>
      </c>
      <c r="N719" s="49" t="str" cm="1">
        <f t="array" ref="N71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719" s="49" t="str">
        <f>INDEX('Data Feeding'!FT:FT,MATCH(QT[[#This Row],[Trim Reff]],'Data Feeding'!FU:FU,0))</f>
        <v>Fabric-Jersey</v>
      </c>
      <c r="P719" s="49" t="str" cm="1">
        <f t="array" ref="P71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19" s="49" t="str" cm="1">
        <f t="array" ref="Q71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20" spans="1:17">
      <c r="A720" s="49" t="s">
        <v>330</v>
      </c>
      <c r="B720" t="s">
        <v>315</v>
      </c>
      <c r="C720" s="49" t="s">
        <v>299</v>
      </c>
      <c r="D720" s="14">
        <v>45040</v>
      </c>
      <c r="E720" t="s">
        <v>37</v>
      </c>
      <c r="F720" s="49">
        <v>1119</v>
      </c>
      <c r="G720" s="14">
        <v>0</v>
      </c>
      <c r="H720" s="49">
        <v>0</v>
      </c>
      <c r="I720" s="49" t="s">
        <v>204</v>
      </c>
      <c r="J720">
        <v>1163.76</v>
      </c>
      <c r="K720">
        <v>0</v>
      </c>
      <c r="L720">
        <v>0</v>
      </c>
      <c r="M720">
        <v>0</v>
      </c>
      <c r="N720" s="49" t="str" cm="1">
        <f t="array" ref="N72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720" s="49" t="str">
        <f>INDEX('Data Feeding'!FT:FT,MATCH(QT[[#This Row],[Trim Reff]],'Data Feeding'!FU:FU,0))</f>
        <v>Thread</v>
      </c>
      <c r="P720" s="49" t="str" cm="1">
        <f t="array" ref="P72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20" s="49" t="str" cm="1">
        <f t="array" ref="Q72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21" spans="1:17">
      <c r="A721" s="49" t="s">
        <v>331</v>
      </c>
      <c r="B721" t="s">
        <v>315</v>
      </c>
      <c r="C721" s="49" t="s">
        <v>299</v>
      </c>
      <c r="D721" s="14">
        <v>45040</v>
      </c>
      <c r="E721" t="s">
        <v>37</v>
      </c>
      <c r="F721" s="49">
        <v>1119</v>
      </c>
      <c r="G721" s="14">
        <v>0</v>
      </c>
      <c r="H721" s="49">
        <v>0</v>
      </c>
      <c r="I721" s="49" t="s">
        <v>205</v>
      </c>
      <c r="J721">
        <v>1163.76</v>
      </c>
      <c r="K721">
        <v>0</v>
      </c>
      <c r="L721">
        <v>0</v>
      </c>
      <c r="M721">
        <v>0</v>
      </c>
      <c r="N721" s="49" t="str" cm="1">
        <f t="array" ref="N72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721" s="49" t="str">
        <f>INDEX('Data Feeding'!FT:FT,MATCH(QT[[#This Row],[Trim Reff]],'Data Feeding'!FU:FU,0))</f>
        <v>Thread</v>
      </c>
      <c r="P721" s="49" t="str" cm="1">
        <f t="array" ref="P72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21" s="49" t="str" cm="1">
        <f t="array" ref="Q72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22" spans="1:17">
      <c r="A722" s="49" t="s">
        <v>332</v>
      </c>
      <c r="B722" t="s">
        <v>315</v>
      </c>
      <c r="C722" s="49" t="s">
        <v>299</v>
      </c>
      <c r="D722" s="14">
        <v>45040</v>
      </c>
      <c r="E722" t="s">
        <v>37</v>
      </c>
      <c r="F722" s="49">
        <v>1119</v>
      </c>
      <c r="G722" s="14">
        <v>0</v>
      </c>
      <c r="H722" s="49">
        <v>0</v>
      </c>
      <c r="I722" s="49" t="s">
        <v>273</v>
      </c>
      <c r="J722">
        <v>1163.76</v>
      </c>
      <c r="K722">
        <v>0</v>
      </c>
      <c r="L722">
        <v>0</v>
      </c>
      <c r="M722">
        <v>0</v>
      </c>
      <c r="N722" s="49" t="str" cm="1">
        <f t="array" ref="N72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722" s="49" t="str">
        <f>INDEX('Data Feeding'!FT:FT,MATCH(QT[[#This Row],[Trim Reff]],'Data Feeding'!FU:FU,0))</f>
        <v>MainLabel</v>
      </c>
      <c r="P722" s="49" t="str" cm="1">
        <f t="array" ref="P72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22" s="49" t="str" cm="1">
        <f t="array" ref="Q72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23" spans="1:17">
      <c r="A723" s="49" t="s">
        <v>333</v>
      </c>
      <c r="B723" t="s">
        <v>315</v>
      </c>
      <c r="C723" s="49" t="s">
        <v>299</v>
      </c>
      <c r="D723" s="14">
        <v>45040</v>
      </c>
      <c r="E723" t="s">
        <v>37</v>
      </c>
      <c r="F723" s="49">
        <v>1119</v>
      </c>
      <c r="G723" s="14">
        <v>0</v>
      </c>
      <c r="H723" s="49">
        <v>0</v>
      </c>
      <c r="I723" s="49" t="s">
        <v>276</v>
      </c>
      <c r="J723">
        <v>1163.76</v>
      </c>
      <c r="K723">
        <v>0</v>
      </c>
      <c r="L723">
        <v>0</v>
      </c>
      <c r="M723">
        <v>0</v>
      </c>
      <c r="N723" s="49" t="str" cm="1">
        <f t="array" ref="N72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723" s="49" t="str">
        <f>INDEX('Data Feeding'!FT:FT,MATCH(QT[[#This Row],[Trim Reff]],'Data Feeding'!FU:FU,0))</f>
        <v>COOLable</v>
      </c>
      <c r="P723" s="49" t="str" cm="1">
        <f t="array" ref="P72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23" s="49" t="str" cm="1">
        <f t="array" ref="Q72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24" spans="1:17">
      <c r="A724" s="49" t="s">
        <v>334</v>
      </c>
      <c r="B724" t="s">
        <v>315</v>
      </c>
      <c r="C724" s="49" t="s">
        <v>299</v>
      </c>
      <c r="D724" s="14">
        <v>45040</v>
      </c>
      <c r="E724" t="s">
        <v>37</v>
      </c>
      <c r="F724" s="49">
        <v>1119</v>
      </c>
      <c r="G724" s="14">
        <v>0</v>
      </c>
      <c r="H724" s="49">
        <v>0</v>
      </c>
      <c r="I724" s="49" t="s">
        <v>280</v>
      </c>
      <c r="J724">
        <v>1163.76</v>
      </c>
      <c r="K724">
        <v>0</v>
      </c>
      <c r="L724">
        <v>0</v>
      </c>
      <c r="M724">
        <v>0</v>
      </c>
      <c r="N724" s="49" t="str" cm="1">
        <f t="array" ref="N72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White/Black(CSI 1200086/CSI 1000322)</v>
      </c>
      <c r="O724" s="49" t="str">
        <f>INDEX('Data Feeding'!FT:FT,MATCH(QT[[#This Row],[Trim Reff]],'Data Feeding'!FU:FU,0))</f>
        <v>Tab</v>
      </c>
      <c r="P724" s="49" t="str" cm="1">
        <f t="array" ref="P72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24" s="49" t="str" cm="1">
        <f t="array" ref="Q72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25" spans="1:17">
      <c r="A725" s="49" t="s">
        <v>335</v>
      </c>
      <c r="B725" t="s">
        <v>315</v>
      </c>
      <c r="C725" s="49" t="s">
        <v>299</v>
      </c>
      <c r="D725" s="14">
        <v>45040</v>
      </c>
      <c r="E725" t="s">
        <v>37</v>
      </c>
      <c r="F725" s="49">
        <v>1119</v>
      </c>
      <c r="G725" s="14">
        <v>0</v>
      </c>
      <c r="H725" s="49">
        <v>0</v>
      </c>
      <c r="I725" s="49" t="s">
        <v>13</v>
      </c>
      <c r="J725">
        <v>1163.76</v>
      </c>
      <c r="K725">
        <v>0</v>
      </c>
      <c r="L725">
        <v>0</v>
      </c>
      <c r="M725">
        <v>0</v>
      </c>
      <c r="N725" s="49" t="str" cm="1">
        <f t="array" ref="N72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725" s="49" t="str">
        <f>INDEX('Data Feeding'!FT:FT,MATCH(QT[[#This Row],[Trim Reff]],'Data Feeding'!FU:FU,0))</f>
        <v>CareLabel</v>
      </c>
      <c r="P725" s="49" t="str" cm="1">
        <f t="array" ref="P72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25" s="49" t="str" cm="1">
        <f t="array" ref="Q72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26" spans="1:17">
      <c r="A726" s="49" t="s">
        <v>336</v>
      </c>
      <c r="B726" t="s">
        <v>315</v>
      </c>
      <c r="C726" s="49" t="s">
        <v>299</v>
      </c>
      <c r="D726" s="14">
        <v>45040</v>
      </c>
      <c r="E726" t="s">
        <v>37</v>
      </c>
      <c r="F726" s="49">
        <v>1119</v>
      </c>
      <c r="G726" s="14">
        <v>0</v>
      </c>
      <c r="H726" s="49">
        <v>0</v>
      </c>
      <c r="I726" s="49" t="s">
        <v>283</v>
      </c>
      <c r="J726">
        <v>1163.76</v>
      </c>
      <c r="K726">
        <v>0</v>
      </c>
      <c r="L726">
        <v>0</v>
      </c>
      <c r="M726">
        <v>0</v>
      </c>
      <c r="N726" s="49" t="str" cm="1">
        <f t="array" ref="N72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726" s="49" t="str">
        <f>INDEX('Data Feeding'!FT:FT,MATCH(QT[[#This Row],[Trim Reff]],'Data Feeding'!FU:FU,0))</f>
        <v>Hangtag</v>
      </c>
      <c r="P726" s="49" t="str" cm="1">
        <f t="array" ref="P72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26" s="49" t="str" cm="1">
        <f t="array" ref="Q72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27" spans="1:17">
      <c r="A727" s="49" t="s">
        <v>337</v>
      </c>
      <c r="B727" t="s">
        <v>315</v>
      </c>
      <c r="C727" s="49" t="s">
        <v>299</v>
      </c>
      <c r="D727" s="14">
        <v>45040</v>
      </c>
      <c r="E727" t="s">
        <v>37</v>
      </c>
      <c r="F727" s="49">
        <v>1119</v>
      </c>
      <c r="G727" s="14">
        <v>0</v>
      </c>
      <c r="H727" s="49">
        <v>0</v>
      </c>
      <c r="I727" s="49" t="s">
        <v>285</v>
      </c>
      <c r="J727">
        <v>1163.76</v>
      </c>
      <c r="K727">
        <v>0</v>
      </c>
      <c r="L727">
        <v>0</v>
      </c>
      <c r="M727">
        <v>0</v>
      </c>
      <c r="N727" s="49" t="str" cm="1">
        <f t="array" ref="N72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727" s="49" t="str">
        <f>INDEX('Data Feeding'!FT:FT,MATCH(QT[[#This Row],[Trim Reff]],'Data Feeding'!FU:FU,0))</f>
        <v>PriceTicket</v>
      </c>
      <c r="P727" s="49" t="str" cm="1">
        <f t="array" ref="P72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27" s="49" t="str" cm="1">
        <f t="array" ref="Q72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28" spans="1:17">
      <c r="A728" s="49" t="s">
        <v>327</v>
      </c>
      <c r="B728" t="s">
        <v>315</v>
      </c>
      <c r="C728" s="49" t="s">
        <v>299</v>
      </c>
      <c r="D728" s="14">
        <v>45040</v>
      </c>
      <c r="E728" t="s">
        <v>38</v>
      </c>
      <c r="F728" s="49">
        <v>414</v>
      </c>
      <c r="G728" s="14">
        <v>0</v>
      </c>
      <c r="H728" s="49">
        <v>0</v>
      </c>
      <c r="I728" s="49" t="s">
        <v>235</v>
      </c>
      <c r="J728">
        <v>373.553856</v>
      </c>
      <c r="K728">
        <v>0</v>
      </c>
      <c r="L728">
        <v>0</v>
      </c>
      <c r="M728">
        <v>0</v>
      </c>
      <c r="N728" s="49" t="str" cm="1">
        <f t="array" ref="N72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728" s="49" t="str">
        <f>INDEX('Data Feeding'!FT:FT,MATCH(QT[[#This Row],[Trim Reff]],'Data Feeding'!FU:FU,0))</f>
        <v>Fabric-Body</v>
      </c>
      <c r="P728" s="49" t="str" cm="1">
        <f t="array" ref="P72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28" s="49" t="str" cm="1">
        <f t="array" ref="Q72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29" spans="1:17">
      <c r="A729" s="49" t="s">
        <v>328</v>
      </c>
      <c r="B729" t="s">
        <v>315</v>
      </c>
      <c r="C729" s="49" t="s">
        <v>299</v>
      </c>
      <c r="D729" s="14">
        <v>45040</v>
      </c>
      <c r="E729" t="s">
        <v>38</v>
      </c>
      <c r="F729" s="49">
        <v>414</v>
      </c>
      <c r="G729" s="14">
        <v>0</v>
      </c>
      <c r="H729" s="49">
        <v>0</v>
      </c>
      <c r="I729" s="49" t="s">
        <v>237</v>
      </c>
      <c r="J729">
        <v>5.1667199999999998</v>
      </c>
      <c r="K729">
        <v>0</v>
      </c>
      <c r="L729">
        <v>0</v>
      </c>
      <c r="M729">
        <v>0</v>
      </c>
      <c r="N729" s="49" t="str" cm="1">
        <f t="array" ref="N72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729" s="49" t="str">
        <f>INDEX('Data Feeding'!FT:FT,MATCH(QT[[#This Row],[Trim Reff]],'Data Feeding'!FU:FU,0))</f>
        <v>Fabric-Rib</v>
      </c>
      <c r="P729" s="49" t="str" cm="1">
        <f t="array" ref="P72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29" s="49" t="str" cm="1">
        <f t="array" ref="Q72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30" spans="1:17">
      <c r="A730" s="49" t="s">
        <v>329</v>
      </c>
      <c r="B730" t="s">
        <v>315</v>
      </c>
      <c r="C730" s="49" t="s">
        <v>299</v>
      </c>
      <c r="D730" s="14">
        <v>45040</v>
      </c>
      <c r="E730" t="s">
        <v>38</v>
      </c>
      <c r="F730" s="49">
        <v>414</v>
      </c>
      <c r="G730" s="14">
        <v>0</v>
      </c>
      <c r="H730" s="49">
        <v>0</v>
      </c>
      <c r="I730" s="49" t="s">
        <v>240</v>
      </c>
      <c r="J730">
        <v>7.9223039999999996</v>
      </c>
      <c r="K730">
        <v>0</v>
      </c>
      <c r="L730">
        <v>0</v>
      </c>
      <c r="M730">
        <v>0</v>
      </c>
      <c r="N730" s="49" t="str" cm="1">
        <f t="array" ref="N73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730" s="49" t="str">
        <f>INDEX('Data Feeding'!FT:FT,MATCH(QT[[#This Row],[Trim Reff]],'Data Feeding'!FU:FU,0))</f>
        <v>Fabric-Jersey</v>
      </c>
      <c r="P730" s="49" t="str" cm="1">
        <f t="array" ref="P73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30" s="49" t="str" cm="1">
        <f t="array" ref="Q73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31" spans="1:17">
      <c r="A731" s="49" t="s">
        <v>330</v>
      </c>
      <c r="B731" t="s">
        <v>315</v>
      </c>
      <c r="C731" s="49" t="s">
        <v>299</v>
      </c>
      <c r="D731" s="14">
        <v>45040</v>
      </c>
      <c r="E731" t="s">
        <v>38</v>
      </c>
      <c r="F731" s="49">
        <v>414</v>
      </c>
      <c r="G731" s="14">
        <v>0</v>
      </c>
      <c r="H731" s="49">
        <v>0</v>
      </c>
      <c r="I731" s="49" t="s">
        <v>204</v>
      </c>
      <c r="J731">
        <v>430.56</v>
      </c>
      <c r="K731">
        <v>0</v>
      </c>
      <c r="L731">
        <v>0</v>
      </c>
      <c r="M731">
        <v>0</v>
      </c>
      <c r="N731" s="49" t="str" cm="1">
        <f t="array" ref="N73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731" s="49" t="str">
        <f>INDEX('Data Feeding'!FT:FT,MATCH(QT[[#This Row],[Trim Reff]],'Data Feeding'!FU:FU,0))</f>
        <v>Thread</v>
      </c>
      <c r="P731" s="49" t="str" cm="1">
        <f t="array" ref="P73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31" s="49" t="str" cm="1">
        <f t="array" ref="Q73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32" spans="1:17">
      <c r="A732" s="49" t="s">
        <v>331</v>
      </c>
      <c r="B732" t="s">
        <v>315</v>
      </c>
      <c r="C732" s="49" t="s">
        <v>299</v>
      </c>
      <c r="D732" s="14">
        <v>45040</v>
      </c>
      <c r="E732" t="s">
        <v>38</v>
      </c>
      <c r="F732" s="49">
        <v>414</v>
      </c>
      <c r="G732" s="14">
        <v>0</v>
      </c>
      <c r="H732" s="49">
        <v>0</v>
      </c>
      <c r="I732" s="49" t="s">
        <v>205</v>
      </c>
      <c r="J732">
        <v>430.56</v>
      </c>
      <c r="K732">
        <v>0</v>
      </c>
      <c r="L732">
        <v>0</v>
      </c>
      <c r="M732">
        <v>0</v>
      </c>
      <c r="N732" s="49" t="str" cm="1">
        <f t="array" ref="N73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732" s="49" t="str">
        <f>INDEX('Data Feeding'!FT:FT,MATCH(QT[[#This Row],[Trim Reff]],'Data Feeding'!FU:FU,0))</f>
        <v>Thread</v>
      </c>
      <c r="P732" s="49" t="str" cm="1">
        <f t="array" ref="P73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32" s="49" t="str" cm="1">
        <f t="array" ref="Q73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33" spans="1:17">
      <c r="A733" s="49" t="s">
        <v>332</v>
      </c>
      <c r="B733" t="s">
        <v>315</v>
      </c>
      <c r="C733" s="49" t="s">
        <v>299</v>
      </c>
      <c r="D733" s="14">
        <v>45040</v>
      </c>
      <c r="E733" t="s">
        <v>38</v>
      </c>
      <c r="F733" s="49">
        <v>414</v>
      </c>
      <c r="G733" s="14">
        <v>0</v>
      </c>
      <c r="H733" s="49">
        <v>0</v>
      </c>
      <c r="I733" s="49" t="s">
        <v>273</v>
      </c>
      <c r="J733">
        <v>430.56</v>
      </c>
      <c r="K733">
        <v>0</v>
      </c>
      <c r="L733">
        <v>0</v>
      </c>
      <c r="M733">
        <v>0</v>
      </c>
      <c r="N733" s="49" t="str" cm="1">
        <f t="array" ref="N73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733" s="49" t="str">
        <f>INDEX('Data Feeding'!FT:FT,MATCH(QT[[#This Row],[Trim Reff]],'Data Feeding'!FU:FU,0))</f>
        <v>MainLabel</v>
      </c>
      <c r="P733" s="49" t="str" cm="1">
        <f t="array" ref="P73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33" s="49" t="str" cm="1">
        <f t="array" ref="Q73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34" spans="1:17">
      <c r="A734" s="49" t="s">
        <v>333</v>
      </c>
      <c r="B734" t="s">
        <v>315</v>
      </c>
      <c r="C734" s="49" t="s">
        <v>299</v>
      </c>
      <c r="D734" s="14">
        <v>45040</v>
      </c>
      <c r="E734" t="s">
        <v>38</v>
      </c>
      <c r="F734" s="49">
        <v>414</v>
      </c>
      <c r="G734" s="14">
        <v>0</v>
      </c>
      <c r="H734" s="49">
        <v>0</v>
      </c>
      <c r="I734" s="49" t="s">
        <v>276</v>
      </c>
      <c r="J734">
        <v>430.56</v>
      </c>
      <c r="K734">
        <v>0</v>
      </c>
      <c r="L734">
        <v>0</v>
      </c>
      <c r="M734">
        <v>0</v>
      </c>
      <c r="N734" s="49" t="str" cm="1">
        <f t="array" ref="N73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734" s="49" t="str">
        <f>INDEX('Data Feeding'!FT:FT,MATCH(QT[[#This Row],[Trim Reff]],'Data Feeding'!FU:FU,0))</f>
        <v>COOLable</v>
      </c>
      <c r="P734" s="49" t="str" cm="1">
        <f t="array" ref="P73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34" s="49" t="str" cm="1">
        <f t="array" ref="Q73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35" spans="1:17">
      <c r="A735" s="49" t="s">
        <v>334</v>
      </c>
      <c r="B735" t="s">
        <v>315</v>
      </c>
      <c r="C735" s="49" t="s">
        <v>299</v>
      </c>
      <c r="D735" s="14">
        <v>45040</v>
      </c>
      <c r="E735" t="s">
        <v>38</v>
      </c>
      <c r="F735" s="49">
        <v>414</v>
      </c>
      <c r="G735" s="14">
        <v>0</v>
      </c>
      <c r="H735" s="49">
        <v>0</v>
      </c>
      <c r="I735" s="49" t="s">
        <v>280</v>
      </c>
      <c r="J735">
        <v>430.56</v>
      </c>
      <c r="K735">
        <v>0</v>
      </c>
      <c r="L735">
        <v>0</v>
      </c>
      <c r="M735">
        <v>0</v>
      </c>
      <c r="N735" s="49" t="str" cm="1">
        <f t="array" ref="N73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White/Black(CSI 1200086/CSI 1000322)</v>
      </c>
      <c r="O735" s="49" t="str">
        <f>INDEX('Data Feeding'!FT:FT,MATCH(QT[[#This Row],[Trim Reff]],'Data Feeding'!FU:FU,0))</f>
        <v>Tab</v>
      </c>
      <c r="P735" s="49" t="str" cm="1">
        <f t="array" ref="P73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35" s="49" t="str" cm="1">
        <f t="array" ref="Q73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36" spans="1:17">
      <c r="A736" s="49" t="s">
        <v>335</v>
      </c>
      <c r="B736" t="s">
        <v>315</v>
      </c>
      <c r="C736" s="49" t="s">
        <v>299</v>
      </c>
      <c r="D736" s="14">
        <v>45040</v>
      </c>
      <c r="E736" t="s">
        <v>38</v>
      </c>
      <c r="F736" s="49">
        <v>414</v>
      </c>
      <c r="G736" s="14">
        <v>0</v>
      </c>
      <c r="H736" s="49">
        <v>0</v>
      </c>
      <c r="I736" s="49" t="s">
        <v>13</v>
      </c>
      <c r="J736">
        <v>430.56</v>
      </c>
      <c r="K736">
        <v>0</v>
      </c>
      <c r="L736">
        <v>0</v>
      </c>
      <c r="M736">
        <v>0</v>
      </c>
      <c r="N736" s="49" t="str" cm="1">
        <f t="array" ref="N73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736" s="49" t="str">
        <f>INDEX('Data Feeding'!FT:FT,MATCH(QT[[#This Row],[Trim Reff]],'Data Feeding'!FU:FU,0))</f>
        <v>CareLabel</v>
      </c>
      <c r="P736" s="49" t="str" cm="1">
        <f t="array" ref="P73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36" s="49" t="str" cm="1">
        <f t="array" ref="Q73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37" spans="1:17">
      <c r="A737" s="49" t="s">
        <v>336</v>
      </c>
      <c r="B737" t="s">
        <v>315</v>
      </c>
      <c r="C737" s="49" t="s">
        <v>299</v>
      </c>
      <c r="D737" s="14">
        <v>45040</v>
      </c>
      <c r="E737" t="s">
        <v>38</v>
      </c>
      <c r="F737" s="49">
        <v>414</v>
      </c>
      <c r="G737" s="14">
        <v>0</v>
      </c>
      <c r="H737" s="49">
        <v>0</v>
      </c>
      <c r="I737" s="49" t="s">
        <v>283</v>
      </c>
      <c r="J737">
        <v>430.56</v>
      </c>
      <c r="K737">
        <v>0</v>
      </c>
      <c r="L737">
        <v>0</v>
      </c>
      <c r="M737">
        <v>0</v>
      </c>
      <c r="N737" s="49" t="str" cm="1">
        <f t="array" ref="N73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737" s="49" t="str">
        <f>INDEX('Data Feeding'!FT:FT,MATCH(QT[[#This Row],[Trim Reff]],'Data Feeding'!FU:FU,0))</f>
        <v>Hangtag</v>
      </c>
      <c r="P737" s="49" t="str" cm="1">
        <f t="array" ref="P73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37" s="49" t="str" cm="1">
        <f t="array" ref="Q73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38" spans="1:17">
      <c r="A738" s="49" t="s">
        <v>337</v>
      </c>
      <c r="B738" t="s">
        <v>315</v>
      </c>
      <c r="C738" s="49" t="s">
        <v>299</v>
      </c>
      <c r="D738" s="14">
        <v>45040</v>
      </c>
      <c r="E738" t="s">
        <v>38</v>
      </c>
      <c r="F738" s="49">
        <v>414</v>
      </c>
      <c r="G738" s="14">
        <v>0</v>
      </c>
      <c r="H738" s="49">
        <v>0</v>
      </c>
      <c r="I738" s="49" t="s">
        <v>285</v>
      </c>
      <c r="J738">
        <v>430.56</v>
      </c>
      <c r="K738">
        <v>0</v>
      </c>
      <c r="L738">
        <v>0</v>
      </c>
      <c r="M738">
        <v>0</v>
      </c>
      <c r="N738" s="49" t="str" cm="1">
        <f t="array" ref="N73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738" s="49" t="str">
        <f>INDEX('Data Feeding'!FT:FT,MATCH(QT[[#This Row],[Trim Reff]],'Data Feeding'!FU:FU,0))</f>
        <v>PriceTicket</v>
      </c>
      <c r="P738" s="49" t="str" cm="1">
        <f t="array" ref="P73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38" s="49" t="str" cm="1">
        <f t="array" ref="Q73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39" spans="1:17">
      <c r="A739" s="49" t="s">
        <v>327</v>
      </c>
      <c r="B739" t="s">
        <v>315</v>
      </c>
      <c r="C739" s="49" t="s">
        <v>299</v>
      </c>
      <c r="D739" s="14">
        <v>45040</v>
      </c>
      <c r="E739" t="s">
        <v>39</v>
      </c>
      <c r="F739" s="49">
        <v>82</v>
      </c>
      <c r="G739" s="14">
        <v>0</v>
      </c>
      <c r="H739" s="49">
        <v>0</v>
      </c>
      <c r="I739" s="49" t="s">
        <v>235</v>
      </c>
      <c r="J739">
        <v>73.988928000000001</v>
      </c>
      <c r="K739">
        <v>0</v>
      </c>
      <c r="L739">
        <v>0</v>
      </c>
      <c r="M739">
        <v>0</v>
      </c>
      <c r="N739" s="49" t="str" cm="1">
        <f t="array" ref="N73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739" s="49" t="str">
        <f>INDEX('Data Feeding'!FT:FT,MATCH(QT[[#This Row],[Trim Reff]],'Data Feeding'!FU:FU,0))</f>
        <v>Fabric-Body</v>
      </c>
      <c r="P739" s="49" t="str" cm="1">
        <f t="array" ref="P73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39" s="49" t="str" cm="1">
        <f t="array" ref="Q73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40" spans="1:17">
      <c r="A740" s="49" t="s">
        <v>328</v>
      </c>
      <c r="B740" t="s">
        <v>315</v>
      </c>
      <c r="C740" s="49" t="s">
        <v>299</v>
      </c>
      <c r="D740" s="14">
        <v>45040</v>
      </c>
      <c r="E740" t="s">
        <v>39</v>
      </c>
      <c r="F740" s="49">
        <v>82</v>
      </c>
      <c r="G740" s="14">
        <v>0</v>
      </c>
      <c r="H740" s="49">
        <v>0</v>
      </c>
      <c r="I740" s="49" t="s">
        <v>237</v>
      </c>
      <c r="J740">
        <v>1.02336</v>
      </c>
      <c r="K740">
        <v>0</v>
      </c>
      <c r="L740">
        <v>0</v>
      </c>
      <c r="M740">
        <v>0</v>
      </c>
      <c r="N740" s="49" t="str" cm="1">
        <f t="array" ref="N74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740" s="49" t="str">
        <f>INDEX('Data Feeding'!FT:FT,MATCH(QT[[#This Row],[Trim Reff]],'Data Feeding'!FU:FU,0))</f>
        <v>Fabric-Rib</v>
      </c>
      <c r="P740" s="49" t="str" cm="1">
        <f t="array" ref="P74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40" s="49" t="str" cm="1">
        <f t="array" ref="Q74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41" spans="1:17">
      <c r="A741" s="49" t="s">
        <v>329</v>
      </c>
      <c r="B741" t="s">
        <v>315</v>
      </c>
      <c r="C741" s="49" t="s">
        <v>299</v>
      </c>
      <c r="D741" s="14">
        <v>45040</v>
      </c>
      <c r="E741" t="s">
        <v>39</v>
      </c>
      <c r="F741" s="49">
        <v>82</v>
      </c>
      <c r="G741" s="14">
        <v>0</v>
      </c>
      <c r="H741" s="49">
        <v>0</v>
      </c>
      <c r="I741" s="49" t="s">
        <v>240</v>
      </c>
      <c r="J741">
        <v>1.5691520000000001</v>
      </c>
      <c r="K741">
        <v>0</v>
      </c>
      <c r="L741">
        <v>0</v>
      </c>
      <c r="M741">
        <v>0</v>
      </c>
      <c r="N741" s="49" t="str" cm="1">
        <f t="array" ref="N74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v>
      </c>
      <c r="O741" s="49" t="str">
        <f>INDEX('Data Feeding'!FT:FT,MATCH(QT[[#This Row],[Trim Reff]],'Data Feeding'!FU:FU,0))</f>
        <v>Fabric-Jersey</v>
      </c>
      <c r="P741" s="49" t="str" cm="1">
        <f t="array" ref="P74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41" s="49" t="str" cm="1">
        <f t="array" ref="Q74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42" spans="1:17">
      <c r="A742" s="49" t="s">
        <v>330</v>
      </c>
      <c r="B742" t="s">
        <v>315</v>
      </c>
      <c r="C742" s="49" t="s">
        <v>299</v>
      </c>
      <c r="D742" s="14">
        <v>45040</v>
      </c>
      <c r="E742" t="s">
        <v>39</v>
      </c>
      <c r="F742" s="49">
        <v>82</v>
      </c>
      <c r="G742" s="14">
        <v>0</v>
      </c>
      <c r="H742" s="49">
        <v>0</v>
      </c>
      <c r="I742" s="49" t="s">
        <v>204</v>
      </c>
      <c r="J742">
        <v>85.28</v>
      </c>
      <c r="K742">
        <v>0</v>
      </c>
      <c r="L742">
        <v>0</v>
      </c>
      <c r="M742">
        <v>0</v>
      </c>
      <c r="N742" s="49" t="str" cm="1">
        <f t="array" ref="N74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742" s="49" t="str">
        <f>INDEX('Data Feeding'!FT:FT,MATCH(QT[[#This Row],[Trim Reff]],'Data Feeding'!FU:FU,0))</f>
        <v>Thread</v>
      </c>
      <c r="P742" s="49" t="str" cm="1">
        <f t="array" ref="P74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42" s="49" t="str" cm="1">
        <f t="array" ref="Q74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43" spans="1:17">
      <c r="A743" s="49" t="s">
        <v>331</v>
      </c>
      <c r="B743" t="s">
        <v>315</v>
      </c>
      <c r="C743" s="49" t="s">
        <v>299</v>
      </c>
      <c r="D743" s="14">
        <v>45040</v>
      </c>
      <c r="E743" t="s">
        <v>39</v>
      </c>
      <c r="F743" s="49">
        <v>82</v>
      </c>
      <c r="G743" s="14">
        <v>0</v>
      </c>
      <c r="H743" s="49">
        <v>0</v>
      </c>
      <c r="I743" s="49" t="s">
        <v>205</v>
      </c>
      <c r="J743">
        <v>85.28</v>
      </c>
      <c r="K743">
        <v>0</v>
      </c>
      <c r="L743">
        <v>0</v>
      </c>
      <c r="M743">
        <v>0</v>
      </c>
      <c r="N743" s="49" t="str" cm="1">
        <f t="array" ref="N74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743" s="49" t="str">
        <f>INDEX('Data Feeding'!FT:FT,MATCH(QT[[#This Row],[Trim Reff]],'Data Feeding'!FU:FU,0))</f>
        <v>Thread</v>
      </c>
      <c r="P743" s="49" t="str" cm="1">
        <f t="array" ref="P74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43" s="49" t="str" cm="1">
        <f t="array" ref="Q74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44" spans="1:17">
      <c r="A744" s="49" t="s">
        <v>332</v>
      </c>
      <c r="B744" t="s">
        <v>315</v>
      </c>
      <c r="C744" s="49" t="s">
        <v>299</v>
      </c>
      <c r="D744" s="14">
        <v>45040</v>
      </c>
      <c r="E744" t="s">
        <v>39</v>
      </c>
      <c r="F744" s="49">
        <v>82</v>
      </c>
      <c r="G744" s="14">
        <v>0</v>
      </c>
      <c r="H744" s="49">
        <v>0</v>
      </c>
      <c r="I744" s="49" t="s">
        <v>273</v>
      </c>
      <c r="J744">
        <v>85.28</v>
      </c>
      <c r="K744">
        <v>0</v>
      </c>
      <c r="L744">
        <v>0</v>
      </c>
      <c r="M744">
        <v>0</v>
      </c>
      <c r="N744" s="49" t="str" cm="1">
        <f t="array" ref="N74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744" s="49" t="str">
        <f>INDEX('Data Feeding'!FT:FT,MATCH(QT[[#This Row],[Trim Reff]],'Data Feeding'!FU:FU,0))</f>
        <v>MainLabel</v>
      </c>
      <c r="P744" s="49" t="str" cm="1">
        <f t="array" ref="P74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44" s="49" t="str" cm="1">
        <f t="array" ref="Q74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45" spans="1:17">
      <c r="A745" s="49" t="s">
        <v>333</v>
      </c>
      <c r="B745" t="s">
        <v>315</v>
      </c>
      <c r="C745" s="49" t="s">
        <v>299</v>
      </c>
      <c r="D745" s="14">
        <v>45040</v>
      </c>
      <c r="E745" t="s">
        <v>39</v>
      </c>
      <c r="F745" s="49">
        <v>82</v>
      </c>
      <c r="G745" s="14">
        <v>0</v>
      </c>
      <c r="H745" s="49">
        <v>0</v>
      </c>
      <c r="I745" s="49" t="s">
        <v>276</v>
      </c>
      <c r="J745">
        <v>85.28</v>
      </c>
      <c r="K745">
        <v>0</v>
      </c>
      <c r="L745">
        <v>0</v>
      </c>
      <c r="M745">
        <v>0</v>
      </c>
      <c r="N745" s="49" t="str" cm="1">
        <f t="array" ref="N74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745" s="49" t="str">
        <f>INDEX('Data Feeding'!FT:FT,MATCH(QT[[#This Row],[Trim Reff]],'Data Feeding'!FU:FU,0))</f>
        <v>COOLable</v>
      </c>
      <c r="P745" s="49" t="str" cm="1">
        <f t="array" ref="P74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45" s="49" t="str" cm="1">
        <f t="array" ref="Q74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46" spans="1:17">
      <c r="A746" s="49" t="s">
        <v>334</v>
      </c>
      <c r="B746" t="s">
        <v>315</v>
      </c>
      <c r="C746" s="49" t="s">
        <v>299</v>
      </c>
      <c r="D746" s="14">
        <v>45040</v>
      </c>
      <c r="E746" t="s">
        <v>39</v>
      </c>
      <c r="F746" s="49">
        <v>82</v>
      </c>
      <c r="G746" s="14">
        <v>0</v>
      </c>
      <c r="H746" s="49">
        <v>0</v>
      </c>
      <c r="I746" s="49" t="s">
        <v>280</v>
      </c>
      <c r="J746">
        <v>85.28</v>
      </c>
      <c r="K746">
        <v>0</v>
      </c>
      <c r="L746">
        <v>0</v>
      </c>
      <c r="M746">
        <v>0</v>
      </c>
      <c r="N746" s="49" t="str" cm="1">
        <f t="array" ref="N74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White/Black(CSI 1200086/CSI 1000322)</v>
      </c>
      <c r="O746" s="49" t="str">
        <f>INDEX('Data Feeding'!FT:FT,MATCH(QT[[#This Row],[Trim Reff]],'Data Feeding'!FU:FU,0))</f>
        <v>Tab</v>
      </c>
      <c r="P746" s="49" t="str" cm="1">
        <f t="array" ref="P74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46" s="49" t="str" cm="1">
        <f t="array" ref="Q74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47" spans="1:17">
      <c r="A747" s="49" t="s">
        <v>335</v>
      </c>
      <c r="B747" t="s">
        <v>315</v>
      </c>
      <c r="C747" s="49" t="s">
        <v>299</v>
      </c>
      <c r="D747" s="14">
        <v>45040</v>
      </c>
      <c r="E747" t="s">
        <v>39</v>
      </c>
      <c r="F747" s="49">
        <v>82</v>
      </c>
      <c r="G747" s="14">
        <v>0</v>
      </c>
      <c r="H747" s="49">
        <v>0</v>
      </c>
      <c r="I747" s="49" t="s">
        <v>13</v>
      </c>
      <c r="J747">
        <v>85.28</v>
      </c>
      <c r="K747">
        <v>0</v>
      </c>
      <c r="L747">
        <v>0</v>
      </c>
      <c r="M747">
        <v>0</v>
      </c>
      <c r="N747" s="49" t="str" cm="1">
        <f t="array" ref="N74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747" s="49" t="str">
        <f>INDEX('Data Feeding'!FT:FT,MATCH(QT[[#This Row],[Trim Reff]],'Data Feeding'!FU:FU,0))</f>
        <v>CareLabel</v>
      </c>
      <c r="P747" s="49" t="str" cm="1">
        <f t="array" ref="P74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47" s="49" t="str" cm="1">
        <f t="array" ref="Q74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48" spans="1:17">
      <c r="A748" s="49" t="s">
        <v>336</v>
      </c>
      <c r="B748" t="s">
        <v>315</v>
      </c>
      <c r="C748" s="49" t="s">
        <v>299</v>
      </c>
      <c r="D748" s="14">
        <v>45040</v>
      </c>
      <c r="E748" t="s">
        <v>39</v>
      </c>
      <c r="F748" s="49">
        <v>82</v>
      </c>
      <c r="G748" s="14">
        <v>0</v>
      </c>
      <c r="H748" s="49">
        <v>0</v>
      </c>
      <c r="I748" s="49" t="s">
        <v>283</v>
      </c>
      <c r="J748">
        <v>85.28</v>
      </c>
      <c r="K748">
        <v>0</v>
      </c>
      <c r="L748">
        <v>0</v>
      </c>
      <c r="M748">
        <v>0</v>
      </c>
      <c r="N748" s="49" t="str" cm="1">
        <f t="array" ref="N74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748" s="49" t="str">
        <f>INDEX('Data Feeding'!FT:FT,MATCH(QT[[#This Row],[Trim Reff]],'Data Feeding'!FU:FU,0))</f>
        <v>Hangtag</v>
      </c>
      <c r="P748" s="49" t="str" cm="1">
        <f t="array" ref="P74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48" s="49" t="str" cm="1">
        <f t="array" ref="Q74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49" spans="1:17">
      <c r="A749" s="49" t="s">
        <v>337</v>
      </c>
      <c r="B749" t="s">
        <v>315</v>
      </c>
      <c r="C749" s="49" t="s">
        <v>299</v>
      </c>
      <c r="D749" s="14">
        <v>45040</v>
      </c>
      <c r="E749" t="s">
        <v>39</v>
      </c>
      <c r="F749" s="49">
        <v>82</v>
      </c>
      <c r="G749" s="14">
        <v>0</v>
      </c>
      <c r="H749" s="49">
        <v>0</v>
      </c>
      <c r="I749" s="49" t="s">
        <v>285</v>
      </c>
      <c r="J749">
        <v>85.28</v>
      </c>
      <c r="K749">
        <v>0</v>
      </c>
      <c r="L749">
        <v>0</v>
      </c>
      <c r="M749">
        <v>0</v>
      </c>
      <c r="N749" s="49" t="str" cm="1">
        <f t="array" ref="N74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749" s="49" t="str">
        <f>INDEX('Data Feeding'!FT:FT,MATCH(QT[[#This Row],[Trim Reff]],'Data Feeding'!FU:FU,0))</f>
        <v>PriceTicket</v>
      </c>
      <c r="P749" s="49" t="str" cm="1">
        <f t="array" ref="P74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49" s="49" t="str" cm="1">
        <f t="array" ref="Q74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50" spans="1:17">
      <c r="A750" s="49" t="s">
        <v>327</v>
      </c>
      <c r="B750" t="s">
        <v>315</v>
      </c>
      <c r="C750" s="49" t="s">
        <v>302</v>
      </c>
      <c r="D750" s="14">
        <v>45040</v>
      </c>
      <c r="E750" t="s">
        <v>34</v>
      </c>
      <c r="F750" s="49">
        <v>73</v>
      </c>
      <c r="G750" s="14">
        <v>0</v>
      </c>
      <c r="H750" s="49">
        <v>0</v>
      </c>
      <c r="I750" s="49" t="s">
        <v>235</v>
      </c>
      <c r="J750">
        <v>65.868191999999993</v>
      </c>
      <c r="K750">
        <v>0</v>
      </c>
      <c r="L750">
        <v>0</v>
      </c>
      <c r="M750">
        <v>0</v>
      </c>
      <c r="N750" s="49" t="str" cm="1">
        <f t="array" ref="N75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750" s="49" t="str">
        <f>INDEX('Data Feeding'!FT:FT,MATCH(QT[[#This Row],[Trim Reff]],'Data Feeding'!FU:FU,0))</f>
        <v>Fabric-Body</v>
      </c>
      <c r="P750" s="49" t="str" cm="1">
        <f t="array" ref="P75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50" s="49" t="str" cm="1">
        <f t="array" ref="Q75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51" spans="1:17">
      <c r="A751" s="49" t="s">
        <v>328</v>
      </c>
      <c r="B751" t="s">
        <v>315</v>
      </c>
      <c r="C751" s="49" t="s">
        <v>302</v>
      </c>
      <c r="D751" s="14">
        <v>45040</v>
      </c>
      <c r="E751" t="s">
        <v>34</v>
      </c>
      <c r="F751" s="49">
        <v>73</v>
      </c>
      <c r="G751" s="14">
        <v>0</v>
      </c>
      <c r="H751" s="49">
        <v>0</v>
      </c>
      <c r="I751" s="49" t="s">
        <v>237</v>
      </c>
      <c r="J751">
        <v>0.91103999999999996</v>
      </c>
      <c r="K751">
        <v>0</v>
      </c>
      <c r="L751">
        <v>0</v>
      </c>
      <c r="M751">
        <v>0</v>
      </c>
      <c r="N751" s="49" t="str" cm="1">
        <f t="array" ref="N75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751" s="49" t="str">
        <f>INDEX('Data Feeding'!FT:FT,MATCH(QT[[#This Row],[Trim Reff]],'Data Feeding'!FU:FU,0))</f>
        <v>Fabric-Rib</v>
      </c>
      <c r="P751" s="49" t="str" cm="1">
        <f t="array" ref="P75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51" s="49" t="str" cm="1">
        <f t="array" ref="Q75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52" spans="1:17">
      <c r="A752" s="49" t="s">
        <v>329</v>
      </c>
      <c r="B752" t="s">
        <v>315</v>
      </c>
      <c r="C752" s="49" t="s">
        <v>302</v>
      </c>
      <c r="D752" s="14">
        <v>45040</v>
      </c>
      <c r="E752" t="s">
        <v>34</v>
      </c>
      <c r="F752" s="49">
        <v>73</v>
      </c>
      <c r="G752" s="14">
        <v>0</v>
      </c>
      <c r="H752" s="49">
        <v>0</v>
      </c>
      <c r="I752" s="49" t="s">
        <v>240</v>
      </c>
      <c r="J752">
        <v>1.3969279999999999</v>
      </c>
      <c r="K752">
        <v>0</v>
      </c>
      <c r="L752">
        <v>0</v>
      </c>
      <c r="M752">
        <v>0</v>
      </c>
      <c r="N752" s="49" t="str" cm="1">
        <f t="array" ref="N75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752" s="49" t="str">
        <f>INDEX('Data Feeding'!FT:FT,MATCH(QT[[#This Row],[Trim Reff]],'Data Feeding'!FU:FU,0))</f>
        <v>Fabric-Jersey</v>
      </c>
      <c r="P752" s="49" t="str" cm="1">
        <f t="array" ref="P75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52" s="49" t="str" cm="1">
        <f t="array" ref="Q75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53" spans="1:17">
      <c r="A753" s="49" t="s">
        <v>330</v>
      </c>
      <c r="B753" t="s">
        <v>315</v>
      </c>
      <c r="C753" s="49" t="s">
        <v>302</v>
      </c>
      <c r="D753" s="14">
        <v>45040</v>
      </c>
      <c r="E753" t="s">
        <v>34</v>
      </c>
      <c r="F753" s="49">
        <v>73</v>
      </c>
      <c r="G753" s="14">
        <v>0</v>
      </c>
      <c r="H753" s="49">
        <v>0</v>
      </c>
      <c r="I753" s="49" t="s">
        <v>204</v>
      </c>
      <c r="J753">
        <v>75.92</v>
      </c>
      <c r="K753">
        <v>0</v>
      </c>
      <c r="L753">
        <v>0</v>
      </c>
      <c r="M753">
        <v>0</v>
      </c>
      <c r="N753" s="49" t="str" cm="1">
        <f t="array" ref="N75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753" s="49" t="str">
        <f>INDEX('Data Feeding'!FT:FT,MATCH(QT[[#This Row],[Trim Reff]],'Data Feeding'!FU:FU,0))</f>
        <v>Thread</v>
      </c>
      <c r="P753" s="49" t="str" cm="1">
        <f t="array" ref="P75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53" s="49" t="str" cm="1">
        <f t="array" ref="Q75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54" spans="1:17">
      <c r="A754" s="49" t="s">
        <v>331</v>
      </c>
      <c r="B754" t="s">
        <v>315</v>
      </c>
      <c r="C754" s="49" t="s">
        <v>302</v>
      </c>
      <c r="D754" s="14">
        <v>45040</v>
      </c>
      <c r="E754" t="s">
        <v>34</v>
      </c>
      <c r="F754" s="49">
        <v>73</v>
      </c>
      <c r="G754" s="14">
        <v>0</v>
      </c>
      <c r="H754" s="49">
        <v>0</v>
      </c>
      <c r="I754" s="49" t="s">
        <v>205</v>
      </c>
      <c r="J754">
        <v>75.92</v>
      </c>
      <c r="K754">
        <v>0</v>
      </c>
      <c r="L754">
        <v>0</v>
      </c>
      <c r="M754">
        <v>0</v>
      </c>
      <c r="N754" s="49" t="str" cm="1">
        <f t="array" ref="N75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754" s="49" t="str">
        <f>INDEX('Data Feeding'!FT:FT,MATCH(QT[[#This Row],[Trim Reff]],'Data Feeding'!FU:FU,0))</f>
        <v>Thread</v>
      </c>
      <c r="P754" s="49" t="str" cm="1">
        <f t="array" ref="P75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54" s="49" t="str" cm="1">
        <f t="array" ref="Q75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55" spans="1:17">
      <c r="A755" s="49" t="s">
        <v>332</v>
      </c>
      <c r="B755" t="s">
        <v>315</v>
      </c>
      <c r="C755" s="49" t="s">
        <v>302</v>
      </c>
      <c r="D755" s="14">
        <v>45040</v>
      </c>
      <c r="E755" t="s">
        <v>34</v>
      </c>
      <c r="F755" s="49">
        <v>73</v>
      </c>
      <c r="G755" s="14">
        <v>0</v>
      </c>
      <c r="H755" s="49">
        <v>0</v>
      </c>
      <c r="I755" s="49" t="s">
        <v>273</v>
      </c>
      <c r="J755">
        <v>75.92</v>
      </c>
      <c r="K755">
        <v>0</v>
      </c>
      <c r="L755">
        <v>0</v>
      </c>
      <c r="M755">
        <v>0</v>
      </c>
      <c r="N755" s="49" t="str" cm="1">
        <f t="array" ref="N75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755" s="49" t="str">
        <f>INDEX('Data Feeding'!FT:FT,MATCH(QT[[#This Row],[Trim Reff]],'Data Feeding'!FU:FU,0))</f>
        <v>MainLabel</v>
      </c>
      <c r="P755" s="49" t="str" cm="1">
        <f t="array" ref="P75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55" s="49" t="str" cm="1">
        <f t="array" ref="Q75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56" spans="1:17">
      <c r="A756" s="49" t="s">
        <v>333</v>
      </c>
      <c r="B756" t="s">
        <v>315</v>
      </c>
      <c r="C756" s="49" t="s">
        <v>302</v>
      </c>
      <c r="D756" s="14">
        <v>45040</v>
      </c>
      <c r="E756" t="s">
        <v>34</v>
      </c>
      <c r="F756" s="49">
        <v>73</v>
      </c>
      <c r="G756" s="14">
        <v>0</v>
      </c>
      <c r="H756" s="49">
        <v>0</v>
      </c>
      <c r="I756" s="49" t="s">
        <v>276</v>
      </c>
      <c r="J756">
        <v>75.92</v>
      </c>
      <c r="K756">
        <v>0</v>
      </c>
      <c r="L756">
        <v>0</v>
      </c>
      <c r="M756">
        <v>0</v>
      </c>
      <c r="N756" s="49" t="str" cm="1">
        <f t="array" ref="N75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756" s="49" t="str">
        <f>INDEX('Data Feeding'!FT:FT,MATCH(QT[[#This Row],[Trim Reff]],'Data Feeding'!FU:FU,0))</f>
        <v>COOLable</v>
      </c>
      <c r="P756" s="49" t="str" cm="1">
        <f t="array" ref="P75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56" s="49" t="str" cm="1">
        <f t="array" ref="Q75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57" spans="1:17">
      <c r="A757" s="49" t="s">
        <v>334</v>
      </c>
      <c r="B757" t="s">
        <v>315</v>
      </c>
      <c r="C757" s="49" t="s">
        <v>302</v>
      </c>
      <c r="D757" s="14">
        <v>45040</v>
      </c>
      <c r="E757" t="s">
        <v>34</v>
      </c>
      <c r="F757" s="49">
        <v>73</v>
      </c>
      <c r="G757" s="14">
        <v>0</v>
      </c>
      <c r="H757" s="49">
        <v>0</v>
      </c>
      <c r="I757" s="49" t="s">
        <v>280</v>
      </c>
      <c r="J757">
        <v>75.92</v>
      </c>
      <c r="K757">
        <v>0</v>
      </c>
      <c r="L757">
        <v>0</v>
      </c>
      <c r="M757">
        <v>0</v>
      </c>
      <c r="N757" s="49" t="str" cm="1">
        <f t="array" ref="N75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Admiral/White(CSI 0500291/CSI 1200086)</v>
      </c>
      <c r="O757" s="49" t="str">
        <f>INDEX('Data Feeding'!FT:FT,MATCH(QT[[#This Row],[Trim Reff]],'Data Feeding'!FU:FU,0))</f>
        <v>Tab</v>
      </c>
      <c r="P757" s="49" t="str" cm="1">
        <f t="array" ref="P75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57" s="49" t="str" cm="1">
        <f t="array" ref="Q75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58" spans="1:17">
      <c r="A758" s="49" t="s">
        <v>335</v>
      </c>
      <c r="B758" t="s">
        <v>315</v>
      </c>
      <c r="C758" s="49" t="s">
        <v>302</v>
      </c>
      <c r="D758" s="14">
        <v>45040</v>
      </c>
      <c r="E758" t="s">
        <v>34</v>
      </c>
      <c r="F758" s="49">
        <v>73</v>
      </c>
      <c r="G758" s="14">
        <v>0</v>
      </c>
      <c r="H758" s="49">
        <v>0</v>
      </c>
      <c r="I758" s="49" t="s">
        <v>13</v>
      </c>
      <c r="J758">
        <v>75.92</v>
      </c>
      <c r="K758">
        <v>0</v>
      </c>
      <c r="L758">
        <v>0</v>
      </c>
      <c r="M758">
        <v>0</v>
      </c>
      <c r="N758" s="49" t="str" cm="1">
        <f t="array" ref="N75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v>
      </c>
      <c r="O758" s="49" t="str">
        <f>INDEX('Data Feeding'!FT:FT,MATCH(QT[[#This Row],[Trim Reff]],'Data Feeding'!FU:FU,0))</f>
        <v>CareLabel</v>
      </c>
      <c r="P758" s="49" t="str" cm="1">
        <f t="array" ref="P75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58" s="49" t="str" cm="1">
        <f t="array" ref="Q75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59" spans="1:17">
      <c r="A759" s="49" t="s">
        <v>336</v>
      </c>
      <c r="B759" t="s">
        <v>315</v>
      </c>
      <c r="C759" s="49" t="s">
        <v>302</v>
      </c>
      <c r="D759" s="14">
        <v>45040</v>
      </c>
      <c r="E759" t="s">
        <v>34</v>
      </c>
      <c r="F759" s="49">
        <v>73</v>
      </c>
      <c r="G759" s="14">
        <v>0</v>
      </c>
      <c r="H759" s="49">
        <v>0</v>
      </c>
      <c r="I759" s="49" t="s">
        <v>283</v>
      </c>
      <c r="J759">
        <v>75.92</v>
      </c>
      <c r="K759">
        <v>0</v>
      </c>
      <c r="L759">
        <v>0</v>
      </c>
      <c r="M759">
        <v>0</v>
      </c>
      <c r="N759" s="49" t="str" cm="1">
        <f t="array" ref="N75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759" s="49" t="str">
        <f>INDEX('Data Feeding'!FT:FT,MATCH(QT[[#This Row],[Trim Reff]],'Data Feeding'!FU:FU,0))</f>
        <v>Hangtag</v>
      </c>
      <c r="P759" s="49" t="str" cm="1">
        <f t="array" ref="P75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59" s="49" t="str" cm="1">
        <f t="array" ref="Q75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60" spans="1:17">
      <c r="A760" s="49" t="s">
        <v>337</v>
      </c>
      <c r="B760" t="s">
        <v>315</v>
      </c>
      <c r="C760" s="49" t="s">
        <v>302</v>
      </c>
      <c r="D760" s="14">
        <v>45040</v>
      </c>
      <c r="E760" t="s">
        <v>34</v>
      </c>
      <c r="F760" s="49">
        <v>73</v>
      </c>
      <c r="G760" s="14">
        <v>0</v>
      </c>
      <c r="H760" s="49">
        <v>0</v>
      </c>
      <c r="I760" s="49" t="s">
        <v>285</v>
      </c>
      <c r="J760">
        <v>75.92</v>
      </c>
      <c r="K760">
        <v>0</v>
      </c>
      <c r="L760">
        <v>0</v>
      </c>
      <c r="M760">
        <v>0</v>
      </c>
      <c r="N760" s="49" t="str" cm="1">
        <f t="array" ref="N76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760" s="49" t="str">
        <f>INDEX('Data Feeding'!FT:FT,MATCH(QT[[#This Row],[Trim Reff]],'Data Feeding'!FU:FU,0))</f>
        <v>PriceTicket</v>
      </c>
      <c r="P760" s="49" t="str" cm="1">
        <f t="array" ref="P76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60" s="49" t="str" cm="1">
        <f t="array" ref="Q76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61" spans="1:17">
      <c r="A761" s="49" t="s">
        <v>327</v>
      </c>
      <c r="B761" t="s">
        <v>315</v>
      </c>
      <c r="C761" s="49" t="s">
        <v>302</v>
      </c>
      <c r="D761" s="14">
        <v>45040</v>
      </c>
      <c r="E761" t="s">
        <v>35</v>
      </c>
      <c r="F761" s="49">
        <v>252</v>
      </c>
      <c r="G761" s="14">
        <v>0</v>
      </c>
      <c r="H761" s="49">
        <v>0</v>
      </c>
      <c r="I761" s="49" t="s">
        <v>235</v>
      </c>
      <c r="J761">
        <v>227.380608</v>
      </c>
      <c r="K761">
        <v>0</v>
      </c>
      <c r="L761">
        <v>0</v>
      </c>
      <c r="M761">
        <v>0</v>
      </c>
      <c r="N761" s="49" t="str" cm="1">
        <f t="array" ref="N76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761" s="49" t="str">
        <f>INDEX('Data Feeding'!FT:FT,MATCH(QT[[#This Row],[Trim Reff]],'Data Feeding'!FU:FU,0))</f>
        <v>Fabric-Body</v>
      </c>
      <c r="P761" s="49" t="str" cm="1">
        <f t="array" ref="P76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61" s="49" t="str" cm="1">
        <f t="array" ref="Q76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62" spans="1:17">
      <c r="A762" s="49" t="s">
        <v>328</v>
      </c>
      <c r="B762" t="s">
        <v>315</v>
      </c>
      <c r="C762" s="49" t="s">
        <v>302</v>
      </c>
      <c r="D762" s="14">
        <v>45040</v>
      </c>
      <c r="E762" t="s">
        <v>35</v>
      </c>
      <c r="F762" s="49">
        <v>252</v>
      </c>
      <c r="G762" s="14">
        <v>0</v>
      </c>
      <c r="H762" s="49">
        <v>0</v>
      </c>
      <c r="I762" s="49" t="s">
        <v>237</v>
      </c>
      <c r="J762">
        <v>3.1449600000000002</v>
      </c>
      <c r="K762">
        <v>0</v>
      </c>
      <c r="L762">
        <v>0</v>
      </c>
      <c r="M762">
        <v>0</v>
      </c>
      <c r="N762" s="49" t="str" cm="1">
        <f t="array" ref="N76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762" s="49" t="str">
        <f>INDEX('Data Feeding'!FT:FT,MATCH(QT[[#This Row],[Trim Reff]],'Data Feeding'!FU:FU,0))</f>
        <v>Fabric-Rib</v>
      </c>
      <c r="P762" s="49" t="str" cm="1">
        <f t="array" ref="P76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62" s="49" t="str" cm="1">
        <f t="array" ref="Q76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63" spans="1:17">
      <c r="A763" s="49" t="s">
        <v>329</v>
      </c>
      <c r="B763" t="s">
        <v>315</v>
      </c>
      <c r="C763" s="49" t="s">
        <v>302</v>
      </c>
      <c r="D763" s="14">
        <v>45040</v>
      </c>
      <c r="E763" t="s">
        <v>35</v>
      </c>
      <c r="F763" s="49">
        <v>252</v>
      </c>
      <c r="G763" s="14">
        <v>0</v>
      </c>
      <c r="H763" s="49">
        <v>0</v>
      </c>
      <c r="I763" s="49" t="s">
        <v>240</v>
      </c>
      <c r="J763">
        <v>4.8222719999999999</v>
      </c>
      <c r="K763">
        <v>0</v>
      </c>
      <c r="L763">
        <v>0</v>
      </c>
      <c r="M763">
        <v>0</v>
      </c>
      <c r="N763" s="49" t="str" cm="1">
        <f t="array" ref="N76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763" s="49" t="str">
        <f>INDEX('Data Feeding'!FT:FT,MATCH(QT[[#This Row],[Trim Reff]],'Data Feeding'!FU:FU,0))</f>
        <v>Fabric-Jersey</v>
      </c>
      <c r="P763" s="49" t="str" cm="1">
        <f t="array" ref="P76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63" s="49" t="str" cm="1">
        <f t="array" ref="Q76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64" spans="1:17">
      <c r="A764" s="49" t="s">
        <v>330</v>
      </c>
      <c r="B764" t="s">
        <v>315</v>
      </c>
      <c r="C764" s="49" t="s">
        <v>302</v>
      </c>
      <c r="D764" s="14">
        <v>45040</v>
      </c>
      <c r="E764" t="s">
        <v>35</v>
      </c>
      <c r="F764" s="49">
        <v>252</v>
      </c>
      <c r="G764" s="14">
        <v>0</v>
      </c>
      <c r="H764" s="49">
        <v>0</v>
      </c>
      <c r="I764" s="49" t="s">
        <v>204</v>
      </c>
      <c r="J764">
        <v>262.08</v>
      </c>
      <c r="K764">
        <v>0</v>
      </c>
      <c r="L764">
        <v>0</v>
      </c>
      <c r="M764">
        <v>0</v>
      </c>
      <c r="N764" s="49" t="str" cm="1">
        <f t="array" ref="N76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764" s="49" t="str">
        <f>INDEX('Data Feeding'!FT:FT,MATCH(QT[[#This Row],[Trim Reff]],'Data Feeding'!FU:FU,0))</f>
        <v>Thread</v>
      </c>
      <c r="P764" s="49" t="str" cm="1">
        <f t="array" ref="P76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64" s="49" t="str" cm="1">
        <f t="array" ref="Q76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65" spans="1:17">
      <c r="A765" s="49" t="s">
        <v>331</v>
      </c>
      <c r="B765" t="s">
        <v>315</v>
      </c>
      <c r="C765" s="49" t="s">
        <v>302</v>
      </c>
      <c r="D765" s="14">
        <v>45040</v>
      </c>
      <c r="E765" t="s">
        <v>35</v>
      </c>
      <c r="F765" s="49">
        <v>252</v>
      </c>
      <c r="G765" s="14">
        <v>0</v>
      </c>
      <c r="H765" s="49">
        <v>0</v>
      </c>
      <c r="I765" s="49" t="s">
        <v>205</v>
      </c>
      <c r="J765">
        <v>262.08</v>
      </c>
      <c r="K765">
        <v>0</v>
      </c>
      <c r="L765">
        <v>0</v>
      </c>
      <c r="M765">
        <v>0</v>
      </c>
      <c r="N765" s="49" t="str" cm="1">
        <f t="array" ref="N76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765" s="49" t="str">
        <f>INDEX('Data Feeding'!FT:FT,MATCH(QT[[#This Row],[Trim Reff]],'Data Feeding'!FU:FU,0))</f>
        <v>Thread</v>
      </c>
      <c r="P765" s="49" t="str" cm="1">
        <f t="array" ref="P76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65" s="49" t="str" cm="1">
        <f t="array" ref="Q76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66" spans="1:17">
      <c r="A766" s="49" t="s">
        <v>332</v>
      </c>
      <c r="B766" t="s">
        <v>315</v>
      </c>
      <c r="C766" s="49" t="s">
        <v>302</v>
      </c>
      <c r="D766" s="14">
        <v>45040</v>
      </c>
      <c r="E766" t="s">
        <v>35</v>
      </c>
      <c r="F766" s="49">
        <v>252</v>
      </c>
      <c r="G766" s="14">
        <v>0</v>
      </c>
      <c r="H766" s="49">
        <v>0</v>
      </c>
      <c r="I766" s="49" t="s">
        <v>273</v>
      </c>
      <c r="J766">
        <v>262.08</v>
      </c>
      <c r="K766">
        <v>0</v>
      </c>
      <c r="L766">
        <v>0</v>
      </c>
      <c r="M766">
        <v>0</v>
      </c>
      <c r="N766" s="49" t="str" cm="1">
        <f t="array" ref="N76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766" s="49" t="str">
        <f>INDEX('Data Feeding'!FT:FT,MATCH(QT[[#This Row],[Trim Reff]],'Data Feeding'!FU:FU,0))</f>
        <v>MainLabel</v>
      </c>
      <c r="P766" s="49" t="str" cm="1">
        <f t="array" ref="P76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66" s="49" t="str" cm="1">
        <f t="array" ref="Q76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67" spans="1:17">
      <c r="A767" s="49" t="s">
        <v>333</v>
      </c>
      <c r="B767" t="s">
        <v>315</v>
      </c>
      <c r="C767" s="49" t="s">
        <v>302</v>
      </c>
      <c r="D767" s="14">
        <v>45040</v>
      </c>
      <c r="E767" t="s">
        <v>35</v>
      </c>
      <c r="F767" s="49">
        <v>252</v>
      </c>
      <c r="G767" s="14">
        <v>0</v>
      </c>
      <c r="H767" s="49">
        <v>0</v>
      </c>
      <c r="I767" s="49" t="s">
        <v>276</v>
      </c>
      <c r="J767">
        <v>262.08</v>
      </c>
      <c r="K767">
        <v>0</v>
      </c>
      <c r="L767">
        <v>0</v>
      </c>
      <c r="M767">
        <v>0</v>
      </c>
      <c r="N767" s="49" t="str" cm="1">
        <f t="array" ref="N76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767" s="49" t="str">
        <f>INDEX('Data Feeding'!FT:FT,MATCH(QT[[#This Row],[Trim Reff]],'Data Feeding'!FU:FU,0))</f>
        <v>COOLable</v>
      </c>
      <c r="P767" s="49" t="str" cm="1">
        <f t="array" ref="P76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67" s="49" t="str" cm="1">
        <f t="array" ref="Q76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68" spans="1:17">
      <c r="A768" s="49" t="s">
        <v>334</v>
      </c>
      <c r="B768" t="s">
        <v>315</v>
      </c>
      <c r="C768" s="49" t="s">
        <v>302</v>
      </c>
      <c r="D768" s="14">
        <v>45040</v>
      </c>
      <c r="E768" t="s">
        <v>35</v>
      </c>
      <c r="F768" s="49">
        <v>252</v>
      </c>
      <c r="G768" s="14">
        <v>0</v>
      </c>
      <c r="H768" s="49">
        <v>0</v>
      </c>
      <c r="I768" s="49" t="s">
        <v>280</v>
      </c>
      <c r="J768">
        <v>262.08</v>
      </c>
      <c r="K768">
        <v>0</v>
      </c>
      <c r="L768">
        <v>0</v>
      </c>
      <c r="M768">
        <v>0</v>
      </c>
      <c r="N768" s="49" t="str" cm="1">
        <f t="array" ref="N76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Admiral/White(CSI 0500291/CSI 1200086)</v>
      </c>
      <c r="O768" s="49" t="str">
        <f>INDEX('Data Feeding'!FT:FT,MATCH(QT[[#This Row],[Trim Reff]],'Data Feeding'!FU:FU,0))</f>
        <v>Tab</v>
      </c>
      <c r="P768" s="49" t="str" cm="1">
        <f t="array" ref="P76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68" s="49" t="str" cm="1">
        <f t="array" ref="Q76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69" spans="1:17">
      <c r="A769" s="49" t="s">
        <v>335</v>
      </c>
      <c r="B769" t="s">
        <v>315</v>
      </c>
      <c r="C769" s="49" t="s">
        <v>302</v>
      </c>
      <c r="D769" s="14">
        <v>45040</v>
      </c>
      <c r="E769" t="s">
        <v>35</v>
      </c>
      <c r="F769" s="49">
        <v>252</v>
      </c>
      <c r="G769" s="14">
        <v>0</v>
      </c>
      <c r="H769" s="49">
        <v>0</v>
      </c>
      <c r="I769" s="49" t="s">
        <v>13</v>
      </c>
      <c r="J769">
        <v>262.08</v>
      </c>
      <c r="K769">
        <v>0</v>
      </c>
      <c r="L769">
        <v>0</v>
      </c>
      <c r="M769">
        <v>0</v>
      </c>
      <c r="N769" s="49" t="str" cm="1">
        <f t="array" ref="N76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v>
      </c>
      <c r="O769" s="49" t="str">
        <f>INDEX('Data Feeding'!FT:FT,MATCH(QT[[#This Row],[Trim Reff]],'Data Feeding'!FU:FU,0))</f>
        <v>CareLabel</v>
      </c>
      <c r="P769" s="49" t="str" cm="1">
        <f t="array" ref="P76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69" s="49" t="str" cm="1">
        <f t="array" ref="Q76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70" spans="1:17">
      <c r="A770" s="49" t="s">
        <v>336</v>
      </c>
      <c r="B770" t="s">
        <v>315</v>
      </c>
      <c r="C770" s="49" t="s">
        <v>302</v>
      </c>
      <c r="D770" s="14">
        <v>45040</v>
      </c>
      <c r="E770" t="s">
        <v>35</v>
      </c>
      <c r="F770" s="49">
        <v>252</v>
      </c>
      <c r="G770" s="14">
        <v>0</v>
      </c>
      <c r="H770" s="49">
        <v>0</v>
      </c>
      <c r="I770" s="49" t="s">
        <v>283</v>
      </c>
      <c r="J770">
        <v>262.08</v>
      </c>
      <c r="K770">
        <v>0</v>
      </c>
      <c r="L770">
        <v>0</v>
      </c>
      <c r="M770">
        <v>0</v>
      </c>
      <c r="N770" s="49" t="str" cm="1">
        <f t="array" ref="N77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770" s="49" t="str">
        <f>INDEX('Data Feeding'!FT:FT,MATCH(QT[[#This Row],[Trim Reff]],'Data Feeding'!FU:FU,0))</f>
        <v>Hangtag</v>
      </c>
      <c r="P770" s="49" t="str" cm="1">
        <f t="array" ref="P77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70" s="49" t="str" cm="1">
        <f t="array" ref="Q77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71" spans="1:17">
      <c r="A771" s="49" t="s">
        <v>337</v>
      </c>
      <c r="B771" t="s">
        <v>315</v>
      </c>
      <c r="C771" s="49" t="s">
        <v>302</v>
      </c>
      <c r="D771" s="14">
        <v>45040</v>
      </c>
      <c r="E771" t="s">
        <v>35</v>
      </c>
      <c r="F771" s="49">
        <v>252</v>
      </c>
      <c r="G771" s="14">
        <v>0</v>
      </c>
      <c r="H771" s="49">
        <v>0</v>
      </c>
      <c r="I771" s="49" t="s">
        <v>285</v>
      </c>
      <c r="J771">
        <v>262.08</v>
      </c>
      <c r="K771">
        <v>0</v>
      </c>
      <c r="L771">
        <v>0</v>
      </c>
      <c r="M771">
        <v>0</v>
      </c>
      <c r="N771" s="49" t="str" cm="1">
        <f t="array" ref="N77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771" s="49" t="str">
        <f>INDEX('Data Feeding'!FT:FT,MATCH(QT[[#This Row],[Trim Reff]],'Data Feeding'!FU:FU,0))</f>
        <v>PriceTicket</v>
      </c>
      <c r="P771" s="49" t="str" cm="1">
        <f t="array" ref="P77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71" s="49" t="str" cm="1">
        <f t="array" ref="Q77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72" spans="1:17">
      <c r="A772" s="49" t="s">
        <v>327</v>
      </c>
      <c r="B772" t="s">
        <v>315</v>
      </c>
      <c r="C772" s="49" t="s">
        <v>302</v>
      </c>
      <c r="D772" s="14">
        <v>45040</v>
      </c>
      <c r="E772" t="s">
        <v>36</v>
      </c>
      <c r="F772" s="49">
        <v>432</v>
      </c>
      <c r="G772" s="14">
        <v>0</v>
      </c>
      <c r="H772" s="49">
        <v>0</v>
      </c>
      <c r="I772" s="49" t="s">
        <v>235</v>
      </c>
      <c r="J772">
        <v>389.79532799999998</v>
      </c>
      <c r="K772">
        <v>0</v>
      </c>
      <c r="L772">
        <v>0</v>
      </c>
      <c r="M772">
        <v>0</v>
      </c>
      <c r="N772" s="49" t="str" cm="1">
        <f t="array" ref="N77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772" s="49" t="str">
        <f>INDEX('Data Feeding'!FT:FT,MATCH(QT[[#This Row],[Trim Reff]],'Data Feeding'!FU:FU,0))</f>
        <v>Fabric-Body</v>
      </c>
      <c r="P772" s="49" t="str" cm="1">
        <f t="array" ref="P77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72" s="49" t="str" cm="1">
        <f t="array" ref="Q77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73" spans="1:17">
      <c r="A773" s="49" t="s">
        <v>328</v>
      </c>
      <c r="B773" t="s">
        <v>315</v>
      </c>
      <c r="C773" s="49" t="s">
        <v>302</v>
      </c>
      <c r="D773" s="14">
        <v>45040</v>
      </c>
      <c r="E773" t="s">
        <v>36</v>
      </c>
      <c r="F773" s="49">
        <v>432</v>
      </c>
      <c r="G773" s="14">
        <v>0</v>
      </c>
      <c r="H773" s="49">
        <v>0</v>
      </c>
      <c r="I773" s="49" t="s">
        <v>237</v>
      </c>
      <c r="J773">
        <v>5.3913599999999997</v>
      </c>
      <c r="K773">
        <v>0</v>
      </c>
      <c r="L773">
        <v>0</v>
      </c>
      <c r="M773">
        <v>0</v>
      </c>
      <c r="N773" s="49" t="str" cm="1">
        <f t="array" ref="N77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773" s="49" t="str">
        <f>INDEX('Data Feeding'!FT:FT,MATCH(QT[[#This Row],[Trim Reff]],'Data Feeding'!FU:FU,0))</f>
        <v>Fabric-Rib</v>
      </c>
      <c r="P773" s="49" t="str" cm="1">
        <f t="array" ref="P77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73" s="49" t="str" cm="1">
        <f t="array" ref="Q77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74" spans="1:17">
      <c r="A774" s="49" t="s">
        <v>329</v>
      </c>
      <c r="B774" t="s">
        <v>315</v>
      </c>
      <c r="C774" s="49" t="s">
        <v>302</v>
      </c>
      <c r="D774" s="14">
        <v>45040</v>
      </c>
      <c r="E774" t="s">
        <v>36</v>
      </c>
      <c r="F774" s="49">
        <v>432</v>
      </c>
      <c r="G774" s="14">
        <v>0</v>
      </c>
      <c r="H774" s="49">
        <v>0</v>
      </c>
      <c r="I774" s="49" t="s">
        <v>240</v>
      </c>
      <c r="J774">
        <v>8.2667520000000003</v>
      </c>
      <c r="K774">
        <v>0</v>
      </c>
      <c r="L774">
        <v>0</v>
      </c>
      <c r="M774">
        <v>0</v>
      </c>
      <c r="N774" s="49" t="str" cm="1">
        <f t="array" ref="N77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774" s="49" t="str">
        <f>INDEX('Data Feeding'!FT:FT,MATCH(QT[[#This Row],[Trim Reff]],'Data Feeding'!FU:FU,0))</f>
        <v>Fabric-Jersey</v>
      </c>
      <c r="P774" s="49" t="str" cm="1">
        <f t="array" ref="P77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74" s="49" t="str" cm="1">
        <f t="array" ref="Q77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75" spans="1:17">
      <c r="A775" s="49" t="s">
        <v>330</v>
      </c>
      <c r="B775" t="s">
        <v>315</v>
      </c>
      <c r="C775" s="49" t="s">
        <v>302</v>
      </c>
      <c r="D775" s="14">
        <v>45040</v>
      </c>
      <c r="E775" t="s">
        <v>36</v>
      </c>
      <c r="F775" s="49">
        <v>432</v>
      </c>
      <c r="G775" s="14">
        <v>0</v>
      </c>
      <c r="H775" s="49">
        <v>0</v>
      </c>
      <c r="I775" s="49" t="s">
        <v>204</v>
      </c>
      <c r="J775">
        <v>449.28</v>
      </c>
      <c r="K775">
        <v>0</v>
      </c>
      <c r="L775">
        <v>0</v>
      </c>
      <c r="M775">
        <v>0</v>
      </c>
      <c r="N775" s="49" t="str" cm="1">
        <f t="array" ref="N77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775" s="49" t="str">
        <f>INDEX('Data Feeding'!FT:FT,MATCH(QT[[#This Row],[Trim Reff]],'Data Feeding'!FU:FU,0))</f>
        <v>Thread</v>
      </c>
      <c r="P775" s="49" t="str" cm="1">
        <f t="array" ref="P77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75" s="49" t="str" cm="1">
        <f t="array" ref="Q77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76" spans="1:17">
      <c r="A776" s="49" t="s">
        <v>331</v>
      </c>
      <c r="B776" t="s">
        <v>315</v>
      </c>
      <c r="C776" s="49" t="s">
        <v>302</v>
      </c>
      <c r="D776" s="14">
        <v>45040</v>
      </c>
      <c r="E776" t="s">
        <v>36</v>
      </c>
      <c r="F776" s="49">
        <v>432</v>
      </c>
      <c r="G776" s="14">
        <v>0</v>
      </c>
      <c r="H776" s="49">
        <v>0</v>
      </c>
      <c r="I776" s="49" t="s">
        <v>205</v>
      </c>
      <c r="J776">
        <v>449.28</v>
      </c>
      <c r="K776">
        <v>0</v>
      </c>
      <c r="L776">
        <v>0</v>
      </c>
      <c r="M776">
        <v>0</v>
      </c>
      <c r="N776" s="49" t="str" cm="1">
        <f t="array" ref="N77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776" s="49" t="str">
        <f>INDEX('Data Feeding'!FT:FT,MATCH(QT[[#This Row],[Trim Reff]],'Data Feeding'!FU:FU,0))</f>
        <v>Thread</v>
      </c>
      <c r="P776" s="49" t="str" cm="1">
        <f t="array" ref="P77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76" s="49" t="str" cm="1">
        <f t="array" ref="Q77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77" spans="1:17">
      <c r="A777" s="49" t="s">
        <v>332</v>
      </c>
      <c r="B777" t="s">
        <v>315</v>
      </c>
      <c r="C777" s="49" t="s">
        <v>302</v>
      </c>
      <c r="D777" s="14">
        <v>45040</v>
      </c>
      <c r="E777" t="s">
        <v>36</v>
      </c>
      <c r="F777" s="49">
        <v>432</v>
      </c>
      <c r="G777" s="14">
        <v>0</v>
      </c>
      <c r="H777" s="49">
        <v>0</v>
      </c>
      <c r="I777" s="49" t="s">
        <v>273</v>
      </c>
      <c r="J777">
        <v>449.28</v>
      </c>
      <c r="K777">
        <v>0</v>
      </c>
      <c r="L777">
        <v>0</v>
      </c>
      <c r="M777">
        <v>0</v>
      </c>
      <c r="N777" s="49" t="str" cm="1">
        <f t="array" ref="N77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777" s="49" t="str">
        <f>INDEX('Data Feeding'!FT:FT,MATCH(QT[[#This Row],[Trim Reff]],'Data Feeding'!FU:FU,0))</f>
        <v>MainLabel</v>
      </c>
      <c r="P777" s="49" t="str" cm="1">
        <f t="array" ref="P77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77" s="49" t="str" cm="1">
        <f t="array" ref="Q77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78" spans="1:17">
      <c r="A778" s="49" t="s">
        <v>333</v>
      </c>
      <c r="B778" t="s">
        <v>315</v>
      </c>
      <c r="C778" s="49" t="s">
        <v>302</v>
      </c>
      <c r="D778" s="14">
        <v>45040</v>
      </c>
      <c r="E778" t="s">
        <v>36</v>
      </c>
      <c r="F778" s="49">
        <v>432</v>
      </c>
      <c r="G778" s="14">
        <v>0</v>
      </c>
      <c r="H778" s="49">
        <v>0</v>
      </c>
      <c r="I778" s="49" t="s">
        <v>276</v>
      </c>
      <c r="J778">
        <v>449.28</v>
      </c>
      <c r="K778">
        <v>0</v>
      </c>
      <c r="L778">
        <v>0</v>
      </c>
      <c r="M778">
        <v>0</v>
      </c>
      <c r="N778" s="49" t="str" cm="1">
        <f t="array" ref="N77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778" s="49" t="str">
        <f>INDEX('Data Feeding'!FT:FT,MATCH(QT[[#This Row],[Trim Reff]],'Data Feeding'!FU:FU,0))</f>
        <v>COOLable</v>
      </c>
      <c r="P778" s="49" t="str" cm="1">
        <f t="array" ref="P77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78" s="49" t="str" cm="1">
        <f t="array" ref="Q77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79" spans="1:17">
      <c r="A779" s="49" t="s">
        <v>334</v>
      </c>
      <c r="B779" t="s">
        <v>315</v>
      </c>
      <c r="C779" s="49" t="s">
        <v>302</v>
      </c>
      <c r="D779" s="14">
        <v>45040</v>
      </c>
      <c r="E779" t="s">
        <v>36</v>
      </c>
      <c r="F779" s="49">
        <v>432</v>
      </c>
      <c r="G779" s="14">
        <v>0</v>
      </c>
      <c r="H779" s="49">
        <v>0</v>
      </c>
      <c r="I779" s="49" t="s">
        <v>280</v>
      </c>
      <c r="J779">
        <v>449.28</v>
      </c>
      <c r="K779">
        <v>0</v>
      </c>
      <c r="L779">
        <v>0</v>
      </c>
      <c r="M779">
        <v>0</v>
      </c>
      <c r="N779" s="49" t="str" cm="1">
        <f t="array" ref="N77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Admiral/White(CSI 0500291/CSI 1200086)</v>
      </c>
      <c r="O779" s="49" t="str">
        <f>INDEX('Data Feeding'!FT:FT,MATCH(QT[[#This Row],[Trim Reff]],'Data Feeding'!FU:FU,0))</f>
        <v>Tab</v>
      </c>
      <c r="P779" s="49" t="str" cm="1">
        <f t="array" ref="P77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79" s="49" t="str" cm="1">
        <f t="array" ref="Q77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80" spans="1:17">
      <c r="A780" s="49" t="s">
        <v>335</v>
      </c>
      <c r="B780" t="s">
        <v>315</v>
      </c>
      <c r="C780" s="49" t="s">
        <v>302</v>
      </c>
      <c r="D780" s="14">
        <v>45040</v>
      </c>
      <c r="E780" t="s">
        <v>36</v>
      </c>
      <c r="F780" s="49">
        <v>432</v>
      </c>
      <c r="G780" s="14">
        <v>0</v>
      </c>
      <c r="H780" s="49">
        <v>0</v>
      </c>
      <c r="I780" s="49" t="s">
        <v>13</v>
      </c>
      <c r="J780">
        <v>449.28</v>
      </c>
      <c r="K780">
        <v>0</v>
      </c>
      <c r="L780">
        <v>0</v>
      </c>
      <c r="M780">
        <v>0</v>
      </c>
      <c r="N780" s="49" t="str" cm="1">
        <f t="array" ref="N78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v>
      </c>
      <c r="O780" s="49" t="str">
        <f>INDEX('Data Feeding'!FT:FT,MATCH(QT[[#This Row],[Trim Reff]],'Data Feeding'!FU:FU,0))</f>
        <v>CareLabel</v>
      </c>
      <c r="P780" s="49" t="str" cm="1">
        <f t="array" ref="P78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80" s="49" t="str" cm="1">
        <f t="array" ref="Q78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81" spans="1:17">
      <c r="A781" s="49" t="s">
        <v>336</v>
      </c>
      <c r="B781" t="s">
        <v>315</v>
      </c>
      <c r="C781" s="49" t="s">
        <v>302</v>
      </c>
      <c r="D781" s="14">
        <v>45040</v>
      </c>
      <c r="E781" t="s">
        <v>36</v>
      </c>
      <c r="F781" s="49">
        <v>432</v>
      </c>
      <c r="G781" s="14">
        <v>0</v>
      </c>
      <c r="H781" s="49">
        <v>0</v>
      </c>
      <c r="I781" s="49" t="s">
        <v>283</v>
      </c>
      <c r="J781">
        <v>449.28</v>
      </c>
      <c r="K781">
        <v>0</v>
      </c>
      <c r="L781">
        <v>0</v>
      </c>
      <c r="M781">
        <v>0</v>
      </c>
      <c r="N781" s="49" t="str" cm="1">
        <f t="array" ref="N78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781" s="49" t="str">
        <f>INDEX('Data Feeding'!FT:FT,MATCH(QT[[#This Row],[Trim Reff]],'Data Feeding'!FU:FU,0))</f>
        <v>Hangtag</v>
      </c>
      <c r="P781" s="49" t="str" cm="1">
        <f t="array" ref="P78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81" s="49" t="str" cm="1">
        <f t="array" ref="Q78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82" spans="1:17">
      <c r="A782" s="49" t="s">
        <v>337</v>
      </c>
      <c r="B782" t="s">
        <v>315</v>
      </c>
      <c r="C782" s="49" t="s">
        <v>302</v>
      </c>
      <c r="D782" s="14">
        <v>45040</v>
      </c>
      <c r="E782" t="s">
        <v>36</v>
      </c>
      <c r="F782" s="49">
        <v>432</v>
      </c>
      <c r="G782" s="14">
        <v>0</v>
      </c>
      <c r="H782" s="49">
        <v>0</v>
      </c>
      <c r="I782" s="49" t="s">
        <v>285</v>
      </c>
      <c r="J782">
        <v>449.28</v>
      </c>
      <c r="K782">
        <v>0</v>
      </c>
      <c r="L782">
        <v>0</v>
      </c>
      <c r="M782">
        <v>0</v>
      </c>
      <c r="N782" s="49" t="str" cm="1">
        <f t="array" ref="N78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782" s="49" t="str">
        <f>INDEX('Data Feeding'!FT:FT,MATCH(QT[[#This Row],[Trim Reff]],'Data Feeding'!FU:FU,0))</f>
        <v>PriceTicket</v>
      </c>
      <c r="P782" s="49" t="str" cm="1">
        <f t="array" ref="P78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82" s="49" t="str" cm="1">
        <f t="array" ref="Q78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83" spans="1:17">
      <c r="A783" s="49" t="s">
        <v>327</v>
      </c>
      <c r="B783" t="s">
        <v>315</v>
      </c>
      <c r="C783" s="49" t="s">
        <v>302</v>
      </c>
      <c r="D783" s="14">
        <v>45040</v>
      </c>
      <c r="E783" t="s">
        <v>37</v>
      </c>
      <c r="F783" s="49">
        <v>300</v>
      </c>
      <c r="G783" s="14">
        <v>0</v>
      </c>
      <c r="H783" s="49">
        <v>0</v>
      </c>
      <c r="I783" s="49" t="s">
        <v>235</v>
      </c>
      <c r="J783">
        <v>270.69119999999998</v>
      </c>
      <c r="K783">
        <v>0</v>
      </c>
      <c r="L783">
        <v>0</v>
      </c>
      <c r="M783">
        <v>0</v>
      </c>
      <c r="N783" s="49" t="str" cm="1">
        <f t="array" ref="N78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783" s="49" t="str">
        <f>INDEX('Data Feeding'!FT:FT,MATCH(QT[[#This Row],[Trim Reff]],'Data Feeding'!FU:FU,0))</f>
        <v>Fabric-Body</v>
      </c>
      <c r="P783" s="49" t="str" cm="1">
        <f t="array" ref="P78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83" s="49" t="str" cm="1">
        <f t="array" ref="Q78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84" spans="1:17">
      <c r="A784" s="49" t="s">
        <v>328</v>
      </c>
      <c r="B784" t="s">
        <v>315</v>
      </c>
      <c r="C784" s="49" t="s">
        <v>302</v>
      </c>
      <c r="D784" s="14">
        <v>45040</v>
      </c>
      <c r="E784" t="s">
        <v>37</v>
      </c>
      <c r="F784" s="49">
        <v>300</v>
      </c>
      <c r="G784" s="14">
        <v>0</v>
      </c>
      <c r="H784" s="49">
        <v>0</v>
      </c>
      <c r="I784" s="49" t="s">
        <v>237</v>
      </c>
      <c r="J784">
        <v>3.7440000000000002</v>
      </c>
      <c r="K784">
        <v>0</v>
      </c>
      <c r="L784">
        <v>0</v>
      </c>
      <c r="M784">
        <v>0</v>
      </c>
      <c r="N784" s="49" t="str" cm="1">
        <f t="array" ref="N78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784" s="49" t="str">
        <f>INDEX('Data Feeding'!FT:FT,MATCH(QT[[#This Row],[Trim Reff]],'Data Feeding'!FU:FU,0))</f>
        <v>Fabric-Rib</v>
      </c>
      <c r="P784" s="49" t="str" cm="1">
        <f t="array" ref="P78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84" s="49" t="str" cm="1">
        <f t="array" ref="Q78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85" spans="1:17">
      <c r="A785" s="49" t="s">
        <v>329</v>
      </c>
      <c r="B785" t="s">
        <v>315</v>
      </c>
      <c r="C785" s="49" t="s">
        <v>302</v>
      </c>
      <c r="D785" s="14">
        <v>45040</v>
      </c>
      <c r="E785" t="s">
        <v>37</v>
      </c>
      <c r="F785" s="49">
        <v>300</v>
      </c>
      <c r="G785" s="14">
        <v>0</v>
      </c>
      <c r="H785" s="49">
        <v>0</v>
      </c>
      <c r="I785" s="49" t="s">
        <v>240</v>
      </c>
      <c r="J785">
        <v>5.7408000000000001</v>
      </c>
      <c r="K785">
        <v>0</v>
      </c>
      <c r="L785">
        <v>0</v>
      </c>
      <c r="M785">
        <v>0</v>
      </c>
      <c r="N785" s="49" t="str" cm="1">
        <f t="array" ref="N78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785" s="49" t="str">
        <f>INDEX('Data Feeding'!FT:FT,MATCH(QT[[#This Row],[Trim Reff]],'Data Feeding'!FU:FU,0))</f>
        <v>Fabric-Jersey</v>
      </c>
      <c r="P785" s="49" t="str" cm="1">
        <f t="array" ref="P78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85" s="49" t="str" cm="1">
        <f t="array" ref="Q78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86" spans="1:17">
      <c r="A786" s="49" t="s">
        <v>330</v>
      </c>
      <c r="B786" t="s">
        <v>315</v>
      </c>
      <c r="C786" s="49" t="s">
        <v>302</v>
      </c>
      <c r="D786" s="14">
        <v>45040</v>
      </c>
      <c r="E786" t="s">
        <v>37</v>
      </c>
      <c r="F786" s="49">
        <v>300</v>
      </c>
      <c r="G786" s="14">
        <v>0</v>
      </c>
      <c r="H786" s="49">
        <v>0</v>
      </c>
      <c r="I786" s="49" t="s">
        <v>204</v>
      </c>
      <c r="J786">
        <v>312</v>
      </c>
      <c r="K786">
        <v>0</v>
      </c>
      <c r="L786">
        <v>0</v>
      </c>
      <c r="M786">
        <v>0</v>
      </c>
      <c r="N786" s="49" t="str" cm="1">
        <f t="array" ref="N78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786" s="49" t="str">
        <f>INDEX('Data Feeding'!FT:FT,MATCH(QT[[#This Row],[Trim Reff]],'Data Feeding'!FU:FU,0))</f>
        <v>Thread</v>
      </c>
      <c r="P786" s="49" t="str" cm="1">
        <f t="array" ref="P78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86" s="49" t="str" cm="1">
        <f t="array" ref="Q78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87" spans="1:17">
      <c r="A787" s="49" t="s">
        <v>331</v>
      </c>
      <c r="B787" t="s">
        <v>315</v>
      </c>
      <c r="C787" s="49" t="s">
        <v>302</v>
      </c>
      <c r="D787" s="14">
        <v>45040</v>
      </c>
      <c r="E787" t="s">
        <v>37</v>
      </c>
      <c r="F787" s="49">
        <v>300</v>
      </c>
      <c r="G787" s="14">
        <v>0</v>
      </c>
      <c r="H787" s="49">
        <v>0</v>
      </c>
      <c r="I787" s="49" t="s">
        <v>205</v>
      </c>
      <c r="J787">
        <v>312</v>
      </c>
      <c r="K787">
        <v>0</v>
      </c>
      <c r="L787">
        <v>0</v>
      </c>
      <c r="M787">
        <v>0</v>
      </c>
      <c r="N787" s="49" t="str" cm="1">
        <f t="array" ref="N78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787" s="49" t="str">
        <f>INDEX('Data Feeding'!FT:FT,MATCH(QT[[#This Row],[Trim Reff]],'Data Feeding'!FU:FU,0))</f>
        <v>Thread</v>
      </c>
      <c r="P787" s="49" t="str" cm="1">
        <f t="array" ref="P78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87" s="49" t="str" cm="1">
        <f t="array" ref="Q78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88" spans="1:17">
      <c r="A788" s="49" t="s">
        <v>332</v>
      </c>
      <c r="B788" t="s">
        <v>315</v>
      </c>
      <c r="C788" s="49" t="s">
        <v>302</v>
      </c>
      <c r="D788" s="14">
        <v>45040</v>
      </c>
      <c r="E788" t="s">
        <v>37</v>
      </c>
      <c r="F788" s="49">
        <v>300</v>
      </c>
      <c r="G788" s="14">
        <v>0</v>
      </c>
      <c r="H788" s="49">
        <v>0</v>
      </c>
      <c r="I788" s="49" t="s">
        <v>273</v>
      </c>
      <c r="J788">
        <v>312</v>
      </c>
      <c r="K788">
        <v>0</v>
      </c>
      <c r="L788">
        <v>0</v>
      </c>
      <c r="M788">
        <v>0</v>
      </c>
      <c r="N788" s="49" t="str" cm="1">
        <f t="array" ref="N78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788" s="49" t="str">
        <f>INDEX('Data Feeding'!FT:FT,MATCH(QT[[#This Row],[Trim Reff]],'Data Feeding'!FU:FU,0))</f>
        <v>MainLabel</v>
      </c>
      <c r="P788" s="49" t="str" cm="1">
        <f t="array" ref="P78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88" s="49" t="str" cm="1">
        <f t="array" ref="Q78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89" spans="1:17">
      <c r="A789" s="49" t="s">
        <v>333</v>
      </c>
      <c r="B789" t="s">
        <v>315</v>
      </c>
      <c r="C789" s="49" t="s">
        <v>302</v>
      </c>
      <c r="D789" s="14">
        <v>45040</v>
      </c>
      <c r="E789" t="s">
        <v>37</v>
      </c>
      <c r="F789" s="49">
        <v>300</v>
      </c>
      <c r="G789" s="14">
        <v>0</v>
      </c>
      <c r="H789" s="49">
        <v>0</v>
      </c>
      <c r="I789" s="49" t="s">
        <v>276</v>
      </c>
      <c r="J789">
        <v>312</v>
      </c>
      <c r="K789">
        <v>0</v>
      </c>
      <c r="L789">
        <v>0</v>
      </c>
      <c r="M789">
        <v>0</v>
      </c>
      <c r="N789" s="49" t="str" cm="1">
        <f t="array" ref="N78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789" s="49" t="str">
        <f>INDEX('Data Feeding'!FT:FT,MATCH(QT[[#This Row],[Trim Reff]],'Data Feeding'!FU:FU,0))</f>
        <v>COOLable</v>
      </c>
      <c r="P789" s="49" t="str" cm="1">
        <f t="array" ref="P78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89" s="49" t="str" cm="1">
        <f t="array" ref="Q78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90" spans="1:17">
      <c r="A790" s="49" t="s">
        <v>334</v>
      </c>
      <c r="B790" t="s">
        <v>315</v>
      </c>
      <c r="C790" s="49" t="s">
        <v>302</v>
      </c>
      <c r="D790" s="14">
        <v>45040</v>
      </c>
      <c r="E790" t="s">
        <v>37</v>
      </c>
      <c r="F790" s="49">
        <v>300</v>
      </c>
      <c r="G790" s="14">
        <v>0</v>
      </c>
      <c r="H790" s="49">
        <v>0</v>
      </c>
      <c r="I790" s="49" t="s">
        <v>280</v>
      </c>
      <c r="J790">
        <v>312</v>
      </c>
      <c r="K790">
        <v>0</v>
      </c>
      <c r="L790">
        <v>0</v>
      </c>
      <c r="M790">
        <v>0</v>
      </c>
      <c r="N790" s="49" t="str" cm="1">
        <f t="array" ref="N79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Admiral/White(CSI 0500291/CSI 1200086)</v>
      </c>
      <c r="O790" s="49" t="str">
        <f>INDEX('Data Feeding'!FT:FT,MATCH(QT[[#This Row],[Trim Reff]],'Data Feeding'!FU:FU,0))</f>
        <v>Tab</v>
      </c>
      <c r="P790" s="49" t="str" cm="1">
        <f t="array" ref="P79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90" s="49" t="str" cm="1">
        <f t="array" ref="Q79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91" spans="1:17">
      <c r="A791" s="49" t="s">
        <v>335</v>
      </c>
      <c r="B791" t="s">
        <v>315</v>
      </c>
      <c r="C791" s="49" t="s">
        <v>302</v>
      </c>
      <c r="D791" s="14">
        <v>45040</v>
      </c>
      <c r="E791" t="s">
        <v>37</v>
      </c>
      <c r="F791" s="49">
        <v>300</v>
      </c>
      <c r="G791" s="14">
        <v>0</v>
      </c>
      <c r="H791" s="49">
        <v>0</v>
      </c>
      <c r="I791" s="49" t="s">
        <v>13</v>
      </c>
      <c r="J791">
        <v>312</v>
      </c>
      <c r="K791">
        <v>0</v>
      </c>
      <c r="L791">
        <v>0</v>
      </c>
      <c r="M791">
        <v>0</v>
      </c>
      <c r="N791" s="49" t="str" cm="1">
        <f t="array" ref="N79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v>
      </c>
      <c r="O791" s="49" t="str">
        <f>INDEX('Data Feeding'!FT:FT,MATCH(QT[[#This Row],[Trim Reff]],'Data Feeding'!FU:FU,0))</f>
        <v>CareLabel</v>
      </c>
      <c r="P791" s="49" t="str" cm="1">
        <f t="array" ref="P79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91" s="49" t="str" cm="1">
        <f t="array" ref="Q79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92" spans="1:17">
      <c r="A792" s="49" t="s">
        <v>336</v>
      </c>
      <c r="B792" t="s">
        <v>315</v>
      </c>
      <c r="C792" s="49" t="s">
        <v>302</v>
      </c>
      <c r="D792" s="14">
        <v>45040</v>
      </c>
      <c r="E792" t="s">
        <v>37</v>
      </c>
      <c r="F792" s="49">
        <v>300</v>
      </c>
      <c r="G792" s="14">
        <v>0</v>
      </c>
      <c r="H792" s="49">
        <v>0</v>
      </c>
      <c r="I792" s="49" t="s">
        <v>283</v>
      </c>
      <c r="J792">
        <v>312</v>
      </c>
      <c r="K792">
        <v>0</v>
      </c>
      <c r="L792">
        <v>0</v>
      </c>
      <c r="M792">
        <v>0</v>
      </c>
      <c r="N792" s="49" t="str" cm="1">
        <f t="array" ref="N79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792" s="49" t="str">
        <f>INDEX('Data Feeding'!FT:FT,MATCH(QT[[#This Row],[Trim Reff]],'Data Feeding'!FU:FU,0))</f>
        <v>Hangtag</v>
      </c>
      <c r="P792" s="49" t="str" cm="1">
        <f t="array" ref="P79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92" s="49" t="str" cm="1">
        <f t="array" ref="Q79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93" spans="1:17">
      <c r="A793" s="49" t="s">
        <v>337</v>
      </c>
      <c r="B793" t="s">
        <v>315</v>
      </c>
      <c r="C793" s="49" t="s">
        <v>302</v>
      </c>
      <c r="D793" s="14">
        <v>45040</v>
      </c>
      <c r="E793" t="s">
        <v>37</v>
      </c>
      <c r="F793" s="49">
        <v>300</v>
      </c>
      <c r="G793" s="14">
        <v>0</v>
      </c>
      <c r="H793" s="49">
        <v>0</v>
      </c>
      <c r="I793" s="49" t="s">
        <v>285</v>
      </c>
      <c r="J793">
        <v>312</v>
      </c>
      <c r="K793">
        <v>0</v>
      </c>
      <c r="L793">
        <v>0</v>
      </c>
      <c r="M793">
        <v>0</v>
      </c>
      <c r="N793" s="49" t="str" cm="1">
        <f t="array" ref="N79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793" s="49" t="str">
        <f>INDEX('Data Feeding'!FT:FT,MATCH(QT[[#This Row],[Trim Reff]],'Data Feeding'!FU:FU,0))</f>
        <v>PriceTicket</v>
      </c>
      <c r="P793" s="49" t="str" cm="1">
        <f t="array" ref="P79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93" s="49" t="str" cm="1">
        <f t="array" ref="Q79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94" spans="1:17">
      <c r="A794" s="49" t="s">
        <v>327</v>
      </c>
      <c r="B794" t="s">
        <v>315</v>
      </c>
      <c r="C794" s="49" t="s">
        <v>302</v>
      </c>
      <c r="D794" s="14">
        <v>45040</v>
      </c>
      <c r="E794" t="s">
        <v>38</v>
      </c>
      <c r="F794" s="49">
        <v>109</v>
      </c>
      <c r="G794" s="14">
        <v>0</v>
      </c>
      <c r="H794" s="49">
        <v>0</v>
      </c>
      <c r="I794" s="49" t="s">
        <v>235</v>
      </c>
      <c r="J794">
        <v>98.351135999999997</v>
      </c>
      <c r="K794">
        <v>0</v>
      </c>
      <c r="L794">
        <v>0</v>
      </c>
      <c r="M794">
        <v>0</v>
      </c>
      <c r="N794" s="49" t="str" cm="1">
        <f t="array" ref="N79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794" s="49" t="str">
        <f>INDEX('Data Feeding'!FT:FT,MATCH(QT[[#This Row],[Trim Reff]],'Data Feeding'!FU:FU,0))</f>
        <v>Fabric-Body</v>
      </c>
      <c r="P794" s="49" t="str" cm="1">
        <f t="array" ref="P79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94" s="49" t="str" cm="1">
        <f t="array" ref="Q79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95" spans="1:17">
      <c r="A795" s="49" t="s">
        <v>328</v>
      </c>
      <c r="B795" t="s">
        <v>315</v>
      </c>
      <c r="C795" s="49" t="s">
        <v>302</v>
      </c>
      <c r="D795" s="14">
        <v>45040</v>
      </c>
      <c r="E795" t="s">
        <v>38</v>
      </c>
      <c r="F795" s="49">
        <v>109</v>
      </c>
      <c r="G795" s="14">
        <v>0</v>
      </c>
      <c r="H795" s="49">
        <v>0</v>
      </c>
      <c r="I795" s="49" t="s">
        <v>237</v>
      </c>
      <c r="J795">
        <v>1.36032</v>
      </c>
      <c r="K795">
        <v>0</v>
      </c>
      <c r="L795">
        <v>0</v>
      </c>
      <c r="M795">
        <v>0</v>
      </c>
      <c r="N795" s="49" t="str" cm="1">
        <f t="array" ref="N79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795" s="49" t="str">
        <f>INDEX('Data Feeding'!FT:FT,MATCH(QT[[#This Row],[Trim Reff]],'Data Feeding'!FU:FU,0))</f>
        <v>Fabric-Rib</v>
      </c>
      <c r="P795" s="49" t="str" cm="1">
        <f t="array" ref="P79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95" s="49" t="str" cm="1">
        <f t="array" ref="Q79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96" spans="1:17">
      <c r="A796" s="49" t="s">
        <v>329</v>
      </c>
      <c r="B796" t="s">
        <v>315</v>
      </c>
      <c r="C796" s="49" t="s">
        <v>302</v>
      </c>
      <c r="D796" s="14">
        <v>45040</v>
      </c>
      <c r="E796" t="s">
        <v>38</v>
      </c>
      <c r="F796" s="49">
        <v>109</v>
      </c>
      <c r="G796" s="14">
        <v>0</v>
      </c>
      <c r="H796" s="49">
        <v>0</v>
      </c>
      <c r="I796" s="49" t="s">
        <v>240</v>
      </c>
      <c r="J796">
        <v>2.0858240000000001</v>
      </c>
      <c r="K796">
        <v>0</v>
      </c>
      <c r="L796">
        <v>0</v>
      </c>
      <c r="M796">
        <v>0</v>
      </c>
      <c r="N796" s="49" t="str" cm="1">
        <f t="array" ref="N79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796" s="49" t="str">
        <f>INDEX('Data Feeding'!FT:FT,MATCH(QT[[#This Row],[Trim Reff]],'Data Feeding'!FU:FU,0))</f>
        <v>Fabric-Jersey</v>
      </c>
      <c r="P796" s="49" t="str" cm="1">
        <f t="array" ref="P79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96" s="49" t="str" cm="1">
        <f t="array" ref="Q79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97" spans="1:17">
      <c r="A797" s="49" t="s">
        <v>330</v>
      </c>
      <c r="B797" t="s">
        <v>315</v>
      </c>
      <c r="C797" s="49" t="s">
        <v>302</v>
      </c>
      <c r="D797" s="14">
        <v>45040</v>
      </c>
      <c r="E797" t="s">
        <v>38</v>
      </c>
      <c r="F797" s="49">
        <v>109</v>
      </c>
      <c r="G797" s="14">
        <v>0</v>
      </c>
      <c r="H797" s="49">
        <v>0</v>
      </c>
      <c r="I797" s="49" t="s">
        <v>204</v>
      </c>
      <c r="J797">
        <v>113.36</v>
      </c>
      <c r="K797">
        <v>0</v>
      </c>
      <c r="L797">
        <v>0</v>
      </c>
      <c r="M797">
        <v>0</v>
      </c>
      <c r="N797" s="49" t="str" cm="1">
        <f t="array" ref="N79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797" s="49" t="str">
        <f>INDEX('Data Feeding'!FT:FT,MATCH(QT[[#This Row],[Trim Reff]],'Data Feeding'!FU:FU,0))</f>
        <v>Thread</v>
      </c>
      <c r="P797" s="49" t="str" cm="1">
        <f t="array" ref="P79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97" s="49" t="str" cm="1">
        <f t="array" ref="Q79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98" spans="1:17">
      <c r="A798" s="49" t="s">
        <v>331</v>
      </c>
      <c r="B798" t="s">
        <v>315</v>
      </c>
      <c r="C798" s="49" t="s">
        <v>302</v>
      </c>
      <c r="D798" s="14">
        <v>45040</v>
      </c>
      <c r="E798" t="s">
        <v>38</v>
      </c>
      <c r="F798" s="49">
        <v>109</v>
      </c>
      <c r="G798" s="14">
        <v>0</v>
      </c>
      <c r="H798" s="49">
        <v>0</v>
      </c>
      <c r="I798" s="49" t="s">
        <v>205</v>
      </c>
      <c r="J798">
        <v>113.36</v>
      </c>
      <c r="K798">
        <v>0</v>
      </c>
      <c r="L798">
        <v>0</v>
      </c>
      <c r="M798">
        <v>0</v>
      </c>
      <c r="N798" s="49" t="str" cm="1">
        <f t="array" ref="N79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798" s="49" t="str">
        <f>INDEX('Data Feeding'!FT:FT,MATCH(QT[[#This Row],[Trim Reff]],'Data Feeding'!FU:FU,0))</f>
        <v>Thread</v>
      </c>
      <c r="P798" s="49" t="str" cm="1">
        <f t="array" ref="P79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98" s="49" t="str" cm="1">
        <f t="array" ref="Q79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799" spans="1:17">
      <c r="A799" s="49" t="s">
        <v>332</v>
      </c>
      <c r="B799" t="s">
        <v>315</v>
      </c>
      <c r="C799" s="49" t="s">
        <v>302</v>
      </c>
      <c r="D799" s="14">
        <v>45040</v>
      </c>
      <c r="E799" t="s">
        <v>38</v>
      </c>
      <c r="F799" s="49">
        <v>109</v>
      </c>
      <c r="G799" s="14">
        <v>0</v>
      </c>
      <c r="H799" s="49">
        <v>0</v>
      </c>
      <c r="I799" s="49" t="s">
        <v>273</v>
      </c>
      <c r="J799">
        <v>113.36</v>
      </c>
      <c r="K799">
        <v>0</v>
      </c>
      <c r="L799">
        <v>0</v>
      </c>
      <c r="M799">
        <v>0</v>
      </c>
      <c r="N799" s="49" t="str" cm="1">
        <f t="array" ref="N79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799" s="49" t="str">
        <f>INDEX('Data Feeding'!FT:FT,MATCH(QT[[#This Row],[Trim Reff]],'Data Feeding'!FU:FU,0))</f>
        <v>MainLabel</v>
      </c>
      <c r="P799" s="49" t="str" cm="1">
        <f t="array" ref="P79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799" s="49" t="str" cm="1">
        <f t="array" ref="Q79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00" spans="1:17">
      <c r="A800" s="49" t="s">
        <v>333</v>
      </c>
      <c r="B800" t="s">
        <v>315</v>
      </c>
      <c r="C800" s="49" t="s">
        <v>302</v>
      </c>
      <c r="D800" s="14">
        <v>45040</v>
      </c>
      <c r="E800" t="s">
        <v>38</v>
      </c>
      <c r="F800" s="49">
        <v>109</v>
      </c>
      <c r="G800" s="14">
        <v>0</v>
      </c>
      <c r="H800" s="49">
        <v>0</v>
      </c>
      <c r="I800" s="49" t="s">
        <v>276</v>
      </c>
      <c r="J800">
        <v>113.36</v>
      </c>
      <c r="K800">
        <v>0</v>
      </c>
      <c r="L800">
        <v>0</v>
      </c>
      <c r="M800">
        <v>0</v>
      </c>
      <c r="N800" s="49" t="str" cm="1">
        <f t="array" ref="N80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800" s="49" t="str">
        <f>INDEX('Data Feeding'!FT:FT,MATCH(QT[[#This Row],[Trim Reff]],'Data Feeding'!FU:FU,0))</f>
        <v>COOLable</v>
      </c>
      <c r="P800" s="49" t="str" cm="1">
        <f t="array" ref="P80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00" s="49" t="str" cm="1">
        <f t="array" ref="Q80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01" spans="1:17">
      <c r="A801" s="49" t="s">
        <v>334</v>
      </c>
      <c r="B801" t="s">
        <v>315</v>
      </c>
      <c r="C801" s="49" t="s">
        <v>302</v>
      </c>
      <c r="D801" s="14">
        <v>45040</v>
      </c>
      <c r="E801" t="s">
        <v>38</v>
      </c>
      <c r="F801" s="49">
        <v>109</v>
      </c>
      <c r="G801" s="14">
        <v>0</v>
      </c>
      <c r="H801" s="49">
        <v>0</v>
      </c>
      <c r="I801" s="49" t="s">
        <v>280</v>
      </c>
      <c r="J801">
        <v>113.36</v>
      </c>
      <c r="K801">
        <v>0</v>
      </c>
      <c r="L801">
        <v>0</v>
      </c>
      <c r="M801">
        <v>0</v>
      </c>
      <c r="N801" s="49" t="str" cm="1">
        <f t="array" ref="N80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Admiral/White(CSI 0500291/CSI 1200086)</v>
      </c>
      <c r="O801" s="49" t="str">
        <f>INDEX('Data Feeding'!FT:FT,MATCH(QT[[#This Row],[Trim Reff]],'Data Feeding'!FU:FU,0))</f>
        <v>Tab</v>
      </c>
      <c r="P801" s="49" t="str" cm="1">
        <f t="array" ref="P80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01" s="49" t="str" cm="1">
        <f t="array" ref="Q80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02" spans="1:17">
      <c r="A802" s="49" t="s">
        <v>335</v>
      </c>
      <c r="B802" t="s">
        <v>315</v>
      </c>
      <c r="C802" s="49" t="s">
        <v>302</v>
      </c>
      <c r="D802" s="14">
        <v>45040</v>
      </c>
      <c r="E802" t="s">
        <v>38</v>
      </c>
      <c r="F802" s="49">
        <v>109</v>
      </c>
      <c r="G802" s="14">
        <v>0</v>
      </c>
      <c r="H802" s="49">
        <v>0</v>
      </c>
      <c r="I802" s="49" t="s">
        <v>13</v>
      </c>
      <c r="J802">
        <v>113.36</v>
      </c>
      <c r="K802">
        <v>0</v>
      </c>
      <c r="L802">
        <v>0</v>
      </c>
      <c r="M802">
        <v>0</v>
      </c>
      <c r="N802" s="49" t="str" cm="1">
        <f t="array" ref="N80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v>
      </c>
      <c r="O802" s="49" t="str">
        <f>INDEX('Data Feeding'!FT:FT,MATCH(QT[[#This Row],[Trim Reff]],'Data Feeding'!FU:FU,0))</f>
        <v>CareLabel</v>
      </c>
      <c r="P802" s="49" t="str" cm="1">
        <f t="array" ref="P80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02" s="49" t="str" cm="1">
        <f t="array" ref="Q80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03" spans="1:17">
      <c r="A803" s="49" t="s">
        <v>336</v>
      </c>
      <c r="B803" t="s">
        <v>315</v>
      </c>
      <c r="C803" s="49" t="s">
        <v>302</v>
      </c>
      <c r="D803" s="14">
        <v>45040</v>
      </c>
      <c r="E803" t="s">
        <v>38</v>
      </c>
      <c r="F803" s="49">
        <v>109</v>
      </c>
      <c r="G803" s="14">
        <v>0</v>
      </c>
      <c r="H803" s="49">
        <v>0</v>
      </c>
      <c r="I803" s="49" t="s">
        <v>283</v>
      </c>
      <c r="J803">
        <v>113.36</v>
      </c>
      <c r="K803">
        <v>0</v>
      </c>
      <c r="L803">
        <v>0</v>
      </c>
      <c r="M803">
        <v>0</v>
      </c>
      <c r="N803" s="49" t="str" cm="1">
        <f t="array" ref="N80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803" s="49" t="str">
        <f>INDEX('Data Feeding'!FT:FT,MATCH(QT[[#This Row],[Trim Reff]],'Data Feeding'!FU:FU,0))</f>
        <v>Hangtag</v>
      </c>
      <c r="P803" s="49" t="str" cm="1">
        <f t="array" ref="P80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03" s="49" t="str" cm="1">
        <f t="array" ref="Q80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04" spans="1:17">
      <c r="A804" s="49" t="s">
        <v>337</v>
      </c>
      <c r="B804" t="s">
        <v>315</v>
      </c>
      <c r="C804" s="49" t="s">
        <v>302</v>
      </c>
      <c r="D804" s="14">
        <v>45040</v>
      </c>
      <c r="E804" t="s">
        <v>38</v>
      </c>
      <c r="F804" s="49">
        <v>109</v>
      </c>
      <c r="G804" s="14">
        <v>0</v>
      </c>
      <c r="H804" s="49">
        <v>0</v>
      </c>
      <c r="I804" s="49" t="s">
        <v>285</v>
      </c>
      <c r="J804">
        <v>113.36</v>
      </c>
      <c r="K804">
        <v>0</v>
      </c>
      <c r="L804">
        <v>0</v>
      </c>
      <c r="M804">
        <v>0</v>
      </c>
      <c r="N804" s="49" t="str" cm="1">
        <f t="array" ref="N80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804" s="49" t="str">
        <f>INDEX('Data Feeding'!FT:FT,MATCH(QT[[#This Row],[Trim Reff]],'Data Feeding'!FU:FU,0))</f>
        <v>PriceTicket</v>
      </c>
      <c r="P804" s="49" t="str" cm="1">
        <f t="array" ref="P80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04" s="49" t="str" cm="1">
        <f t="array" ref="Q80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05" spans="1:17">
      <c r="A805" s="49" t="s">
        <v>327</v>
      </c>
      <c r="B805" t="s">
        <v>315</v>
      </c>
      <c r="C805" s="49" t="s">
        <v>302</v>
      </c>
      <c r="D805" s="14">
        <v>45040</v>
      </c>
      <c r="E805" t="s">
        <v>39</v>
      </c>
      <c r="F805" s="49">
        <v>37</v>
      </c>
      <c r="G805" s="14">
        <v>0</v>
      </c>
      <c r="H805" s="49">
        <v>0</v>
      </c>
      <c r="I805" s="49" t="s">
        <v>235</v>
      </c>
      <c r="J805">
        <v>33.385247999999997</v>
      </c>
      <c r="K805">
        <v>0</v>
      </c>
      <c r="L805">
        <v>0</v>
      </c>
      <c r="M805">
        <v>0</v>
      </c>
      <c r="N805" s="49" t="str" cm="1">
        <f t="array" ref="N80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805" s="49" t="str">
        <f>INDEX('Data Feeding'!FT:FT,MATCH(QT[[#This Row],[Trim Reff]],'Data Feeding'!FU:FU,0))</f>
        <v>Fabric-Body</v>
      </c>
      <c r="P805" s="49" t="str" cm="1">
        <f t="array" ref="P80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05" s="49" t="str" cm="1">
        <f t="array" ref="Q80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06" spans="1:17">
      <c r="A806" s="49" t="s">
        <v>328</v>
      </c>
      <c r="B806" t="s">
        <v>315</v>
      </c>
      <c r="C806" s="49" t="s">
        <v>302</v>
      </c>
      <c r="D806" s="14">
        <v>45040</v>
      </c>
      <c r="E806" t="s">
        <v>39</v>
      </c>
      <c r="F806" s="49">
        <v>37</v>
      </c>
      <c r="G806" s="14">
        <v>0</v>
      </c>
      <c r="H806" s="49">
        <v>0</v>
      </c>
      <c r="I806" s="49" t="s">
        <v>237</v>
      </c>
      <c r="J806">
        <v>0.46176</v>
      </c>
      <c r="K806">
        <v>0</v>
      </c>
      <c r="L806">
        <v>0</v>
      </c>
      <c r="M806">
        <v>0</v>
      </c>
      <c r="N806" s="49" t="str" cm="1">
        <f t="array" ref="N80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806" s="49" t="str">
        <f>INDEX('Data Feeding'!FT:FT,MATCH(QT[[#This Row],[Trim Reff]],'Data Feeding'!FU:FU,0))</f>
        <v>Fabric-Rib</v>
      </c>
      <c r="P806" s="49" t="str" cm="1">
        <f t="array" ref="P80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06" s="49" t="str" cm="1">
        <f t="array" ref="Q80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07" spans="1:17">
      <c r="A807" s="49" t="s">
        <v>329</v>
      </c>
      <c r="B807" t="s">
        <v>315</v>
      </c>
      <c r="C807" s="49" t="s">
        <v>302</v>
      </c>
      <c r="D807" s="14">
        <v>45040</v>
      </c>
      <c r="E807" t="s">
        <v>39</v>
      </c>
      <c r="F807" s="49">
        <v>37</v>
      </c>
      <c r="G807" s="14">
        <v>0</v>
      </c>
      <c r="H807" s="49">
        <v>0</v>
      </c>
      <c r="I807" s="49" t="s">
        <v>240</v>
      </c>
      <c r="J807">
        <v>0.70803199999999999</v>
      </c>
      <c r="K807">
        <v>0</v>
      </c>
      <c r="L807">
        <v>0</v>
      </c>
      <c r="M807">
        <v>0</v>
      </c>
      <c r="N807" s="49" t="str" cm="1">
        <f t="array" ref="N80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v>
      </c>
      <c r="O807" s="49" t="str">
        <f>INDEX('Data Feeding'!FT:FT,MATCH(QT[[#This Row],[Trim Reff]],'Data Feeding'!FU:FU,0))</f>
        <v>Fabric-Jersey</v>
      </c>
      <c r="P807" s="49" t="str" cm="1">
        <f t="array" ref="P80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07" s="49" t="str" cm="1">
        <f t="array" ref="Q80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08" spans="1:17">
      <c r="A808" s="49" t="s">
        <v>330</v>
      </c>
      <c r="B808" t="s">
        <v>315</v>
      </c>
      <c r="C808" s="49" t="s">
        <v>302</v>
      </c>
      <c r="D808" s="14">
        <v>45040</v>
      </c>
      <c r="E808" t="s">
        <v>39</v>
      </c>
      <c r="F808" s="49">
        <v>37</v>
      </c>
      <c r="G808" s="14">
        <v>0</v>
      </c>
      <c r="H808" s="49">
        <v>0</v>
      </c>
      <c r="I808" s="49" t="s">
        <v>204</v>
      </c>
      <c r="J808">
        <v>38.479999999999997</v>
      </c>
      <c r="K808">
        <v>0</v>
      </c>
      <c r="L808">
        <v>0</v>
      </c>
      <c r="M808">
        <v>0</v>
      </c>
      <c r="N808" s="49" t="str" cm="1">
        <f t="array" ref="N80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808" s="49" t="str">
        <f>INDEX('Data Feeding'!FT:FT,MATCH(QT[[#This Row],[Trim Reff]],'Data Feeding'!FU:FU,0))</f>
        <v>Thread</v>
      </c>
      <c r="P808" s="49" t="str" cm="1">
        <f t="array" ref="P80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08" s="49" t="str" cm="1">
        <f t="array" ref="Q80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09" spans="1:17">
      <c r="A809" s="49" t="s">
        <v>331</v>
      </c>
      <c r="B809" t="s">
        <v>315</v>
      </c>
      <c r="C809" s="49" t="s">
        <v>302</v>
      </c>
      <c r="D809" s="14">
        <v>45040</v>
      </c>
      <c r="E809" t="s">
        <v>39</v>
      </c>
      <c r="F809" s="49">
        <v>37</v>
      </c>
      <c r="G809" s="14">
        <v>0</v>
      </c>
      <c r="H809" s="49">
        <v>0</v>
      </c>
      <c r="I809" s="49" t="s">
        <v>205</v>
      </c>
      <c r="J809">
        <v>38.479999999999997</v>
      </c>
      <c r="K809">
        <v>0</v>
      </c>
      <c r="L809">
        <v>0</v>
      </c>
      <c r="M809">
        <v>0</v>
      </c>
      <c r="N809" s="49" t="str" cm="1">
        <f t="array" ref="N80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809" s="49" t="str">
        <f>INDEX('Data Feeding'!FT:FT,MATCH(QT[[#This Row],[Trim Reff]],'Data Feeding'!FU:FU,0))</f>
        <v>Thread</v>
      </c>
      <c r="P809" s="49" t="str" cm="1">
        <f t="array" ref="P80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09" s="49" t="str" cm="1">
        <f t="array" ref="Q80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10" spans="1:17">
      <c r="A810" s="49" t="s">
        <v>332</v>
      </c>
      <c r="B810" t="s">
        <v>315</v>
      </c>
      <c r="C810" s="49" t="s">
        <v>302</v>
      </c>
      <c r="D810" s="14">
        <v>45040</v>
      </c>
      <c r="E810" t="s">
        <v>39</v>
      </c>
      <c r="F810" s="49">
        <v>37</v>
      </c>
      <c r="G810" s="14">
        <v>0</v>
      </c>
      <c r="H810" s="49">
        <v>0</v>
      </c>
      <c r="I810" s="49" t="s">
        <v>273</v>
      </c>
      <c r="J810">
        <v>38.479999999999997</v>
      </c>
      <c r="K810">
        <v>0</v>
      </c>
      <c r="L810">
        <v>0</v>
      </c>
      <c r="M810">
        <v>0</v>
      </c>
      <c r="N810" s="49" t="str" cm="1">
        <f t="array" ref="N81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810" s="49" t="str">
        <f>INDEX('Data Feeding'!FT:FT,MATCH(QT[[#This Row],[Trim Reff]],'Data Feeding'!FU:FU,0))</f>
        <v>MainLabel</v>
      </c>
      <c r="P810" s="49" t="str" cm="1">
        <f t="array" ref="P81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10" s="49" t="str" cm="1">
        <f t="array" ref="Q81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11" spans="1:17">
      <c r="A811" s="49" t="s">
        <v>333</v>
      </c>
      <c r="B811" t="s">
        <v>315</v>
      </c>
      <c r="C811" s="49" t="s">
        <v>302</v>
      </c>
      <c r="D811" s="14">
        <v>45040</v>
      </c>
      <c r="E811" t="s">
        <v>39</v>
      </c>
      <c r="F811" s="49">
        <v>37</v>
      </c>
      <c r="G811" s="14">
        <v>0</v>
      </c>
      <c r="H811" s="49">
        <v>0</v>
      </c>
      <c r="I811" s="49" t="s">
        <v>276</v>
      </c>
      <c r="J811">
        <v>38.479999999999997</v>
      </c>
      <c r="K811">
        <v>0</v>
      </c>
      <c r="L811">
        <v>0</v>
      </c>
      <c r="M811">
        <v>0</v>
      </c>
      <c r="N811" s="49" t="str" cm="1">
        <f t="array" ref="N81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811" s="49" t="str">
        <f>INDEX('Data Feeding'!FT:FT,MATCH(QT[[#This Row],[Trim Reff]],'Data Feeding'!FU:FU,0))</f>
        <v>COOLable</v>
      </c>
      <c r="P811" s="49" t="str" cm="1">
        <f t="array" ref="P81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11" s="49" t="str" cm="1">
        <f t="array" ref="Q81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12" spans="1:17">
      <c r="A812" s="49" t="s">
        <v>334</v>
      </c>
      <c r="B812" t="s">
        <v>315</v>
      </c>
      <c r="C812" s="49" t="s">
        <v>302</v>
      </c>
      <c r="D812" s="14">
        <v>45040</v>
      </c>
      <c r="E812" t="s">
        <v>39</v>
      </c>
      <c r="F812" s="49">
        <v>37</v>
      </c>
      <c r="G812" s="14">
        <v>0</v>
      </c>
      <c r="H812" s="49">
        <v>0</v>
      </c>
      <c r="I812" s="49" t="s">
        <v>280</v>
      </c>
      <c r="J812">
        <v>38.479999999999997</v>
      </c>
      <c r="K812">
        <v>0</v>
      </c>
      <c r="L812">
        <v>0</v>
      </c>
      <c r="M812">
        <v>0</v>
      </c>
      <c r="N812" s="49" t="str" cm="1">
        <f t="array" ref="N81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Admiral/White(CSI 0500291/CSI 1200086)</v>
      </c>
      <c r="O812" s="49" t="str">
        <f>INDEX('Data Feeding'!FT:FT,MATCH(QT[[#This Row],[Trim Reff]],'Data Feeding'!FU:FU,0))</f>
        <v>Tab</v>
      </c>
      <c r="P812" s="49" t="str" cm="1">
        <f t="array" ref="P81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12" s="49" t="str" cm="1">
        <f t="array" ref="Q81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13" spans="1:17">
      <c r="A813" s="49" t="s">
        <v>335</v>
      </c>
      <c r="B813" t="s">
        <v>315</v>
      </c>
      <c r="C813" s="49" t="s">
        <v>302</v>
      </c>
      <c r="D813" s="14">
        <v>45040</v>
      </c>
      <c r="E813" t="s">
        <v>39</v>
      </c>
      <c r="F813" s="49">
        <v>37</v>
      </c>
      <c r="G813" s="14">
        <v>0</v>
      </c>
      <c r="H813" s="49">
        <v>0</v>
      </c>
      <c r="I813" s="49" t="s">
        <v>13</v>
      </c>
      <c r="J813">
        <v>38.479999999999997</v>
      </c>
      <c r="K813">
        <v>0</v>
      </c>
      <c r="L813">
        <v>0</v>
      </c>
      <c r="M813">
        <v>0</v>
      </c>
      <c r="N813" s="49" t="str" cm="1">
        <f t="array" ref="N81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Black/White</v>
      </c>
      <c r="O813" s="49" t="str">
        <f>INDEX('Data Feeding'!FT:FT,MATCH(QT[[#This Row],[Trim Reff]],'Data Feeding'!FU:FU,0))</f>
        <v>CareLabel</v>
      </c>
      <c r="P813" s="49" t="str" cm="1">
        <f t="array" ref="P81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13" s="49" t="str" cm="1">
        <f t="array" ref="Q81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14" spans="1:17">
      <c r="A814" s="49" t="s">
        <v>336</v>
      </c>
      <c r="B814" t="s">
        <v>315</v>
      </c>
      <c r="C814" s="49" t="s">
        <v>302</v>
      </c>
      <c r="D814" s="14">
        <v>45040</v>
      </c>
      <c r="E814" t="s">
        <v>39</v>
      </c>
      <c r="F814" s="49">
        <v>37</v>
      </c>
      <c r="G814" s="14">
        <v>0</v>
      </c>
      <c r="H814" s="49">
        <v>0</v>
      </c>
      <c r="I814" s="49" t="s">
        <v>283</v>
      </c>
      <c r="J814">
        <v>38.479999999999997</v>
      </c>
      <c r="K814">
        <v>0</v>
      </c>
      <c r="L814">
        <v>0</v>
      </c>
      <c r="M814">
        <v>0</v>
      </c>
      <c r="N814" s="49" t="str" cm="1">
        <f t="array" ref="N81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814" s="49" t="str">
        <f>INDEX('Data Feeding'!FT:FT,MATCH(QT[[#This Row],[Trim Reff]],'Data Feeding'!FU:FU,0))</f>
        <v>Hangtag</v>
      </c>
      <c r="P814" s="49" t="str" cm="1">
        <f t="array" ref="P81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14" s="49" t="str" cm="1">
        <f t="array" ref="Q81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15" spans="1:17">
      <c r="A815" s="49" t="s">
        <v>337</v>
      </c>
      <c r="B815" t="s">
        <v>315</v>
      </c>
      <c r="C815" s="49" t="s">
        <v>302</v>
      </c>
      <c r="D815" s="14">
        <v>45040</v>
      </c>
      <c r="E815" t="s">
        <v>39</v>
      </c>
      <c r="F815" s="49">
        <v>37</v>
      </c>
      <c r="G815" s="14">
        <v>0</v>
      </c>
      <c r="H815" s="49">
        <v>0</v>
      </c>
      <c r="I815" s="49" t="s">
        <v>285</v>
      </c>
      <c r="J815">
        <v>38.479999999999997</v>
      </c>
      <c r="K815">
        <v>0</v>
      </c>
      <c r="L815">
        <v>0</v>
      </c>
      <c r="M815">
        <v>0</v>
      </c>
      <c r="N815" s="49" t="str" cm="1">
        <f t="array" ref="N81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815" s="49" t="str">
        <f>INDEX('Data Feeding'!FT:FT,MATCH(QT[[#This Row],[Trim Reff]],'Data Feeding'!FU:FU,0))</f>
        <v>PriceTicket</v>
      </c>
      <c r="P815" s="49" t="str" cm="1">
        <f t="array" ref="P81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15" s="49" t="str" cm="1">
        <f t="array" ref="Q81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16" spans="1:17">
      <c r="A816" s="49" t="s">
        <v>327</v>
      </c>
      <c r="B816" t="s">
        <v>315</v>
      </c>
      <c r="C816" s="49" t="s">
        <v>303</v>
      </c>
      <c r="D816" s="14">
        <v>45040</v>
      </c>
      <c r="E816" t="s">
        <v>34</v>
      </c>
      <c r="F816" s="49">
        <v>42</v>
      </c>
      <c r="G816" s="14">
        <v>0</v>
      </c>
      <c r="H816" s="49">
        <v>0</v>
      </c>
      <c r="I816" s="49" t="s">
        <v>235</v>
      </c>
      <c r="J816">
        <v>37.896768000000002</v>
      </c>
      <c r="K816">
        <v>0</v>
      </c>
      <c r="L816">
        <v>0</v>
      </c>
      <c r="M816">
        <v>0</v>
      </c>
      <c r="N816" s="49" t="str" cm="1">
        <f t="array" ref="N81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816" s="49" t="str">
        <f>INDEX('Data Feeding'!FT:FT,MATCH(QT[[#This Row],[Trim Reff]],'Data Feeding'!FU:FU,0))</f>
        <v>Fabric-Body</v>
      </c>
      <c r="P816" s="49" t="str" cm="1">
        <f t="array" ref="P81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16" s="49" t="str" cm="1">
        <f t="array" ref="Q81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17" spans="1:17">
      <c r="A817" s="49" t="s">
        <v>328</v>
      </c>
      <c r="B817" t="s">
        <v>315</v>
      </c>
      <c r="C817" s="49" t="s">
        <v>303</v>
      </c>
      <c r="D817" s="14">
        <v>45040</v>
      </c>
      <c r="E817" t="s">
        <v>34</v>
      </c>
      <c r="F817" s="49">
        <v>42</v>
      </c>
      <c r="G817" s="14">
        <v>0</v>
      </c>
      <c r="H817" s="49">
        <v>0</v>
      </c>
      <c r="I817" s="49" t="s">
        <v>237</v>
      </c>
      <c r="J817">
        <v>0.52415999999999996</v>
      </c>
      <c r="K817">
        <v>0</v>
      </c>
      <c r="L817">
        <v>0</v>
      </c>
      <c r="M817">
        <v>0</v>
      </c>
      <c r="N817" s="49" t="str" cm="1">
        <f t="array" ref="N81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817" s="49" t="str">
        <f>INDEX('Data Feeding'!FT:FT,MATCH(QT[[#This Row],[Trim Reff]],'Data Feeding'!FU:FU,0))</f>
        <v>Fabric-Rib</v>
      </c>
      <c r="P817" s="49" t="str" cm="1">
        <f t="array" ref="P81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17" s="49" t="str" cm="1">
        <f t="array" ref="Q81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18" spans="1:17">
      <c r="A818" s="49" t="s">
        <v>329</v>
      </c>
      <c r="B818" t="s">
        <v>315</v>
      </c>
      <c r="C818" s="49" t="s">
        <v>303</v>
      </c>
      <c r="D818" s="14">
        <v>45040</v>
      </c>
      <c r="E818" t="s">
        <v>34</v>
      </c>
      <c r="F818" s="49">
        <v>42</v>
      </c>
      <c r="G818" s="14">
        <v>0</v>
      </c>
      <c r="H818" s="49">
        <v>0</v>
      </c>
      <c r="I818" s="49" t="s">
        <v>240</v>
      </c>
      <c r="J818">
        <v>0.80371199999999998</v>
      </c>
      <c r="K818">
        <v>0</v>
      </c>
      <c r="L818">
        <v>0</v>
      </c>
      <c r="M818">
        <v>0</v>
      </c>
      <c r="N818" s="49" t="str" cm="1">
        <f t="array" ref="N81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818" s="49" t="str">
        <f>INDEX('Data Feeding'!FT:FT,MATCH(QT[[#This Row],[Trim Reff]],'Data Feeding'!FU:FU,0))</f>
        <v>Fabric-Jersey</v>
      </c>
      <c r="P818" s="49" t="str" cm="1">
        <f t="array" ref="P81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18" s="49" t="str" cm="1">
        <f t="array" ref="Q81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19" spans="1:17">
      <c r="A819" s="49" t="s">
        <v>330</v>
      </c>
      <c r="B819" t="s">
        <v>315</v>
      </c>
      <c r="C819" s="49" t="s">
        <v>303</v>
      </c>
      <c r="D819" s="14">
        <v>45040</v>
      </c>
      <c r="E819" t="s">
        <v>34</v>
      </c>
      <c r="F819" s="49">
        <v>42</v>
      </c>
      <c r="G819" s="14">
        <v>0</v>
      </c>
      <c r="H819" s="49">
        <v>0</v>
      </c>
      <c r="I819" s="49" t="s">
        <v>204</v>
      </c>
      <c r="J819">
        <v>43.68</v>
      </c>
      <c r="K819">
        <v>0</v>
      </c>
      <c r="L819">
        <v>0</v>
      </c>
      <c r="M819">
        <v>0</v>
      </c>
      <c r="N819" s="49" t="str" cm="1">
        <f t="array" ref="N81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819" s="49" t="str">
        <f>INDEX('Data Feeding'!FT:FT,MATCH(QT[[#This Row],[Trim Reff]],'Data Feeding'!FU:FU,0))</f>
        <v>Thread</v>
      </c>
      <c r="P819" s="49" t="str" cm="1">
        <f t="array" ref="P81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19" s="49" t="str" cm="1">
        <f t="array" ref="Q81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20" spans="1:17">
      <c r="A820" s="49" t="s">
        <v>331</v>
      </c>
      <c r="B820" t="s">
        <v>315</v>
      </c>
      <c r="C820" s="49" t="s">
        <v>303</v>
      </c>
      <c r="D820" s="14">
        <v>45040</v>
      </c>
      <c r="E820" t="s">
        <v>34</v>
      </c>
      <c r="F820" s="49">
        <v>42</v>
      </c>
      <c r="G820" s="14">
        <v>0</v>
      </c>
      <c r="H820" s="49">
        <v>0</v>
      </c>
      <c r="I820" s="49" t="s">
        <v>205</v>
      </c>
      <c r="J820">
        <v>43.68</v>
      </c>
      <c r="K820">
        <v>0</v>
      </c>
      <c r="L820">
        <v>0</v>
      </c>
      <c r="M820">
        <v>0</v>
      </c>
      <c r="N820" s="49" t="str" cm="1">
        <f t="array" ref="N82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820" s="49" t="str">
        <f>INDEX('Data Feeding'!FT:FT,MATCH(QT[[#This Row],[Trim Reff]],'Data Feeding'!FU:FU,0))</f>
        <v>Thread</v>
      </c>
      <c r="P820" s="49" t="str" cm="1">
        <f t="array" ref="P82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20" s="49" t="str" cm="1">
        <f t="array" ref="Q82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21" spans="1:17">
      <c r="A821" s="49" t="s">
        <v>332</v>
      </c>
      <c r="B821" t="s">
        <v>315</v>
      </c>
      <c r="C821" s="49" t="s">
        <v>303</v>
      </c>
      <c r="D821" s="14">
        <v>45040</v>
      </c>
      <c r="E821" t="s">
        <v>34</v>
      </c>
      <c r="F821" s="49">
        <v>42</v>
      </c>
      <c r="G821" s="14">
        <v>0</v>
      </c>
      <c r="H821" s="49">
        <v>0</v>
      </c>
      <c r="I821" s="49" t="s">
        <v>273</v>
      </c>
      <c r="J821">
        <v>43.68</v>
      </c>
      <c r="K821">
        <v>0</v>
      </c>
      <c r="L821">
        <v>0</v>
      </c>
      <c r="M821">
        <v>0</v>
      </c>
      <c r="N821" s="49" t="str" cm="1">
        <f t="array" ref="N82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821" s="49" t="str">
        <f>INDEX('Data Feeding'!FT:FT,MATCH(QT[[#This Row],[Trim Reff]],'Data Feeding'!FU:FU,0))</f>
        <v>MainLabel</v>
      </c>
      <c r="P821" s="49" t="str" cm="1">
        <f t="array" ref="P82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21" s="49" t="str" cm="1">
        <f t="array" ref="Q82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22" spans="1:17">
      <c r="A822" s="49" t="s">
        <v>333</v>
      </c>
      <c r="B822" t="s">
        <v>315</v>
      </c>
      <c r="C822" s="49" t="s">
        <v>303</v>
      </c>
      <c r="D822" s="14">
        <v>45040</v>
      </c>
      <c r="E822" t="s">
        <v>34</v>
      </c>
      <c r="F822" s="49">
        <v>42</v>
      </c>
      <c r="G822" s="14">
        <v>0</v>
      </c>
      <c r="H822" s="49">
        <v>0</v>
      </c>
      <c r="I822" s="49" t="s">
        <v>276</v>
      </c>
      <c r="J822">
        <v>43.68</v>
      </c>
      <c r="K822">
        <v>0</v>
      </c>
      <c r="L822">
        <v>0</v>
      </c>
      <c r="M822">
        <v>0</v>
      </c>
      <c r="N822" s="49" t="str" cm="1">
        <f t="array" ref="N82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822" s="49" t="str">
        <f>INDEX('Data Feeding'!FT:FT,MATCH(QT[[#This Row],[Trim Reff]],'Data Feeding'!FU:FU,0))</f>
        <v>COOLable</v>
      </c>
      <c r="P822" s="49" t="str" cm="1">
        <f t="array" ref="P82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22" s="49" t="str" cm="1">
        <f t="array" ref="Q82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23" spans="1:17">
      <c r="A823" s="49" t="s">
        <v>334</v>
      </c>
      <c r="B823" t="s">
        <v>315</v>
      </c>
      <c r="C823" s="49" t="s">
        <v>303</v>
      </c>
      <c r="D823" s="14">
        <v>45040</v>
      </c>
      <c r="E823" t="s">
        <v>34</v>
      </c>
      <c r="F823" s="49">
        <v>42</v>
      </c>
      <c r="G823" s="14">
        <v>0</v>
      </c>
      <c r="H823" s="49">
        <v>0</v>
      </c>
      <c r="I823" s="49" t="s">
        <v>280</v>
      </c>
      <c r="J823">
        <v>43.68</v>
      </c>
      <c r="K823">
        <v>0</v>
      </c>
      <c r="L823">
        <v>0</v>
      </c>
      <c r="M823">
        <v>0</v>
      </c>
      <c r="N823" s="49" t="str" cm="1">
        <f t="array" ref="N82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Reddish/White(CSI 0301082/CSI 1200086)</v>
      </c>
      <c r="O823" s="49" t="str">
        <f>INDEX('Data Feeding'!FT:FT,MATCH(QT[[#This Row],[Trim Reff]],'Data Feeding'!FU:FU,0))</f>
        <v>Tab</v>
      </c>
      <c r="P823" s="49" t="str" cm="1">
        <f t="array" ref="P82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23" s="49" t="str" cm="1">
        <f t="array" ref="Q82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24" spans="1:17">
      <c r="A824" s="49" t="s">
        <v>335</v>
      </c>
      <c r="B824" t="s">
        <v>315</v>
      </c>
      <c r="C824" s="49" t="s">
        <v>303</v>
      </c>
      <c r="D824" s="14">
        <v>45040</v>
      </c>
      <c r="E824" t="s">
        <v>34</v>
      </c>
      <c r="F824" s="49">
        <v>42</v>
      </c>
      <c r="G824" s="14">
        <v>0</v>
      </c>
      <c r="H824" s="49">
        <v>0</v>
      </c>
      <c r="I824" s="49" t="s">
        <v>13</v>
      </c>
      <c r="J824">
        <v>43.68</v>
      </c>
      <c r="K824">
        <v>0</v>
      </c>
      <c r="L824">
        <v>0</v>
      </c>
      <c r="M824">
        <v>0</v>
      </c>
      <c r="N824" s="49" t="str" cm="1">
        <f t="array" ref="N82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824" s="49" t="str">
        <f>INDEX('Data Feeding'!FT:FT,MATCH(QT[[#This Row],[Trim Reff]],'Data Feeding'!FU:FU,0))</f>
        <v>CareLabel</v>
      </c>
      <c r="P824" s="49" t="str" cm="1">
        <f t="array" ref="P82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24" s="49" t="str" cm="1">
        <f t="array" ref="Q82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25" spans="1:17">
      <c r="A825" s="49" t="s">
        <v>336</v>
      </c>
      <c r="B825" t="s">
        <v>315</v>
      </c>
      <c r="C825" s="49" t="s">
        <v>303</v>
      </c>
      <c r="D825" s="14">
        <v>45040</v>
      </c>
      <c r="E825" t="s">
        <v>34</v>
      </c>
      <c r="F825" s="49">
        <v>42</v>
      </c>
      <c r="G825" s="14">
        <v>0</v>
      </c>
      <c r="H825" s="49">
        <v>0</v>
      </c>
      <c r="I825" s="49" t="s">
        <v>283</v>
      </c>
      <c r="J825">
        <v>43.68</v>
      </c>
      <c r="K825">
        <v>0</v>
      </c>
      <c r="L825">
        <v>0</v>
      </c>
      <c r="M825">
        <v>0</v>
      </c>
      <c r="N825" s="49" t="str" cm="1">
        <f t="array" ref="N82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825" s="49" t="str">
        <f>INDEX('Data Feeding'!FT:FT,MATCH(QT[[#This Row],[Trim Reff]],'Data Feeding'!FU:FU,0))</f>
        <v>Hangtag</v>
      </c>
      <c r="P825" s="49" t="str" cm="1">
        <f t="array" ref="P82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25" s="49" t="str" cm="1">
        <f t="array" ref="Q82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26" spans="1:17">
      <c r="A826" s="49" t="s">
        <v>337</v>
      </c>
      <c r="B826" t="s">
        <v>315</v>
      </c>
      <c r="C826" s="49" t="s">
        <v>303</v>
      </c>
      <c r="D826" s="14">
        <v>45040</v>
      </c>
      <c r="E826" t="s">
        <v>34</v>
      </c>
      <c r="F826" s="49">
        <v>42</v>
      </c>
      <c r="G826" s="14">
        <v>0</v>
      </c>
      <c r="H826" s="49">
        <v>0</v>
      </c>
      <c r="I826" s="49" t="s">
        <v>285</v>
      </c>
      <c r="J826">
        <v>43.68</v>
      </c>
      <c r="K826">
        <v>0</v>
      </c>
      <c r="L826">
        <v>0</v>
      </c>
      <c r="M826">
        <v>0</v>
      </c>
      <c r="N826" s="49" t="str" cm="1">
        <f t="array" ref="N82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826" s="49" t="str">
        <f>INDEX('Data Feeding'!FT:FT,MATCH(QT[[#This Row],[Trim Reff]],'Data Feeding'!FU:FU,0))</f>
        <v>PriceTicket</v>
      </c>
      <c r="P826" s="49" t="str" cm="1">
        <f t="array" ref="P82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26" s="49" t="str" cm="1">
        <f t="array" ref="Q82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27" spans="1:17">
      <c r="A827" s="49" t="s">
        <v>327</v>
      </c>
      <c r="B827" t="s">
        <v>315</v>
      </c>
      <c r="C827" s="49" t="s">
        <v>303</v>
      </c>
      <c r="D827" s="14">
        <v>45040</v>
      </c>
      <c r="E827" t="s">
        <v>35</v>
      </c>
      <c r="F827" s="49">
        <v>144</v>
      </c>
      <c r="G827" s="14">
        <v>0</v>
      </c>
      <c r="H827" s="49">
        <v>0</v>
      </c>
      <c r="I827" s="49" t="s">
        <v>235</v>
      </c>
      <c r="J827">
        <v>129.93177600000001</v>
      </c>
      <c r="K827">
        <v>0</v>
      </c>
      <c r="L827">
        <v>0</v>
      </c>
      <c r="M827">
        <v>0</v>
      </c>
      <c r="N827" s="49" t="str" cm="1">
        <f t="array" ref="N82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827" s="49" t="str">
        <f>INDEX('Data Feeding'!FT:FT,MATCH(QT[[#This Row],[Trim Reff]],'Data Feeding'!FU:FU,0))</f>
        <v>Fabric-Body</v>
      </c>
      <c r="P827" s="49" t="str" cm="1">
        <f t="array" ref="P82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27" s="49" t="str" cm="1">
        <f t="array" ref="Q82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28" spans="1:17">
      <c r="A828" s="49" t="s">
        <v>328</v>
      </c>
      <c r="B828" t="s">
        <v>315</v>
      </c>
      <c r="C828" s="49" t="s">
        <v>303</v>
      </c>
      <c r="D828" s="14">
        <v>45040</v>
      </c>
      <c r="E828" t="s">
        <v>35</v>
      </c>
      <c r="F828" s="49">
        <v>144</v>
      </c>
      <c r="G828" s="14">
        <v>0</v>
      </c>
      <c r="H828" s="49">
        <v>0</v>
      </c>
      <c r="I828" s="49" t="s">
        <v>237</v>
      </c>
      <c r="J828">
        <v>1.7971200000000001</v>
      </c>
      <c r="K828">
        <v>0</v>
      </c>
      <c r="L828">
        <v>0</v>
      </c>
      <c r="M828">
        <v>0</v>
      </c>
      <c r="N828" s="49" t="str" cm="1">
        <f t="array" ref="N82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828" s="49" t="str">
        <f>INDEX('Data Feeding'!FT:FT,MATCH(QT[[#This Row],[Trim Reff]],'Data Feeding'!FU:FU,0))</f>
        <v>Fabric-Rib</v>
      </c>
      <c r="P828" s="49" t="str" cm="1">
        <f t="array" ref="P82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28" s="49" t="str" cm="1">
        <f t="array" ref="Q82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29" spans="1:17">
      <c r="A829" s="49" t="s">
        <v>329</v>
      </c>
      <c r="B829" t="s">
        <v>315</v>
      </c>
      <c r="C829" s="49" t="s">
        <v>303</v>
      </c>
      <c r="D829" s="14">
        <v>45040</v>
      </c>
      <c r="E829" t="s">
        <v>35</v>
      </c>
      <c r="F829" s="49">
        <v>144</v>
      </c>
      <c r="G829" s="14">
        <v>0</v>
      </c>
      <c r="H829" s="49">
        <v>0</v>
      </c>
      <c r="I829" s="49" t="s">
        <v>240</v>
      </c>
      <c r="J829">
        <v>2.7555839999999998</v>
      </c>
      <c r="K829">
        <v>0</v>
      </c>
      <c r="L829">
        <v>0</v>
      </c>
      <c r="M829">
        <v>0</v>
      </c>
      <c r="N829" s="49" t="str" cm="1">
        <f t="array" ref="N82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829" s="49" t="str">
        <f>INDEX('Data Feeding'!FT:FT,MATCH(QT[[#This Row],[Trim Reff]],'Data Feeding'!FU:FU,0))</f>
        <v>Fabric-Jersey</v>
      </c>
      <c r="P829" s="49" t="str" cm="1">
        <f t="array" ref="P82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29" s="49" t="str" cm="1">
        <f t="array" ref="Q82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30" spans="1:17">
      <c r="A830" s="49" t="s">
        <v>330</v>
      </c>
      <c r="B830" t="s">
        <v>315</v>
      </c>
      <c r="C830" s="49" t="s">
        <v>303</v>
      </c>
      <c r="D830" s="14">
        <v>45040</v>
      </c>
      <c r="E830" t="s">
        <v>35</v>
      </c>
      <c r="F830" s="49">
        <v>144</v>
      </c>
      <c r="G830" s="14">
        <v>0</v>
      </c>
      <c r="H830" s="49">
        <v>0</v>
      </c>
      <c r="I830" s="49" t="s">
        <v>204</v>
      </c>
      <c r="J830">
        <v>149.76</v>
      </c>
      <c r="K830">
        <v>0</v>
      </c>
      <c r="L830">
        <v>0</v>
      </c>
      <c r="M830">
        <v>0</v>
      </c>
      <c r="N830" s="49" t="str" cm="1">
        <f t="array" ref="N83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830" s="49" t="str">
        <f>INDEX('Data Feeding'!FT:FT,MATCH(QT[[#This Row],[Trim Reff]],'Data Feeding'!FU:FU,0))</f>
        <v>Thread</v>
      </c>
      <c r="P830" s="49" t="str" cm="1">
        <f t="array" ref="P83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30" s="49" t="str" cm="1">
        <f t="array" ref="Q83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31" spans="1:17">
      <c r="A831" s="49" t="s">
        <v>331</v>
      </c>
      <c r="B831" t="s">
        <v>315</v>
      </c>
      <c r="C831" s="49" t="s">
        <v>303</v>
      </c>
      <c r="D831" s="14">
        <v>45040</v>
      </c>
      <c r="E831" t="s">
        <v>35</v>
      </c>
      <c r="F831" s="49">
        <v>144</v>
      </c>
      <c r="G831" s="14">
        <v>0</v>
      </c>
      <c r="H831" s="49">
        <v>0</v>
      </c>
      <c r="I831" s="49" t="s">
        <v>205</v>
      </c>
      <c r="J831">
        <v>149.76</v>
      </c>
      <c r="K831">
        <v>0</v>
      </c>
      <c r="L831">
        <v>0</v>
      </c>
      <c r="M831">
        <v>0</v>
      </c>
      <c r="N831" s="49" t="str" cm="1">
        <f t="array" ref="N83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831" s="49" t="str">
        <f>INDEX('Data Feeding'!FT:FT,MATCH(QT[[#This Row],[Trim Reff]],'Data Feeding'!FU:FU,0))</f>
        <v>Thread</v>
      </c>
      <c r="P831" s="49" t="str" cm="1">
        <f t="array" ref="P83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31" s="49" t="str" cm="1">
        <f t="array" ref="Q83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32" spans="1:17">
      <c r="A832" s="49" t="s">
        <v>332</v>
      </c>
      <c r="B832" t="s">
        <v>315</v>
      </c>
      <c r="C832" s="49" t="s">
        <v>303</v>
      </c>
      <c r="D832" s="14">
        <v>45040</v>
      </c>
      <c r="E832" t="s">
        <v>35</v>
      </c>
      <c r="F832" s="49">
        <v>144</v>
      </c>
      <c r="G832" s="14">
        <v>0</v>
      </c>
      <c r="H832" s="49">
        <v>0</v>
      </c>
      <c r="I832" s="49" t="s">
        <v>273</v>
      </c>
      <c r="J832">
        <v>149.76</v>
      </c>
      <c r="K832">
        <v>0</v>
      </c>
      <c r="L832">
        <v>0</v>
      </c>
      <c r="M832">
        <v>0</v>
      </c>
      <c r="N832" s="49" t="str" cm="1">
        <f t="array" ref="N83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832" s="49" t="str">
        <f>INDEX('Data Feeding'!FT:FT,MATCH(QT[[#This Row],[Trim Reff]],'Data Feeding'!FU:FU,0))</f>
        <v>MainLabel</v>
      </c>
      <c r="P832" s="49" t="str" cm="1">
        <f t="array" ref="P83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32" s="49" t="str" cm="1">
        <f t="array" ref="Q83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33" spans="1:17">
      <c r="A833" s="49" t="s">
        <v>333</v>
      </c>
      <c r="B833" t="s">
        <v>315</v>
      </c>
      <c r="C833" s="49" t="s">
        <v>303</v>
      </c>
      <c r="D833" s="14">
        <v>45040</v>
      </c>
      <c r="E833" t="s">
        <v>35</v>
      </c>
      <c r="F833" s="49">
        <v>144</v>
      </c>
      <c r="G833" s="14">
        <v>0</v>
      </c>
      <c r="H833" s="49">
        <v>0</v>
      </c>
      <c r="I833" s="49" t="s">
        <v>276</v>
      </c>
      <c r="J833">
        <v>149.76</v>
      </c>
      <c r="K833">
        <v>0</v>
      </c>
      <c r="L833">
        <v>0</v>
      </c>
      <c r="M833">
        <v>0</v>
      </c>
      <c r="N833" s="49" t="str" cm="1">
        <f t="array" ref="N83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833" s="49" t="str">
        <f>INDEX('Data Feeding'!FT:FT,MATCH(QT[[#This Row],[Trim Reff]],'Data Feeding'!FU:FU,0))</f>
        <v>COOLable</v>
      </c>
      <c r="P833" s="49" t="str" cm="1">
        <f t="array" ref="P83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33" s="49" t="str" cm="1">
        <f t="array" ref="Q83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34" spans="1:17">
      <c r="A834" s="49" t="s">
        <v>334</v>
      </c>
      <c r="B834" t="s">
        <v>315</v>
      </c>
      <c r="C834" s="49" t="s">
        <v>303</v>
      </c>
      <c r="D834" s="14">
        <v>45040</v>
      </c>
      <c r="E834" t="s">
        <v>35</v>
      </c>
      <c r="F834" s="49">
        <v>144</v>
      </c>
      <c r="G834" s="14">
        <v>0</v>
      </c>
      <c r="H834" s="49">
        <v>0</v>
      </c>
      <c r="I834" s="49" t="s">
        <v>280</v>
      </c>
      <c r="J834">
        <v>149.76</v>
      </c>
      <c r="K834">
        <v>0</v>
      </c>
      <c r="L834">
        <v>0</v>
      </c>
      <c r="M834">
        <v>0</v>
      </c>
      <c r="N834" s="49" t="str" cm="1">
        <f t="array" ref="N83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Reddish/White(CSI 0301082/CSI 1200086)</v>
      </c>
      <c r="O834" s="49" t="str">
        <f>INDEX('Data Feeding'!FT:FT,MATCH(QT[[#This Row],[Trim Reff]],'Data Feeding'!FU:FU,0))</f>
        <v>Tab</v>
      </c>
      <c r="P834" s="49" t="str" cm="1">
        <f t="array" ref="P83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34" s="49" t="str" cm="1">
        <f t="array" ref="Q83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35" spans="1:17">
      <c r="A835" s="49" t="s">
        <v>335</v>
      </c>
      <c r="B835" t="s">
        <v>315</v>
      </c>
      <c r="C835" s="49" t="s">
        <v>303</v>
      </c>
      <c r="D835" s="14">
        <v>45040</v>
      </c>
      <c r="E835" t="s">
        <v>35</v>
      </c>
      <c r="F835" s="49">
        <v>144</v>
      </c>
      <c r="G835" s="14">
        <v>0</v>
      </c>
      <c r="H835" s="49">
        <v>0</v>
      </c>
      <c r="I835" s="49" t="s">
        <v>13</v>
      </c>
      <c r="J835">
        <v>149.76</v>
      </c>
      <c r="K835">
        <v>0</v>
      </c>
      <c r="L835">
        <v>0</v>
      </c>
      <c r="M835">
        <v>0</v>
      </c>
      <c r="N835" s="49" t="str" cm="1">
        <f t="array" ref="N83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835" s="49" t="str">
        <f>INDEX('Data Feeding'!FT:FT,MATCH(QT[[#This Row],[Trim Reff]],'Data Feeding'!FU:FU,0))</f>
        <v>CareLabel</v>
      </c>
      <c r="P835" s="49" t="str" cm="1">
        <f t="array" ref="P83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35" s="49" t="str" cm="1">
        <f t="array" ref="Q83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36" spans="1:17">
      <c r="A836" s="49" t="s">
        <v>336</v>
      </c>
      <c r="B836" t="s">
        <v>315</v>
      </c>
      <c r="C836" s="49" t="s">
        <v>303</v>
      </c>
      <c r="D836" s="14">
        <v>45040</v>
      </c>
      <c r="E836" t="s">
        <v>35</v>
      </c>
      <c r="F836" s="49">
        <v>144</v>
      </c>
      <c r="G836" s="14">
        <v>0</v>
      </c>
      <c r="H836" s="49">
        <v>0</v>
      </c>
      <c r="I836" s="49" t="s">
        <v>283</v>
      </c>
      <c r="J836">
        <v>149.76</v>
      </c>
      <c r="K836">
        <v>0</v>
      </c>
      <c r="L836">
        <v>0</v>
      </c>
      <c r="M836">
        <v>0</v>
      </c>
      <c r="N836" s="49" t="str" cm="1">
        <f t="array" ref="N83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836" s="49" t="str">
        <f>INDEX('Data Feeding'!FT:FT,MATCH(QT[[#This Row],[Trim Reff]],'Data Feeding'!FU:FU,0))</f>
        <v>Hangtag</v>
      </c>
      <c r="P836" s="49" t="str" cm="1">
        <f t="array" ref="P83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36" s="49" t="str" cm="1">
        <f t="array" ref="Q83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37" spans="1:17">
      <c r="A837" s="49" t="s">
        <v>337</v>
      </c>
      <c r="B837" t="s">
        <v>315</v>
      </c>
      <c r="C837" s="49" t="s">
        <v>303</v>
      </c>
      <c r="D837" s="14">
        <v>45040</v>
      </c>
      <c r="E837" t="s">
        <v>35</v>
      </c>
      <c r="F837" s="49">
        <v>144</v>
      </c>
      <c r="G837" s="14">
        <v>0</v>
      </c>
      <c r="H837" s="49">
        <v>0</v>
      </c>
      <c r="I837" s="49" t="s">
        <v>285</v>
      </c>
      <c r="J837">
        <v>149.76</v>
      </c>
      <c r="K837">
        <v>0</v>
      </c>
      <c r="L837">
        <v>0</v>
      </c>
      <c r="M837">
        <v>0</v>
      </c>
      <c r="N837" s="49" t="str" cm="1">
        <f t="array" ref="N83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837" s="49" t="str">
        <f>INDEX('Data Feeding'!FT:FT,MATCH(QT[[#This Row],[Trim Reff]],'Data Feeding'!FU:FU,0))</f>
        <v>PriceTicket</v>
      </c>
      <c r="P837" s="49" t="str" cm="1">
        <f t="array" ref="P83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37" s="49" t="str" cm="1">
        <f t="array" ref="Q83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38" spans="1:17">
      <c r="A838" s="49" t="s">
        <v>327</v>
      </c>
      <c r="B838" t="s">
        <v>315</v>
      </c>
      <c r="C838" s="49" t="s">
        <v>303</v>
      </c>
      <c r="D838" s="14">
        <v>45040</v>
      </c>
      <c r="E838" t="s">
        <v>36</v>
      </c>
      <c r="F838" s="49">
        <v>247</v>
      </c>
      <c r="G838" s="14">
        <v>0</v>
      </c>
      <c r="H838" s="49">
        <v>0</v>
      </c>
      <c r="I838" s="49" t="s">
        <v>235</v>
      </c>
      <c r="J838">
        <v>222.869088</v>
      </c>
      <c r="K838">
        <v>0</v>
      </c>
      <c r="L838">
        <v>0</v>
      </c>
      <c r="M838">
        <v>0</v>
      </c>
      <c r="N838" s="49" t="str" cm="1">
        <f t="array" ref="N83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838" s="49" t="str">
        <f>INDEX('Data Feeding'!FT:FT,MATCH(QT[[#This Row],[Trim Reff]],'Data Feeding'!FU:FU,0))</f>
        <v>Fabric-Body</v>
      </c>
      <c r="P838" s="49" t="str" cm="1">
        <f t="array" ref="P83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38" s="49" t="str" cm="1">
        <f t="array" ref="Q83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39" spans="1:17">
      <c r="A839" s="49" t="s">
        <v>328</v>
      </c>
      <c r="B839" t="s">
        <v>315</v>
      </c>
      <c r="C839" s="49" t="s">
        <v>303</v>
      </c>
      <c r="D839" s="14">
        <v>45040</v>
      </c>
      <c r="E839" t="s">
        <v>36</v>
      </c>
      <c r="F839" s="49">
        <v>247</v>
      </c>
      <c r="G839" s="14">
        <v>0</v>
      </c>
      <c r="H839" s="49">
        <v>0</v>
      </c>
      <c r="I839" s="49" t="s">
        <v>237</v>
      </c>
      <c r="J839">
        <v>3.08256</v>
      </c>
      <c r="K839">
        <v>0</v>
      </c>
      <c r="L839">
        <v>0</v>
      </c>
      <c r="M839">
        <v>0</v>
      </c>
      <c r="N839" s="49" t="str" cm="1">
        <f t="array" ref="N83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839" s="49" t="str">
        <f>INDEX('Data Feeding'!FT:FT,MATCH(QT[[#This Row],[Trim Reff]],'Data Feeding'!FU:FU,0))</f>
        <v>Fabric-Rib</v>
      </c>
      <c r="P839" s="49" t="str" cm="1">
        <f t="array" ref="P83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39" s="49" t="str" cm="1">
        <f t="array" ref="Q83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40" spans="1:17">
      <c r="A840" s="49" t="s">
        <v>329</v>
      </c>
      <c r="B840" t="s">
        <v>315</v>
      </c>
      <c r="C840" s="49" t="s">
        <v>303</v>
      </c>
      <c r="D840" s="14">
        <v>45040</v>
      </c>
      <c r="E840" t="s">
        <v>36</v>
      </c>
      <c r="F840" s="49">
        <v>247</v>
      </c>
      <c r="G840" s="14">
        <v>0</v>
      </c>
      <c r="H840" s="49">
        <v>0</v>
      </c>
      <c r="I840" s="49" t="s">
        <v>240</v>
      </c>
      <c r="J840">
        <v>4.7265920000000001</v>
      </c>
      <c r="K840">
        <v>0</v>
      </c>
      <c r="L840">
        <v>0</v>
      </c>
      <c r="M840">
        <v>0</v>
      </c>
      <c r="N840" s="49" t="str" cm="1">
        <f t="array" ref="N84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840" s="49" t="str">
        <f>INDEX('Data Feeding'!FT:FT,MATCH(QT[[#This Row],[Trim Reff]],'Data Feeding'!FU:FU,0))</f>
        <v>Fabric-Jersey</v>
      </c>
      <c r="P840" s="49" t="str" cm="1">
        <f t="array" ref="P84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40" s="49" t="str" cm="1">
        <f t="array" ref="Q84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41" spans="1:17">
      <c r="A841" s="49" t="s">
        <v>330</v>
      </c>
      <c r="B841" t="s">
        <v>315</v>
      </c>
      <c r="C841" s="49" t="s">
        <v>303</v>
      </c>
      <c r="D841" s="14">
        <v>45040</v>
      </c>
      <c r="E841" t="s">
        <v>36</v>
      </c>
      <c r="F841" s="49">
        <v>247</v>
      </c>
      <c r="G841" s="14">
        <v>0</v>
      </c>
      <c r="H841" s="49">
        <v>0</v>
      </c>
      <c r="I841" s="49" t="s">
        <v>204</v>
      </c>
      <c r="J841">
        <v>256.88</v>
      </c>
      <c r="K841">
        <v>0</v>
      </c>
      <c r="L841">
        <v>0</v>
      </c>
      <c r="M841">
        <v>0</v>
      </c>
      <c r="N841" s="49" t="str" cm="1">
        <f t="array" ref="N84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841" s="49" t="str">
        <f>INDEX('Data Feeding'!FT:FT,MATCH(QT[[#This Row],[Trim Reff]],'Data Feeding'!FU:FU,0))</f>
        <v>Thread</v>
      </c>
      <c r="P841" s="49" t="str" cm="1">
        <f t="array" ref="P84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41" s="49" t="str" cm="1">
        <f t="array" ref="Q84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42" spans="1:17">
      <c r="A842" s="49" t="s">
        <v>331</v>
      </c>
      <c r="B842" t="s">
        <v>315</v>
      </c>
      <c r="C842" s="49" t="s">
        <v>303</v>
      </c>
      <c r="D842" s="14">
        <v>45040</v>
      </c>
      <c r="E842" t="s">
        <v>36</v>
      </c>
      <c r="F842" s="49">
        <v>247</v>
      </c>
      <c r="G842" s="14">
        <v>0</v>
      </c>
      <c r="H842" s="49">
        <v>0</v>
      </c>
      <c r="I842" s="49" t="s">
        <v>205</v>
      </c>
      <c r="J842">
        <v>256.88</v>
      </c>
      <c r="K842">
        <v>0</v>
      </c>
      <c r="L842">
        <v>0</v>
      </c>
      <c r="M842">
        <v>0</v>
      </c>
      <c r="N842" s="49" t="str" cm="1">
        <f t="array" ref="N84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842" s="49" t="str">
        <f>INDEX('Data Feeding'!FT:FT,MATCH(QT[[#This Row],[Trim Reff]],'Data Feeding'!FU:FU,0))</f>
        <v>Thread</v>
      </c>
      <c r="P842" s="49" t="str" cm="1">
        <f t="array" ref="P84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42" s="49" t="str" cm="1">
        <f t="array" ref="Q84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43" spans="1:17">
      <c r="A843" s="49" t="s">
        <v>332</v>
      </c>
      <c r="B843" t="s">
        <v>315</v>
      </c>
      <c r="C843" s="49" t="s">
        <v>303</v>
      </c>
      <c r="D843" s="14">
        <v>45040</v>
      </c>
      <c r="E843" t="s">
        <v>36</v>
      </c>
      <c r="F843" s="49">
        <v>247</v>
      </c>
      <c r="G843" s="14">
        <v>0</v>
      </c>
      <c r="H843" s="49">
        <v>0</v>
      </c>
      <c r="I843" s="49" t="s">
        <v>273</v>
      </c>
      <c r="J843">
        <v>256.88</v>
      </c>
      <c r="K843">
        <v>0</v>
      </c>
      <c r="L843">
        <v>0</v>
      </c>
      <c r="M843">
        <v>0</v>
      </c>
      <c r="N843" s="49" t="str" cm="1">
        <f t="array" ref="N84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843" s="49" t="str">
        <f>INDEX('Data Feeding'!FT:FT,MATCH(QT[[#This Row],[Trim Reff]],'Data Feeding'!FU:FU,0))</f>
        <v>MainLabel</v>
      </c>
      <c r="P843" s="49" t="str" cm="1">
        <f t="array" ref="P84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43" s="49" t="str" cm="1">
        <f t="array" ref="Q84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44" spans="1:17">
      <c r="A844" s="49" t="s">
        <v>333</v>
      </c>
      <c r="B844" t="s">
        <v>315</v>
      </c>
      <c r="C844" s="49" t="s">
        <v>303</v>
      </c>
      <c r="D844" s="14">
        <v>45040</v>
      </c>
      <c r="E844" t="s">
        <v>36</v>
      </c>
      <c r="F844" s="49">
        <v>247</v>
      </c>
      <c r="G844" s="14">
        <v>0</v>
      </c>
      <c r="H844" s="49">
        <v>0</v>
      </c>
      <c r="I844" s="49" t="s">
        <v>276</v>
      </c>
      <c r="J844">
        <v>256.88</v>
      </c>
      <c r="K844">
        <v>0</v>
      </c>
      <c r="L844">
        <v>0</v>
      </c>
      <c r="M844">
        <v>0</v>
      </c>
      <c r="N844" s="49" t="str" cm="1">
        <f t="array" ref="N84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844" s="49" t="str">
        <f>INDEX('Data Feeding'!FT:FT,MATCH(QT[[#This Row],[Trim Reff]],'Data Feeding'!FU:FU,0))</f>
        <v>COOLable</v>
      </c>
      <c r="P844" s="49" t="str" cm="1">
        <f t="array" ref="P84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44" s="49" t="str" cm="1">
        <f t="array" ref="Q84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45" spans="1:17">
      <c r="A845" s="49" t="s">
        <v>334</v>
      </c>
      <c r="B845" t="s">
        <v>315</v>
      </c>
      <c r="C845" s="49" t="s">
        <v>303</v>
      </c>
      <c r="D845" s="14">
        <v>45040</v>
      </c>
      <c r="E845" t="s">
        <v>36</v>
      </c>
      <c r="F845" s="49">
        <v>247</v>
      </c>
      <c r="G845" s="14">
        <v>0</v>
      </c>
      <c r="H845" s="49">
        <v>0</v>
      </c>
      <c r="I845" s="49" t="s">
        <v>280</v>
      </c>
      <c r="J845">
        <v>256.88</v>
      </c>
      <c r="K845">
        <v>0</v>
      </c>
      <c r="L845">
        <v>0</v>
      </c>
      <c r="M845">
        <v>0</v>
      </c>
      <c r="N845" s="49" t="str" cm="1">
        <f t="array" ref="N84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Reddish/White(CSI 0301082/CSI 1200086)</v>
      </c>
      <c r="O845" s="49" t="str">
        <f>INDEX('Data Feeding'!FT:FT,MATCH(QT[[#This Row],[Trim Reff]],'Data Feeding'!FU:FU,0))</f>
        <v>Tab</v>
      </c>
      <c r="P845" s="49" t="str" cm="1">
        <f t="array" ref="P84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45" s="49" t="str" cm="1">
        <f t="array" ref="Q84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46" spans="1:17">
      <c r="A846" s="49" t="s">
        <v>335</v>
      </c>
      <c r="B846" t="s">
        <v>315</v>
      </c>
      <c r="C846" s="49" t="s">
        <v>303</v>
      </c>
      <c r="D846" s="14">
        <v>45040</v>
      </c>
      <c r="E846" t="s">
        <v>36</v>
      </c>
      <c r="F846" s="49">
        <v>247</v>
      </c>
      <c r="G846" s="14">
        <v>0</v>
      </c>
      <c r="H846" s="49">
        <v>0</v>
      </c>
      <c r="I846" s="49" t="s">
        <v>13</v>
      </c>
      <c r="J846">
        <v>256.88</v>
      </c>
      <c r="K846">
        <v>0</v>
      </c>
      <c r="L846">
        <v>0</v>
      </c>
      <c r="M846">
        <v>0</v>
      </c>
      <c r="N846" s="49" t="str" cm="1">
        <f t="array" ref="N84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846" s="49" t="str">
        <f>INDEX('Data Feeding'!FT:FT,MATCH(QT[[#This Row],[Trim Reff]],'Data Feeding'!FU:FU,0))</f>
        <v>CareLabel</v>
      </c>
      <c r="P846" s="49" t="str" cm="1">
        <f t="array" ref="P84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46" s="49" t="str" cm="1">
        <f t="array" ref="Q84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47" spans="1:17">
      <c r="A847" s="49" t="s">
        <v>336</v>
      </c>
      <c r="B847" t="s">
        <v>315</v>
      </c>
      <c r="C847" s="49" t="s">
        <v>303</v>
      </c>
      <c r="D847" s="14">
        <v>45040</v>
      </c>
      <c r="E847" t="s">
        <v>36</v>
      </c>
      <c r="F847" s="49">
        <v>247</v>
      </c>
      <c r="G847" s="14">
        <v>0</v>
      </c>
      <c r="H847" s="49">
        <v>0</v>
      </c>
      <c r="I847" s="49" t="s">
        <v>283</v>
      </c>
      <c r="J847">
        <v>256.88</v>
      </c>
      <c r="K847">
        <v>0</v>
      </c>
      <c r="L847">
        <v>0</v>
      </c>
      <c r="M847">
        <v>0</v>
      </c>
      <c r="N847" s="49" t="str" cm="1">
        <f t="array" ref="N84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847" s="49" t="str">
        <f>INDEX('Data Feeding'!FT:FT,MATCH(QT[[#This Row],[Trim Reff]],'Data Feeding'!FU:FU,0))</f>
        <v>Hangtag</v>
      </c>
      <c r="P847" s="49" t="str" cm="1">
        <f t="array" ref="P84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47" s="49" t="str" cm="1">
        <f t="array" ref="Q84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48" spans="1:17">
      <c r="A848" s="49" t="s">
        <v>337</v>
      </c>
      <c r="B848" t="s">
        <v>315</v>
      </c>
      <c r="C848" s="49" t="s">
        <v>303</v>
      </c>
      <c r="D848" s="14">
        <v>45040</v>
      </c>
      <c r="E848" t="s">
        <v>36</v>
      </c>
      <c r="F848" s="49">
        <v>247</v>
      </c>
      <c r="G848" s="14">
        <v>0</v>
      </c>
      <c r="H848" s="49">
        <v>0</v>
      </c>
      <c r="I848" s="49" t="s">
        <v>285</v>
      </c>
      <c r="J848">
        <v>256.88</v>
      </c>
      <c r="K848">
        <v>0</v>
      </c>
      <c r="L848">
        <v>0</v>
      </c>
      <c r="M848">
        <v>0</v>
      </c>
      <c r="N848" s="49" t="str" cm="1">
        <f t="array" ref="N84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848" s="49" t="str">
        <f>INDEX('Data Feeding'!FT:FT,MATCH(QT[[#This Row],[Trim Reff]],'Data Feeding'!FU:FU,0))</f>
        <v>PriceTicket</v>
      </c>
      <c r="P848" s="49" t="str" cm="1">
        <f t="array" ref="P84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48" s="49" t="str" cm="1">
        <f t="array" ref="Q84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49" spans="1:17">
      <c r="A849" s="49" t="s">
        <v>327</v>
      </c>
      <c r="B849" t="s">
        <v>315</v>
      </c>
      <c r="C849" s="49" t="s">
        <v>303</v>
      </c>
      <c r="D849" s="14">
        <v>45040</v>
      </c>
      <c r="E849" t="s">
        <v>37</v>
      </c>
      <c r="F849" s="49">
        <v>172</v>
      </c>
      <c r="G849" s="14">
        <v>0</v>
      </c>
      <c r="H849" s="49">
        <v>0</v>
      </c>
      <c r="I849" s="49" t="s">
        <v>235</v>
      </c>
      <c r="J849">
        <v>155.19628800000001</v>
      </c>
      <c r="K849">
        <v>0</v>
      </c>
      <c r="L849">
        <v>0</v>
      </c>
      <c r="M849">
        <v>0</v>
      </c>
      <c r="N849" s="49" t="str" cm="1">
        <f t="array" ref="N84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849" s="49" t="str">
        <f>INDEX('Data Feeding'!FT:FT,MATCH(QT[[#This Row],[Trim Reff]],'Data Feeding'!FU:FU,0))</f>
        <v>Fabric-Body</v>
      </c>
      <c r="P849" s="49" t="str" cm="1">
        <f t="array" ref="P84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49" s="49" t="str" cm="1">
        <f t="array" ref="Q84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50" spans="1:17">
      <c r="A850" s="49" t="s">
        <v>328</v>
      </c>
      <c r="B850" t="s">
        <v>315</v>
      </c>
      <c r="C850" s="49" t="s">
        <v>303</v>
      </c>
      <c r="D850" s="14">
        <v>45040</v>
      </c>
      <c r="E850" t="s">
        <v>37</v>
      </c>
      <c r="F850" s="49">
        <v>172</v>
      </c>
      <c r="G850" s="14">
        <v>0</v>
      </c>
      <c r="H850" s="49">
        <v>0</v>
      </c>
      <c r="I850" s="49" t="s">
        <v>237</v>
      </c>
      <c r="J850">
        <v>2.14656</v>
      </c>
      <c r="K850">
        <v>0</v>
      </c>
      <c r="L850">
        <v>0</v>
      </c>
      <c r="M850">
        <v>0</v>
      </c>
      <c r="N850" s="49" t="str" cm="1">
        <f t="array" ref="N85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850" s="49" t="str">
        <f>INDEX('Data Feeding'!FT:FT,MATCH(QT[[#This Row],[Trim Reff]],'Data Feeding'!FU:FU,0))</f>
        <v>Fabric-Rib</v>
      </c>
      <c r="P850" s="49" t="str" cm="1">
        <f t="array" ref="P85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50" s="49" t="str" cm="1">
        <f t="array" ref="Q85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51" spans="1:17">
      <c r="A851" s="49" t="s">
        <v>329</v>
      </c>
      <c r="B851" t="s">
        <v>315</v>
      </c>
      <c r="C851" s="49" t="s">
        <v>303</v>
      </c>
      <c r="D851" s="14">
        <v>45040</v>
      </c>
      <c r="E851" t="s">
        <v>37</v>
      </c>
      <c r="F851" s="49">
        <v>172</v>
      </c>
      <c r="G851" s="14">
        <v>0</v>
      </c>
      <c r="H851" s="49">
        <v>0</v>
      </c>
      <c r="I851" s="49" t="s">
        <v>240</v>
      </c>
      <c r="J851">
        <v>3.2913920000000001</v>
      </c>
      <c r="K851">
        <v>0</v>
      </c>
      <c r="L851">
        <v>0</v>
      </c>
      <c r="M851">
        <v>0</v>
      </c>
      <c r="N851" s="49" t="str" cm="1">
        <f t="array" ref="N85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851" s="49" t="str">
        <f>INDEX('Data Feeding'!FT:FT,MATCH(QT[[#This Row],[Trim Reff]],'Data Feeding'!FU:FU,0))</f>
        <v>Fabric-Jersey</v>
      </c>
      <c r="P851" s="49" t="str" cm="1">
        <f t="array" ref="P85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51" s="49" t="str" cm="1">
        <f t="array" ref="Q85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52" spans="1:17">
      <c r="A852" s="49" t="s">
        <v>330</v>
      </c>
      <c r="B852" t="s">
        <v>315</v>
      </c>
      <c r="C852" s="49" t="s">
        <v>303</v>
      </c>
      <c r="D852" s="14">
        <v>45040</v>
      </c>
      <c r="E852" t="s">
        <v>37</v>
      </c>
      <c r="F852" s="49">
        <v>172</v>
      </c>
      <c r="G852" s="14">
        <v>0</v>
      </c>
      <c r="H852" s="49">
        <v>0</v>
      </c>
      <c r="I852" s="49" t="s">
        <v>204</v>
      </c>
      <c r="J852">
        <v>178.88</v>
      </c>
      <c r="K852">
        <v>0</v>
      </c>
      <c r="L852">
        <v>0</v>
      </c>
      <c r="M852">
        <v>0</v>
      </c>
      <c r="N852" s="49" t="str" cm="1">
        <f t="array" ref="N85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852" s="49" t="str">
        <f>INDEX('Data Feeding'!FT:FT,MATCH(QT[[#This Row],[Trim Reff]],'Data Feeding'!FU:FU,0))</f>
        <v>Thread</v>
      </c>
      <c r="P852" s="49" t="str" cm="1">
        <f t="array" ref="P85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52" s="49" t="str" cm="1">
        <f t="array" ref="Q85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53" spans="1:17">
      <c r="A853" s="49" t="s">
        <v>331</v>
      </c>
      <c r="B853" t="s">
        <v>315</v>
      </c>
      <c r="C853" s="49" t="s">
        <v>303</v>
      </c>
      <c r="D853" s="14">
        <v>45040</v>
      </c>
      <c r="E853" t="s">
        <v>37</v>
      </c>
      <c r="F853" s="49">
        <v>172</v>
      </c>
      <c r="G853" s="14">
        <v>0</v>
      </c>
      <c r="H853" s="49">
        <v>0</v>
      </c>
      <c r="I853" s="49" t="s">
        <v>205</v>
      </c>
      <c r="J853">
        <v>178.88</v>
      </c>
      <c r="K853">
        <v>0</v>
      </c>
      <c r="L853">
        <v>0</v>
      </c>
      <c r="M853">
        <v>0</v>
      </c>
      <c r="N853" s="49" t="str" cm="1">
        <f t="array" ref="N85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853" s="49" t="str">
        <f>INDEX('Data Feeding'!FT:FT,MATCH(QT[[#This Row],[Trim Reff]],'Data Feeding'!FU:FU,0))</f>
        <v>Thread</v>
      </c>
      <c r="P853" s="49" t="str" cm="1">
        <f t="array" ref="P85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53" s="49" t="str" cm="1">
        <f t="array" ref="Q85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54" spans="1:17">
      <c r="A854" s="49" t="s">
        <v>332</v>
      </c>
      <c r="B854" t="s">
        <v>315</v>
      </c>
      <c r="C854" s="49" t="s">
        <v>303</v>
      </c>
      <c r="D854" s="14">
        <v>45040</v>
      </c>
      <c r="E854" t="s">
        <v>37</v>
      </c>
      <c r="F854" s="49">
        <v>172</v>
      </c>
      <c r="G854" s="14">
        <v>0</v>
      </c>
      <c r="H854" s="49">
        <v>0</v>
      </c>
      <c r="I854" s="49" t="s">
        <v>273</v>
      </c>
      <c r="J854">
        <v>178.88</v>
      </c>
      <c r="K854">
        <v>0</v>
      </c>
      <c r="L854">
        <v>0</v>
      </c>
      <c r="M854">
        <v>0</v>
      </c>
      <c r="N854" s="49" t="str" cm="1">
        <f t="array" ref="N85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854" s="49" t="str">
        <f>INDEX('Data Feeding'!FT:FT,MATCH(QT[[#This Row],[Trim Reff]],'Data Feeding'!FU:FU,0))</f>
        <v>MainLabel</v>
      </c>
      <c r="P854" s="49" t="str" cm="1">
        <f t="array" ref="P85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54" s="49" t="str" cm="1">
        <f t="array" ref="Q85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55" spans="1:17">
      <c r="A855" s="49" t="s">
        <v>333</v>
      </c>
      <c r="B855" t="s">
        <v>315</v>
      </c>
      <c r="C855" s="49" t="s">
        <v>303</v>
      </c>
      <c r="D855" s="14">
        <v>45040</v>
      </c>
      <c r="E855" t="s">
        <v>37</v>
      </c>
      <c r="F855" s="49">
        <v>172</v>
      </c>
      <c r="G855" s="14">
        <v>0</v>
      </c>
      <c r="H855" s="49">
        <v>0</v>
      </c>
      <c r="I855" s="49" t="s">
        <v>276</v>
      </c>
      <c r="J855">
        <v>178.88</v>
      </c>
      <c r="K855">
        <v>0</v>
      </c>
      <c r="L855">
        <v>0</v>
      </c>
      <c r="M855">
        <v>0</v>
      </c>
      <c r="N855" s="49" t="str" cm="1">
        <f t="array" ref="N85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855" s="49" t="str">
        <f>INDEX('Data Feeding'!FT:FT,MATCH(QT[[#This Row],[Trim Reff]],'Data Feeding'!FU:FU,0))</f>
        <v>COOLable</v>
      </c>
      <c r="P855" s="49" t="str" cm="1">
        <f t="array" ref="P85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55" s="49" t="str" cm="1">
        <f t="array" ref="Q85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56" spans="1:17">
      <c r="A856" s="49" t="s">
        <v>334</v>
      </c>
      <c r="B856" t="s">
        <v>315</v>
      </c>
      <c r="C856" s="49" t="s">
        <v>303</v>
      </c>
      <c r="D856" s="14">
        <v>45040</v>
      </c>
      <c r="E856" t="s">
        <v>37</v>
      </c>
      <c r="F856" s="49">
        <v>172</v>
      </c>
      <c r="G856" s="14">
        <v>0</v>
      </c>
      <c r="H856" s="49">
        <v>0</v>
      </c>
      <c r="I856" s="49" t="s">
        <v>280</v>
      </c>
      <c r="J856">
        <v>178.88</v>
      </c>
      <c r="K856">
        <v>0</v>
      </c>
      <c r="L856">
        <v>0</v>
      </c>
      <c r="M856">
        <v>0</v>
      </c>
      <c r="N856" s="49" t="str" cm="1">
        <f t="array" ref="N85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Reddish/White(CSI 0301082/CSI 1200086)</v>
      </c>
      <c r="O856" s="49" t="str">
        <f>INDEX('Data Feeding'!FT:FT,MATCH(QT[[#This Row],[Trim Reff]],'Data Feeding'!FU:FU,0))</f>
        <v>Tab</v>
      </c>
      <c r="P856" s="49" t="str" cm="1">
        <f t="array" ref="P85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56" s="49" t="str" cm="1">
        <f t="array" ref="Q85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57" spans="1:17">
      <c r="A857" s="49" t="s">
        <v>335</v>
      </c>
      <c r="B857" t="s">
        <v>315</v>
      </c>
      <c r="C857" s="49" t="s">
        <v>303</v>
      </c>
      <c r="D857" s="14">
        <v>45040</v>
      </c>
      <c r="E857" t="s">
        <v>37</v>
      </c>
      <c r="F857" s="49">
        <v>172</v>
      </c>
      <c r="G857" s="14">
        <v>0</v>
      </c>
      <c r="H857" s="49">
        <v>0</v>
      </c>
      <c r="I857" s="49" t="s">
        <v>13</v>
      </c>
      <c r="J857">
        <v>178.88</v>
      </c>
      <c r="K857">
        <v>0</v>
      </c>
      <c r="L857">
        <v>0</v>
      </c>
      <c r="M857">
        <v>0</v>
      </c>
      <c r="N857" s="49" t="str" cm="1">
        <f t="array" ref="N85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857" s="49" t="str">
        <f>INDEX('Data Feeding'!FT:FT,MATCH(QT[[#This Row],[Trim Reff]],'Data Feeding'!FU:FU,0))</f>
        <v>CareLabel</v>
      </c>
      <c r="P857" s="49" t="str" cm="1">
        <f t="array" ref="P85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57" s="49" t="str" cm="1">
        <f t="array" ref="Q85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58" spans="1:17">
      <c r="A858" s="49" t="s">
        <v>336</v>
      </c>
      <c r="B858" t="s">
        <v>315</v>
      </c>
      <c r="C858" s="49" t="s">
        <v>303</v>
      </c>
      <c r="D858" s="14">
        <v>45040</v>
      </c>
      <c r="E858" t="s">
        <v>37</v>
      </c>
      <c r="F858" s="49">
        <v>172</v>
      </c>
      <c r="G858" s="14">
        <v>0</v>
      </c>
      <c r="H858" s="49">
        <v>0</v>
      </c>
      <c r="I858" s="49" t="s">
        <v>283</v>
      </c>
      <c r="J858">
        <v>178.88</v>
      </c>
      <c r="K858">
        <v>0</v>
      </c>
      <c r="L858">
        <v>0</v>
      </c>
      <c r="M858">
        <v>0</v>
      </c>
      <c r="N858" s="49" t="str" cm="1">
        <f t="array" ref="N85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858" s="49" t="str">
        <f>INDEX('Data Feeding'!FT:FT,MATCH(QT[[#This Row],[Trim Reff]],'Data Feeding'!FU:FU,0))</f>
        <v>Hangtag</v>
      </c>
      <c r="P858" s="49" t="str" cm="1">
        <f t="array" ref="P85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58" s="49" t="str" cm="1">
        <f t="array" ref="Q85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59" spans="1:17">
      <c r="A859" s="49" t="s">
        <v>337</v>
      </c>
      <c r="B859" t="s">
        <v>315</v>
      </c>
      <c r="C859" s="49" t="s">
        <v>303</v>
      </c>
      <c r="D859" s="14">
        <v>45040</v>
      </c>
      <c r="E859" t="s">
        <v>37</v>
      </c>
      <c r="F859" s="49">
        <v>172</v>
      </c>
      <c r="G859" s="14">
        <v>0</v>
      </c>
      <c r="H859" s="49">
        <v>0</v>
      </c>
      <c r="I859" s="49" t="s">
        <v>285</v>
      </c>
      <c r="J859">
        <v>178.88</v>
      </c>
      <c r="K859">
        <v>0</v>
      </c>
      <c r="L859">
        <v>0</v>
      </c>
      <c r="M859">
        <v>0</v>
      </c>
      <c r="N859" s="49" t="str" cm="1">
        <f t="array" ref="N85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859" s="49" t="str">
        <f>INDEX('Data Feeding'!FT:FT,MATCH(QT[[#This Row],[Trim Reff]],'Data Feeding'!FU:FU,0))</f>
        <v>PriceTicket</v>
      </c>
      <c r="P859" s="49" t="str" cm="1">
        <f t="array" ref="P85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59" s="49" t="str" cm="1">
        <f t="array" ref="Q85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60" spans="1:17">
      <c r="A860" s="49" t="s">
        <v>327</v>
      </c>
      <c r="B860" t="s">
        <v>315</v>
      </c>
      <c r="C860" s="49" t="s">
        <v>303</v>
      </c>
      <c r="D860" s="14">
        <v>45040</v>
      </c>
      <c r="E860" t="s">
        <v>38</v>
      </c>
      <c r="F860" s="49">
        <v>63</v>
      </c>
      <c r="G860" s="14">
        <v>0</v>
      </c>
      <c r="H860" s="49">
        <v>0</v>
      </c>
      <c r="I860" s="49" t="s">
        <v>235</v>
      </c>
      <c r="J860">
        <v>56.845151999999999</v>
      </c>
      <c r="K860">
        <v>0</v>
      </c>
      <c r="L860">
        <v>0</v>
      </c>
      <c r="M860">
        <v>0</v>
      </c>
      <c r="N860" s="49" t="str" cm="1">
        <f t="array" ref="N86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860" s="49" t="str">
        <f>INDEX('Data Feeding'!FT:FT,MATCH(QT[[#This Row],[Trim Reff]],'Data Feeding'!FU:FU,0))</f>
        <v>Fabric-Body</v>
      </c>
      <c r="P860" s="49" t="str" cm="1">
        <f t="array" ref="P86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60" s="49" t="str" cm="1">
        <f t="array" ref="Q86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61" spans="1:17">
      <c r="A861" s="49" t="s">
        <v>328</v>
      </c>
      <c r="B861" t="s">
        <v>315</v>
      </c>
      <c r="C861" s="49" t="s">
        <v>303</v>
      </c>
      <c r="D861" s="14">
        <v>45040</v>
      </c>
      <c r="E861" t="s">
        <v>38</v>
      </c>
      <c r="F861" s="49">
        <v>63</v>
      </c>
      <c r="G861" s="14">
        <v>0</v>
      </c>
      <c r="H861" s="49">
        <v>0</v>
      </c>
      <c r="I861" s="49" t="s">
        <v>237</v>
      </c>
      <c r="J861">
        <v>0.78624000000000005</v>
      </c>
      <c r="K861">
        <v>0</v>
      </c>
      <c r="L861">
        <v>0</v>
      </c>
      <c r="M861">
        <v>0</v>
      </c>
      <c r="N861" s="49" t="str" cm="1">
        <f t="array" ref="N86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861" s="49" t="str">
        <f>INDEX('Data Feeding'!FT:FT,MATCH(QT[[#This Row],[Trim Reff]],'Data Feeding'!FU:FU,0))</f>
        <v>Fabric-Rib</v>
      </c>
      <c r="P861" s="49" t="str" cm="1">
        <f t="array" ref="P86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61" s="49" t="str" cm="1">
        <f t="array" ref="Q86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62" spans="1:17">
      <c r="A862" s="49" t="s">
        <v>329</v>
      </c>
      <c r="B862" t="s">
        <v>315</v>
      </c>
      <c r="C862" s="49" t="s">
        <v>303</v>
      </c>
      <c r="D862" s="14">
        <v>45040</v>
      </c>
      <c r="E862" t="s">
        <v>38</v>
      </c>
      <c r="F862" s="49">
        <v>63</v>
      </c>
      <c r="G862" s="14">
        <v>0</v>
      </c>
      <c r="H862" s="49">
        <v>0</v>
      </c>
      <c r="I862" s="49" t="s">
        <v>240</v>
      </c>
      <c r="J862">
        <v>1.205568</v>
      </c>
      <c r="K862">
        <v>0</v>
      </c>
      <c r="L862">
        <v>0</v>
      </c>
      <c r="M862">
        <v>0</v>
      </c>
      <c r="N862" s="49" t="str" cm="1">
        <f t="array" ref="N86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862" s="49" t="str">
        <f>INDEX('Data Feeding'!FT:FT,MATCH(QT[[#This Row],[Trim Reff]],'Data Feeding'!FU:FU,0))</f>
        <v>Fabric-Jersey</v>
      </c>
      <c r="P862" s="49" t="str" cm="1">
        <f t="array" ref="P86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62" s="49" t="str" cm="1">
        <f t="array" ref="Q86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63" spans="1:17">
      <c r="A863" s="49" t="s">
        <v>330</v>
      </c>
      <c r="B863" t="s">
        <v>315</v>
      </c>
      <c r="C863" s="49" t="s">
        <v>303</v>
      </c>
      <c r="D863" s="14">
        <v>45040</v>
      </c>
      <c r="E863" t="s">
        <v>38</v>
      </c>
      <c r="F863" s="49">
        <v>63</v>
      </c>
      <c r="G863" s="14">
        <v>0</v>
      </c>
      <c r="H863" s="49">
        <v>0</v>
      </c>
      <c r="I863" s="49" t="s">
        <v>204</v>
      </c>
      <c r="J863">
        <v>65.52</v>
      </c>
      <c r="K863">
        <v>0</v>
      </c>
      <c r="L863">
        <v>0</v>
      </c>
      <c r="M863">
        <v>0</v>
      </c>
      <c r="N863" s="49" t="str" cm="1">
        <f t="array" ref="N86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863" s="49" t="str">
        <f>INDEX('Data Feeding'!FT:FT,MATCH(QT[[#This Row],[Trim Reff]],'Data Feeding'!FU:FU,0))</f>
        <v>Thread</v>
      </c>
      <c r="P863" s="49" t="str" cm="1">
        <f t="array" ref="P86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63" s="49" t="str" cm="1">
        <f t="array" ref="Q86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64" spans="1:17">
      <c r="A864" s="49" t="s">
        <v>331</v>
      </c>
      <c r="B864" t="s">
        <v>315</v>
      </c>
      <c r="C864" s="49" t="s">
        <v>303</v>
      </c>
      <c r="D864" s="14">
        <v>45040</v>
      </c>
      <c r="E864" t="s">
        <v>38</v>
      </c>
      <c r="F864" s="49">
        <v>63</v>
      </c>
      <c r="G864" s="14">
        <v>0</v>
      </c>
      <c r="H864" s="49">
        <v>0</v>
      </c>
      <c r="I864" s="49" t="s">
        <v>205</v>
      </c>
      <c r="J864">
        <v>65.52</v>
      </c>
      <c r="K864">
        <v>0</v>
      </c>
      <c r="L864">
        <v>0</v>
      </c>
      <c r="M864">
        <v>0</v>
      </c>
      <c r="N864" s="49" t="str" cm="1">
        <f t="array" ref="N86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864" s="49" t="str">
        <f>INDEX('Data Feeding'!FT:FT,MATCH(QT[[#This Row],[Trim Reff]],'Data Feeding'!FU:FU,0))</f>
        <v>Thread</v>
      </c>
      <c r="P864" s="49" t="str" cm="1">
        <f t="array" ref="P86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64" s="49" t="str" cm="1">
        <f t="array" ref="Q86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65" spans="1:17">
      <c r="A865" s="49" t="s">
        <v>332</v>
      </c>
      <c r="B865" t="s">
        <v>315</v>
      </c>
      <c r="C865" s="49" t="s">
        <v>303</v>
      </c>
      <c r="D865" s="14">
        <v>45040</v>
      </c>
      <c r="E865" t="s">
        <v>38</v>
      </c>
      <c r="F865" s="49">
        <v>63</v>
      </c>
      <c r="G865" s="14">
        <v>0</v>
      </c>
      <c r="H865" s="49">
        <v>0</v>
      </c>
      <c r="I865" s="49" t="s">
        <v>273</v>
      </c>
      <c r="J865">
        <v>65.52</v>
      </c>
      <c r="K865">
        <v>0</v>
      </c>
      <c r="L865">
        <v>0</v>
      </c>
      <c r="M865">
        <v>0</v>
      </c>
      <c r="N865" s="49" t="str" cm="1">
        <f t="array" ref="N86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865" s="49" t="str">
        <f>INDEX('Data Feeding'!FT:FT,MATCH(QT[[#This Row],[Trim Reff]],'Data Feeding'!FU:FU,0))</f>
        <v>MainLabel</v>
      </c>
      <c r="P865" s="49" t="str" cm="1">
        <f t="array" ref="P86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65" s="49" t="str" cm="1">
        <f t="array" ref="Q86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66" spans="1:17">
      <c r="A866" s="49" t="s">
        <v>333</v>
      </c>
      <c r="B866" t="s">
        <v>315</v>
      </c>
      <c r="C866" s="49" t="s">
        <v>303</v>
      </c>
      <c r="D866" s="14">
        <v>45040</v>
      </c>
      <c r="E866" t="s">
        <v>38</v>
      </c>
      <c r="F866" s="49">
        <v>63</v>
      </c>
      <c r="G866" s="14">
        <v>0</v>
      </c>
      <c r="H866" s="49">
        <v>0</v>
      </c>
      <c r="I866" s="49" t="s">
        <v>276</v>
      </c>
      <c r="J866">
        <v>65.52</v>
      </c>
      <c r="K866">
        <v>0</v>
      </c>
      <c r="L866">
        <v>0</v>
      </c>
      <c r="M866">
        <v>0</v>
      </c>
      <c r="N866" s="49" t="str" cm="1">
        <f t="array" ref="N86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866" s="49" t="str">
        <f>INDEX('Data Feeding'!FT:FT,MATCH(QT[[#This Row],[Trim Reff]],'Data Feeding'!FU:FU,0))</f>
        <v>COOLable</v>
      </c>
      <c r="P866" s="49" t="str" cm="1">
        <f t="array" ref="P86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66" s="49" t="str" cm="1">
        <f t="array" ref="Q86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67" spans="1:17">
      <c r="A867" s="49" t="s">
        <v>334</v>
      </c>
      <c r="B867" t="s">
        <v>315</v>
      </c>
      <c r="C867" s="49" t="s">
        <v>303</v>
      </c>
      <c r="D867" s="14">
        <v>45040</v>
      </c>
      <c r="E867" t="s">
        <v>38</v>
      </c>
      <c r="F867" s="49">
        <v>63</v>
      </c>
      <c r="G867" s="14">
        <v>0</v>
      </c>
      <c r="H867" s="49">
        <v>0</v>
      </c>
      <c r="I867" s="49" t="s">
        <v>280</v>
      </c>
      <c r="J867">
        <v>65.52</v>
      </c>
      <c r="K867">
        <v>0</v>
      </c>
      <c r="L867">
        <v>0</v>
      </c>
      <c r="M867">
        <v>0</v>
      </c>
      <c r="N867" s="49" t="str" cm="1">
        <f t="array" ref="N86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Reddish/White(CSI 0301082/CSI 1200086)</v>
      </c>
      <c r="O867" s="49" t="str">
        <f>INDEX('Data Feeding'!FT:FT,MATCH(QT[[#This Row],[Trim Reff]],'Data Feeding'!FU:FU,0))</f>
        <v>Tab</v>
      </c>
      <c r="P867" s="49" t="str" cm="1">
        <f t="array" ref="P86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67" s="49" t="str" cm="1">
        <f t="array" ref="Q86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68" spans="1:17">
      <c r="A868" s="49" t="s">
        <v>335</v>
      </c>
      <c r="B868" t="s">
        <v>315</v>
      </c>
      <c r="C868" s="49" t="s">
        <v>303</v>
      </c>
      <c r="D868" s="14">
        <v>45040</v>
      </c>
      <c r="E868" t="s">
        <v>38</v>
      </c>
      <c r="F868" s="49">
        <v>63</v>
      </c>
      <c r="G868" s="14">
        <v>0</v>
      </c>
      <c r="H868" s="49">
        <v>0</v>
      </c>
      <c r="I868" s="49" t="s">
        <v>13</v>
      </c>
      <c r="J868">
        <v>65.52</v>
      </c>
      <c r="K868">
        <v>0</v>
      </c>
      <c r="L868">
        <v>0</v>
      </c>
      <c r="M868">
        <v>0</v>
      </c>
      <c r="N868" s="49" t="str" cm="1">
        <f t="array" ref="N86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868" s="49" t="str">
        <f>INDEX('Data Feeding'!FT:FT,MATCH(QT[[#This Row],[Trim Reff]],'Data Feeding'!FU:FU,0))</f>
        <v>CareLabel</v>
      </c>
      <c r="P868" s="49" t="str" cm="1">
        <f t="array" ref="P86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68" s="49" t="str" cm="1">
        <f t="array" ref="Q86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69" spans="1:17">
      <c r="A869" s="49" t="s">
        <v>336</v>
      </c>
      <c r="B869" t="s">
        <v>315</v>
      </c>
      <c r="C869" s="49" t="s">
        <v>303</v>
      </c>
      <c r="D869" s="14">
        <v>45040</v>
      </c>
      <c r="E869" t="s">
        <v>38</v>
      </c>
      <c r="F869" s="49">
        <v>63</v>
      </c>
      <c r="G869" s="14">
        <v>0</v>
      </c>
      <c r="H869" s="49">
        <v>0</v>
      </c>
      <c r="I869" s="49" t="s">
        <v>283</v>
      </c>
      <c r="J869">
        <v>65.52</v>
      </c>
      <c r="K869">
        <v>0</v>
      </c>
      <c r="L869">
        <v>0</v>
      </c>
      <c r="M869">
        <v>0</v>
      </c>
      <c r="N869" s="49" t="str" cm="1">
        <f t="array" ref="N86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869" s="49" t="str">
        <f>INDEX('Data Feeding'!FT:FT,MATCH(QT[[#This Row],[Trim Reff]],'Data Feeding'!FU:FU,0))</f>
        <v>Hangtag</v>
      </c>
      <c r="P869" s="49" t="str" cm="1">
        <f t="array" ref="P86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69" s="49" t="str" cm="1">
        <f t="array" ref="Q86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70" spans="1:17">
      <c r="A870" s="49" t="s">
        <v>337</v>
      </c>
      <c r="B870" t="s">
        <v>315</v>
      </c>
      <c r="C870" s="49" t="s">
        <v>303</v>
      </c>
      <c r="D870" s="14">
        <v>45040</v>
      </c>
      <c r="E870" t="s">
        <v>38</v>
      </c>
      <c r="F870" s="49">
        <v>63</v>
      </c>
      <c r="G870" s="14">
        <v>0</v>
      </c>
      <c r="H870" s="49">
        <v>0</v>
      </c>
      <c r="I870" s="49" t="s">
        <v>285</v>
      </c>
      <c r="J870">
        <v>65.52</v>
      </c>
      <c r="K870">
        <v>0</v>
      </c>
      <c r="L870">
        <v>0</v>
      </c>
      <c r="M870">
        <v>0</v>
      </c>
      <c r="N870" s="49" t="str" cm="1">
        <f t="array" ref="N87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870" s="49" t="str">
        <f>INDEX('Data Feeding'!FT:FT,MATCH(QT[[#This Row],[Trim Reff]],'Data Feeding'!FU:FU,0))</f>
        <v>PriceTicket</v>
      </c>
      <c r="P870" s="49" t="str" cm="1">
        <f t="array" ref="P87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70" s="49" t="str" cm="1">
        <f t="array" ref="Q87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71" spans="1:17">
      <c r="A871" s="49" t="s">
        <v>327</v>
      </c>
      <c r="B871" t="s">
        <v>315</v>
      </c>
      <c r="C871" s="49" t="s">
        <v>303</v>
      </c>
      <c r="D871" s="14">
        <v>45040</v>
      </c>
      <c r="E871" t="s">
        <v>39</v>
      </c>
      <c r="F871" s="49">
        <v>22</v>
      </c>
      <c r="G871" s="14">
        <v>0</v>
      </c>
      <c r="H871" s="49">
        <v>0</v>
      </c>
      <c r="I871" s="49" t="s">
        <v>235</v>
      </c>
      <c r="J871">
        <v>19.850688000000002</v>
      </c>
      <c r="K871">
        <v>0</v>
      </c>
      <c r="L871">
        <v>0</v>
      </c>
      <c r="M871">
        <v>0</v>
      </c>
      <c r="N871" s="49" t="str" cm="1">
        <f t="array" ref="N87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871" s="49" t="str">
        <f>INDEX('Data Feeding'!FT:FT,MATCH(QT[[#This Row],[Trim Reff]],'Data Feeding'!FU:FU,0))</f>
        <v>Fabric-Body</v>
      </c>
      <c r="P871" s="49" t="str" cm="1">
        <f t="array" ref="P87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71" s="49" t="str" cm="1">
        <f t="array" ref="Q87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72" spans="1:17">
      <c r="A872" s="49" t="s">
        <v>328</v>
      </c>
      <c r="B872" t="s">
        <v>315</v>
      </c>
      <c r="C872" s="49" t="s">
        <v>303</v>
      </c>
      <c r="D872" s="14">
        <v>45040</v>
      </c>
      <c r="E872" t="s">
        <v>39</v>
      </c>
      <c r="F872" s="49">
        <v>22</v>
      </c>
      <c r="G872" s="14">
        <v>0</v>
      </c>
      <c r="H872" s="49">
        <v>0</v>
      </c>
      <c r="I872" s="49" t="s">
        <v>237</v>
      </c>
      <c r="J872">
        <v>0.27456000000000003</v>
      </c>
      <c r="K872">
        <v>0</v>
      </c>
      <c r="L872">
        <v>0</v>
      </c>
      <c r="M872">
        <v>0</v>
      </c>
      <c r="N872" s="49" t="str" cm="1">
        <f t="array" ref="N87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872" s="49" t="str">
        <f>INDEX('Data Feeding'!FT:FT,MATCH(QT[[#This Row],[Trim Reff]],'Data Feeding'!FU:FU,0))</f>
        <v>Fabric-Rib</v>
      </c>
      <c r="P872" s="49" t="str" cm="1">
        <f t="array" ref="P87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72" s="49" t="str" cm="1">
        <f t="array" ref="Q87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73" spans="1:17">
      <c r="A873" s="49" t="s">
        <v>329</v>
      </c>
      <c r="B873" t="s">
        <v>315</v>
      </c>
      <c r="C873" s="49" t="s">
        <v>303</v>
      </c>
      <c r="D873" s="14">
        <v>45040</v>
      </c>
      <c r="E873" t="s">
        <v>39</v>
      </c>
      <c r="F873" s="49">
        <v>22</v>
      </c>
      <c r="G873" s="14">
        <v>0</v>
      </c>
      <c r="H873" s="49">
        <v>0</v>
      </c>
      <c r="I873" s="49" t="s">
        <v>240</v>
      </c>
      <c r="J873">
        <v>0.42099199999999998</v>
      </c>
      <c r="K873">
        <v>0</v>
      </c>
      <c r="L873">
        <v>0</v>
      </c>
      <c r="M873">
        <v>0</v>
      </c>
      <c r="N873" s="49" t="str" cm="1">
        <f t="array" ref="N87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v>
      </c>
      <c r="O873" s="49" t="str">
        <f>INDEX('Data Feeding'!FT:FT,MATCH(QT[[#This Row],[Trim Reff]],'Data Feeding'!FU:FU,0))</f>
        <v>Fabric-Jersey</v>
      </c>
      <c r="P873" s="49" t="str" cm="1">
        <f t="array" ref="P87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73" s="49" t="str" cm="1">
        <f t="array" ref="Q87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74" spans="1:17">
      <c r="A874" s="49" t="s">
        <v>330</v>
      </c>
      <c r="B874" t="s">
        <v>315</v>
      </c>
      <c r="C874" s="49" t="s">
        <v>303</v>
      </c>
      <c r="D874" s="14">
        <v>45040</v>
      </c>
      <c r="E874" t="s">
        <v>39</v>
      </c>
      <c r="F874" s="49">
        <v>22</v>
      </c>
      <c r="G874" s="14">
        <v>0</v>
      </c>
      <c r="H874" s="49">
        <v>0</v>
      </c>
      <c r="I874" s="49" t="s">
        <v>204</v>
      </c>
      <c r="J874">
        <v>22.88</v>
      </c>
      <c r="K874">
        <v>0</v>
      </c>
      <c r="L874">
        <v>0</v>
      </c>
      <c r="M874">
        <v>0</v>
      </c>
      <c r="N874" s="49" t="str" cm="1">
        <f t="array" ref="N87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874" s="49" t="str">
        <f>INDEX('Data Feeding'!FT:FT,MATCH(QT[[#This Row],[Trim Reff]],'Data Feeding'!FU:FU,0))</f>
        <v>Thread</v>
      </c>
      <c r="P874" s="49" t="str" cm="1">
        <f t="array" ref="P87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74" s="49" t="str" cm="1">
        <f t="array" ref="Q87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75" spans="1:17">
      <c r="A875" s="49" t="s">
        <v>331</v>
      </c>
      <c r="B875" t="s">
        <v>315</v>
      </c>
      <c r="C875" s="49" t="s">
        <v>303</v>
      </c>
      <c r="D875" s="14">
        <v>45040</v>
      </c>
      <c r="E875" t="s">
        <v>39</v>
      </c>
      <c r="F875" s="49">
        <v>22</v>
      </c>
      <c r="G875" s="14">
        <v>0</v>
      </c>
      <c r="H875" s="49">
        <v>0</v>
      </c>
      <c r="I875" s="49" t="s">
        <v>205</v>
      </c>
      <c r="J875">
        <v>22.88</v>
      </c>
      <c r="K875">
        <v>0</v>
      </c>
      <c r="L875">
        <v>0</v>
      </c>
      <c r="M875">
        <v>0</v>
      </c>
      <c r="N875" s="49" t="str" cm="1">
        <f t="array" ref="N87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875" s="49" t="str">
        <f>INDEX('Data Feeding'!FT:FT,MATCH(QT[[#This Row],[Trim Reff]],'Data Feeding'!FU:FU,0))</f>
        <v>Thread</v>
      </c>
      <c r="P875" s="49" t="str" cm="1">
        <f t="array" ref="P87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75" s="49" t="str" cm="1">
        <f t="array" ref="Q87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76" spans="1:17">
      <c r="A876" s="49" t="s">
        <v>332</v>
      </c>
      <c r="B876" t="s">
        <v>315</v>
      </c>
      <c r="C876" s="49" t="s">
        <v>303</v>
      </c>
      <c r="D876" s="14">
        <v>45040</v>
      </c>
      <c r="E876" t="s">
        <v>39</v>
      </c>
      <c r="F876" s="49">
        <v>22</v>
      </c>
      <c r="G876" s="14">
        <v>0</v>
      </c>
      <c r="H876" s="49">
        <v>0</v>
      </c>
      <c r="I876" s="49" t="s">
        <v>273</v>
      </c>
      <c r="J876">
        <v>22.88</v>
      </c>
      <c r="K876">
        <v>0</v>
      </c>
      <c r="L876">
        <v>0</v>
      </c>
      <c r="M876">
        <v>0</v>
      </c>
      <c r="N876" s="49" t="str" cm="1">
        <f t="array" ref="N87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876" s="49" t="str">
        <f>INDEX('Data Feeding'!FT:FT,MATCH(QT[[#This Row],[Trim Reff]],'Data Feeding'!FU:FU,0))</f>
        <v>MainLabel</v>
      </c>
      <c r="P876" s="49" t="str" cm="1">
        <f t="array" ref="P87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76" s="49" t="str" cm="1">
        <f t="array" ref="Q87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77" spans="1:17">
      <c r="A877" s="49" t="s">
        <v>333</v>
      </c>
      <c r="B877" t="s">
        <v>315</v>
      </c>
      <c r="C877" s="49" t="s">
        <v>303</v>
      </c>
      <c r="D877" s="14">
        <v>45040</v>
      </c>
      <c r="E877" t="s">
        <v>39</v>
      </c>
      <c r="F877" s="49">
        <v>22</v>
      </c>
      <c r="G877" s="14">
        <v>0</v>
      </c>
      <c r="H877" s="49">
        <v>0</v>
      </c>
      <c r="I877" s="49" t="s">
        <v>276</v>
      </c>
      <c r="J877">
        <v>22.88</v>
      </c>
      <c r="K877">
        <v>0</v>
      </c>
      <c r="L877">
        <v>0</v>
      </c>
      <c r="M877">
        <v>0</v>
      </c>
      <c r="N877" s="49" t="str" cm="1">
        <f t="array" ref="N87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877" s="49" t="str">
        <f>INDEX('Data Feeding'!FT:FT,MATCH(QT[[#This Row],[Trim Reff]],'Data Feeding'!FU:FU,0))</f>
        <v>COOLable</v>
      </c>
      <c r="P877" s="49" t="str" cm="1">
        <f t="array" ref="P87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77" s="49" t="str" cm="1">
        <f t="array" ref="Q87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78" spans="1:17">
      <c r="A878" s="49" t="s">
        <v>334</v>
      </c>
      <c r="B878" t="s">
        <v>315</v>
      </c>
      <c r="C878" s="49" t="s">
        <v>303</v>
      </c>
      <c r="D878" s="14">
        <v>45040</v>
      </c>
      <c r="E878" t="s">
        <v>39</v>
      </c>
      <c r="F878" s="49">
        <v>22</v>
      </c>
      <c r="G878" s="14">
        <v>0</v>
      </c>
      <c r="H878" s="49">
        <v>0</v>
      </c>
      <c r="I878" s="49" t="s">
        <v>280</v>
      </c>
      <c r="J878">
        <v>22.88</v>
      </c>
      <c r="K878">
        <v>0</v>
      </c>
      <c r="L878">
        <v>0</v>
      </c>
      <c r="M878">
        <v>0</v>
      </c>
      <c r="N878" s="49" t="str" cm="1">
        <f t="array" ref="N87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Reddish/White(CSI 0301082/CSI 1200086)</v>
      </c>
      <c r="O878" s="49" t="str">
        <f>INDEX('Data Feeding'!FT:FT,MATCH(QT[[#This Row],[Trim Reff]],'Data Feeding'!FU:FU,0))</f>
        <v>Tab</v>
      </c>
      <c r="P878" s="49" t="str" cm="1">
        <f t="array" ref="P87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78" s="49" t="str" cm="1">
        <f t="array" ref="Q87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79" spans="1:17">
      <c r="A879" s="49" t="s">
        <v>335</v>
      </c>
      <c r="B879" t="s">
        <v>315</v>
      </c>
      <c r="C879" s="49" t="s">
        <v>303</v>
      </c>
      <c r="D879" s="14">
        <v>45040</v>
      </c>
      <c r="E879" t="s">
        <v>39</v>
      </c>
      <c r="F879" s="49">
        <v>22</v>
      </c>
      <c r="G879" s="14">
        <v>0</v>
      </c>
      <c r="H879" s="49">
        <v>0</v>
      </c>
      <c r="I879" s="49" t="s">
        <v>13</v>
      </c>
      <c r="J879">
        <v>22.88</v>
      </c>
      <c r="K879">
        <v>0</v>
      </c>
      <c r="L879">
        <v>0</v>
      </c>
      <c r="M879">
        <v>0</v>
      </c>
      <c r="N879" s="49" t="str" cm="1">
        <f t="array" ref="N87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879" s="49" t="str">
        <f>INDEX('Data Feeding'!FT:FT,MATCH(QT[[#This Row],[Trim Reff]],'Data Feeding'!FU:FU,0))</f>
        <v>CareLabel</v>
      </c>
      <c r="P879" s="49" t="str" cm="1">
        <f t="array" ref="P87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79" s="49" t="str" cm="1">
        <f t="array" ref="Q87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80" spans="1:17">
      <c r="A880" s="49" t="s">
        <v>336</v>
      </c>
      <c r="B880" t="s">
        <v>315</v>
      </c>
      <c r="C880" s="49" t="s">
        <v>303</v>
      </c>
      <c r="D880" s="14">
        <v>45040</v>
      </c>
      <c r="E880" t="s">
        <v>39</v>
      </c>
      <c r="F880" s="49">
        <v>22</v>
      </c>
      <c r="G880" s="14">
        <v>0</v>
      </c>
      <c r="H880" s="49">
        <v>0</v>
      </c>
      <c r="I880" s="49" t="s">
        <v>283</v>
      </c>
      <c r="J880">
        <v>22.88</v>
      </c>
      <c r="K880">
        <v>0</v>
      </c>
      <c r="L880">
        <v>0</v>
      </c>
      <c r="M880">
        <v>0</v>
      </c>
      <c r="N880" s="49" t="str" cm="1">
        <f t="array" ref="N88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880" s="49" t="str">
        <f>INDEX('Data Feeding'!FT:FT,MATCH(QT[[#This Row],[Trim Reff]],'Data Feeding'!FU:FU,0))</f>
        <v>Hangtag</v>
      </c>
      <c r="P880" s="49" t="str" cm="1">
        <f t="array" ref="P88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80" s="49" t="str" cm="1">
        <f t="array" ref="Q88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81" spans="1:17">
      <c r="A881" s="49" t="s">
        <v>337</v>
      </c>
      <c r="B881" t="s">
        <v>315</v>
      </c>
      <c r="C881" s="49" t="s">
        <v>303</v>
      </c>
      <c r="D881" s="14">
        <v>45040</v>
      </c>
      <c r="E881" t="s">
        <v>39</v>
      </c>
      <c r="F881" s="49">
        <v>22</v>
      </c>
      <c r="G881" s="14">
        <v>0</v>
      </c>
      <c r="H881" s="49">
        <v>0</v>
      </c>
      <c r="I881" s="49" t="s">
        <v>285</v>
      </c>
      <c r="J881">
        <v>22.88</v>
      </c>
      <c r="K881">
        <v>0</v>
      </c>
      <c r="L881">
        <v>0</v>
      </c>
      <c r="M881">
        <v>0</v>
      </c>
      <c r="N881" s="49" t="str" cm="1">
        <f t="array" ref="N88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881" s="49" t="str">
        <f>INDEX('Data Feeding'!FT:FT,MATCH(QT[[#This Row],[Trim Reff]],'Data Feeding'!FU:FU,0))</f>
        <v>PriceTicket</v>
      </c>
      <c r="P881" s="49" t="str" cm="1">
        <f t="array" ref="P88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81" s="49" t="str" cm="1">
        <f t="array" ref="Q88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82" spans="1:17">
      <c r="A882" s="49" t="s">
        <v>327</v>
      </c>
      <c r="B882" t="s">
        <v>315</v>
      </c>
      <c r="C882" s="49" t="s">
        <v>304</v>
      </c>
      <c r="D882" s="14">
        <v>45040</v>
      </c>
      <c r="E882" t="s">
        <v>34</v>
      </c>
      <c r="F882" s="49">
        <v>65</v>
      </c>
      <c r="G882" s="14">
        <v>0</v>
      </c>
      <c r="H882" s="49">
        <v>0</v>
      </c>
      <c r="I882" s="49" t="s">
        <v>235</v>
      </c>
      <c r="J882">
        <v>58.649760000000001</v>
      </c>
      <c r="K882">
        <v>0</v>
      </c>
      <c r="L882">
        <v>0</v>
      </c>
      <c r="M882">
        <v>0</v>
      </c>
      <c r="N882" s="49" t="str" cm="1">
        <f t="array" ref="N88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882" s="49" t="str">
        <f>INDEX('Data Feeding'!FT:FT,MATCH(QT[[#This Row],[Trim Reff]],'Data Feeding'!FU:FU,0))</f>
        <v>Fabric-Body</v>
      </c>
      <c r="P882" s="49" t="str" cm="1">
        <f t="array" ref="P88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82" s="49" t="str" cm="1">
        <f t="array" ref="Q88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83" spans="1:17">
      <c r="A883" s="49" t="s">
        <v>328</v>
      </c>
      <c r="B883" t="s">
        <v>315</v>
      </c>
      <c r="C883" s="49" t="s">
        <v>304</v>
      </c>
      <c r="D883" s="14">
        <v>45040</v>
      </c>
      <c r="E883" t="s">
        <v>34</v>
      </c>
      <c r="F883" s="49">
        <v>65</v>
      </c>
      <c r="G883" s="14">
        <v>0</v>
      </c>
      <c r="H883" s="49">
        <v>0</v>
      </c>
      <c r="I883" s="49" t="s">
        <v>237</v>
      </c>
      <c r="J883">
        <v>0.81120000000000003</v>
      </c>
      <c r="K883">
        <v>0</v>
      </c>
      <c r="L883">
        <v>0</v>
      </c>
      <c r="M883">
        <v>0</v>
      </c>
      <c r="N883" s="49" t="str" cm="1">
        <f t="array" ref="N88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883" s="49" t="str">
        <f>INDEX('Data Feeding'!FT:FT,MATCH(QT[[#This Row],[Trim Reff]],'Data Feeding'!FU:FU,0))</f>
        <v>Fabric-Rib</v>
      </c>
      <c r="P883" s="49" t="str" cm="1">
        <f t="array" ref="P88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83" s="49" t="str" cm="1">
        <f t="array" ref="Q88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84" spans="1:17">
      <c r="A884" s="49" t="s">
        <v>329</v>
      </c>
      <c r="B884" t="s">
        <v>315</v>
      </c>
      <c r="C884" s="49" t="s">
        <v>304</v>
      </c>
      <c r="D884" s="14">
        <v>45040</v>
      </c>
      <c r="E884" t="s">
        <v>34</v>
      </c>
      <c r="F884" s="49">
        <v>65</v>
      </c>
      <c r="G884" s="14">
        <v>0</v>
      </c>
      <c r="H884" s="49">
        <v>0</v>
      </c>
      <c r="I884" s="49" t="s">
        <v>240</v>
      </c>
      <c r="J884">
        <v>1.2438400000000001</v>
      </c>
      <c r="K884">
        <v>0</v>
      </c>
      <c r="L884">
        <v>0</v>
      </c>
      <c r="M884">
        <v>0</v>
      </c>
      <c r="N884" s="49" t="str" cm="1">
        <f t="array" ref="N88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884" s="49" t="str">
        <f>INDEX('Data Feeding'!FT:FT,MATCH(QT[[#This Row],[Trim Reff]],'Data Feeding'!FU:FU,0))</f>
        <v>Fabric-Jersey</v>
      </c>
      <c r="P884" s="49" t="str" cm="1">
        <f t="array" ref="P88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84" s="49" t="str" cm="1">
        <f t="array" ref="Q88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85" spans="1:17">
      <c r="A885" s="49" t="s">
        <v>330</v>
      </c>
      <c r="B885" t="s">
        <v>315</v>
      </c>
      <c r="C885" s="49" t="s">
        <v>304</v>
      </c>
      <c r="D885" s="14">
        <v>45040</v>
      </c>
      <c r="E885" t="s">
        <v>34</v>
      </c>
      <c r="F885" s="49">
        <v>65</v>
      </c>
      <c r="G885" s="14">
        <v>0</v>
      </c>
      <c r="H885" s="49">
        <v>0</v>
      </c>
      <c r="I885" s="49" t="s">
        <v>204</v>
      </c>
      <c r="J885">
        <v>67.599999999999994</v>
      </c>
      <c r="K885">
        <v>0</v>
      </c>
      <c r="L885">
        <v>0</v>
      </c>
      <c r="M885">
        <v>0</v>
      </c>
      <c r="N885" s="49" t="str" cm="1">
        <f t="array" ref="N88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885" s="49" t="str">
        <f>INDEX('Data Feeding'!FT:FT,MATCH(QT[[#This Row],[Trim Reff]],'Data Feeding'!FU:FU,0))</f>
        <v>Thread</v>
      </c>
      <c r="P885" s="49" t="str" cm="1">
        <f t="array" ref="P88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85" s="49" t="str" cm="1">
        <f t="array" ref="Q88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86" spans="1:17">
      <c r="A886" s="49" t="s">
        <v>331</v>
      </c>
      <c r="B886" t="s">
        <v>315</v>
      </c>
      <c r="C886" s="49" t="s">
        <v>304</v>
      </c>
      <c r="D886" s="14">
        <v>45040</v>
      </c>
      <c r="E886" t="s">
        <v>34</v>
      </c>
      <c r="F886" s="49">
        <v>65</v>
      </c>
      <c r="G886" s="14">
        <v>0</v>
      </c>
      <c r="H886" s="49">
        <v>0</v>
      </c>
      <c r="I886" s="49" t="s">
        <v>205</v>
      </c>
      <c r="J886">
        <v>67.599999999999994</v>
      </c>
      <c r="K886">
        <v>0</v>
      </c>
      <c r="L886">
        <v>0</v>
      </c>
      <c r="M886">
        <v>0</v>
      </c>
      <c r="N886" s="49" t="str" cm="1">
        <f t="array" ref="N88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886" s="49" t="str">
        <f>INDEX('Data Feeding'!FT:FT,MATCH(QT[[#This Row],[Trim Reff]],'Data Feeding'!FU:FU,0))</f>
        <v>Thread</v>
      </c>
      <c r="P886" s="49" t="str" cm="1">
        <f t="array" ref="P88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86" s="49" t="str" cm="1">
        <f t="array" ref="Q88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87" spans="1:17">
      <c r="A887" s="49" t="s">
        <v>332</v>
      </c>
      <c r="B887" t="s">
        <v>315</v>
      </c>
      <c r="C887" s="49" t="s">
        <v>304</v>
      </c>
      <c r="D887" s="14">
        <v>45040</v>
      </c>
      <c r="E887" t="s">
        <v>34</v>
      </c>
      <c r="F887" s="49">
        <v>65</v>
      </c>
      <c r="G887" s="14">
        <v>0</v>
      </c>
      <c r="H887" s="49">
        <v>0</v>
      </c>
      <c r="I887" s="49" t="s">
        <v>273</v>
      </c>
      <c r="J887">
        <v>67.599999999999994</v>
      </c>
      <c r="K887">
        <v>0</v>
      </c>
      <c r="L887">
        <v>0</v>
      </c>
      <c r="M887">
        <v>0</v>
      </c>
      <c r="N887" s="49" t="str" cm="1">
        <f t="array" ref="N88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887" s="49" t="str">
        <f>INDEX('Data Feeding'!FT:FT,MATCH(QT[[#This Row],[Trim Reff]],'Data Feeding'!FU:FU,0))</f>
        <v>MainLabel</v>
      </c>
      <c r="P887" s="49" t="str" cm="1">
        <f t="array" ref="P88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87" s="49" t="str" cm="1">
        <f t="array" ref="Q88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88" spans="1:17">
      <c r="A888" s="49" t="s">
        <v>333</v>
      </c>
      <c r="B888" t="s">
        <v>315</v>
      </c>
      <c r="C888" s="49" t="s">
        <v>304</v>
      </c>
      <c r="D888" s="14">
        <v>45040</v>
      </c>
      <c r="E888" t="s">
        <v>34</v>
      </c>
      <c r="F888" s="49">
        <v>65</v>
      </c>
      <c r="G888" s="14">
        <v>0</v>
      </c>
      <c r="H888" s="49">
        <v>0</v>
      </c>
      <c r="I888" s="49" t="s">
        <v>276</v>
      </c>
      <c r="J888">
        <v>67.599999999999994</v>
      </c>
      <c r="K888">
        <v>0</v>
      </c>
      <c r="L888">
        <v>0</v>
      </c>
      <c r="M888">
        <v>0</v>
      </c>
      <c r="N888" s="49" t="str" cm="1">
        <f t="array" ref="N88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888" s="49" t="str">
        <f>INDEX('Data Feeding'!FT:FT,MATCH(QT[[#This Row],[Trim Reff]],'Data Feeding'!FU:FU,0))</f>
        <v>COOLable</v>
      </c>
      <c r="P888" s="49" t="str" cm="1">
        <f t="array" ref="P88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88" s="49" t="str" cm="1">
        <f t="array" ref="Q88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89" spans="1:17">
      <c r="A889" s="49" t="s">
        <v>334</v>
      </c>
      <c r="B889" t="s">
        <v>315</v>
      </c>
      <c r="C889" s="49" t="s">
        <v>304</v>
      </c>
      <c r="D889" s="14">
        <v>45040</v>
      </c>
      <c r="E889" t="s">
        <v>34</v>
      </c>
      <c r="F889" s="49">
        <v>65</v>
      </c>
      <c r="G889" s="14">
        <v>0</v>
      </c>
      <c r="H889" s="49">
        <v>0</v>
      </c>
      <c r="I889" s="49" t="s">
        <v>280</v>
      </c>
      <c r="J889">
        <v>67.599999999999994</v>
      </c>
      <c r="K889">
        <v>0</v>
      </c>
      <c r="L889">
        <v>0</v>
      </c>
      <c r="M889">
        <v>0</v>
      </c>
      <c r="N889" s="49" t="str" cm="1">
        <f t="array" ref="N88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Blue/White(Coloro 123-48-04/CSI 1200086)</v>
      </c>
      <c r="O889" s="49" t="str">
        <f>INDEX('Data Feeding'!FT:FT,MATCH(QT[[#This Row],[Trim Reff]],'Data Feeding'!FU:FU,0))</f>
        <v>Tab</v>
      </c>
      <c r="P889" s="49" t="str" cm="1">
        <f t="array" ref="P88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89" s="49" t="str" cm="1">
        <f t="array" ref="Q88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90" spans="1:17">
      <c r="A890" s="49" t="s">
        <v>335</v>
      </c>
      <c r="B890" t="s">
        <v>315</v>
      </c>
      <c r="C890" s="49" t="s">
        <v>304</v>
      </c>
      <c r="D890" s="14">
        <v>45040</v>
      </c>
      <c r="E890" t="s">
        <v>34</v>
      </c>
      <c r="F890" s="49">
        <v>65</v>
      </c>
      <c r="G890" s="14">
        <v>0</v>
      </c>
      <c r="H890" s="49">
        <v>0</v>
      </c>
      <c r="I890" s="49" t="s">
        <v>13</v>
      </c>
      <c r="J890">
        <v>67.599999999999994</v>
      </c>
      <c r="K890">
        <v>0</v>
      </c>
      <c r="L890">
        <v>0</v>
      </c>
      <c r="M890">
        <v>0</v>
      </c>
      <c r="N890" s="49" t="str" cm="1">
        <f t="array" ref="N89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890" s="49" t="str">
        <f>INDEX('Data Feeding'!FT:FT,MATCH(QT[[#This Row],[Trim Reff]],'Data Feeding'!FU:FU,0))</f>
        <v>CareLabel</v>
      </c>
      <c r="P890" s="49" t="str" cm="1">
        <f t="array" ref="P89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90" s="49" t="str" cm="1">
        <f t="array" ref="Q89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91" spans="1:17">
      <c r="A891" s="49" t="s">
        <v>336</v>
      </c>
      <c r="B891" t="s">
        <v>315</v>
      </c>
      <c r="C891" s="49" t="s">
        <v>304</v>
      </c>
      <c r="D891" s="14">
        <v>45040</v>
      </c>
      <c r="E891" t="s">
        <v>34</v>
      </c>
      <c r="F891" s="49">
        <v>65</v>
      </c>
      <c r="G891" s="14">
        <v>0</v>
      </c>
      <c r="H891" s="49">
        <v>0</v>
      </c>
      <c r="I891" s="49" t="s">
        <v>283</v>
      </c>
      <c r="J891">
        <v>67.599999999999994</v>
      </c>
      <c r="K891">
        <v>0</v>
      </c>
      <c r="L891">
        <v>0</v>
      </c>
      <c r="M891">
        <v>0</v>
      </c>
      <c r="N891" s="49" t="str" cm="1">
        <f t="array" ref="N89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891" s="49" t="str">
        <f>INDEX('Data Feeding'!FT:FT,MATCH(QT[[#This Row],[Trim Reff]],'Data Feeding'!FU:FU,0))</f>
        <v>Hangtag</v>
      </c>
      <c r="P891" s="49" t="str" cm="1">
        <f t="array" ref="P89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91" s="49" t="str" cm="1">
        <f t="array" ref="Q89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92" spans="1:17">
      <c r="A892" s="49" t="s">
        <v>337</v>
      </c>
      <c r="B892" t="s">
        <v>315</v>
      </c>
      <c r="C892" s="49" t="s">
        <v>304</v>
      </c>
      <c r="D892" s="14">
        <v>45040</v>
      </c>
      <c r="E892" t="s">
        <v>34</v>
      </c>
      <c r="F892" s="49">
        <v>65</v>
      </c>
      <c r="G892" s="14">
        <v>0</v>
      </c>
      <c r="H892" s="49">
        <v>0</v>
      </c>
      <c r="I892" s="49" t="s">
        <v>285</v>
      </c>
      <c r="J892">
        <v>67.599999999999994</v>
      </c>
      <c r="K892">
        <v>0</v>
      </c>
      <c r="L892">
        <v>0</v>
      </c>
      <c r="M892">
        <v>0</v>
      </c>
      <c r="N892" s="49" t="str" cm="1">
        <f t="array" ref="N89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892" s="49" t="str">
        <f>INDEX('Data Feeding'!FT:FT,MATCH(QT[[#This Row],[Trim Reff]],'Data Feeding'!FU:FU,0))</f>
        <v>PriceTicket</v>
      </c>
      <c r="P892" s="49" t="str" cm="1">
        <f t="array" ref="P89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92" s="49" t="str" cm="1">
        <f t="array" ref="Q89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93" spans="1:17">
      <c r="A893" s="49" t="s">
        <v>327</v>
      </c>
      <c r="B893" t="s">
        <v>315</v>
      </c>
      <c r="C893" s="49" t="s">
        <v>304</v>
      </c>
      <c r="D893" s="14">
        <v>45040</v>
      </c>
      <c r="E893" t="s">
        <v>35</v>
      </c>
      <c r="F893" s="49">
        <v>225</v>
      </c>
      <c r="G893" s="14">
        <v>0</v>
      </c>
      <c r="H893" s="49">
        <v>0</v>
      </c>
      <c r="I893" s="49" t="s">
        <v>235</v>
      </c>
      <c r="J893">
        <v>203.01840000000001</v>
      </c>
      <c r="K893">
        <v>0</v>
      </c>
      <c r="L893">
        <v>0</v>
      </c>
      <c r="M893">
        <v>0</v>
      </c>
      <c r="N893" s="49" t="str" cm="1">
        <f t="array" ref="N89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893" s="49" t="str">
        <f>INDEX('Data Feeding'!FT:FT,MATCH(QT[[#This Row],[Trim Reff]],'Data Feeding'!FU:FU,0))</f>
        <v>Fabric-Body</v>
      </c>
      <c r="P893" s="49" t="str" cm="1">
        <f t="array" ref="P89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93" s="49" t="str" cm="1">
        <f t="array" ref="Q89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94" spans="1:17">
      <c r="A894" s="49" t="s">
        <v>328</v>
      </c>
      <c r="B894" t="s">
        <v>315</v>
      </c>
      <c r="C894" s="49" t="s">
        <v>304</v>
      </c>
      <c r="D894" s="14">
        <v>45040</v>
      </c>
      <c r="E894" t="s">
        <v>35</v>
      </c>
      <c r="F894" s="49">
        <v>225</v>
      </c>
      <c r="G894" s="14">
        <v>0</v>
      </c>
      <c r="H894" s="49">
        <v>0</v>
      </c>
      <c r="I894" s="49" t="s">
        <v>237</v>
      </c>
      <c r="J894">
        <v>2.8079999999999998</v>
      </c>
      <c r="K894">
        <v>0</v>
      </c>
      <c r="L894">
        <v>0</v>
      </c>
      <c r="M894">
        <v>0</v>
      </c>
      <c r="N894" s="49" t="str" cm="1">
        <f t="array" ref="N89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894" s="49" t="str">
        <f>INDEX('Data Feeding'!FT:FT,MATCH(QT[[#This Row],[Trim Reff]],'Data Feeding'!FU:FU,0))</f>
        <v>Fabric-Rib</v>
      </c>
      <c r="P894" s="49" t="str" cm="1">
        <f t="array" ref="P89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94" s="49" t="str" cm="1">
        <f t="array" ref="Q89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95" spans="1:17">
      <c r="A895" s="49" t="s">
        <v>329</v>
      </c>
      <c r="B895" t="s">
        <v>315</v>
      </c>
      <c r="C895" s="49" t="s">
        <v>304</v>
      </c>
      <c r="D895" s="14">
        <v>45040</v>
      </c>
      <c r="E895" t="s">
        <v>35</v>
      </c>
      <c r="F895" s="49">
        <v>225</v>
      </c>
      <c r="G895" s="14">
        <v>0</v>
      </c>
      <c r="H895" s="49">
        <v>0</v>
      </c>
      <c r="I895" s="49" t="s">
        <v>240</v>
      </c>
      <c r="J895">
        <v>4.3056000000000001</v>
      </c>
      <c r="K895">
        <v>0</v>
      </c>
      <c r="L895">
        <v>0</v>
      </c>
      <c r="M895">
        <v>0</v>
      </c>
      <c r="N895" s="49" t="str" cm="1">
        <f t="array" ref="N89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895" s="49" t="str">
        <f>INDEX('Data Feeding'!FT:FT,MATCH(QT[[#This Row],[Trim Reff]],'Data Feeding'!FU:FU,0))</f>
        <v>Fabric-Jersey</v>
      </c>
      <c r="P895" s="49" t="str" cm="1">
        <f t="array" ref="P89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95" s="49" t="str" cm="1">
        <f t="array" ref="Q89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96" spans="1:17">
      <c r="A896" s="49" t="s">
        <v>330</v>
      </c>
      <c r="B896" t="s">
        <v>315</v>
      </c>
      <c r="C896" s="49" t="s">
        <v>304</v>
      </c>
      <c r="D896" s="14">
        <v>45040</v>
      </c>
      <c r="E896" t="s">
        <v>35</v>
      </c>
      <c r="F896" s="49">
        <v>225</v>
      </c>
      <c r="G896" s="14">
        <v>0</v>
      </c>
      <c r="H896" s="49">
        <v>0</v>
      </c>
      <c r="I896" s="49" t="s">
        <v>204</v>
      </c>
      <c r="J896">
        <v>234</v>
      </c>
      <c r="K896">
        <v>0</v>
      </c>
      <c r="L896">
        <v>0</v>
      </c>
      <c r="M896">
        <v>0</v>
      </c>
      <c r="N896" s="49" t="str" cm="1">
        <f t="array" ref="N89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896" s="49" t="str">
        <f>INDEX('Data Feeding'!FT:FT,MATCH(QT[[#This Row],[Trim Reff]],'Data Feeding'!FU:FU,0))</f>
        <v>Thread</v>
      </c>
      <c r="P896" s="49" t="str" cm="1">
        <f t="array" ref="P89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96" s="49" t="str" cm="1">
        <f t="array" ref="Q89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97" spans="1:17">
      <c r="A897" s="49" t="s">
        <v>331</v>
      </c>
      <c r="B897" t="s">
        <v>315</v>
      </c>
      <c r="C897" s="49" t="s">
        <v>304</v>
      </c>
      <c r="D897" s="14">
        <v>45040</v>
      </c>
      <c r="E897" t="s">
        <v>35</v>
      </c>
      <c r="F897" s="49">
        <v>225</v>
      </c>
      <c r="G897" s="14">
        <v>0</v>
      </c>
      <c r="H897" s="49">
        <v>0</v>
      </c>
      <c r="I897" s="49" t="s">
        <v>205</v>
      </c>
      <c r="J897">
        <v>234</v>
      </c>
      <c r="K897">
        <v>0</v>
      </c>
      <c r="L897">
        <v>0</v>
      </c>
      <c r="M897">
        <v>0</v>
      </c>
      <c r="N897" s="49" t="str" cm="1">
        <f t="array" ref="N89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897" s="49" t="str">
        <f>INDEX('Data Feeding'!FT:FT,MATCH(QT[[#This Row],[Trim Reff]],'Data Feeding'!FU:FU,0))</f>
        <v>Thread</v>
      </c>
      <c r="P897" s="49" t="str" cm="1">
        <f t="array" ref="P89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97" s="49" t="str" cm="1">
        <f t="array" ref="Q89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98" spans="1:17">
      <c r="A898" s="49" t="s">
        <v>332</v>
      </c>
      <c r="B898" t="s">
        <v>315</v>
      </c>
      <c r="C898" s="49" t="s">
        <v>304</v>
      </c>
      <c r="D898" s="14">
        <v>45040</v>
      </c>
      <c r="E898" t="s">
        <v>35</v>
      </c>
      <c r="F898" s="49">
        <v>225</v>
      </c>
      <c r="G898" s="14">
        <v>0</v>
      </c>
      <c r="H898" s="49">
        <v>0</v>
      </c>
      <c r="I898" s="49" t="s">
        <v>273</v>
      </c>
      <c r="J898">
        <v>234</v>
      </c>
      <c r="K898">
        <v>0</v>
      </c>
      <c r="L898">
        <v>0</v>
      </c>
      <c r="M898">
        <v>0</v>
      </c>
      <c r="N898" s="49" t="str" cm="1">
        <f t="array" ref="N89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898" s="49" t="str">
        <f>INDEX('Data Feeding'!FT:FT,MATCH(QT[[#This Row],[Trim Reff]],'Data Feeding'!FU:FU,0))</f>
        <v>MainLabel</v>
      </c>
      <c r="P898" s="49" t="str" cm="1">
        <f t="array" ref="P89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98" s="49" t="str" cm="1">
        <f t="array" ref="Q89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899" spans="1:17">
      <c r="A899" s="49" t="s">
        <v>333</v>
      </c>
      <c r="B899" t="s">
        <v>315</v>
      </c>
      <c r="C899" s="49" t="s">
        <v>304</v>
      </c>
      <c r="D899" s="14">
        <v>45040</v>
      </c>
      <c r="E899" t="s">
        <v>35</v>
      </c>
      <c r="F899" s="49">
        <v>225</v>
      </c>
      <c r="G899" s="14">
        <v>0</v>
      </c>
      <c r="H899" s="49">
        <v>0</v>
      </c>
      <c r="I899" s="49" t="s">
        <v>276</v>
      </c>
      <c r="J899">
        <v>234</v>
      </c>
      <c r="K899">
        <v>0</v>
      </c>
      <c r="L899">
        <v>0</v>
      </c>
      <c r="M899">
        <v>0</v>
      </c>
      <c r="N899" s="49" t="str" cm="1">
        <f t="array" ref="N89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899" s="49" t="str">
        <f>INDEX('Data Feeding'!FT:FT,MATCH(QT[[#This Row],[Trim Reff]],'Data Feeding'!FU:FU,0))</f>
        <v>COOLable</v>
      </c>
      <c r="P899" s="49" t="str" cm="1">
        <f t="array" ref="P89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899" s="49" t="str" cm="1">
        <f t="array" ref="Q89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00" spans="1:17">
      <c r="A900" s="49" t="s">
        <v>334</v>
      </c>
      <c r="B900" t="s">
        <v>315</v>
      </c>
      <c r="C900" s="49" t="s">
        <v>304</v>
      </c>
      <c r="D900" s="14">
        <v>45040</v>
      </c>
      <c r="E900" t="s">
        <v>35</v>
      </c>
      <c r="F900" s="49">
        <v>225</v>
      </c>
      <c r="G900" s="14">
        <v>0</v>
      </c>
      <c r="H900" s="49">
        <v>0</v>
      </c>
      <c r="I900" s="49" t="s">
        <v>280</v>
      </c>
      <c r="J900">
        <v>234</v>
      </c>
      <c r="K900">
        <v>0</v>
      </c>
      <c r="L900">
        <v>0</v>
      </c>
      <c r="M900">
        <v>0</v>
      </c>
      <c r="N900" s="49" t="str" cm="1">
        <f t="array" ref="N90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Blue/White(Coloro 123-48-04/CSI 1200086)</v>
      </c>
      <c r="O900" s="49" t="str">
        <f>INDEX('Data Feeding'!FT:FT,MATCH(QT[[#This Row],[Trim Reff]],'Data Feeding'!FU:FU,0))</f>
        <v>Tab</v>
      </c>
      <c r="P900" s="49" t="str" cm="1">
        <f t="array" ref="P90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00" s="49" t="str" cm="1">
        <f t="array" ref="Q90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01" spans="1:17">
      <c r="A901" s="49" t="s">
        <v>335</v>
      </c>
      <c r="B901" t="s">
        <v>315</v>
      </c>
      <c r="C901" s="49" t="s">
        <v>304</v>
      </c>
      <c r="D901" s="14">
        <v>45040</v>
      </c>
      <c r="E901" t="s">
        <v>35</v>
      </c>
      <c r="F901" s="49">
        <v>225</v>
      </c>
      <c r="G901" s="14">
        <v>0</v>
      </c>
      <c r="H901" s="49">
        <v>0</v>
      </c>
      <c r="I901" s="49" t="s">
        <v>13</v>
      </c>
      <c r="J901">
        <v>234</v>
      </c>
      <c r="K901">
        <v>0</v>
      </c>
      <c r="L901">
        <v>0</v>
      </c>
      <c r="M901">
        <v>0</v>
      </c>
      <c r="N901" s="49" t="str" cm="1">
        <f t="array" ref="N90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901" s="49" t="str">
        <f>INDEX('Data Feeding'!FT:FT,MATCH(QT[[#This Row],[Trim Reff]],'Data Feeding'!FU:FU,0))</f>
        <v>CareLabel</v>
      </c>
      <c r="P901" s="49" t="str" cm="1">
        <f t="array" ref="P90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01" s="49" t="str" cm="1">
        <f t="array" ref="Q90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02" spans="1:17">
      <c r="A902" s="49" t="s">
        <v>336</v>
      </c>
      <c r="B902" t="s">
        <v>315</v>
      </c>
      <c r="C902" s="49" t="s">
        <v>304</v>
      </c>
      <c r="D902" s="14">
        <v>45040</v>
      </c>
      <c r="E902" t="s">
        <v>35</v>
      </c>
      <c r="F902" s="49">
        <v>225</v>
      </c>
      <c r="G902" s="14">
        <v>0</v>
      </c>
      <c r="H902" s="49">
        <v>0</v>
      </c>
      <c r="I902" s="49" t="s">
        <v>283</v>
      </c>
      <c r="J902">
        <v>234</v>
      </c>
      <c r="K902">
        <v>0</v>
      </c>
      <c r="L902">
        <v>0</v>
      </c>
      <c r="M902">
        <v>0</v>
      </c>
      <c r="N902" s="49" t="str" cm="1">
        <f t="array" ref="N90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902" s="49" t="str">
        <f>INDEX('Data Feeding'!FT:FT,MATCH(QT[[#This Row],[Trim Reff]],'Data Feeding'!FU:FU,0))</f>
        <v>Hangtag</v>
      </c>
      <c r="P902" s="49" t="str" cm="1">
        <f t="array" ref="P90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02" s="49" t="str" cm="1">
        <f t="array" ref="Q90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03" spans="1:17">
      <c r="A903" s="49" t="s">
        <v>337</v>
      </c>
      <c r="B903" t="s">
        <v>315</v>
      </c>
      <c r="C903" s="49" t="s">
        <v>304</v>
      </c>
      <c r="D903" s="14">
        <v>45040</v>
      </c>
      <c r="E903" t="s">
        <v>35</v>
      </c>
      <c r="F903" s="49">
        <v>225</v>
      </c>
      <c r="G903" s="14">
        <v>0</v>
      </c>
      <c r="H903" s="49">
        <v>0</v>
      </c>
      <c r="I903" s="49" t="s">
        <v>285</v>
      </c>
      <c r="J903">
        <v>234</v>
      </c>
      <c r="K903">
        <v>0</v>
      </c>
      <c r="L903">
        <v>0</v>
      </c>
      <c r="M903">
        <v>0</v>
      </c>
      <c r="N903" s="49" t="str" cm="1">
        <f t="array" ref="N90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903" s="49" t="str">
        <f>INDEX('Data Feeding'!FT:FT,MATCH(QT[[#This Row],[Trim Reff]],'Data Feeding'!FU:FU,0))</f>
        <v>PriceTicket</v>
      </c>
      <c r="P903" s="49" t="str" cm="1">
        <f t="array" ref="P90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03" s="49" t="str" cm="1">
        <f t="array" ref="Q90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04" spans="1:17">
      <c r="A904" s="49" t="s">
        <v>327</v>
      </c>
      <c r="B904" t="s">
        <v>315</v>
      </c>
      <c r="C904" s="49" t="s">
        <v>304</v>
      </c>
      <c r="D904" s="14">
        <v>45040</v>
      </c>
      <c r="E904" t="s">
        <v>36</v>
      </c>
      <c r="F904" s="49">
        <v>383</v>
      </c>
      <c r="G904" s="14">
        <v>0</v>
      </c>
      <c r="H904" s="49">
        <v>0</v>
      </c>
      <c r="I904" s="49" t="s">
        <v>235</v>
      </c>
      <c r="J904">
        <v>345.58243199999998</v>
      </c>
      <c r="K904">
        <v>0</v>
      </c>
      <c r="L904">
        <v>0</v>
      </c>
      <c r="M904">
        <v>0</v>
      </c>
      <c r="N904" s="49" t="str" cm="1">
        <f t="array" ref="N90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904" s="49" t="str">
        <f>INDEX('Data Feeding'!FT:FT,MATCH(QT[[#This Row],[Trim Reff]],'Data Feeding'!FU:FU,0))</f>
        <v>Fabric-Body</v>
      </c>
      <c r="P904" s="49" t="str" cm="1">
        <f t="array" ref="P90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04" s="49" t="str" cm="1">
        <f t="array" ref="Q90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05" spans="1:17">
      <c r="A905" s="49" t="s">
        <v>328</v>
      </c>
      <c r="B905" t="s">
        <v>315</v>
      </c>
      <c r="C905" s="49" t="s">
        <v>304</v>
      </c>
      <c r="D905" s="14">
        <v>45040</v>
      </c>
      <c r="E905" t="s">
        <v>36</v>
      </c>
      <c r="F905" s="49">
        <v>383</v>
      </c>
      <c r="G905" s="14">
        <v>0</v>
      </c>
      <c r="H905" s="49">
        <v>0</v>
      </c>
      <c r="I905" s="49" t="s">
        <v>237</v>
      </c>
      <c r="J905">
        <v>4.7798400000000001</v>
      </c>
      <c r="K905">
        <v>0</v>
      </c>
      <c r="L905">
        <v>0</v>
      </c>
      <c r="M905">
        <v>0</v>
      </c>
      <c r="N905" s="49" t="str" cm="1">
        <f t="array" ref="N90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905" s="49" t="str">
        <f>INDEX('Data Feeding'!FT:FT,MATCH(QT[[#This Row],[Trim Reff]],'Data Feeding'!FU:FU,0))</f>
        <v>Fabric-Rib</v>
      </c>
      <c r="P905" s="49" t="str" cm="1">
        <f t="array" ref="P90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05" s="49" t="str" cm="1">
        <f t="array" ref="Q90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06" spans="1:17">
      <c r="A906" s="49" t="s">
        <v>329</v>
      </c>
      <c r="B906" t="s">
        <v>315</v>
      </c>
      <c r="C906" s="49" t="s">
        <v>304</v>
      </c>
      <c r="D906" s="14">
        <v>45040</v>
      </c>
      <c r="E906" t="s">
        <v>36</v>
      </c>
      <c r="F906" s="49">
        <v>383</v>
      </c>
      <c r="G906" s="14">
        <v>0</v>
      </c>
      <c r="H906" s="49">
        <v>0</v>
      </c>
      <c r="I906" s="49" t="s">
        <v>240</v>
      </c>
      <c r="J906">
        <v>7.3290879999999996</v>
      </c>
      <c r="K906">
        <v>0</v>
      </c>
      <c r="L906">
        <v>0</v>
      </c>
      <c r="M906">
        <v>0</v>
      </c>
      <c r="N906" s="49" t="str" cm="1">
        <f t="array" ref="N90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906" s="49" t="str">
        <f>INDEX('Data Feeding'!FT:FT,MATCH(QT[[#This Row],[Trim Reff]],'Data Feeding'!FU:FU,0))</f>
        <v>Fabric-Jersey</v>
      </c>
      <c r="P906" s="49" t="str" cm="1">
        <f t="array" ref="P90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06" s="49" t="str" cm="1">
        <f t="array" ref="Q90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07" spans="1:17">
      <c r="A907" s="49" t="s">
        <v>330</v>
      </c>
      <c r="B907" t="s">
        <v>315</v>
      </c>
      <c r="C907" s="49" t="s">
        <v>304</v>
      </c>
      <c r="D907" s="14">
        <v>45040</v>
      </c>
      <c r="E907" t="s">
        <v>36</v>
      </c>
      <c r="F907" s="49">
        <v>383</v>
      </c>
      <c r="G907" s="14">
        <v>0</v>
      </c>
      <c r="H907" s="49">
        <v>0</v>
      </c>
      <c r="I907" s="49" t="s">
        <v>204</v>
      </c>
      <c r="J907">
        <v>398.32</v>
      </c>
      <c r="K907">
        <v>0</v>
      </c>
      <c r="L907">
        <v>0</v>
      </c>
      <c r="M907">
        <v>0</v>
      </c>
      <c r="N907" s="49" t="str" cm="1">
        <f t="array" ref="N90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907" s="49" t="str">
        <f>INDEX('Data Feeding'!FT:FT,MATCH(QT[[#This Row],[Trim Reff]],'Data Feeding'!FU:FU,0))</f>
        <v>Thread</v>
      </c>
      <c r="P907" s="49" t="str" cm="1">
        <f t="array" ref="P90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07" s="49" t="str" cm="1">
        <f t="array" ref="Q90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08" spans="1:17">
      <c r="A908" s="49" t="s">
        <v>331</v>
      </c>
      <c r="B908" t="s">
        <v>315</v>
      </c>
      <c r="C908" s="49" t="s">
        <v>304</v>
      </c>
      <c r="D908" s="14">
        <v>45040</v>
      </c>
      <c r="E908" t="s">
        <v>36</v>
      </c>
      <c r="F908" s="49">
        <v>383</v>
      </c>
      <c r="G908" s="14">
        <v>0</v>
      </c>
      <c r="H908" s="49">
        <v>0</v>
      </c>
      <c r="I908" s="49" t="s">
        <v>205</v>
      </c>
      <c r="J908">
        <v>398.32</v>
      </c>
      <c r="K908">
        <v>0</v>
      </c>
      <c r="L908">
        <v>0</v>
      </c>
      <c r="M908">
        <v>0</v>
      </c>
      <c r="N908" s="49" t="str" cm="1">
        <f t="array" ref="N90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908" s="49" t="str">
        <f>INDEX('Data Feeding'!FT:FT,MATCH(QT[[#This Row],[Trim Reff]],'Data Feeding'!FU:FU,0))</f>
        <v>Thread</v>
      </c>
      <c r="P908" s="49" t="str" cm="1">
        <f t="array" ref="P90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08" s="49" t="str" cm="1">
        <f t="array" ref="Q90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09" spans="1:17">
      <c r="A909" s="49" t="s">
        <v>332</v>
      </c>
      <c r="B909" t="s">
        <v>315</v>
      </c>
      <c r="C909" s="49" t="s">
        <v>304</v>
      </c>
      <c r="D909" s="14">
        <v>45040</v>
      </c>
      <c r="E909" t="s">
        <v>36</v>
      </c>
      <c r="F909" s="49">
        <v>383</v>
      </c>
      <c r="G909" s="14">
        <v>0</v>
      </c>
      <c r="H909" s="49">
        <v>0</v>
      </c>
      <c r="I909" s="49" t="s">
        <v>273</v>
      </c>
      <c r="J909">
        <v>398.32</v>
      </c>
      <c r="K909">
        <v>0</v>
      </c>
      <c r="L909">
        <v>0</v>
      </c>
      <c r="M909">
        <v>0</v>
      </c>
      <c r="N909" s="49" t="str" cm="1">
        <f t="array" ref="N90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909" s="49" t="str">
        <f>INDEX('Data Feeding'!FT:FT,MATCH(QT[[#This Row],[Trim Reff]],'Data Feeding'!FU:FU,0))</f>
        <v>MainLabel</v>
      </c>
      <c r="P909" s="49" t="str" cm="1">
        <f t="array" ref="P90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09" s="49" t="str" cm="1">
        <f t="array" ref="Q90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10" spans="1:17">
      <c r="A910" s="49" t="s">
        <v>333</v>
      </c>
      <c r="B910" t="s">
        <v>315</v>
      </c>
      <c r="C910" s="49" t="s">
        <v>304</v>
      </c>
      <c r="D910" s="14">
        <v>45040</v>
      </c>
      <c r="E910" t="s">
        <v>36</v>
      </c>
      <c r="F910" s="49">
        <v>383</v>
      </c>
      <c r="G910" s="14">
        <v>0</v>
      </c>
      <c r="H910" s="49">
        <v>0</v>
      </c>
      <c r="I910" s="49" t="s">
        <v>276</v>
      </c>
      <c r="J910">
        <v>398.32</v>
      </c>
      <c r="K910">
        <v>0</v>
      </c>
      <c r="L910">
        <v>0</v>
      </c>
      <c r="M910">
        <v>0</v>
      </c>
      <c r="N910" s="49" t="str" cm="1">
        <f t="array" ref="N91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910" s="49" t="str">
        <f>INDEX('Data Feeding'!FT:FT,MATCH(QT[[#This Row],[Trim Reff]],'Data Feeding'!FU:FU,0))</f>
        <v>COOLable</v>
      </c>
      <c r="P910" s="49" t="str" cm="1">
        <f t="array" ref="P91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10" s="49" t="str" cm="1">
        <f t="array" ref="Q91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11" spans="1:17">
      <c r="A911" s="49" t="s">
        <v>334</v>
      </c>
      <c r="B911" t="s">
        <v>315</v>
      </c>
      <c r="C911" s="49" t="s">
        <v>304</v>
      </c>
      <c r="D911" s="14">
        <v>45040</v>
      </c>
      <c r="E911" t="s">
        <v>36</v>
      </c>
      <c r="F911" s="49">
        <v>383</v>
      </c>
      <c r="G911" s="14">
        <v>0</v>
      </c>
      <c r="H911" s="49">
        <v>0</v>
      </c>
      <c r="I911" s="49" t="s">
        <v>280</v>
      </c>
      <c r="J911">
        <v>398.32</v>
      </c>
      <c r="K911">
        <v>0</v>
      </c>
      <c r="L911">
        <v>0</v>
      </c>
      <c r="M911">
        <v>0</v>
      </c>
      <c r="N911" s="49" t="str" cm="1">
        <f t="array" ref="N91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Blue/White(Coloro 123-48-04/CSI 1200086)</v>
      </c>
      <c r="O911" s="49" t="str">
        <f>INDEX('Data Feeding'!FT:FT,MATCH(QT[[#This Row],[Trim Reff]],'Data Feeding'!FU:FU,0))</f>
        <v>Tab</v>
      </c>
      <c r="P911" s="49" t="str" cm="1">
        <f t="array" ref="P91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11" s="49" t="str" cm="1">
        <f t="array" ref="Q91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12" spans="1:17">
      <c r="A912" s="49" t="s">
        <v>335</v>
      </c>
      <c r="B912" t="s">
        <v>315</v>
      </c>
      <c r="C912" s="49" t="s">
        <v>304</v>
      </c>
      <c r="D912" s="14">
        <v>45040</v>
      </c>
      <c r="E912" t="s">
        <v>36</v>
      </c>
      <c r="F912" s="49">
        <v>383</v>
      </c>
      <c r="G912" s="14">
        <v>0</v>
      </c>
      <c r="H912" s="49">
        <v>0</v>
      </c>
      <c r="I912" s="49" t="s">
        <v>13</v>
      </c>
      <c r="J912">
        <v>398.32</v>
      </c>
      <c r="K912">
        <v>0</v>
      </c>
      <c r="L912">
        <v>0</v>
      </c>
      <c r="M912">
        <v>0</v>
      </c>
      <c r="N912" s="49" t="str" cm="1">
        <f t="array" ref="N91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912" s="49" t="str">
        <f>INDEX('Data Feeding'!FT:FT,MATCH(QT[[#This Row],[Trim Reff]],'Data Feeding'!FU:FU,0))</f>
        <v>CareLabel</v>
      </c>
      <c r="P912" s="49" t="str" cm="1">
        <f t="array" ref="P91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12" s="49" t="str" cm="1">
        <f t="array" ref="Q91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13" spans="1:17">
      <c r="A913" s="49" t="s">
        <v>336</v>
      </c>
      <c r="B913" t="s">
        <v>315</v>
      </c>
      <c r="C913" s="49" t="s">
        <v>304</v>
      </c>
      <c r="D913" s="14">
        <v>45040</v>
      </c>
      <c r="E913" t="s">
        <v>36</v>
      </c>
      <c r="F913" s="49">
        <v>383</v>
      </c>
      <c r="G913" s="14">
        <v>0</v>
      </c>
      <c r="H913" s="49">
        <v>0</v>
      </c>
      <c r="I913" s="49" t="s">
        <v>283</v>
      </c>
      <c r="J913">
        <v>398.32</v>
      </c>
      <c r="K913">
        <v>0</v>
      </c>
      <c r="L913">
        <v>0</v>
      </c>
      <c r="M913">
        <v>0</v>
      </c>
      <c r="N913" s="49" t="str" cm="1">
        <f t="array" ref="N91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913" s="49" t="str">
        <f>INDEX('Data Feeding'!FT:FT,MATCH(QT[[#This Row],[Trim Reff]],'Data Feeding'!FU:FU,0))</f>
        <v>Hangtag</v>
      </c>
      <c r="P913" s="49" t="str" cm="1">
        <f t="array" ref="P91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13" s="49" t="str" cm="1">
        <f t="array" ref="Q91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14" spans="1:17">
      <c r="A914" s="49" t="s">
        <v>337</v>
      </c>
      <c r="B914" t="s">
        <v>315</v>
      </c>
      <c r="C914" s="49" t="s">
        <v>304</v>
      </c>
      <c r="D914" s="14">
        <v>45040</v>
      </c>
      <c r="E914" t="s">
        <v>36</v>
      </c>
      <c r="F914" s="49">
        <v>383</v>
      </c>
      <c r="G914" s="14">
        <v>0</v>
      </c>
      <c r="H914" s="49">
        <v>0</v>
      </c>
      <c r="I914" s="49" t="s">
        <v>285</v>
      </c>
      <c r="J914">
        <v>398.32</v>
      </c>
      <c r="K914">
        <v>0</v>
      </c>
      <c r="L914">
        <v>0</v>
      </c>
      <c r="M914">
        <v>0</v>
      </c>
      <c r="N914" s="49" t="str" cm="1">
        <f t="array" ref="N91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914" s="49" t="str">
        <f>INDEX('Data Feeding'!FT:FT,MATCH(QT[[#This Row],[Trim Reff]],'Data Feeding'!FU:FU,0))</f>
        <v>PriceTicket</v>
      </c>
      <c r="P914" s="49" t="str" cm="1">
        <f t="array" ref="P91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14" s="49" t="str" cm="1">
        <f t="array" ref="Q91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15" spans="1:17">
      <c r="A915" s="49" t="s">
        <v>327</v>
      </c>
      <c r="B915" t="s">
        <v>315</v>
      </c>
      <c r="C915" s="49" t="s">
        <v>304</v>
      </c>
      <c r="D915" s="14">
        <v>45040</v>
      </c>
      <c r="E915" t="s">
        <v>37</v>
      </c>
      <c r="F915" s="49">
        <v>267</v>
      </c>
      <c r="G915" s="14">
        <v>0</v>
      </c>
      <c r="H915" s="49">
        <v>0</v>
      </c>
      <c r="I915" s="49" t="s">
        <v>235</v>
      </c>
      <c r="J915">
        <v>240.91516799999999</v>
      </c>
      <c r="K915">
        <v>0</v>
      </c>
      <c r="L915">
        <v>0</v>
      </c>
      <c r="M915">
        <v>0</v>
      </c>
      <c r="N915" s="49" t="str" cm="1">
        <f t="array" ref="N91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915" s="49" t="str">
        <f>INDEX('Data Feeding'!FT:FT,MATCH(QT[[#This Row],[Trim Reff]],'Data Feeding'!FU:FU,0))</f>
        <v>Fabric-Body</v>
      </c>
      <c r="P915" s="49" t="str" cm="1">
        <f t="array" ref="P91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15" s="49" t="str" cm="1">
        <f t="array" ref="Q91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16" spans="1:17">
      <c r="A916" s="49" t="s">
        <v>328</v>
      </c>
      <c r="B916" t="s">
        <v>315</v>
      </c>
      <c r="C916" s="49" t="s">
        <v>304</v>
      </c>
      <c r="D916" s="14">
        <v>45040</v>
      </c>
      <c r="E916" t="s">
        <v>37</v>
      </c>
      <c r="F916" s="49">
        <v>267</v>
      </c>
      <c r="G916" s="14">
        <v>0</v>
      </c>
      <c r="H916" s="49">
        <v>0</v>
      </c>
      <c r="I916" s="49" t="s">
        <v>237</v>
      </c>
      <c r="J916">
        <v>3.33216</v>
      </c>
      <c r="K916">
        <v>0</v>
      </c>
      <c r="L916">
        <v>0</v>
      </c>
      <c r="M916">
        <v>0</v>
      </c>
      <c r="N916" s="49" t="str" cm="1">
        <f t="array" ref="N91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916" s="49" t="str">
        <f>INDEX('Data Feeding'!FT:FT,MATCH(QT[[#This Row],[Trim Reff]],'Data Feeding'!FU:FU,0))</f>
        <v>Fabric-Rib</v>
      </c>
      <c r="P916" s="49" t="str" cm="1">
        <f t="array" ref="P91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16" s="49" t="str" cm="1">
        <f t="array" ref="Q91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17" spans="1:17">
      <c r="A917" s="49" t="s">
        <v>329</v>
      </c>
      <c r="B917" t="s">
        <v>315</v>
      </c>
      <c r="C917" s="49" t="s">
        <v>304</v>
      </c>
      <c r="D917" s="14">
        <v>45040</v>
      </c>
      <c r="E917" t="s">
        <v>37</v>
      </c>
      <c r="F917" s="49">
        <v>267</v>
      </c>
      <c r="G917" s="14">
        <v>0</v>
      </c>
      <c r="H917" s="49">
        <v>0</v>
      </c>
      <c r="I917" s="49" t="s">
        <v>240</v>
      </c>
      <c r="J917">
        <v>5.1093120000000001</v>
      </c>
      <c r="K917">
        <v>0</v>
      </c>
      <c r="L917">
        <v>0</v>
      </c>
      <c r="M917">
        <v>0</v>
      </c>
      <c r="N917" s="49" t="str" cm="1">
        <f t="array" ref="N91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917" s="49" t="str">
        <f>INDEX('Data Feeding'!FT:FT,MATCH(QT[[#This Row],[Trim Reff]],'Data Feeding'!FU:FU,0))</f>
        <v>Fabric-Jersey</v>
      </c>
      <c r="P917" s="49" t="str" cm="1">
        <f t="array" ref="P91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17" s="49" t="str" cm="1">
        <f t="array" ref="Q91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18" spans="1:17">
      <c r="A918" s="49" t="s">
        <v>330</v>
      </c>
      <c r="B918" t="s">
        <v>315</v>
      </c>
      <c r="C918" s="49" t="s">
        <v>304</v>
      </c>
      <c r="D918" s="14">
        <v>45040</v>
      </c>
      <c r="E918" t="s">
        <v>37</v>
      </c>
      <c r="F918" s="49">
        <v>267</v>
      </c>
      <c r="G918" s="14">
        <v>0</v>
      </c>
      <c r="H918" s="49">
        <v>0</v>
      </c>
      <c r="I918" s="49" t="s">
        <v>204</v>
      </c>
      <c r="J918">
        <v>277.68</v>
      </c>
      <c r="K918">
        <v>0</v>
      </c>
      <c r="L918">
        <v>0</v>
      </c>
      <c r="M918">
        <v>0</v>
      </c>
      <c r="N918" s="49" t="str" cm="1">
        <f t="array" ref="N91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918" s="49" t="str">
        <f>INDEX('Data Feeding'!FT:FT,MATCH(QT[[#This Row],[Trim Reff]],'Data Feeding'!FU:FU,0))</f>
        <v>Thread</v>
      </c>
      <c r="P918" s="49" t="str" cm="1">
        <f t="array" ref="P91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18" s="49" t="str" cm="1">
        <f t="array" ref="Q91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19" spans="1:17">
      <c r="A919" s="49" t="s">
        <v>331</v>
      </c>
      <c r="B919" t="s">
        <v>315</v>
      </c>
      <c r="C919" s="49" t="s">
        <v>304</v>
      </c>
      <c r="D919" s="14">
        <v>45040</v>
      </c>
      <c r="E919" t="s">
        <v>37</v>
      </c>
      <c r="F919" s="49">
        <v>267</v>
      </c>
      <c r="G919" s="14">
        <v>0</v>
      </c>
      <c r="H919" s="49">
        <v>0</v>
      </c>
      <c r="I919" s="49" t="s">
        <v>205</v>
      </c>
      <c r="J919">
        <v>277.68</v>
      </c>
      <c r="K919">
        <v>0</v>
      </c>
      <c r="L919">
        <v>0</v>
      </c>
      <c r="M919">
        <v>0</v>
      </c>
      <c r="N919" s="49" t="str" cm="1">
        <f t="array" ref="N91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919" s="49" t="str">
        <f>INDEX('Data Feeding'!FT:FT,MATCH(QT[[#This Row],[Trim Reff]],'Data Feeding'!FU:FU,0))</f>
        <v>Thread</v>
      </c>
      <c r="P919" s="49" t="str" cm="1">
        <f t="array" ref="P91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19" s="49" t="str" cm="1">
        <f t="array" ref="Q91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20" spans="1:17">
      <c r="A920" s="49" t="s">
        <v>332</v>
      </c>
      <c r="B920" t="s">
        <v>315</v>
      </c>
      <c r="C920" s="49" t="s">
        <v>304</v>
      </c>
      <c r="D920" s="14">
        <v>45040</v>
      </c>
      <c r="E920" t="s">
        <v>37</v>
      </c>
      <c r="F920" s="49">
        <v>267</v>
      </c>
      <c r="G920" s="14">
        <v>0</v>
      </c>
      <c r="H920" s="49">
        <v>0</v>
      </c>
      <c r="I920" s="49" t="s">
        <v>273</v>
      </c>
      <c r="J920">
        <v>277.68</v>
      </c>
      <c r="K920">
        <v>0</v>
      </c>
      <c r="L920">
        <v>0</v>
      </c>
      <c r="M920">
        <v>0</v>
      </c>
      <c r="N920" s="49" t="str" cm="1">
        <f t="array" ref="N92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920" s="49" t="str">
        <f>INDEX('Data Feeding'!FT:FT,MATCH(QT[[#This Row],[Trim Reff]],'Data Feeding'!FU:FU,0))</f>
        <v>MainLabel</v>
      </c>
      <c r="P920" s="49" t="str" cm="1">
        <f t="array" ref="P92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20" s="49" t="str" cm="1">
        <f t="array" ref="Q92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21" spans="1:17">
      <c r="A921" s="49" t="s">
        <v>333</v>
      </c>
      <c r="B921" t="s">
        <v>315</v>
      </c>
      <c r="C921" s="49" t="s">
        <v>304</v>
      </c>
      <c r="D921" s="14">
        <v>45040</v>
      </c>
      <c r="E921" t="s">
        <v>37</v>
      </c>
      <c r="F921" s="49">
        <v>267</v>
      </c>
      <c r="G921" s="14">
        <v>0</v>
      </c>
      <c r="H921" s="49">
        <v>0</v>
      </c>
      <c r="I921" s="49" t="s">
        <v>276</v>
      </c>
      <c r="J921">
        <v>277.68</v>
      </c>
      <c r="K921">
        <v>0</v>
      </c>
      <c r="L921">
        <v>0</v>
      </c>
      <c r="M921">
        <v>0</v>
      </c>
      <c r="N921" s="49" t="str" cm="1">
        <f t="array" ref="N92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921" s="49" t="str">
        <f>INDEX('Data Feeding'!FT:FT,MATCH(QT[[#This Row],[Trim Reff]],'Data Feeding'!FU:FU,0))</f>
        <v>COOLable</v>
      </c>
      <c r="P921" s="49" t="str" cm="1">
        <f t="array" ref="P92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21" s="49" t="str" cm="1">
        <f t="array" ref="Q92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22" spans="1:17">
      <c r="A922" s="49" t="s">
        <v>334</v>
      </c>
      <c r="B922" t="s">
        <v>315</v>
      </c>
      <c r="C922" s="49" t="s">
        <v>304</v>
      </c>
      <c r="D922" s="14">
        <v>45040</v>
      </c>
      <c r="E922" t="s">
        <v>37</v>
      </c>
      <c r="F922" s="49">
        <v>267</v>
      </c>
      <c r="G922" s="14">
        <v>0</v>
      </c>
      <c r="H922" s="49">
        <v>0</v>
      </c>
      <c r="I922" s="49" t="s">
        <v>280</v>
      </c>
      <c r="J922">
        <v>277.68</v>
      </c>
      <c r="K922">
        <v>0</v>
      </c>
      <c r="L922">
        <v>0</v>
      </c>
      <c r="M922">
        <v>0</v>
      </c>
      <c r="N922" s="49" t="str" cm="1">
        <f t="array" ref="N92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Blue/White(Coloro 123-48-04/CSI 1200086)</v>
      </c>
      <c r="O922" s="49" t="str">
        <f>INDEX('Data Feeding'!FT:FT,MATCH(QT[[#This Row],[Trim Reff]],'Data Feeding'!FU:FU,0))</f>
        <v>Tab</v>
      </c>
      <c r="P922" s="49" t="str" cm="1">
        <f t="array" ref="P92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22" s="49" t="str" cm="1">
        <f t="array" ref="Q92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23" spans="1:17">
      <c r="A923" s="49" t="s">
        <v>335</v>
      </c>
      <c r="B923" t="s">
        <v>315</v>
      </c>
      <c r="C923" s="49" t="s">
        <v>304</v>
      </c>
      <c r="D923" s="14">
        <v>45040</v>
      </c>
      <c r="E923" t="s">
        <v>37</v>
      </c>
      <c r="F923" s="49">
        <v>267</v>
      </c>
      <c r="G923" s="14">
        <v>0</v>
      </c>
      <c r="H923" s="49">
        <v>0</v>
      </c>
      <c r="I923" s="49" t="s">
        <v>13</v>
      </c>
      <c r="J923">
        <v>277.68</v>
      </c>
      <c r="K923">
        <v>0</v>
      </c>
      <c r="L923">
        <v>0</v>
      </c>
      <c r="M923">
        <v>0</v>
      </c>
      <c r="N923" s="49" t="str" cm="1">
        <f t="array" ref="N92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923" s="49" t="str">
        <f>INDEX('Data Feeding'!FT:FT,MATCH(QT[[#This Row],[Trim Reff]],'Data Feeding'!FU:FU,0))</f>
        <v>CareLabel</v>
      </c>
      <c r="P923" s="49" t="str" cm="1">
        <f t="array" ref="P92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23" s="49" t="str" cm="1">
        <f t="array" ref="Q92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24" spans="1:17">
      <c r="A924" s="49" t="s">
        <v>336</v>
      </c>
      <c r="B924" t="s">
        <v>315</v>
      </c>
      <c r="C924" s="49" t="s">
        <v>304</v>
      </c>
      <c r="D924" s="14">
        <v>45040</v>
      </c>
      <c r="E924" t="s">
        <v>37</v>
      </c>
      <c r="F924" s="49">
        <v>267</v>
      </c>
      <c r="G924" s="14">
        <v>0</v>
      </c>
      <c r="H924" s="49">
        <v>0</v>
      </c>
      <c r="I924" s="49" t="s">
        <v>283</v>
      </c>
      <c r="J924">
        <v>277.68</v>
      </c>
      <c r="K924">
        <v>0</v>
      </c>
      <c r="L924">
        <v>0</v>
      </c>
      <c r="M924">
        <v>0</v>
      </c>
      <c r="N924" s="49" t="str" cm="1">
        <f t="array" ref="N92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924" s="49" t="str">
        <f>INDEX('Data Feeding'!FT:FT,MATCH(QT[[#This Row],[Trim Reff]],'Data Feeding'!FU:FU,0))</f>
        <v>Hangtag</v>
      </c>
      <c r="P924" s="49" t="str" cm="1">
        <f t="array" ref="P92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24" s="49" t="str" cm="1">
        <f t="array" ref="Q92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25" spans="1:17">
      <c r="A925" s="49" t="s">
        <v>337</v>
      </c>
      <c r="B925" t="s">
        <v>315</v>
      </c>
      <c r="C925" s="49" t="s">
        <v>304</v>
      </c>
      <c r="D925" s="14">
        <v>45040</v>
      </c>
      <c r="E925" t="s">
        <v>37</v>
      </c>
      <c r="F925" s="49">
        <v>267</v>
      </c>
      <c r="G925" s="14">
        <v>0</v>
      </c>
      <c r="H925" s="49">
        <v>0</v>
      </c>
      <c r="I925" s="49" t="s">
        <v>285</v>
      </c>
      <c r="J925">
        <v>277.68</v>
      </c>
      <c r="K925">
        <v>0</v>
      </c>
      <c r="L925">
        <v>0</v>
      </c>
      <c r="M925">
        <v>0</v>
      </c>
      <c r="N925" s="49" t="str" cm="1">
        <f t="array" ref="N92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925" s="49" t="str">
        <f>INDEX('Data Feeding'!FT:FT,MATCH(QT[[#This Row],[Trim Reff]],'Data Feeding'!FU:FU,0))</f>
        <v>PriceTicket</v>
      </c>
      <c r="P925" s="49" t="str" cm="1">
        <f t="array" ref="P92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25" s="49" t="str" cm="1">
        <f t="array" ref="Q92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26" spans="1:17">
      <c r="A926" s="49" t="s">
        <v>327</v>
      </c>
      <c r="B926" t="s">
        <v>315</v>
      </c>
      <c r="C926" s="49" t="s">
        <v>304</v>
      </c>
      <c r="D926" s="14">
        <v>45040</v>
      </c>
      <c r="E926" t="s">
        <v>38</v>
      </c>
      <c r="F926" s="49">
        <v>97</v>
      </c>
      <c r="G926" s="14">
        <v>0</v>
      </c>
      <c r="H926" s="49">
        <v>0</v>
      </c>
      <c r="I926" s="49" t="s">
        <v>235</v>
      </c>
      <c r="J926">
        <v>87.523488</v>
      </c>
      <c r="K926">
        <v>0</v>
      </c>
      <c r="L926">
        <v>0</v>
      </c>
      <c r="M926">
        <v>0</v>
      </c>
      <c r="N926" s="49" t="str" cm="1">
        <f t="array" ref="N92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926" s="49" t="str">
        <f>INDEX('Data Feeding'!FT:FT,MATCH(QT[[#This Row],[Trim Reff]],'Data Feeding'!FU:FU,0))</f>
        <v>Fabric-Body</v>
      </c>
      <c r="P926" s="49" t="str" cm="1">
        <f t="array" ref="P92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26" s="49" t="str" cm="1">
        <f t="array" ref="Q92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27" spans="1:17">
      <c r="A927" s="49" t="s">
        <v>328</v>
      </c>
      <c r="B927" t="s">
        <v>315</v>
      </c>
      <c r="C927" s="49" t="s">
        <v>304</v>
      </c>
      <c r="D927" s="14">
        <v>45040</v>
      </c>
      <c r="E927" t="s">
        <v>38</v>
      </c>
      <c r="F927" s="49">
        <v>97</v>
      </c>
      <c r="G927" s="14">
        <v>0</v>
      </c>
      <c r="H927" s="49">
        <v>0</v>
      </c>
      <c r="I927" s="49" t="s">
        <v>237</v>
      </c>
      <c r="J927">
        <v>1.2105600000000001</v>
      </c>
      <c r="K927">
        <v>0</v>
      </c>
      <c r="L927">
        <v>0</v>
      </c>
      <c r="M927">
        <v>0</v>
      </c>
      <c r="N927" s="49" t="str" cm="1">
        <f t="array" ref="N92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927" s="49" t="str">
        <f>INDEX('Data Feeding'!FT:FT,MATCH(QT[[#This Row],[Trim Reff]],'Data Feeding'!FU:FU,0))</f>
        <v>Fabric-Rib</v>
      </c>
      <c r="P927" s="49" t="str" cm="1">
        <f t="array" ref="P92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27" s="49" t="str" cm="1">
        <f t="array" ref="Q92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28" spans="1:17">
      <c r="A928" s="49" t="s">
        <v>329</v>
      </c>
      <c r="B928" t="s">
        <v>315</v>
      </c>
      <c r="C928" s="49" t="s">
        <v>304</v>
      </c>
      <c r="D928" s="14">
        <v>45040</v>
      </c>
      <c r="E928" t="s">
        <v>38</v>
      </c>
      <c r="F928" s="49">
        <v>97</v>
      </c>
      <c r="G928" s="14">
        <v>0</v>
      </c>
      <c r="H928" s="49">
        <v>0</v>
      </c>
      <c r="I928" s="49" t="s">
        <v>240</v>
      </c>
      <c r="J928">
        <v>1.8561920000000001</v>
      </c>
      <c r="K928">
        <v>0</v>
      </c>
      <c r="L928">
        <v>0</v>
      </c>
      <c r="M928">
        <v>0</v>
      </c>
      <c r="N928" s="49" t="str" cm="1">
        <f t="array" ref="N92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928" s="49" t="str">
        <f>INDEX('Data Feeding'!FT:FT,MATCH(QT[[#This Row],[Trim Reff]],'Data Feeding'!FU:FU,0))</f>
        <v>Fabric-Jersey</v>
      </c>
      <c r="P928" s="49" t="str" cm="1">
        <f t="array" ref="P92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28" s="49" t="str" cm="1">
        <f t="array" ref="Q92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29" spans="1:17">
      <c r="A929" s="49" t="s">
        <v>330</v>
      </c>
      <c r="B929" t="s">
        <v>315</v>
      </c>
      <c r="C929" s="49" t="s">
        <v>304</v>
      </c>
      <c r="D929" s="14">
        <v>45040</v>
      </c>
      <c r="E929" t="s">
        <v>38</v>
      </c>
      <c r="F929" s="49">
        <v>97</v>
      </c>
      <c r="G929" s="14">
        <v>0</v>
      </c>
      <c r="H929" s="49">
        <v>0</v>
      </c>
      <c r="I929" s="49" t="s">
        <v>204</v>
      </c>
      <c r="J929">
        <v>100.88</v>
      </c>
      <c r="K929">
        <v>0</v>
      </c>
      <c r="L929">
        <v>0</v>
      </c>
      <c r="M929">
        <v>0</v>
      </c>
      <c r="N929" s="49" t="str" cm="1">
        <f t="array" ref="N92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929" s="49" t="str">
        <f>INDEX('Data Feeding'!FT:FT,MATCH(QT[[#This Row],[Trim Reff]],'Data Feeding'!FU:FU,0))</f>
        <v>Thread</v>
      </c>
      <c r="P929" s="49" t="str" cm="1">
        <f t="array" ref="P92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29" s="49" t="str" cm="1">
        <f t="array" ref="Q92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30" spans="1:17">
      <c r="A930" s="49" t="s">
        <v>331</v>
      </c>
      <c r="B930" t="s">
        <v>315</v>
      </c>
      <c r="C930" s="49" t="s">
        <v>304</v>
      </c>
      <c r="D930" s="14">
        <v>45040</v>
      </c>
      <c r="E930" t="s">
        <v>38</v>
      </c>
      <c r="F930" s="49">
        <v>97</v>
      </c>
      <c r="G930" s="14">
        <v>0</v>
      </c>
      <c r="H930" s="49">
        <v>0</v>
      </c>
      <c r="I930" s="49" t="s">
        <v>205</v>
      </c>
      <c r="J930">
        <v>100.88</v>
      </c>
      <c r="K930">
        <v>0</v>
      </c>
      <c r="L930">
        <v>0</v>
      </c>
      <c r="M930">
        <v>0</v>
      </c>
      <c r="N930" s="49" t="str" cm="1">
        <f t="array" ref="N93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930" s="49" t="str">
        <f>INDEX('Data Feeding'!FT:FT,MATCH(QT[[#This Row],[Trim Reff]],'Data Feeding'!FU:FU,0))</f>
        <v>Thread</v>
      </c>
      <c r="P930" s="49" t="str" cm="1">
        <f t="array" ref="P93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30" s="49" t="str" cm="1">
        <f t="array" ref="Q93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31" spans="1:17">
      <c r="A931" s="49" t="s">
        <v>332</v>
      </c>
      <c r="B931" t="s">
        <v>315</v>
      </c>
      <c r="C931" s="49" t="s">
        <v>304</v>
      </c>
      <c r="D931" s="14">
        <v>45040</v>
      </c>
      <c r="E931" t="s">
        <v>38</v>
      </c>
      <c r="F931" s="49">
        <v>97</v>
      </c>
      <c r="G931" s="14">
        <v>0</v>
      </c>
      <c r="H931" s="49">
        <v>0</v>
      </c>
      <c r="I931" s="49" t="s">
        <v>273</v>
      </c>
      <c r="J931">
        <v>100.88</v>
      </c>
      <c r="K931">
        <v>0</v>
      </c>
      <c r="L931">
        <v>0</v>
      </c>
      <c r="M931">
        <v>0</v>
      </c>
      <c r="N931" s="49" t="str" cm="1">
        <f t="array" ref="N93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931" s="49" t="str">
        <f>INDEX('Data Feeding'!FT:FT,MATCH(QT[[#This Row],[Trim Reff]],'Data Feeding'!FU:FU,0))</f>
        <v>MainLabel</v>
      </c>
      <c r="P931" s="49" t="str" cm="1">
        <f t="array" ref="P93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31" s="49" t="str" cm="1">
        <f t="array" ref="Q93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32" spans="1:17">
      <c r="A932" s="49" t="s">
        <v>333</v>
      </c>
      <c r="B932" t="s">
        <v>315</v>
      </c>
      <c r="C932" s="49" t="s">
        <v>304</v>
      </c>
      <c r="D932" s="14">
        <v>45040</v>
      </c>
      <c r="E932" t="s">
        <v>38</v>
      </c>
      <c r="F932" s="49">
        <v>97</v>
      </c>
      <c r="G932" s="14">
        <v>0</v>
      </c>
      <c r="H932" s="49">
        <v>0</v>
      </c>
      <c r="I932" s="49" t="s">
        <v>276</v>
      </c>
      <c r="J932">
        <v>100.88</v>
      </c>
      <c r="K932">
        <v>0</v>
      </c>
      <c r="L932">
        <v>0</v>
      </c>
      <c r="M932">
        <v>0</v>
      </c>
      <c r="N932" s="49" t="str" cm="1">
        <f t="array" ref="N93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932" s="49" t="str">
        <f>INDEX('Data Feeding'!FT:FT,MATCH(QT[[#This Row],[Trim Reff]],'Data Feeding'!FU:FU,0))</f>
        <v>COOLable</v>
      </c>
      <c r="P932" s="49" t="str" cm="1">
        <f t="array" ref="P93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32" s="49" t="str" cm="1">
        <f t="array" ref="Q93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33" spans="1:17">
      <c r="A933" s="49" t="s">
        <v>334</v>
      </c>
      <c r="B933" t="s">
        <v>315</v>
      </c>
      <c r="C933" s="49" t="s">
        <v>304</v>
      </c>
      <c r="D933" s="14">
        <v>45040</v>
      </c>
      <c r="E933" t="s">
        <v>38</v>
      </c>
      <c r="F933" s="49">
        <v>97</v>
      </c>
      <c r="G933" s="14">
        <v>0</v>
      </c>
      <c r="H933" s="49">
        <v>0</v>
      </c>
      <c r="I933" s="49" t="s">
        <v>280</v>
      </c>
      <c r="J933">
        <v>100.88</v>
      </c>
      <c r="K933">
        <v>0</v>
      </c>
      <c r="L933">
        <v>0</v>
      </c>
      <c r="M933">
        <v>0</v>
      </c>
      <c r="N933" s="49" t="str" cm="1">
        <f t="array" ref="N93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Blue/White(Coloro 123-48-04/CSI 1200086)</v>
      </c>
      <c r="O933" s="49" t="str">
        <f>INDEX('Data Feeding'!FT:FT,MATCH(QT[[#This Row],[Trim Reff]],'Data Feeding'!FU:FU,0))</f>
        <v>Tab</v>
      </c>
      <c r="P933" s="49" t="str" cm="1">
        <f t="array" ref="P93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33" s="49" t="str" cm="1">
        <f t="array" ref="Q93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34" spans="1:17">
      <c r="A934" s="49" t="s">
        <v>335</v>
      </c>
      <c r="B934" t="s">
        <v>315</v>
      </c>
      <c r="C934" s="49" t="s">
        <v>304</v>
      </c>
      <c r="D934" s="14">
        <v>45040</v>
      </c>
      <c r="E934" t="s">
        <v>38</v>
      </c>
      <c r="F934" s="49">
        <v>97</v>
      </c>
      <c r="G934" s="14">
        <v>0</v>
      </c>
      <c r="H934" s="49">
        <v>0</v>
      </c>
      <c r="I934" s="49" t="s">
        <v>13</v>
      </c>
      <c r="J934">
        <v>100.88</v>
      </c>
      <c r="K934">
        <v>0</v>
      </c>
      <c r="L934">
        <v>0</v>
      </c>
      <c r="M934">
        <v>0</v>
      </c>
      <c r="N934" s="49" t="str" cm="1">
        <f t="array" ref="N93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934" s="49" t="str">
        <f>INDEX('Data Feeding'!FT:FT,MATCH(QT[[#This Row],[Trim Reff]],'Data Feeding'!FU:FU,0))</f>
        <v>CareLabel</v>
      </c>
      <c r="P934" s="49" t="str" cm="1">
        <f t="array" ref="P93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34" s="49" t="str" cm="1">
        <f t="array" ref="Q93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35" spans="1:17">
      <c r="A935" s="49" t="s">
        <v>336</v>
      </c>
      <c r="B935" t="s">
        <v>315</v>
      </c>
      <c r="C935" s="49" t="s">
        <v>304</v>
      </c>
      <c r="D935" s="14">
        <v>45040</v>
      </c>
      <c r="E935" t="s">
        <v>38</v>
      </c>
      <c r="F935" s="49">
        <v>97</v>
      </c>
      <c r="G935" s="14">
        <v>0</v>
      </c>
      <c r="H935" s="49">
        <v>0</v>
      </c>
      <c r="I935" s="49" t="s">
        <v>283</v>
      </c>
      <c r="J935">
        <v>100.88</v>
      </c>
      <c r="K935">
        <v>0</v>
      </c>
      <c r="L935">
        <v>0</v>
      </c>
      <c r="M935">
        <v>0</v>
      </c>
      <c r="N935" s="49" t="str" cm="1">
        <f t="array" ref="N93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935" s="49" t="str">
        <f>INDEX('Data Feeding'!FT:FT,MATCH(QT[[#This Row],[Trim Reff]],'Data Feeding'!FU:FU,0))</f>
        <v>Hangtag</v>
      </c>
      <c r="P935" s="49" t="str" cm="1">
        <f t="array" ref="P93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35" s="49" t="str" cm="1">
        <f t="array" ref="Q93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36" spans="1:17">
      <c r="A936" s="49" t="s">
        <v>337</v>
      </c>
      <c r="B936" t="s">
        <v>315</v>
      </c>
      <c r="C936" s="49" t="s">
        <v>304</v>
      </c>
      <c r="D936" s="14">
        <v>45040</v>
      </c>
      <c r="E936" t="s">
        <v>38</v>
      </c>
      <c r="F936" s="49">
        <v>97</v>
      </c>
      <c r="G936" s="14">
        <v>0</v>
      </c>
      <c r="H936" s="49">
        <v>0</v>
      </c>
      <c r="I936" s="49" t="s">
        <v>285</v>
      </c>
      <c r="J936">
        <v>100.88</v>
      </c>
      <c r="K936">
        <v>0</v>
      </c>
      <c r="L936">
        <v>0</v>
      </c>
      <c r="M936">
        <v>0</v>
      </c>
      <c r="N936" s="49" t="str" cm="1">
        <f t="array" ref="N93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936" s="49" t="str">
        <f>INDEX('Data Feeding'!FT:FT,MATCH(QT[[#This Row],[Trim Reff]],'Data Feeding'!FU:FU,0))</f>
        <v>PriceTicket</v>
      </c>
      <c r="P936" s="49" t="str" cm="1">
        <f t="array" ref="P93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36" s="49" t="str" cm="1">
        <f t="array" ref="Q93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37" spans="1:17">
      <c r="A937" s="49" t="s">
        <v>327</v>
      </c>
      <c r="B937" t="s">
        <v>315</v>
      </c>
      <c r="C937" s="49" t="s">
        <v>304</v>
      </c>
      <c r="D937" s="14">
        <v>45040</v>
      </c>
      <c r="E937" t="s">
        <v>39</v>
      </c>
      <c r="F937" s="49">
        <v>33</v>
      </c>
      <c r="G937" s="14">
        <v>0</v>
      </c>
      <c r="H937" s="49">
        <v>0</v>
      </c>
      <c r="I937" s="49" t="s">
        <v>235</v>
      </c>
      <c r="J937">
        <v>29.776032000000001</v>
      </c>
      <c r="K937">
        <v>0</v>
      </c>
      <c r="L937">
        <v>0</v>
      </c>
      <c r="M937">
        <v>0</v>
      </c>
      <c r="N937" s="49" t="str" cm="1">
        <f t="array" ref="N93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937" s="49" t="str">
        <f>INDEX('Data Feeding'!FT:FT,MATCH(QT[[#This Row],[Trim Reff]],'Data Feeding'!FU:FU,0))</f>
        <v>Fabric-Body</v>
      </c>
      <c r="P937" s="49" t="str" cm="1">
        <f t="array" ref="P93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37" s="49" t="str" cm="1">
        <f t="array" ref="Q93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38" spans="1:17">
      <c r="A938" s="49" t="s">
        <v>328</v>
      </c>
      <c r="B938" t="s">
        <v>315</v>
      </c>
      <c r="C938" s="49" t="s">
        <v>304</v>
      </c>
      <c r="D938" s="14">
        <v>45040</v>
      </c>
      <c r="E938" t="s">
        <v>39</v>
      </c>
      <c r="F938" s="49">
        <v>33</v>
      </c>
      <c r="G938" s="14">
        <v>0</v>
      </c>
      <c r="H938" s="49">
        <v>0</v>
      </c>
      <c r="I938" s="49" t="s">
        <v>237</v>
      </c>
      <c r="J938">
        <v>0.41183999999999998</v>
      </c>
      <c r="K938">
        <v>0</v>
      </c>
      <c r="L938">
        <v>0</v>
      </c>
      <c r="M938">
        <v>0</v>
      </c>
      <c r="N938" s="49" t="str" cm="1">
        <f t="array" ref="N938">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938" s="49" t="str">
        <f>INDEX('Data Feeding'!FT:FT,MATCH(QT[[#This Row],[Trim Reff]],'Data Feeding'!FU:FU,0))</f>
        <v>Fabric-Rib</v>
      </c>
      <c r="P938" s="49" t="str" cm="1">
        <f t="array" ref="P938">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38" s="49" t="str" cm="1">
        <f t="array" ref="Q938">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39" spans="1:17">
      <c r="A939" s="49" t="s">
        <v>329</v>
      </c>
      <c r="B939" t="s">
        <v>315</v>
      </c>
      <c r="C939" s="49" t="s">
        <v>304</v>
      </c>
      <c r="D939" s="14">
        <v>45040</v>
      </c>
      <c r="E939" t="s">
        <v>39</v>
      </c>
      <c r="F939" s="49">
        <v>33</v>
      </c>
      <c r="G939" s="14">
        <v>0</v>
      </c>
      <c r="H939" s="49">
        <v>0</v>
      </c>
      <c r="I939" s="49" t="s">
        <v>240</v>
      </c>
      <c r="J939">
        <v>0.63148800000000005</v>
      </c>
      <c r="K939">
        <v>0</v>
      </c>
      <c r="L939">
        <v>0</v>
      </c>
      <c r="M939">
        <v>0</v>
      </c>
      <c r="N939" s="49" t="str" cm="1">
        <f t="array" ref="N939">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v>
      </c>
      <c r="O939" s="49" t="str">
        <f>INDEX('Data Feeding'!FT:FT,MATCH(QT[[#This Row],[Trim Reff]],'Data Feeding'!FU:FU,0))</f>
        <v>Fabric-Jersey</v>
      </c>
      <c r="P939" s="49" t="str" cm="1">
        <f t="array" ref="P939">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39" s="49" t="str" cm="1">
        <f t="array" ref="Q939">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40" spans="1:17">
      <c r="A940" s="49" t="s">
        <v>330</v>
      </c>
      <c r="B940" t="s">
        <v>315</v>
      </c>
      <c r="C940" s="49" t="s">
        <v>304</v>
      </c>
      <c r="D940" s="14">
        <v>45040</v>
      </c>
      <c r="E940" t="s">
        <v>39</v>
      </c>
      <c r="F940" s="49">
        <v>33</v>
      </c>
      <c r="G940" s="14">
        <v>0</v>
      </c>
      <c r="H940" s="49">
        <v>0</v>
      </c>
      <c r="I940" s="49" t="s">
        <v>204</v>
      </c>
      <c r="J940">
        <v>34.32</v>
      </c>
      <c r="K940">
        <v>0</v>
      </c>
      <c r="L940">
        <v>0</v>
      </c>
      <c r="M940">
        <v>0</v>
      </c>
      <c r="N940" s="49" t="str" cm="1">
        <f t="array" ref="N940">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940" s="49" t="str">
        <f>INDEX('Data Feeding'!FT:FT,MATCH(QT[[#This Row],[Trim Reff]],'Data Feeding'!FU:FU,0))</f>
        <v>Thread</v>
      </c>
      <c r="P940" s="49" t="str" cm="1">
        <f t="array" ref="P940">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40" s="49" t="str" cm="1">
        <f t="array" ref="Q940">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41" spans="1:17">
      <c r="A941" s="49" t="s">
        <v>331</v>
      </c>
      <c r="B941" t="s">
        <v>315</v>
      </c>
      <c r="C941" s="49" t="s">
        <v>304</v>
      </c>
      <c r="D941" s="14">
        <v>45040</v>
      </c>
      <c r="E941" t="s">
        <v>39</v>
      </c>
      <c r="F941" s="49">
        <v>33</v>
      </c>
      <c r="G941" s="14">
        <v>0</v>
      </c>
      <c r="H941" s="49">
        <v>0</v>
      </c>
      <c r="I941" s="49" t="s">
        <v>205</v>
      </c>
      <c r="J941">
        <v>34.32</v>
      </c>
      <c r="K941">
        <v>0</v>
      </c>
      <c r="L941">
        <v>0</v>
      </c>
      <c r="M941">
        <v>0</v>
      </c>
      <c r="N941" s="49" t="str" cm="1">
        <f t="array" ref="N941">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TBA</v>
      </c>
      <c r="O941" s="49" t="str">
        <f>INDEX('Data Feeding'!FT:FT,MATCH(QT[[#This Row],[Trim Reff]],'Data Feeding'!FU:FU,0))</f>
        <v>Thread</v>
      </c>
      <c r="P941" s="49" t="str" cm="1">
        <f t="array" ref="P941">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41" s="49" t="str" cm="1">
        <f t="array" ref="Q941">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42" spans="1:17">
      <c r="A942" s="49" t="s">
        <v>332</v>
      </c>
      <c r="B942" t="s">
        <v>315</v>
      </c>
      <c r="C942" s="49" t="s">
        <v>304</v>
      </c>
      <c r="D942" s="14">
        <v>45040</v>
      </c>
      <c r="E942" t="s">
        <v>39</v>
      </c>
      <c r="F942" s="49">
        <v>33</v>
      </c>
      <c r="G942" s="14">
        <v>0</v>
      </c>
      <c r="H942" s="49">
        <v>0</v>
      </c>
      <c r="I942" s="49" t="s">
        <v>273</v>
      </c>
      <c r="J942">
        <v>34.32</v>
      </c>
      <c r="K942">
        <v>0</v>
      </c>
      <c r="L942">
        <v>0</v>
      </c>
      <c r="M942">
        <v>0</v>
      </c>
      <c r="N942" s="49" t="str" cm="1">
        <f t="array" ref="N942">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942" s="49" t="str">
        <f>INDEX('Data Feeding'!FT:FT,MATCH(QT[[#This Row],[Trim Reff]],'Data Feeding'!FU:FU,0))</f>
        <v>MainLabel</v>
      </c>
      <c r="P942" s="49" t="str" cm="1">
        <f t="array" ref="P942">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42" s="49" t="str" cm="1">
        <f t="array" ref="Q942">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43" spans="1:17">
      <c r="A943" s="49" t="s">
        <v>333</v>
      </c>
      <c r="B943" t="s">
        <v>315</v>
      </c>
      <c r="C943" s="49" t="s">
        <v>304</v>
      </c>
      <c r="D943" s="14">
        <v>45040</v>
      </c>
      <c r="E943" t="s">
        <v>39</v>
      </c>
      <c r="F943" s="49">
        <v>33</v>
      </c>
      <c r="G943" s="14">
        <v>0</v>
      </c>
      <c r="H943" s="49">
        <v>0</v>
      </c>
      <c r="I943" s="49" t="s">
        <v>276</v>
      </c>
      <c r="J943">
        <v>34.32</v>
      </c>
      <c r="K943">
        <v>0</v>
      </c>
      <c r="L943">
        <v>0</v>
      </c>
      <c r="M943">
        <v>0</v>
      </c>
      <c r="N943" s="49" t="str" cm="1">
        <f t="array" ref="N943">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943" s="49" t="str">
        <f>INDEX('Data Feeding'!FT:FT,MATCH(QT[[#This Row],[Trim Reff]],'Data Feeding'!FU:FU,0))</f>
        <v>COOLable</v>
      </c>
      <c r="P943" s="49" t="str" cm="1">
        <f t="array" ref="P943">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43" s="49" t="str" cm="1">
        <f t="array" ref="Q943">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44" spans="1:17">
      <c r="A944" s="49" t="s">
        <v>334</v>
      </c>
      <c r="B944" t="s">
        <v>315</v>
      </c>
      <c r="C944" s="49" t="s">
        <v>304</v>
      </c>
      <c r="D944" s="14">
        <v>45040</v>
      </c>
      <c r="E944" t="s">
        <v>39</v>
      </c>
      <c r="F944" s="49">
        <v>33</v>
      </c>
      <c r="G944" s="14">
        <v>0</v>
      </c>
      <c r="H944" s="49">
        <v>0</v>
      </c>
      <c r="I944" s="49" t="s">
        <v>280</v>
      </c>
      <c r="J944">
        <v>34.32</v>
      </c>
      <c r="K944">
        <v>0</v>
      </c>
      <c r="L944">
        <v>0</v>
      </c>
      <c r="M944">
        <v>0</v>
      </c>
      <c r="N944" s="49" t="str" cm="1">
        <f t="array" ref="N944">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Shady Blue/White(Coloro 123-48-04/CSI 1200086)</v>
      </c>
      <c r="O944" s="49" t="str">
        <f>INDEX('Data Feeding'!FT:FT,MATCH(QT[[#This Row],[Trim Reff]],'Data Feeding'!FU:FU,0))</f>
        <v>Tab</v>
      </c>
      <c r="P944" s="49" t="str" cm="1">
        <f t="array" ref="P944">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44" s="49" t="str" cm="1">
        <f t="array" ref="Q944">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45" spans="1:17">
      <c r="A945" s="49" t="s">
        <v>335</v>
      </c>
      <c r="B945" t="s">
        <v>315</v>
      </c>
      <c r="C945" s="49" t="s">
        <v>304</v>
      </c>
      <c r="D945" s="14">
        <v>45040</v>
      </c>
      <c r="E945" t="s">
        <v>39</v>
      </c>
      <c r="F945" s="49">
        <v>33</v>
      </c>
      <c r="G945" s="14">
        <v>0</v>
      </c>
      <c r="H945" s="49">
        <v>0</v>
      </c>
      <c r="I945" s="49" t="s">
        <v>13</v>
      </c>
      <c r="J945">
        <v>34.32</v>
      </c>
      <c r="K945">
        <v>0</v>
      </c>
      <c r="L945">
        <v>0</v>
      </c>
      <c r="M945">
        <v>0</v>
      </c>
      <c r="N945" s="49" t="str" cm="1">
        <f t="array" ref="N945">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White/Black</v>
      </c>
      <c r="O945" s="49" t="str">
        <f>INDEX('Data Feeding'!FT:FT,MATCH(QT[[#This Row],[Trim Reff]],'Data Feeding'!FU:FU,0))</f>
        <v>CareLabel</v>
      </c>
      <c r="P945" s="49" t="str" cm="1">
        <f t="array" ref="P945">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45" s="49" t="str" cm="1">
        <f t="array" ref="Q945">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46" spans="1:17">
      <c r="A946" s="49" t="s">
        <v>336</v>
      </c>
      <c r="B946" t="s">
        <v>315</v>
      </c>
      <c r="C946" s="49" t="s">
        <v>304</v>
      </c>
      <c r="D946" s="14">
        <v>45040</v>
      </c>
      <c r="E946" t="s">
        <v>39</v>
      </c>
      <c r="F946" s="49">
        <v>33</v>
      </c>
      <c r="G946" s="14">
        <v>0</v>
      </c>
      <c r="H946" s="49">
        <v>0</v>
      </c>
      <c r="I946" s="49" t="s">
        <v>283</v>
      </c>
      <c r="J946">
        <v>34.32</v>
      </c>
      <c r="K946">
        <v>0</v>
      </c>
      <c r="L946">
        <v>0</v>
      </c>
      <c r="M946">
        <v>0</v>
      </c>
      <c r="N946" s="49" t="str" cm="1">
        <f t="array" ref="N946">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White/Black </v>
      </c>
      <c r="O946" s="49" t="str">
        <f>INDEX('Data Feeding'!FT:FT,MATCH(QT[[#This Row],[Trim Reff]],'Data Feeding'!FU:FU,0))</f>
        <v>Hangtag</v>
      </c>
      <c r="P946" s="49" t="str" cm="1">
        <f t="array" ref="P946">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46" s="49" t="str" cm="1">
        <f t="array" ref="Q946">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row r="947" spans="1:17">
      <c r="A947" s="49" t="s">
        <v>337</v>
      </c>
      <c r="B947" t="s">
        <v>315</v>
      </c>
      <c r="C947" s="49" t="s">
        <v>304</v>
      </c>
      <c r="D947" s="14">
        <v>45040</v>
      </c>
      <c r="E947" t="s">
        <v>39</v>
      </c>
      <c r="F947" s="49">
        <v>33</v>
      </c>
      <c r="G947" s="14">
        <v>0</v>
      </c>
      <c r="H947" s="49">
        <v>0</v>
      </c>
      <c r="I947" s="49" t="s">
        <v>285</v>
      </c>
      <c r="J947">
        <v>34.32</v>
      </c>
      <c r="K947">
        <v>0</v>
      </c>
      <c r="L947">
        <v>0</v>
      </c>
      <c r="M947">
        <v>0</v>
      </c>
      <c r="N947" s="49" t="str" cm="1">
        <f t="array" ref="N947">INDEX('Data Feeding'!$BS$4:$FG$100,MATCH(QT[[#This Row],[COLOR]],Color_Wise_Trim_Data[Color],0),MATCH(QT[[#This Row],[Trim Reff]],'Data Feeding'!$BS$3:$FG$3,0))&amp;IF(ISERROR(INDEX('Data Feeding'!$FL$3:$FL$1000,MATCH(1,(QT[[#This Row],[Trim Reff]]='Data Feeding'!$FK$3:$FK$1000)*(QT[[#This Row],[Styele'#]]='Data Feeding'!$FJ$3:$FJ$1000),0))),"","_"&amp;(INDEX('Data Feeding'!$FL$3:$FL$1000,MATCH(1,(QT[[#This Row],[Trim Reff]]='Data Feeding'!$FK$3:$FK$1000)*(QT[[#This Row],[Styele'#]]='Data Feeding'!$FJ$3:$FJ$1000),0))))</f>
        <v xml:space="preserve">Stark Gray/Black </v>
      </c>
      <c r="O947" s="49" t="str">
        <f>INDEX('Data Feeding'!FT:FT,MATCH(QT[[#This Row],[Trim Reff]],'Data Feeding'!FU:FU,0))</f>
        <v>PriceTicket</v>
      </c>
      <c r="P947" s="49" t="str" cm="1">
        <f t="array" ref="P947">IF(INDEX(Trim_Booking_Data[TB_Status],MATCH(QT[[#This Row],[Styele'#]]&amp;QT[[#This Row],[COLOR]]&amp;QT[[#This Row],[Trim Boking Date]],Trim_Booking_Data[Styele'#]&amp;Trim_Booking_Data[COLOR]&amp;Trim_Booking_Data[Trim Boking Date],0))&lt;&gt;0,INDEX(Trim_Booking_Data[TB_Status],MATCH(QT[[#This Row],[Styele'#]]&amp;QT[[#This Row],[COLOR]]&amp;QT[[#This Row],[Trim Boking Date]],Trim_Booking_Data[Styele'#]&amp;Trim_Booking_Data[COLOR]&amp;Trim_Booking_Data[Trim Boking Date],0)),"Not_TB")</f>
        <v>Latest</v>
      </c>
      <c r="Q947" s="49" t="str" cm="1">
        <f t="array" ref="Q947">IF(INDEX(PO_Placed_Data_Fu[PO_Status],MATCH(QT[[#This Row],[Styele'#]]&amp;QT[[#This Row],[COLOR]]&amp;QT[[#This Row],[PO relesed Date]],Trim_Booking_Data[Styele'#]&amp;Trim_Booking_Data[COLOR]&amp;PO_Placed_Data_Fu[PO relesed Date],0))&lt;&gt;0,INDEX(PO_Placed_Data_Fu[PO_Status],MATCH(QT[[#This Row],[Styele'#]]&amp;QT[[#This Row],[COLOR]]&amp;QT[[#This Row],[PO relesed Date]],Trim_Booking_Data[Styele'#]&amp;Trim_Booking_Data[COLOR]&amp;PO_Placed_Data_Fu[PO relesed Date],0)),"Not_PO")</f>
        <v>Not_PO</v>
      </c>
    </row>
  </sheetData>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B4FF1-5E38-4169-9DE5-7B13B7C0E8A7}">
  <sheetPr codeName="Sheet3"/>
  <dimension ref="A1:XFC3273"/>
  <sheetViews>
    <sheetView topLeftCell="BY1" zoomScale="91" zoomScaleNormal="90" workbookViewId="0">
      <selection activeCell="BS4" sqref="BS4:CC10"/>
    </sheetView>
  </sheetViews>
  <sheetFormatPr defaultRowHeight="14.5"/>
  <cols>
    <col min="1" max="1" width="26.54296875" style="64" bestFit="1" customWidth="1"/>
    <col min="3" max="3" width="11.54296875" customWidth="1"/>
    <col min="4" max="4" width="26.54296875" style="56" bestFit="1" customWidth="1"/>
    <col min="5" max="5" width="31.54296875" bestFit="1" customWidth="1"/>
    <col min="6" max="6" width="16.453125" customWidth="1"/>
    <col min="7" max="7" width="9.1796875" customWidth="1"/>
    <col min="24" max="24" width="9.1796875" hidden="1" customWidth="1"/>
    <col min="25" max="25" width="17.453125" hidden="1" customWidth="1"/>
    <col min="26" max="26" width="9.81640625" hidden="1" customWidth="1"/>
    <col min="27" max="27" width="6.81640625" hidden="1" customWidth="1"/>
    <col min="28" max="28" width="7.54296875" hidden="1" customWidth="1"/>
    <col min="29" max="29" width="7.81640625" hidden="1" customWidth="1"/>
    <col min="30" max="30" width="7.1796875" hidden="1" customWidth="1"/>
    <col min="31" max="31" width="7.54296875" hidden="1" customWidth="1"/>
    <col min="32" max="32" width="7.81640625" hidden="1" customWidth="1"/>
    <col min="33" max="33" width="7.54296875" hidden="1" customWidth="1"/>
    <col min="34" max="35" width="6.81640625" hidden="1" customWidth="1"/>
    <col min="36" max="40" width="5.81640625" hidden="1" customWidth="1"/>
    <col min="41" max="41" width="12.54296875" hidden="1" customWidth="1"/>
    <col min="42" max="42" width="8.81640625" customWidth="1"/>
    <col min="44" max="44" width="23.1796875" bestFit="1" customWidth="1"/>
    <col min="45" max="45" width="23.81640625" bestFit="1" customWidth="1"/>
    <col min="46" max="46" width="15.81640625" customWidth="1"/>
    <col min="47" max="47" width="9.81640625" customWidth="1"/>
    <col min="48" max="61" width="6.1796875" customWidth="1"/>
    <col min="62" max="62" width="9.1796875" style="76"/>
    <col min="65" max="65" width="17.54296875" bestFit="1" customWidth="1"/>
    <col min="69" max="69" width="23.81640625" style="76" bestFit="1" customWidth="1"/>
    <col min="70" max="70" width="31.54296875" style="76" bestFit="1" customWidth="1"/>
    <col min="71" max="72" width="25.81640625" style="76" bestFit="1" customWidth="1"/>
    <col min="73" max="73" width="24.453125" style="76" bestFit="1" customWidth="1"/>
    <col min="74" max="74" width="13.08984375" style="76" bestFit="1" customWidth="1"/>
    <col min="75" max="75" width="8" style="76" bestFit="1" customWidth="1"/>
    <col min="76" max="76" width="44.08984375" style="76" bestFit="1" customWidth="1"/>
    <col min="77" max="77" width="29.54296875" style="76" bestFit="1" customWidth="1"/>
    <col min="78" max="78" width="13.453125" style="76" bestFit="1" customWidth="1"/>
    <col min="79" max="79" width="31.90625" style="76" bestFit="1" customWidth="1"/>
    <col min="80" max="80" width="13.1796875" style="76" bestFit="1" customWidth="1"/>
    <col min="81" max="81" width="20.81640625" style="76" bestFit="1" customWidth="1"/>
    <col min="82" max="82" width="13.453125" style="76" bestFit="1" customWidth="1"/>
    <col min="83" max="83" width="15.81640625" style="76" customWidth="1"/>
    <col min="84" max="84" width="26.54296875" style="76" hidden="1" customWidth="1"/>
    <col min="85" max="85" width="13.453125" style="76" hidden="1" customWidth="1"/>
    <col min="86" max="86" width="25.81640625" style="76" hidden="1" customWidth="1"/>
    <col min="87" max="87" width="28.1796875" style="76" hidden="1" customWidth="1"/>
    <col min="88" max="88" width="31.81640625" style="76" hidden="1" customWidth="1"/>
    <col min="89" max="89" width="22.81640625" style="76" hidden="1" customWidth="1"/>
    <col min="90" max="90" width="13.453125" style="76" hidden="1" customWidth="1"/>
    <col min="91" max="91" width="15" style="76" hidden="1" customWidth="1"/>
    <col min="92" max="92" width="13.453125" style="76" hidden="1" customWidth="1"/>
    <col min="93" max="93" width="39.6328125" style="76" hidden="1" customWidth="1"/>
    <col min="94" max="94" width="33.453125" style="76" hidden="1" customWidth="1"/>
    <col min="95" max="95" width="33.54296875" style="76" hidden="1" customWidth="1"/>
    <col min="96" max="96" width="5.1796875" style="76" hidden="1" customWidth="1"/>
    <col min="97" max="97" width="11.453125" style="76" hidden="1" customWidth="1"/>
    <col min="98" max="99" width="13.453125" style="76" hidden="1" customWidth="1"/>
    <col min="100" max="100" width="11.1796875" style="76" hidden="1" customWidth="1"/>
    <col min="101" max="102" width="11.453125" style="76" hidden="1" customWidth="1"/>
    <col min="103" max="103" width="31.1796875" style="76" hidden="1" customWidth="1"/>
    <col min="104" max="104" width="31.81640625" style="76" hidden="1" customWidth="1"/>
    <col min="105" max="105" width="32.453125" style="76" hidden="1" customWidth="1"/>
    <col min="106" max="106" width="30.1796875" style="76" hidden="1" customWidth="1"/>
    <col min="107" max="107" width="30.81640625" style="76" hidden="1" customWidth="1"/>
    <col min="108" max="108" width="31.1796875" style="76" hidden="1" customWidth="1"/>
    <col min="109" max="163" width="9.1796875" style="76" hidden="1" customWidth="1"/>
    <col min="164" max="164" width="9.1796875" hidden="1" customWidth="1"/>
    <col min="166" max="166" width="26.54296875" bestFit="1" customWidth="1"/>
    <col min="167" max="167" width="12.453125" bestFit="1" customWidth="1"/>
    <col min="168" max="168" width="18.81640625" bestFit="1" customWidth="1"/>
    <col min="170" max="170" width="11.1796875" bestFit="1" customWidth="1"/>
    <col min="171" max="171" width="12.1796875" bestFit="1" customWidth="1"/>
    <col min="173" max="173" width="11.1796875" bestFit="1" customWidth="1"/>
    <col min="174" max="174" width="30.1796875" bestFit="1" customWidth="1"/>
    <col min="176" max="176" width="25.36328125" style="249" customWidth="1"/>
    <col min="177" max="177" width="38" style="312" bestFit="1" customWidth="1"/>
    <col min="179" max="179" width="21.453125" bestFit="1" customWidth="1"/>
    <col min="180" max="180" width="24.81640625" bestFit="1" customWidth="1"/>
    <col min="181" max="181" width="22.81640625" bestFit="1" customWidth="1"/>
    <col min="182" max="184" width="26.453125" bestFit="1" customWidth="1"/>
    <col min="186" max="205" width="9.1796875" hidden="1" customWidth="1"/>
    <col min="209" max="209" width="11.1796875" bestFit="1" customWidth="1"/>
    <col min="210" max="210" width="12" bestFit="1" customWidth="1"/>
    <col min="211" max="211" width="14.453125" bestFit="1" customWidth="1"/>
    <col min="212" max="212" width="27.6328125" style="56" customWidth="1"/>
    <col min="213" max="213" width="23.81640625" bestFit="1" customWidth="1"/>
    <col min="214" max="214" width="18.453125" style="13" bestFit="1" customWidth="1"/>
    <col min="215" max="215" width="8.54296875" bestFit="1" customWidth="1"/>
    <col min="216" max="216" width="9.1796875" style="19" bestFit="1" customWidth="1"/>
    <col min="217" max="217" width="17.81640625" style="13" bestFit="1" customWidth="1"/>
    <col min="218" max="218" width="9.1796875" style="19"/>
    <col min="219" max="219" width="32.1796875" bestFit="1" customWidth="1"/>
    <col min="220" max="220" width="22.1796875" bestFit="1" customWidth="1"/>
    <col min="221" max="221" width="11.81640625" bestFit="1" customWidth="1"/>
    <col min="222" max="223" width="16" bestFit="1" customWidth="1"/>
    <col min="224" max="224" width="17" bestFit="1" customWidth="1"/>
    <col min="225" max="231" width="16" bestFit="1" customWidth="1"/>
    <col min="232" max="232" width="4.81640625" bestFit="1" customWidth="1"/>
    <col min="251" max="251" width="31.1796875" bestFit="1" customWidth="1"/>
    <col min="252" max="252" width="31.81640625" bestFit="1" customWidth="1"/>
    <col min="253" max="253" width="32.453125" bestFit="1" customWidth="1"/>
    <col min="254" max="254" width="30.1796875" bestFit="1" customWidth="1"/>
    <col min="255" max="255" width="30.81640625" bestFit="1" customWidth="1"/>
    <col min="256" max="256" width="31.1796875" bestFit="1" customWidth="1"/>
  </cols>
  <sheetData>
    <row r="1" spans="1:16383">
      <c r="A1"/>
      <c r="D1" s="235"/>
      <c r="Y1" s="18"/>
      <c r="Z1" s="20"/>
      <c r="AA1" s="20"/>
      <c r="AB1" s="20"/>
      <c r="AC1" s="20"/>
      <c r="AD1" s="20"/>
      <c r="AE1" s="20"/>
      <c r="AF1" s="20"/>
      <c r="AG1" s="20"/>
      <c r="AH1" s="20"/>
      <c r="AI1" s="20"/>
      <c r="AJ1" s="20"/>
      <c r="AK1" s="20"/>
      <c r="AL1" s="20"/>
      <c r="AM1" s="20"/>
      <c r="AN1" s="20"/>
      <c r="AO1" s="20"/>
      <c r="AR1" s="23"/>
      <c r="AS1" s="23"/>
      <c r="AT1" s="20"/>
      <c r="AU1" s="20"/>
      <c r="AV1" s="20"/>
      <c r="AW1" s="20"/>
      <c r="AX1" s="20"/>
      <c r="AY1" s="20"/>
      <c r="AZ1" s="20"/>
      <c r="BA1" s="20"/>
      <c r="BB1" s="20"/>
      <c r="BC1" s="20"/>
      <c r="BD1" s="20"/>
      <c r="BE1" s="20"/>
      <c r="BF1" s="20"/>
      <c r="BG1" s="20"/>
      <c r="BH1" s="20"/>
      <c r="BI1" s="128"/>
      <c r="BJ1" s="128"/>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row>
    <row r="2" spans="1:16383" ht="15" thickBot="1">
      <c r="A2" s="35" t="s">
        <v>122</v>
      </c>
      <c r="C2" s="15"/>
      <c r="D2" s="252" t="s">
        <v>43</v>
      </c>
      <c r="E2" s="15"/>
      <c r="F2" s="15"/>
      <c r="G2" s="15"/>
      <c r="H2" s="15"/>
      <c r="I2" s="15"/>
      <c r="J2" s="15"/>
      <c r="K2" s="15"/>
      <c r="L2" s="15"/>
      <c r="M2" s="15"/>
      <c r="N2" s="15"/>
      <c r="O2" s="15"/>
      <c r="P2" s="15"/>
      <c r="Q2" s="15"/>
      <c r="R2" s="15"/>
      <c r="S2" s="15"/>
      <c r="T2" s="15"/>
      <c r="U2" s="15"/>
      <c r="V2" s="15"/>
      <c r="Y2" s="21"/>
      <c r="Z2" s="22"/>
      <c r="AA2" s="22"/>
      <c r="AB2" s="22"/>
      <c r="AC2" s="22"/>
      <c r="AD2" s="22"/>
      <c r="AE2" s="22"/>
      <c r="AF2" s="22"/>
      <c r="AG2" s="22"/>
      <c r="AH2" s="22"/>
      <c r="AI2" s="22"/>
      <c r="AJ2" s="22"/>
      <c r="AK2" s="22"/>
      <c r="AL2" s="22"/>
      <c r="AM2" s="22"/>
      <c r="AN2" s="22"/>
      <c r="AO2" s="22"/>
      <c r="AR2" s="15" t="s">
        <v>44</v>
      </c>
      <c r="AS2" s="15"/>
      <c r="AT2" s="15"/>
      <c r="AU2" s="15"/>
      <c r="AV2" s="15"/>
      <c r="AW2" s="15"/>
      <c r="AX2" s="15"/>
      <c r="AY2" s="15"/>
      <c r="AZ2" s="15"/>
      <c r="BA2" s="15"/>
      <c r="BB2" s="15"/>
      <c r="BC2" s="15"/>
      <c r="BD2" s="15" t="s">
        <v>45</v>
      </c>
      <c r="BE2" s="15"/>
      <c r="BF2" s="15"/>
      <c r="BG2" s="15"/>
      <c r="BH2" s="15"/>
      <c r="BI2" s="129"/>
      <c r="BJ2" s="129"/>
      <c r="BR2" s="27" t="s">
        <v>48</v>
      </c>
      <c r="BS2" s="28" t="str">
        <f t="shared" ref="BS2:DD2" si="0">INDEX($FT$1:$FT$200,MATCH(BS$3,$FU$1:$FU$200,0))</f>
        <v>Fabric-Body</v>
      </c>
      <c r="BT2" s="28" t="str">
        <f t="shared" si="0"/>
        <v>Fabric-Rib</v>
      </c>
      <c r="BU2" s="28" t="str">
        <f t="shared" si="0"/>
        <v>Fabric-Jersey</v>
      </c>
      <c r="BV2" s="28" t="str">
        <f t="shared" si="0"/>
        <v>Thread</v>
      </c>
      <c r="BW2" s="28" t="str">
        <f t="shared" si="0"/>
        <v>Thread</v>
      </c>
      <c r="BX2" s="28" t="str">
        <f t="shared" si="0"/>
        <v>MainLabel</v>
      </c>
      <c r="BY2" s="28" t="str">
        <f t="shared" si="0"/>
        <v>COOLable</v>
      </c>
      <c r="BZ2" s="28" t="str">
        <f t="shared" si="0"/>
        <v>Tab</v>
      </c>
      <c r="CA2" s="28" t="str">
        <f t="shared" si="0"/>
        <v>CareLabel</v>
      </c>
      <c r="CB2" s="28" t="str">
        <f t="shared" si="0"/>
        <v>Hangtag</v>
      </c>
      <c r="CC2" s="28" t="str">
        <f t="shared" si="0"/>
        <v>PriceTicket</v>
      </c>
      <c r="CD2" s="28" t="e">
        <f t="shared" si="0"/>
        <v>#N/A</v>
      </c>
      <c r="CE2" s="28" t="e">
        <f t="shared" si="0"/>
        <v>#N/A</v>
      </c>
      <c r="CF2" s="28" t="e">
        <f t="shared" si="0"/>
        <v>#N/A</v>
      </c>
      <c r="CG2" s="28" t="e">
        <f t="shared" si="0"/>
        <v>#N/A</v>
      </c>
      <c r="CH2" s="28" t="e">
        <f t="shared" si="0"/>
        <v>#N/A</v>
      </c>
      <c r="CI2" s="28" t="e">
        <f t="shared" si="0"/>
        <v>#N/A</v>
      </c>
      <c r="CJ2" s="28" t="e">
        <f t="shared" si="0"/>
        <v>#N/A</v>
      </c>
      <c r="CK2" s="28" t="e">
        <f t="shared" si="0"/>
        <v>#N/A</v>
      </c>
      <c r="CL2" s="28" t="e">
        <f t="shared" si="0"/>
        <v>#N/A</v>
      </c>
      <c r="CM2" s="28" t="e">
        <f t="shared" si="0"/>
        <v>#N/A</v>
      </c>
      <c r="CN2" s="28" t="e">
        <f t="shared" si="0"/>
        <v>#N/A</v>
      </c>
      <c r="CO2" s="28" t="e">
        <f t="shared" si="0"/>
        <v>#N/A</v>
      </c>
      <c r="CP2" s="28" t="e">
        <f t="shared" si="0"/>
        <v>#N/A</v>
      </c>
      <c r="CQ2" s="28" t="e">
        <f t="shared" si="0"/>
        <v>#N/A</v>
      </c>
      <c r="CR2" s="28" t="e">
        <f t="shared" si="0"/>
        <v>#N/A</v>
      </c>
      <c r="CS2" s="28" t="e">
        <f t="shared" si="0"/>
        <v>#N/A</v>
      </c>
      <c r="CT2" s="28" t="e">
        <f t="shared" si="0"/>
        <v>#N/A</v>
      </c>
      <c r="CU2" s="28" t="e">
        <f t="shared" si="0"/>
        <v>#N/A</v>
      </c>
      <c r="CV2" s="28" t="e">
        <f t="shared" si="0"/>
        <v>#N/A</v>
      </c>
      <c r="CW2" s="28" t="e">
        <f t="shared" si="0"/>
        <v>#N/A</v>
      </c>
      <c r="CX2" s="28" t="e">
        <f t="shared" si="0"/>
        <v>#N/A</v>
      </c>
      <c r="CY2" s="28" t="e">
        <f t="shared" si="0"/>
        <v>#N/A</v>
      </c>
      <c r="CZ2" s="28" t="e">
        <f t="shared" si="0"/>
        <v>#N/A</v>
      </c>
      <c r="DA2" s="28" t="e">
        <f t="shared" si="0"/>
        <v>#N/A</v>
      </c>
      <c r="DB2" s="28" t="e">
        <f t="shared" si="0"/>
        <v>#N/A</v>
      </c>
      <c r="DC2" s="28" t="e">
        <f t="shared" si="0"/>
        <v>#N/A</v>
      </c>
      <c r="DD2" s="28" t="e">
        <f t="shared" si="0"/>
        <v>#N/A</v>
      </c>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T2" s="249" t="s">
        <v>129</v>
      </c>
      <c r="FU2" s="312" t="s">
        <v>132</v>
      </c>
      <c r="HD2" s="256"/>
      <c r="HH2" s="70"/>
      <c r="HJ2" s="75"/>
      <c r="HK2" s="28" t="str">
        <f t="shared" ref="HK2:IU2" si="1">INDEX($FT$1:$FT$200,MATCH(HK$3,$FU$1:$FU$200,0))</f>
        <v>Fabric-Body</v>
      </c>
      <c r="HL2" s="28" t="str">
        <f t="shared" si="1"/>
        <v>Fabric-Rib</v>
      </c>
      <c r="HM2" s="28" t="str">
        <f t="shared" si="1"/>
        <v>Fabric-Jersey</v>
      </c>
      <c r="HN2" s="28" t="str">
        <f t="shared" si="1"/>
        <v>Thread</v>
      </c>
      <c r="HO2" s="28" t="str">
        <f t="shared" si="1"/>
        <v>Thread</v>
      </c>
      <c r="HP2" s="28" t="str">
        <f t="shared" si="1"/>
        <v>MainLabel</v>
      </c>
      <c r="HQ2" s="28" t="str">
        <f t="shared" si="1"/>
        <v>COOLable</v>
      </c>
      <c r="HR2" s="28" t="str">
        <f t="shared" si="1"/>
        <v>Tab</v>
      </c>
      <c r="HS2" s="28" t="str">
        <f t="shared" si="1"/>
        <v>CareLabel</v>
      </c>
      <c r="HT2" s="28" t="str">
        <f t="shared" si="1"/>
        <v>Hangtag</v>
      </c>
      <c r="HU2" s="28" t="str">
        <f t="shared" si="1"/>
        <v>PriceTicket</v>
      </c>
      <c r="HV2" s="28" t="e">
        <f t="shared" si="1"/>
        <v>#N/A</v>
      </c>
      <c r="HW2" s="28" t="e">
        <f t="shared" si="1"/>
        <v>#N/A</v>
      </c>
      <c r="HX2" s="28" t="e">
        <f t="shared" si="1"/>
        <v>#N/A</v>
      </c>
      <c r="HY2" s="28" t="e">
        <f t="shared" si="1"/>
        <v>#N/A</v>
      </c>
      <c r="HZ2" s="28" t="e">
        <f t="shared" si="1"/>
        <v>#N/A</v>
      </c>
      <c r="IA2" s="28" t="e">
        <f t="shared" si="1"/>
        <v>#N/A</v>
      </c>
      <c r="IB2" s="28" t="e">
        <f t="shared" si="1"/>
        <v>#N/A</v>
      </c>
      <c r="IC2" s="28" t="e">
        <f t="shared" si="1"/>
        <v>#N/A</v>
      </c>
      <c r="ID2" s="28" t="e">
        <f t="shared" si="1"/>
        <v>#N/A</v>
      </c>
      <c r="IE2" s="28" t="e">
        <f t="shared" si="1"/>
        <v>#N/A</v>
      </c>
      <c r="IF2" s="28" t="e">
        <f t="shared" si="1"/>
        <v>#N/A</v>
      </c>
      <c r="IG2" s="28" t="e">
        <f t="shared" si="1"/>
        <v>#N/A</v>
      </c>
      <c r="IH2" s="28" t="e">
        <f t="shared" si="1"/>
        <v>#N/A</v>
      </c>
      <c r="II2" s="28" t="e">
        <f t="shared" si="1"/>
        <v>#N/A</v>
      </c>
      <c r="IJ2" s="28" t="e">
        <f t="shared" si="1"/>
        <v>#N/A</v>
      </c>
      <c r="IK2" s="28" t="e">
        <f t="shared" si="1"/>
        <v>#N/A</v>
      </c>
      <c r="IL2" s="28" t="e">
        <f t="shared" si="1"/>
        <v>#N/A</v>
      </c>
      <c r="IM2" s="28" t="e">
        <f t="shared" si="1"/>
        <v>#N/A</v>
      </c>
      <c r="IN2" s="28" t="e">
        <f t="shared" si="1"/>
        <v>#N/A</v>
      </c>
      <c r="IO2" s="28" t="e">
        <f t="shared" si="1"/>
        <v>#N/A</v>
      </c>
      <c r="IP2" s="28" t="e">
        <f t="shared" si="1"/>
        <v>#N/A</v>
      </c>
      <c r="IQ2" s="28" t="e">
        <f t="shared" si="1"/>
        <v>#N/A</v>
      </c>
      <c r="IR2" s="28" t="e">
        <f t="shared" si="1"/>
        <v>#N/A</v>
      </c>
      <c r="IS2" s="28" t="e">
        <f t="shared" si="1"/>
        <v>#N/A</v>
      </c>
      <c r="IT2" s="28" t="e">
        <f t="shared" si="1"/>
        <v>#N/A</v>
      </c>
      <c r="IU2" s="28" t="e">
        <f t="shared" si="1"/>
        <v>#N/A</v>
      </c>
    </row>
    <row r="3" spans="1:16383" ht="15" thickBot="1">
      <c r="A3" s="324" t="s">
        <v>314</v>
      </c>
      <c r="C3" s="16" t="s">
        <v>20</v>
      </c>
      <c r="D3" s="253" t="s">
        <v>21</v>
      </c>
      <c r="E3" s="17" t="s">
        <v>2</v>
      </c>
      <c r="F3" s="16" t="s">
        <v>23</v>
      </c>
      <c r="G3" s="17" t="s">
        <v>24</v>
      </c>
      <c r="H3" t="s">
        <v>33</v>
      </c>
      <c r="I3" t="s">
        <v>34</v>
      </c>
      <c r="J3" t="s">
        <v>35</v>
      </c>
      <c r="K3" t="s">
        <v>36</v>
      </c>
      <c r="L3" t="s">
        <v>37</v>
      </c>
      <c r="M3" t="s">
        <v>38</v>
      </c>
      <c r="N3" t="s">
        <v>39</v>
      </c>
      <c r="O3" t="s">
        <v>40</v>
      </c>
      <c r="P3" t="s">
        <v>41</v>
      </c>
      <c r="Q3" t="s">
        <v>137</v>
      </c>
      <c r="R3" t="s">
        <v>138</v>
      </c>
      <c r="S3" t="s">
        <v>139</v>
      </c>
      <c r="T3" t="s">
        <v>140</v>
      </c>
      <c r="U3" t="s">
        <v>141</v>
      </c>
      <c r="V3" t="s">
        <v>189</v>
      </c>
      <c r="Y3" s="18" t="s">
        <v>25</v>
      </c>
      <c r="Z3" s="17" t="s">
        <v>26</v>
      </c>
      <c r="AA3" t="s">
        <v>33</v>
      </c>
      <c r="AB3" t="s">
        <v>34</v>
      </c>
      <c r="AC3" t="s">
        <v>35</v>
      </c>
      <c r="AD3" t="s">
        <v>36</v>
      </c>
      <c r="AE3" t="s">
        <v>37</v>
      </c>
      <c r="AF3" t="s">
        <v>38</v>
      </c>
      <c r="AG3" t="s">
        <v>39</v>
      </c>
      <c r="AH3" t="s">
        <v>40</v>
      </c>
      <c r="AI3" t="s">
        <v>41</v>
      </c>
      <c r="AJ3" t="s">
        <v>137</v>
      </c>
      <c r="AK3" t="s">
        <v>138</v>
      </c>
      <c r="AL3" t="s">
        <v>139</v>
      </c>
      <c r="AM3" t="s">
        <v>140</v>
      </c>
      <c r="AN3" t="s">
        <v>141</v>
      </c>
      <c r="AO3" t="s">
        <v>190</v>
      </c>
      <c r="AR3" s="16" t="s">
        <v>21</v>
      </c>
      <c r="AS3" s="17" t="s">
        <v>2</v>
      </c>
      <c r="AT3" s="16" t="s">
        <v>25</v>
      </c>
      <c r="AU3" s="17" t="s">
        <v>26</v>
      </c>
      <c r="AV3" t="s">
        <v>33</v>
      </c>
      <c r="AW3" t="s">
        <v>34</v>
      </c>
      <c r="AX3" t="s">
        <v>35</v>
      </c>
      <c r="AY3" t="s">
        <v>36</v>
      </c>
      <c r="AZ3" t="s">
        <v>37</v>
      </c>
      <c r="BA3" t="s">
        <v>38</v>
      </c>
      <c r="BB3" t="s">
        <v>39</v>
      </c>
      <c r="BC3" t="s">
        <v>40</v>
      </c>
      <c r="BD3" t="s">
        <v>41</v>
      </c>
      <c r="BE3" t="s">
        <v>137</v>
      </c>
      <c r="BF3" t="s">
        <v>138</v>
      </c>
      <c r="BG3" t="s">
        <v>139</v>
      </c>
      <c r="BH3" t="s">
        <v>140</v>
      </c>
      <c r="BI3" t="s">
        <v>141</v>
      </c>
      <c r="BJ3" t="s">
        <v>190</v>
      </c>
      <c r="BM3" s="25" t="s">
        <v>46</v>
      </c>
      <c r="BN3" s="26">
        <v>0.04</v>
      </c>
      <c r="BP3" s="130" t="s">
        <v>191</v>
      </c>
      <c r="BR3" s="251" t="s">
        <v>48</v>
      </c>
      <c r="BS3" s="324" t="s">
        <v>235</v>
      </c>
      <c r="BT3" s="324" t="s">
        <v>237</v>
      </c>
      <c r="BU3" s="324" t="s">
        <v>240</v>
      </c>
      <c r="BV3" s="324" t="s">
        <v>204</v>
      </c>
      <c r="BW3" s="324" t="s">
        <v>205</v>
      </c>
      <c r="BX3" s="324" t="s">
        <v>273</v>
      </c>
      <c r="BY3" s="324" t="s">
        <v>276</v>
      </c>
      <c r="BZ3" s="324" t="s">
        <v>280</v>
      </c>
      <c r="CA3" s="324" t="s">
        <v>13</v>
      </c>
      <c r="CB3" s="324" t="s">
        <v>283</v>
      </c>
      <c r="CC3" s="324" t="s">
        <v>285</v>
      </c>
      <c r="CD3" s="324"/>
      <c r="CE3" s="324"/>
      <c r="CF3" s="324"/>
      <c r="CG3" s="324"/>
      <c r="CH3" s="324"/>
      <c r="CI3" s="324"/>
      <c r="CJ3" s="324"/>
      <c r="CK3" s="324"/>
      <c r="CL3" s="324"/>
      <c r="CM3" s="324"/>
      <c r="CN3" s="324"/>
      <c r="CO3" s="324"/>
      <c r="CP3" s="324"/>
      <c r="CQ3" s="324"/>
      <c r="CR3" s="324"/>
      <c r="CS3" s="324"/>
      <c r="CT3" s="6"/>
      <c r="CU3" s="6"/>
      <c r="CV3" s="6"/>
      <c r="CW3" s="6"/>
      <c r="CX3" s="6"/>
      <c r="CY3" s="6"/>
      <c r="CZ3" s="6"/>
      <c r="DA3" s="6"/>
      <c r="DB3" s="6"/>
      <c r="DC3" s="6"/>
      <c r="DD3" s="6"/>
      <c r="DE3" s="6"/>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J3" s="30" t="s">
        <v>51</v>
      </c>
      <c r="FK3" s="30" t="s">
        <v>1</v>
      </c>
      <c r="FL3" s="30" t="s">
        <v>52</v>
      </c>
      <c r="FN3" s="30" t="s">
        <v>1</v>
      </c>
      <c r="FO3" s="30" t="s">
        <v>48</v>
      </c>
      <c r="FQ3" s="30" t="s">
        <v>1</v>
      </c>
      <c r="FR3" s="30" t="s">
        <v>48</v>
      </c>
      <c r="FT3" s="312" t="s">
        <v>143</v>
      </c>
      <c r="FU3" s="312" t="s">
        <v>235</v>
      </c>
      <c r="FW3" s="34" t="s">
        <v>103</v>
      </c>
      <c r="FX3" s="34" t="s">
        <v>104</v>
      </c>
      <c r="FY3" s="34" t="s">
        <v>105</v>
      </c>
      <c r="FZ3" s="34" t="s">
        <v>94</v>
      </c>
      <c r="GA3" s="34" t="s">
        <v>96</v>
      </c>
      <c r="GB3" s="34" t="s">
        <v>98</v>
      </c>
      <c r="HA3" s="1" t="s">
        <v>120</v>
      </c>
      <c r="HB3" s="1" t="s">
        <v>0</v>
      </c>
      <c r="HC3" s="16" t="s">
        <v>20</v>
      </c>
      <c r="HD3" s="30" t="s">
        <v>21</v>
      </c>
      <c r="HE3" s="16" t="s">
        <v>2</v>
      </c>
      <c r="HF3" s="71" t="s">
        <v>23</v>
      </c>
      <c r="HG3" s="16" t="s">
        <v>22</v>
      </c>
      <c r="HH3" s="74" t="s">
        <v>24</v>
      </c>
      <c r="HI3" s="71" t="s">
        <v>25</v>
      </c>
      <c r="HJ3" s="74" t="s">
        <v>26</v>
      </c>
      <c r="HK3" s="312" t="s">
        <v>235</v>
      </c>
      <c r="HL3" s="325" t="s">
        <v>237</v>
      </c>
      <c r="HM3" s="325" t="s">
        <v>240</v>
      </c>
      <c r="HN3" s="325" t="s">
        <v>204</v>
      </c>
      <c r="HO3" s="325" t="s">
        <v>205</v>
      </c>
      <c r="HP3" s="325" t="s">
        <v>273</v>
      </c>
      <c r="HQ3" s="325" t="s">
        <v>276</v>
      </c>
      <c r="HR3" s="325" t="s">
        <v>280</v>
      </c>
      <c r="HS3" s="325" t="s">
        <v>13</v>
      </c>
      <c r="HT3" s="325" t="s">
        <v>283</v>
      </c>
      <c r="HU3" s="325" t="s">
        <v>285</v>
      </c>
      <c r="HV3" s="325"/>
      <c r="HW3" s="325"/>
      <c r="HX3" s="325"/>
      <c r="HY3" s="325"/>
      <c r="HZ3" s="325"/>
      <c r="IA3" s="325"/>
      <c r="IB3" s="325"/>
      <c r="IC3" s="325"/>
      <c r="ID3" s="325"/>
      <c r="IE3" s="325"/>
      <c r="IF3" s="325"/>
      <c r="IG3" s="325"/>
      <c r="IH3" s="325"/>
      <c r="II3" s="325"/>
      <c r="IJ3" s="325"/>
      <c r="IK3" s="325"/>
      <c r="IL3" s="61"/>
      <c r="IM3" s="61"/>
      <c r="IN3" s="61"/>
      <c r="IO3" s="61"/>
      <c r="IP3" s="61"/>
      <c r="IQ3" s="61"/>
      <c r="IR3" s="61"/>
      <c r="IS3" s="61"/>
      <c r="IT3" s="61"/>
      <c r="IU3" s="61"/>
      <c r="IV3" s="61"/>
      <c r="IW3" s="61"/>
    </row>
    <row r="4" spans="1:16383" ht="15" thickBot="1">
      <c r="A4" s="312" t="s">
        <v>315</v>
      </c>
      <c r="C4" t="s">
        <v>217</v>
      </c>
      <c r="D4" s="235" t="s">
        <v>314</v>
      </c>
      <c r="E4" t="s">
        <v>298</v>
      </c>
      <c r="F4" s="18">
        <v>45040</v>
      </c>
      <c r="G4" s="19">
        <f>SUM(Trim_Booking_Data[[#This Row],[3XS]:[5]])</f>
        <v>1003</v>
      </c>
      <c r="H4">
        <v>0</v>
      </c>
      <c r="I4">
        <v>7</v>
      </c>
      <c r="J4">
        <v>183</v>
      </c>
      <c r="K4">
        <v>371</v>
      </c>
      <c r="L4">
        <v>304</v>
      </c>
      <c r="M4">
        <v>106</v>
      </c>
      <c r="N4">
        <v>32</v>
      </c>
      <c r="O4">
        <v>0</v>
      </c>
      <c r="P4">
        <v>0</v>
      </c>
      <c r="Q4">
        <v>0</v>
      </c>
      <c r="R4">
        <v>0</v>
      </c>
      <c r="S4">
        <v>0</v>
      </c>
      <c r="T4">
        <v>0</v>
      </c>
      <c r="U4">
        <v>0</v>
      </c>
      <c r="V4" s="130" t="s">
        <v>191</v>
      </c>
      <c r="Y4" s="18" cm="1">
        <f t="array" ref="Y4">IF(ISERROR(INDEX(PO_Placed_Data[[PO relesed Date]:[PO_Status]],MATCH($D4&amp;$E4,PO_Placed_Data[Styele'#]&amp;PO_Placed_Data[COLOR],0),MATCH(Y$3,PO_Placed_Data[[#Headers],[PO relesed Date]:[PO_Status]],0))),0,(INDEX(PO_Placed_Data[[PO relesed Date]:[PO_Status]],MATCH($D4&amp;$E4,PO_Placed_Data[Styele'#]&amp;PO_Placed_Data[COLOR],0),MATCH(Y$3,PO_Placed_Data[[#Headers],[PO relesed Date]:[PO_Status]],0))))</f>
        <v>0</v>
      </c>
      <c r="Z4" s="49" cm="1">
        <f t="array" ref="Z4">IF(ISERROR(INDEX(PO_Placed_Data[[PO relesed Date]:[PO_Status]],MATCH($D4&amp;$E4,PO_Placed_Data[Styele'#]&amp;PO_Placed_Data[COLOR],0),MATCH(Z$3,PO_Placed_Data[[#Headers],[PO relesed Date]:[PO_Status]],0))),0,(INDEX(PO_Placed_Data[[PO relesed Date]:[PO_Status]],MATCH($D4&amp;$E4,PO_Placed_Data[Styele'#]&amp;PO_Placed_Data[COLOR],0),MATCH(Z$3,PO_Placed_Data[[#Headers],[PO relesed Date]:[PO_Status]],0))))</f>
        <v>0</v>
      </c>
      <c r="AA4" s="49" cm="1">
        <f t="array" ref="AA4">IF(ISERROR(INDEX(PO_Placed_Data[[PO relesed Date]:[PO_Status]],MATCH($D4&amp;$E4,PO_Placed_Data[Styele'#]&amp;PO_Placed_Data[COLOR],0),MATCH(AA$3,PO_Placed_Data[[#Headers],[PO relesed Date]:[PO_Status]],0))),0,(INDEX(PO_Placed_Data[[PO relesed Date]:[PO_Status]],MATCH($D4&amp;$E4,PO_Placed_Data[Styele'#]&amp;PO_Placed_Data[COLOR],0),MATCH(AA$3,PO_Placed_Data[[#Headers],[PO relesed Date]:[PO_Status]],0))))</f>
        <v>0</v>
      </c>
      <c r="AB4" s="49" cm="1">
        <f t="array" ref="AB4">IF(ISERROR(INDEX(PO_Placed_Data[[PO relesed Date]:[PO_Status]],MATCH($D4&amp;$E4,PO_Placed_Data[Styele'#]&amp;PO_Placed_Data[COLOR],0),MATCH(AB$3,PO_Placed_Data[[#Headers],[PO relesed Date]:[PO_Status]],0))),0,(INDEX(PO_Placed_Data[[PO relesed Date]:[PO_Status]],MATCH($D4&amp;$E4,PO_Placed_Data[Styele'#]&amp;PO_Placed_Data[COLOR],0),MATCH(AB$3,PO_Placed_Data[[#Headers],[PO relesed Date]:[PO_Status]],0))))</f>
        <v>0</v>
      </c>
      <c r="AC4" s="49" cm="1">
        <f t="array" ref="AC4">IF(ISERROR(INDEX(PO_Placed_Data[[PO relesed Date]:[PO_Status]],MATCH($D4&amp;$E4,PO_Placed_Data[Styele'#]&amp;PO_Placed_Data[COLOR],0),MATCH(AC$3,PO_Placed_Data[[#Headers],[PO relesed Date]:[PO_Status]],0))),0,(INDEX(PO_Placed_Data[[PO relesed Date]:[PO_Status]],MATCH($D4&amp;$E4,PO_Placed_Data[Styele'#]&amp;PO_Placed_Data[COLOR],0),MATCH(AC$3,PO_Placed_Data[[#Headers],[PO relesed Date]:[PO_Status]],0))))</f>
        <v>0</v>
      </c>
      <c r="AD4" s="49" cm="1">
        <f t="array" ref="AD4">IF(ISERROR(INDEX(PO_Placed_Data[[PO relesed Date]:[PO_Status]],MATCH($D4&amp;$E4,PO_Placed_Data[Styele'#]&amp;PO_Placed_Data[COLOR],0),MATCH(AD$3,PO_Placed_Data[[#Headers],[PO relesed Date]:[PO_Status]],0))),0,(INDEX(PO_Placed_Data[[PO relesed Date]:[PO_Status]],MATCH($D4&amp;$E4,PO_Placed_Data[Styele'#]&amp;PO_Placed_Data[COLOR],0),MATCH(AD$3,PO_Placed_Data[[#Headers],[PO relesed Date]:[PO_Status]],0))))</f>
        <v>0</v>
      </c>
      <c r="AE4" s="49" cm="1">
        <f t="array" ref="AE4">IF(ISERROR(INDEX(PO_Placed_Data[[PO relesed Date]:[PO_Status]],MATCH($D4&amp;$E4,PO_Placed_Data[Styele'#]&amp;PO_Placed_Data[COLOR],0),MATCH(AE$3,PO_Placed_Data[[#Headers],[PO relesed Date]:[PO_Status]],0))),0,(INDEX(PO_Placed_Data[[PO relesed Date]:[PO_Status]],MATCH($D4&amp;$E4,PO_Placed_Data[Styele'#]&amp;PO_Placed_Data[COLOR],0),MATCH(AE$3,PO_Placed_Data[[#Headers],[PO relesed Date]:[PO_Status]],0))))</f>
        <v>0</v>
      </c>
      <c r="AF4" s="49" cm="1">
        <f t="array" ref="AF4">IF(ISERROR(INDEX(PO_Placed_Data[[PO relesed Date]:[PO_Status]],MATCH($D4&amp;$E4,PO_Placed_Data[Styele'#]&amp;PO_Placed_Data[COLOR],0),MATCH(AF$3,PO_Placed_Data[[#Headers],[PO relesed Date]:[PO_Status]],0))),0,(INDEX(PO_Placed_Data[[PO relesed Date]:[PO_Status]],MATCH($D4&amp;$E4,PO_Placed_Data[Styele'#]&amp;PO_Placed_Data[COLOR],0),MATCH(AF$3,PO_Placed_Data[[#Headers],[PO relesed Date]:[PO_Status]],0))))</f>
        <v>0</v>
      </c>
      <c r="AG4" s="49" cm="1">
        <f t="array" ref="AG4">IF(ISERROR(INDEX(PO_Placed_Data[[PO relesed Date]:[PO_Status]],MATCH($D4&amp;$E4,PO_Placed_Data[Styele'#]&amp;PO_Placed_Data[COLOR],0),MATCH(AG$3,PO_Placed_Data[[#Headers],[PO relesed Date]:[PO_Status]],0))),0,(INDEX(PO_Placed_Data[[PO relesed Date]:[PO_Status]],MATCH($D4&amp;$E4,PO_Placed_Data[Styele'#]&amp;PO_Placed_Data[COLOR],0),MATCH(AG$3,PO_Placed_Data[[#Headers],[PO relesed Date]:[PO_Status]],0))))</f>
        <v>0</v>
      </c>
      <c r="AH4" s="49" cm="1">
        <f t="array" ref="AH4">IF(ISERROR(INDEX(PO_Placed_Data[[PO relesed Date]:[PO_Status]],MATCH($D4&amp;$E4,PO_Placed_Data[Styele'#]&amp;PO_Placed_Data[COLOR],0),MATCH(AH$3,PO_Placed_Data[[#Headers],[PO relesed Date]:[PO_Status]],0))),0,(INDEX(PO_Placed_Data[[PO relesed Date]:[PO_Status]],MATCH($D4&amp;$E4,PO_Placed_Data[Styele'#]&amp;PO_Placed_Data[COLOR],0),MATCH(AH$3,PO_Placed_Data[[#Headers],[PO relesed Date]:[PO_Status]],0))))</f>
        <v>0</v>
      </c>
      <c r="AI4" s="49" cm="1">
        <f t="array" ref="AI4">IF(ISERROR(INDEX(PO_Placed_Data[[PO relesed Date]:[PO_Status]],MATCH($D4&amp;$E4,PO_Placed_Data[Styele'#]&amp;PO_Placed_Data[COLOR],0),MATCH(AI$3,PO_Placed_Data[[#Headers],[PO relesed Date]:[PO_Status]],0))),0,(INDEX(PO_Placed_Data[[PO relesed Date]:[PO_Status]],MATCH($D4&amp;$E4,PO_Placed_Data[Styele'#]&amp;PO_Placed_Data[COLOR],0),MATCH(AI$3,PO_Placed_Data[[#Headers],[PO relesed Date]:[PO_Status]],0))))</f>
        <v>0</v>
      </c>
      <c r="AJ4" s="49" cm="1">
        <f t="array" ref="AJ4">IF(ISERROR(INDEX(PO_Placed_Data[[PO relesed Date]:[PO_Status]],MATCH($D4&amp;$E4,PO_Placed_Data[Styele'#]&amp;PO_Placed_Data[COLOR],0),MATCH(AJ$3,PO_Placed_Data[[#Headers],[PO relesed Date]:[PO_Status]],0))),0,(INDEX(PO_Placed_Data[[PO relesed Date]:[PO_Status]],MATCH($D4&amp;$E4,PO_Placed_Data[Styele'#]&amp;PO_Placed_Data[COLOR],0),MATCH(AJ$3,PO_Placed_Data[[#Headers],[PO relesed Date]:[PO_Status]],0))))</f>
        <v>0</v>
      </c>
      <c r="AK4" s="49" cm="1">
        <f t="array" ref="AK4">IF(ISERROR(INDEX(PO_Placed_Data[[PO relesed Date]:[PO_Status]],MATCH($D4&amp;$E4,PO_Placed_Data[Styele'#]&amp;PO_Placed_Data[COLOR],0),MATCH(AK$3,PO_Placed_Data[[#Headers],[PO relesed Date]:[PO_Status]],0))),0,(INDEX(PO_Placed_Data[[PO relesed Date]:[PO_Status]],MATCH($D4&amp;$E4,PO_Placed_Data[Styele'#]&amp;PO_Placed_Data[COLOR],0),MATCH(AK$3,PO_Placed_Data[[#Headers],[PO relesed Date]:[PO_Status]],0))))</f>
        <v>0</v>
      </c>
      <c r="AL4" s="49" cm="1">
        <f t="array" ref="AL4">IF(ISERROR(INDEX(PO_Placed_Data[[PO relesed Date]:[PO_Status]],MATCH($D4&amp;$E4,PO_Placed_Data[Styele'#]&amp;PO_Placed_Data[COLOR],0),MATCH(AL$3,PO_Placed_Data[[#Headers],[PO relesed Date]:[PO_Status]],0))),0,(INDEX(PO_Placed_Data[[PO relesed Date]:[PO_Status]],MATCH($D4&amp;$E4,PO_Placed_Data[Styele'#]&amp;PO_Placed_Data[COLOR],0),MATCH(AL$3,PO_Placed_Data[[#Headers],[PO relesed Date]:[PO_Status]],0))))</f>
        <v>0</v>
      </c>
      <c r="AM4" s="49" cm="1">
        <f t="array" ref="AM4">IF(ISERROR(INDEX(PO_Placed_Data[[PO relesed Date]:[PO_Status]],MATCH($D4&amp;$E4,PO_Placed_Data[Styele'#]&amp;PO_Placed_Data[COLOR],0),MATCH(AM$3,PO_Placed_Data[[#Headers],[PO relesed Date]:[PO_Status]],0))),0,(INDEX(PO_Placed_Data[[PO relesed Date]:[PO_Status]],MATCH($D4&amp;$E4,PO_Placed_Data[Styele'#]&amp;PO_Placed_Data[COLOR],0),MATCH(AM$3,PO_Placed_Data[[#Headers],[PO relesed Date]:[PO_Status]],0))))</f>
        <v>0</v>
      </c>
      <c r="AN4" s="49" cm="1">
        <f t="array" ref="AN4">IF(ISERROR(INDEX(PO_Placed_Data[[PO relesed Date]:[PO_Status]],MATCH($D4&amp;$E4,PO_Placed_Data[Styele'#]&amp;PO_Placed_Data[COLOR],0),MATCH(AN$3,PO_Placed_Data[[#Headers],[PO relesed Date]:[PO_Status]],0))),0,(INDEX(PO_Placed_Data[[PO relesed Date]:[PO_Status]],MATCH($D4&amp;$E4,PO_Placed_Data[Styele'#]&amp;PO_Placed_Data[COLOR],0),MATCH(AN$3,PO_Placed_Data[[#Headers],[PO relesed Date]:[PO_Status]],0))))</f>
        <v>0</v>
      </c>
      <c r="AO4" s="18" cm="1">
        <f t="array" ref="AO4">IF(ISERROR(INDEX(PO_Placed_Data[[PO relesed Date]:[PO_Status]],MATCH($D4&amp;$E4,PO_Placed_Data[Styele'#]&amp;PO_Placed_Data[COLOR],0),MATCH(AO$3,PO_Placed_Data[[#Headers],[PO relesed Date]:[PO_Status]],0))),0,(INDEX(PO_Placed_Data[[PO relesed Date]:[PO_Status]],MATCH($D4&amp;$E4,PO_Placed_Data[Styele'#]&amp;PO_Placed_Data[COLOR],0),MATCH(AO$3,PO_Placed_Data[[#Headers],[PO relesed Date]:[PO_Status]],0))))</f>
        <v>0</v>
      </c>
      <c r="AR4" s="97"/>
      <c r="AS4" s="329"/>
      <c r="AT4" s="18"/>
      <c r="AU4" s="19">
        <f>SUM(PO_Placed_Data[[#This Row],[3XS]:[5]])</f>
        <v>0</v>
      </c>
      <c r="AV4" s="97">
        <v>0</v>
      </c>
      <c r="AW4" s="97">
        <v>0</v>
      </c>
      <c r="AX4" s="97">
        <v>0</v>
      </c>
      <c r="AY4" s="97">
        <v>0</v>
      </c>
      <c r="AZ4" s="97">
        <v>0</v>
      </c>
      <c r="BA4" s="97">
        <v>0</v>
      </c>
      <c r="BB4" s="97">
        <v>0</v>
      </c>
      <c r="BC4" s="97">
        <v>0</v>
      </c>
      <c r="BD4" s="97">
        <v>0</v>
      </c>
      <c r="BE4" s="97">
        <v>0</v>
      </c>
      <c r="BF4" s="97">
        <v>0</v>
      </c>
      <c r="BG4" s="97">
        <v>0</v>
      </c>
      <c r="BH4" s="97">
        <v>0</v>
      </c>
      <c r="BI4" s="97">
        <v>0</v>
      </c>
      <c r="BJ4" s="330" t="s">
        <v>191</v>
      </c>
      <c r="BM4" s="25" t="s">
        <v>47</v>
      </c>
      <c r="BN4" s="26">
        <v>0.1</v>
      </c>
      <c r="BP4" t="s">
        <v>192</v>
      </c>
      <c r="BR4" s="76" t="s">
        <v>302</v>
      </c>
      <c r="BS4" s="233" t="s">
        <v>302</v>
      </c>
      <c r="BT4" s="233" t="s">
        <v>302</v>
      </c>
      <c r="BU4" s="233" t="s">
        <v>302</v>
      </c>
      <c r="BV4" s="233" t="s">
        <v>42</v>
      </c>
      <c r="BW4" s="233" t="s">
        <v>42</v>
      </c>
      <c r="BX4" s="233" t="s">
        <v>296</v>
      </c>
      <c r="BY4" s="233" t="s">
        <v>296</v>
      </c>
      <c r="BZ4" s="233" t="s">
        <v>308</v>
      </c>
      <c r="CA4" s="233" t="s">
        <v>295</v>
      </c>
      <c r="CB4" s="233" t="s">
        <v>313</v>
      </c>
      <c r="CC4" s="233" t="s">
        <v>297</v>
      </c>
      <c r="CD4" s="233"/>
      <c r="CE4" s="233"/>
      <c r="CF4" s="233"/>
      <c r="CG4" s="233"/>
      <c r="CH4" s="233"/>
      <c r="CI4" s="233"/>
      <c r="CJ4" s="233"/>
      <c r="CK4" s="233"/>
      <c r="CL4" s="233"/>
      <c r="CM4" s="233"/>
      <c r="CN4" s="233"/>
      <c r="CP4" s="233"/>
      <c r="CQ4" s="234"/>
      <c r="CR4" s="233"/>
      <c r="CS4" s="233"/>
      <c r="CT4" s="133"/>
      <c r="CU4" s="133"/>
      <c r="CV4" s="133"/>
      <c r="CW4" s="133"/>
      <c r="CX4" s="133"/>
      <c r="CY4" s="133"/>
      <c r="CZ4" s="133"/>
      <c r="DA4" s="133"/>
      <c r="DB4" s="133"/>
      <c r="DC4" s="133"/>
      <c r="DD4" s="133"/>
      <c r="DE4" s="133"/>
      <c r="FJ4" s="140"/>
      <c r="FK4" s="143"/>
      <c r="FL4" s="143"/>
      <c r="FN4" s="29" t="s">
        <v>53</v>
      </c>
      <c r="FO4" s="29" t="s">
        <v>54</v>
      </c>
      <c r="FQ4" s="29" t="s">
        <v>13</v>
      </c>
      <c r="FR4" s="29" t="s">
        <v>50</v>
      </c>
      <c r="FT4" s="312" t="s">
        <v>145</v>
      </c>
      <c r="FU4" s="312" t="s">
        <v>237</v>
      </c>
      <c r="FW4" s="5"/>
      <c r="FX4" s="144"/>
      <c r="FY4" s="4"/>
      <c r="FZ4" s="4"/>
      <c r="GA4" s="4"/>
      <c r="GB4" s="4"/>
      <c r="HA4" s="62" t="str">
        <f>INDEX(TrimSummary[season],MATCH($HD4,TrimSummary[style_no],0))</f>
        <v>WI23</v>
      </c>
      <c r="HB4" s="62" t="str">
        <f>INDEX(TrimSummary[floorset],MATCH($HD4,TrimSummary[style_no],0))</f>
        <v>F3</v>
      </c>
      <c r="HC4" t="s">
        <v>217</v>
      </c>
      <c r="HD4" s="235" t="s">
        <v>314</v>
      </c>
      <c r="HE4" t="s">
        <v>298</v>
      </c>
      <c r="HF4" s="18">
        <v>45040</v>
      </c>
      <c r="HG4" t="s">
        <v>33</v>
      </c>
      <c r="HH4" s="105" cm="1">
        <f t="array" ref="HH4">IF(ISERROR(INDEX(Trim_Booking_Data[[QTY TB]:[5]],MATCH($HD4&amp;$HE4&amp;$HF4,Trim_Booking_Data[Styele'#]&amp;Trim_Booking_Data[COLOR]&amp;Trim_Booking_Data[Trim Boking Date],0),MATCH($HG4,Trim_Booking_Data[[#Headers],[QTY TB]:[5]],0))),0,(INDEX(Trim_Booking_Data[[QTY TB]:[5]],MATCH($HD4&amp;$HE4&amp;$HF4,Trim_Booking_Data[Styele'#]&amp;Trim_Booking_Data[COLOR]&amp;Trim_Booking_Data[Trim Boking Date],0),MATCH($HG4,Trim_Booking_Data[[#Headers],[QTY TB]:[5]],0))))</f>
        <v>0</v>
      </c>
      <c r="HI4" s="72" cm="1">
        <f t="array" ref="HI4">IF(ISERROR(INDEX(PO_Placed_Data_Fu[],MATCH($HD4&amp;$HE4,Trim_Booking_Data[Styele'#]&amp;Trim_Booking_Data[COLOR],0),MATCH(HI$3,PO_Placed_Data_Fu[#Headers],0))),0,(INDEX(PO_Placed_Data_Fu[],MATCH($HD4&amp;$HE4,Trim_Booking_Data[Styele'#]&amp;Trim_Booking_Data[COLOR],0),MATCH(HI$3,PO_Placed_Data_Fu[#Headers],0))))</f>
        <v>0</v>
      </c>
      <c r="HJ4" s="19" cm="1">
        <f t="array" ref="HJ4">IF(ISERROR(INDEX(PO_Placed_Data_Fu[],MATCH($HD4&amp;$HE4&amp;$HF4,Trim_Booking_Data[Styele'#]&amp;Trim_Booking_Data[COLOR]&amp;Trim_Booking_Data[Trim Boking Date],0),MATCH($HG4,PO_Placed_Data_Fu[#Headers],0))),0,(INDEX(PO_Placed_Data_Fu[],MATCH($HD4&amp;$HE4&amp;$HF4,Trim_Booking_Data[Styele'#]&amp;Trim_Booking_Data[COLOR]&amp;Trim_Booking_Data[Trim Boking Date],0),MATCH($HG4,PO_Placed_Data_Fu[#Headers],0))))</f>
        <v>0</v>
      </c>
      <c r="HK4" s="62" t="str" cm="1">
        <f t="array" ref="HK4">IF(ISERROR(INDEX(TrimSummary[costing_yy],MATCH(1,INDEX(($HD4=TrimSummary[style_no])*(HK$3=TrimSummary[trim_reff])*(ISNUMBER(FIND("/"&amp;$HC4&amp;"/","/"&amp;TrimSummary[color]&amp;"/"))),),0))),0,(INDEX(TrimSummary[costing_yy],MATCH(1,INDEX(($HD4=TrimSummary[style_no])*(HK$3=TrimSummary[trim_reff])*(ISNUMBER(FIND("/"&amp;$HC4&amp;"/","/"&amp;TrimSummary[color]&amp;"/"))),),0))))*$HH4*(1+$BN$3)&amp;","&amp;IF(ISERROR(INDEX(TrimSummary[costing_yy],MATCH(1,INDEX(($HD4=TrimSummary[style_no])*(HK$3=TrimSummary[trim_reff])*(ISNUMBER(FIND("/"&amp;$HC4&amp;"/","/"&amp;TrimSummary[color]&amp;"/"))),),0))),0,(INDEX(TrimSummary[costing_yy],MATCH(1,INDEX(($HD4=TrimSummary[style_no])*(HK$3=TrimSummary[trim_reff])*(ISNUMBER(FIND("/"&amp;$HC4&amp;"/","/"&amp;TrimSummary[color]&amp;"/"))),),0))))*$HJ4*(1+$BN$3)&amp;","&amp;IF(ISERROR(INDEX(TrimSummary[ordering_yy],MATCH(1,INDEX(($HD4=TrimSummary[style_no])*(HK$3=TrimSummary[trim_reff])*(ISNUMBER(FIND("/"&amp;$HC4&amp;"/","/"&amp;TrimSummary[color]&amp;"/"))),),0))),0,(INDEX(TrimSummary[ordering_yy],MATCH(1,INDEX(($HD4=TrimSummary[style_no])*(HK$3=TrimSummary[trim_reff])*(ISNUMBER(FIND("/"&amp;$HC4&amp;"/","/"&amp;TrimSummary[color]&amp;"/"))),),0))))*$HH4*(1+$BN$4)&amp;","&amp;IF(ISERROR(INDEX(TrimSummary[ordering_yy],MATCH(1,INDEX(($HD4=TrimSummary[style_no])*(HK$3=TrimSummary[trim_reff])*(ISNUMBER(FIND("/"&amp;$HC4&amp;"/","/"&amp;TrimSummary[color]&amp;"/"))),),0))),0,(INDEX(TrimSummary[ordering_yy],MATCH(1,INDEX(($HD4=TrimSummary[style_no])*(HK$3=TrimSummary[trim_reff])*(ISNUMBER(FIND("/"&amp;$HC4&amp;"/","/"&amp;TrimSummary[color]&amp;"/"))),),0))))*$HJ4*(1+$BN$4)</f>
        <v>0,0,0,0</v>
      </c>
      <c r="HL4" s="62" t="str" cm="1">
        <f t="array" ref="HL4">IF(ISERROR(INDEX(TrimSummary[costing_yy],MATCH(1,INDEX(($HD4=TrimSummary[style_no])*(HL$3=TrimSummary[trim_reff])*(ISNUMBER(FIND("/"&amp;$HC4&amp;"/","/"&amp;TrimSummary[color]&amp;"/"))),),0))),0,(INDEX(TrimSummary[costing_yy],MATCH(1,INDEX(($HD4=TrimSummary[style_no])*(HL$3=TrimSummary[trim_reff])*(ISNUMBER(FIND("/"&amp;$HC4&amp;"/","/"&amp;TrimSummary[color]&amp;"/"))),),0))))*$HH4*(1+$BN$3)&amp;","&amp;IF(ISERROR(INDEX(TrimSummary[costing_yy],MATCH(1,INDEX(($HD4=TrimSummary[style_no])*(HL$3=TrimSummary[trim_reff])*(ISNUMBER(FIND("/"&amp;$HC4&amp;"/","/"&amp;TrimSummary[color]&amp;"/"))),),0))),0,(INDEX(TrimSummary[costing_yy],MATCH(1,INDEX(($HD4=TrimSummary[style_no])*(HL$3=TrimSummary[trim_reff])*(ISNUMBER(FIND("/"&amp;$HC4&amp;"/","/"&amp;TrimSummary[color]&amp;"/"))),),0))))*$HJ4*(1+$BN$3)&amp;","&amp;IF(ISERROR(INDEX(TrimSummary[ordering_yy],MATCH(1,INDEX(($HD4=TrimSummary[style_no])*(HL$3=TrimSummary[trim_reff])*(ISNUMBER(FIND("/"&amp;$HC4&amp;"/","/"&amp;TrimSummary[color]&amp;"/"))),),0))),0,(INDEX(TrimSummary[ordering_yy],MATCH(1,INDEX(($HD4=TrimSummary[style_no])*(HL$3=TrimSummary[trim_reff])*(ISNUMBER(FIND("/"&amp;$HC4&amp;"/","/"&amp;TrimSummary[color]&amp;"/"))),),0))))*$HH4*(1+$BN$4)&amp;","&amp;IF(ISERROR(INDEX(TrimSummary[ordering_yy],MATCH(1,INDEX(($HD4=TrimSummary[style_no])*(HL$3=TrimSummary[trim_reff])*(ISNUMBER(FIND("/"&amp;$HC4&amp;"/","/"&amp;TrimSummary[color]&amp;"/"))),),0))),0,(INDEX(TrimSummary[ordering_yy],MATCH(1,INDEX(($HD4=TrimSummary[style_no])*(HL$3=TrimSummary[trim_reff])*(ISNUMBER(FIND("/"&amp;$HC4&amp;"/","/"&amp;TrimSummary[color]&amp;"/"))),),0))))*$HJ4*(1+$BN$4)</f>
        <v>0,0,0,0</v>
      </c>
      <c r="HM4" s="62" t="str" cm="1">
        <f t="array" ref="HM4">IF(ISERROR(INDEX(TrimSummary[costing_yy],MATCH(1,INDEX(($HD4=TrimSummary[style_no])*(HM$3=TrimSummary[trim_reff])*(ISNUMBER(FIND("/"&amp;$HC4&amp;"/","/"&amp;TrimSummary[color]&amp;"/"))),),0))),0,(INDEX(TrimSummary[costing_yy],MATCH(1,INDEX(($HD4=TrimSummary[style_no])*(HM$3=TrimSummary[trim_reff])*(ISNUMBER(FIND("/"&amp;$HC4&amp;"/","/"&amp;TrimSummary[color]&amp;"/"))),),0))))*$HH4*(1+$BN$3)&amp;","&amp;IF(ISERROR(INDEX(TrimSummary[costing_yy],MATCH(1,INDEX(($HD4=TrimSummary[style_no])*(HM$3=TrimSummary[trim_reff])*(ISNUMBER(FIND("/"&amp;$HC4&amp;"/","/"&amp;TrimSummary[color]&amp;"/"))),),0))),0,(INDEX(TrimSummary[costing_yy],MATCH(1,INDEX(($HD4=TrimSummary[style_no])*(HM$3=TrimSummary[trim_reff])*(ISNUMBER(FIND("/"&amp;$HC4&amp;"/","/"&amp;TrimSummary[color]&amp;"/"))),),0))))*$HJ4*(1+$BN$3)&amp;","&amp;IF(ISERROR(INDEX(TrimSummary[ordering_yy],MATCH(1,INDEX(($HD4=TrimSummary[style_no])*(HM$3=TrimSummary[trim_reff])*(ISNUMBER(FIND("/"&amp;$HC4&amp;"/","/"&amp;TrimSummary[color]&amp;"/"))),),0))),0,(INDEX(TrimSummary[ordering_yy],MATCH(1,INDEX(($HD4=TrimSummary[style_no])*(HM$3=TrimSummary[trim_reff])*(ISNUMBER(FIND("/"&amp;$HC4&amp;"/","/"&amp;TrimSummary[color]&amp;"/"))),),0))))*$HH4*(1+$BN$4)&amp;","&amp;IF(ISERROR(INDEX(TrimSummary[ordering_yy],MATCH(1,INDEX(($HD4=TrimSummary[style_no])*(HM$3=TrimSummary[trim_reff])*(ISNUMBER(FIND("/"&amp;$HC4&amp;"/","/"&amp;TrimSummary[color]&amp;"/"))),),0))),0,(INDEX(TrimSummary[ordering_yy],MATCH(1,INDEX(($HD4=TrimSummary[style_no])*(HM$3=TrimSummary[trim_reff])*(ISNUMBER(FIND("/"&amp;$HC4&amp;"/","/"&amp;TrimSummary[color]&amp;"/"))),),0))))*$HJ4*(1+$BN$4)</f>
        <v>0,0,0,0</v>
      </c>
      <c r="HN4" s="62" t="str" cm="1">
        <f t="array" ref="HN4">IF(ISERROR(INDEX(TrimSummary[costing_yy],MATCH(1,INDEX(($HD4=TrimSummary[style_no])*(HN$3=TrimSummary[trim_reff])*(ISNUMBER(FIND("/"&amp;$HC4&amp;"/","/"&amp;TrimSummary[color]&amp;"/"))),),0))),0,(INDEX(TrimSummary[costing_yy],MATCH(1,INDEX(($HD4=TrimSummary[style_no])*(HN$3=TrimSummary[trim_reff])*(ISNUMBER(FIND("/"&amp;$HC4&amp;"/","/"&amp;TrimSummary[color]&amp;"/"))),),0))))*$HH4*(1+$BN$3)&amp;","&amp;IF(ISERROR(INDEX(TrimSummary[costing_yy],MATCH(1,INDEX(($HD4=TrimSummary[style_no])*(HN$3=TrimSummary[trim_reff])*(ISNUMBER(FIND("/"&amp;$HC4&amp;"/","/"&amp;TrimSummary[color]&amp;"/"))),),0))),0,(INDEX(TrimSummary[costing_yy],MATCH(1,INDEX(($HD4=TrimSummary[style_no])*(HN$3=TrimSummary[trim_reff])*(ISNUMBER(FIND("/"&amp;$HC4&amp;"/","/"&amp;TrimSummary[color]&amp;"/"))),),0))))*$HJ4*(1+$BN$3)&amp;","&amp;IF(ISERROR(INDEX(TrimSummary[ordering_yy],MATCH(1,INDEX(($HD4=TrimSummary[style_no])*(HN$3=TrimSummary[trim_reff])*(ISNUMBER(FIND("/"&amp;$HC4&amp;"/","/"&amp;TrimSummary[color]&amp;"/"))),),0))),0,(INDEX(TrimSummary[ordering_yy],MATCH(1,INDEX(($HD4=TrimSummary[style_no])*(HN$3=TrimSummary[trim_reff])*(ISNUMBER(FIND("/"&amp;$HC4&amp;"/","/"&amp;TrimSummary[color]&amp;"/"))),),0))))*$HH4*(1+$BN$4)&amp;","&amp;IF(ISERROR(INDEX(TrimSummary[ordering_yy],MATCH(1,INDEX(($HD4=TrimSummary[style_no])*(HN$3=TrimSummary[trim_reff])*(ISNUMBER(FIND("/"&amp;$HC4&amp;"/","/"&amp;TrimSummary[color]&amp;"/"))),),0))),0,(INDEX(TrimSummary[ordering_yy],MATCH(1,INDEX(($HD4=TrimSummary[style_no])*(HN$3=TrimSummary[trim_reff])*(ISNUMBER(FIND("/"&amp;$HC4&amp;"/","/"&amp;TrimSummary[color]&amp;"/"))),),0))))*$HJ4*(1+$BN$4)</f>
        <v>0,0,0,0</v>
      </c>
      <c r="HO4" s="62" t="str" cm="1">
        <f t="array" ref="HO4">IF(ISERROR(INDEX(TrimSummary[costing_yy],MATCH(1,INDEX(($HD4=TrimSummary[style_no])*(HO$3=TrimSummary[trim_reff])*(ISNUMBER(FIND("/"&amp;$HC4&amp;"/","/"&amp;TrimSummary[color]&amp;"/"))),),0))),0,(INDEX(TrimSummary[costing_yy],MATCH(1,INDEX(($HD4=TrimSummary[style_no])*(HO$3=TrimSummary[trim_reff])*(ISNUMBER(FIND("/"&amp;$HC4&amp;"/","/"&amp;TrimSummary[color]&amp;"/"))),),0))))*$HH4*(1+$BN$3)&amp;","&amp;IF(ISERROR(INDEX(TrimSummary[costing_yy],MATCH(1,INDEX(($HD4=TrimSummary[style_no])*(HO$3=TrimSummary[trim_reff])*(ISNUMBER(FIND("/"&amp;$HC4&amp;"/","/"&amp;TrimSummary[color]&amp;"/"))),),0))),0,(INDEX(TrimSummary[costing_yy],MATCH(1,INDEX(($HD4=TrimSummary[style_no])*(HO$3=TrimSummary[trim_reff])*(ISNUMBER(FIND("/"&amp;$HC4&amp;"/","/"&amp;TrimSummary[color]&amp;"/"))),),0))))*$HJ4*(1+$BN$3)&amp;","&amp;IF(ISERROR(INDEX(TrimSummary[ordering_yy],MATCH(1,INDEX(($HD4=TrimSummary[style_no])*(HO$3=TrimSummary[trim_reff])*(ISNUMBER(FIND("/"&amp;$HC4&amp;"/","/"&amp;TrimSummary[color]&amp;"/"))),),0))),0,(INDEX(TrimSummary[ordering_yy],MATCH(1,INDEX(($HD4=TrimSummary[style_no])*(HO$3=TrimSummary[trim_reff])*(ISNUMBER(FIND("/"&amp;$HC4&amp;"/","/"&amp;TrimSummary[color]&amp;"/"))),),0))))*$HH4*(1+$BN$4)&amp;","&amp;IF(ISERROR(INDEX(TrimSummary[ordering_yy],MATCH(1,INDEX(($HD4=TrimSummary[style_no])*(HO$3=TrimSummary[trim_reff])*(ISNUMBER(FIND("/"&amp;$HC4&amp;"/","/"&amp;TrimSummary[color]&amp;"/"))),),0))),0,(INDEX(TrimSummary[ordering_yy],MATCH(1,INDEX(($HD4=TrimSummary[style_no])*(HO$3=TrimSummary[trim_reff])*(ISNUMBER(FIND("/"&amp;$HC4&amp;"/","/"&amp;TrimSummary[color]&amp;"/"))),),0))))*$HJ4*(1+$BN$4)</f>
        <v>0,0,0,0</v>
      </c>
      <c r="HP4" s="62" t="str" cm="1">
        <f t="array" ref="HP4">IF(ISERROR(INDEX(TrimSummary[costing_yy],MATCH(1,INDEX(($HD4=TrimSummary[style_no])*(HP$3=TrimSummary[trim_reff])*(ISNUMBER(FIND("/"&amp;$HC4&amp;"/","/"&amp;TrimSummary[color]&amp;"/"))),),0))),0,(INDEX(TrimSummary[costing_yy],MATCH(1,INDEX(($HD4=TrimSummary[style_no])*(HP$3=TrimSummary[trim_reff])*(ISNUMBER(FIND("/"&amp;$HC4&amp;"/","/"&amp;TrimSummary[color]&amp;"/"))),),0))))*$HH4*(1+$BN$3)&amp;","&amp;IF(ISERROR(INDEX(TrimSummary[costing_yy],MATCH(1,INDEX(($HD4=TrimSummary[style_no])*(HP$3=TrimSummary[trim_reff])*(ISNUMBER(FIND("/"&amp;$HC4&amp;"/","/"&amp;TrimSummary[color]&amp;"/"))),),0))),0,(INDEX(TrimSummary[costing_yy],MATCH(1,INDEX(($HD4=TrimSummary[style_no])*(HP$3=TrimSummary[trim_reff])*(ISNUMBER(FIND("/"&amp;$HC4&amp;"/","/"&amp;TrimSummary[color]&amp;"/"))),),0))))*$HJ4*(1+$BN$3)&amp;","&amp;IF(ISERROR(INDEX(TrimSummary[ordering_yy],MATCH(1,INDEX(($HD4=TrimSummary[style_no])*(HP$3=TrimSummary[trim_reff])*(ISNUMBER(FIND("/"&amp;$HC4&amp;"/","/"&amp;TrimSummary[color]&amp;"/"))),),0))),0,(INDEX(TrimSummary[ordering_yy],MATCH(1,INDEX(($HD4=TrimSummary[style_no])*(HP$3=TrimSummary[trim_reff])*(ISNUMBER(FIND("/"&amp;$HC4&amp;"/","/"&amp;TrimSummary[color]&amp;"/"))),),0))))*$HH4*(1+$BN$4)&amp;","&amp;IF(ISERROR(INDEX(TrimSummary[ordering_yy],MATCH(1,INDEX(($HD4=TrimSummary[style_no])*(HP$3=TrimSummary[trim_reff])*(ISNUMBER(FIND("/"&amp;$HC4&amp;"/","/"&amp;TrimSummary[color]&amp;"/"))),),0))),0,(INDEX(TrimSummary[ordering_yy],MATCH(1,INDEX(($HD4=TrimSummary[style_no])*(HP$3=TrimSummary[trim_reff])*(ISNUMBER(FIND("/"&amp;$HC4&amp;"/","/"&amp;TrimSummary[color]&amp;"/"))),),0))))*$HJ4*(1+$BN$4)</f>
        <v>0,0,0,0</v>
      </c>
      <c r="HQ4" s="62" t="str" cm="1">
        <f t="array" ref="HQ4">IF(ISERROR(INDEX(TrimSummary[costing_yy],MATCH(1,INDEX(($HD4=TrimSummary[style_no])*(HQ$3=TrimSummary[trim_reff])*(ISNUMBER(FIND("/"&amp;$HC4&amp;"/","/"&amp;TrimSummary[color]&amp;"/"))),),0))),0,(INDEX(TrimSummary[costing_yy],MATCH(1,INDEX(($HD4=TrimSummary[style_no])*(HQ$3=TrimSummary[trim_reff])*(ISNUMBER(FIND("/"&amp;$HC4&amp;"/","/"&amp;TrimSummary[color]&amp;"/"))),),0))))*$HH4*(1+$BN$3)&amp;","&amp;IF(ISERROR(INDEX(TrimSummary[costing_yy],MATCH(1,INDEX(($HD4=TrimSummary[style_no])*(HQ$3=TrimSummary[trim_reff])*(ISNUMBER(FIND("/"&amp;$HC4&amp;"/","/"&amp;TrimSummary[color]&amp;"/"))),),0))),0,(INDEX(TrimSummary[costing_yy],MATCH(1,INDEX(($HD4=TrimSummary[style_no])*(HQ$3=TrimSummary[trim_reff])*(ISNUMBER(FIND("/"&amp;$HC4&amp;"/","/"&amp;TrimSummary[color]&amp;"/"))),),0))))*$HJ4*(1+$BN$3)&amp;","&amp;IF(ISERROR(INDEX(TrimSummary[ordering_yy],MATCH(1,INDEX(($HD4=TrimSummary[style_no])*(HQ$3=TrimSummary[trim_reff])*(ISNUMBER(FIND("/"&amp;$HC4&amp;"/","/"&amp;TrimSummary[color]&amp;"/"))),),0))),0,(INDEX(TrimSummary[ordering_yy],MATCH(1,INDEX(($HD4=TrimSummary[style_no])*(HQ$3=TrimSummary[trim_reff])*(ISNUMBER(FIND("/"&amp;$HC4&amp;"/","/"&amp;TrimSummary[color]&amp;"/"))),),0))))*$HH4*(1+$BN$4)&amp;","&amp;IF(ISERROR(INDEX(TrimSummary[ordering_yy],MATCH(1,INDEX(($HD4=TrimSummary[style_no])*(HQ$3=TrimSummary[trim_reff])*(ISNUMBER(FIND("/"&amp;$HC4&amp;"/","/"&amp;TrimSummary[color]&amp;"/"))),),0))),0,(INDEX(TrimSummary[ordering_yy],MATCH(1,INDEX(($HD4=TrimSummary[style_no])*(HQ$3=TrimSummary[trim_reff])*(ISNUMBER(FIND("/"&amp;$HC4&amp;"/","/"&amp;TrimSummary[color]&amp;"/"))),),0))))*$HJ4*(1+$BN$4)</f>
        <v>0,0,0,0</v>
      </c>
      <c r="HR4" s="62" t="str" cm="1">
        <f t="array" ref="HR4">IF(ISERROR(INDEX(TrimSummary[costing_yy],MATCH(1,INDEX(($HD4=TrimSummary[style_no])*(HR$3=TrimSummary[trim_reff])*(ISNUMBER(FIND("/"&amp;$HC4&amp;"/","/"&amp;TrimSummary[color]&amp;"/"))),),0))),0,(INDEX(TrimSummary[costing_yy],MATCH(1,INDEX(($HD4=TrimSummary[style_no])*(HR$3=TrimSummary[trim_reff])*(ISNUMBER(FIND("/"&amp;$HC4&amp;"/","/"&amp;TrimSummary[color]&amp;"/"))),),0))))*$HH4*(1+$BN$3)&amp;","&amp;IF(ISERROR(INDEX(TrimSummary[costing_yy],MATCH(1,INDEX(($HD4=TrimSummary[style_no])*(HR$3=TrimSummary[trim_reff])*(ISNUMBER(FIND("/"&amp;$HC4&amp;"/","/"&amp;TrimSummary[color]&amp;"/"))),),0))),0,(INDEX(TrimSummary[costing_yy],MATCH(1,INDEX(($HD4=TrimSummary[style_no])*(HR$3=TrimSummary[trim_reff])*(ISNUMBER(FIND("/"&amp;$HC4&amp;"/","/"&amp;TrimSummary[color]&amp;"/"))),),0))))*$HJ4*(1+$BN$3)&amp;","&amp;IF(ISERROR(INDEX(TrimSummary[ordering_yy],MATCH(1,INDEX(($HD4=TrimSummary[style_no])*(HR$3=TrimSummary[trim_reff])*(ISNUMBER(FIND("/"&amp;$HC4&amp;"/","/"&amp;TrimSummary[color]&amp;"/"))),),0))),0,(INDEX(TrimSummary[ordering_yy],MATCH(1,INDEX(($HD4=TrimSummary[style_no])*(HR$3=TrimSummary[trim_reff])*(ISNUMBER(FIND("/"&amp;$HC4&amp;"/","/"&amp;TrimSummary[color]&amp;"/"))),),0))))*$HH4*(1+$BN$4)&amp;","&amp;IF(ISERROR(INDEX(TrimSummary[ordering_yy],MATCH(1,INDEX(($HD4=TrimSummary[style_no])*(HR$3=TrimSummary[trim_reff])*(ISNUMBER(FIND("/"&amp;$HC4&amp;"/","/"&amp;TrimSummary[color]&amp;"/"))),),0))),0,(INDEX(TrimSummary[ordering_yy],MATCH(1,INDEX(($HD4=TrimSummary[style_no])*(HR$3=TrimSummary[trim_reff])*(ISNUMBER(FIND("/"&amp;$HC4&amp;"/","/"&amp;TrimSummary[color]&amp;"/"))),),0))))*$HJ4*(1+$BN$4)</f>
        <v>0,0,0,0</v>
      </c>
      <c r="HS4" s="62" t="str" cm="1">
        <f t="array" ref="HS4">IF(ISERROR(INDEX(TrimSummary[costing_yy],MATCH(1,INDEX(($HD4=TrimSummary[style_no])*(HS$3=TrimSummary[trim_reff])*(ISNUMBER(FIND("/"&amp;$HC4&amp;"/","/"&amp;TrimSummary[color]&amp;"/"))),),0))),0,(INDEX(TrimSummary[costing_yy],MATCH(1,INDEX(($HD4=TrimSummary[style_no])*(HS$3=TrimSummary[trim_reff])*(ISNUMBER(FIND("/"&amp;$HC4&amp;"/","/"&amp;TrimSummary[color]&amp;"/"))),),0))))*$HH4*(1+$BN$3)&amp;","&amp;IF(ISERROR(INDEX(TrimSummary[costing_yy],MATCH(1,INDEX(($HD4=TrimSummary[style_no])*(HS$3=TrimSummary[trim_reff])*(ISNUMBER(FIND("/"&amp;$HC4&amp;"/","/"&amp;TrimSummary[color]&amp;"/"))),),0))),0,(INDEX(TrimSummary[costing_yy],MATCH(1,INDEX(($HD4=TrimSummary[style_no])*(HS$3=TrimSummary[trim_reff])*(ISNUMBER(FIND("/"&amp;$HC4&amp;"/","/"&amp;TrimSummary[color]&amp;"/"))),),0))))*$HJ4*(1+$BN$3)&amp;","&amp;IF(ISERROR(INDEX(TrimSummary[ordering_yy],MATCH(1,INDEX(($HD4=TrimSummary[style_no])*(HS$3=TrimSummary[trim_reff])*(ISNUMBER(FIND("/"&amp;$HC4&amp;"/","/"&amp;TrimSummary[color]&amp;"/"))),),0))),0,(INDEX(TrimSummary[ordering_yy],MATCH(1,INDEX(($HD4=TrimSummary[style_no])*(HS$3=TrimSummary[trim_reff])*(ISNUMBER(FIND("/"&amp;$HC4&amp;"/","/"&amp;TrimSummary[color]&amp;"/"))),),0))))*$HH4*(1+$BN$4)&amp;","&amp;IF(ISERROR(INDEX(TrimSummary[ordering_yy],MATCH(1,INDEX(($HD4=TrimSummary[style_no])*(HS$3=TrimSummary[trim_reff])*(ISNUMBER(FIND("/"&amp;$HC4&amp;"/","/"&amp;TrimSummary[color]&amp;"/"))),),0))),0,(INDEX(TrimSummary[ordering_yy],MATCH(1,INDEX(($HD4=TrimSummary[style_no])*(HS$3=TrimSummary[trim_reff])*(ISNUMBER(FIND("/"&amp;$HC4&amp;"/","/"&amp;TrimSummary[color]&amp;"/"))),),0))))*$HJ4*(1+$BN$4)</f>
        <v>0,0,0,0</v>
      </c>
      <c r="HT4" s="62" t="str" cm="1">
        <f t="array" ref="HT4">IF(ISERROR(INDEX(TrimSummary[costing_yy],MATCH(1,INDEX(($HD4=TrimSummary[style_no])*(HT$3=TrimSummary[trim_reff])*(ISNUMBER(FIND("/"&amp;$HC4&amp;"/","/"&amp;TrimSummary[color]&amp;"/"))),),0))),0,(INDEX(TrimSummary[costing_yy],MATCH(1,INDEX(($HD4=TrimSummary[style_no])*(HT$3=TrimSummary[trim_reff])*(ISNUMBER(FIND("/"&amp;$HC4&amp;"/","/"&amp;TrimSummary[color]&amp;"/"))),),0))))*$HH4*(1+$BN$3)&amp;","&amp;IF(ISERROR(INDEX(TrimSummary[costing_yy],MATCH(1,INDEX(($HD4=TrimSummary[style_no])*(HT$3=TrimSummary[trim_reff])*(ISNUMBER(FIND("/"&amp;$HC4&amp;"/","/"&amp;TrimSummary[color]&amp;"/"))),),0))),0,(INDEX(TrimSummary[costing_yy],MATCH(1,INDEX(($HD4=TrimSummary[style_no])*(HT$3=TrimSummary[trim_reff])*(ISNUMBER(FIND("/"&amp;$HC4&amp;"/","/"&amp;TrimSummary[color]&amp;"/"))),),0))))*$HJ4*(1+$BN$3)&amp;","&amp;IF(ISERROR(INDEX(TrimSummary[ordering_yy],MATCH(1,INDEX(($HD4=TrimSummary[style_no])*(HT$3=TrimSummary[trim_reff])*(ISNUMBER(FIND("/"&amp;$HC4&amp;"/","/"&amp;TrimSummary[color]&amp;"/"))),),0))),0,(INDEX(TrimSummary[ordering_yy],MATCH(1,INDEX(($HD4=TrimSummary[style_no])*(HT$3=TrimSummary[trim_reff])*(ISNUMBER(FIND("/"&amp;$HC4&amp;"/","/"&amp;TrimSummary[color]&amp;"/"))),),0))))*$HH4*(1+$BN$4)&amp;","&amp;IF(ISERROR(INDEX(TrimSummary[ordering_yy],MATCH(1,INDEX(($HD4=TrimSummary[style_no])*(HT$3=TrimSummary[trim_reff])*(ISNUMBER(FIND("/"&amp;$HC4&amp;"/","/"&amp;TrimSummary[color]&amp;"/"))),),0))),0,(INDEX(TrimSummary[ordering_yy],MATCH(1,INDEX(($HD4=TrimSummary[style_no])*(HT$3=TrimSummary[trim_reff])*(ISNUMBER(FIND("/"&amp;$HC4&amp;"/","/"&amp;TrimSummary[color]&amp;"/"))),),0))))*$HJ4*(1+$BN$4)</f>
        <v>0,0,0,0</v>
      </c>
      <c r="HU4" s="62" t="str" cm="1">
        <f t="array" ref="HU4">IF(ISERROR(INDEX(TrimSummary[costing_yy],MATCH(1,INDEX(($HD4=TrimSummary[style_no])*(HU$3=TrimSummary[trim_reff])*(ISNUMBER(FIND("/"&amp;$HC4&amp;"/","/"&amp;TrimSummary[color]&amp;"/"))),),0))),0,(INDEX(TrimSummary[costing_yy],MATCH(1,INDEX(($HD4=TrimSummary[style_no])*(HU$3=TrimSummary[trim_reff])*(ISNUMBER(FIND("/"&amp;$HC4&amp;"/","/"&amp;TrimSummary[color]&amp;"/"))),),0))))*$HH4*(1+$BN$3)&amp;","&amp;IF(ISERROR(INDEX(TrimSummary[costing_yy],MATCH(1,INDEX(($HD4=TrimSummary[style_no])*(HU$3=TrimSummary[trim_reff])*(ISNUMBER(FIND("/"&amp;$HC4&amp;"/","/"&amp;TrimSummary[color]&amp;"/"))),),0))),0,(INDEX(TrimSummary[costing_yy],MATCH(1,INDEX(($HD4=TrimSummary[style_no])*(HU$3=TrimSummary[trim_reff])*(ISNUMBER(FIND("/"&amp;$HC4&amp;"/","/"&amp;TrimSummary[color]&amp;"/"))),),0))))*$HJ4*(1+$BN$3)&amp;","&amp;IF(ISERROR(INDEX(TrimSummary[ordering_yy],MATCH(1,INDEX(($HD4=TrimSummary[style_no])*(HU$3=TrimSummary[trim_reff])*(ISNUMBER(FIND("/"&amp;$HC4&amp;"/","/"&amp;TrimSummary[color]&amp;"/"))),),0))),0,(INDEX(TrimSummary[ordering_yy],MATCH(1,INDEX(($HD4=TrimSummary[style_no])*(HU$3=TrimSummary[trim_reff])*(ISNUMBER(FIND("/"&amp;$HC4&amp;"/","/"&amp;TrimSummary[color]&amp;"/"))),),0))))*$HH4*(1+$BN$4)&amp;","&amp;IF(ISERROR(INDEX(TrimSummary[ordering_yy],MATCH(1,INDEX(($HD4=TrimSummary[style_no])*(HU$3=TrimSummary[trim_reff])*(ISNUMBER(FIND("/"&amp;$HC4&amp;"/","/"&amp;TrimSummary[color]&amp;"/"))),),0))),0,(INDEX(TrimSummary[ordering_yy],MATCH(1,INDEX(($HD4=TrimSummary[style_no])*(HU$3=TrimSummary[trim_reff])*(ISNUMBER(FIND("/"&amp;$HC4&amp;"/","/"&amp;TrimSummary[color]&amp;"/"))),),0))))*$HJ4*(1+$BN$4)</f>
        <v>0,0,0,0</v>
      </c>
      <c r="HV4" s="62"/>
      <c r="HW4" s="62"/>
      <c r="HX4" s="62"/>
      <c r="HY4" s="62"/>
      <c r="HZ4" s="62"/>
      <c r="IA4" s="62"/>
      <c r="IB4" s="62"/>
      <c r="IC4" s="62"/>
      <c r="ID4" s="62"/>
      <c r="IE4" s="62"/>
      <c r="IF4" s="62"/>
      <c r="IG4" s="62"/>
      <c r="IH4" s="62"/>
      <c r="II4" s="62"/>
      <c r="IJ4" s="62"/>
      <c r="IK4" s="62"/>
      <c r="IL4" s="62"/>
      <c r="IM4" s="62"/>
      <c r="IN4" s="62"/>
      <c r="IO4" s="62"/>
      <c r="IP4" s="62"/>
      <c r="IQ4" s="62"/>
      <c r="IR4" s="62"/>
      <c r="IS4" s="62"/>
      <c r="IT4" s="62"/>
      <c r="IU4" s="62"/>
      <c r="IV4" s="62"/>
      <c r="IW4" s="62"/>
      <c r="IX4" s="62"/>
      <c r="IY4" s="62"/>
      <c r="IZ4" s="62"/>
      <c r="JA4" s="62"/>
      <c r="JB4" s="62"/>
      <c r="JC4" s="62"/>
      <c r="JD4" s="62"/>
      <c r="JE4" s="62"/>
      <c r="JF4" s="62"/>
      <c r="JG4" s="62"/>
      <c r="JH4" s="62"/>
      <c r="JI4" s="62"/>
      <c r="JJ4" s="62"/>
      <c r="JK4" s="62"/>
      <c r="JL4" s="62"/>
      <c r="JM4" s="62"/>
      <c r="JN4" s="62"/>
      <c r="JO4" s="62"/>
      <c r="JP4" s="62"/>
      <c r="JQ4" s="62"/>
      <c r="JR4" s="62"/>
      <c r="JS4" s="62"/>
      <c r="JT4" s="62"/>
      <c r="JU4" s="62"/>
      <c r="JV4" s="62"/>
      <c r="JW4" s="62"/>
      <c r="JX4" s="62"/>
      <c r="JY4" s="62"/>
      <c r="JZ4" s="62"/>
      <c r="KA4" s="62"/>
      <c r="KB4" s="62"/>
      <c r="KC4" s="62"/>
      <c r="KD4" s="62"/>
      <c r="KE4" s="62"/>
      <c r="KF4" s="62"/>
      <c r="KG4" s="62"/>
      <c r="KH4" s="62"/>
      <c r="KI4" s="62"/>
      <c r="KJ4" s="62"/>
      <c r="KK4" s="62"/>
      <c r="KL4" s="62"/>
      <c r="KM4" s="62"/>
      <c r="KN4" s="62"/>
      <c r="KO4" s="62"/>
      <c r="KP4" s="62"/>
      <c r="KQ4" s="62"/>
      <c r="KR4" s="62"/>
      <c r="KS4" s="62"/>
      <c r="KT4" s="62"/>
      <c r="KU4" s="62"/>
      <c r="KV4" s="62"/>
      <c r="KW4" s="62"/>
      <c r="KX4" s="62"/>
      <c r="KY4" s="62"/>
      <c r="KZ4" s="62"/>
      <c r="LA4" s="62"/>
      <c r="LB4" s="62"/>
      <c r="LC4" s="62"/>
      <c r="LD4" s="62"/>
      <c r="LE4" s="62"/>
      <c r="LF4" s="62"/>
      <c r="LG4" s="62"/>
      <c r="LH4" s="62"/>
      <c r="LI4" s="62"/>
      <c r="LJ4" s="62"/>
      <c r="LK4" s="62"/>
      <c r="LL4" s="62"/>
      <c r="LM4" s="62"/>
      <c r="LN4" s="62"/>
      <c r="LO4" s="62"/>
      <c r="LP4" s="62"/>
      <c r="LQ4" s="62"/>
      <c r="LR4" s="62"/>
      <c r="LS4" s="62"/>
      <c r="LT4" s="62"/>
      <c r="LU4" s="62"/>
      <c r="LV4" s="62"/>
      <c r="LW4" s="62"/>
      <c r="LX4" s="62"/>
      <c r="LY4" s="62"/>
      <c r="LZ4" s="62"/>
      <c r="MA4" s="62"/>
      <c r="MB4" s="62"/>
      <c r="MC4" s="62"/>
      <c r="MD4" s="62"/>
      <c r="ME4" s="62"/>
      <c r="MF4" s="62"/>
      <c r="MG4" s="62"/>
      <c r="MH4" s="62"/>
      <c r="MI4" s="62"/>
      <c r="MJ4" s="62"/>
      <c r="MK4" s="62"/>
      <c r="ML4" s="62"/>
      <c r="MM4" s="62"/>
      <c r="MN4" s="62"/>
      <c r="MO4" s="62"/>
      <c r="MP4" s="62"/>
      <c r="MQ4" s="62"/>
      <c r="MR4" s="62"/>
      <c r="MS4" s="62"/>
      <c r="MT4" s="62"/>
      <c r="MU4" s="62"/>
      <c r="MV4" s="62"/>
      <c r="MW4" s="62"/>
      <c r="MX4" s="62"/>
      <c r="MY4" s="62"/>
      <c r="MZ4" s="62"/>
      <c r="NA4" s="62"/>
      <c r="NB4" s="62"/>
      <c r="NC4" s="62"/>
      <c r="ND4" s="62"/>
      <c r="NE4" s="62"/>
      <c r="NF4" s="62"/>
      <c r="NG4" s="62"/>
      <c r="NH4" s="62"/>
      <c r="NI4" s="62"/>
      <c r="NJ4" s="62"/>
      <c r="NK4" s="62"/>
      <c r="NL4" s="62"/>
      <c r="NM4" s="62"/>
      <c r="NN4" s="62"/>
      <c r="NO4" s="62"/>
      <c r="NP4" s="62"/>
      <c r="NQ4" s="62"/>
      <c r="NR4" s="62"/>
      <c r="NS4" s="62"/>
      <c r="NT4" s="62"/>
      <c r="NU4" s="62"/>
      <c r="NV4" s="62"/>
      <c r="NW4" s="62"/>
      <c r="NX4" s="62"/>
      <c r="NY4" s="62"/>
      <c r="NZ4" s="62"/>
      <c r="OA4" s="62"/>
      <c r="OB4" s="62"/>
      <c r="OC4" s="62"/>
      <c r="OD4" s="62"/>
      <c r="OE4" s="62"/>
      <c r="OF4" s="62"/>
      <c r="OG4" s="62"/>
      <c r="OH4" s="62"/>
      <c r="OI4" s="62"/>
      <c r="OJ4" s="62"/>
      <c r="OK4" s="62"/>
      <c r="OL4" s="62"/>
      <c r="OM4" s="62"/>
      <c r="ON4" s="62"/>
      <c r="OO4" s="62"/>
      <c r="OP4" s="62"/>
      <c r="OQ4" s="62"/>
      <c r="OR4" s="62"/>
      <c r="OS4" s="62"/>
      <c r="OT4" s="62"/>
      <c r="OU4" s="62"/>
      <c r="OV4" s="62"/>
      <c r="OW4" s="62"/>
      <c r="OX4" s="62"/>
      <c r="OY4" s="62"/>
      <c r="OZ4" s="62"/>
      <c r="PA4" s="62"/>
      <c r="PB4" s="62"/>
      <c r="PC4" s="62"/>
      <c r="PD4" s="62"/>
      <c r="PE4" s="62"/>
      <c r="PF4" s="62"/>
      <c r="PG4" s="62"/>
      <c r="PH4" s="62"/>
      <c r="PI4" s="62"/>
      <c r="PJ4" s="62"/>
      <c r="PK4" s="62"/>
      <c r="PL4" s="62"/>
      <c r="PM4" s="62"/>
      <c r="PN4" s="62"/>
      <c r="PO4" s="62"/>
      <c r="PP4" s="62"/>
      <c r="PQ4" s="62"/>
      <c r="PR4" s="62"/>
      <c r="PS4" s="62"/>
      <c r="PT4" s="62"/>
      <c r="PU4" s="62"/>
      <c r="PV4" s="62"/>
      <c r="PW4" s="62"/>
      <c r="PX4" s="62"/>
      <c r="PY4" s="62"/>
      <c r="PZ4" s="62"/>
      <c r="QA4" s="62"/>
      <c r="QB4" s="62"/>
      <c r="QC4" s="62"/>
      <c r="QD4" s="62"/>
      <c r="QE4" s="62"/>
      <c r="QF4" s="62"/>
      <c r="QG4" s="62"/>
      <c r="QH4" s="62"/>
      <c r="QI4" s="62"/>
      <c r="QJ4" s="62"/>
      <c r="QK4" s="62"/>
      <c r="QL4" s="62"/>
      <c r="QM4" s="62"/>
      <c r="QN4" s="62"/>
      <c r="QO4" s="62"/>
      <c r="QP4" s="62"/>
      <c r="QQ4" s="62"/>
      <c r="QR4" s="62"/>
      <c r="QS4" s="62"/>
      <c r="QT4" s="62"/>
      <c r="QU4" s="62"/>
      <c r="QV4" s="62"/>
      <c r="QW4" s="62"/>
      <c r="QX4" s="62"/>
      <c r="QY4" s="62"/>
      <c r="QZ4" s="62"/>
      <c r="RA4" s="62"/>
      <c r="RB4" s="62"/>
      <c r="RC4" s="62"/>
      <c r="RD4" s="62"/>
      <c r="RE4" s="62"/>
      <c r="RF4" s="62"/>
      <c r="RG4" s="62"/>
      <c r="RH4" s="62"/>
      <c r="RI4" s="62"/>
      <c r="RJ4" s="62"/>
      <c r="RK4" s="62"/>
      <c r="RL4" s="62"/>
      <c r="RM4" s="62"/>
      <c r="RN4" s="62"/>
      <c r="RO4" s="62"/>
      <c r="RP4" s="62"/>
      <c r="RQ4" s="62"/>
      <c r="RR4" s="62"/>
      <c r="RS4" s="62"/>
      <c r="RT4" s="62"/>
      <c r="RU4" s="62"/>
      <c r="RV4" s="62"/>
      <c r="RW4" s="62"/>
      <c r="RX4" s="62"/>
      <c r="RY4" s="62"/>
      <c r="RZ4" s="62"/>
      <c r="SA4" s="62"/>
      <c r="SB4" s="62"/>
      <c r="SC4" s="62"/>
      <c r="SD4" s="62"/>
      <c r="SE4" s="62"/>
      <c r="SF4" s="62"/>
      <c r="SG4" s="62"/>
      <c r="SH4" s="62"/>
      <c r="SI4" s="62"/>
      <c r="SJ4" s="62"/>
      <c r="SK4" s="62"/>
      <c r="SL4" s="62"/>
      <c r="SM4" s="62"/>
      <c r="SN4" s="62"/>
      <c r="SO4" s="62"/>
      <c r="SP4" s="62"/>
      <c r="SQ4" s="62"/>
      <c r="SR4" s="62"/>
      <c r="SS4" s="62"/>
      <c r="ST4" s="62"/>
      <c r="SU4" s="62"/>
      <c r="SV4" s="62"/>
      <c r="SW4" s="62"/>
      <c r="SX4" s="62"/>
      <c r="SY4" s="62"/>
      <c r="SZ4" s="62"/>
      <c r="TA4" s="62"/>
      <c r="TB4" s="62"/>
      <c r="TC4" s="62"/>
      <c r="TD4" s="62"/>
      <c r="TE4" s="62"/>
      <c r="TF4" s="62"/>
      <c r="TG4" s="62"/>
      <c r="TH4" s="62"/>
      <c r="TI4" s="62"/>
      <c r="TJ4" s="62"/>
      <c r="TK4" s="62"/>
      <c r="TL4" s="62"/>
      <c r="TM4" s="62"/>
      <c r="TN4" s="62"/>
      <c r="TO4" s="62"/>
      <c r="TP4" s="62"/>
      <c r="TQ4" s="62"/>
      <c r="TR4" s="62"/>
      <c r="TS4" s="62"/>
      <c r="TT4" s="62"/>
      <c r="TU4" s="62"/>
      <c r="TV4" s="62"/>
      <c r="TW4" s="62"/>
      <c r="TX4" s="62"/>
      <c r="TY4" s="62"/>
      <c r="TZ4" s="62"/>
      <c r="UA4" s="62"/>
      <c r="UB4" s="62"/>
      <c r="UC4" s="62"/>
      <c r="UD4" s="62"/>
      <c r="UE4" s="62"/>
      <c r="UF4" s="62"/>
      <c r="UG4" s="62"/>
      <c r="UH4" s="62"/>
      <c r="UI4" s="62"/>
      <c r="UJ4" s="62"/>
      <c r="UK4" s="62"/>
      <c r="UL4" s="62"/>
      <c r="UM4" s="62"/>
      <c r="UN4" s="62"/>
      <c r="UO4" s="62"/>
      <c r="UP4" s="62"/>
      <c r="UQ4" s="62"/>
      <c r="UR4" s="62"/>
      <c r="US4" s="62"/>
      <c r="UT4" s="62"/>
      <c r="UU4" s="62"/>
      <c r="UV4" s="62"/>
      <c r="UW4" s="62"/>
      <c r="UX4" s="62"/>
      <c r="UY4" s="62"/>
      <c r="UZ4" s="62"/>
      <c r="VA4" s="62"/>
      <c r="VB4" s="62"/>
      <c r="VC4" s="62"/>
      <c r="VD4" s="62"/>
      <c r="VE4" s="62"/>
      <c r="VF4" s="62"/>
      <c r="VG4" s="62"/>
      <c r="VH4" s="62"/>
      <c r="VI4" s="62"/>
      <c r="VJ4" s="62"/>
      <c r="VK4" s="62"/>
      <c r="VL4" s="62"/>
      <c r="VM4" s="62"/>
      <c r="VN4" s="62"/>
      <c r="VO4" s="62"/>
      <c r="VP4" s="62"/>
      <c r="VQ4" s="62"/>
      <c r="VR4" s="62"/>
      <c r="VS4" s="62"/>
      <c r="VT4" s="62"/>
      <c r="VU4" s="62"/>
      <c r="VV4" s="62"/>
      <c r="VW4" s="62"/>
      <c r="VX4" s="62"/>
      <c r="VY4" s="62"/>
      <c r="VZ4" s="62"/>
      <c r="WA4" s="62"/>
      <c r="WB4" s="62"/>
      <c r="WC4" s="62"/>
      <c r="WD4" s="62"/>
      <c r="WE4" s="62"/>
      <c r="WF4" s="62"/>
      <c r="WG4" s="62"/>
      <c r="WH4" s="62"/>
      <c r="WI4" s="62"/>
      <c r="WJ4" s="62"/>
      <c r="WK4" s="62"/>
      <c r="WL4" s="62"/>
      <c r="WM4" s="62"/>
      <c r="WN4" s="62"/>
      <c r="WO4" s="62"/>
      <c r="WP4" s="62"/>
      <c r="WQ4" s="62"/>
      <c r="WR4" s="62"/>
      <c r="WS4" s="62"/>
      <c r="WT4" s="62"/>
      <c r="WU4" s="62"/>
      <c r="WV4" s="62"/>
      <c r="WW4" s="62"/>
      <c r="WX4" s="62"/>
      <c r="WY4" s="62"/>
      <c r="WZ4" s="62"/>
      <c r="XA4" s="62"/>
      <c r="XB4" s="62"/>
      <c r="XC4" s="62"/>
      <c r="XD4" s="62"/>
      <c r="XE4" s="62"/>
      <c r="XF4" s="62"/>
      <c r="XG4" s="62"/>
      <c r="XH4" s="62"/>
      <c r="XI4" s="62"/>
      <c r="XJ4" s="62"/>
      <c r="XK4" s="62"/>
      <c r="XL4" s="62"/>
      <c r="XM4" s="62"/>
      <c r="XN4" s="62"/>
      <c r="XO4" s="62"/>
      <c r="XP4" s="62"/>
      <c r="XQ4" s="62"/>
      <c r="XR4" s="62"/>
      <c r="XS4" s="62"/>
      <c r="XT4" s="62"/>
      <c r="XU4" s="62"/>
      <c r="XV4" s="62"/>
      <c r="XW4" s="62"/>
      <c r="XX4" s="62"/>
      <c r="XY4" s="62"/>
      <c r="XZ4" s="62"/>
      <c r="YA4" s="62"/>
      <c r="YB4" s="62"/>
      <c r="YC4" s="62"/>
      <c r="YD4" s="62"/>
      <c r="YE4" s="62"/>
      <c r="YF4" s="62"/>
      <c r="YG4" s="62"/>
      <c r="YH4" s="62"/>
      <c r="YI4" s="62"/>
      <c r="YJ4" s="62"/>
      <c r="YK4" s="62"/>
      <c r="YL4" s="62"/>
      <c r="YM4" s="62"/>
      <c r="YN4" s="62"/>
      <c r="YO4" s="62"/>
      <c r="YP4" s="62"/>
      <c r="YQ4" s="62"/>
      <c r="YR4" s="62"/>
      <c r="YS4" s="62"/>
      <c r="YT4" s="62"/>
      <c r="YU4" s="62"/>
      <c r="YV4" s="62"/>
      <c r="YW4" s="62"/>
      <c r="YX4" s="62"/>
      <c r="YY4" s="62"/>
      <c r="YZ4" s="62"/>
      <c r="ZA4" s="62"/>
      <c r="ZB4" s="62"/>
      <c r="ZC4" s="62"/>
      <c r="ZD4" s="62"/>
      <c r="ZE4" s="62"/>
      <c r="ZF4" s="62"/>
      <c r="ZG4" s="62"/>
      <c r="ZH4" s="62"/>
      <c r="ZI4" s="62"/>
      <c r="ZJ4" s="62"/>
      <c r="ZK4" s="62"/>
      <c r="ZL4" s="62"/>
      <c r="ZM4" s="62"/>
      <c r="ZN4" s="62"/>
      <c r="ZO4" s="62"/>
      <c r="ZP4" s="62"/>
      <c r="ZQ4" s="62"/>
      <c r="ZR4" s="62"/>
      <c r="ZS4" s="62"/>
      <c r="ZT4" s="62"/>
      <c r="ZU4" s="62"/>
      <c r="ZV4" s="62"/>
      <c r="ZW4" s="62"/>
      <c r="ZX4" s="62"/>
      <c r="ZY4" s="62"/>
      <c r="ZZ4" s="62"/>
      <c r="AAA4" s="62"/>
      <c r="AAB4" s="62"/>
      <c r="AAC4" s="62"/>
      <c r="AAD4" s="62"/>
      <c r="AAE4" s="62"/>
      <c r="AAF4" s="62"/>
      <c r="AAG4" s="62"/>
      <c r="AAH4" s="62"/>
      <c r="AAI4" s="62"/>
      <c r="AAJ4" s="62"/>
      <c r="AAK4" s="62"/>
      <c r="AAL4" s="62"/>
      <c r="AAM4" s="62"/>
      <c r="AAN4" s="62"/>
      <c r="AAO4" s="62"/>
      <c r="AAP4" s="62"/>
      <c r="AAQ4" s="62"/>
      <c r="AAR4" s="62"/>
      <c r="AAS4" s="62"/>
      <c r="AAT4" s="62"/>
      <c r="AAU4" s="62"/>
      <c r="AAV4" s="62"/>
      <c r="AAW4" s="62"/>
      <c r="AAX4" s="62"/>
      <c r="AAY4" s="62"/>
      <c r="AAZ4" s="62"/>
      <c r="ABA4" s="62"/>
      <c r="ABB4" s="62"/>
      <c r="ABC4" s="62"/>
      <c r="ABD4" s="62"/>
      <c r="ABE4" s="62"/>
      <c r="ABF4" s="62"/>
      <c r="ABG4" s="62"/>
      <c r="ABH4" s="62"/>
      <c r="ABI4" s="62"/>
      <c r="ABJ4" s="62"/>
      <c r="ABK4" s="62"/>
      <c r="ABL4" s="62"/>
      <c r="ABM4" s="62"/>
      <c r="ABN4" s="62"/>
      <c r="ABO4" s="62"/>
      <c r="ABP4" s="62"/>
      <c r="ABQ4" s="62"/>
      <c r="ABR4" s="62"/>
      <c r="ABS4" s="62"/>
      <c r="ABT4" s="62"/>
      <c r="ABU4" s="62"/>
      <c r="ABV4" s="62"/>
      <c r="ABW4" s="62"/>
      <c r="ABX4" s="62"/>
      <c r="ABY4" s="62"/>
      <c r="ABZ4" s="62"/>
      <c r="ACA4" s="62"/>
      <c r="ACB4" s="62"/>
      <c r="ACC4" s="62"/>
      <c r="ACD4" s="62"/>
      <c r="ACE4" s="62"/>
      <c r="ACF4" s="62"/>
      <c r="ACG4" s="62"/>
      <c r="ACH4" s="62"/>
      <c r="ACI4" s="62"/>
      <c r="ACJ4" s="62"/>
      <c r="ACK4" s="62"/>
      <c r="ACL4" s="62"/>
      <c r="ACM4" s="62"/>
      <c r="ACN4" s="62"/>
      <c r="ACO4" s="62"/>
      <c r="ACP4" s="62"/>
      <c r="ACQ4" s="62"/>
      <c r="ACR4" s="62"/>
      <c r="ACS4" s="62"/>
      <c r="ACT4" s="62"/>
      <c r="ACU4" s="62"/>
      <c r="ACV4" s="62"/>
      <c r="ACW4" s="62"/>
      <c r="ACX4" s="62"/>
      <c r="ACY4" s="62"/>
      <c r="ACZ4" s="62"/>
      <c r="ADA4" s="62"/>
      <c r="ADB4" s="62"/>
      <c r="ADC4" s="62"/>
      <c r="ADD4" s="62"/>
      <c r="ADE4" s="62"/>
      <c r="ADF4" s="62"/>
      <c r="ADG4" s="62"/>
      <c r="ADH4" s="62"/>
      <c r="ADI4" s="62"/>
      <c r="ADJ4" s="62"/>
      <c r="ADK4" s="62"/>
      <c r="ADL4" s="62"/>
      <c r="ADM4" s="62"/>
      <c r="ADN4" s="62"/>
      <c r="ADO4" s="62"/>
      <c r="ADP4" s="62"/>
      <c r="ADQ4" s="62"/>
      <c r="ADR4" s="62"/>
      <c r="ADS4" s="62"/>
      <c r="ADT4" s="62"/>
      <c r="ADU4" s="62"/>
      <c r="ADV4" s="62"/>
      <c r="ADW4" s="62"/>
      <c r="ADX4" s="62"/>
      <c r="ADY4" s="62"/>
      <c r="ADZ4" s="62"/>
      <c r="AEA4" s="62"/>
      <c r="AEB4" s="62"/>
      <c r="AEC4" s="62"/>
      <c r="AED4" s="62"/>
      <c r="AEE4" s="62"/>
      <c r="AEF4" s="62"/>
      <c r="AEG4" s="62"/>
      <c r="AEH4" s="62"/>
      <c r="AEI4" s="62"/>
      <c r="AEJ4" s="62"/>
      <c r="AEK4" s="62"/>
      <c r="AEL4" s="62"/>
      <c r="AEM4" s="62"/>
      <c r="AEN4" s="62"/>
      <c r="AEO4" s="62"/>
      <c r="AEP4" s="62"/>
      <c r="AEQ4" s="62"/>
      <c r="AER4" s="62"/>
      <c r="AES4" s="62"/>
      <c r="AET4" s="62"/>
      <c r="AEU4" s="62"/>
      <c r="AEV4" s="62"/>
      <c r="AEW4" s="62"/>
      <c r="AEX4" s="62"/>
      <c r="AEY4" s="62"/>
      <c r="AEZ4" s="62"/>
      <c r="AFA4" s="62"/>
      <c r="AFB4" s="62"/>
      <c r="AFC4" s="62"/>
      <c r="AFD4" s="62"/>
      <c r="AFE4" s="62"/>
      <c r="AFF4" s="62"/>
      <c r="AFG4" s="62"/>
      <c r="AFH4" s="62"/>
      <c r="AFI4" s="62"/>
      <c r="AFJ4" s="62"/>
      <c r="AFK4" s="62"/>
      <c r="AFL4" s="62"/>
      <c r="AFM4" s="62"/>
      <c r="AFN4" s="62"/>
      <c r="AFO4" s="62"/>
      <c r="AFP4" s="62"/>
      <c r="AFQ4" s="62"/>
      <c r="AFR4" s="62"/>
      <c r="AFS4" s="62"/>
      <c r="AFT4" s="62"/>
      <c r="AFU4" s="62"/>
      <c r="AFV4" s="62"/>
      <c r="AFW4" s="62"/>
      <c r="AFX4" s="62"/>
      <c r="AFY4" s="62"/>
      <c r="AFZ4" s="62"/>
      <c r="AGA4" s="62"/>
      <c r="AGB4" s="62"/>
      <c r="AGC4" s="62"/>
      <c r="AGD4" s="62"/>
      <c r="AGE4" s="62"/>
      <c r="AGF4" s="62"/>
      <c r="AGG4" s="62"/>
      <c r="AGH4" s="62"/>
      <c r="AGI4" s="62"/>
      <c r="AGJ4" s="62"/>
      <c r="AGK4" s="62"/>
      <c r="AGL4" s="62"/>
      <c r="AGM4" s="62"/>
      <c r="AGN4" s="62"/>
      <c r="AGO4" s="62"/>
      <c r="AGP4" s="62"/>
      <c r="AGQ4" s="62"/>
      <c r="AGR4" s="62"/>
      <c r="AGS4" s="62"/>
      <c r="AGT4" s="62"/>
      <c r="AGU4" s="62"/>
      <c r="AGV4" s="62"/>
      <c r="AGW4" s="62"/>
      <c r="AGX4" s="62"/>
      <c r="AGY4" s="62"/>
      <c r="AGZ4" s="62"/>
      <c r="AHA4" s="62"/>
      <c r="AHB4" s="62"/>
      <c r="AHC4" s="62"/>
      <c r="AHD4" s="62"/>
      <c r="AHE4" s="62"/>
      <c r="AHF4" s="62"/>
      <c r="AHG4" s="62"/>
      <c r="AHH4" s="62"/>
      <c r="AHI4" s="62"/>
      <c r="AHJ4" s="62"/>
      <c r="AHK4" s="62"/>
      <c r="AHL4" s="62"/>
      <c r="AHM4" s="62"/>
      <c r="AHN4" s="62"/>
      <c r="AHO4" s="62"/>
      <c r="AHP4" s="62"/>
      <c r="AHQ4" s="62"/>
      <c r="AHR4" s="62"/>
      <c r="AHS4" s="62"/>
      <c r="AHT4" s="62"/>
      <c r="AHU4" s="62"/>
      <c r="AHV4" s="62"/>
      <c r="AHW4" s="62"/>
      <c r="AHX4" s="62"/>
      <c r="AHY4" s="62"/>
      <c r="AHZ4" s="62"/>
      <c r="AIA4" s="62"/>
      <c r="AIB4" s="62"/>
      <c r="AIC4" s="62"/>
      <c r="AID4" s="62"/>
      <c r="AIE4" s="62"/>
      <c r="AIF4" s="62"/>
      <c r="AIG4" s="62"/>
      <c r="AIH4" s="62"/>
      <c r="AII4" s="62"/>
      <c r="AIJ4" s="62"/>
      <c r="AIK4" s="62"/>
      <c r="AIL4" s="62"/>
      <c r="AIM4" s="62"/>
      <c r="AIN4" s="62"/>
      <c r="AIO4" s="62"/>
      <c r="AIP4" s="62"/>
      <c r="AIQ4" s="62"/>
      <c r="AIR4" s="62"/>
      <c r="AIS4" s="62"/>
      <c r="AIT4" s="62"/>
      <c r="AIU4" s="62"/>
      <c r="AIV4" s="62"/>
      <c r="AIW4" s="62"/>
      <c r="AIX4" s="62"/>
      <c r="AIY4" s="62"/>
      <c r="AIZ4" s="62"/>
      <c r="AJA4" s="62"/>
      <c r="AJB4" s="62"/>
      <c r="AJC4" s="62"/>
      <c r="AJD4" s="62"/>
      <c r="AJE4" s="62"/>
      <c r="AJF4" s="62"/>
      <c r="AJG4" s="62"/>
      <c r="AJH4" s="62"/>
      <c r="AJI4" s="62"/>
      <c r="AJJ4" s="62"/>
      <c r="AJK4" s="62"/>
      <c r="AJL4" s="62"/>
      <c r="AJM4" s="62"/>
      <c r="AJN4" s="62"/>
      <c r="AJO4" s="62"/>
      <c r="AJP4" s="62"/>
      <c r="AJQ4" s="62"/>
      <c r="AJR4" s="62"/>
      <c r="AJS4" s="62"/>
      <c r="AJT4" s="62"/>
      <c r="AJU4" s="62"/>
      <c r="AJV4" s="62"/>
      <c r="AJW4" s="62"/>
      <c r="AJX4" s="62"/>
      <c r="AJY4" s="62"/>
      <c r="AJZ4" s="62"/>
      <c r="AKA4" s="62"/>
      <c r="AKB4" s="62"/>
      <c r="AKC4" s="62"/>
      <c r="AKD4" s="62"/>
      <c r="AKE4" s="62"/>
      <c r="AKF4" s="62"/>
      <c r="AKG4" s="62"/>
      <c r="AKH4" s="62"/>
      <c r="AKI4" s="62"/>
      <c r="AKJ4" s="62"/>
      <c r="AKK4" s="62"/>
      <c r="AKL4" s="62"/>
      <c r="AKM4" s="62"/>
      <c r="AKN4" s="62"/>
      <c r="AKO4" s="62"/>
      <c r="AKP4" s="62"/>
      <c r="AKQ4" s="62"/>
      <c r="AKR4" s="62"/>
      <c r="AKS4" s="62"/>
      <c r="AKT4" s="62"/>
      <c r="AKU4" s="62"/>
      <c r="AKV4" s="62"/>
      <c r="AKW4" s="62"/>
      <c r="AKX4" s="62"/>
      <c r="AKY4" s="62"/>
      <c r="AKZ4" s="62"/>
      <c r="ALA4" s="62"/>
      <c r="ALB4" s="62"/>
      <c r="ALC4" s="62"/>
      <c r="ALD4" s="62"/>
      <c r="ALE4" s="62"/>
      <c r="ALF4" s="62"/>
      <c r="ALG4" s="62"/>
      <c r="ALH4" s="62"/>
      <c r="ALI4" s="62"/>
      <c r="ALJ4" s="62"/>
      <c r="ALK4" s="62"/>
      <c r="ALL4" s="62"/>
      <c r="ALM4" s="62"/>
      <c r="ALN4" s="62"/>
      <c r="ALO4" s="62"/>
      <c r="ALP4" s="62"/>
      <c r="ALQ4" s="62"/>
      <c r="ALR4" s="62"/>
      <c r="ALS4" s="62"/>
      <c r="ALT4" s="62"/>
      <c r="ALU4" s="62"/>
      <c r="ALV4" s="62"/>
      <c r="ALW4" s="62"/>
      <c r="ALX4" s="62"/>
      <c r="ALY4" s="62"/>
      <c r="ALZ4" s="62"/>
      <c r="AMA4" s="62"/>
      <c r="AMB4" s="62"/>
      <c r="AMC4" s="62"/>
      <c r="AMD4" s="62"/>
      <c r="AME4" s="62"/>
      <c r="AMF4" s="62"/>
      <c r="AMG4" s="62"/>
      <c r="AMH4" s="62"/>
      <c r="AMI4" s="62"/>
      <c r="AMJ4" s="62"/>
      <c r="AMK4" s="62"/>
      <c r="AML4" s="62"/>
      <c r="AMM4" s="62"/>
      <c r="AMN4" s="62"/>
      <c r="AMO4" s="62"/>
      <c r="AMP4" s="62"/>
      <c r="AMQ4" s="62"/>
      <c r="AMR4" s="62"/>
      <c r="AMS4" s="62"/>
      <c r="AMT4" s="62"/>
      <c r="AMU4" s="62"/>
      <c r="AMV4" s="62"/>
      <c r="AMW4" s="62"/>
      <c r="AMX4" s="62"/>
      <c r="AMY4" s="62"/>
      <c r="AMZ4" s="62"/>
      <c r="ANA4" s="62"/>
      <c r="ANB4" s="62"/>
      <c r="ANC4" s="62"/>
      <c r="AND4" s="62"/>
      <c r="ANE4" s="62"/>
      <c r="ANF4" s="62"/>
      <c r="ANG4" s="62"/>
      <c r="ANH4" s="62"/>
      <c r="ANI4" s="62"/>
      <c r="ANJ4" s="62"/>
      <c r="ANK4" s="62"/>
      <c r="ANL4" s="62"/>
      <c r="ANM4" s="62"/>
      <c r="ANN4" s="62"/>
      <c r="ANO4" s="62"/>
      <c r="ANP4" s="62"/>
      <c r="ANQ4" s="62"/>
      <c r="ANR4" s="62"/>
      <c r="ANS4" s="62"/>
      <c r="ANT4" s="62"/>
      <c r="ANU4" s="62"/>
      <c r="ANV4" s="62"/>
      <c r="ANW4" s="62"/>
      <c r="ANX4" s="62"/>
      <c r="ANY4" s="62"/>
      <c r="ANZ4" s="62"/>
      <c r="AOA4" s="62"/>
      <c r="AOB4" s="62"/>
      <c r="AOC4" s="62"/>
      <c r="AOD4" s="62"/>
      <c r="AOE4" s="62"/>
      <c r="AOF4" s="62"/>
      <c r="AOG4" s="62"/>
      <c r="AOH4" s="62"/>
      <c r="AOI4" s="62"/>
      <c r="AOJ4" s="62"/>
      <c r="AOK4" s="62"/>
      <c r="AOL4" s="62"/>
      <c r="AOM4" s="62"/>
      <c r="AON4" s="62"/>
      <c r="AOO4" s="62"/>
      <c r="AOP4" s="62"/>
      <c r="AOQ4" s="62"/>
      <c r="AOR4" s="62"/>
      <c r="AOS4" s="62"/>
      <c r="AOT4" s="62"/>
      <c r="AOU4" s="62"/>
      <c r="AOV4" s="62"/>
      <c r="AOW4" s="62"/>
      <c r="AOX4" s="62"/>
      <c r="AOY4" s="62"/>
      <c r="AOZ4" s="62"/>
      <c r="APA4" s="62"/>
      <c r="APB4" s="62"/>
      <c r="APC4" s="62"/>
      <c r="APD4" s="62"/>
      <c r="APE4" s="62"/>
      <c r="APF4" s="62"/>
      <c r="APG4" s="62"/>
      <c r="APH4" s="62"/>
      <c r="API4" s="62"/>
      <c r="APJ4" s="62"/>
      <c r="APK4" s="62"/>
      <c r="APL4" s="62"/>
      <c r="APM4" s="62"/>
      <c r="APN4" s="62"/>
      <c r="APO4" s="62"/>
      <c r="APP4" s="62"/>
      <c r="APQ4" s="62"/>
      <c r="APR4" s="62"/>
      <c r="APS4" s="62"/>
      <c r="APT4" s="62"/>
      <c r="APU4" s="62"/>
      <c r="APV4" s="62"/>
      <c r="APW4" s="62"/>
      <c r="APX4" s="62"/>
      <c r="APY4" s="62"/>
      <c r="APZ4" s="62"/>
      <c r="AQA4" s="62"/>
      <c r="AQB4" s="62"/>
      <c r="AQC4" s="62"/>
      <c r="AQD4" s="62"/>
      <c r="AQE4" s="62"/>
      <c r="AQF4" s="62"/>
      <c r="AQG4" s="62"/>
      <c r="AQH4" s="62"/>
      <c r="AQI4" s="62"/>
      <c r="AQJ4" s="62"/>
      <c r="AQK4" s="62"/>
      <c r="AQL4" s="62"/>
      <c r="AQM4" s="62"/>
      <c r="AQN4" s="62"/>
      <c r="AQO4" s="62"/>
      <c r="AQP4" s="62"/>
      <c r="AQQ4" s="62"/>
      <c r="AQR4" s="62"/>
      <c r="AQS4" s="62"/>
      <c r="AQT4" s="62"/>
      <c r="AQU4" s="62"/>
      <c r="AQV4" s="62"/>
      <c r="AQW4" s="62"/>
      <c r="AQX4" s="62"/>
      <c r="AQY4" s="62"/>
      <c r="AQZ4" s="62"/>
      <c r="ARA4" s="62"/>
      <c r="ARB4" s="62"/>
      <c r="ARC4" s="62"/>
      <c r="ARD4" s="62"/>
      <c r="ARE4" s="62"/>
      <c r="ARF4" s="62"/>
      <c r="ARG4" s="62"/>
      <c r="ARH4" s="62"/>
      <c r="ARI4" s="62"/>
      <c r="ARJ4" s="62"/>
      <c r="ARK4" s="62"/>
      <c r="ARL4" s="62"/>
      <c r="ARM4" s="62"/>
      <c r="ARN4" s="62"/>
      <c r="ARO4" s="62"/>
      <c r="ARP4" s="62"/>
      <c r="ARQ4" s="62"/>
      <c r="ARR4" s="62"/>
      <c r="ARS4" s="62"/>
      <c r="ART4" s="62"/>
      <c r="ARU4" s="62"/>
      <c r="ARV4" s="62"/>
      <c r="ARW4" s="62"/>
      <c r="ARX4" s="62"/>
      <c r="ARY4" s="62"/>
      <c r="ARZ4" s="62"/>
      <c r="ASA4" s="62"/>
      <c r="ASB4" s="62"/>
      <c r="ASC4" s="62"/>
      <c r="ASD4" s="62"/>
      <c r="ASE4" s="62"/>
      <c r="ASF4" s="62"/>
      <c r="ASG4" s="62"/>
      <c r="ASH4" s="62"/>
      <c r="ASI4" s="62"/>
      <c r="ASJ4" s="62"/>
      <c r="ASK4" s="62"/>
      <c r="ASL4" s="62"/>
      <c r="ASM4" s="62"/>
      <c r="ASN4" s="62"/>
      <c r="ASO4" s="62"/>
      <c r="ASP4" s="62"/>
      <c r="ASQ4" s="62"/>
      <c r="ASR4" s="62"/>
      <c r="ASS4" s="62"/>
      <c r="AST4" s="62"/>
      <c r="ASU4" s="62"/>
      <c r="ASV4" s="62"/>
      <c r="ASW4" s="62"/>
      <c r="ASX4" s="62"/>
      <c r="ASY4" s="62"/>
      <c r="ASZ4" s="62"/>
      <c r="ATA4" s="62"/>
      <c r="ATB4" s="62"/>
      <c r="ATC4" s="62"/>
      <c r="ATD4" s="62"/>
      <c r="ATE4" s="62"/>
      <c r="ATF4" s="62"/>
      <c r="ATG4" s="62"/>
      <c r="ATH4" s="62"/>
      <c r="ATI4" s="62"/>
      <c r="ATJ4" s="62"/>
      <c r="ATK4" s="62"/>
      <c r="ATL4" s="62"/>
      <c r="ATM4" s="62"/>
      <c r="ATN4" s="62"/>
      <c r="ATO4" s="62"/>
      <c r="ATP4" s="62"/>
      <c r="ATQ4" s="62"/>
      <c r="ATR4" s="62"/>
      <c r="ATS4" s="62"/>
      <c r="ATT4" s="62"/>
      <c r="ATU4" s="62"/>
      <c r="ATV4" s="62"/>
      <c r="ATW4" s="62"/>
      <c r="ATX4" s="62"/>
      <c r="ATY4" s="62"/>
      <c r="ATZ4" s="62"/>
      <c r="AUA4" s="62"/>
      <c r="AUB4" s="62"/>
      <c r="AUC4" s="62"/>
      <c r="AUD4" s="62"/>
      <c r="AUE4" s="62"/>
      <c r="AUF4" s="62"/>
      <c r="AUG4" s="62"/>
      <c r="AUH4" s="62"/>
      <c r="AUI4" s="62"/>
      <c r="AUJ4" s="62"/>
      <c r="AUK4" s="62"/>
      <c r="AUL4" s="62"/>
      <c r="AUM4" s="62"/>
      <c r="AUN4" s="62"/>
      <c r="AUO4" s="62"/>
      <c r="AUP4" s="62"/>
      <c r="AUQ4" s="62"/>
      <c r="AUR4" s="62"/>
      <c r="AUS4" s="62"/>
      <c r="AUT4" s="62"/>
      <c r="AUU4" s="62"/>
      <c r="AUV4" s="62"/>
      <c r="AUW4" s="62"/>
      <c r="AUX4" s="62"/>
      <c r="AUY4" s="62"/>
      <c r="AUZ4" s="62"/>
      <c r="AVA4" s="62"/>
      <c r="AVB4" s="62"/>
      <c r="AVC4" s="62"/>
      <c r="AVD4" s="62"/>
      <c r="AVE4" s="62"/>
      <c r="AVF4" s="62"/>
      <c r="AVG4" s="62"/>
      <c r="AVH4" s="62"/>
      <c r="AVI4" s="62"/>
      <c r="AVJ4" s="62"/>
      <c r="AVK4" s="62"/>
      <c r="AVL4" s="62"/>
      <c r="AVM4" s="62"/>
      <c r="AVN4" s="62"/>
      <c r="AVO4" s="62"/>
      <c r="AVP4" s="62"/>
      <c r="AVQ4" s="62"/>
      <c r="AVR4" s="62"/>
      <c r="AVS4" s="62"/>
      <c r="AVT4" s="62"/>
      <c r="AVU4" s="62"/>
      <c r="AVV4" s="62"/>
      <c r="AVW4" s="62"/>
      <c r="AVX4" s="62"/>
      <c r="AVY4" s="62"/>
      <c r="AVZ4" s="62"/>
      <c r="AWA4" s="62"/>
      <c r="AWB4" s="62"/>
      <c r="AWC4" s="62"/>
      <c r="AWD4" s="62"/>
      <c r="AWE4" s="62"/>
      <c r="AWF4" s="62"/>
      <c r="AWG4" s="62"/>
      <c r="AWH4" s="62"/>
      <c r="AWI4" s="62"/>
      <c r="AWJ4" s="62"/>
      <c r="AWK4" s="62"/>
      <c r="AWL4" s="62"/>
      <c r="AWM4" s="62"/>
      <c r="AWN4" s="62"/>
      <c r="AWO4" s="62"/>
      <c r="AWP4" s="62"/>
      <c r="AWQ4" s="62"/>
      <c r="AWR4" s="62"/>
      <c r="AWS4" s="62"/>
      <c r="AWT4" s="62"/>
      <c r="AWU4" s="62"/>
      <c r="AWV4" s="62"/>
      <c r="AWW4" s="62"/>
      <c r="AWX4" s="62"/>
      <c r="AWY4" s="62"/>
      <c r="AWZ4" s="62"/>
      <c r="AXA4" s="62"/>
      <c r="AXB4" s="62"/>
      <c r="AXC4" s="62"/>
      <c r="AXD4" s="62"/>
      <c r="AXE4" s="62"/>
      <c r="AXF4" s="62"/>
      <c r="AXG4" s="62"/>
      <c r="AXH4" s="62"/>
      <c r="AXI4" s="62"/>
      <c r="AXJ4" s="62"/>
      <c r="AXK4" s="62"/>
      <c r="AXL4" s="62"/>
      <c r="AXM4" s="62"/>
      <c r="AXN4" s="62"/>
      <c r="AXO4" s="62"/>
      <c r="AXP4" s="62"/>
      <c r="AXQ4" s="62"/>
      <c r="AXR4" s="62"/>
      <c r="AXS4" s="62"/>
      <c r="AXT4" s="62"/>
      <c r="AXU4" s="62"/>
      <c r="AXV4" s="62"/>
      <c r="AXW4" s="62"/>
      <c r="AXX4" s="62"/>
      <c r="AXY4" s="62"/>
      <c r="AXZ4" s="62"/>
      <c r="AYA4" s="62"/>
      <c r="AYB4" s="62"/>
      <c r="AYC4" s="62"/>
      <c r="AYD4" s="62"/>
      <c r="AYE4" s="62"/>
      <c r="AYF4" s="62"/>
      <c r="AYG4" s="62"/>
      <c r="AYH4" s="62"/>
      <c r="AYI4" s="62"/>
      <c r="AYJ4" s="62"/>
      <c r="AYK4" s="62"/>
      <c r="AYL4" s="62"/>
      <c r="AYM4" s="62"/>
      <c r="AYN4" s="62"/>
      <c r="AYO4" s="62"/>
      <c r="AYP4" s="62"/>
      <c r="AYQ4" s="62"/>
      <c r="AYR4" s="62"/>
      <c r="AYS4" s="62"/>
      <c r="AYT4" s="62"/>
      <c r="AYU4" s="62"/>
      <c r="AYV4" s="62"/>
      <c r="AYW4" s="62"/>
      <c r="AYX4" s="62"/>
      <c r="AYY4" s="62"/>
      <c r="AYZ4" s="62"/>
      <c r="AZA4" s="62"/>
      <c r="AZB4" s="62"/>
      <c r="AZC4" s="62"/>
      <c r="AZD4" s="62"/>
      <c r="AZE4" s="62"/>
      <c r="AZF4" s="62"/>
      <c r="AZG4" s="62"/>
      <c r="AZH4" s="62"/>
      <c r="AZI4" s="62"/>
      <c r="AZJ4" s="62"/>
      <c r="AZK4" s="62"/>
      <c r="AZL4" s="62"/>
      <c r="AZM4" s="62"/>
      <c r="AZN4" s="62"/>
      <c r="AZO4" s="62"/>
      <c r="AZP4" s="62"/>
      <c r="AZQ4" s="62"/>
      <c r="AZR4" s="62"/>
      <c r="AZS4" s="62"/>
      <c r="AZT4" s="62"/>
      <c r="AZU4" s="62"/>
      <c r="AZV4" s="62"/>
      <c r="AZW4" s="62"/>
      <c r="AZX4" s="62"/>
      <c r="AZY4" s="62"/>
      <c r="AZZ4" s="62"/>
      <c r="BAA4" s="62"/>
      <c r="BAB4" s="62"/>
      <c r="BAC4" s="62"/>
      <c r="BAD4" s="62"/>
      <c r="BAE4" s="62"/>
      <c r="BAF4" s="62"/>
      <c r="BAG4" s="62"/>
      <c r="BAH4" s="62"/>
      <c r="BAI4" s="62"/>
      <c r="BAJ4" s="62"/>
      <c r="BAK4" s="62"/>
      <c r="BAL4" s="62"/>
      <c r="BAM4" s="62"/>
      <c r="BAN4" s="62"/>
      <c r="BAO4" s="62"/>
      <c r="BAP4" s="62"/>
      <c r="BAQ4" s="62"/>
      <c r="BAR4" s="62"/>
      <c r="BAS4" s="62"/>
      <c r="BAT4" s="62"/>
      <c r="BAU4" s="62"/>
      <c r="BAV4" s="62"/>
      <c r="BAW4" s="62"/>
      <c r="BAX4" s="62"/>
      <c r="BAY4" s="62"/>
      <c r="BAZ4" s="62"/>
      <c r="BBA4" s="62"/>
      <c r="BBB4" s="62"/>
      <c r="BBC4" s="62"/>
      <c r="BBD4" s="62"/>
      <c r="BBE4" s="62"/>
      <c r="BBF4" s="62"/>
      <c r="BBG4" s="62"/>
      <c r="BBH4" s="62"/>
      <c r="BBI4" s="62"/>
      <c r="BBJ4" s="62"/>
      <c r="BBK4" s="62"/>
      <c r="BBL4" s="62"/>
      <c r="BBM4" s="62"/>
      <c r="BBN4" s="62"/>
      <c r="BBO4" s="62"/>
      <c r="BBP4" s="62"/>
      <c r="BBQ4" s="62"/>
      <c r="BBR4" s="62"/>
      <c r="BBS4" s="62"/>
      <c r="BBT4" s="62"/>
      <c r="BBU4" s="62"/>
      <c r="BBV4" s="62"/>
      <c r="BBW4" s="62"/>
      <c r="BBX4" s="62"/>
      <c r="BBY4" s="62"/>
      <c r="BBZ4" s="62"/>
      <c r="BCA4" s="62"/>
      <c r="BCB4" s="62"/>
      <c r="BCC4" s="62"/>
      <c r="BCD4" s="62"/>
      <c r="BCE4" s="62"/>
      <c r="BCF4" s="62"/>
      <c r="BCG4" s="62"/>
      <c r="BCH4" s="62"/>
      <c r="BCI4" s="62"/>
      <c r="BCJ4" s="62"/>
      <c r="BCK4" s="62"/>
      <c r="BCL4" s="62"/>
      <c r="BCM4" s="62"/>
      <c r="BCN4" s="62"/>
      <c r="BCO4" s="62"/>
      <c r="BCP4" s="62"/>
      <c r="BCQ4" s="62"/>
      <c r="BCR4" s="62"/>
      <c r="BCS4" s="62"/>
      <c r="BCT4" s="62"/>
      <c r="BCU4" s="62"/>
      <c r="BCV4" s="62"/>
      <c r="BCW4" s="62"/>
      <c r="BCX4" s="62"/>
      <c r="BCY4" s="62"/>
      <c r="BCZ4" s="62"/>
      <c r="BDA4" s="62"/>
      <c r="BDB4" s="62"/>
      <c r="BDC4" s="62"/>
      <c r="BDD4" s="62"/>
      <c r="BDE4" s="62"/>
      <c r="BDF4" s="62"/>
      <c r="BDG4" s="62"/>
      <c r="BDH4" s="62"/>
      <c r="BDI4" s="62"/>
      <c r="BDJ4" s="62"/>
      <c r="BDK4" s="62"/>
      <c r="BDL4" s="62"/>
      <c r="BDM4" s="62"/>
      <c r="BDN4" s="62"/>
      <c r="BDO4" s="62"/>
      <c r="BDP4" s="62"/>
      <c r="BDQ4" s="62"/>
      <c r="BDR4" s="62"/>
      <c r="BDS4" s="62"/>
      <c r="BDT4" s="62"/>
      <c r="BDU4" s="62"/>
      <c r="BDV4" s="62"/>
      <c r="BDW4" s="62"/>
      <c r="BDX4" s="62"/>
      <c r="BDY4" s="62"/>
      <c r="BDZ4" s="62"/>
      <c r="BEA4" s="62"/>
      <c r="BEB4" s="62"/>
      <c r="BEC4" s="62"/>
      <c r="BED4" s="62"/>
      <c r="BEE4" s="62"/>
      <c r="BEF4" s="62"/>
      <c r="BEG4" s="62"/>
      <c r="BEH4" s="62"/>
      <c r="BEI4" s="62"/>
      <c r="BEJ4" s="62"/>
      <c r="BEK4" s="62"/>
      <c r="BEL4" s="62"/>
      <c r="BEM4" s="62"/>
      <c r="BEN4" s="62"/>
      <c r="BEO4" s="62"/>
      <c r="BEP4" s="62"/>
      <c r="BEQ4" s="62"/>
      <c r="BER4" s="62"/>
      <c r="BES4" s="62"/>
      <c r="BET4" s="62"/>
      <c r="BEU4" s="62"/>
      <c r="BEV4" s="62"/>
      <c r="BEW4" s="62"/>
      <c r="BEX4" s="62"/>
      <c r="BEY4" s="62"/>
      <c r="BEZ4" s="62"/>
      <c r="BFA4" s="62"/>
      <c r="BFB4" s="62"/>
      <c r="BFC4" s="62"/>
      <c r="BFD4" s="62"/>
      <c r="BFE4" s="62"/>
      <c r="BFF4" s="62"/>
      <c r="BFG4" s="62"/>
      <c r="BFH4" s="62"/>
      <c r="BFI4" s="62"/>
      <c r="BFJ4" s="62"/>
      <c r="BFK4" s="62"/>
      <c r="BFL4" s="62"/>
      <c r="BFM4" s="62"/>
      <c r="BFN4" s="62"/>
      <c r="BFO4" s="62"/>
      <c r="BFP4" s="62"/>
      <c r="BFQ4" s="62"/>
      <c r="BFR4" s="62"/>
      <c r="BFS4" s="62"/>
      <c r="BFT4" s="62"/>
      <c r="BFU4" s="62"/>
      <c r="BFV4" s="62"/>
      <c r="BFW4" s="62"/>
      <c r="BFX4" s="62"/>
      <c r="BFY4" s="62"/>
      <c r="BFZ4" s="62"/>
      <c r="BGA4" s="62"/>
      <c r="BGB4" s="62"/>
      <c r="BGC4" s="62"/>
      <c r="BGD4" s="62"/>
      <c r="BGE4" s="62"/>
      <c r="BGF4" s="62"/>
      <c r="BGG4" s="62"/>
      <c r="BGH4" s="62"/>
      <c r="BGI4" s="62"/>
      <c r="BGJ4" s="62"/>
      <c r="BGK4" s="62"/>
      <c r="BGL4" s="62"/>
      <c r="BGM4" s="62"/>
      <c r="BGN4" s="62"/>
      <c r="BGO4" s="62"/>
      <c r="BGP4" s="62"/>
      <c r="BGQ4" s="62"/>
      <c r="BGR4" s="62"/>
      <c r="BGS4" s="62"/>
      <c r="BGT4" s="62"/>
      <c r="BGU4" s="62"/>
      <c r="BGV4" s="62"/>
      <c r="BGW4" s="62"/>
      <c r="BGX4" s="62"/>
      <c r="BGY4" s="62"/>
      <c r="BGZ4" s="62"/>
      <c r="BHA4" s="62"/>
      <c r="BHB4" s="62"/>
      <c r="BHC4" s="62"/>
      <c r="BHD4" s="62"/>
      <c r="BHE4" s="62"/>
      <c r="BHF4" s="62"/>
      <c r="BHG4" s="62"/>
      <c r="BHH4" s="62"/>
      <c r="BHI4" s="62"/>
      <c r="BHJ4" s="62"/>
      <c r="BHK4" s="62"/>
      <c r="BHL4" s="62"/>
      <c r="BHM4" s="62"/>
      <c r="BHN4" s="62"/>
      <c r="BHO4" s="62"/>
      <c r="BHP4" s="62"/>
      <c r="BHQ4" s="62"/>
      <c r="BHR4" s="62"/>
      <c r="BHS4" s="62"/>
      <c r="BHT4" s="62"/>
      <c r="BHU4" s="62"/>
      <c r="BHV4" s="62"/>
      <c r="BHW4" s="62"/>
      <c r="BHX4" s="62"/>
      <c r="BHY4" s="62"/>
      <c r="BHZ4" s="62"/>
      <c r="BIA4" s="62"/>
      <c r="BIB4" s="62"/>
      <c r="BIC4" s="62"/>
      <c r="BID4" s="62"/>
      <c r="BIE4" s="62"/>
      <c r="BIF4" s="62"/>
      <c r="BIG4" s="62"/>
      <c r="BIH4" s="62"/>
      <c r="BII4" s="62"/>
      <c r="BIJ4" s="62"/>
      <c r="BIK4" s="62"/>
      <c r="BIL4" s="62"/>
      <c r="BIM4" s="62"/>
      <c r="BIN4" s="62"/>
      <c r="BIO4" s="62"/>
      <c r="BIP4" s="62"/>
      <c r="BIQ4" s="62"/>
      <c r="BIR4" s="62"/>
      <c r="BIS4" s="62"/>
      <c r="BIT4" s="62"/>
      <c r="BIU4" s="62"/>
      <c r="BIV4" s="62"/>
      <c r="BIW4" s="62"/>
      <c r="BIX4" s="62"/>
      <c r="BIY4" s="62"/>
      <c r="BIZ4" s="62"/>
      <c r="BJA4" s="62"/>
      <c r="BJB4" s="62"/>
      <c r="BJC4" s="62"/>
      <c r="BJD4" s="62"/>
      <c r="BJE4" s="62"/>
      <c r="BJF4" s="62"/>
      <c r="BJG4" s="62"/>
      <c r="BJH4" s="62"/>
      <c r="BJI4" s="62"/>
      <c r="BJJ4" s="62"/>
      <c r="BJK4" s="62"/>
      <c r="BJL4" s="62"/>
      <c r="BJM4" s="62"/>
      <c r="BJN4" s="62"/>
      <c r="BJO4" s="62"/>
      <c r="BJP4" s="62"/>
      <c r="BJQ4" s="62"/>
      <c r="BJR4" s="62"/>
      <c r="BJS4" s="62"/>
      <c r="BJT4" s="62"/>
      <c r="BJU4" s="62"/>
      <c r="BJV4" s="62"/>
      <c r="BJW4" s="62"/>
      <c r="BJX4" s="62"/>
      <c r="BJY4" s="62"/>
      <c r="BJZ4" s="62"/>
      <c r="BKA4" s="62"/>
      <c r="BKB4" s="62"/>
      <c r="BKC4" s="62"/>
      <c r="BKD4" s="62"/>
      <c r="BKE4" s="62"/>
      <c r="BKF4" s="62"/>
      <c r="BKG4" s="62"/>
      <c r="BKH4" s="62"/>
      <c r="BKI4" s="62"/>
      <c r="BKJ4" s="62"/>
      <c r="BKK4" s="62"/>
      <c r="BKL4" s="62"/>
      <c r="BKM4" s="62"/>
      <c r="BKN4" s="62"/>
      <c r="BKO4" s="62"/>
      <c r="BKP4" s="62"/>
      <c r="BKQ4" s="62"/>
      <c r="BKR4" s="62"/>
      <c r="BKS4" s="62"/>
      <c r="BKT4" s="62"/>
      <c r="BKU4" s="62"/>
      <c r="BKV4" s="62"/>
      <c r="BKW4" s="62"/>
      <c r="BKX4" s="62"/>
      <c r="BKY4" s="62"/>
      <c r="BKZ4" s="62"/>
      <c r="BLA4" s="62"/>
      <c r="BLB4" s="62"/>
      <c r="BLC4" s="62"/>
      <c r="BLD4" s="62"/>
      <c r="BLE4" s="62"/>
      <c r="BLF4" s="62"/>
      <c r="BLG4" s="62"/>
      <c r="BLH4" s="62"/>
      <c r="BLI4" s="62"/>
      <c r="BLJ4" s="62"/>
      <c r="BLK4" s="62"/>
      <c r="BLL4" s="62"/>
      <c r="BLM4" s="62"/>
      <c r="BLN4" s="62"/>
      <c r="BLO4" s="62"/>
      <c r="BLP4" s="62"/>
      <c r="BLQ4" s="62"/>
      <c r="BLR4" s="62"/>
      <c r="BLS4" s="62"/>
      <c r="BLT4" s="62"/>
      <c r="BLU4" s="62"/>
      <c r="BLV4" s="62"/>
      <c r="BLW4" s="62"/>
      <c r="BLX4" s="62"/>
      <c r="BLY4" s="62"/>
      <c r="BLZ4" s="62"/>
      <c r="BMA4" s="62"/>
      <c r="BMB4" s="62"/>
      <c r="BMC4" s="62"/>
      <c r="BMD4" s="62"/>
      <c r="BME4" s="62"/>
      <c r="BMF4" s="62"/>
      <c r="BMG4" s="62"/>
      <c r="BMH4" s="62"/>
      <c r="BMI4" s="62"/>
      <c r="BMJ4" s="62"/>
      <c r="BMK4" s="62"/>
      <c r="BML4" s="62"/>
      <c r="BMM4" s="62"/>
      <c r="BMN4" s="62"/>
      <c r="BMO4" s="62"/>
      <c r="BMP4" s="62"/>
      <c r="BMQ4" s="62"/>
      <c r="BMR4" s="62"/>
      <c r="BMS4" s="62"/>
      <c r="BMT4" s="62"/>
      <c r="BMU4" s="62"/>
      <c r="BMV4" s="62"/>
      <c r="BMW4" s="62"/>
      <c r="BMX4" s="62"/>
      <c r="BMY4" s="62"/>
      <c r="BMZ4" s="62"/>
      <c r="BNA4" s="62"/>
      <c r="BNB4" s="62"/>
      <c r="BNC4" s="62"/>
      <c r="BND4" s="62"/>
      <c r="BNE4" s="62"/>
      <c r="BNF4" s="62"/>
      <c r="BNG4" s="62"/>
      <c r="BNH4" s="62"/>
      <c r="BNI4" s="62"/>
      <c r="BNJ4" s="62"/>
      <c r="BNK4" s="62"/>
      <c r="BNL4" s="62"/>
      <c r="BNM4" s="62"/>
      <c r="BNN4" s="62"/>
      <c r="BNO4" s="62"/>
      <c r="BNP4" s="62"/>
      <c r="BNQ4" s="62"/>
      <c r="BNR4" s="62"/>
      <c r="BNS4" s="62"/>
      <c r="BNT4" s="62"/>
      <c r="BNU4" s="62"/>
      <c r="BNV4" s="62"/>
      <c r="BNW4" s="62"/>
      <c r="BNX4" s="62"/>
      <c r="BNY4" s="62"/>
      <c r="BNZ4" s="62"/>
      <c r="BOA4" s="62"/>
      <c r="BOB4" s="62"/>
      <c r="BOC4" s="62"/>
      <c r="BOD4" s="62"/>
      <c r="BOE4" s="62"/>
      <c r="BOF4" s="62"/>
      <c r="BOG4" s="62"/>
      <c r="BOH4" s="62"/>
      <c r="BOI4" s="62"/>
      <c r="BOJ4" s="62"/>
      <c r="BOK4" s="62"/>
      <c r="BOL4" s="62"/>
      <c r="BOM4" s="62"/>
      <c r="BON4" s="62"/>
      <c r="BOO4" s="62"/>
      <c r="BOP4" s="62"/>
      <c r="BOQ4" s="62"/>
      <c r="BOR4" s="62"/>
      <c r="BOS4" s="62"/>
      <c r="BOT4" s="62"/>
      <c r="BOU4" s="62"/>
      <c r="BOV4" s="62"/>
      <c r="BOW4" s="62"/>
      <c r="BOX4" s="62"/>
      <c r="BOY4" s="62"/>
      <c r="BOZ4" s="62"/>
      <c r="BPA4" s="62"/>
      <c r="BPB4" s="62"/>
      <c r="BPC4" s="62"/>
      <c r="BPD4" s="62"/>
      <c r="BPE4" s="62"/>
      <c r="BPF4" s="62"/>
      <c r="BPG4" s="62"/>
      <c r="BPH4" s="62"/>
      <c r="BPI4" s="62"/>
      <c r="BPJ4" s="62"/>
      <c r="BPK4" s="62"/>
      <c r="BPL4" s="62"/>
      <c r="BPM4" s="62"/>
      <c r="BPN4" s="62"/>
      <c r="BPO4" s="62"/>
      <c r="BPP4" s="62"/>
      <c r="BPQ4" s="62"/>
      <c r="BPR4" s="62"/>
      <c r="BPS4" s="62"/>
      <c r="BPT4" s="62"/>
      <c r="BPU4" s="62"/>
      <c r="BPV4" s="62"/>
      <c r="BPW4" s="62"/>
      <c r="BPX4" s="62"/>
      <c r="BPY4" s="62"/>
      <c r="BPZ4" s="62"/>
      <c r="BQA4" s="62"/>
      <c r="BQB4" s="62"/>
      <c r="BQC4" s="62"/>
      <c r="BQD4" s="62"/>
      <c r="BQE4" s="62"/>
      <c r="BQF4" s="62"/>
      <c r="BQG4" s="62"/>
      <c r="BQH4" s="62"/>
      <c r="BQI4" s="62"/>
      <c r="BQJ4" s="62"/>
      <c r="BQK4" s="62"/>
      <c r="BQL4" s="62"/>
      <c r="BQM4" s="62"/>
      <c r="BQN4" s="62"/>
      <c r="BQO4" s="62"/>
      <c r="BQP4" s="62"/>
      <c r="BQQ4" s="62"/>
      <c r="BQR4" s="62"/>
      <c r="BQS4" s="62"/>
      <c r="BQT4" s="62"/>
      <c r="BQU4" s="62"/>
      <c r="BQV4" s="62"/>
      <c r="BQW4" s="62"/>
      <c r="BQX4" s="62"/>
      <c r="BQY4" s="62"/>
      <c r="BQZ4" s="62"/>
      <c r="BRA4" s="62"/>
      <c r="BRB4" s="62"/>
      <c r="BRC4" s="62"/>
      <c r="BRD4" s="62"/>
      <c r="BRE4" s="62"/>
      <c r="BRF4" s="62"/>
      <c r="BRG4" s="62"/>
      <c r="BRH4" s="62"/>
      <c r="BRI4" s="62"/>
      <c r="BRJ4" s="62"/>
      <c r="BRK4" s="62"/>
      <c r="BRL4" s="62"/>
      <c r="BRM4" s="62"/>
      <c r="BRN4" s="62"/>
      <c r="BRO4" s="62"/>
      <c r="BRP4" s="62"/>
      <c r="BRQ4" s="62"/>
      <c r="BRR4" s="62"/>
      <c r="BRS4" s="62"/>
      <c r="BRT4" s="62"/>
      <c r="BRU4" s="62"/>
      <c r="BRV4" s="62"/>
      <c r="BRW4" s="62"/>
      <c r="BRX4" s="62"/>
      <c r="BRY4" s="62"/>
      <c r="BRZ4" s="62"/>
      <c r="BSA4" s="62"/>
      <c r="BSB4" s="62"/>
      <c r="BSC4" s="62"/>
      <c r="BSD4" s="62"/>
      <c r="BSE4" s="62"/>
      <c r="BSF4" s="62"/>
      <c r="BSG4" s="62"/>
      <c r="BSH4" s="62"/>
      <c r="BSI4" s="62"/>
      <c r="BSJ4" s="62"/>
      <c r="BSK4" s="62"/>
      <c r="BSL4" s="62"/>
      <c r="BSM4" s="62"/>
      <c r="BSN4" s="62"/>
      <c r="BSO4" s="62"/>
      <c r="BSP4" s="62"/>
      <c r="BSQ4" s="62"/>
      <c r="BSR4" s="62"/>
      <c r="BSS4" s="62"/>
      <c r="BST4" s="62"/>
      <c r="BSU4" s="62"/>
      <c r="BSV4" s="62"/>
      <c r="BSW4" s="62"/>
      <c r="BSX4" s="62"/>
      <c r="BSY4" s="62"/>
      <c r="BSZ4" s="62"/>
      <c r="BTA4" s="62"/>
      <c r="BTB4" s="62"/>
      <c r="BTC4" s="62"/>
      <c r="BTD4" s="62"/>
      <c r="BTE4" s="62"/>
      <c r="BTF4" s="62"/>
      <c r="BTG4" s="62"/>
      <c r="BTH4" s="62"/>
      <c r="BTI4" s="62"/>
      <c r="BTJ4" s="62"/>
      <c r="BTK4" s="62"/>
      <c r="BTL4" s="62"/>
      <c r="BTM4" s="62"/>
      <c r="BTN4" s="62"/>
      <c r="BTO4" s="62"/>
      <c r="BTP4" s="62"/>
      <c r="BTQ4" s="62"/>
      <c r="BTR4" s="62"/>
      <c r="BTS4" s="62"/>
      <c r="BTT4" s="62"/>
      <c r="BTU4" s="62"/>
      <c r="BTV4" s="62"/>
      <c r="BTW4" s="62"/>
      <c r="BTX4" s="62"/>
      <c r="BTY4" s="62"/>
      <c r="BTZ4" s="62"/>
      <c r="BUA4" s="62"/>
      <c r="BUB4" s="62"/>
      <c r="BUC4" s="62"/>
      <c r="BUD4" s="62"/>
      <c r="BUE4" s="62"/>
      <c r="BUF4" s="62"/>
      <c r="BUG4" s="62"/>
      <c r="BUH4" s="62"/>
      <c r="BUI4" s="62"/>
      <c r="BUJ4" s="62"/>
      <c r="BUK4" s="62"/>
      <c r="BUL4" s="62"/>
      <c r="BUM4" s="62"/>
      <c r="BUN4" s="62"/>
      <c r="BUO4" s="62"/>
      <c r="BUP4" s="62"/>
      <c r="BUQ4" s="62"/>
      <c r="BUR4" s="62"/>
      <c r="BUS4" s="62"/>
      <c r="BUT4" s="62"/>
      <c r="BUU4" s="62"/>
      <c r="BUV4" s="62"/>
      <c r="BUW4" s="62"/>
      <c r="BUX4" s="62"/>
      <c r="BUY4" s="62"/>
      <c r="BUZ4" s="62"/>
      <c r="BVA4" s="62"/>
      <c r="BVB4" s="62"/>
      <c r="BVC4" s="62"/>
      <c r="BVD4" s="62"/>
      <c r="BVE4" s="62"/>
      <c r="BVF4" s="62"/>
      <c r="BVG4" s="62"/>
      <c r="BVH4" s="62"/>
      <c r="BVI4" s="62"/>
      <c r="BVJ4" s="62"/>
      <c r="BVK4" s="62"/>
      <c r="BVL4" s="62"/>
      <c r="BVM4" s="62"/>
      <c r="BVN4" s="62"/>
      <c r="BVO4" s="62"/>
      <c r="BVP4" s="62"/>
      <c r="BVQ4" s="62"/>
      <c r="BVR4" s="62"/>
      <c r="BVS4" s="62"/>
      <c r="BVT4" s="62"/>
      <c r="BVU4" s="62"/>
      <c r="BVV4" s="62"/>
      <c r="BVW4" s="62"/>
      <c r="BVX4" s="62"/>
      <c r="BVY4" s="62"/>
      <c r="BVZ4" s="62"/>
      <c r="BWA4" s="62"/>
      <c r="BWB4" s="62"/>
      <c r="BWC4" s="62"/>
      <c r="BWD4" s="62"/>
      <c r="BWE4" s="62"/>
      <c r="BWF4" s="62"/>
      <c r="BWG4" s="62"/>
      <c r="BWH4" s="62"/>
      <c r="BWI4" s="62"/>
      <c r="BWJ4" s="62"/>
      <c r="BWK4" s="62"/>
      <c r="BWL4" s="62"/>
      <c r="BWM4" s="62"/>
      <c r="BWN4" s="62"/>
      <c r="BWO4" s="62"/>
      <c r="BWP4" s="62"/>
      <c r="BWQ4" s="62"/>
      <c r="BWR4" s="62"/>
      <c r="BWS4" s="62"/>
      <c r="BWT4" s="62"/>
      <c r="BWU4" s="62"/>
      <c r="BWV4" s="62"/>
      <c r="BWW4" s="62"/>
      <c r="BWX4" s="62"/>
      <c r="BWY4" s="62"/>
      <c r="BWZ4" s="62"/>
      <c r="BXA4" s="62"/>
      <c r="BXB4" s="62"/>
      <c r="BXC4" s="62"/>
      <c r="BXD4" s="62"/>
      <c r="BXE4" s="62"/>
      <c r="BXF4" s="62"/>
      <c r="BXG4" s="62"/>
      <c r="BXH4" s="62"/>
      <c r="BXI4" s="62"/>
      <c r="BXJ4" s="62"/>
      <c r="BXK4" s="62"/>
      <c r="BXL4" s="62"/>
      <c r="BXM4" s="62"/>
      <c r="BXN4" s="62"/>
      <c r="BXO4" s="62"/>
      <c r="BXP4" s="62"/>
      <c r="BXQ4" s="62"/>
      <c r="BXR4" s="62"/>
      <c r="BXS4" s="62"/>
      <c r="BXT4" s="62"/>
      <c r="BXU4" s="62"/>
      <c r="BXV4" s="62"/>
      <c r="BXW4" s="62"/>
      <c r="BXX4" s="62"/>
      <c r="BXY4" s="62"/>
      <c r="BXZ4" s="62"/>
      <c r="BYA4" s="62"/>
      <c r="BYB4" s="62"/>
      <c r="BYC4" s="62"/>
      <c r="BYD4" s="62"/>
      <c r="BYE4" s="62"/>
      <c r="BYF4" s="62"/>
      <c r="BYG4" s="62"/>
      <c r="BYH4" s="62"/>
      <c r="BYI4" s="62"/>
      <c r="BYJ4" s="62"/>
      <c r="BYK4" s="62"/>
      <c r="BYL4" s="62"/>
      <c r="BYM4" s="62"/>
      <c r="BYN4" s="62"/>
      <c r="BYO4" s="62"/>
      <c r="BYP4" s="62"/>
      <c r="BYQ4" s="62"/>
      <c r="BYR4" s="62"/>
      <c r="BYS4" s="62"/>
      <c r="BYT4" s="62"/>
      <c r="BYU4" s="62"/>
      <c r="BYV4" s="62"/>
      <c r="BYW4" s="62"/>
      <c r="BYX4" s="62"/>
      <c r="BYY4" s="62"/>
      <c r="BYZ4" s="62"/>
      <c r="BZA4" s="62"/>
      <c r="BZB4" s="62"/>
      <c r="BZC4" s="62"/>
      <c r="BZD4" s="62"/>
      <c r="BZE4" s="62"/>
      <c r="BZF4" s="62"/>
      <c r="BZG4" s="62"/>
      <c r="BZH4" s="62"/>
      <c r="BZI4" s="62"/>
      <c r="BZJ4" s="62"/>
      <c r="BZK4" s="62"/>
      <c r="BZL4" s="62"/>
      <c r="BZM4" s="62"/>
      <c r="BZN4" s="62"/>
      <c r="BZO4" s="62"/>
      <c r="BZP4" s="62"/>
      <c r="BZQ4" s="62"/>
      <c r="BZR4" s="62"/>
      <c r="BZS4" s="62"/>
      <c r="BZT4" s="62"/>
      <c r="BZU4" s="62"/>
      <c r="BZV4" s="62"/>
      <c r="BZW4" s="62"/>
      <c r="BZX4" s="62"/>
      <c r="BZY4" s="62"/>
      <c r="BZZ4" s="62"/>
      <c r="CAA4" s="62"/>
      <c r="CAB4" s="62"/>
      <c r="CAC4" s="62"/>
      <c r="CAD4" s="62"/>
      <c r="CAE4" s="62"/>
      <c r="CAF4" s="62"/>
      <c r="CAG4" s="62"/>
      <c r="CAH4" s="62"/>
      <c r="CAI4" s="62"/>
      <c r="CAJ4" s="62"/>
      <c r="CAK4" s="62"/>
      <c r="CAL4" s="62"/>
      <c r="CAM4" s="62"/>
      <c r="CAN4" s="62"/>
      <c r="CAO4" s="62"/>
      <c r="CAP4" s="62"/>
      <c r="CAQ4" s="62"/>
      <c r="CAR4" s="62"/>
      <c r="CAS4" s="62"/>
      <c r="CAT4" s="62"/>
      <c r="CAU4" s="62"/>
      <c r="CAV4" s="62"/>
      <c r="CAW4" s="62"/>
      <c r="CAX4" s="62"/>
      <c r="CAY4" s="62"/>
      <c r="CAZ4" s="62"/>
      <c r="CBA4" s="62"/>
      <c r="CBB4" s="62"/>
      <c r="CBC4" s="62"/>
      <c r="CBD4" s="62"/>
      <c r="CBE4" s="62"/>
      <c r="CBF4" s="62"/>
      <c r="CBG4" s="62"/>
      <c r="CBH4" s="62"/>
      <c r="CBI4" s="62"/>
      <c r="CBJ4" s="62"/>
      <c r="CBK4" s="62"/>
      <c r="CBL4" s="62"/>
      <c r="CBM4" s="62"/>
      <c r="CBN4" s="62"/>
      <c r="CBO4" s="62"/>
      <c r="CBP4" s="62"/>
      <c r="CBQ4" s="62"/>
      <c r="CBR4" s="62"/>
      <c r="CBS4" s="62"/>
      <c r="CBT4" s="62"/>
      <c r="CBU4" s="62"/>
      <c r="CBV4" s="62"/>
      <c r="CBW4" s="62"/>
      <c r="CBX4" s="62"/>
      <c r="CBY4" s="62"/>
      <c r="CBZ4" s="62"/>
      <c r="CCA4" s="62"/>
      <c r="CCB4" s="62"/>
      <c r="CCC4" s="62"/>
      <c r="CCD4" s="62"/>
      <c r="CCE4" s="62"/>
      <c r="CCF4" s="62"/>
      <c r="CCG4" s="62"/>
      <c r="CCH4" s="62"/>
      <c r="CCI4" s="62"/>
      <c r="CCJ4" s="62"/>
      <c r="CCK4" s="62"/>
      <c r="CCL4" s="62"/>
      <c r="CCM4" s="62"/>
      <c r="CCN4" s="62"/>
      <c r="CCO4" s="62"/>
      <c r="CCP4" s="62"/>
      <c r="CCQ4" s="62"/>
      <c r="CCR4" s="62"/>
      <c r="CCS4" s="62"/>
      <c r="CCT4" s="62"/>
      <c r="CCU4" s="62"/>
      <c r="CCV4" s="62"/>
      <c r="CCW4" s="62"/>
      <c r="CCX4" s="62"/>
      <c r="CCY4" s="62"/>
      <c r="CCZ4" s="62"/>
      <c r="CDA4" s="62"/>
      <c r="CDB4" s="62"/>
      <c r="CDC4" s="62"/>
      <c r="CDD4" s="62"/>
      <c r="CDE4" s="62"/>
      <c r="CDF4" s="62"/>
      <c r="CDG4" s="62"/>
      <c r="CDH4" s="62"/>
      <c r="CDI4" s="62"/>
      <c r="CDJ4" s="62"/>
      <c r="CDK4" s="62"/>
      <c r="CDL4" s="62"/>
      <c r="CDM4" s="62"/>
      <c r="CDN4" s="62"/>
      <c r="CDO4" s="62"/>
      <c r="CDP4" s="62"/>
      <c r="CDQ4" s="62"/>
      <c r="CDR4" s="62"/>
      <c r="CDS4" s="62"/>
      <c r="CDT4" s="62"/>
      <c r="CDU4" s="62"/>
      <c r="CDV4" s="62"/>
      <c r="CDW4" s="62"/>
      <c r="CDX4" s="62"/>
      <c r="CDY4" s="62"/>
      <c r="CDZ4" s="62"/>
      <c r="CEA4" s="62"/>
      <c r="CEB4" s="62"/>
      <c r="CEC4" s="62"/>
      <c r="CED4" s="62"/>
      <c r="CEE4" s="62"/>
      <c r="CEF4" s="62"/>
      <c r="CEG4" s="62"/>
      <c r="CEH4" s="62"/>
      <c r="CEI4" s="62"/>
      <c r="CEJ4" s="62"/>
      <c r="CEK4" s="62"/>
      <c r="CEL4" s="62"/>
      <c r="CEM4" s="62"/>
      <c r="CEN4" s="62"/>
      <c r="CEO4" s="62"/>
      <c r="CEP4" s="62"/>
      <c r="CEQ4" s="62"/>
      <c r="CER4" s="62"/>
      <c r="CES4" s="62"/>
      <c r="CET4" s="62"/>
      <c r="CEU4" s="62"/>
      <c r="CEV4" s="62"/>
      <c r="CEW4" s="62"/>
      <c r="CEX4" s="62"/>
      <c r="CEY4" s="62"/>
      <c r="CEZ4" s="62"/>
      <c r="CFA4" s="62"/>
      <c r="CFB4" s="62"/>
      <c r="CFC4" s="62"/>
      <c r="CFD4" s="62"/>
      <c r="CFE4" s="62"/>
      <c r="CFF4" s="62"/>
      <c r="CFG4" s="62"/>
      <c r="CFH4" s="62"/>
      <c r="CFI4" s="62"/>
      <c r="CFJ4" s="62"/>
      <c r="CFK4" s="62"/>
      <c r="CFL4" s="62"/>
      <c r="CFM4" s="62"/>
      <c r="CFN4" s="62"/>
      <c r="CFO4" s="62"/>
      <c r="CFP4" s="62"/>
      <c r="CFQ4" s="62"/>
      <c r="CFR4" s="62"/>
      <c r="CFS4" s="62"/>
      <c r="CFT4" s="62"/>
      <c r="CFU4" s="62"/>
      <c r="CFV4" s="62"/>
      <c r="CFW4" s="62"/>
      <c r="CFX4" s="62"/>
      <c r="CFY4" s="62"/>
      <c r="CFZ4" s="62"/>
      <c r="CGA4" s="62"/>
      <c r="CGB4" s="62"/>
      <c r="CGC4" s="62"/>
      <c r="CGD4" s="62"/>
      <c r="CGE4" s="62"/>
      <c r="CGF4" s="62"/>
      <c r="CGG4" s="62"/>
      <c r="CGH4" s="62"/>
      <c r="CGI4" s="62"/>
      <c r="CGJ4" s="62"/>
      <c r="CGK4" s="62"/>
      <c r="CGL4" s="62"/>
      <c r="CGM4" s="62"/>
      <c r="CGN4" s="62"/>
      <c r="CGO4" s="62"/>
      <c r="CGP4" s="62"/>
      <c r="CGQ4" s="62"/>
      <c r="CGR4" s="62"/>
      <c r="CGS4" s="62"/>
      <c r="CGT4" s="62"/>
      <c r="CGU4" s="62"/>
      <c r="CGV4" s="62"/>
      <c r="CGW4" s="62"/>
      <c r="CGX4" s="62"/>
      <c r="CGY4" s="62"/>
      <c r="CGZ4" s="62"/>
      <c r="CHA4" s="62"/>
      <c r="CHB4" s="62"/>
      <c r="CHC4" s="62"/>
      <c r="CHD4" s="62"/>
      <c r="CHE4" s="62"/>
      <c r="CHF4" s="62"/>
      <c r="CHG4" s="62"/>
      <c r="CHH4" s="62"/>
      <c r="CHI4" s="62"/>
      <c r="CHJ4" s="62"/>
      <c r="CHK4" s="62"/>
      <c r="CHL4" s="62"/>
      <c r="CHM4" s="62"/>
      <c r="CHN4" s="62"/>
      <c r="CHO4" s="62"/>
      <c r="CHP4" s="62"/>
      <c r="CHQ4" s="62"/>
      <c r="CHR4" s="62"/>
      <c r="CHS4" s="62"/>
      <c r="CHT4" s="62"/>
      <c r="CHU4" s="62"/>
      <c r="CHV4" s="62"/>
      <c r="CHW4" s="62"/>
      <c r="CHX4" s="62"/>
      <c r="CHY4" s="62"/>
      <c r="CHZ4" s="62"/>
      <c r="CIA4" s="62"/>
      <c r="CIB4" s="62"/>
      <c r="CIC4" s="62"/>
      <c r="CID4" s="62"/>
      <c r="CIE4" s="62"/>
      <c r="CIF4" s="62"/>
      <c r="CIG4" s="62"/>
      <c r="CIH4" s="62"/>
      <c r="CII4" s="62"/>
      <c r="CIJ4" s="62"/>
      <c r="CIK4" s="62"/>
      <c r="CIL4" s="62"/>
      <c r="CIM4" s="62"/>
      <c r="CIN4" s="62"/>
      <c r="CIO4" s="62"/>
      <c r="CIP4" s="62"/>
      <c r="CIQ4" s="62"/>
      <c r="CIR4" s="62"/>
      <c r="CIS4" s="62"/>
      <c r="CIT4" s="62"/>
      <c r="CIU4" s="62"/>
      <c r="CIV4" s="62"/>
      <c r="CIW4" s="62"/>
      <c r="CIX4" s="62"/>
      <c r="CIY4" s="62"/>
      <c r="CIZ4" s="62"/>
      <c r="CJA4" s="62"/>
      <c r="CJB4" s="62"/>
      <c r="CJC4" s="62"/>
      <c r="CJD4" s="62"/>
      <c r="CJE4" s="62"/>
      <c r="CJF4" s="62"/>
      <c r="CJG4" s="62"/>
      <c r="CJH4" s="62"/>
      <c r="CJI4" s="62"/>
      <c r="CJJ4" s="62"/>
      <c r="CJK4" s="62"/>
      <c r="CJL4" s="62"/>
      <c r="CJM4" s="62"/>
      <c r="CJN4" s="62"/>
      <c r="CJO4" s="62"/>
      <c r="CJP4" s="62"/>
      <c r="CJQ4" s="62"/>
      <c r="CJR4" s="62"/>
      <c r="CJS4" s="62"/>
      <c r="CJT4" s="62"/>
      <c r="CJU4" s="62"/>
      <c r="CJV4" s="62"/>
      <c r="CJW4" s="62"/>
      <c r="CJX4" s="62"/>
      <c r="CJY4" s="62"/>
      <c r="CJZ4" s="62"/>
      <c r="CKA4" s="62"/>
      <c r="CKB4" s="62"/>
      <c r="CKC4" s="62"/>
      <c r="CKD4" s="62"/>
      <c r="CKE4" s="62"/>
      <c r="CKF4" s="62"/>
      <c r="CKG4" s="62"/>
      <c r="CKH4" s="62"/>
      <c r="CKI4" s="62"/>
      <c r="CKJ4" s="62"/>
      <c r="CKK4" s="62"/>
      <c r="CKL4" s="62"/>
      <c r="CKM4" s="62"/>
      <c r="CKN4" s="62"/>
      <c r="CKO4" s="62"/>
      <c r="CKP4" s="62"/>
      <c r="CKQ4" s="62"/>
      <c r="CKR4" s="62"/>
      <c r="CKS4" s="62"/>
      <c r="CKT4" s="62"/>
      <c r="CKU4" s="62"/>
      <c r="CKV4" s="62"/>
      <c r="CKW4" s="62"/>
      <c r="CKX4" s="62"/>
      <c r="CKY4" s="62"/>
      <c r="CKZ4" s="62"/>
      <c r="CLA4" s="62"/>
      <c r="CLB4" s="62"/>
      <c r="CLC4" s="62"/>
      <c r="CLD4" s="62"/>
      <c r="CLE4" s="62"/>
      <c r="CLF4" s="62"/>
      <c r="CLG4" s="62"/>
      <c r="CLH4" s="62"/>
      <c r="CLI4" s="62"/>
      <c r="CLJ4" s="62"/>
      <c r="CLK4" s="62"/>
      <c r="CLL4" s="62"/>
      <c r="CLM4" s="62"/>
      <c r="CLN4" s="62"/>
      <c r="CLO4" s="62"/>
      <c r="CLP4" s="62"/>
      <c r="CLQ4" s="62"/>
      <c r="CLR4" s="62"/>
      <c r="CLS4" s="62"/>
      <c r="CLT4" s="62"/>
      <c r="CLU4" s="62"/>
      <c r="CLV4" s="62"/>
      <c r="CLW4" s="62"/>
      <c r="CLX4" s="62"/>
      <c r="CLY4" s="62"/>
      <c r="CLZ4" s="62"/>
      <c r="CMA4" s="62"/>
      <c r="CMB4" s="62"/>
      <c r="CMC4" s="62"/>
      <c r="CMD4" s="62"/>
      <c r="CME4" s="62"/>
      <c r="CMF4" s="62"/>
      <c r="CMG4" s="62"/>
      <c r="CMH4" s="62"/>
      <c r="CMI4" s="62"/>
      <c r="CMJ4" s="62"/>
      <c r="CMK4" s="62"/>
      <c r="CML4" s="62"/>
      <c r="CMM4" s="62"/>
      <c r="CMN4" s="62"/>
      <c r="CMO4" s="62"/>
      <c r="CMP4" s="62"/>
      <c r="CMQ4" s="62"/>
      <c r="CMR4" s="62"/>
      <c r="CMS4" s="62"/>
      <c r="CMT4" s="62"/>
      <c r="CMU4" s="62"/>
      <c r="CMV4" s="62"/>
      <c r="CMW4" s="62"/>
      <c r="CMX4" s="62"/>
      <c r="CMY4" s="62"/>
      <c r="CMZ4" s="62"/>
      <c r="CNA4" s="62"/>
      <c r="CNB4" s="62"/>
      <c r="CNC4" s="62"/>
      <c r="CND4" s="62"/>
      <c r="CNE4" s="62"/>
      <c r="CNF4" s="62"/>
      <c r="CNG4" s="62"/>
      <c r="CNH4" s="62"/>
      <c r="CNI4" s="62"/>
      <c r="CNJ4" s="62"/>
      <c r="CNK4" s="62"/>
      <c r="CNL4" s="62"/>
      <c r="CNM4" s="62"/>
      <c r="CNN4" s="62"/>
      <c r="CNO4" s="62"/>
      <c r="CNP4" s="62"/>
      <c r="CNQ4" s="62"/>
      <c r="CNR4" s="62"/>
      <c r="CNS4" s="62"/>
      <c r="CNT4" s="62"/>
      <c r="CNU4" s="62"/>
      <c r="CNV4" s="62"/>
      <c r="CNW4" s="62"/>
      <c r="CNX4" s="62"/>
      <c r="CNY4" s="62"/>
      <c r="CNZ4" s="62"/>
      <c r="COA4" s="62"/>
      <c r="COB4" s="62"/>
      <c r="COC4" s="62"/>
      <c r="COD4" s="62"/>
      <c r="COE4" s="62"/>
      <c r="COF4" s="62"/>
      <c r="COG4" s="62"/>
      <c r="COH4" s="62"/>
      <c r="COI4" s="62"/>
      <c r="COJ4" s="62"/>
      <c r="COK4" s="62"/>
      <c r="COL4" s="62"/>
      <c r="COM4" s="62"/>
      <c r="CON4" s="62"/>
      <c r="COO4" s="62"/>
      <c r="COP4" s="62"/>
      <c r="COQ4" s="62"/>
      <c r="COR4" s="62"/>
      <c r="COS4" s="62"/>
      <c r="COT4" s="62"/>
      <c r="COU4" s="62"/>
      <c r="COV4" s="62"/>
      <c r="COW4" s="62"/>
      <c r="COX4" s="62"/>
      <c r="COY4" s="62"/>
      <c r="COZ4" s="62"/>
      <c r="CPA4" s="62"/>
      <c r="CPB4" s="62"/>
      <c r="CPC4" s="62"/>
      <c r="CPD4" s="62"/>
      <c r="CPE4" s="62"/>
      <c r="CPF4" s="62"/>
      <c r="CPG4" s="62"/>
      <c r="CPH4" s="62"/>
      <c r="CPI4" s="62"/>
      <c r="CPJ4" s="62"/>
      <c r="CPK4" s="62"/>
      <c r="CPL4" s="62"/>
      <c r="CPM4" s="62"/>
      <c r="CPN4" s="62"/>
      <c r="CPO4" s="62"/>
      <c r="CPP4" s="62"/>
      <c r="CPQ4" s="62"/>
      <c r="CPR4" s="62"/>
      <c r="CPS4" s="62"/>
      <c r="CPT4" s="62"/>
      <c r="CPU4" s="62"/>
      <c r="CPV4" s="62"/>
      <c r="CPW4" s="62"/>
      <c r="CPX4" s="62"/>
      <c r="CPY4" s="62"/>
      <c r="CPZ4" s="62"/>
      <c r="CQA4" s="62"/>
      <c r="CQB4" s="62"/>
      <c r="CQC4" s="62"/>
      <c r="CQD4" s="62"/>
      <c r="CQE4" s="62"/>
      <c r="CQF4" s="62"/>
      <c r="CQG4" s="62"/>
      <c r="CQH4" s="62"/>
      <c r="CQI4" s="62"/>
      <c r="CQJ4" s="62"/>
      <c r="CQK4" s="62"/>
      <c r="CQL4" s="62"/>
      <c r="CQM4" s="62"/>
      <c r="CQN4" s="62"/>
      <c r="CQO4" s="62"/>
      <c r="CQP4" s="62"/>
      <c r="CQQ4" s="62"/>
      <c r="CQR4" s="62"/>
      <c r="CQS4" s="62"/>
      <c r="CQT4" s="62"/>
      <c r="CQU4" s="62"/>
      <c r="CQV4" s="62"/>
      <c r="CQW4" s="62"/>
      <c r="CQX4" s="62"/>
      <c r="CQY4" s="62"/>
      <c r="CQZ4" s="62"/>
      <c r="CRA4" s="62"/>
      <c r="CRB4" s="62"/>
      <c r="CRC4" s="62"/>
      <c r="CRD4" s="62"/>
      <c r="CRE4" s="62"/>
      <c r="CRF4" s="62"/>
      <c r="CRG4" s="62"/>
      <c r="CRH4" s="62"/>
      <c r="CRI4" s="62"/>
      <c r="CRJ4" s="62"/>
      <c r="CRK4" s="62"/>
      <c r="CRL4" s="62"/>
      <c r="CRM4" s="62"/>
      <c r="CRN4" s="62"/>
      <c r="CRO4" s="62"/>
      <c r="CRP4" s="62"/>
      <c r="CRQ4" s="62"/>
      <c r="CRR4" s="62"/>
      <c r="CRS4" s="62"/>
      <c r="CRT4" s="62"/>
      <c r="CRU4" s="62"/>
      <c r="CRV4" s="62"/>
      <c r="CRW4" s="62"/>
      <c r="CRX4" s="62"/>
      <c r="CRY4" s="62"/>
      <c r="CRZ4" s="62"/>
      <c r="CSA4" s="62"/>
      <c r="CSB4" s="62"/>
      <c r="CSC4" s="62"/>
      <c r="CSD4" s="62"/>
      <c r="CSE4" s="62"/>
      <c r="CSF4" s="62"/>
      <c r="CSG4" s="62"/>
      <c r="CSH4" s="62"/>
      <c r="CSI4" s="62"/>
      <c r="CSJ4" s="62"/>
      <c r="CSK4" s="62"/>
      <c r="CSL4" s="62"/>
      <c r="CSM4" s="62"/>
      <c r="CSN4" s="62"/>
      <c r="CSO4" s="62"/>
      <c r="CSP4" s="62"/>
      <c r="CSQ4" s="62"/>
      <c r="CSR4" s="62"/>
      <c r="CSS4" s="62"/>
      <c r="CST4" s="62"/>
      <c r="CSU4" s="62"/>
      <c r="CSV4" s="62"/>
      <c r="CSW4" s="62"/>
      <c r="CSX4" s="62"/>
      <c r="CSY4" s="62"/>
      <c r="CSZ4" s="62"/>
      <c r="CTA4" s="62"/>
      <c r="CTB4" s="62"/>
      <c r="CTC4" s="62"/>
      <c r="CTD4" s="62"/>
      <c r="CTE4" s="62"/>
      <c r="CTF4" s="62"/>
      <c r="CTG4" s="62"/>
      <c r="CTH4" s="62"/>
      <c r="CTI4" s="62"/>
      <c r="CTJ4" s="62"/>
      <c r="CTK4" s="62"/>
      <c r="CTL4" s="62"/>
      <c r="CTM4" s="62"/>
      <c r="CTN4" s="62"/>
      <c r="CTO4" s="62"/>
      <c r="CTP4" s="62"/>
      <c r="CTQ4" s="62"/>
      <c r="CTR4" s="62"/>
      <c r="CTS4" s="62"/>
      <c r="CTT4" s="62"/>
      <c r="CTU4" s="62"/>
      <c r="CTV4" s="62"/>
      <c r="CTW4" s="62"/>
      <c r="CTX4" s="62"/>
      <c r="CTY4" s="62"/>
      <c r="CTZ4" s="62"/>
      <c r="CUA4" s="62"/>
      <c r="CUB4" s="62"/>
      <c r="CUC4" s="62"/>
      <c r="CUD4" s="62"/>
      <c r="CUE4" s="62"/>
      <c r="CUF4" s="62"/>
      <c r="CUG4" s="62"/>
      <c r="CUH4" s="62"/>
      <c r="CUI4" s="62"/>
      <c r="CUJ4" s="62"/>
      <c r="CUK4" s="62"/>
      <c r="CUL4" s="62"/>
      <c r="CUM4" s="62"/>
      <c r="CUN4" s="62"/>
      <c r="CUO4" s="62"/>
      <c r="CUP4" s="62"/>
      <c r="CUQ4" s="62"/>
      <c r="CUR4" s="62"/>
      <c r="CUS4" s="62"/>
      <c r="CUT4" s="62"/>
      <c r="CUU4" s="62"/>
      <c r="CUV4" s="62"/>
      <c r="CUW4" s="62"/>
      <c r="CUX4" s="62"/>
      <c r="CUY4" s="62"/>
      <c r="CUZ4" s="62"/>
      <c r="CVA4" s="62"/>
      <c r="CVB4" s="62"/>
      <c r="CVC4" s="62"/>
      <c r="CVD4" s="62"/>
      <c r="CVE4" s="62"/>
      <c r="CVF4" s="62"/>
      <c r="CVG4" s="62"/>
      <c r="CVH4" s="62"/>
      <c r="CVI4" s="62"/>
      <c r="CVJ4" s="62"/>
      <c r="CVK4" s="62"/>
      <c r="CVL4" s="62"/>
      <c r="CVM4" s="62"/>
      <c r="CVN4" s="62"/>
      <c r="CVO4" s="62"/>
      <c r="CVP4" s="62"/>
      <c r="CVQ4" s="62"/>
      <c r="CVR4" s="62"/>
      <c r="CVS4" s="62"/>
      <c r="CVT4" s="62"/>
      <c r="CVU4" s="62"/>
      <c r="CVV4" s="62"/>
      <c r="CVW4" s="62"/>
      <c r="CVX4" s="62"/>
      <c r="CVY4" s="62"/>
      <c r="CVZ4" s="62"/>
      <c r="CWA4" s="62"/>
      <c r="CWB4" s="62"/>
      <c r="CWC4" s="62"/>
      <c r="CWD4" s="62"/>
      <c r="CWE4" s="62"/>
      <c r="CWF4" s="62"/>
      <c r="CWG4" s="62"/>
      <c r="CWH4" s="62"/>
      <c r="CWI4" s="62"/>
      <c r="CWJ4" s="62"/>
      <c r="CWK4" s="62"/>
      <c r="CWL4" s="62"/>
      <c r="CWM4" s="62"/>
      <c r="CWN4" s="62"/>
      <c r="CWO4" s="62"/>
      <c r="CWP4" s="62"/>
      <c r="CWQ4" s="62"/>
      <c r="CWR4" s="62"/>
      <c r="CWS4" s="62"/>
      <c r="CWT4" s="62"/>
      <c r="CWU4" s="62"/>
      <c r="CWV4" s="62"/>
      <c r="CWW4" s="62"/>
      <c r="CWX4" s="62"/>
      <c r="CWY4" s="62"/>
      <c r="CWZ4" s="62"/>
      <c r="CXA4" s="62"/>
      <c r="CXB4" s="62"/>
      <c r="CXC4" s="62"/>
      <c r="CXD4" s="62"/>
      <c r="CXE4" s="62"/>
      <c r="CXF4" s="62"/>
      <c r="CXG4" s="62"/>
      <c r="CXH4" s="62"/>
      <c r="CXI4" s="62"/>
      <c r="CXJ4" s="62"/>
      <c r="CXK4" s="62"/>
      <c r="CXL4" s="62"/>
      <c r="CXM4" s="62"/>
      <c r="CXN4" s="62"/>
      <c r="CXO4" s="62"/>
      <c r="CXP4" s="62"/>
      <c r="CXQ4" s="62"/>
      <c r="CXR4" s="62"/>
      <c r="CXS4" s="62"/>
      <c r="CXT4" s="62"/>
      <c r="CXU4" s="62"/>
      <c r="CXV4" s="62"/>
      <c r="CXW4" s="62"/>
      <c r="CXX4" s="62"/>
      <c r="CXY4" s="62"/>
      <c r="CXZ4" s="62"/>
      <c r="CYA4" s="62"/>
      <c r="CYB4" s="62"/>
      <c r="CYC4" s="62"/>
      <c r="CYD4" s="62"/>
      <c r="CYE4" s="62"/>
      <c r="CYF4" s="62"/>
      <c r="CYG4" s="62"/>
      <c r="CYH4" s="62"/>
      <c r="CYI4" s="62"/>
      <c r="CYJ4" s="62"/>
      <c r="CYK4" s="62"/>
      <c r="CYL4" s="62"/>
      <c r="CYM4" s="62"/>
      <c r="CYN4" s="62"/>
      <c r="CYO4" s="62"/>
      <c r="CYP4" s="62"/>
      <c r="CYQ4" s="62"/>
      <c r="CYR4" s="62"/>
      <c r="CYS4" s="62"/>
      <c r="CYT4" s="62"/>
      <c r="CYU4" s="62"/>
      <c r="CYV4" s="62"/>
      <c r="CYW4" s="62"/>
      <c r="CYX4" s="62"/>
      <c r="CYY4" s="62"/>
      <c r="CYZ4" s="62"/>
      <c r="CZA4" s="62"/>
      <c r="CZB4" s="62"/>
      <c r="CZC4" s="62"/>
      <c r="CZD4" s="62"/>
      <c r="CZE4" s="62"/>
      <c r="CZF4" s="62"/>
      <c r="CZG4" s="62"/>
      <c r="CZH4" s="62"/>
      <c r="CZI4" s="62"/>
      <c r="CZJ4" s="62"/>
      <c r="CZK4" s="62"/>
      <c r="CZL4" s="62"/>
      <c r="CZM4" s="62"/>
      <c r="CZN4" s="62"/>
      <c r="CZO4" s="62"/>
      <c r="CZP4" s="62"/>
      <c r="CZQ4" s="62"/>
      <c r="CZR4" s="62"/>
      <c r="CZS4" s="62"/>
      <c r="CZT4" s="62"/>
      <c r="CZU4" s="62"/>
      <c r="CZV4" s="62"/>
      <c r="CZW4" s="62"/>
      <c r="CZX4" s="62"/>
      <c r="CZY4" s="62"/>
      <c r="CZZ4" s="62"/>
      <c r="DAA4" s="62"/>
      <c r="DAB4" s="62"/>
      <c r="DAC4" s="62"/>
      <c r="DAD4" s="62"/>
      <c r="DAE4" s="62"/>
      <c r="DAF4" s="62"/>
      <c r="DAG4" s="62"/>
      <c r="DAH4" s="62"/>
      <c r="DAI4" s="62"/>
      <c r="DAJ4" s="62"/>
      <c r="DAK4" s="62"/>
      <c r="DAL4" s="62"/>
      <c r="DAM4" s="62"/>
      <c r="DAN4" s="62"/>
      <c r="DAO4" s="62"/>
      <c r="DAP4" s="62"/>
      <c r="DAQ4" s="62"/>
      <c r="DAR4" s="62"/>
      <c r="DAS4" s="62"/>
      <c r="DAT4" s="62"/>
      <c r="DAU4" s="62"/>
      <c r="DAV4" s="62"/>
      <c r="DAW4" s="62"/>
      <c r="DAX4" s="62"/>
      <c r="DAY4" s="62"/>
      <c r="DAZ4" s="62"/>
      <c r="DBA4" s="62"/>
      <c r="DBB4" s="62"/>
      <c r="DBC4" s="62"/>
      <c r="DBD4" s="62"/>
      <c r="DBE4" s="62"/>
      <c r="DBF4" s="62"/>
      <c r="DBG4" s="62"/>
      <c r="DBH4" s="62"/>
      <c r="DBI4" s="62"/>
      <c r="DBJ4" s="62"/>
      <c r="DBK4" s="62"/>
      <c r="DBL4" s="62"/>
      <c r="DBM4" s="62"/>
      <c r="DBN4" s="62"/>
      <c r="DBO4" s="62"/>
      <c r="DBP4" s="62"/>
      <c r="DBQ4" s="62"/>
      <c r="DBR4" s="62"/>
      <c r="DBS4" s="62"/>
      <c r="DBT4" s="62"/>
      <c r="DBU4" s="62"/>
      <c r="DBV4" s="62"/>
      <c r="DBW4" s="62"/>
      <c r="DBX4" s="62"/>
      <c r="DBY4" s="62"/>
      <c r="DBZ4" s="62"/>
      <c r="DCA4" s="62"/>
      <c r="DCB4" s="62"/>
      <c r="DCC4" s="62"/>
      <c r="DCD4" s="62"/>
      <c r="DCE4" s="62"/>
      <c r="DCF4" s="62"/>
      <c r="DCG4" s="62"/>
      <c r="DCH4" s="62"/>
      <c r="DCI4" s="62"/>
      <c r="DCJ4" s="62"/>
      <c r="DCK4" s="62"/>
      <c r="DCL4" s="62"/>
      <c r="DCM4" s="62"/>
      <c r="DCN4" s="62"/>
      <c r="DCO4" s="62"/>
      <c r="DCP4" s="62"/>
      <c r="DCQ4" s="62"/>
      <c r="DCR4" s="62"/>
      <c r="DCS4" s="62"/>
      <c r="DCT4" s="62"/>
      <c r="DCU4" s="62"/>
      <c r="DCV4" s="62"/>
      <c r="DCW4" s="62"/>
      <c r="DCX4" s="62"/>
      <c r="DCY4" s="62"/>
      <c r="DCZ4" s="62"/>
      <c r="DDA4" s="62"/>
      <c r="DDB4" s="62"/>
      <c r="DDC4" s="62"/>
      <c r="DDD4" s="62"/>
      <c r="DDE4" s="62"/>
      <c r="DDF4" s="62"/>
      <c r="DDG4" s="62"/>
      <c r="DDH4" s="62"/>
      <c r="DDI4" s="62"/>
      <c r="DDJ4" s="62"/>
      <c r="DDK4" s="62"/>
      <c r="DDL4" s="62"/>
      <c r="DDM4" s="62"/>
      <c r="DDN4" s="62"/>
      <c r="DDO4" s="62"/>
      <c r="DDP4" s="62"/>
      <c r="DDQ4" s="62"/>
      <c r="DDR4" s="62"/>
      <c r="DDS4" s="62"/>
      <c r="DDT4" s="62"/>
      <c r="DDU4" s="62"/>
      <c r="DDV4" s="62"/>
      <c r="DDW4" s="62"/>
      <c r="DDX4" s="62"/>
      <c r="DDY4" s="62"/>
      <c r="DDZ4" s="62"/>
      <c r="DEA4" s="62"/>
      <c r="DEB4" s="62"/>
      <c r="DEC4" s="62"/>
      <c r="DED4" s="62"/>
      <c r="DEE4" s="62"/>
      <c r="DEF4" s="62"/>
      <c r="DEG4" s="62"/>
      <c r="DEH4" s="62"/>
      <c r="DEI4" s="62"/>
      <c r="DEJ4" s="62"/>
      <c r="DEK4" s="62"/>
      <c r="DEL4" s="62"/>
      <c r="DEM4" s="62"/>
      <c r="DEN4" s="62"/>
      <c r="DEO4" s="62"/>
      <c r="DEP4" s="62"/>
      <c r="DEQ4" s="62"/>
      <c r="DER4" s="62"/>
      <c r="DES4" s="62"/>
      <c r="DET4" s="62"/>
      <c r="DEU4" s="62"/>
      <c r="DEV4" s="62"/>
      <c r="DEW4" s="62"/>
      <c r="DEX4" s="62"/>
      <c r="DEY4" s="62"/>
      <c r="DEZ4" s="62"/>
      <c r="DFA4" s="62"/>
      <c r="DFB4" s="62"/>
      <c r="DFC4" s="62"/>
      <c r="DFD4" s="62"/>
      <c r="DFE4" s="62"/>
      <c r="DFF4" s="62"/>
      <c r="DFG4" s="62"/>
      <c r="DFH4" s="62"/>
      <c r="DFI4" s="62"/>
      <c r="DFJ4" s="62"/>
      <c r="DFK4" s="62"/>
      <c r="DFL4" s="62"/>
      <c r="DFM4" s="62"/>
      <c r="DFN4" s="62"/>
      <c r="DFO4" s="62"/>
      <c r="DFP4" s="62"/>
      <c r="DFQ4" s="62"/>
      <c r="DFR4" s="62"/>
      <c r="DFS4" s="62"/>
      <c r="DFT4" s="62"/>
      <c r="DFU4" s="62"/>
      <c r="DFV4" s="62"/>
      <c r="DFW4" s="62"/>
      <c r="DFX4" s="62"/>
      <c r="DFY4" s="62"/>
      <c r="DFZ4" s="62"/>
      <c r="DGA4" s="62"/>
      <c r="DGB4" s="62"/>
      <c r="DGC4" s="62"/>
      <c r="DGD4" s="62"/>
      <c r="DGE4" s="62"/>
      <c r="DGF4" s="62"/>
      <c r="DGG4" s="62"/>
      <c r="DGH4" s="62"/>
      <c r="DGI4" s="62"/>
      <c r="DGJ4" s="62"/>
      <c r="DGK4" s="62"/>
      <c r="DGL4" s="62"/>
      <c r="DGM4" s="62"/>
      <c r="DGN4" s="62"/>
      <c r="DGO4" s="62"/>
      <c r="DGP4" s="62"/>
      <c r="DGQ4" s="62"/>
      <c r="DGR4" s="62"/>
      <c r="DGS4" s="62"/>
      <c r="DGT4" s="62"/>
      <c r="DGU4" s="62"/>
      <c r="DGV4" s="62"/>
      <c r="DGW4" s="62"/>
      <c r="DGX4" s="62"/>
      <c r="DGY4" s="62"/>
      <c r="DGZ4" s="62"/>
      <c r="DHA4" s="62"/>
      <c r="DHB4" s="62"/>
      <c r="DHC4" s="62"/>
      <c r="DHD4" s="62"/>
      <c r="DHE4" s="62"/>
      <c r="DHF4" s="62"/>
      <c r="DHG4" s="62"/>
      <c r="DHH4" s="62"/>
      <c r="DHI4" s="62"/>
      <c r="DHJ4" s="62"/>
      <c r="DHK4" s="62"/>
      <c r="DHL4" s="62"/>
      <c r="DHM4" s="62"/>
      <c r="DHN4" s="62"/>
      <c r="DHO4" s="62"/>
      <c r="DHP4" s="62"/>
      <c r="DHQ4" s="62"/>
      <c r="DHR4" s="62"/>
      <c r="DHS4" s="62"/>
      <c r="DHT4" s="62"/>
      <c r="DHU4" s="62"/>
      <c r="DHV4" s="62"/>
      <c r="DHW4" s="62"/>
      <c r="DHX4" s="62"/>
      <c r="DHY4" s="62"/>
      <c r="DHZ4" s="62"/>
      <c r="DIA4" s="62"/>
      <c r="DIB4" s="62"/>
      <c r="DIC4" s="62"/>
      <c r="DID4" s="62"/>
      <c r="DIE4" s="62"/>
      <c r="DIF4" s="62"/>
      <c r="DIG4" s="62"/>
      <c r="DIH4" s="62"/>
      <c r="DII4" s="62"/>
      <c r="DIJ4" s="62"/>
      <c r="DIK4" s="62"/>
      <c r="DIL4" s="62"/>
      <c r="DIM4" s="62"/>
      <c r="DIN4" s="62"/>
      <c r="DIO4" s="62"/>
      <c r="DIP4" s="62"/>
      <c r="DIQ4" s="62"/>
      <c r="DIR4" s="62"/>
      <c r="DIS4" s="62"/>
      <c r="DIT4" s="62"/>
      <c r="DIU4" s="62"/>
      <c r="DIV4" s="62"/>
      <c r="DIW4" s="62"/>
      <c r="DIX4" s="62"/>
      <c r="DIY4" s="62"/>
      <c r="DIZ4" s="62"/>
      <c r="DJA4" s="62"/>
      <c r="DJB4" s="62"/>
      <c r="DJC4" s="62"/>
      <c r="DJD4" s="62"/>
      <c r="DJE4" s="62"/>
      <c r="DJF4" s="62"/>
      <c r="DJG4" s="62"/>
      <c r="DJH4" s="62"/>
      <c r="DJI4" s="62"/>
      <c r="DJJ4" s="62"/>
      <c r="DJK4" s="62"/>
      <c r="DJL4" s="62"/>
      <c r="DJM4" s="62"/>
      <c r="DJN4" s="62"/>
      <c r="DJO4" s="62"/>
      <c r="DJP4" s="62"/>
      <c r="DJQ4" s="62"/>
      <c r="DJR4" s="62"/>
      <c r="DJS4" s="62"/>
      <c r="DJT4" s="62"/>
      <c r="DJU4" s="62"/>
      <c r="DJV4" s="62"/>
      <c r="DJW4" s="62"/>
      <c r="DJX4" s="62"/>
      <c r="DJY4" s="62"/>
      <c r="DJZ4" s="62"/>
      <c r="DKA4" s="62"/>
      <c r="DKB4" s="62"/>
      <c r="DKC4" s="62"/>
      <c r="DKD4" s="62"/>
      <c r="DKE4" s="62"/>
      <c r="DKF4" s="62"/>
      <c r="DKG4" s="62"/>
      <c r="DKH4" s="62"/>
      <c r="DKI4" s="62"/>
      <c r="DKJ4" s="62"/>
      <c r="DKK4" s="62"/>
      <c r="DKL4" s="62"/>
      <c r="DKM4" s="62"/>
      <c r="DKN4" s="62"/>
      <c r="DKO4" s="62"/>
      <c r="DKP4" s="62"/>
      <c r="DKQ4" s="62"/>
      <c r="DKR4" s="62"/>
      <c r="DKS4" s="62"/>
      <c r="DKT4" s="62"/>
      <c r="DKU4" s="62"/>
      <c r="DKV4" s="62"/>
      <c r="DKW4" s="62"/>
      <c r="DKX4" s="62"/>
      <c r="DKY4" s="62"/>
      <c r="DKZ4" s="62"/>
      <c r="DLA4" s="62"/>
      <c r="DLB4" s="62"/>
      <c r="DLC4" s="62"/>
      <c r="DLD4" s="62"/>
      <c r="DLE4" s="62"/>
      <c r="DLF4" s="62"/>
      <c r="DLG4" s="62"/>
      <c r="DLH4" s="62"/>
      <c r="DLI4" s="62"/>
      <c r="DLJ4" s="62"/>
      <c r="DLK4" s="62"/>
      <c r="DLL4" s="62"/>
      <c r="DLM4" s="62"/>
      <c r="DLN4" s="62"/>
      <c r="DLO4" s="62"/>
      <c r="DLP4" s="62"/>
      <c r="DLQ4" s="62"/>
      <c r="DLR4" s="62"/>
      <c r="DLS4" s="62"/>
      <c r="DLT4" s="62"/>
      <c r="DLU4" s="62"/>
      <c r="DLV4" s="62"/>
      <c r="DLW4" s="62"/>
      <c r="DLX4" s="62"/>
      <c r="DLY4" s="62"/>
      <c r="DLZ4" s="62"/>
      <c r="DMA4" s="62"/>
      <c r="DMB4" s="62"/>
      <c r="DMC4" s="62"/>
      <c r="DMD4" s="62"/>
      <c r="DME4" s="62"/>
      <c r="DMF4" s="62"/>
      <c r="DMG4" s="62"/>
      <c r="DMH4" s="62"/>
      <c r="DMI4" s="62"/>
      <c r="DMJ4" s="62"/>
      <c r="DMK4" s="62"/>
      <c r="DML4" s="62"/>
      <c r="DMM4" s="62"/>
      <c r="DMN4" s="62"/>
      <c r="DMO4" s="62"/>
      <c r="DMP4" s="62"/>
      <c r="DMQ4" s="62"/>
      <c r="DMR4" s="62"/>
      <c r="DMS4" s="62"/>
      <c r="DMT4" s="62"/>
      <c r="DMU4" s="62"/>
      <c r="DMV4" s="62"/>
      <c r="DMW4" s="62"/>
      <c r="DMX4" s="62"/>
      <c r="DMY4" s="62"/>
      <c r="DMZ4" s="62"/>
      <c r="DNA4" s="62"/>
      <c r="DNB4" s="62"/>
      <c r="DNC4" s="62"/>
      <c r="DND4" s="62"/>
      <c r="DNE4" s="62"/>
      <c r="DNF4" s="62"/>
      <c r="DNG4" s="62"/>
      <c r="DNH4" s="62"/>
      <c r="DNI4" s="62"/>
      <c r="DNJ4" s="62"/>
      <c r="DNK4" s="62"/>
      <c r="DNL4" s="62"/>
      <c r="DNM4" s="62"/>
      <c r="DNN4" s="62"/>
      <c r="DNO4" s="62"/>
      <c r="DNP4" s="62"/>
      <c r="DNQ4" s="62"/>
      <c r="DNR4" s="62"/>
      <c r="DNS4" s="62"/>
      <c r="DNT4" s="62"/>
      <c r="DNU4" s="62"/>
      <c r="DNV4" s="62"/>
      <c r="DNW4" s="62"/>
      <c r="DNX4" s="62"/>
      <c r="DNY4" s="62"/>
      <c r="DNZ4" s="62"/>
      <c r="DOA4" s="62"/>
      <c r="DOB4" s="62"/>
      <c r="DOC4" s="62"/>
      <c r="DOD4" s="62"/>
      <c r="DOE4" s="62"/>
      <c r="DOF4" s="62"/>
      <c r="DOG4" s="62"/>
      <c r="DOH4" s="62"/>
      <c r="DOI4" s="62"/>
      <c r="DOJ4" s="62"/>
      <c r="DOK4" s="62"/>
      <c r="DOL4" s="62"/>
      <c r="DOM4" s="62"/>
      <c r="DON4" s="62"/>
      <c r="DOO4" s="62"/>
      <c r="DOP4" s="62"/>
      <c r="DOQ4" s="62"/>
      <c r="DOR4" s="62"/>
      <c r="DOS4" s="62"/>
      <c r="DOT4" s="62"/>
      <c r="DOU4" s="62"/>
      <c r="DOV4" s="62"/>
      <c r="DOW4" s="62"/>
      <c r="DOX4" s="62"/>
      <c r="DOY4" s="62"/>
      <c r="DOZ4" s="62"/>
      <c r="DPA4" s="62"/>
      <c r="DPB4" s="62"/>
      <c r="DPC4" s="62"/>
      <c r="DPD4" s="62"/>
      <c r="DPE4" s="62"/>
      <c r="DPF4" s="62"/>
      <c r="DPG4" s="62"/>
      <c r="DPH4" s="62"/>
      <c r="DPI4" s="62"/>
      <c r="DPJ4" s="62"/>
      <c r="DPK4" s="62"/>
      <c r="DPL4" s="62"/>
      <c r="DPM4" s="62"/>
      <c r="DPN4" s="62"/>
      <c r="DPO4" s="62"/>
      <c r="DPP4" s="62"/>
      <c r="DPQ4" s="62"/>
      <c r="DPR4" s="62"/>
      <c r="DPS4" s="62"/>
      <c r="DPT4" s="62"/>
      <c r="DPU4" s="62"/>
      <c r="DPV4" s="62"/>
      <c r="DPW4" s="62"/>
      <c r="DPX4" s="62"/>
      <c r="DPY4" s="62"/>
      <c r="DPZ4" s="62"/>
      <c r="DQA4" s="62"/>
      <c r="DQB4" s="62"/>
      <c r="DQC4" s="62"/>
      <c r="DQD4" s="62"/>
      <c r="DQE4" s="62"/>
      <c r="DQF4" s="62"/>
      <c r="DQG4" s="62"/>
      <c r="DQH4" s="62"/>
      <c r="DQI4" s="62"/>
      <c r="DQJ4" s="62"/>
      <c r="DQK4" s="62"/>
      <c r="DQL4" s="62"/>
      <c r="DQM4" s="62"/>
      <c r="DQN4" s="62"/>
      <c r="DQO4" s="62"/>
      <c r="DQP4" s="62"/>
      <c r="DQQ4" s="62"/>
      <c r="DQR4" s="62"/>
      <c r="DQS4" s="62"/>
      <c r="DQT4" s="62"/>
      <c r="DQU4" s="62"/>
      <c r="DQV4" s="62"/>
      <c r="DQW4" s="62"/>
      <c r="DQX4" s="62"/>
      <c r="DQY4" s="62"/>
      <c r="DQZ4" s="62"/>
      <c r="DRA4" s="62"/>
      <c r="DRB4" s="62"/>
      <c r="DRC4" s="62"/>
      <c r="DRD4" s="62"/>
      <c r="DRE4" s="62"/>
      <c r="DRF4" s="62"/>
      <c r="DRG4" s="62"/>
      <c r="DRH4" s="62"/>
      <c r="DRI4" s="62"/>
      <c r="DRJ4" s="62"/>
      <c r="DRK4" s="62"/>
      <c r="DRL4" s="62"/>
      <c r="DRM4" s="62"/>
      <c r="DRN4" s="62"/>
      <c r="DRO4" s="62"/>
      <c r="DRP4" s="62"/>
      <c r="DRQ4" s="62"/>
      <c r="DRR4" s="62"/>
      <c r="DRS4" s="62"/>
      <c r="DRT4" s="62"/>
      <c r="DRU4" s="62"/>
      <c r="DRV4" s="62"/>
      <c r="DRW4" s="62"/>
      <c r="DRX4" s="62"/>
      <c r="DRY4" s="62"/>
      <c r="DRZ4" s="62"/>
      <c r="DSA4" s="62"/>
      <c r="DSB4" s="62"/>
      <c r="DSC4" s="62"/>
      <c r="DSD4" s="62"/>
      <c r="DSE4" s="62"/>
      <c r="DSF4" s="62"/>
      <c r="DSG4" s="62"/>
      <c r="DSH4" s="62"/>
      <c r="DSI4" s="62"/>
      <c r="DSJ4" s="62"/>
      <c r="DSK4" s="62"/>
      <c r="DSL4" s="62"/>
      <c r="DSM4" s="62"/>
      <c r="DSN4" s="62"/>
      <c r="DSO4" s="62"/>
      <c r="DSP4" s="62"/>
      <c r="DSQ4" s="62"/>
      <c r="DSR4" s="62"/>
      <c r="DSS4" s="62"/>
      <c r="DST4" s="62"/>
      <c r="DSU4" s="62"/>
      <c r="DSV4" s="62"/>
      <c r="DSW4" s="62"/>
      <c r="DSX4" s="62"/>
      <c r="DSY4" s="62"/>
      <c r="DSZ4" s="62"/>
      <c r="DTA4" s="62"/>
      <c r="DTB4" s="62"/>
      <c r="DTC4" s="62"/>
      <c r="DTD4" s="62"/>
      <c r="DTE4" s="62"/>
      <c r="DTF4" s="62"/>
      <c r="DTG4" s="62"/>
      <c r="DTH4" s="62"/>
      <c r="DTI4" s="62"/>
      <c r="DTJ4" s="62"/>
      <c r="DTK4" s="62"/>
      <c r="DTL4" s="62"/>
      <c r="DTM4" s="62"/>
      <c r="DTN4" s="62"/>
      <c r="DTO4" s="62"/>
      <c r="DTP4" s="62"/>
      <c r="DTQ4" s="62"/>
      <c r="DTR4" s="62"/>
      <c r="DTS4" s="62"/>
      <c r="DTT4" s="62"/>
      <c r="DTU4" s="62"/>
      <c r="DTV4" s="62"/>
      <c r="DTW4" s="62"/>
      <c r="DTX4" s="62"/>
      <c r="DTY4" s="62"/>
      <c r="DTZ4" s="62"/>
      <c r="DUA4" s="62"/>
      <c r="DUB4" s="62"/>
      <c r="DUC4" s="62"/>
      <c r="DUD4" s="62"/>
      <c r="DUE4" s="62"/>
      <c r="DUF4" s="62"/>
      <c r="DUG4" s="62"/>
      <c r="DUH4" s="62"/>
      <c r="DUI4" s="62"/>
      <c r="DUJ4" s="62"/>
      <c r="DUK4" s="62"/>
      <c r="DUL4" s="62"/>
      <c r="DUM4" s="62"/>
      <c r="DUN4" s="62"/>
      <c r="DUO4" s="62"/>
      <c r="DUP4" s="62"/>
      <c r="DUQ4" s="62"/>
      <c r="DUR4" s="62"/>
      <c r="DUS4" s="62"/>
      <c r="DUT4" s="62"/>
      <c r="DUU4" s="62"/>
      <c r="DUV4" s="62"/>
      <c r="DUW4" s="62"/>
      <c r="DUX4" s="62"/>
      <c r="DUY4" s="62"/>
      <c r="DUZ4" s="62"/>
      <c r="DVA4" s="62"/>
      <c r="DVB4" s="62"/>
      <c r="DVC4" s="62"/>
      <c r="DVD4" s="62"/>
      <c r="DVE4" s="62"/>
      <c r="DVF4" s="62"/>
      <c r="DVG4" s="62"/>
      <c r="DVH4" s="62"/>
      <c r="DVI4" s="62"/>
      <c r="DVJ4" s="62"/>
      <c r="DVK4" s="62"/>
      <c r="DVL4" s="62"/>
      <c r="DVM4" s="62"/>
      <c r="DVN4" s="62"/>
      <c r="DVO4" s="62"/>
      <c r="DVP4" s="62"/>
      <c r="DVQ4" s="62"/>
      <c r="DVR4" s="62"/>
      <c r="DVS4" s="62"/>
      <c r="DVT4" s="62"/>
      <c r="DVU4" s="62"/>
      <c r="DVV4" s="62"/>
      <c r="DVW4" s="62"/>
      <c r="DVX4" s="62"/>
      <c r="DVY4" s="62"/>
      <c r="DVZ4" s="62"/>
      <c r="DWA4" s="62"/>
      <c r="DWB4" s="62"/>
      <c r="DWC4" s="62"/>
      <c r="DWD4" s="62"/>
      <c r="DWE4" s="62"/>
      <c r="DWF4" s="62"/>
      <c r="DWG4" s="62"/>
      <c r="DWH4" s="62"/>
      <c r="DWI4" s="62"/>
      <c r="DWJ4" s="62"/>
      <c r="DWK4" s="62"/>
      <c r="DWL4" s="62"/>
      <c r="DWM4" s="62"/>
      <c r="DWN4" s="62"/>
      <c r="DWO4" s="62"/>
      <c r="DWP4" s="62"/>
      <c r="DWQ4" s="62"/>
      <c r="DWR4" s="62"/>
      <c r="DWS4" s="62"/>
      <c r="DWT4" s="62"/>
      <c r="DWU4" s="62"/>
      <c r="DWV4" s="62"/>
      <c r="DWW4" s="62"/>
      <c r="DWX4" s="62"/>
      <c r="DWY4" s="62"/>
      <c r="DWZ4" s="62"/>
      <c r="DXA4" s="62"/>
      <c r="DXB4" s="62"/>
      <c r="DXC4" s="62"/>
      <c r="DXD4" s="62"/>
      <c r="DXE4" s="62"/>
      <c r="DXF4" s="62"/>
      <c r="DXG4" s="62"/>
      <c r="DXH4" s="62"/>
      <c r="DXI4" s="62"/>
      <c r="DXJ4" s="62"/>
      <c r="DXK4" s="62"/>
      <c r="DXL4" s="62"/>
      <c r="DXM4" s="62"/>
      <c r="DXN4" s="62"/>
      <c r="DXO4" s="62"/>
      <c r="DXP4" s="62"/>
      <c r="DXQ4" s="62"/>
      <c r="DXR4" s="62"/>
      <c r="DXS4" s="62"/>
      <c r="DXT4" s="62"/>
      <c r="DXU4" s="62"/>
      <c r="DXV4" s="62"/>
      <c r="DXW4" s="62"/>
      <c r="DXX4" s="62"/>
      <c r="DXY4" s="62"/>
      <c r="DXZ4" s="62"/>
      <c r="DYA4" s="62"/>
      <c r="DYB4" s="62"/>
      <c r="DYC4" s="62"/>
      <c r="DYD4" s="62"/>
      <c r="DYE4" s="62"/>
      <c r="DYF4" s="62"/>
      <c r="DYG4" s="62"/>
      <c r="DYH4" s="62"/>
      <c r="DYI4" s="62"/>
      <c r="DYJ4" s="62"/>
      <c r="DYK4" s="62"/>
      <c r="DYL4" s="62"/>
      <c r="DYM4" s="62"/>
      <c r="DYN4" s="62"/>
      <c r="DYO4" s="62"/>
      <c r="DYP4" s="62"/>
      <c r="DYQ4" s="62"/>
      <c r="DYR4" s="62"/>
      <c r="DYS4" s="62"/>
      <c r="DYT4" s="62"/>
      <c r="DYU4" s="62"/>
      <c r="DYV4" s="62"/>
      <c r="DYW4" s="62"/>
      <c r="DYX4" s="62"/>
      <c r="DYY4" s="62"/>
      <c r="DYZ4" s="62"/>
      <c r="DZA4" s="62"/>
      <c r="DZB4" s="62"/>
      <c r="DZC4" s="62"/>
      <c r="DZD4" s="62"/>
      <c r="DZE4" s="62"/>
      <c r="DZF4" s="62"/>
      <c r="DZG4" s="62"/>
      <c r="DZH4" s="62"/>
      <c r="DZI4" s="62"/>
      <c r="DZJ4" s="62"/>
      <c r="DZK4" s="62"/>
      <c r="DZL4" s="62"/>
      <c r="DZM4" s="62"/>
      <c r="DZN4" s="62"/>
      <c r="DZO4" s="62"/>
      <c r="DZP4" s="62"/>
      <c r="DZQ4" s="62"/>
      <c r="DZR4" s="62"/>
      <c r="DZS4" s="62"/>
      <c r="DZT4" s="62"/>
      <c r="DZU4" s="62"/>
      <c r="DZV4" s="62"/>
      <c r="DZW4" s="62"/>
      <c r="DZX4" s="62"/>
      <c r="DZY4" s="62"/>
      <c r="DZZ4" s="62"/>
      <c r="EAA4" s="62"/>
      <c r="EAB4" s="62"/>
      <c r="EAC4" s="62"/>
      <c r="EAD4" s="62"/>
      <c r="EAE4" s="62"/>
      <c r="EAF4" s="62"/>
      <c r="EAG4" s="62"/>
      <c r="EAH4" s="62"/>
      <c r="EAI4" s="62"/>
      <c r="EAJ4" s="62"/>
      <c r="EAK4" s="62"/>
      <c r="EAL4" s="62"/>
      <c r="EAM4" s="62"/>
      <c r="EAN4" s="62"/>
      <c r="EAO4" s="62"/>
      <c r="EAP4" s="62"/>
      <c r="EAQ4" s="62"/>
      <c r="EAR4" s="62"/>
      <c r="EAS4" s="62"/>
      <c r="EAT4" s="62"/>
      <c r="EAU4" s="62"/>
      <c r="EAV4" s="62"/>
      <c r="EAW4" s="62"/>
      <c r="EAX4" s="62"/>
      <c r="EAY4" s="62"/>
      <c r="EAZ4" s="62"/>
      <c r="EBA4" s="62"/>
      <c r="EBB4" s="62"/>
      <c r="EBC4" s="62"/>
      <c r="EBD4" s="62"/>
      <c r="EBE4" s="62"/>
      <c r="EBF4" s="62"/>
      <c r="EBG4" s="62"/>
      <c r="EBH4" s="62"/>
      <c r="EBI4" s="62"/>
      <c r="EBJ4" s="62"/>
      <c r="EBK4" s="62"/>
      <c r="EBL4" s="62"/>
      <c r="EBM4" s="62"/>
      <c r="EBN4" s="62"/>
      <c r="EBO4" s="62"/>
      <c r="EBP4" s="62"/>
      <c r="EBQ4" s="62"/>
      <c r="EBR4" s="62"/>
      <c r="EBS4" s="62"/>
      <c r="EBT4" s="62"/>
      <c r="EBU4" s="62"/>
      <c r="EBV4" s="62"/>
      <c r="EBW4" s="62"/>
      <c r="EBX4" s="62"/>
      <c r="EBY4" s="62"/>
      <c r="EBZ4" s="62"/>
      <c r="ECA4" s="62"/>
      <c r="ECB4" s="62"/>
      <c r="ECC4" s="62"/>
      <c r="ECD4" s="62"/>
      <c r="ECE4" s="62"/>
      <c r="ECF4" s="62"/>
      <c r="ECG4" s="62"/>
      <c r="ECH4" s="62"/>
      <c r="ECI4" s="62"/>
      <c r="ECJ4" s="62"/>
      <c r="ECK4" s="62"/>
      <c r="ECL4" s="62"/>
      <c r="ECM4" s="62"/>
      <c r="ECN4" s="62"/>
      <c r="ECO4" s="62"/>
      <c r="ECP4" s="62"/>
      <c r="ECQ4" s="62"/>
      <c r="ECR4" s="62"/>
      <c r="ECS4" s="62"/>
      <c r="ECT4" s="62"/>
      <c r="ECU4" s="62"/>
      <c r="ECV4" s="62"/>
      <c r="ECW4" s="62"/>
      <c r="ECX4" s="62"/>
      <c r="ECY4" s="62"/>
      <c r="ECZ4" s="62"/>
      <c r="EDA4" s="62"/>
      <c r="EDB4" s="62"/>
      <c r="EDC4" s="62"/>
      <c r="EDD4" s="62"/>
      <c r="EDE4" s="62"/>
      <c r="EDF4" s="62"/>
      <c r="EDG4" s="62"/>
      <c r="EDH4" s="62"/>
      <c r="EDI4" s="62"/>
      <c r="EDJ4" s="62"/>
      <c r="EDK4" s="62"/>
      <c r="EDL4" s="62"/>
      <c r="EDM4" s="62"/>
      <c r="EDN4" s="62"/>
      <c r="EDO4" s="62"/>
      <c r="EDP4" s="62"/>
      <c r="EDQ4" s="62"/>
      <c r="EDR4" s="62"/>
      <c r="EDS4" s="62"/>
      <c r="EDT4" s="62"/>
      <c r="EDU4" s="62"/>
      <c r="EDV4" s="62"/>
      <c r="EDW4" s="62"/>
      <c r="EDX4" s="62"/>
      <c r="EDY4" s="62"/>
      <c r="EDZ4" s="62"/>
      <c r="EEA4" s="62"/>
      <c r="EEB4" s="62"/>
      <c r="EEC4" s="62"/>
      <c r="EED4" s="62"/>
      <c r="EEE4" s="62"/>
      <c r="EEF4" s="62"/>
      <c r="EEG4" s="62"/>
      <c r="EEH4" s="62"/>
      <c r="EEI4" s="62"/>
      <c r="EEJ4" s="62"/>
      <c r="EEK4" s="62"/>
      <c r="EEL4" s="62"/>
      <c r="EEM4" s="62"/>
      <c r="EEN4" s="62"/>
      <c r="EEO4" s="62"/>
      <c r="EEP4" s="62"/>
      <c r="EEQ4" s="62"/>
      <c r="EER4" s="62"/>
      <c r="EES4" s="62"/>
      <c r="EET4" s="62"/>
      <c r="EEU4" s="62"/>
      <c r="EEV4" s="62"/>
      <c r="EEW4" s="62"/>
      <c r="EEX4" s="62"/>
      <c r="EEY4" s="62"/>
      <c r="EEZ4" s="62"/>
      <c r="EFA4" s="62"/>
      <c r="EFB4" s="62"/>
      <c r="EFC4" s="62"/>
      <c r="EFD4" s="62"/>
      <c r="EFE4" s="62"/>
      <c r="EFF4" s="62"/>
      <c r="EFG4" s="62"/>
      <c r="EFH4" s="62"/>
      <c r="EFI4" s="62"/>
      <c r="EFJ4" s="62"/>
      <c r="EFK4" s="62"/>
      <c r="EFL4" s="62"/>
      <c r="EFM4" s="62"/>
      <c r="EFN4" s="62"/>
      <c r="EFO4" s="62"/>
      <c r="EFP4" s="62"/>
      <c r="EFQ4" s="62"/>
      <c r="EFR4" s="62"/>
      <c r="EFS4" s="62"/>
      <c r="EFT4" s="62"/>
      <c r="EFU4" s="62"/>
      <c r="EFV4" s="62"/>
      <c r="EFW4" s="62"/>
      <c r="EFX4" s="62"/>
      <c r="EFY4" s="62"/>
      <c r="EFZ4" s="62"/>
      <c r="EGA4" s="62"/>
      <c r="EGB4" s="62"/>
      <c r="EGC4" s="62"/>
      <c r="EGD4" s="62"/>
      <c r="EGE4" s="62"/>
      <c r="EGF4" s="62"/>
      <c r="EGG4" s="62"/>
      <c r="EGH4" s="62"/>
      <c r="EGI4" s="62"/>
      <c r="EGJ4" s="62"/>
      <c r="EGK4" s="62"/>
      <c r="EGL4" s="62"/>
      <c r="EGM4" s="62"/>
      <c r="EGN4" s="62"/>
      <c r="EGO4" s="62"/>
      <c r="EGP4" s="62"/>
      <c r="EGQ4" s="62"/>
      <c r="EGR4" s="62"/>
      <c r="EGS4" s="62"/>
      <c r="EGT4" s="62"/>
      <c r="EGU4" s="62"/>
      <c r="EGV4" s="62"/>
      <c r="EGW4" s="62"/>
      <c r="EGX4" s="62"/>
      <c r="EGY4" s="62"/>
      <c r="EGZ4" s="62"/>
      <c r="EHA4" s="62"/>
      <c r="EHB4" s="62"/>
      <c r="EHC4" s="62"/>
      <c r="EHD4" s="62"/>
      <c r="EHE4" s="62"/>
      <c r="EHF4" s="62"/>
      <c r="EHG4" s="62"/>
      <c r="EHH4" s="62"/>
      <c r="EHI4" s="62"/>
      <c r="EHJ4" s="62"/>
      <c r="EHK4" s="62"/>
      <c r="EHL4" s="62"/>
      <c r="EHM4" s="62"/>
      <c r="EHN4" s="62"/>
      <c r="EHO4" s="62"/>
      <c r="EHP4" s="62"/>
      <c r="EHQ4" s="62"/>
      <c r="EHR4" s="62"/>
      <c r="EHS4" s="62"/>
      <c r="EHT4" s="62"/>
      <c r="EHU4" s="62"/>
      <c r="EHV4" s="62"/>
      <c r="EHW4" s="62"/>
      <c r="EHX4" s="62"/>
      <c r="EHY4" s="62"/>
      <c r="EHZ4" s="62"/>
      <c r="EIA4" s="62"/>
      <c r="EIB4" s="62"/>
      <c r="EIC4" s="62"/>
      <c r="EID4" s="62"/>
      <c r="EIE4" s="62"/>
      <c r="EIF4" s="62"/>
      <c r="EIG4" s="62"/>
      <c r="EIH4" s="62"/>
      <c r="EII4" s="62"/>
      <c r="EIJ4" s="62"/>
      <c r="EIK4" s="62"/>
      <c r="EIL4" s="62"/>
      <c r="EIM4" s="62"/>
      <c r="EIN4" s="62"/>
      <c r="EIO4" s="62"/>
      <c r="EIP4" s="62"/>
      <c r="EIQ4" s="62"/>
      <c r="EIR4" s="62"/>
      <c r="EIS4" s="62"/>
      <c r="EIT4" s="62"/>
      <c r="EIU4" s="62"/>
      <c r="EIV4" s="62"/>
      <c r="EIW4" s="62"/>
      <c r="EIX4" s="62"/>
      <c r="EIY4" s="62"/>
      <c r="EIZ4" s="62"/>
      <c r="EJA4" s="62"/>
      <c r="EJB4" s="62"/>
      <c r="EJC4" s="62"/>
      <c r="EJD4" s="62"/>
      <c r="EJE4" s="62"/>
      <c r="EJF4" s="62"/>
      <c r="EJG4" s="62"/>
      <c r="EJH4" s="62"/>
      <c r="EJI4" s="62"/>
      <c r="EJJ4" s="62"/>
      <c r="EJK4" s="62"/>
      <c r="EJL4" s="62"/>
      <c r="EJM4" s="62"/>
      <c r="EJN4" s="62"/>
      <c r="EJO4" s="62"/>
      <c r="EJP4" s="62"/>
      <c r="EJQ4" s="62"/>
      <c r="EJR4" s="62"/>
      <c r="EJS4" s="62"/>
      <c r="EJT4" s="62"/>
      <c r="EJU4" s="62"/>
      <c r="EJV4" s="62"/>
      <c r="EJW4" s="62"/>
      <c r="EJX4" s="62"/>
      <c r="EJY4" s="62"/>
      <c r="EJZ4" s="62"/>
      <c r="EKA4" s="62"/>
      <c r="EKB4" s="62"/>
      <c r="EKC4" s="62"/>
      <c r="EKD4" s="62"/>
      <c r="EKE4" s="62"/>
      <c r="EKF4" s="62"/>
      <c r="EKG4" s="62"/>
      <c r="EKH4" s="62"/>
      <c r="EKI4" s="62"/>
      <c r="EKJ4" s="62"/>
      <c r="EKK4" s="62"/>
      <c r="EKL4" s="62"/>
      <c r="EKM4" s="62"/>
      <c r="EKN4" s="62"/>
      <c r="EKO4" s="62"/>
      <c r="EKP4" s="62"/>
      <c r="EKQ4" s="62"/>
      <c r="EKR4" s="62"/>
      <c r="EKS4" s="62"/>
      <c r="EKT4" s="62"/>
      <c r="EKU4" s="62"/>
      <c r="EKV4" s="62"/>
      <c r="EKW4" s="62"/>
      <c r="EKX4" s="62"/>
      <c r="EKY4" s="62"/>
      <c r="EKZ4" s="62"/>
      <c r="ELA4" s="62"/>
      <c r="ELB4" s="62"/>
      <c r="ELC4" s="62"/>
      <c r="ELD4" s="62"/>
      <c r="ELE4" s="62"/>
      <c r="ELF4" s="62"/>
      <c r="ELG4" s="62"/>
      <c r="ELH4" s="62"/>
      <c r="ELI4" s="62"/>
      <c r="ELJ4" s="62"/>
      <c r="ELK4" s="62"/>
      <c r="ELL4" s="62"/>
      <c r="ELM4" s="62"/>
      <c r="ELN4" s="62"/>
      <c r="ELO4" s="62"/>
      <c r="ELP4" s="62"/>
      <c r="ELQ4" s="62"/>
      <c r="ELR4" s="62"/>
      <c r="ELS4" s="62"/>
      <c r="ELT4" s="62"/>
      <c r="ELU4" s="62"/>
      <c r="ELV4" s="62"/>
      <c r="ELW4" s="62"/>
      <c r="ELX4" s="62"/>
      <c r="ELY4" s="62"/>
      <c r="ELZ4" s="62"/>
      <c r="EMA4" s="62"/>
      <c r="EMB4" s="62"/>
      <c r="EMC4" s="62"/>
      <c r="EMD4" s="62"/>
      <c r="EME4" s="62"/>
      <c r="EMF4" s="62"/>
      <c r="EMG4" s="62"/>
      <c r="EMH4" s="62"/>
      <c r="EMI4" s="62"/>
      <c r="EMJ4" s="62"/>
      <c r="EMK4" s="62"/>
      <c r="EML4" s="62"/>
      <c r="EMM4" s="62"/>
      <c r="EMN4" s="62"/>
      <c r="EMO4" s="62"/>
      <c r="EMP4" s="62"/>
      <c r="EMQ4" s="62"/>
      <c r="EMR4" s="62"/>
      <c r="EMS4" s="62"/>
      <c r="EMT4" s="62"/>
      <c r="EMU4" s="62"/>
      <c r="EMV4" s="62"/>
      <c r="EMW4" s="62"/>
      <c r="EMX4" s="62"/>
      <c r="EMY4" s="62"/>
      <c r="EMZ4" s="62"/>
      <c r="ENA4" s="62"/>
      <c r="ENB4" s="62"/>
      <c r="ENC4" s="62"/>
      <c r="END4" s="62"/>
      <c r="ENE4" s="62"/>
      <c r="ENF4" s="62"/>
      <c r="ENG4" s="62"/>
      <c r="ENH4" s="62"/>
      <c r="ENI4" s="62"/>
      <c r="ENJ4" s="62"/>
      <c r="ENK4" s="62"/>
      <c r="ENL4" s="62"/>
      <c r="ENM4" s="62"/>
      <c r="ENN4" s="62"/>
      <c r="ENO4" s="62"/>
      <c r="ENP4" s="62"/>
      <c r="ENQ4" s="62"/>
      <c r="ENR4" s="62"/>
      <c r="ENS4" s="62"/>
      <c r="ENT4" s="62"/>
      <c r="ENU4" s="62"/>
      <c r="ENV4" s="62"/>
      <c r="ENW4" s="62"/>
      <c r="ENX4" s="62"/>
      <c r="ENY4" s="62"/>
      <c r="ENZ4" s="62"/>
      <c r="EOA4" s="62"/>
      <c r="EOB4" s="62"/>
      <c r="EOC4" s="62"/>
      <c r="EOD4" s="62"/>
      <c r="EOE4" s="62"/>
      <c r="EOF4" s="62"/>
      <c r="EOG4" s="62"/>
      <c r="EOH4" s="62"/>
      <c r="EOI4" s="62"/>
      <c r="EOJ4" s="62"/>
      <c r="EOK4" s="62"/>
      <c r="EOL4" s="62"/>
      <c r="EOM4" s="62"/>
      <c r="EON4" s="62"/>
      <c r="EOO4" s="62"/>
      <c r="EOP4" s="62"/>
      <c r="EOQ4" s="62"/>
      <c r="EOR4" s="62"/>
      <c r="EOS4" s="62"/>
      <c r="EOT4" s="62"/>
      <c r="EOU4" s="62"/>
      <c r="EOV4" s="62"/>
      <c r="EOW4" s="62"/>
      <c r="EOX4" s="62"/>
      <c r="EOY4" s="62"/>
      <c r="EOZ4" s="62"/>
      <c r="EPA4" s="62"/>
      <c r="EPB4" s="62"/>
      <c r="EPC4" s="62"/>
      <c r="EPD4" s="62"/>
      <c r="EPE4" s="62"/>
      <c r="EPF4" s="62"/>
      <c r="EPG4" s="62"/>
      <c r="EPH4" s="62"/>
      <c r="EPI4" s="62"/>
      <c r="EPJ4" s="62"/>
      <c r="EPK4" s="62"/>
      <c r="EPL4" s="62"/>
      <c r="EPM4" s="62"/>
      <c r="EPN4" s="62"/>
      <c r="EPO4" s="62"/>
      <c r="EPP4" s="62"/>
      <c r="EPQ4" s="62"/>
      <c r="EPR4" s="62"/>
      <c r="EPS4" s="62"/>
      <c r="EPT4" s="62"/>
      <c r="EPU4" s="62"/>
      <c r="EPV4" s="62"/>
      <c r="EPW4" s="62"/>
      <c r="EPX4" s="62"/>
      <c r="EPY4" s="62"/>
      <c r="EPZ4" s="62"/>
      <c r="EQA4" s="62"/>
      <c r="EQB4" s="62"/>
      <c r="EQC4" s="62"/>
      <c r="EQD4" s="62"/>
      <c r="EQE4" s="62"/>
      <c r="EQF4" s="62"/>
      <c r="EQG4" s="62"/>
      <c r="EQH4" s="62"/>
      <c r="EQI4" s="62"/>
      <c r="EQJ4" s="62"/>
      <c r="EQK4" s="62"/>
      <c r="EQL4" s="62"/>
      <c r="EQM4" s="62"/>
      <c r="EQN4" s="62"/>
      <c r="EQO4" s="62"/>
      <c r="EQP4" s="62"/>
      <c r="EQQ4" s="62"/>
      <c r="EQR4" s="62"/>
      <c r="EQS4" s="62"/>
      <c r="EQT4" s="62"/>
      <c r="EQU4" s="62"/>
      <c r="EQV4" s="62"/>
      <c r="EQW4" s="62"/>
      <c r="EQX4" s="62"/>
      <c r="EQY4" s="62"/>
      <c r="EQZ4" s="62"/>
      <c r="ERA4" s="62"/>
      <c r="ERB4" s="62"/>
      <c r="ERC4" s="62"/>
      <c r="ERD4" s="62"/>
      <c r="ERE4" s="62"/>
      <c r="ERF4" s="62"/>
      <c r="ERG4" s="62"/>
      <c r="ERH4" s="62"/>
      <c r="ERI4" s="62"/>
      <c r="ERJ4" s="62"/>
      <c r="ERK4" s="62"/>
      <c r="ERL4" s="62"/>
      <c r="ERM4" s="62"/>
      <c r="ERN4" s="62"/>
      <c r="ERO4" s="62"/>
      <c r="ERP4" s="62"/>
      <c r="ERQ4" s="62"/>
      <c r="ERR4" s="62"/>
      <c r="ERS4" s="62"/>
      <c r="ERT4" s="62"/>
      <c r="ERU4" s="62"/>
      <c r="ERV4" s="62"/>
      <c r="ERW4" s="62"/>
      <c r="ERX4" s="62"/>
      <c r="ERY4" s="62"/>
      <c r="ERZ4" s="62"/>
      <c r="ESA4" s="62"/>
      <c r="ESB4" s="62"/>
      <c r="ESC4" s="62"/>
      <c r="ESD4" s="62"/>
      <c r="ESE4" s="62"/>
      <c r="ESF4" s="62"/>
      <c r="ESG4" s="62"/>
      <c r="ESH4" s="62"/>
      <c r="ESI4" s="62"/>
      <c r="ESJ4" s="62"/>
      <c r="ESK4" s="62"/>
      <c r="ESL4" s="62"/>
      <c r="ESM4" s="62"/>
      <c r="ESN4" s="62"/>
      <c r="ESO4" s="62"/>
      <c r="ESP4" s="62"/>
      <c r="ESQ4" s="62"/>
      <c r="ESR4" s="62"/>
      <c r="ESS4" s="62"/>
      <c r="EST4" s="62"/>
      <c r="ESU4" s="62"/>
      <c r="ESV4" s="62"/>
      <c r="ESW4" s="62"/>
      <c r="ESX4" s="62"/>
      <c r="ESY4" s="62"/>
      <c r="ESZ4" s="62"/>
      <c r="ETA4" s="62"/>
      <c r="ETB4" s="62"/>
      <c r="ETC4" s="62"/>
      <c r="ETD4" s="62"/>
      <c r="ETE4" s="62"/>
      <c r="ETF4" s="62"/>
      <c r="ETG4" s="62"/>
      <c r="ETH4" s="62"/>
      <c r="ETI4" s="62"/>
      <c r="ETJ4" s="62"/>
      <c r="ETK4" s="62"/>
      <c r="ETL4" s="62"/>
      <c r="ETM4" s="62"/>
      <c r="ETN4" s="62"/>
      <c r="ETO4" s="62"/>
      <c r="ETP4" s="62"/>
      <c r="ETQ4" s="62"/>
      <c r="ETR4" s="62"/>
      <c r="ETS4" s="62"/>
      <c r="ETT4" s="62"/>
      <c r="ETU4" s="62"/>
      <c r="ETV4" s="62"/>
      <c r="ETW4" s="62"/>
      <c r="ETX4" s="62"/>
      <c r="ETY4" s="62"/>
      <c r="ETZ4" s="62"/>
      <c r="EUA4" s="62"/>
      <c r="EUB4" s="62"/>
      <c r="EUC4" s="62"/>
      <c r="EUD4" s="62"/>
      <c r="EUE4" s="62"/>
      <c r="EUF4" s="62"/>
      <c r="EUG4" s="62"/>
      <c r="EUH4" s="62"/>
      <c r="EUI4" s="62"/>
      <c r="EUJ4" s="62"/>
      <c r="EUK4" s="62"/>
      <c r="EUL4" s="62"/>
      <c r="EUM4" s="62"/>
      <c r="EUN4" s="62"/>
      <c r="EUO4" s="62"/>
      <c r="EUP4" s="62"/>
      <c r="EUQ4" s="62"/>
      <c r="EUR4" s="62"/>
      <c r="EUS4" s="62"/>
      <c r="EUT4" s="62"/>
      <c r="EUU4" s="62"/>
      <c r="EUV4" s="62"/>
      <c r="EUW4" s="62"/>
      <c r="EUX4" s="62"/>
      <c r="EUY4" s="62"/>
      <c r="EUZ4" s="62"/>
      <c r="EVA4" s="62"/>
      <c r="EVB4" s="62"/>
      <c r="EVC4" s="62"/>
      <c r="EVD4" s="62"/>
      <c r="EVE4" s="62"/>
      <c r="EVF4" s="62"/>
      <c r="EVG4" s="62"/>
      <c r="EVH4" s="62"/>
      <c r="EVI4" s="62"/>
      <c r="EVJ4" s="62"/>
      <c r="EVK4" s="62"/>
      <c r="EVL4" s="62"/>
      <c r="EVM4" s="62"/>
      <c r="EVN4" s="62"/>
      <c r="EVO4" s="62"/>
      <c r="EVP4" s="62"/>
      <c r="EVQ4" s="62"/>
      <c r="EVR4" s="62"/>
      <c r="EVS4" s="62"/>
      <c r="EVT4" s="62"/>
      <c r="EVU4" s="62"/>
      <c r="EVV4" s="62"/>
      <c r="EVW4" s="62"/>
      <c r="EVX4" s="62"/>
      <c r="EVY4" s="62"/>
      <c r="EVZ4" s="62"/>
      <c r="EWA4" s="62"/>
      <c r="EWB4" s="62"/>
      <c r="EWC4" s="62"/>
      <c r="EWD4" s="62"/>
      <c r="EWE4" s="62"/>
      <c r="EWF4" s="62"/>
      <c r="EWG4" s="62"/>
      <c r="EWH4" s="62"/>
      <c r="EWI4" s="62"/>
      <c r="EWJ4" s="62"/>
      <c r="EWK4" s="62"/>
      <c r="EWL4" s="62"/>
      <c r="EWM4" s="62"/>
      <c r="EWN4" s="62"/>
      <c r="EWO4" s="62"/>
      <c r="EWP4" s="62"/>
      <c r="EWQ4" s="62"/>
      <c r="EWR4" s="62"/>
      <c r="EWS4" s="62"/>
      <c r="EWT4" s="62"/>
      <c r="EWU4" s="62"/>
      <c r="EWV4" s="62"/>
      <c r="EWW4" s="62"/>
      <c r="EWX4" s="62"/>
      <c r="EWY4" s="62"/>
      <c r="EWZ4" s="62"/>
      <c r="EXA4" s="62"/>
      <c r="EXB4" s="62"/>
      <c r="EXC4" s="62"/>
      <c r="EXD4" s="62"/>
      <c r="EXE4" s="62"/>
      <c r="EXF4" s="62"/>
      <c r="EXG4" s="62"/>
      <c r="EXH4" s="62"/>
      <c r="EXI4" s="62"/>
      <c r="EXJ4" s="62"/>
      <c r="EXK4" s="62"/>
      <c r="EXL4" s="62"/>
      <c r="EXM4" s="62"/>
      <c r="EXN4" s="62"/>
      <c r="EXO4" s="62"/>
      <c r="EXP4" s="62"/>
      <c r="EXQ4" s="62"/>
      <c r="EXR4" s="62"/>
      <c r="EXS4" s="62"/>
      <c r="EXT4" s="62"/>
      <c r="EXU4" s="62"/>
      <c r="EXV4" s="62"/>
      <c r="EXW4" s="62"/>
      <c r="EXX4" s="62"/>
      <c r="EXY4" s="62"/>
      <c r="EXZ4" s="62"/>
      <c r="EYA4" s="62"/>
      <c r="EYB4" s="62"/>
      <c r="EYC4" s="62"/>
      <c r="EYD4" s="62"/>
      <c r="EYE4" s="62"/>
      <c r="EYF4" s="62"/>
      <c r="EYG4" s="62"/>
      <c r="EYH4" s="62"/>
      <c r="EYI4" s="62"/>
      <c r="EYJ4" s="62"/>
      <c r="EYK4" s="62"/>
      <c r="EYL4" s="62"/>
      <c r="EYM4" s="62"/>
      <c r="EYN4" s="62"/>
      <c r="EYO4" s="62"/>
      <c r="EYP4" s="62"/>
      <c r="EYQ4" s="62"/>
      <c r="EYR4" s="62"/>
      <c r="EYS4" s="62"/>
      <c r="EYT4" s="62"/>
      <c r="EYU4" s="62"/>
      <c r="EYV4" s="62"/>
      <c r="EYW4" s="62"/>
      <c r="EYX4" s="62"/>
      <c r="EYY4" s="62"/>
      <c r="EYZ4" s="62"/>
      <c r="EZA4" s="62"/>
      <c r="EZB4" s="62"/>
      <c r="EZC4" s="62"/>
      <c r="EZD4" s="62"/>
      <c r="EZE4" s="62"/>
      <c r="EZF4" s="62"/>
      <c r="EZG4" s="62"/>
      <c r="EZH4" s="62"/>
      <c r="EZI4" s="62"/>
      <c r="EZJ4" s="62"/>
      <c r="EZK4" s="62"/>
      <c r="EZL4" s="62"/>
      <c r="EZM4" s="62"/>
      <c r="EZN4" s="62"/>
      <c r="EZO4" s="62"/>
      <c r="EZP4" s="62"/>
      <c r="EZQ4" s="62"/>
      <c r="EZR4" s="62"/>
      <c r="EZS4" s="62"/>
      <c r="EZT4" s="62"/>
      <c r="EZU4" s="62"/>
      <c r="EZV4" s="62"/>
      <c r="EZW4" s="62"/>
      <c r="EZX4" s="62"/>
      <c r="EZY4" s="62"/>
      <c r="EZZ4" s="62"/>
      <c r="FAA4" s="62"/>
      <c r="FAB4" s="62"/>
      <c r="FAC4" s="62"/>
      <c r="FAD4" s="62"/>
      <c r="FAE4" s="62"/>
      <c r="FAF4" s="62"/>
      <c r="FAG4" s="62"/>
      <c r="FAH4" s="62"/>
      <c r="FAI4" s="62"/>
      <c r="FAJ4" s="62"/>
      <c r="FAK4" s="62"/>
      <c r="FAL4" s="62"/>
      <c r="FAM4" s="62"/>
      <c r="FAN4" s="62"/>
      <c r="FAO4" s="62"/>
      <c r="FAP4" s="62"/>
      <c r="FAQ4" s="62"/>
      <c r="FAR4" s="62"/>
      <c r="FAS4" s="62"/>
      <c r="FAT4" s="62"/>
      <c r="FAU4" s="62"/>
      <c r="FAV4" s="62"/>
      <c r="FAW4" s="62"/>
      <c r="FAX4" s="62"/>
      <c r="FAY4" s="62"/>
      <c r="FAZ4" s="62"/>
      <c r="FBA4" s="62"/>
      <c r="FBB4" s="62"/>
      <c r="FBC4" s="62"/>
      <c r="FBD4" s="62"/>
      <c r="FBE4" s="62"/>
      <c r="FBF4" s="62"/>
      <c r="FBG4" s="62"/>
      <c r="FBH4" s="62"/>
      <c r="FBI4" s="62"/>
      <c r="FBJ4" s="62"/>
      <c r="FBK4" s="62"/>
      <c r="FBL4" s="62"/>
      <c r="FBM4" s="62"/>
      <c r="FBN4" s="62"/>
      <c r="FBO4" s="62"/>
      <c r="FBP4" s="62"/>
      <c r="FBQ4" s="62"/>
      <c r="FBR4" s="62"/>
      <c r="FBS4" s="62"/>
      <c r="FBT4" s="62"/>
      <c r="FBU4" s="62"/>
      <c r="FBV4" s="62"/>
      <c r="FBW4" s="62"/>
      <c r="FBX4" s="62"/>
      <c r="FBY4" s="62"/>
      <c r="FBZ4" s="62"/>
      <c r="FCA4" s="62"/>
      <c r="FCB4" s="62"/>
      <c r="FCC4" s="62"/>
      <c r="FCD4" s="62"/>
      <c r="FCE4" s="62"/>
      <c r="FCF4" s="62"/>
      <c r="FCG4" s="62"/>
      <c r="FCH4" s="62"/>
      <c r="FCI4" s="62"/>
      <c r="FCJ4" s="62"/>
      <c r="FCK4" s="62"/>
      <c r="FCL4" s="62"/>
      <c r="FCM4" s="62"/>
      <c r="FCN4" s="62"/>
      <c r="FCO4" s="62"/>
      <c r="FCP4" s="62"/>
      <c r="FCQ4" s="62"/>
      <c r="FCR4" s="62"/>
      <c r="FCS4" s="62"/>
      <c r="FCT4" s="62"/>
      <c r="FCU4" s="62"/>
      <c r="FCV4" s="62"/>
      <c r="FCW4" s="62"/>
      <c r="FCX4" s="62"/>
      <c r="FCY4" s="62"/>
      <c r="FCZ4" s="62"/>
      <c r="FDA4" s="62"/>
      <c r="FDB4" s="62"/>
      <c r="FDC4" s="62"/>
      <c r="FDD4" s="62"/>
      <c r="FDE4" s="62"/>
      <c r="FDF4" s="62"/>
      <c r="FDG4" s="62"/>
      <c r="FDH4" s="62"/>
      <c r="FDI4" s="62"/>
      <c r="FDJ4" s="62"/>
      <c r="FDK4" s="62"/>
      <c r="FDL4" s="62"/>
      <c r="FDM4" s="62"/>
      <c r="FDN4" s="62"/>
      <c r="FDO4" s="62"/>
      <c r="FDP4" s="62"/>
      <c r="FDQ4" s="62"/>
      <c r="FDR4" s="62"/>
      <c r="FDS4" s="62"/>
      <c r="FDT4" s="62"/>
      <c r="FDU4" s="62"/>
      <c r="FDV4" s="62"/>
      <c r="FDW4" s="62"/>
      <c r="FDX4" s="62"/>
      <c r="FDY4" s="62"/>
      <c r="FDZ4" s="62"/>
      <c r="FEA4" s="62"/>
      <c r="FEB4" s="62"/>
      <c r="FEC4" s="62"/>
      <c r="FED4" s="62"/>
      <c r="FEE4" s="62"/>
      <c r="FEF4" s="62"/>
      <c r="FEG4" s="62"/>
      <c r="FEH4" s="62"/>
      <c r="FEI4" s="62"/>
      <c r="FEJ4" s="62"/>
      <c r="FEK4" s="62"/>
      <c r="FEL4" s="62"/>
      <c r="FEM4" s="62"/>
      <c r="FEN4" s="62"/>
      <c r="FEO4" s="62"/>
      <c r="FEP4" s="62"/>
      <c r="FEQ4" s="62"/>
      <c r="FER4" s="62"/>
      <c r="FES4" s="62"/>
      <c r="FET4" s="62"/>
      <c r="FEU4" s="62"/>
      <c r="FEV4" s="62"/>
      <c r="FEW4" s="62"/>
      <c r="FEX4" s="62"/>
      <c r="FEY4" s="62"/>
      <c r="FEZ4" s="62"/>
      <c r="FFA4" s="62"/>
      <c r="FFB4" s="62"/>
      <c r="FFC4" s="62"/>
      <c r="FFD4" s="62"/>
      <c r="FFE4" s="62"/>
      <c r="FFF4" s="62"/>
      <c r="FFG4" s="62"/>
      <c r="FFH4" s="62"/>
      <c r="FFI4" s="62"/>
      <c r="FFJ4" s="62"/>
      <c r="FFK4" s="62"/>
      <c r="FFL4" s="62"/>
      <c r="FFM4" s="62"/>
      <c r="FFN4" s="62"/>
      <c r="FFO4" s="62"/>
      <c r="FFP4" s="62"/>
      <c r="FFQ4" s="62"/>
      <c r="FFR4" s="62"/>
      <c r="FFS4" s="62"/>
      <c r="FFT4" s="62"/>
      <c r="FFU4" s="62"/>
      <c r="FFV4" s="62"/>
      <c r="FFW4" s="62"/>
      <c r="FFX4" s="62"/>
      <c r="FFY4" s="62"/>
      <c r="FFZ4" s="62"/>
      <c r="FGA4" s="62"/>
      <c r="FGB4" s="62"/>
      <c r="FGC4" s="62"/>
      <c r="FGD4" s="62"/>
      <c r="FGE4" s="62"/>
      <c r="FGF4" s="62"/>
      <c r="FGG4" s="62"/>
      <c r="FGH4" s="62"/>
      <c r="FGI4" s="62"/>
      <c r="FGJ4" s="62"/>
      <c r="FGK4" s="62"/>
      <c r="FGL4" s="62"/>
      <c r="FGM4" s="62"/>
      <c r="FGN4" s="62"/>
      <c r="FGO4" s="62"/>
      <c r="FGP4" s="62"/>
      <c r="FGQ4" s="62"/>
      <c r="FGR4" s="62"/>
      <c r="FGS4" s="62"/>
      <c r="FGT4" s="62"/>
      <c r="FGU4" s="62"/>
      <c r="FGV4" s="62"/>
      <c r="FGW4" s="62"/>
      <c r="FGX4" s="62"/>
      <c r="FGY4" s="62"/>
      <c r="FGZ4" s="62"/>
      <c r="FHA4" s="62"/>
      <c r="FHB4" s="62"/>
      <c r="FHC4" s="62"/>
      <c r="FHD4" s="62"/>
      <c r="FHE4" s="62"/>
      <c r="FHF4" s="62"/>
      <c r="FHG4" s="62"/>
      <c r="FHH4" s="62"/>
      <c r="FHI4" s="62"/>
      <c r="FHJ4" s="62"/>
      <c r="FHK4" s="62"/>
      <c r="FHL4" s="62"/>
      <c r="FHM4" s="62"/>
      <c r="FHN4" s="62"/>
      <c r="FHO4" s="62"/>
      <c r="FHP4" s="62"/>
      <c r="FHQ4" s="62"/>
      <c r="FHR4" s="62"/>
      <c r="FHS4" s="62"/>
      <c r="FHT4" s="62"/>
      <c r="FHU4" s="62"/>
      <c r="FHV4" s="62"/>
      <c r="FHW4" s="62"/>
      <c r="FHX4" s="62"/>
      <c r="FHY4" s="62"/>
      <c r="FHZ4" s="62"/>
      <c r="FIA4" s="62"/>
      <c r="FIB4" s="62"/>
      <c r="FIC4" s="62"/>
      <c r="FID4" s="62"/>
      <c r="FIE4" s="62"/>
      <c r="FIF4" s="62"/>
      <c r="FIG4" s="62"/>
      <c r="FIH4" s="62"/>
      <c r="FII4" s="62"/>
      <c r="FIJ4" s="62"/>
      <c r="FIK4" s="62"/>
      <c r="FIL4" s="62"/>
      <c r="FIM4" s="62"/>
      <c r="FIN4" s="62"/>
      <c r="FIO4" s="62"/>
      <c r="FIP4" s="62"/>
      <c r="FIQ4" s="62"/>
      <c r="FIR4" s="62"/>
      <c r="FIS4" s="62"/>
      <c r="FIT4" s="62"/>
      <c r="FIU4" s="62"/>
      <c r="FIV4" s="62"/>
      <c r="FIW4" s="62"/>
      <c r="FIX4" s="62"/>
      <c r="FIY4" s="62"/>
      <c r="FIZ4" s="62"/>
      <c r="FJA4" s="62"/>
      <c r="FJB4" s="62"/>
      <c r="FJC4" s="62"/>
      <c r="FJD4" s="62"/>
      <c r="FJE4" s="62"/>
      <c r="FJF4" s="62"/>
      <c r="FJG4" s="62"/>
      <c r="FJH4" s="62"/>
      <c r="FJI4" s="62"/>
      <c r="FJJ4" s="62"/>
      <c r="FJK4" s="62"/>
      <c r="FJL4" s="62"/>
      <c r="FJM4" s="62"/>
      <c r="FJN4" s="62"/>
      <c r="FJO4" s="62"/>
      <c r="FJP4" s="62"/>
      <c r="FJQ4" s="62"/>
      <c r="FJR4" s="62"/>
      <c r="FJS4" s="62"/>
      <c r="FJT4" s="62"/>
      <c r="FJU4" s="62"/>
      <c r="FJV4" s="62"/>
      <c r="FJW4" s="62"/>
      <c r="FJX4" s="62"/>
      <c r="FJY4" s="62"/>
      <c r="FJZ4" s="62"/>
      <c r="FKA4" s="62"/>
      <c r="FKB4" s="62"/>
      <c r="FKC4" s="62"/>
      <c r="FKD4" s="62"/>
      <c r="FKE4" s="62"/>
      <c r="FKF4" s="62"/>
      <c r="FKG4" s="62"/>
      <c r="FKH4" s="62"/>
      <c r="FKI4" s="62"/>
      <c r="FKJ4" s="62"/>
      <c r="FKK4" s="62"/>
      <c r="FKL4" s="62"/>
      <c r="FKM4" s="62"/>
      <c r="FKN4" s="62"/>
      <c r="FKO4" s="62"/>
      <c r="FKP4" s="62"/>
      <c r="FKQ4" s="62"/>
      <c r="FKR4" s="62"/>
      <c r="FKS4" s="62"/>
      <c r="FKT4" s="62"/>
      <c r="FKU4" s="62"/>
      <c r="FKV4" s="62"/>
      <c r="FKW4" s="62"/>
      <c r="FKX4" s="62"/>
      <c r="FKY4" s="62"/>
      <c r="FKZ4" s="62"/>
      <c r="FLA4" s="62"/>
      <c r="FLB4" s="62"/>
      <c r="FLC4" s="62"/>
      <c r="FLD4" s="62"/>
      <c r="FLE4" s="62"/>
      <c r="FLF4" s="62"/>
      <c r="FLG4" s="62"/>
      <c r="FLH4" s="62"/>
      <c r="FLI4" s="62"/>
      <c r="FLJ4" s="62"/>
      <c r="FLK4" s="62"/>
      <c r="FLL4" s="62"/>
      <c r="FLM4" s="62"/>
      <c r="FLN4" s="62"/>
      <c r="FLO4" s="62"/>
      <c r="FLP4" s="62"/>
      <c r="FLQ4" s="62"/>
      <c r="FLR4" s="62"/>
      <c r="FLS4" s="62"/>
      <c r="FLT4" s="62"/>
      <c r="FLU4" s="62"/>
      <c r="FLV4" s="62"/>
      <c r="FLW4" s="62"/>
      <c r="FLX4" s="62"/>
      <c r="FLY4" s="62"/>
      <c r="FLZ4" s="62"/>
      <c r="FMA4" s="62"/>
      <c r="FMB4" s="62"/>
      <c r="FMC4" s="62"/>
      <c r="FMD4" s="62"/>
      <c r="FME4" s="62"/>
      <c r="FMF4" s="62"/>
      <c r="FMG4" s="62"/>
      <c r="FMH4" s="62"/>
      <c r="FMI4" s="62"/>
      <c r="FMJ4" s="62"/>
      <c r="FMK4" s="62"/>
      <c r="FML4" s="62"/>
      <c r="FMM4" s="62"/>
      <c r="FMN4" s="62"/>
      <c r="FMO4" s="62"/>
      <c r="FMP4" s="62"/>
      <c r="FMQ4" s="62"/>
      <c r="FMR4" s="62"/>
      <c r="FMS4" s="62"/>
      <c r="FMT4" s="62"/>
      <c r="FMU4" s="62"/>
      <c r="FMV4" s="62"/>
      <c r="FMW4" s="62"/>
      <c r="FMX4" s="62"/>
      <c r="FMY4" s="62"/>
      <c r="FMZ4" s="62"/>
      <c r="FNA4" s="62"/>
      <c r="FNB4" s="62"/>
      <c r="FNC4" s="62"/>
      <c r="FND4" s="62"/>
      <c r="FNE4" s="62"/>
      <c r="FNF4" s="62"/>
      <c r="FNG4" s="62"/>
      <c r="FNH4" s="62"/>
      <c r="FNI4" s="62"/>
      <c r="FNJ4" s="62"/>
      <c r="FNK4" s="62"/>
      <c r="FNL4" s="62"/>
      <c r="FNM4" s="62"/>
      <c r="FNN4" s="62"/>
      <c r="FNO4" s="62"/>
      <c r="FNP4" s="62"/>
      <c r="FNQ4" s="62"/>
      <c r="FNR4" s="62"/>
      <c r="FNS4" s="62"/>
      <c r="FNT4" s="62"/>
      <c r="FNU4" s="62"/>
      <c r="FNV4" s="62"/>
      <c r="FNW4" s="62"/>
      <c r="FNX4" s="62"/>
      <c r="FNY4" s="62"/>
      <c r="FNZ4" s="62"/>
      <c r="FOA4" s="62"/>
      <c r="FOB4" s="62"/>
      <c r="FOC4" s="62"/>
      <c r="FOD4" s="62"/>
      <c r="FOE4" s="62"/>
      <c r="FOF4" s="62"/>
      <c r="FOG4" s="62"/>
      <c r="FOH4" s="62"/>
      <c r="FOI4" s="62"/>
      <c r="FOJ4" s="62"/>
      <c r="FOK4" s="62"/>
      <c r="FOL4" s="62"/>
      <c r="FOM4" s="62"/>
      <c r="FON4" s="62"/>
      <c r="FOO4" s="62"/>
      <c r="FOP4" s="62"/>
      <c r="FOQ4" s="62"/>
      <c r="FOR4" s="62"/>
      <c r="FOS4" s="62"/>
      <c r="FOT4" s="62"/>
      <c r="FOU4" s="62"/>
      <c r="FOV4" s="62"/>
      <c r="FOW4" s="62"/>
      <c r="FOX4" s="62"/>
      <c r="FOY4" s="62"/>
      <c r="FOZ4" s="62"/>
      <c r="FPA4" s="62"/>
      <c r="FPB4" s="62"/>
      <c r="FPC4" s="62"/>
      <c r="FPD4" s="62"/>
      <c r="FPE4" s="62"/>
      <c r="FPF4" s="62"/>
      <c r="FPG4" s="62"/>
      <c r="FPH4" s="62"/>
      <c r="FPI4" s="62"/>
      <c r="FPJ4" s="62"/>
      <c r="FPK4" s="62"/>
      <c r="FPL4" s="62"/>
      <c r="FPM4" s="62"/>
      <c r="FPN4" s="62"/>
      <c r="FPO4" s="62"/>
      <c r="FPP4" s="62"/>
      <c r="FPQ4" s="62"/>
      <c r="FPR4" s="62"/>
      <c r="FPS4" s="62"/>
      <c r="FPT4" s="62"/>
      <c r="FPU4" s="62"/>
      <c r="FPV4" s="62"/>
      <c r="FPW4" s="62"/>
      <c r="FPX4" s="62"/>
      <c r="FPY4" s="62"/>
      <c r="FPZ4" s="62"/>
      <c r="FQA4" s="62"/>
      <c r="FQB4" s="62"/>
      <c r="FQC4" s="62"/>
      <c r="FQD4" s="62"/>
      <c r="FQE4" s="62"/>
      <c r="FQF4" s="62"/>
      <c r="FQG4" s="62"/>
      <c r="FQH4" s="62"/>
      <c r="FQI4" s="62"/>
      <c r="FQJ4" s="62"/>
      <c r="FQK4" s="62"/>
      <c r="FQL4" s="62"/>
      <c r="FQM4" s="62"/>
      <c r="FQN4" s="62"/>
      <c r="FQO4" s="62"/>
      <c r="FQP4" s="62"/>
      <c r="FQQ4" s="62"/>
      <c r="FQR4" s="62"/>
      <c r="FQS4" s="62"/>
      <c r="FQT4" s="62"/>
      <c r="FQU4" s="62"/>
      <c r="FQV4" s="62"/>
      <c r="FQW4" s="62"/>
      <c r="FQX4" s="62"/>
      <c r="FQY4" s="62"/>
      <c r="FQZ4" s="62"/>
      <c r="FRA4" s="62"/>
      <c r="FRB4" s="62"/>
      <c r="FRC4" s="62"/>
      <c r="FRD4" s="62"/>
      <c r="FRE4" s="62"/>
      <c r="FRF4" s="62"/>
      <c r="FRG4" s="62"/>
      <c r="FRH4" s="62"/>
      <c r="FRI4" s="62"/>
      <c r="FRJ4" s="62"/>
      <c r="FRK4" s="62"/>
      <c r="FRL4" s="62"/>
      <c r="FRM4" s="62"/>
      <c r="FRN4" s="62"/>
      <c r="FRO4" s="62"/>
      <c r="FRP4" s="62"/>
      <c r="FRQ4" s="62"/>
      <c r="FRR4" s="62"/>
      <c r="FRS4" s="62"/>
      <c r="FRT4" s="62"/>
      <c r="FRU4" s="62"/>
      <c r="FRV4" s="62"/>
      <c r="FRW4" s="62"/>
      <c r="FRX4" s="62"/>
      <c r="FRY4" s="62"/>
      <c r="FRZ4" s="62"/>
      <c r="FSA4" s="62"/>
      <c r="FSB4" s="62"/>
      <c r="FSC4" s="62"/>
      <c r="FSD4" s="62"/>
      <c r="FSE4" s="62"/>
      <c r="FSF4" s="62"/>
      <c r="FSG4" s="62"/>
      <c r="FSH4" s="62"/>
      <c r="FSI4" s="62"/>
      <c r="FSJ4" s="62"/>
      <c r="FSK4" s="62"/>
      <c r="FSL4" s="62"/>
      <c r="FSM4" s="62"/>
      <c r="FSN4" s="62"/>
      <c r="FSO4" s="62"/>
      <c r="FSP4" s="62"/>
      <c r="FSQ4" s="62"/>
      <c r="FSR4" s="62"/>
      <c r="FSS4" s="62"/>
      <c r="FST4" s="62"/>
      <c r="FSU4" s="62"/>
      <c r="FSV4" s="62"/>
      <c r="FSW4" s="62"/>
      <c r="FSX4" s="62"/>
      <c r="FSY4" s="62"/>
      <c r="FSZ4" s="62"/>
      <c r="FTA4" s="62"/>
      <c r="FTB4" s="62"/>
      <c r="FTC4" s="62"/>
      <c r="FTD4" s="62"/>
      <c r="FTE4" s="62"/>
      <c r="FTF4" s="62"/>
      <c r="FTG4" s="62"/>
      <c r="FTH4" s="62"/>
      <c r="FTI4" s="62"/>
      <c r="FTJ4" s="62"/>
      <c r="FTK4" s="62"/>
      <c r="FTL4" s="62"/>
      <c r="FTM4" s="62"/>
      <c r="FTN4" s="62"/>
      <c r="FTO4" s="62"/>
      <c r="FTP4" s="62"/>
      <c r="FTQ4" s="62"/>
      <c r="FTR4" s="62"/>
      <c r="FTS4" s="62"/>
      <c r="FTT4" s="62"/>
      <c r="FTU4" s="62"/>
      <c r="FTV4" s="62"/>
      <c r="FTW4" s="62"/>
      <c r="FTX4" s="62"/>
      <c r="FTY4" s="62"/>
      <c r="FTZ4" s="62"/>
      <c r="FUA4" s="62"/>
      <c r="FUB4" s="62"/>
      <c r="FUC4" s="62"/>
      <c r="FUD4" s="62"/>
      <c r="FUE4" s="62"/>
      <c r="FUF4" s="62"/>
      <c r="FUG4" s="62"/>
      <c r="FUH4" s="62"/>
      <c r="FUI4" s="62"/>
      <c r="FUJ4" s="62"/>
      <c r="FUK4" s="62"/>
      <c r="FUL4" s="62"/>
      <c r="FUM4" s="62"/>
      <c r="FUN4" s="62"/>
      <c r="FUO4" s="62"/>
      <c r="FUP4" s="62"/>
      <c r="FUQ4" s="62"/>
      <c r="FUR4" s="62"/>
      <c r="FUS4" s="62"/>
      <c r="FUT4" s="62"/>
      <c r="FUU4" s="62"/>
      <c r="FUV4" s="62"/>
      <c r="FUW4" s="62"/>
      <c r="FUX4" s="62"/>
      <c r="FUY4" s="62"/>
      <c r="FUZ4" s="62"/>
      <c r="FVA4" s="62"/>
      <c r="FVB4" s="62"/>
      <c r="FVC4" s="62"/>
      <c r="FVD4" s="62"/>
      <c r="FVE4" s="62"/>
      <c r="FVF4" s="62"/>
      <c r="FVG4" s="62"/>
      <c r="FVH4" s="62"/>
      <c r="FVI4" s="62"/>
      <c r="FVJ4" s="62"/>
      <c r="FVK4" s="62"/>
      <c r="FVL4" s="62"/>
      <c r="FVM4" s="62"/>
      <c r="FVN4" s="62"/>
      <c r="FVO4" s="62"/>
      <c r="FVP4" s="62"/>
      <c r="FVQ4" s="62"/>
      <c r="FVR4" s="62"/>
      <c r="FVS4" s="62"/>
      <c r="FVT4" s="62"/>
      <c r="FVU4" s="62"/>
      <c r="FVV4" s="62"/>
      <c r="FVW4" s="62"/>
      <c r="FVX4" s="62"/>
      <c r="FVY4" s="62"/>
      <c r="FVZ4" s="62"/>
      <c r="FWA4" s="62"/>
      <c r="FWB4" s="62"/>
      <c r="FWC4" s="62"/>
      <c r="FWD4" s="62"/>
      <c r="FWE4" s="62"/>
      <c r="FWF4" s="62"/>
      <c r="FWG4" s="62"/>
      <c r="FWH4" s="62"/>
      <c r="FWI4" s="62"/>
      <c r="FWJ4" s="62"/>
      <c r="FWK4" s="62"/>
      <c r="FWL4" s="62"/>
      <c r="FWM4" s="62"/>
      <c r="FWN4" s="62"/>
      <c r="FWO4" s="62"/>
      <c r="FWP4" s="62"/>
      <c r="FWQ4" s="62"/>
      <c r="FWR4" s="62"/>
      <c r="FWS4" s="62"/>
      <c r="FWT4" s="62"/>
      <c r="FWU4" s="62"/>
      <c r="FWV4" s="62"/>
      <c r="FWW4" s="62"/>
      <c r="FWX4" s="62"/>
      <c r="FWY4" s="62"/>
      <c r="FWZ4" s="62"/>
      <c r="FXA4" s="62"/>
      <c r="FXB4" s="62"/>
      <c r="FXC4" s="62"/>
      <c r="FXD4" s="62"/>
      <c r="FXE4" s="62"/>
      <c r="FXF4" s="62"/>
      <c r="FXG4" s="62"/>
      <c r="FXH4" s="62"/>
      <c r="FXI4" s="62"/>
      <c r="FXJ4" s="62"/>
      <c r="FXK4" s="62"/>
      <c r="FXL4" s="62"/>
      <c r="FXM4" s="62"/>
      <c r="FXN4" s="62"/>
      <c r="FXO4" s="62"/>
      <c r="FXP4" s="62"/>
      <c r="FXQ4" s="62"/>
      <c r="FXR4" s="62"/>
      <c r="FXS4" s="62"/>
      <c r="FXT4" s="62"/>
      <c r="FXU4" s="62"/>
      <c r="FXV4" s="62"/>
      <c r="FXW4" s="62"/>
      <c r="FXX4" s="62"/>
      <c r="FXY4" s="62"/>
      <c r="FXZ4" s="62"/>
      <c r="FYA4" s="62"/>
      <c r="FYB4" s="62"/>
      <c r="FYC4" s="62"/>
      <c r="FYD4" s="62"/>
      <c r="FYE4" s="62"/>
      <c r="FYF4" s="62"/>
      <c r="FYG4" s="62"/>
      <c r="FYH4" s="62"/>
      <c r="FYI4" s="62"/>
      <c r="FYJ4" s="62"/>
      <c r="FYK4" s="62"/>
      <c r="FYL4" s="62"/>
      <c r="FYM4" s="62"/>
      <c r="FYN4" s="62"/>
      <c r="FYO4" s="62"/>
      <c r="FYP4" s="62"/>
      <c r="FYQ4" s="62"/>
      <c r="FYR4" s="62"/>
      <c r="FYS4" s="62"/>
      <c r="FYT4" s="62"/>
      <c r="FYU4" s="62"/>
      <c r="FYV4" s="62"/>
      <c r="FYW4" s="62"/>
      <c r="FYX4" s="62"/>
      <c r="FYY4" s="62"/>
      <c r="FYZ4" s="62"/>
      <c r="FZA4" s="62"/>
      <c r="FZB4" s="62"/>
      <c r="FZC4" s="62"/>
      <c r="FZD4" s="62"/>
      <c r="FZE4" s="62"/>
      <c r="FZF4" s="62"/>
      <c r="FZG4" s="62"/>
      <c r="FZH4" s="62"/>
      <c r="FZI4" s="62"/>
      <c r="FZJ4" s="62"/>
      <c r="FZK4" s="62"/>
      <c r="FZL4" s="62"/>
      <c r="FZM4" s="62"/>
      <c r="FZN4" s="62"/>
      <c r="FZO4" s="62"/>
      <c r="FZP4" s="62"/>
      <c r="FZQ4" s="62"/>
      <c r="FZR4" s="62"/>
      <c r="FZS4" s="62"/>
      <c r="FZT4" s="62"/>
      <c r="FZU4" s="62"/>
      <c r="FZV4" s="62"/>
      <c r="FZW4" s="62"/>
      <c r="FZX4" s="62"/>
      <c r="FZY4" s="62"/>
      <c r="FZZ4" s="62"/>
      <c r="GAA4" s="62"/>
      <c r="GAB4" s="62"/>
      <c r="GAC4" s="62"/>
      <c r="GAD4" s="62"/>
      <c r="GAE4" s="62"/>
      <c r="GAF4" s="62"/>
      <c r="GAG4" s="62"/>
      <c r="GAH4" s="62"/>
      <c r="GAI4" s="62"/>
      <c r="GAJ4" s="62"/>
      <c r="GAK4" s="62"/>
      <c r="GAL4" s="62"/>
      <c r="GAM4" s="62"/>
      <c r="GAN4" s="62"/>
      <c r="GAO4" s="62"/>
      <c r="GAP4" s="62"/>
      <c r="GAQ4" s="62"/>
      <c r="GAR4" s="62"/>
      <c r="GAS4" s="62"/>
      <c r="GAT4" s="62"/>
      <c r="GAU4" s="62"/>
      <c r="GAV4" s="62"/>
      <c r="GAW4" s="62"/>
      <c r="GAX4" s="62"/>
      <c r="GAY4" s="62"/>
      <c r="GAZ4" s="62"/>
      <c r="GBA4" s="62"/>
      <c r="GBB4" s="62"/>
      <c r="GBC4" s="62"/>
      <c r="GBD4" s="62"/>
      <c r="GBE4" s="62"/>
      <c r="GBF4" s="62"/>
      <c r="GBG4" s="62"/>
      <c r="GBH4" s="62"/>
      <c r="GBI4" s="62"/>
      <c r="GBJ4" s="62"/>
      <c r="GBK4" s="62"/>
      <c r="GBL4" s="62"/>
      <c r="GBM4" s="62"/>
      <c r="GBN4" s="62"/>
      <c r="GBO4" s="62"/>
      <c r="GBP4" s="62"/>
      <c r="GBQ4" s="62"/>
      <c r="GBR4" s="62"/>
      <c r="GBS4" s="62"/>
      <c r="GBT4" s="62"/>
      <c r="GBU4" s="62"/>
      <c r="GBV4" s="62"/>
      <c r="GBW4" s="62"/>
      <c r="GBX4" s="62"/>
      <c r="GBY4" s="62"/>
      <c r="GBZ4" s="62"/>
      <c r="GCA4" s="62"/>
      <c r="GCB4" s="62"/>
      <c r="GCC4" s="62"/>
      <c r="GCD4" s="62"/>
      <c r="GCE4" s="62"/>
      <c r="GCF4" s="62"/>
      <c r="GCG4" s="62"/>
      <c r="GCH4" s="62"/>
      <c r="GCI4" s="62"/>
      <c r="GCJ4" s="62"/>
      <c r="GCK4" s="62"/>
      <c r="GCL4" s="62"/>
      <c r="GCM4" s="62"/>
      <c r="GCN4" s="62"/>
      <c r="GCO4" s="62"/>
      <c r="GCP4" s="62"/>
      <c r="GCQ4" s="62"/>
      <c r="GCR4" s="62"/>
      <c r="GCS4" s="62"/>
      <c r="GCT4" s="62"/>
      <c r="GCU4" s="62"/>
      <c r="GCV4" s="62"/>
      <c r="GCW4" s="62"/>
      <c r="GCX4" s="62"/>
      <c r="GCY4" s="62"/>
      <c r="GCZ4" s="62"/>
      <c r="GDA4" s="62"/>
      <c r="GDB4" s="62"/>
      <c r="GDC4" s="62"/>
      <c r="GDD4" s="62"/>
      <c r="GDE4" s="62"/>
      <c r="GDF4" s="62"/>
      <c r="GDG4" s="62"/>
      <c r="GDH4" s="62"/>
      <c r="GDI4" s="62"/>
      <c r="GDJ4" s="62"/>
      <c r="GDK4" s="62"/>
      <c r="GDL4" s="62"/>
      <c r="GDM4" s="62"/>
      <c r="GDN4" s="62"/>
      <c r="GDO4" s="62"/>
      <c r="GDP4" s="62"/>
      <c r="GDQ4" s="62"/>
      <c r="GDR4" s="62"/>
      <c r="GDS4" s="62"/>
      <c r="GDT4" s="62"/>
      <c r="GDU4" s="62"/>
      <c r="GDV4" s="62"/>
      <c r="GDW4" s="62"/>
      <c r="GDX4" s="62"/>
      <c r="GDY4" s="62"/>
      <c r="GDZ4" s="62"/>
      <c r="GEA4" s="62"/>
      <c r="GEB4" s="62"/>
      <c r="GEC4" s="62"/>
      <c r="GED4" s="62"/>
      <c r="GEE4" s="62"/>
      <c r="GEF4" s="62"/>
      <c r="GEG4" s="62"/>
      <c r="GEH4" s="62"/>
      <c r="GEI4" s="62"/>
      <c r="GEJ4" s="62"/>
      <c r="GEK4" s="62"/>
      <c r="GEL4" s="62"/>
      <c r="GEM4" s="62"/>
      <c r="GEN4" s="62"/>
      <c r="GEO4" s="62"/>
      <c r="GEP4" s="62"/>
      <c r="GEQ4" s="62"/>
      <c r="GER4" s="62"/>
      <c r="GES4" s="62"/>
      <c r="GET4" s="62"/>
      <c r="GEU4" s="62"/>
      <c r="GEV4" s="62"/>
      <c r="GEW4" s="62"/>
      <c r="GEX4" s="62"/>
      <c r="GEY4" s="62"/>
      <c r="GEZ4" s="62"/>
      <c r="GFA4" s="62"/>
      <c r="GFB4" s="62"/>
      <c r="GFC4" s="62"/>
      <c r="GFD4" s="62"/>
      <c r="GFE4" s="62"/>
      <c r="GFF4" s="62"/>
      <c r="GFG4" s="62"/>
      <c r="GFH4" s="62"/>
      <c r="GFI4" s="62"/>
      <c r="GFJ4" s="62"/>
      <c r="GFK4" s="62"/>
      <c r="GFL4" s="62"/>
      <c r="GFM4" s="62"/>
      <c r="GFN4" s="62"/>
      <c r="GFO4" s="62"/>
      <c r="GFP4" s="62"/>
      <c r="GFQ4" s="62"/>
      <c r="GFR4" s="62"/>
      <c r="GFS4" s="62"/>
      <c r="GFT4" s="62"/>
      <c r="GFU4" s="62"/>
      <c r="GFV4" s="62"/>
      <c r="GFW4" s="62"/>
      <c r="GFX4" s="62"/>
      <c r="GFY4" s="62"/>
      <c r="GFZ4" s="62"/>
      <c r="GGA4" s="62"/>
      <c r="GGB4" s="62"/>
      <c r="GGC4" s="62"/>
      <c r="GGD4" s="62"/>
      <c r="GGE4" s="62"/>
      <c r="GGF4" s="62"/>
      <c r="GGG4" s="62"/>
      <c r="GGH4" s="62"/>
      <c r="GGI4" s="62"/>
      <c r="GGJ4" s="62"/>
      <c r="GGK4" s="62"/>
      <c r="GGL4" s="62"/>
      <c r="GGM4" s="62"/>
      <c r="GGN4" s="62"/>
      <c r="GGO4" s="62"/>
      <c r="GGP4" s="62"/>
      <c r="GGQ4" s="62"/>
      <c r="GGR4" s="62"/>
      <c r="GGS4" s="62"/>
      <c r="GGT4" s="62"/>
      <c r="GGU4" s="62"/>
      <c r="GGV4" s="62"/>
      <c r="GGW4" s="62"/>
      <c r="GGX4" s="62"/>
      <c r="GGY4" s="62"/>
      <c r="GGZ4" s="62"/>
      <c r="GHA4" s="62"/>
      <c r="GHB4" s="62"/>
      <c r="GHC4" s="62"/>
      <c r="GHD4" s="62"/>
      <c r="GHE4" s="62"/>
      <c r="GHF4" s="62"/>
      <c r="GHG4" s="62"/>
      <c r="GHH4" s="62"/>
      <c r="GHI4" s="62"/>
      <c r="GHJ4" s="62"/>
      <c r="GHK4" s="62"/>
      <c r="GHL4" s="62"/>
      <c r="GHM4" s="62"/>
      <c r="GHN4" s="62"/>
      <c r="GHO4" s="62"/>
      <c r="GHP4" s="62"/>
      <c r="GHQ4" s="62"/>
      <c r="GHR4" s="62"/>
      <c r="GHS4" s="62"/>
      <c r="GHT4" s="62"/>
      <c r="GHU4" s="62"/>
      <c r="GHV4" s="62"/>
      <c r="GHW4" s="62"/>
      <c r="GHX4" s="62"/>
      <c r="GHY4" s="62"/>
      <c r="GHZ4" s="62"/>
      <c r="GIA4" s="62"/>
      <c r="GIB4" s="62"/>
      <c r="GIC4" s="62"/>
      <c r="GID4" s="62"/>
      <c r="GIE4" s="62"/>
      <c r="GIF4" s="62"/>
      <c r="GIG4" s="62"/>
      <c r="GIH4" s="62"/>
      <c r="GII4" s="62"/>
      <c r="GIJ4" s="62"/>
      <c r="GIK4" s="62"/>
      <c r="GIL4" s="62"/>
      <c r="GIM4" s="62"/>
      <c r="GIN4" s="62"/>
      <c r="GIO4" s="62"/>
      <c r="GIP4" s="62"/>
      <c r="GIQ4" s="62"/>
      <c r="GIR4" s="62"/>
      <c r="GIS4" s="62"/>
      <c r="GIT4" s="62"/>
      <c r="GIU4" s="62"/>
      <c r="GIV4" s="62"/>
      <c r="GIW4" s="62"/>
      <c r="GIX4" s="62"/>
      <c r="GIY4" s="62"/>
      <c r="GIZ4" s="62"/>
      <c r="GJA4" s="62"/>
      <c r="GJB4" s="62"/>
      <c r="GJC4" s="62"/>
      <c r="GJD4" s="62"/>
      <c r="GJE4" s="62"/>
      <c r="GJF4" s="62"/>
      <c r="GJG4" s="62"/>
      <c r="GJH4" s="62"/>
      <c r="GJI4" s="62"/>
      <c r="GJJ4" s="62"/>
      <c r="GJK4" s="62"/>
      <c r="GJL4" s="62"/>
      <c r="GJM4" s="62"/>
      <c r="GJN4" s="62"/>
      <c r="GJO4" s="62"/>
      <c r="GJP4" s="62"/>
      <c r="GJQ4" s="62"/>
      <c r="GJR4" s="62"/>
      <c r="GJS4" s="62"/>
      <c r="GJT4" s="62"/>
      <c r="GJU4" s="62"/>
      <c r="GJV4" s="62"/>
      <c r="GJW4" s="62"/>
      <c r="GJX4" s="62"/>
      <c r="GJY4" s="62"/>
      <c r="GJZ4" s="62"/>
      <c r="GKA4" s="62"/>
      <c r="GKB4" s="62"/>
      <c r="GKC4" s="62"/>
      <c r="GKD4" s="62"/>
      <c r="GKE4" s="62"/>
      <c r="GKF4" s="62"/>
      <c r="GKG4" s="62"/>
      <c r="GKH4" s="62"/>
      <c r="GKI4" s="62"/>
      <c r="GKJ4" s="62"/>
      <c r="GKK4" s="62"/>
      <c r="GKL4" s="62"/>
      <c r="GKM4" s="62"/>
      <c r="GKN4" s="62"/>
      <c r="GKO4" s="62"/>
      <c r="GKP4" s="62"/>
      <c r="GKQ4" s="62"/>
      <c r="GKR4" s="62"/>
      <c r="GKS4" s="62"/>
      <c r="GKT4" s="62"/>
      <c r="GKU4" s="62"/>
      <c r="GKV4" s="62"/>
      <c r="GKW4" s="62"/>
      <c r="GKX4" s="62"/>
      <c r="GKY4" s="62"/>
      <c r="GKZ4" s="62"/>
      <c r="GLA4" s="62"/>
      <c r="GLB4" s="62"/>
      <c r="GLC4" s="62"/>
      <c r="GLD4" s="62"/>
      <c r="GLE4" s="62"/>
      <c r="GLF4" s="62"/>
      <c r="GLG4" s="62"/>
      <c r="GLH4" s="62"/>
      <c r="GLI4" s="62"/>
      <c r="GLJ4" s="62"/>
      <c r="GLK4" s="62"/>
      <c r="GLL4" s="62"/>
      <c r="GLM4" s="62"/>
      <c r="GLN4" s="62"/>
      <c r="GLO4" s="62"/>
      <c r="GLP4" s="62"/>
      <c r="GLQ4" s="62"/>
      <c r="GLR4" s="62"/>
      <c r="GLS4" s="62"/>
      <c r="GLT4" s="62"/>
      <c r="GLU4" s="62"/>
      <c r="GLV4" s="62"/>
      <c r="GLW4" s="62"/>
      <c r="GLX4" s="62"/>
      <c r="GLY4" s="62"/>
      <c r="GLZ4" s="62"/>
      <c r="GMA4" s="62"/>
      <c r="GMB4" s="62"/>
      <c r="GMC4" s="62"/>
      <c r="GMD4" s="62"/>
      <c r="GME4" s="62"/>
      <c r="GMF4" s="62"/>
      <c r="GMG4" s="62"/>
      <c r="GMH4" s="62"/>
      <c r="GMI4" s="62"/>
      <c r="GMJ4" s="62"/>
      <c r="GMK4" s="62"/>
      <c r="GML4" s="62"/>
      <c r="GMM4" s="62"/>
      <c r="GMN4" s="62"/>
      <c r="GMO4" s="62"/>
      <c r="GMP4" s="62"/>
      <c r="GMQ4" s="62"/>
      <c r="GMR4" s="62"/>
      <c r="GMS4" s="62"/>
      <c r="GMT4" s="62"/>
      <c r="GMU4" s="62"/>
      <c r="GMV4" s="62"/>
      <c r="GMW4" s="62"/>
      <c r="GMX4" s="62"/>
      <c r="GMY4" s="62"/>
      <c r="GMZ4" s="62"/>
      <c r="GNA4" s="62"/>
      <c r="GNB4" s="62"/>
      <c r="GNC4" s="62"/>
      <c r="GND4" s="62"/>
      <c r="GNE4" s="62"/>
      <c r="GNF4" s="62"/>
      <c r="GNG4" s="62"/>
      <c r="GNH4" s="62"/>
      <c r="GNI4" s="62"/>
      <c r="GNJ4" s="62"/>
      <c r="GNK4" s="62"/>
      <c r="GNL4" s="62"/>
      <c r="GNM4" s="62"/>
      <c r="GNN4" s="62"/>
      <c r="GNO4" s="62"/>
      <c r="GNP4" s="62"/>
      <c r="GNQ4" s="62"/>
      <c r="GNR4" s="62"/>
      <c r="GNS4" s="62"/>
      <c r="GNT4" s="62"/>
      <c r="GNU4" s="62"/>
      <c r="GNV4" s="62"/>
      <c r="GNW4" s="62"/>
      <c r="GNX4" s="62"/>
      <c r="GNY4" s="62"/>
      <c r="GNZ4" s="62"/>
      <c r="GOA4" s="62"/>
      <c r="GOB4" s="62"/>
      <c r="GOC4" s="62"/>
      <c r="GOD4" s="62"/>
      <c r="GOE4" s="62"/>
      <c r="GOF4" s="62"/>
      <c r="GOG4" s="62"/>
      <c r="GOH4" s="62"/>
      <c r="GOI4" s="62"/>
      <c r="GOJ4" s="62"/>
      <c r="GOK4" s="62"/>
      <c r="GOL4" s="62"/>
      <c r="GOM4" s="62"/>
      <c r="GON4" s="62"/>
      <c r="GOO4" s="62"/>
      <c r="GOP4" s="62"/>
      <c r="GOQ4" s="62"/>
      <c r="GOR4" s="62"/>
      <c r="GOS4" s="62"/>
      <c r="GOT4" s="62"/>
      <c r="GOU4" s="62"/>
      <c r="GOV4" s="62"/>
      <c r="GOW4" s="62"/>
      <c r="GOX4" s="62"/>
      <c r="GOY4" s="62"/>
      <c r="GOZ4" s="62"/>
      <c r="GPA4" s="62"/>
      <c r="GPB4" s="62"/>
      <c r="GPC4" s="62"/>
      <c r="GPD4" s="62"/>
      <c r="GPE4" s="62"/>
      <c r="GPF4" s="62"/>
      <c r="GPG4" s="62"/>
      <c r="GPH4" s="62"/>
      <c r="GPI4" s="62"/>
      <c r="GPJ4" s="62"/>
      <c r="GPK4" s="62"/>
      <c r="GPL4" s="62"/>
      <c r="GPM4" s="62"/>
      <c r="GPN4" s="62"/>
      <c r="GPO4" s="62"/>
      <c r="GPP4" s="62"/>
      <c r="GPQ4" s="62"/>
      <c r="GPR4" s="62"/>
      <c r="GPS4" s="62"/>
      <c r="GPT4" s="62"/>
      <c r="GPU4" s="62"/>
      <c r="GPV4" s="62"/>
      <c r="GPW4" s="62"/>
      <c r="GPX4" s="62"/>
      <c r="GPY4" s="62"/>
      <c r="GPZ4" s="62"/>
      <c r="GQA4" s="62"/>
      <c r="GQB4" s="62"/>
      <c r="GQC4" s="62"/>
      <c r="GQD4" s="62"/>
      <c r="GQE4" s="62"/>
      <c r="GQF4" s="62"/>
      <c r="GQG4" s="62"/>
      <c r="GQH4" s="62"/>
      <c r="GQI4" s="62"/>
      <c r="GQJ4" s="62"/>
      <c r="GQK4" s="62"/>
      <c r="GQL4" s="62"/>
      <c r="GQM4" s="62"/>
      <c r="GQN4" s="62"/>
      <c r="GQO4" s="62"/>
      <c r="GQP4" s="62"/>
      <c r="GQQ4" s="62"/>
      <c r="GQR4" s="62"/>
      <c r="GQS4" s="62"/>
      <c r="GQT4" s="62"/>
      <c r="GQU4" s="62"/>
      <c r="GQV4" s="62"/>
      <c r="GQW4" s="62"/>
      <c r="GQX4" s="62"/>
      <c r="GQY4" s="62"/>
      <c r="GQZ4" s="62"/>
      <c r="GRA4" s="62"/>
      <c r="GRB4" s="62"/>
      <c r="GRC4" s="62"/>
      <c r="GRD4" s="62"/>
      <c r="GRE4" s="62"/>
      <c r="GRF4" s="62"/>
      <c r="GRG4" s="62"/>
      <c r="GRH4" s="62"/>
      <c r="GRI4" s="62"/>
      <c r="GRJ4" s="62"/>
      <c r="GRK4" s="62"/>
      <c r="GRL4" s="62"/>
      <c r="GRM4" s="62"/>
      <c r="GRN4" s="62"/>
      <c r="GRO4" s="62"/>
      <c r="GRP4" s="62"/>
      <c r="GRQ4" s="62"/>
      <c r="GRR4" s="62"/>
      <c r="GRS4" s="62"/>
      <c r="GRT4" s="62"/>
      <c r="GRU4" s="62"/>
      <c r="GRV4" s="62"/>
      <c r="GRW4" s="62"/>
      <c r="GRX4" s="62"/>
      <c r="GRY4" s="62"/>
      <c r="GRZ4" s="62"/>
      <c r="GSA4" s="62"/>
      <c r="GSB4" s="62"/>
      <c r="GSC4" s="62"/>
      <c r="GSD4" s="62"/>
      <c r="GSE4" s="62"/>
      <c r="GSF4" s="62"/>
      <c r="GSG4" s="62"/>
      <c r="GSH4" s="62"/>
      <c r="GSI4" s="62"/>
      <c r="GSJ4" s="62"/>
      <c r="GSK4" s="62"/>
      <c r="GSL4" s="62"/>
      <c r="GSM4" s="62"/>
      <c r="GSN4" s="62"/>
      <c r="GSO4" s="62"/>
      <c r="GSP4" s="62"/>
      <c r="GSQ4" s="62"/>
      <c r="GSR4" s="62"/>
      <c r="GSS4" s="62"/>
      <c r="GST4" s="62"/>
      <c r="GSU4" s="62"/>
      <c r="GSV4" s="62"/>
      <c r="GSW4" s="62"/>
      <c r="GSX4" s="62"/>
      <c r="GSY4" s="62"/>
      <c r="GSZ4" s="62"/>
      <c r="GTA4" s="62"/>
      <c r="GTB4" s="62"/>
      <c r="GTC4" s="62"/>
      <c r="GTD4" s="62"/>
      <c r="GTE4" s="62"/>
      <c r="GTF4" s="62"/>
      <c r="GTG4" s="62"/>
      <c r="GTH4" s="62"/>
      <c r="GTI4" s="62"/>
      <c r="GTJ4" s="62"/>
      <c r="GTK4" s="62"/>
      <c r="GTL4" s="62"/>
      <c r="GTM4" s="62"/>
      <c r="GTN4" s="62"/>
      <c r="GTO4" s="62"/>
      <c r="GTP4" s="62"/>
      <c r="GTQ4" s="62"/>
      <c r="GTR4" s="62"/>
      <c r="GTS4" s="62"/>
      <c r="GTT4" s="62"/>
      <c r="GTU4" s="62"/>
      <c r="GTV4" s="62"/>
      <c r="GTW4" s="62"/>
      <c r="GTX4" s="62"/>
      <c r="GTY4" s="62"/>
      <c r="GTZ4" s="62"/>
      <c r="GUA4" s="62"/>
      <c r="GUB4" s="62"/>
      <c r="GUC4" s="62"/>
      <c r="GUD4" s="62"/>
      <c r="GUE4" s="62"/>
      <c r="GUF4" s="62"/>
      <c r="GUG4" s="62"/>
      <c r="GUH4" s="62"/>
      <c r="GUI4" s="62"/>
      <c r="GUJ4" s="62"/>
      <c r="GUK4" s="62"/>
      <c r="GUL4" s="62"/>
      <c r="GUM4" s="62"/>
      <c r="GUN4" s="62"/>
      <c r="GUO4" s="62"/>
      <c r="GUP4" s="62"/>
      <c r="GUQ4" s="62"/>
      <c r="GUR4" s="62"/>
      <c r="GUS4" s="62"/>
      <c r="GUT4" s="62"/>
      <c r="GUU4" s="62"/>
      <c r="GUV4" s="62"/>
      <c r="GUW4" s="62"/>
      <c r="GUX4" s="62"/>
      <c r="GUY4" s="62"/>
      <c r="GUZ4" s="62"/>
      <c r="GVA4" s="62"/>
      <c r="GVB4" s="62"/>
      <c r="GVC4" s="62"/>
      <c r="GVD4" s="62"/>
      <c r="GVE4" s="62"/>
      <c r="GVF4" s="62"/>
      <c r="GVG4" s="62"/>
      <c r="GVH4" s="62"/>
      <c r="GVI4" s="62"/>
      <c r="GVJ4" s="62"/>
      <c r="GVK4" s="62"/>
      <c r="GVL4" s="62"/>
      <c r="GVM4" s="62"/>
      <c r="GVN4" s="62"/>
      <c r="GVO4" s="62"/>
      <c r="GVP4" s="62"/>
      <c r="GVQ4" s="62"/>
      <c r="GVR4" s="62"/>
      <c r="GVS4" s="62"/>
      <c r="GVT4" s="62"/>
      <c r="GVU4" s="62"/>
      <c r="GVV4" s="62"/>
      <c r="GVW4" s="62"/>
      <c r="GVX4" s="62"/>
      <c r="GVY4" s="62"/>
      <c r="GVZ4" s="62"/>
      <c r="GWA4" s="62"/>
      <c r="GWB4" s="62"/>
      <c r="GWC4" s="62"/>
      <c r="GWD4" s="62"/>
      <c r="GWE4" s="62"/>
      <c r="GWF4" s="62"/>
      <c r="GWG4" s="62"/>
      <c r="GWH4" s="62"/>
      <c r="GWI4" s="62"/>
      <c r="GWJ4" s="62"/>
      <c r="GWK4" s="62"/>
      <c r="GWL4" s="62"/>
      <c r="GWM4" s="62"/>
      <c r="GWN4" s="62"/>
      <c r="GWO4" s="62"/>
      <c r="GWP4" s="62"/>
      <c r="GWQ4" s="62"/>
      <c r="GWR4" s="62"/>
      <c r="GWS4" s="62"/>
      <c r="GWT4" s="62"/>
      <c r="GWU4" s="62"/>
      <c r="GWV4" s="62"/>
      <c r="GWW4" s="62"/>
      <c r="GWX4" s="62"/>
      <c r="GWY4" s="62"/>
      <c r="GWZ4" s="62"/>
      <c r="GXA4" s="62"/>
      <c r="GXB4" s="62"/>
      <c r="GXC4" s="62"/>
      <c r="GXD4" s="62"/>
      <c r="GXE4" s="62"/>
      <c r="GXF4" s="62"/>
      <c r="GXG4" s="62"/>
      <c r="GXH4" s="62"/>
      <c r="GXI4" s="62"/>
      <c r="GXJ4" s="62"/>
      <c r="GXK4" s="62"/>
      <c r="GXL4" s="62"/>
      <c r="GXM4" s="62"/>
      <c r="GXN4" s="62"/>
      <c r="GXO4" s="62"/>
      <c r="GXP4" s="62"/>
      <c r="GXQ4" s="62"/>
      <c r="GXR4" s="62"/>
      <c r="GXS4" s="62"/>
      <c r="GXT4" s="62"/>
      <c r="GXU4" s="62"/>
      <c r="GXV4" s="62"/>
      <c r="GXW4" s="62"/>
      <c r="GXX4" s="62"/>
      <c r="GXY4" s="62"/>
      <c r="GXZ4" s="62"/>
      <c r="GYA4" s="62"/>
      <c r="GYB4" s="62"/>
      <c r="GYC4" s="62"/>
      <c r="GYD4" s="62"/>
      <c r="GYE4" s="62"/>
      <c r="GYF4" s="62"/>
      <c r="GYG4" s="62"/>
      <c r="GYH4" s="62"/>
      <c r="GYI4" s="62"/>
      <c r="GYJ4" s="62"/>
      <c r="GYK4" s="62"/>
      <c r="GYL4" s="62"/>
      <c r="GYM4" s="62"/>
      <c r="GYN4" s="62"/>
      <c r="GYO4" s="62"/>
      <c r="GYP4" s="62"/>
      <c r="GYQ4" s="62"/>
      <c r="GYR4" s="62"/>
      <c r="GYS4" s="62"/>
      <c r="GYT4" s="62"/>
      <c r="GYU4" s="62"/>
      <c r="GYV4" s="62"/>
      <c r="GYW4" s="62"/>
      <c r="GYX4" s="62"/>
      <c r="GYY4" s="62"/>
      <c r="GYZ4" s="62"/>
      <c r="GZA4" s="62"/>
      <c r="GZB4" s="62"/>
      <c r="GZC4" s="62"/>
      <c r="GZD4" s="62"/>
      <c r="GZE4" s="62"/>
      <c r="GZF4" s="62"/>
      <c r="GZG4" s="62"/>
      <c r="GZH4" s="62"/>
      <c r="GZI4" s="62"/>
      <c r="GZJ4" s="62"/>
      <c r="GZK4" s="62"/>
      <c r="GZL4" s="62"/>
      <c r="GZM4" s="62"/>
      <c r="GZN4" s="62"/>
      <c r="GZO4" s="62"/>
      <c r="GZP4" s="62"/>
      <c r="GZQ4" s="62"/>
      <c r="GZR4" s="62"/>
      <c r="GZS4" s="62"/>
      <c r="GZT4" s="62"/>
      <c r="GZU4" s="62"/>
      <c r="GZV4" s="62"/>
      <c r="GZW4" s="62"/>
      <c r="GZX4" s="62"/>
      <c r="GZY4" s="62"/>
      <c r="GZZ4" s="62"/>
      <c r="HAA4" s="62"/>
      <c r="HAB4" s="62"/>
      <c r="HAC4" s="62"/>
      <c r="HAD4" s="62"/>
      <c r="HAE4" s="62"/>
      <c r="HAF4" s="62"/>
      <c r="HAG4" s="62"/>
      <c r="HAH4" s="62"/>
      <c r="HAI4" s="62"/>
      <c r="HAJ4" s="62"/>
      <c r="HAK4" s="62"/>
      <c r="HAL4" s="62"/>
      <c r="HAM4" s="62"/>
      <c r="HAN4" s="62"/>
      <c r="HAO4" s="62"/>
      <c r="HAP4" s="62"/>
      <c r="HAQ4" s="62"/>
      <c r="HAR4" s="62"/>
      <c r="HAS4" s="62"/>
      <c r="HAT4" s="62"/>
      <c r="HAU4" s="62"/>
      <c r="HAV4" s="62"/>
      <c r="HAW4" s="62"/>
      <c r="HAX4" s="62"/>
      <c r="HAY4" s="62"/>
      <c r="HAZ4" s="62"/>
      <c r="HBA4" s="62"/>
      <c r="HBB4" s="62"/>
      <c r="HBC4" s="62"/>
      <c r="HBD4" s="62"/>
      <c r="HBE4" s="62"/>
      <c r="HBF4" s="62"/>
      <c r="HBG4" s="62"/>
      <c r="HBH4" s="62"/>
      <c r="HBI4" s="62"/>
      <c r="HBJ4" s="62"/>
      <c r="HBK4" s="62"/>
      <c r="HBL4" s="62"/>
      <c r="HBM4" s="62"/>
      <c r="HBN4" s="62"/>
      <c r="HBO4" s="62"/>
      <c r="HBP4" s="62"/>
      <c r="HBQ4" s="62"/>
      <c r="HBR4" s="62"/>
      <c r="HBS4" s="62"/>
      <c r="HBT4" s="62"/>
      <c r="HBU4" s="62"/>
      <c r="HBV4" s="62"/>
      <c r="HBW4" s="62"/>
      <c r="HBX4" s="62"/>
      <c r="HBY4" s="62"/>
      <c r="HBZ4" s="62"/>
      <c r="HCA4" s="62"/>
      <c r="HCB4" s="62"/>
      <c r="HCC4" s="62"/>
      <c r="HCD4" s="62"/>
      <c r="HCE4" s="62"/>
      <c r="HCF4" s="62"/>
      <c r="HCG4" s="62"/>
      <c r="HCH4" s="62"/>
      <c r="HCI4" s="62"/>
      <c r="HCJ4" s="62"/>
      <c r="HCK4" s="62"/>
      <c r="HCL4" s="62"/>
      <c r="HCM4" s="62"/>
      <c r="HCN4" s="62"/>
      <c r="HCO4" s="62"/>
      <c r="HCP4" s="62"/>
      <c r="HCQ4" s="62"/>
      <c r="HCR4" s="62"/>
      <c r="HCS4" s="62"/>
      <c r="HCT4" s="62"/>
      <c r="HCU4" s="62"/>
      <c r="HCV4" s="62"/>
      <c r="HCW4" s="62"/>
      <c r="HCX4" s="62"/>
      <c r="HCY4" s="62"/>
      <c r="HCZ4" s="62"/>
      <c r="HDA4" s="62"/>
      <c r="HDB4" s="62"/>
      <c r="HDC4" s="62"/>
      <c r="HDD4" s="62"/>
      <c r="HDE4" s="62"/>
      <c r="HDF4" s="62"/>
      <c r="HDG4" s="62"/>
      <c r="HDH4" s="62"/>
      <c r="HDI4" s="62"/>
      <c r="HDJ4" s="62"/>
      <c r="HDK4" s="62"/>
      <c r="HDL4" s="62"/>
      <c r="HDM4" s="62"/>
      <c r="HDN4" s="62"/>
      <c r="HDO4" s="62"/>
      <c r="HDP4" s="62"/>
      <c r="HDQ4" s="62"/>
      <c r="HDR4" s="62"/>
      <c r="HDS4" s="62"/>
      <c r="HDT4" s="62"/>
      <c r="HDU4" s="62"/>
      <c r="HDV4" s="62"/>
      <c r="HDW4" s="62"/>
      <c r="HDX4" s="62"/>
      <c r="HDY4" s="62"/>
      <c r="HDZ4" s="62"/>
      <c r="HEA4" s="62"/>
      <c r="HEB4" s="62"/>
      <c r="HEC4" s="62"/>
      <c r="HED4" s="62"/>
      <c r="HEE4" s="62"/>
      <c r="HEF4" s="62"/>
      <c r="HEG4" s="62"/>
      <c r="HEH4" s="62"/>
      <c r="HEI4" s="62"/>
      <c r="HEJ4" s="62"/>
      <c r="HEK4" s="62"/>
      <c r="HEL4" s="62"/>
      <c r="HEM4" s="62"/>
      <c r="HEN4" s="62"/>
      <c r="HEO4" s="62"/>
      <c r="HEP4" s="62"/>
      <c r="HEQ4" s="62"/>
      <c r="HER4" s="62"/>
      <c r="HES4" s="62"/>
      <c r="HET4" s="62"/>
      <c r="HEU4" s="62"/>
      <c r="HEV4" s="62"/>
      <c r="HEW4" s="62"/>
      <c r="HEX4" s="62"/>
      <c r="HEY4" s="62"/>
      <c r="HEZ4" s="62"/>
      <c r="HFA4" s="62"/>
      <c r="HFB4" s="62"/>
      <c r="HFC4" s="62"/>
      <c r="HFD4" s="62"/>
      <c r="HFE4" s="62"/>
      <c r="HFF4" s="62"/>
      <c r="HFG4" s="62"/>
      <c r="HFH4" s="62"/>
      <c r="HFI4" s="62"/>
      <c r="HFJ4" s="62"/>
      <c r="HFK4" s="62"/>
      <c r="HFL4" s="62"/>
      <c r="HFM4" s="62"/>
      <c r="HFN4" s="62"/>
      <c r="HFO4" s="62"/>
      <c r="HFP4" s="62"/>
      <c r="HFQ4" s="62"/>
      <c r="HFR4" s="62"/>
      <c r="HFS4" s="62"/>
      <c r="HFT4" s="62"/>
      <c r="HFU4" s="62"/>
      <c r="HFV4" s="62"/>
      <c r="HFW4" s="62"/>
      <c r="HFX4" s="62"/>
      <c r="HFY4" s="62"/>
      <c r="HFZ4" s="62"/>
      <c r="HGA4" s="62"/>
      <c r="HGB4" s="62"/>
      <c r="HGC4" s="62"/>
      <c r="HGD4" s="62"/>
      <c r="HGE4" s="62"/>
      <c r="HGF4" s="62"/>
      <c r="HGG4" s="62"/>
      <c r="HGH4" s="62"/>
      <c r="HGI4" s="62"/>
      <c r="HGJ4" s="62"/>
      <c r="HGK4" s="62"/>
      <c r="HGL4" s="62"/>
      <c r="HGM4" s="62"/>
      <c r="HGN4" s="62"/>
      <c r="HGO4" s="62"/>
      <c r="HGP4" s="62"/>
      <c r="HGQ4" s="62"/>
      <c r="HGR4" s="62"/>
      <c r="HGS4" s="62"/>
      <c r="HGT4" s="62"/>
      <c r="HGU4" s="62"/>
      <c r="HGV4" s="62"/>
      <c r="HGW4" s="62"/>
      <c r="HGX4" s="62"/>
      <c r="HGY4" s="62"/>
      <c r="HGZ4" s="62"/>
      <c r="HHA4" s="62"/>
      <c r="HHB4" s="62"/>
      <c r="HHC4" s="62"/>
      <c r="HHD4" s="62"/>
      <c r="HHE4" s="62"/>
      <c r="HHF4" s="62"/>
      <c r="HHG4" s="62"/>
      <c r="HHH4" s="62"/>
      <c r="HHI4" s="62"/>
      <c r="HHJ4" s="62"/>
      <c r="HHK4" s="62"/>
      <c r="HHL4" s="62"/>
      <c r="HHM4" s="62"/>
      <c r="HHN4" s="62"/>
      <c r="HHO4" s="62"/>
      <c r="HHP4" s="62"/>
      <c r="HHQ4" s="62"/>
      <c r="HHR4" s="62"/>
      <c r="HHS4" s="62"/>
      <c r="HHT4" s="62"/>
      <c r="HHU4" s="62"/>
      <c r="HHV4" s="62"/>
      <c r="HHW4" s="62"/>
      <c r="HHX4" s="62"/>
      <c r="HHY4" s="62"/>
      <c r="HHZ4" s="62"/>
      <c r="HIA4" s="62"/>
      <c r="HIB4" s="62"/>
      <c r="HIC4" s="62"/>
      <c r="HID4" s="62"/>
      <c r="HIE4" s="62"/>
      <c r="HIF4" s="62"/>
      <c r="HIG4" s="62"/>
      <c r="HIH4" s="62"/>
      <c r="HII4" s="62"/>
      <c r="HIJ4" s="62"/>
      <c r="HIK4" s="62"/>
      <c r="HIL4" s="62"/>
      <c r="HIM4" s="62"/>
      <c r="HIN4" s="62"/>
      <c r="HIO4" s="62"/>
      <c r="HIP4" s="62"/>
      <c r="HIQ4" s="62"/>
      <c r="HIR4" s="62"/>
      <c r="HIS4" s="62"/>
      <c r="HIT4" s="62"/>
      <c r="HIU4" s="62"/>
      <c r="HIV4" s="62"/>
      <c r="HIW4" s="62"/>
      <c r="HIX4" s="62"/>
      <c r="HIY4" s="62"/>
      <c r="HIZ4" s="62"/>
      <c r="HJA4" s="62"/>
      <c r="HJB4" s="62"/>
      <c r="HJC4" s="62"/>
      <c r="HJD4" s="62"/>
      <c r="HJE4" s="62"/>
      <c r="HJF4" s="62"/>
      <c r="HJG4" s="62"/>
      <c r="HJH4" s="62"/>
      <c r="HJI4" s="62"/>
      <c r="HJJ4" s="62"/>
      <c r="HJK4" s="62"/>
      <c r="HJL4" s="62"/>
      <c r="HJM4" s="62"/>
      <c r="HJN4" s="62"/>
      <c r="HJO4" s="62"/>
      <c r="HJP4" s="62"/>
      <c r="HJQ4" s="62"/>
      <c r="HJR4" s="62"/>
      <c r="HJS4" s="62"/>
      <c r="HJT4" s="62"/>
      <c r="HJU4" s="62"/>
      <c r="HJV4" s="62"/>
      <c r="HJW4" s="62"/>
      <c r="HJX4" s="62"/>
      <c r="HJY4" s="62"/>
      <c r="HJZ4" s="62"/>
      <c r="HKA4" s="62"/>
      <c r="HKB4" s="62"/>
      <c r="HKC4" s="62"/>
      <c r="HKD4" s="62"/>
      <c r="HKE4" s="62"/>
      <c r="HKF4" s="62"/>
      <c r="HKG4" s="62"/>
      <c r="HKH4" s="62"/>
      <c r="HKI4" s="62"/>
      <c r="HKJ4" s="62"/>
      <c r="HKK4" s="62"/>
      <c r="HKL4" s="62"/>
      <c r="HKM4" s="62"/>
      <c r="HKN4" s="62"/>
      <c r="HKO4" s="62"/>
      <c r="HKP4" s="62"/>
      <c r="HKQ4" s="62"/>
      <c r="HKR4" s="62"/>
      <c r="HKS4" s="62"/>
      <c r="HKT4" s="62"/>
      <c r="HKU4" s="62"/>
      <c r="HKV4" s="62"/>
      <c r="HKW4" s="62"/>
      <c r="HKX4" s="62"/>
      <c r="HKY4" s="62"/>
      <c r="HKZ4" s="62"/>
      <c r="HLA4" s="62"/>
      <c r="HLB4" s="62"/>
      <c r="HLC4" s="62"/>
      <c r="HLD4" s="62"/>
      <c r="HLE4" s="62"/>
      <c r="HLF4" s="62"/>
      <c r="HLG4" s="62"/>
      <c r="HLH4" s="62"/>
      <c r="HLI4" s="62"/>
      <c r="HLJ4" s="62"/>
      <c r="HLK4" s="62"/>
      <c r="HLL4" s="62"/>
      <c r="HLM4" s="62"/>
      <c r="HLN4" s="62"/>
      <c r="HLO4" s="62"/>
      <c r="HLP4" s="62"/>
      <c r="HLQ4" s="62"/>
      <c r="HLR4" s="62"/>
      <c r="HLS4" s="62"/>
      <c r="HLT4" s="62"/>
      <c r="HLU4" s="62"/>
      <c r="HLV4" s="62"/>
      <c r="HLW4" s="62"/>
      <c r="HLX4" s="62"/>
      <c r="HLY4" s="62"/>
      <c r="HLZ4" s="62"/>
      <c r="HMA4" s="62"/>
      <c r="HMB4" s="62"/>
      <c r="HMC4" s="62"/>
      <c r="HMD4" s="62"/>
      <c r="HME4" s="62"/>
      <c r="HMF4" s="62"/>
      <c r="HMG4" s="62"/>
      <c r="HMH4" s="62"/>
      <c r="HMI4" s="62"/>
      <c r="HMJ4" s="62"/>
      <c r="HMK4" s="62"/>
      <c r="HML4" s="62"/>
      <c r="HMM4" s="62"/>
      <c r="HMN4" s="62"/>
      <c r="HMO4" s="62"/>
      <c r="HMP4" s="62"/>
      <c r="HMQ4" s="62"/>
      <c r="HMR4" s="62"/>
      <c r="HMS4" s="62"/>
      <c r="HMT4" s="62"/>
      <c r="HMU4" s="62"/>
      <c r="HMV4" s="62"/>
      <c r="HMW4" s="62"/>
      <c r="HMX4" s="62"/>
      <c r="HMY4" s="62"/>
      <c r="HMZ4" s="62"/>
      <c r="HNA4" s="62"/>
      <c r="HNB4" s="62"/>
      <c r="HNC4" s="62"/>
      <c r="HND4" s="62"/>
      <c r="HNE4" s="62"/>
      <c r="HNF4" s="62"/>
      <c r="HNG4" s="62"/>
      <c r="HNH4" s="62"/>
      <c r="HNI4" s="62"/>
      <c r="HNJ4" s="62"/>
      <c r="HNK4" s="62"/>
      <c r="HNL4" s="62"/>
      <c r="HNM4" s="62"/>
      <c r="HNN4" s="62"/>
      <c r="HNO4" s="62"/>
      <c r="HNP4" s="62"/>
      <c r="HNQ4" s="62"/>
      <c r="HNR4" s="62"/>
      <c r="HNS4" s="62"/>
      <c r="HNT4" s="62"/>
      <c r="HNU4" s="62"/>
      <c r="HNV4" s="62"/>
      <c r="HNW4" s="62"/>
      <c r="HNX4" s="62"/>
      <c r="HNY4" s="62"/>
      <c r="HNZ4" s="62"/>
      <c r="HOA4" s="62"/>
      <c r="HOB4" s="62"/>
      <c r="HOC4" s="62"/>
      <c r="HOD4" s="62"/>
      <c r="HOE4" s="62"/>
      <c r="HOF4" s="62"/>
      <c r="HOG4" s="62"/>
      <c r="HOH4" s="62"/>
      <c r="HOI4" s="62"/>
      <c r="HOJ4" s="62"/>
      <c r="HOK4" s="62"/>
      <c r="HOL4" s="62"/>
      <c r="HOM4" s="62"/>
      <c r="HON4" s="62"/>
      <c r="HOO4" s="62"/>
      <c r="HOP4" s="62"/>
      <c r="HOQ4" s="62"/>
      <c r="HOR4" s="62"/>
      <c r="HOS4" s="62"/>
      <c r="HOT4" s="62"/>
      <c r="HOU4" s="62"/>
      <c r="HOV4" s="62"/>
      <c r="HOW4" s="62"/>
      <c r="HOX4" s="62"/>
      <c r="HOY4" s="62"/>
      <c r="HOZ4" s="62"/>
      <c r="HPA4" s="62"/>
      <c r="HPB4" s="62"/>
      <c r="HPC4" s="62"/>
      <c r="HPD4" s="62"/>
      <c r="HPE4" s="62"/>
      <c r="HPF4" s="62"/>
      <c r="HPG4" s="62"/>
      <c r="HPH4" s="62"/>
      <c r="HPI4" s="62"/>
      <c r="HPJ4" s="62"/>
      <c r="HPK4" s="62"/>
      <c r="HPL4" s="62"/>
      <c r="HPM4" s="62"/>
      <c r="HPN4" s="62"/>
      <c r="HPO4" s="62"/>
      <c r="HPP4" s="62"/>
      <c r="HPQ4" s="62"/>
      <c r="HPR4" s="62"/>
      <c r="HPS4" s="62"/>
      <c r="HPT4" s="62"/>
      <c r="HPU4" s="62"/>
      <c r="HPV4" s="62"/>
      <c r="HPW4" s="62"/>
      <c r="HPX4" s="62"/>
      <c r="HPY4" s="62"/>
      <c r="HPZ4" s="62"/>
      <c r="HQA4" s="62"/>
      <c r="HQB4" s="62"/>
      <c r="HQC4" s="62"/>
      <c r="HQD4" s="62"/>
      <c r="HQE4" s="62"/>
      <c r="HQF4" s="62"/>
      <c r="HQG4" s="62"/>
      <c r="HQH4" s="62"/>
      <c r="HQI4" s="62"/>
      <c r="HQJ4" s="62"/>
      <c r="HQK4" s="62"/>
      <c r="HQL4" s="62"/>
      <c r="HQM4" s="62"/>
      <c r="HQN4" s="62"/>
      <c r="HQO4" s="62"/>
      <c r="HQP4" s="62"/>
      <c r="HQQ4" s="62"/>
      <c r="HQR4" s="62"/>
      <c r="HQS4" s="62"/>
      <c r="HQT4" s="62"/>
      <c r="HQU4" s="62"/>
      <c r="HQV4" s="62"/>
      <c r="HQW4" s="62"/>
      <c r="HQX4" s="62"/>
      <c r="HQY4" s="62"/>
      <c r="HQZ4" s="62"/>
      <c r="HRA4" s="62"/>
      <c r="HRB4" s="62"/>
      <c r="HRC4" s="62"/>
      <c r="HRD4" s="62"/>
      <c r="HRE4" s="62"/>
      <c r="HRF4" s="62"/>
      <c r="HRG4" s="62"/>
      <c r="HRH4" s="62"/>
      <c r="HRI4" s="62"/>
      <c r="HRJ4" s="62"/>
      <c r="HRK4" s="62"/>
      <c r="HRL4" s="62"/>
      <c r="HRM4" s="62"/>
      <c r="HRN4" s="62"/>
      <c r="HRO4" s="62"/>
      <c r="HRP4" s="62"/>
      <c r="HRQ4" s="62"/>
      <c r="HRR4" s="62"/>
      <c r="HRS4" s="62"/>
      <c r="HRT4" s="62"/>
      <c r="HRU4" s="62"/>
      <c r="HRV4" s="62"/>
      <c r="HRW4" s="62"/>
      <c r="HRX4" s="62"/>
      <c r="HRY4" s="62"/>
      <c r="HRZ4" s="62"/>
      <c r="HSA4" s="62"/>
      <c r="HSB4" s="62"/>
      <c r="HSC4" s="62"/>
      <c r="HSD4" s="62"/>
      <c r="HSE4" s="62"/>
      <c r="HSF4" s="62"/>
      <c r="HSG4" s="62"/>
      <c r="HSH4" s="62"/>
      <c r="HSI4" s="62"/>
      <c r="HSJ4" s="62"/>
      <c r="HSK4" s="62"/>
      <c r="HSL4" s="62"/>
      <c r="HSM4" s="62"/>
      <c r="HSN4" s="62"/>
      <c r="HSO4" s="62"/>
      <c r="HSP4" s="62"/>
      <c r="HSQ4" s="62"/>
      <c r="HSR4" s="62"/>
      <c r="HSS4" s="62"/>
      <c r="HST4" s="62"/>
      <c r="HSU4" s="62"/>
      <c r="HSV4" s="62"/>
      <c r="HSW4" s="62"/>
      <c r="HSX4" s="62"/>
      <c r="HSY4" s="62"/>
      <c r="HSZ4" s="62"/>
      <c r="HTA4" s="62"/>
      <c r="HTB4" s="62"/>
      <c r="HTC4" s="62"/>
      <c r="HTD4" s="62"/>
      <c r="HTE4" s="62"/>
      <c r="HTF4" s="62"/>
      <c r="HTG4" s="62"/>
      <c r="HTH4" s="62"/>
      <c r="HTI4" s="62"/>
      <c r="HTJ4" s="62"/>
      <c r="HTK4" s="62"/>
      <c r="HTL4" s="62"/>
      <c r="HTM4" s="62"/>
      <c r="HTN4" s="62"/>
      <c r="HTO4" s="62"/>
      <c r="HTP4" s="62"/>
      <c r="HTQ4" s="62"/>
      <c r="HTR4" s="62"/>
      <c r="HTS4" s="62"/>
      <c r="HTT4" s="62"/>
      <c r="HTU4" s="62"/>
      <c r="HTV4" s="62"/>
      <c r="HTW4" s="62"/>
      <c r="HTX4" s="62"/>
      <c r="HTY4" s="62"/>
      <c r="HTZ4" s="62"/>
      <c r="HUA4" s="62"/>
      <c r="HUB4" s="62"/>
      <c r="HUC4" s="62"/>
      <c r="HUD4" s="62"/>
      <c r="HUE4" s="62"/>
      <c r="HUF4" s="62"/>
      <c r="HUG4" s="62"/>
      <c r="HUH4" s="62"/>
      <c r="HUI4" s="62"/>
      <c r="HUJ4" s="62"/>
      <c r="HUK4" s="62"/>
      <c r="HUL4" s="62"/>
      <c r="HUM4" s="62"/>
      <c r="HUN4" s="62"/>
      <c r="HUO4" s="62"/>
      <c r="HUP4" s="62"/>
      <c r="HUQ4" s="62"/>
      <c r="HUR4" s="62"/>
      <c r="HUS4" s="62"/>
      <c r="HUT4" s="62"/>
      <c r="HUU4" s="62"/>
      <c r="HUV4" s="62"/>
      <c r="HUW4" s="62"/>
      <c r="HUX4" s="62"/>
      <c r="HUY4" s="62"/>
      <c r="HUZ4" s="62"/>
      <c r="HVA4" s="62"/>
      <c r="HVB4" s="62"/>
      <c r="HVC4" s="62"/>
      <c r="HVD4" s="62"/>
      <c r="HVE4" s="62"/>
      <c r="HVF4" s="62"/>
      <c r="HVG4" s="62"/>
      <c r="HVH4" s="62"/>
      <c r="HVI4" s="62"/>
      <c r="HVJ4" s="62"/>
      <c r="HVK4" s="62"/>
      <c r="HVL4" s="62"/>
      <c r="HVM4" s="62"/>
      <c r="HVN4" s="62"/>
      <c r="HVO4" s="62"/>
      <c r="HVP4" s="62"/>
      <c r="HVQ4" s="62"/>
      <c r="HVR4" s="62"/>
      <c r="HVS4" s="62"/>
      <c r="HVT4" s="62"/>
      <c r="HVU4" s="62"/>
      <c r="HVV4" s="62"/>
      <c r="HVW4" s="62"/>
      <c r="HVX4" s="62"/>
      <c r="HVY4" s="62"/>
      <c r="HVZ4" s="62"/>
      <c r="HWA4" s="62"/>
      <c r="HWB4" s="62"/>
      <c r="HWC4" s="62"/>
      <c r="HWD4" s="62"/>
      <c r="HWE4" s="62"/>
      <c r="HWF4" s="62"/>
      <c r="HWG4" s="62"/>
      <c r="HWH4" s="62"/>
      <c r="HWI4" s="62"/>
      <c r="HWJ4" s="62"/>
      <c r="HWK4" s="62"/>
      <c r="HWL4" s="62"/>
      <c r="HWM4" s="62"/>
      <c r="HWN4" s="62"/>
      <c r="HWO4" s="62"/>
      <c r="HWP4" s="62"/>
      <c r="HWQ4" s="62"/>
      <c r="HWR4" s="62"/>
      <c r="HWS4" s="62"/>
      <c r="HWT4" s="62"/>
      <c r="HWU4" s="62"/>
      <c r="HWV4" s="62"/>
      <c r="HWW4" s="62"/>
      <c r="HWX4" s="62"/>
      <c r="HWY4" s="62"/>
      <c r="HWZ4" s="62"/>
      <c r="HXA4" s="62"/>
      <c r="HXB4" s="62"/>
      <c r="HXC4" s="62"/>
      <c r="HXD4" s="62"/>
      <c r="HXE4" s="62"/>
      <c r="HXF4" s="62"/>
      <c r="HXG4" s="62"/>
      <c r="HXH4" s="62"/>
      <c r="HXI4" s="62"/>
      <c r="HXJ4" s="62"/>
      <c r="HXK4" s="62"/>
      <c r="HXL4" s="62"/>
      <c r="HXM4" s="62"/>
      <c r="HXN4" s="62"/>
      <c r="HXO4" s="62"/>
      <c r="HXP4" s="62"/>
      <c r="HXQ4" s="62"/>
      <c r="HXR4" s="62"/>
      <c r="HXS4" s="62"/>
      <c r="HXT4" s="62"/>
      <c r="HXU4" s="62"/>
      <c r="HXV4" s="62"/>
      <c r="HXW4" s="62"/>
      <c r="HXX4" s="62"/>
      <c r="HXY4" s="62"/>
      <c r="HXZ4" s="62"/>
      <c r="HYA4" s="62"/>
      <c r="HYB4" s="62"/>
      <c r="HYC4" s="62"/>
      <c r="HYD4" s="62"/>
      <c r="HYE4" s="62"/>
      <c r="HYF4" s="62"/>
      <c r="HYG4" s="62"/>
      <c r="HYH4" s="62"/>
      <c r="HYI4" s="62"/>
      <c r="HYJ4" s="62"/>
      <c r="HYK4" s="62"/>
      <c r="HYL4" s="62"/>
      <c r="HYM4" s="62"/>
      <c r="HYN4" s="62"/>
      <c r="HYO4" s="62"/>
      <c r="HYP4" s="62"/>
      <c r="HYQ4" s="62"/>
      <c r="HYR4" s="62"/>
      <c r="HYS4" s="62"/>
      <c r="HYT4" s="62"/>
      <c r="HYU4" s="62"/>
      <c r="HYV4" s="62"/>
      <c r="HYW4" s="62"/>
      <c r="HYX4" s="62"/>
      <c r="HYY4" s="62"/>
      <c r="HYZ4" s="62"/>
      <c r="HZA4" s="62"/>
      <c r="HZB4" s="62"/>
      <c r="HZC4" s="62"/>
      <c r="HZD4" s="62"/>
      <c r="HZE4" s="62"/>
      <c r="HZF4" s="62"/>
      <c r="HZG4" s="62"/>
      <c r="HZH4" s="62"/>
      <c r="HZI4" s="62"/>
      <c r="HZJ4" s="62"/>
      <c r="HZK4" s="62"/>
      <c r="HZL4" s="62"/>
      <c r="HZM4" s="62"/>
      <c r="HZN4" s="62"/>
      <c r="HZO4" s="62"/>
      <c r="HZP4" s="62"/>
      <c r="HZQ4" s="62"/>
      <c r="HZR4" s="62"/>
      <c r="HZS4" s="62"/>
      <c r="HZT4" s="62"/>
      <c r="HZU4" s="62"/>
      <c r="HZV4" s="62"/>
      <c r="HZW4" s="62"/>
      <c r="HZX4" s="62"/>
      <c r="HZY4" s="62"/>
      <c r="HZZ4" s="62"/>
      <c r="IAA4" s="62"/>
      <c r="IAB4" s="62"/>
      <c r="IAC4" s="62"/>
      <c r="IAD4" s="62"/>
      <c r="IAE4" s="62"/>
      <c r="IAF4" s="62"/>
      <c r="IAG4" s="62"/>
      <c r="IAH4" s="62"/>
      <c r="IAI4" s="62"/>
      <c r="IAJ4" s="62"/>
      <c r="IAK4" s="62"/>
      <c r="IAL4" s="62"/>
      <c r="IAM4" s="62"/>
      <c r="IAN4" s="62"/>
      <c r="IAO4" s="62"/>
      <c r="IAP4" s="62"/>
      <c r="IAQ4" s="62"/>
      <c r="IAR4" s="62"/>
      <c r="IAS4" s="62"/>
      <c r="IAT4" s="62"/>
      <c r="IAU4" s="62"/>
      <c r="IAV4" s="62"/>
      <c r="IAW4" s="62"/>
      <c r="IAX4" s="62"/>
      <c r="IAY4" s="62"/>
      <c r="IAZ4" s="62"/>
      <c r="IBA4" s="62"/>
      <c r="IBB4" s="62"/>
      <c r="IBC4" s="62"/>
      <c r="IBD4" s="62"/>
      <c r="IBE4" s="62"/>
      <c r="IBF4" s="62"/>
      <c r="IBG4" s="62"/>
      <c r="IBH4" s="62"/>
      <c r="IBI4" s="62"/>
      <c r="IBJ4" s="62"/>
      <c r="IBK4" s="62"/>
      <c r="IBL4" s="62"/>
      <c r="IBM4" s="62"/>
      <c r="IBN4" s="62"/>
      <c r="IBO4" s="62"/>
      <c r="IBP4" s="62"/>
      <c r="IBQ4" s="62"/>
      <c r="IBR4" s="62"/>
      <c r="IBS4" s="62"/>
      <c r="IBT4" s="62"/>
      <c r="IBU4" s="62"/>
      <c r="IBV4" s="62"/>
      <c r="IBW4" s="62"/>
      <c r="IBX4" s="62"/>
      <c r="IBY4" s="62"/>
      <c r="IBZ4" s="62"/>
      <c r="ICA4" s="62"/>
      <c r="ICB4" s="62"/>
      <c r="ICC4" s="62"/>
      <c r="ICD4" s="62"/>
      <c r="ICE4" s="62"/>
      <c r="ICF4" s="62"/>
      <c r="ICG4" s="62"/>
      <c r="ICH4" s="62"/>
      <c r="ICI4" s="62"/>
      <c r="ICJ4" s="62"/>
      <c r="ICK4" s="62"/>
      <c r="ICL4" s="62"/>
      <c r="ICM4" s="62"/>
      <c r="ICN4" s="62"/>
      <c r="ICO4" s="62"/>
      <c r="ICP4" s="62"/>
      <c r="ICQ4" s="62"/>
      <c r="ICR4" s="62"/>
      <c r="ICS4" s="62"/>
      <c r="ICT4" s="62"/>
      <c r="ICU4" s="62"/>
      <c r="ICV4" s="62"/>
      <c r="ICW4" s="62"/>
      <c r="ICX4" s="62"/>
      <c r="ICY4" s="62"/>
      <c r="ICZ4" s="62"/>
      <c r="IDA4" s="62"/>
      <c r="IDB4" s="62"/>
      <c r="IDC4" s="62"/>
      <c r="IDD4" s="62"/>
      <c r="IDE4" s="62"/>
      <c r="IDF4" s="62"/>
      <c r="IDG4" s="62"/>
      <c r="IDH4" s="62"/>
      <c r="IDI4" s="62"/>
      <c r="IDJ4" s="62"/>
      <c r="IDK4" s="62"/>
      <c r="IDL4" s="62"/>
      <c r="IDM4" s="62"/>
      <c r="IDN4" s="62"/>
      <c r="IDO4" s="62"/>
      <c r="IDP4" s="62"/>
      <c r="IDQ4" s="62"/>
      <c r="IDR4" s="62"/>
      <c r="IDS4" s="62"/>
      <c r="IDT4" s="62"/>
      <c r="IDU4" s="62"/>
      <c r="IDV4" s="62"/>
      <c r="IDW4" s="62"/>
      <c r="IDX4" s="62"/>
      <c r="IDY4" s="62"/>
      <c r="IDZ4" s="62"/>
      <c r="IEA4" s="62"/>
      <c r="IEB4" s="62"/>
      <c r="IEC4" s="62"/>
      <c r="IED4" s="62"/>
      <c r="IEE4" s="62"/>
      <c r="IEF4" s="62"/>
      <c r="IEG4" s="62"/>
      <c r="IEH4" s="62"/>
      <c r="IEI4" s="62"/>
      <c r="IEJ4" s="62"/>
      <c r="IEK4" s="62"/>
      <c r="IEL4" s="62"/>
      <c r="IEM4" s="62"/>
      <c r="IEN4" s="62"/>
      <c r="IEO4" s="62"/>
      <c r="IEP4" s="62"/>
      <c r="IEQ4" s="62"/>
      <c r="IER4" s="62"/>
      <c r="IES4" s="62"/>
      <c r="IET4" s="62"/>
      <c r="IEU4" s="62"/>
      <c r="IEV4" s="62"/>
      <c r="IEW4" s="62"/>
      <c r="IEX4" s="62"/>
      <c r="IEY4" s="62"/>
      <c r="IEZ4" s="62"/>
      <c r="IFA4" s="62"/>
      <c r="IFB4" s="62"/>
      <c r="IFC4" s="62"/>
      <c r="IFD4" s="62"/>
      <c r="IFE4" s="62"/>
      <c r="IFF4" s="62"/>
      <c r="IFG4" s="62"/>
      <c r="IFH4" s="62"/>
      <c r="IFI4" s="62"/>
      <c r="IFJ4" s="62"/>
      <c r="IFK4" s="62"/>
      <c r="IFL4" s="62"/>
      <c r="IFM4" s="62"/>
      <c r="IFN4" s="62"/>
      <c r="IFO4" s="62"/>
      <c r="IFP4" s="62"/>
      <c r="IFQ4" s="62"/>
      <c r="IFR4" s="62"/>
      <c r="IFS4" s="62"/>
      <c r="IFT4" s="62"/>
      <c r="IFU4" s="62"/>
      <c r="IFV4" s="62"/>
      <c r="IFW4" s="62"/>
      <c r="IFX4" s="62"/>
      <c r="IFY4" s="62"/>
      <c r="IFZ4" s="62"/>
      <c r="IGA4" s="62"/>
      <c r="IGB4" s="62"/>
      <c r="IGC4" s="62"/>
      <c r="IGD4" s="62"/>
      <c r="IGE4" s="62"/>
      <c r="IGF4" s="62"/>
      <c r="IGG4" s="62"/>
      <c r="IGH4" s="62"/>
      <c r="IGI4" s="62"/>
      <c r="IGJ4" s="62"/>
      <c r="IGK4" s="62"/>
      <c r="IGL4" s="62"/>
      <c r="IGM4" s="62"/>
      <c r="IGN4" s="62"/>
      <c r="IGO4" s="62"/>
      <c r="IGP4" s="62"/>
      <c r="IGQ4" s="62"/>
      <c r="IGR4" s="62"/>
      <c r="IGS4" s="62"/>
      <c r="IGT4" s="62"/>
      <c r="IGU4" s="62"/>
      <c r="IGV4" s="62"/>
      <c r="IGW4" s="62"/>
      <c r="IGX4" s="62"/>
      <c r="IGY4" s="62"/>
      <c r="IGZ4" s="62"/>
      <c r="IHA4" s="62"/>
      <c r="IHB4" s="62"/>
      <c r="IHC4" s="62"/>
      <c r="IHD4" s="62"/>
      <c r="IHE4" s="62"/>
      <c r="IHF4" s="62"/>
      <c r="IHG4" s="62"/>
      <c r="IHH4" s="62"/>
      <c r="IHI4" s="62"/>
      <c r="IHJ4" s="62"/>
      <c r="IHK4" s="62"/>
      <c r="IHL4" s="62"/>
      <c r="IHM4" s="62"/>
      <c r="IHN4" s="62"/>
      <c r="IHO4" s="62"/>
      <c r="IHP4" s="62"/>
      <c r="IHQ4" s="62"/>
      <c r="IHR4" s="62"/>
      <c r="IHS4" s="62"/>
      <c r="IHT4" s="62"/>
      <c r="IHU4" s="62"/>
      <c r="IHV4" s="62"/>
      <c r="IHW4" s="62"/>
      <c r="IHX4" s="62"/>
      <c r="IHY4" s="62"/>
      <c r="IHZ4" s="62"/>
      <c r="IIA4" s="62"/>
      <c r="IIB4" s="62"/>
      <c r="IIC4" s="62"/>
      <c r="IID4" s="62"/>
      <c r="IIE4" s="62"/>
      <c r="IIF4" s="62"/>
      <c r="IIG4" s="62"/>
      <c r="IIH4" s="62"/>
      <c r="III4" s="62"/>
      <c r="IIJ4" s="62"/>
      <c r="IIK4" s="62"/>
      <c r="IIL4" s="62"/>
      <c r="IIM4" s="62"/>
      <c r="IIN4" s="62"/>
      <c r="IIO4" s="62"/>
      <c r="IIP4" s="62"/>
      <c r="IIQ4" s="62"/>
      <c r="IIR4" s="62"/>
      <c r="IIS4" s="62"/>
      <c r="IIT4" s="62"/>
      <c r="IIU4" s="62"/>
      <c r="IIV4" s="62"/>
      <c r="IIW4" s="62"/>
      <c r="IIX4" s="62"/>
      <c r="IIY4" s="62"/>
      <c r="IIZ4" s="62"/>
      <c r="IJA4" s="62"/>
      <c r="IJB4" s="62"/>
      <c r="IJC4" s="62"/>
      <c r="IJD4" s="62"/>
      <c r="IJE4" s="62"/>
      <c r="IJF4" s="62"/>
      <c r="IJG4" s="62"/>
      <c r="IJH4" s="62"/>
      <c r="IJI4" s="62"/>
      <c r="IJJ4" s="62"/>
      <c r="IJK4" s="62"/>
      <c r="IJL4" s="62"/>
      <c r="IJM4" s="62"/>
      <c r="IJN4" s="62"/>
      <c r="IJO4" s="62"/>
      <c r="IJP4" s="62"/>
      <c r="IJQ4" s="62"/>
      <c r="IJR4" s="62"/>
      <c r="IJS4" s="62"/>
      <c r="IJT4" s="62"/>
      <c r="IJU4" s="62"/>
      <c r="IJV4" s="62"/>
      <c r="IJW4" s="62"/>
      <c r="IJX4" s="62"/>
      <c r="IJY4" s="62"/>
      <c r="IJZ4" s="62"/>
      <c r="IKA4" s="62"/>
      <c r="IKB4" s="62"/>
      <c r="IKC4" s="62"/>
      <c r="IKD4" s="62"/>
      <c r="IKE4" s="62"/>
      <c r="IKF4" s="62"/>
      <c r="IKG4" s="62"/>
      <c r="IKH4" s="62"/>
      <c r="IKI4" s="62"/>
      <c r="IKJ4" s="62"/>
      <c r="IKK4" s="62"/>
      <c r="IKL4" s="62"/>
      <c r="IKM4" s="62"/>
      <c r="IKN4" s="62"/>
      <c r="IKO4" s="62"/>
      <c r="IKP4" s="62"/>
      <c r="IKQ4" s="62"/>
      <c r="IKR4" s="62"/>
      <c r="IKS4" s="62"/>
      <c r="IKT4" s="62"/>
      <c r="IKU4" s="62"/>
      <c r="IKV4" s="62"/>
      <c r="IKW4" s="62"/>
      <c r="IKX4" s="62"/>
      <c r="IKY4" s="62"/>
      <c r="IKZ4" s="62"/>
      <c r="ILA4" s="62"/>
      <c r="ILB4" s="62"/>
      <c r="ILC4" s="62"/>
      <c r="ILD4" s="62"/>
      <c r="ILE4" s="62"/>
      <c r="ILF4" s="62"/>
      <c r="ILG4" s="62"/>
      <c r="ILH4" s="62"/>
      <c r="ILI4" s="62"/>
      <c r="ILJ4" s="62"/>
      <c r="ILK4" s="62"/>
      <c r="ILL4" s="62"/>
      <c r="ILM4" s="62"/>
      <c r="ILN4" s="62"/>
      <c r="ILO4" s="62"/>
      <c r="ILP4" s="62"/>
      <c r="ILQ4" s="62"/>
      <c r="ILR4" s="62"/>
      <c r="ILS4" s="62"/>
      <c r="ILT4" s="62"/>
      <c r="ILU4" s="62"/>
      <c r="ILV4" s="62"/>
      <c r="ILW4" s="62"/>
      <c r="ILX4" s="62"/>
      <c r="ILY4" s="62"/>
      <c r="ILZ4" s="62"/>
      <c r="IMA4" s="62"/>
      <c r="IMB4" s="62"/>
      <c r="IMC4" s="62"/>
      <c r="IMD4" s="62"/>
      <c r="IME4" s="62"/>
      <c r="IMF4" s="62"/>
      <c r="IMG4" s="62"/>
      <c r="IMH4" s="62"/>
      <c r="IMI4" s="62"/>
      <c r="IMJ4" s="62"/>
      <c r="IMK4" s="62"/>
      <c r="IML4" s="62"/>
      <c r="IMM4" s="62"/>
      <c r="IMN4" s="62"/>
      <c r="IMO4" s="62"/>
      <c r="IMP4" s="62"/>
      <c r="IMQ4" s="62"/>
      <c r="IMR4" s="62"/>
      <c r="IMS4" s="62"/>
      <c r="IMT4" s="62"/>
      <c r="IMU4" s="62"/>
      <c r="IMV4" s="62"/>
      <c r="IMW4" s="62"/>
      <c r="IMX4" s="62"/>
      <c r="IMY4" s="62"/>
      <c r="IMZ4" s="62"/>
      <c r="INA4" s="62"/>
      <c r="INB4" s="62"/>
      <c r="INC4" s="62"/>
      <c r="IND4" s="62"/>
      <c r="INE4" s="62"/>
      <c r="INF4" s="62"/>
      <c r="ING4" s="62"/>
      <c r="INH4" s="62"/>
      <c r="INI4" s="62"/>
      <c r="INJ4" s="62"/>
      <c r="INK4" s="62"/>
      <c r="INL4" s="62"/>
      <c r="INM4" s="62"/>
      <c r="INN4" s="62"/>
      <c r="INO4" s="62"/>
      <c r="INP4" s="62"/>
      <c r="INQ4" s="62"/>
      <c r="INR4" s="62"/>
      <c r="INS4" s="62"/>
      <c r="INT4" s="62"/>
      <c r="INU4" s="62"/>
      <c r="INV4" s="62"/>
      <c r="INW4" s="62"/>
      <c r="INX4" s="62"/>
      <c r="INY4" s="62"/>
      <c r="INZ4" s="62"/>
      <c r="IOA4" s="62"/>
      <c r="IOB4" s="62"/>
      <c r="IOC4" s="62"/>
      <c r="IOD4" s="62"/>
      <c r="IOE4" s="62"/>
      <c r="IOF4" s="62"/>
      <c r="IOG4" s="62"/>
      <c r="IOH4" s="62"/>
      <c r="IOI4" s="62"/>
      <c r="IOJ4" s="62"/>
      <c r="IOK4" s="62"/>
      <c r="IOL4" s="62"/>
      <c r="IOM4" s="62"/>
      <c r="ION4" s="62"/>
      <c r="IOO4" s="62"/>
      <c r="IOP4" s="62"/>
      <c r="IOQ4" s="62"/>
      <c r="IOR4" s="62"/>
      <c r="IOS4" s="62"/>
      <c r="IOT4" s="62"/>
      <c r="IOU4" s="62"/>
      <c r="IOV4" s="62"/>
      <c r="IOW4" s="62"/>
      <c r="IOX4" s="62"/>
      <c r="IOY4" s="62"/>
      <c r="IOZ4" s="62"/>
      <c r="IPA4" s="62"/>
      <c r="IPB4" s="62"/>
      <c r="IPC4" s="62"/>
      <c r="IPD4" s="62"/>
      <c r="IPE4" s="62"/>
      <c r="IPF4" s="62"/>
      <c r="IPG4" s="62"/>
      <c r="IPH4" s="62"/>
      <c r="IPI4" s="62"/>
      <c r="IPJ4" s="62"/>
      <c r="IPK4" s="62"/>
      <c r="IPL4" s="62"/>
      <c r="IPM4" s="62"/>
      <c r="IPN4" s="62"/>
      <c r="IPO4" s="62"/>
      <c r="IPP4" s="62"/>
      <c r="IPQ4" s="62"/>
      <c r="IPR4" s="62"/>
      <c r="IPS4" s="62"/>
      <c r="IPT4" s="62"/>
      <c r="IPU4" s="62"/>
      <c r="IPV4" s="62"/>
      <c r="IPW4" s="62"/>
      <c r="IPX4" s="62"/>
      <c r="IPY4" s="62"/>
      <c r="IPZ4" s="62"/>
      <c r="IQA4" s="62"/>
      <c r="IQB4" s="62"/>
      <c r="IQC4" s="62"/>
      <c r="IQD4" s="62"/>
      <c r="IQE4" s="62"/>
      <c r="IQF4" s="62"/>
      <c r="IQG4" s="62"/>
      <c r="IQH4" s="62"/>
      <c r="IQI4" s="62"/>
      <c r="IQJ4" s="62"/>
      <c r="IQK4" s="62"/>
      <c r="IQL4" s="62"/>
      <c r="IQM4" s="62"/>
      <c r="IQN4" s="62"/>
      <c r="IQO4" s="62"/>
      <c r="IQP4" s="62"/>
      <c r="IQQ4" s="62"/>
      <c r="IQR4" s="62"/>
      <c r="IQS4" s="62"/>
      <c r="IQT4" s="62"/>
      <c r="IQU4" s="62"/>
      <c r="IQV4" s="62"/>
      <c r="IQW4" s="62"/>
      <c r="IQX4" s="62"/>
      <c r="IQY4" s="62"/>
      <c r="IQZ4" s="62"/>
      <c r="IRA4" s="62"/>
      <c r="IRB4" s="62"/>
      <c r="IRC4" s="62"/>
      <c r="IRD4" s="62"/>
      <c r="IRE4" s="62"/>
      <c r="IRF4" s="62"/>
      <c r="IRG4" s="62"/>
      <c r="IRH4" s="62"/>
      <c r="IRI4" s="62"/>
      <c r="IRJ4" s="62"/>
      <c r="IRK4" s="62"/>
      <c r="IRL4" s="62"/>
      <c r="IRM4" s="62"/>
      <c r="IRN4" s="62"/>
      <c r="IRO4" s="62"/>
      <c r="IRP4" s="62"/>
      <c r="IRQ4" s="62"/>
      <c r="IRR4" s="62"/>
      <c r="IRS4" s="62"/>
      <c r="IRT4" s="62"/>
      <c r="IRU4" s="62"/>
      <c r="IRV4" s="62"/>
      <c r="IRW4" s="62"/>
      <c r="IRX4" s="62"/>
      <c r="IRY4" s="62"/>
      <c r="IRZ4" s="62"/>
      <c r="ISA4" s="62"/>
      <c r="ISB4" s="62"/>
      <c r="ISC4" s="62"/>
      <c r="ISD4" s="62"/>
      <c r="ISE4" s="62"/>
      <c r="ISF4" s="62"/>
      <c r="ISG4" s="62"/>
      <c r="ISH4" s="62"/>
      <c r="ISI4" s="62"/>
      <c r="ISJ4" s="62"/>
      <c r="ISK4" s="62"/>
      <c r="ISL4" s="62"/>
      <c r="ISM4" s="62"/>
      <c r="ISN4" s="62"/>
      <c r="ISO4" s="62"/>
      <c r="ISP4" s="62"/>
      <c r="ISQ4" s="62"/>
      <c r="ISR4" s="62"/>
      <c r="ISS4" s="62"/>
      <c r="IST4" s="62"/>
      <c r="ISU4" s="62"/>
      <c r="ISV4" s="62"/>
      <c r="ISW4" s="62"/>
      <c r="ISX4" s="62"/>
      <c r="ISY4" s="62"/>
      <c r="ISZ4" s="62"/>
      <c r="ITA4" s="62"/>
      <c r="ITB4" s="62"/>
      <c r="ITC4" s="62"/>
      <c r="ITD4" s="62"/>
      <c r="ITE4" s="62"/>
      <c r="ITF4" s="62"/>
      <c r="ITG4" s="62"/>
      <c r="ITH4" s="62"/>
      <c r="ITI4" s="62"/>
      <c r="ITJ4" s="62"/>
      <c r="ITK4" s="62"/>
      <c r="ITL4" s="62"/>
      <c r="ITM4" s="62"/>
      <c r="ITN4" s="62"/>
      <c r="ITO4" s="62"/>
      <c r="ITP4" s="62"/>
      <c r="ITQ4" s="62"/>
      <c r="ITR4" s="62"/>
      <c r="ITS4" s="62"/>
      <c r="ITT4" s="62"/>
      <c r="ITU4" s="62"/>
      <c r="ITV4" s="62"/>
      <c r="ITW4" s="62"/>
      <c r="ITX4" s="62"/>
      <c r="ITY4" s="62"/>
      <c r="ITZ4" s="62"/>
      <c r="IUA4" s="62"/>
      <c r="IUB4" s="62"/>
      <c r="IUC4" s="62"/>
      <c r="IUD4" s="62"/>
      <c r="IUE4" s="62"/>
      <c r="IUF4" s="62"/>
      <c r="IUG4" s="62"/>
      <c r="IUH4" s="62"/>
      <c r="IUI4" s="62"/>
      <c r="IUJ4" s="62"/>
      <c r="IUK4" s="62"/>
      <c r="IUL4" s="62"/>
      <c r="IUM4" s="62"/>
      <c r="IUN4" s="62"/>
      <c r="IUO4" s="62"/>
      <c r="IUP4" s="62"/>
      <c r="IUQ4" s="62"/>
      <c r="IUR4" s="62"/>
      <c r="IUS4" s="62"/>
      <c r="IUT4" s="62"/>
      <c r="IUU4" s="62"/>
      <c r="IUV4" s="62"/>
      <c r="IUW4" s="62"/>
      <c r="IUX4" s="62"/>
      <c r="IUY4" s="62"/>
      <c r="IUZ4" s="62"/>
      <c r="IVA4" s="62"/>
      <c r="IVB4" s="62"/>
      <c r="IVC4" s="62"/>
      <c r="IVD4" s="62"/>
      <c r="IVE4" s="62"/>
      <c r="IVF4" s="62"/>
      <c r="IVG4" s="62"/>
      <c r="IVH4" s="62"/>
      <c r="IVI4" s="62"/>
      <c r="IVJ4" s="62"/>
      <c r="IVK4" s="62"/>
      <c r="IVL4" s="62"/>
      <c r="IVM4" s="62"/>
      <c r="IVN4" s="62"/>
      <c r="IVO4" s="62"/>
      <c r="IVP4" s="62"/>
      <c r="IVQ4" s="62"/>
      <c r="IVR4" s="62"/>
      <c r="IVS4" s="62"/>
      <c r="IVT4" s="62"/>
      <c r="IVU4" s="62"/>
      <c r="IVV4" s="62"/>
      <c r="IVW4" s="62"/>
      <c r="IVX4" s="62"/>
      <c r="IVY4" s="62"/>
      <c r="IVZ4" s="62"/>
      <c r="IWA4" s="62"/>
      <c r="IWB4" s="62"/>
      <c r="IWC4" s="62"/>
      <c r="IWD4" s="62"/>
      <c r="IWE4" s="62"/>
      <c r="IWF4" s="62"/>
      <c r="IWG4" s="62"/>
      <c r="IWH4" s="62"/>
      <c r="IWI4" s="62"/>
      <c r="IWJ4" s="62"/>
      <c r="IWK4" s="62"/>
      <c r="IWL4" s="62"/>
      <c r="IWM4" s="62"/>
      <c r="IWN4" s="62"/>
      <c r="IWO4" s="62"/>
      <c r="IWP4" s="62"/>
      <c r="IWQ4" s="62"/>
      <c r="IWR4" s="62"/>
      <c r="IWS4" s="62"/>
      <c r="IWT4" s="62"/>
      <c r="IWU4" s="62"/>
      <c r="IWV4" s="62"/>
      <c r="IWW4" s="62"/>
      <c r="IWX4" s="62"/>
      <c r="IWY4" s="62"/>
      <c r="IWZ4" s="62"/>
      <c r="IXA4" s="62"/>
      <c r="IXB4" s="62"/>
      <c r="IXC4" s="62"/>
      <c r="IXD4" s="62"/>
      <c r="IXE4" s="62"/>
      <c r="IXF4" s="62"/>
      <c r="IXG4" s="62"/>
      <c r="IXH4" s="62"/>
      <c r="IXI4" s="62"/>
      <c r="IXJ4" s="62"/>
      <c r="IXK4" s="62"/>
      <c r="IXL4" s="62"/>
      <c r="IXM4" s="62"/>
      <c r="IXN4" s="62"/>
      <c r="IXO4" s="62"/>
      <c r="IXP4" s="62"/>
      <c r="IXQ4" s="62"/>
      <c r="IXR4" s="62"/>
      <c r="IXS4" s="62"/>
      <c r="IXT4" s="62"/>
      <c r="IXU4" s="62"/>
      <c r="IXV4" s="62"/>
      <c r="IXW4" s="62"/>
      <c r="IXX4" s="62"/>
      <c r="IXY4" s="62"/>
      <c r="IXZ4" s="62"/>
      <c r="IYA4" s="62"/>
      <c r="IYB4" s="62"/>
      <c r="IYC4" s="62"/>
      <c r="IYD4" s="62"/>
      <c r="IYE4" s="62"/>
      <c r="IYF4" s="62"/>
      <c r="IYG4" s="62"/>
      <c r="IYH4" s="62"/>
      <c r="IYI4" s="62"/>
      <c r="IYJ4" s="62"/>
      <c r="IYK4" s="62"/>
      <c r="IYL4" s="62"/>
      <c r="IYM4" s="62"/>
      <c r="IYN4" s="62"/>
      <c r="IYO4" s="62"/>
      <c r="IYP4" s="62"/>
      <c r="IYQ4" s="62"/>
      <c r="IYR4" s="62"/>
      <c r="IYS4" s="62"/>
      <c r="IYT4" s="62"/>
      <c r="IYU4" s="62"/>
      <c r="IYV4" s="62"/>
      <c r="IYW4" s="62"/>
      <c r="IYX4" s="62"/>
      <c r="IYY4" s="62"/>
      <c r="IYZ4" s="62"/>
      <c r="IZA4" s="62"/>
      <c r="IZB4" s="62"/>
      <c r="IZC4" s="62"/>
      <c r="IZD4" s="62"/>
      <c r="IZE4" s="62"/>
      <c r="IZF4" s="62"/>
      <c r="IZG4" s="62"/>
      <c r="IZH4" s="62"/>
      <c r="IZI4" s="62"/>
      <c r="IZJ4" s="62"/>
      <c r="IZK4" s="62"/>
      <c r="IZL4" s="62"/>
      <c r="IZM4" s="62"/>
      <c r="IZN4" s="62"/>
      <c r="IZO4" s="62"/>
      <c r="IZP4" s="62"/>
      <c r="IZQ4" s="62"/>
      <c r="IZR4" s="62"/>
      <c r="IZS4" s="62"/>
      <c r="IZT4" s="62"/>
      <c r="IZU4" s="62"/>
      <c r="IZV4" s="62"/>
      <c r="IZW4" s="62"/>
      <c r="IZX4" s="62"/>
      <c r="IZY4" s="62"/>
      <c r="IZZ4" s="62"/>
      <c r="JAA4" s="62"/>
      <c r="JAB4" s="62"/>
      <c r="JAC4" s="62"/>
      <c r="JAD4" s="62"/>
      <c r="JAE4" s="62"/>
      <c r="JAF4" s="62"/>
      <c r="JAG4" s="62"/>
      <c r="JAH4" s="62"/>
      <c r="JAI4" s="62"/>
      <c r="JAJ4" s="62"/>
      <c r="JAK4" s="62"/>
      <c r="JAL4" s="62"/>
      <c r="JAM4" s="62"/>
      <c r="JAN4" s="62"/>
      <c r="JAO4" s="62"/>
      <c r="JAP4" s="62"/>
      <c r="JAQ4" s="62"/>
      <c r="JAR4" s="62"/>
      <c r="JAS4" s="62"/>
      <c r="JAT4" s="62"/>
      <c r="JAU4" s="62"/>
      <c r="JAV4" s="62"/>
      <c r="JAW4" s="62"/>
      <c r="JAX4" s="62"/>
      <c r="JAY4" s="62"/>
      <c r="JAZ4" s="62"/>
      <c r="JBA4" s="62"/>
      <c r="JBB4" s="62"/>
      <c r="JBC4" s="62"/>
      <c r="JBD4" s="62"/>
      <c r="JBE4" s="62"/>
      <c r="JBF4" s="62"/>
      <c r="JBG4" s="62"/>
      <c r="JBH4" s="62"/>
      <c r="JBI4" s="62"/>
      <c r="JBJ4" s="62"/>
      <c r="JBK4" s="62"/>
      <c r="JBL4" s="62"/>
      <c r="JBM4" s="62"/>
      <c r="JBN4" s="62"/>
      <c r="JBO4" s="62"/>
      <c r="JBP4" s="62"/>
      <c r="JBQ4" s="62"/>
      <c r="JBR4" s="62"/>
      <c r="JBS4" s="62"/>
      <c r="JBT4" s="62"/>
      <c r="JBU4" s="62"/>
      <c r="JBV4" s="62"/>
      <c r="JBW4" s="62"/>
      <c r="JBX4" s="62"/>
      <c r="JBY4" s="62"/>
      <c r="JBZ4" s="62"/>
      <c r="JCA4" s="62"/>
      <c r="JCB4" s="62"/>
      <c r="JCC4" s="62"/>
      <c r="JCD4" s="62"/>
      <c r="JCE4" s="62"/>
      <c r="JCF4" s="62"/>
      <c r="JCG4" s="62"/>
      <c r="JCH4" s="62"/>
      <c r="JCI4" s="62"/>
      <c r="JCJ4" s="62"/>
      <c r="JCK4" s="62"/>
      <c r="JCL4" s="62"/>
      <c r="JCM4" s="62"/>
      <c r="JCN4" s="62"/>
      <c r="JCO4" s="62"/>
      <c r="JCP4" s="62"/>
      <c r="JCQ4" s="62"/>
      <c r="JCR4" s="62"/>
      <c r="JCS4" s="62"/>
      <c r="JCT4" s="62"/>
      <c r="JCU4" s="62"/>
      <c r="JCV4" s="62"/>
      <c r="JCW4" s="62"/>
      <c r="JCX4" s="62"/>
      <c r="JCY4" s="62"/>
      <c r="JCZ4" s="62"/>
      <c r="JDA4" s="62"/>
      <c r="JDB4" s="62"/>
      <c r="JDC4" s="62"/>
      <c r="JDD4" s="62"/>
      <c r="JDE4" s="62"/>
      <c r="JDF4" s="62"/>
      <c r="JDG4" s="62"/>
      <c r="JDH4" s="62"/>
      <c r="JDI4" s="62"/>
      <c r="JDJ4" s="62"/>
      <c r="JDK4" s="62"/>
      <c r="JDL4" s="62"/>
      <c r="JDM4" s="62"/>
      <c r="JDN4" s="62"/>
      <c r="JDO4" s="62"/>
      <c r="JDP4" s="62"/>
      <c r="JDQ4" s="62"/>
      <c r="JDR4" s="62"/>
      <c r="JDS4" s="62"/>
      <c r="JDT4" s="62"/>
      <c r="JDU4" s="62"/>
      <c r="JDV4" s="62"/>
      <c r="JDW4" s="62"/>
      <c r="JDX4" s="62"/>
      <c r="JDY4" s="62"/>
      <c r="JDZ4" s="62"/>
      <c r="JEA4" s="62"/>
      <c r="JEB4" s="62"/>
      <c r="JEC4" s="62"/>
      <c r="JED4" s="62"/>
      <c r="JEE4" s="62"/>
      <c r="JEF4" s="62"/>
      <c r="JEG4" s="62"/>
      <c r="JEH4" s="62"/>
      <c r="JEI4" s="62"/>
      <c r="JEJ4" s="62"/>
      <c r="JEK4" s="62"/>
      <c r="JEL4" s="62"/>
      <c r="JEM4" s="62"/>
      <c r="JEN4" s="62"/>
      <c r="JEO4" s="62"/>
      <c r="JEP4" s="62"/>
      <c r="JEQ4" s="62"/>
      <c r="JER4" s="62"/>
      <c r="JES4" s="62"/>
      <c r="JET4" s="62"/>
      <c r="JEU4" s="62"/>
      <c r="JEV4" s="62"/>
      <c r="JEW4" s="62"/>
      <c r="JEX4" s="62"/>
      <c r="JEY4" s="62"/>
      <c r="JEZ4" s="62"/>
      <c r="JFA4" s="62"/>
      <c r="JFB4" s="62"/>
      <c r="JFC4" s="62"/>
      <c r="JFD4" s="62"/>
      <c r="JFE4" s="62"/>
      <c r="JFF4" s="62"/>
      <c r="JFG4" s="62"/>
      <c r="JFH4" s="62"/>
      <c r="JFI4" s="62"/>
      <c r="JFJ4" s="62"/>
      <c r="JFK4" s="62"/>
      <c r="JFL4" s="62"/>
      <c r="JFM4" s="62"/>
      <c r="JFN4" s="62"/>
      <c r="JFO4" s="62"/>
      <c r="JFP4" s="62"/>
      <c r="JFQ4" s="62"/>
      <c r="JFR4" s="62"/>
      <c r="JFS4" s="62"/>
      <c r="JFT4" s="62"/>
      <c r="JFU4" s="62"/>
      <c r="JFV4" s="62"/>
      <c r="JFW4" s="62"/>
      <c r="JFX4" s="62"/>
      <c r="JFY4" s="62"/>
      <c r="JFZ4" s="62"/>
      <c r="JGA4" s="62"/>
      <c r="JGB4" s="62"/>
      <c r="JGC4" s="62"/>
      <c r="JGD4" s="62"/>
      <c r="JGE4" s="62"/>
      <c r="JGF4" s="62"/>
      <c r="JGG4" s="62"/>
      <c r="JGH4" s="62"/>
      <c r="JGI4" s="62"/>
      <c r="JGJ4" s="62"/>
      <c r="JGK4" s="62"/>
      <c r="JGL4" s="62"/>
      <c r="JGM4" s="62"/>
      <c r="JGN4" s="62"/>
      <c r="JGO4" s="62"/>
      <c r="JGP4" s="62"/>
      <c r="JGQ4" s="62"/>
      <c r="JGR4" s="62"/>
      <c r="JGS4" s="62"/>
      <c r="JGT4" s="62"/>
      <c r="JGU4" s="62"/>
      <c r="JGV4" s="62"/>
      <c r="JGW4" s="62"/>
      <c r="JGX4" s="62"/>
      <c r="JGY4" s="62"/>
      <c r="JGZ4" s="62"/>
      <c r="JHA4" s="62"/>
      <c r="JHB4" s="62"/>
      <c r="JHC4" s="62"/>
      <c r="JHD4" s="62"/>
      <c r="JHE4" s="62"/>
      <c r="JHF4" s="62"/>
      <c r="JHG4" s="62"/>
      <c r="JHH4" s="62"/>
      <c r="JHI4" s="62"/>
      <c r="JHJ4" s="62"/>
      <c r="JHK4" s="62"/>
      <c r="JHL4" s="62"/>
      <c r="JHM4" s="62"/>
      <c r="JHN4" s="62"/>
      <c r="JHO4" s="62"/>
      <c r="JHP4" s="62"/>
      <c r="JHQ4" s="62"/>
      <c r="JHR4" s="62"/>
      <c r="JHS4" s="62"/>
      <c r="JHT4" s="62"/>
      <c r="JHU4" s="62"/>
      <c r="JHV4" s="62"/>
      <c r="JHW4" s="62"/>
      <c r="JHX4" s="62"/>
      <c r="JHY4" s="62"/>
      <c r="JHZ4" s="62"/>
      <c r="JIA4" s="62"/>
      <c r="JIB4" s="62"/>
      <c r="JIC4" s="62"/>
      <c r="JID4" s="62"/>
      <c r="JIE4" s="62"/>
      <c r="JIF4" s="62"/>
      <c r="JIG4" s="62"/>
      <c r="JIH4" s="62"/>
      <c r="JII4" s="62"/>
      <c r="JIJ4" s="62"/>
      <c r="JIK4" s="62"/>
      <c r="JIL4" s="62"/>
      <c r="JIM4" s="62"/>
      <c r="JIN4" s="62"/>
      <c r="JIO4" s="62"/>
      <c r="JIP4" s="62"/>
      <c r="JIQ4" s="62"/>
      <c r="JIR4" s="62"/>
      <c r="JIS4" s="62"/>
      <c r="JIT4" s="62"/>
      <c r="JIU4" s="62"/>
      <c r="JIV4" s="62"/>
      <c r="JIW4" s="62"/>
      <c r="JIX4" s="62"/>
      <c r="JIY4" s="62"/>
      <c r="JIZ4" s="62"/>
      <c r="JJA4" s="62"/>
      <c r="JJB4" s="62"/>
      <c r="JJC4" s="62"/>
      <c r="JJD4" s="62"/>
      <c r="JJE4" s="62"/>
      <c r="JJF4" s="62"/>
      <c r="JJG4" s="62"/>
      <c r="JJH4" s="62"/>
      <c r="JJI4" s="62"/>
      <c r="JJJ4" s="62"/>
      <c r="JJK4" s="62"/>
      <c r="JJL4" s="62"/>
      <c r="JJM4" s="62"/>
      <c r="JJN4" s="62"/>
      <c r="JJO4" s="62"/>
      <c r="JJP4" s="62"/>
      <c r="JJQ4" s="62"/>
      <c r="JJR4" s="62"/>
      <c r="JJS4" s="62"/>
      <c r="JJT4" s="62"/>
      <c r="JJU4" s="62"/>
      <c r="JJV4" s="62"/>
      <c r="JJW4" s="62"/>
      <c r="JJX4" s="62"/>
      <c r="JJY4" s="62"/>
      <c r="JJZ4" s="62"/>
      <c r="JKA4" s="62"/>
      <c r="JKB4" s="62"/>
      <c r="JKC4" s="62"/>
      <c r="JKD4" s="62"/>
      <c r="JKE4" s="62"/>
      <c r="JKF4" s="62"/>
      <c r="JKG4" s="62"/>
      <c r="JKH4" s="62"/>
      <c r="JKI4" s="62"/>
      <c r="JKJ4" s="62"/>
      <c r="JKK4" s="62"/>
      <c r="JKL4" s="62"/>
      <c r="JKM4" s="62"/>
      <c r="JKN4" s="62"/>
      <c r="JKO4" s="62"/>
      <c r="JKP4" s="62"/>
      <c r="JKQ4" s="62"/>
      <c r="JKR4" s="62"/>
      <c r="JKS4" s="62"/>
      <c r="JKT4" s="62"/>
      <c r="JKU4" s="62"/>
      <c r="JKV4" s="62"/>
      <c r="JKW4" s="62"/>
      <c r="JKX4" s="62"/>
      <c r="JKY4" s="62"/>
      <c r="JKZ4" s="62"/>
      <c r="JLA4" s="62"/>
      <c r="JLB4" s="62"/>
      <c r="JLC4" s="62"/>
      <c r="JLD4" s="62"/>
      <c r="JLE4" s="62"/>
      <c r="JLF4" s="62"/>
      <c r="JLG4" s="62"/>
      <c r="JLH4" s="62"/>
      <c r="JLI4" s="62"/>
      <c r="JLJ4" s="62"/>
      <c r="JLK4" s="62"/>
      <c r="JLL4" s="62"/>
      <c r="JLM4" s="62"/>
      <c r="JLN4" s="62"/>
      <c r="JLO4" s="62"/>
      <c r="JLP4" s="62"/>
      <c r="JLQ4" s="62"/>
      <c r="JLR4" s="62"/>
      <c r="JLS4" s="62"/>
      <c r="JLT4" s="62"/>
      <c r="JLU4" s="62"/>
      <c r="JLV4" s="62"/>
      <c r="JLW4" s="62"/>
      <c r="JLX4" s="62"/>
      <c r="JLY4" s="62"/>
      <c r="JLZ4" s="62"/>
      <c r="JMA4" s="62"/>
      <c r="JMB4" s="62"/>
      <c r="JMC4" s="62"/>
      <c r="JMD4" s="62"/>
      <c r="JME4" s="62"/>
      <c r="JMF4" s="62"/>
      <c r="JMG4" s="62"/>
      <c r="JMH4" s="62"/>
      <c r="JMI4" s="62"/>
      <c r="JMJ4" s="62"/>
      <c r="JMK4" s="62"/>
      <c r="JML4" s="62"/>
      <c r="JMM4" s="62"/>
      <c r="JMN4" s="62"/>
      <c r="JMO4" s="62"/>
      <c r="JMP4" s="62"/>
      <c r="JMQ4" s="62"/>
      <c r="JMR4" s="62"/>
      <c r="JMS4" s="62"/>
      <c r="JMT4" s="62"/>
      <c r="JMU4" s="62"/>
      <c r="JMV4" s="62"/>
      <c r="JMW4" s="62"/>
      <c r="JMX4" s="62"/>
      <c r="JMY4" s="62"/>
      <c r="JMZ4" s="62"/>
      <c r="JNA4" s="62"/>
      <c r="JNB4" s="62"/>
      <c r="JNC4" s="62"/>
      <c r="JND4" s="62"/>
      <c r="JNE4" s="62"/>
      <c r="JNF4" s="62"/>
      <c r="JNG4" s="62"/>
      <c r="JNH4" s="62"/>
      <c r="JNI4" s="62"/>
      <c r="JNJ4" s="62"/>
      <c r="JNK4" s="62"/>
      <c r="JNL4" s="62"/>
      <c r="JNM4" s="62"/>
      <c r="JNN4" s="62"/>
      <c r="JNO4" s="62"/>
      <c r="JNP4" s="62"/>
      <c r="JNQ4" s="62"/>
      <c r="JNR4" s="62"/>
      <c r="JNS4" s="62"/>
      <c r="JNT4" s="62"/>
      <c r="JNU4" s="62"/>
      <c r="JNV4" s="62"/>
      <c r="JNW4" s="62"/>
      <c r="JNX4" s="62"/>
      <c r="JNY4" s="62"/>
      <c r="JNZ4" s="62"/>
      <c r="JOA4" s="62"/>
      <c r="JOB4" s="62"/>
      <c r="JOC4" s="62"/>
      <c r="JOD4" s="62"/>
      <c r="JOE4" s="62"/>
      <c r="JOF4" s="62"/>
      <c r="JOG4" s="62"/>
      <c r="JOH4" s="62"/>
      <c r="JOI4" s="62"/>
      <c r="JOJ4" s="62"/>
      <c r="JOK4" s="62"/>
      <c r="JOL4" s="62"/>
      <c r="JOM4" s="62"/>
      <c r="JON4" s="62"/>
      <c r="JOO4" s="62"/>
      <c r="JOP4" s="62"/>
      <c r="JOQ4" s="62"/>
      <c r="JOR4" s="62"/>
      <c r="JOS4" s="62"/>
      <c r="JOT4" s="62"/>
      <c r="JOU4" s="62"/>
      <c r="JOV4" s="62"/>
      <c r="JOW4" s="62"/>
      <c r="JOX4" s="62"/>
      <c r="JOY4" s="62"/>
      <c r="JOZ4" s="62"/>
      <c r="JPA4" s="62"/>
      <c r="JPB4" s="62"/>
      <c r="JPC4" s="62"/>
      <c r="JPD4" s="62"/>
      <c r="JPE4" s="62"/>
      <c r="JPF4" s="62"/>
      <c r="JPG4" s="62"/>
      <c r="JPH4" s="62"/>
      <c r="JPI4" s="62"/>
      <c r="JPJ4" s="62"/>
      <c r="JPK4" s="62"/>
      <c r="JPL4" s="62"/>
      <c r="JPM4" s="62"/>
      <c r="JPN4" s="62"/>
      <c r="JPO4" s="62"/>
      <c r="JPP4" s="62"/>
      <c r="JPQ4" s="62"/>
      <c r="JPR4" s="62"/>
      <c r="JPS4" s="62"/>
      <c r="JPT4" s="62"/>
      <c r="JPU4" s="62"/>
      <c r="JPV4" s="62"/>
      <c r="JPW4" s="62"/>
      <c r="JPX4" s="62"/>
      <c r="JPY4" s="62"/>
      <c r="JPZ4" s="62"/>
      <c r="JQA4" s="62"/>
      <c r="JQB4" s="62"/>
      <c r="JQC4" s="62"/>
      <c r="JQD4" s="62"/>
      <c r="JQE4" s="62"/>
      <c r="JQF4" s="62"/>
      <c r="JQG4" s="62"/>
      <c r="JQH4" s="62"/>
      <c r="JQI4" s="62"/>
      <c r="JQJ4" s="62"/>
      <c r="JQK4" s="62"/>
      <c r="JQL4" s="62"/>
      <c r="JQM4" s="62"/>
      <c r="JQN4" s="62"/>
      <c r="JQO4" s="62"/>
      <c r="JQP4" s="62"/>
      <c r="JQQ4" s="62"/>
      <c r="JQR4" s="62"/>
      <c r="JQS4" s="62"/>
      <c r="JQT4" s="62"/>
      <c r="JQU4" s="62"/>
      <c r="JQV4" s="62"/>
      <c r="JQW4" s="62"/>
      <c r="JQX4" s="62"/>
      <c r="JQY4" s="62"/>
      <c r="JQZ4" s="62"/>
      <c r="JRA4" s="62"/>
      <c r="JRB4" s="62"/>
      <c r="JRC4" s="62"/>
      <c r="JRD4" s="62"/>
      <c r="JRE4" s="62"/>
      <c r="JRF4" s="62"/>
      <c r="JRG4" s="62"/>
      <c r="JRH4" s="62"/>
      <c r="JRI4" s="62"/>
      <c r="JRJ4" s="62"/>
      <c r="JRK4" s="62"/>
      <c r="JRL4" s="62"/>
      <c r="JRM4" s="62"/>
      <c r="JRN4" s="62"/>
      <c r="JRO4" s="62"/>
      <c r="JRP4" s="62"/>
      <c r="JRQ4" s="62"/>
      <c r="JRR4" s="62"/>
      <c r="JRS4" s="62"/>
      <c r="JRT4" s="62"/>
      <c r="JRU4" s="62"/>
      <c r="JRV4" s="62"/>
      <c r="JRW4" s="62"/>
      <c r="JRX4" s="62"/>
      <c r="JRY4" s="62"/>
      <c r="JRZ4" s="62"/>
      <c r="JSA4" s="62"/>
      <c r="JSB4" s="62"/>
      <c r="JSC4" s="62"/>
      <c r="JSD4" s="62"/>
      <c r="JSE4" s="62"/>
      <c r="JSF4" s="62"/>
      <c r="JSG4" s="62"/>
      <c r="JSH4" s="62"/>
      <c r="JSI4" s="62"/>
      <c r="JSJ4" s="62"/>
      <c r="JSK4" s="62"/>
      <c r="JSL4" s="62"/>
      <c r="JSM4" s="62"/>
      <c r="JSN4" s="62"/>
      <c r="JSO4" s="62"/>
      <c r="JSP4" s="62"/>
      <c r="JSQ4" s="62"/>
      <c r="JSR4" s="62"/>
      <c r="JSS4" s="62"/>
      <c r="JST4" s="62"/>
      <c r="JSU4" s="62"/>
      <c r="JSV4" s="62"/>
      <c r="JSW4" s="62"/>
      <c r="JSX4" s="62"/>
      <c r="JSY4" s="62"/>
      <c r="JSZ4" s="62"/>
      <c r="JTA4" s="62"/>
      <c r="JTB4" s="62"/>
      <c r="JTC4" s="62"/>
      <c r="JTD4" s="62"/>
      <c r="JTE4" s="62"/>
      <c r="JTF4" s="62"/>
      <c r="JTG4" s="62"/>
      <c r="JTH4" s="62"/>
      <c r="JTI4" s="62"/>
      <c r="JTJ4" s="62"/>
      <c r="JTK4" s="62"/>
      <c r="JTL4" s="62"/>
      <c r="JTM4" s="62"/>
      <c r="JTN4" s="62"/>
      <c r="JTO4" s="62"/>
      <c r="JTP4" s="62"/>
      <c r="JTQ4" s="62"/>
      <c r="JTR4" s="62"/>
      <c r="JTS4" s="62"/>
      <c r="JTT4" s="62"/>
      <c r="JTU4" s="62"/>
      <c r="JTV4" s="62"/>
      <c r="JTW4" s="62"/>
      <c r="JTX4" s="62"/>
      <c r="JTY4" s="62"/>
      <c r="JTZ4" s="62"/>
      <c r="JUA4" s="62"/>
      <c r="JUB4" s="62"/>
      <c r="JUC4" s="62"/>
      <c r="JUD4" s="62"/>
      <c r="JUE4" s="62"/>
      <c r="JUF4" s="62"/>
      <c r="JUG4" s="62"/>
      <c r="JUH4" s="62"/>
      <c r="JUI4" s="62"/>
      <c r="JUJ4" s="62"/>
      <c r="JUK4" s="62"/>
      <c r="JUL4" s="62"/>
      <c r="JUM4" s="62"/>
      <c r="JUN4" s="62"/>
      <c r="JUO4" s="62"/>
      <c r="JUP4" s="62"/>
      <c r="JUQ4" s="62"/>
      <c r="JUR4" s="62"/>
      <c r="JUS4" s="62"/>
      <c r="JUT4" s="62"/>
      <c r="JUU4" s="62"/>
      <c r="JUV4" s="62"/>
      <c r="JUW4" s="62"/>
      <c r="JUX4" s="62"/>
      <c r="JUY4" s="62"/>
      <c r="JUZ4" s="62"/>
      <c r="JVA4" s="62"/>
      <c r="JVB4" s="62"/>
      <c r="JVC4" s="62"/>
      <c r="JVD4" s="62"/>
      <c r="JVE4" s="62"/>
      <c r="JVF4" s="62"/>
      <c r="JVG4" s="62"/>
      <c r="JVH4" s="62"/>
      <c r="JVI4" s="62"/>
      <c r="JVJ4" s="62"/>
      <c r="JVK4" s="62"/>
      <c r="JVL4" s="62"/>
      <c r="JVM4" s="62"/>
      <c r="JVN4" s="62"/>
      <c r="JVO4" s="62"/>
      <c r="JVP4" s="62"/>
      <c r="JVQ4" s="62"/>
      <c r="JVR4" s="62"/>
      <c r="JVS4" s="62"/>
      <c r="JVT4" s="62"/>
      <c r="JVU4" s="62"/>
      <c r="JVV4" s="62"/>
      <c r="JVW4" s="62"/>
      <c r="JVX4" s="62"/>
      <c r="JVY4" s="62"/>
      <c r="JVZ4" s="62"/>
      <c r="JWA4" s="62"/>
      <c r="JWB4" s="62"/>
      <c r="JWC4" s="62"/>
      <c r="JWD4" s="62"/>
      <c r="JWE4" s="62"/>
      <c r="JWF4" s="62"/>
      <c r="JWG4" s="62"/>
      <c r="JWH4" s="62"/>
      <c r="JWI4" s="62"/>
      <c r="JWJ4" s="62"/>
      <c r="JWK4" s="62"/>
      <c r="JWL4" s="62"/>
      <c r="JWM4" s="62"/>
      <c r="JWN4" s="62"/>
      <c r="JWO4" s="62"/>
      <c r="JWP4" s="62"/>
      <c r="JWQ4" s="62"/>
      <c r="JWR4" s="62"/>
      <c r="JWS4" s="62"/>
      <c r="JWT4" s="62"/>
      <c r="JWU4" s="62"/>
      <c r="JWV4" s="62"/>
      <c r="JWW4" s="62"/>
      <c r="JWX4" s="62"/>
      <c r="JWY4" s="62"/>
      <c r="JWZ4" s="62"/>
      <c r="JXA4" s="62"/>
      <c r="JXB4" s="62"/>
      <c r="JXC4" s="62"/>
      <c r="JXD4" s="62"/>
      <c r="JXE4" s="62"/>
      <c r="JXF4" s="62"/>
      <c r="JXG4" s="62"/>
      <c r="JXH4" s="62"/>
      <c r="JXI4" s="62"/>
      <c r="JXJ4" s="62"/>
      <c r="JXK4" s="62"/>
      <c r="JXL4" s="62"/>
      <c r="JXM4" s="62"/>
      <c r="JXN4" s="62"/>
      <c r="JXO4" s="62"/>
      <c r="JXP4" s="62"/>
      <c r="JXQ4" s="62"/>
      <c r="JXR4" s="62"/>
      <c r="JXS4" s="62"/>
      <c r="JXT4" s="62"/>
      <c r="JXU4" s="62"/>
      <c r="JXV4" s="62"/>
      <c r="JXW4" s="62"/>
      <c r="JXX4" s="62"/>
      <c r="JXY4" s="62"/>
      <c r="JXZ4" s="62"/>
      <c r="JYA4" s="62"/>
      <c r="JYB4" s="62"/>
      <c r="JYC4" s="62"/>
      <c r="JYD4" s="62"/>
      <c r="JYE4" s="62"/>
      <c r="JYF4" s="62"/>
      <c r="JYG4" s="62"/>
      <c r="JYH4" s="62"/>
      <c r="JYI4" s="62"/>
      <c r="JYJ4" s="62"/>
      <c r="JYK4" s="62"/>
      <c r="JYL4" s="62"/>
      <c r="JYM4" s="62"/>
      <c r="JYN4" s="62"/>
      <c r="JYO4" s="62"/>
      <c r="JYP4" s="62"/>
      <c r="JYQ4" s="62"/>
      <c r="JYR4" s="62"/>
      <c r="JYS4" s="62"/>
      <c r="JYT4" s="62"/>
      <c r="JYU4" s="62"/>
      <c r="JYV4" s="62"/>
      <c r="JYW4" s="62"/>
      <c r="JYX4" s="62"/>
      <c r="JYY4" s="62"/>
      <c r="JYZ4" s="62"/>
      <c r="JZA4" s="62"/>
      <c r="JZB4" s="62"/>
      <c r="JZC4" s="62"/>
      <c r="JZD4" s="62"/>
      <c r="JZE4" s="62"/>
      <c r="JZF4" s="62"/>
      <c r="JZG4" s="62"/>
      <c r="JZH4" s="62"/>
      <c r="JZI4" s="62"/>
      <c r="JZJ4" s="62"/>
      <c r="JZK4" s="62"/>
      <c r="JZL4" s="62"/>
      <c r="JZM4" s="62"/>
      <c r="JZN4" s="62"/>
      <c r="JZO4" s="62"/>
      <c r="JZP4" s="62"/>
      <c r="JZQ4" s="62"/>
      <c r="JZR4" s="62"/>
      <c r="JZS4" s="62"/>
      <c r="JZT4" s="62"/>
      <c r="JZU4" s="62"/>
      <c r="JZV4" s="62"/>
      <c r="JZW4" s="62"/>
      <c r="JZX4" s="62"/>
      <c r="JZY4" s="62"/>
      <c r="JZZ4" s="62"/>
      <c r="KAA4" s="62"/>
      <c r="KAB4" s="62"/>
      <c r="KAC4" s="62"/>
      <c r="KAD4" s="62"/>
      <c r="KAE4" s="62"/>
      <c r="KAF4" s="62"/>
      <c r="KAG4" s="62"/>
      <c r="KAH4" s="62"/>
      <c r="KAI4" s="62"/>
      <c r="KAJ4" s="62"/>
      <c r="KAK4" s="62"/>
      <c r="KAL4" s="62"/>
      <c r="KAM4" s="62"/>
      <c r="KAN4" s="62"/>
      <c r="KAO4" s="62"/>
      <c r="KAP4" s="62"/>
      <c r="KAQ4" s="62"/>
      <c r="KAR4" s="62"/>
      <c r="KAS4" s="62"/>
      <c r="KAT4" s="62"/>
      <c r="KAU4" s="62"/>
      <c r="KAV4" s="62"/>
      <c r="KAW4" s="62"/>
      <c r="KAX4" s="62"/>
      <c r="KAY4" s="62"/>
      <c r="KAZ4" s="62"/>
      <c r="KBA4" s="62"/>
      <c r="KBB4" s="62"/>
      <c r="KBC4" s="62"/>
      <c r="KBD4" s="62"/>
      <c r="KBE4" s="62"/>
      <c r="KBF4" s="62"/>
      <c r="KBG4" s="62"/>
      <c r="KBH4" s="62"/>
      <c r="KBI4" s="62"/>
      <c r="KBJ4" s="62"/>
      <c r="KBK4" s="62"/>
      <c r="KBL4" s="62"/>
      <c r="KBM4" s="62"/>
      <c r="KBN4" s="62"/>
      <c r="KBO4" s="62"/>
      <c r="KBP4" s="62"/>
      <c r="KBQ4" s="62"/>
      <c r="KBR4" s="62"/>
      <c r="KBS4" s="62"/>
      <c r="KBT4" s="62"/>
      <c r="KBU4" s="62"/>
      <c r="KBV4" s="62"/>
      <c r="KBW4" s="62"/>
      <c r="KBX4" s="62"/>
      <c r="KBY4" s="62"/>
      <c r="KBZ4" s="62"/>
      <c r="KCA4" s="62"/>
      <c r="KCB4" s="62"/>
      <c r="KCC4" s="62"/>
      <c r="KCD4" s="62"/>
      <c r="KCE4" s="62"/>
      <c r="KCF4" s="62"/>
      <c r="KCG4" s="62"/>
      <c r="KCH4" s="62"/>
      <c r="KCI4" s="62"/>
      <c r="KCJ4" s="62"/>
      <c r="KCK4" s="62"/>
      <c r="KCL4" s="62"/>
      <c r="KCM4" s="62"/>
      <c r="KCN4" s="62"/>
      <c r="KCO4" s="62"/>
      <c r="KCP4" s="62"/>
      <c r="KCQ4" s="62"/>
      <c r="KCR4" s="62"/>
      <c r="KCS4" s="62"/>
      <c r="KCT4" s="62"/>
      <c r="KCU4" s="62"/>
      <c r="KCV4" s="62"/>
      <c r="KCW4" s="62"/>
      <c r="KCX4" s="62"/>
      <c r="KCY4" s="62"/>
      <c r="KCZ4" s="62"/>
      <c r="KDA4" s="62"/>
      <c r="KDB4" s="62"/>
      <c r="KDC4" s="62"/>
      <c r="KDD4" s="62"/>
      <c r="KDE4" s="62"/>
      <c r="KDF4" s="62"/>
      <c r="KDG4" s="62"/>
      <c r="KDH4" s="62"/>
      <c r="KDI4" s="62"/>
      <c r="KDJ4" s="62"/>
      <c r="KDK4" s="62"/>
      <c r="KDL4" s="62"/>
      <c r="KDM4" s="62"/>
      <c r="KDN4" s="62"/>
      <c r="KDO4" s="62"/>
      <c r="KDP4" s="62"/>
      <c r="KDQ4" s="62"/>
      <c r="KDR4" s="62"/>
      <c r="KDS4" s="62"/>
      <c r="KDT4" s="62"/>
      <c r="KDU4" s="62"/>
      <c r="KDV4" s="62"/>
      <c r="KDW4" s="62"/>
      <c r="KDX4" s="62"/>
      <c r="KDY4" s="62"/>
      <c r="KDZ4" s="62"/>
      <c r="KEA4" s="62"/>
      <c r="KEB4" s="62"/>
      <c r="KEC4" s="62"/>
      <c r="KED4" s="62"/>
      <c r="KEE4" s="62"/>
      <c r="KEF4" s="62"/>
      <c r="KEG4" s="62"/>
      <c r="KEH4" s="62"/>
      <c r="KEI4" s="62"/>
      <c r="KEJ4" s="62"/>
      <c r="KEK4" s="62"/>
      <c r="KEL4" s="62"/>
      <c r="KEM4" s="62"/>
      <c r="KEN4" s="62"/>
      <c r="KEO4" s="62"/>
      <c r="KEP4" s="62"/>
      <c r="KEQ4" s="62"/>
      <c r="KER4" s="62"/>
      <c r="KES4" s="62"/>
      <c r="KET4" s="62"/>
      <c r="KEU4" s="62"/>
      <c r="KEV4" s="62"/>
      <c r="KEW4" s="62"/>
      <c r="KEX4" s="62"/>
      <c r="KEY4" s="62"/>
      <c r="KEZ4" s="62"/>
      <c r="KFA4" s="62"/>
      <c r="KFB4" s="62"/>
      <c r="KFC4" s="62"/>
      <c r="KFD4" s="62"/>
      <c r="KFE4" s="62"/>
      <c r="KFF4" s="62"/>
      <c r="KFG4" s="62"/>
      <c r="KFH4" s="62"/>
      <c r="KFI4" s="62"/>
      <c r="KFJ4" s="62"/>
      <c r="KFK4" s="62"/>
      <c r="KFL4" s="62"/>
      <c r="KFM4" s="62"/>
      <c r="KFN4" s="62"/>
      <c r="KFO4" s="62"/>
      <c r="KFP4" s="62"/>
      <c r="KFQ4" s="62"/>
      <c r="KFR4" s="62"/>
      <c r="KFS4" s="62"/>
      <c r="KFT4" s="62"/>
      <c r="KFU4" s="62"/>
      <c r="KFV4" s="62"/>
      <c r="KFW4" s="62"/>
      <c r="KFX4" s="62"/>
      <c r="KFY4" s="62"/>
      <c r="KFZ4" s="62"/>
      <c r="KGA4" s="62"/>
      <c r="KGB4" s="62"/>
      <c r="KGC4" s="62"/>
      <c r="KGD4" s="62"/>
      <c r="KGE4" s="62"/>
      <c r="KGF4" s="62"/>
      <c r="KGG4" s="62"/>
      <c r="KGH4" s="62"/>
      <c r="KGI4" s="62"/>
      <c r="KGJ4" s="62"/>
      <c r="KGK4" s="62"/>
      <c r="KGL4" s="62"/>
      <c r="KGM4" s="62"/>
      <c r="KGN4" s="62"/>
      <c r="KGO4" s="62"/>
      <c r="KGP4" s="62"/>
      <c r="KGQ4" s="62"/>
      <c r="KGR4" s="62"/>
      <c r="KGS4" s="62"/>
      <c r="KGT4" s="62"/>
      <c r="KGU4" s="62"/>
      <c r="KGV4" s="62"/>
      <c r="KGW4" s="62"/>
      <c r="KGX4" s="62"/>
      <c r="KGY4" s="62"/>
      <c r="KGZ4" s="62"/>
      <c r="KHA4" s="62"/>
      <c r="KHB4" s="62"/>
      <c r="KHC4" s="62"/>
      <c r="KHD4" s="62"/>
      <c r="KHE4" s="62"/>
      <c r="KHF4" s="62"/>
      <c r="KHG4" s="62"/>
      <c r="KHH4" s="62"/>
      <c r="KHI4" s="62"/>
      <c r="KHJ4" s="62"/>
      <c r="KHK4" s="62"/>
      <c r="KHL4" s="62"/>
      <c r="KHM4" s="62"/>
      <c r="KHN4" s="62"/>
      <c r="KHO4" s="62"/>
      <c r="KHP4" s="62"/>
      <c r="KHQ4" s="62"/>
      <c r="KHR4" s="62"/>
      <c r="KHS4" s="62"/>
      <c r="KHT4" s="62"/>
      <c r="KHU4" s="62"/>
      <c r="KHV4" s="62"/>
      <c r="KHW4" s="62"/>
      <c r="KHX4" s="62"/>
      <c r="KHY4" s="62"/>
      <c r="KHZ4" s="62"/>
      <c r="KIA4" s="62"/>
      <c r="KIB4" s="62"/>
      <c r="KIC4" s="62"/>
      <c r="KID4" s="62"/>
      <c r="KIE4" s="62"/>
      <c r="KIF4" s="62"/>
      <c r="KIG4" s="62"/>
      <c r="KIH4" s="62"/>
      <c r="KII4" s="62"/>
      <c r="KIJ4" s="62"/>
      <c r="KIK4" s="62"/>
      <c r="KIL4" s="62"/>
      <c r="KIM4" s="62"/>
      <c r="KIN4" s="62"/>
      <c r="KIO4" s="62"/>
      <c r="KIP4" s="62"/>
      <c r="KIQ4" s="62"/>
      <c r="KIR4" s="62"/>
      <c r="KIS4" s="62"/>
      <c r="KIT4" s="62"/>
      <c r="KIU4" s="62"/>
      <c r="KIV4" s="62"/>
      <c r="KIW4" s="62"/>
      <c r="KIX4" s="62"/>
      <c r="KIY4" s="62"/>
      <c r="KIZ4" s="62"/>
      <c r="KJA4" s="62"/>
      <c r="KJB4" s="62"/>
      <c r="KJC4" s="62"/>
      <c r="KJD4" s="62"/>
      <c r="KJE4" s="62"/>
      <c r="KJF4" s="62"/>
      <c r="KJG4" s="62"/>
      <c r="KJH4" s="62"/>
      <c r="KJI4" s="62"/>
      <c r="KJJ4" s="62"/>
      <c r="KJK4" s="62"/>
      <c r="KJL4" s="62"/>
      <c r="KJM4" s="62"/>
      <c r="KJN4" s="62"/>
      <c r="KJO4" s="62"/>
      <c r="KJP4" s="62"/>
      <c r="KJQ4" s="62"/>
      <c r="KJR4" s="62"/>
      <c r="KJS4" s="62"/>
      <c r="KJT4" s="62"/>
      <c r="KJU4" s="62"/>
      <c r="KJV4" s="62"/>
      <c r="KJW4" s="62"/>
      <c r="KJX4" s="62"/>
      <c r="KJY4" s="62"/>
      <c r="KJZ4" s="62"/>
      <c r="KKA4" s="62"/>
      <c r="KKB4" s="62"/>
      <c r="KKC4" s="62"/>
      <c r="KKD4" s="62"/>
      <c r="KKE4" s="62"/>
      <c r="KKF4" s="62"/>
      <c r="KKG4" s="62"/>
      <c r="KKH4" s="62"/>
      <c r="KKI4" s="62"/>
      <c r="KKJ4" s="62"/>
      <c r="KKK4" s="62"/>
      <c r="KKL4" s="62"/>
      <c r="KKM4" s="62"/>
      <c r="KKN4" s="62"/>
      <c r="KKO4" s="62"/>
      <c r="KKP4" s="62"/>
      <c r="KKQ4" s="62"/>
      <c r="KKR4" s="62"/>
      <c r="KKS4" s="62"/>
      <c r="KKT4" s="62"/>
      <c r="KKU4" s="62"/>
      <c r="KKV4" s="62"/>
      <c r="KKW4" s="62"/>
      <c r="KKX4" s="62"/>
      <c r="KKY4" s="62"/>
      <c r="KKZ4" s="62"/>
      <c r="KLA4" s="62"/>
      <c r="KLB4" s="62"/>
      <c r="KLC4" s="62"/>
      <c r="KLD4" s="62"/>
      <c r="KLE4" s="62"/>
      <c r="KLF4" s="62"/>
      <c r="KLG4" s="62"/>
      <c r="KLH4" s="62"/>
      <c r="KLI4" s="62"/>
      <c r="KLJ4" s="62"/>
      <c r="KLK4" s="62"/>
      <c r="KLL4" s="62"/>
      <c r="KLM4" s="62"/>
      <c r="KLN4" s="62"/>
      <c r="KLO4" s="62"/>
      <c r="KLP4" s="62"/>
      <c r="KLQ4" s="62"/>
      <c r="KLR4" s="62"/>
      <c r="KLS4" s="62"/>
      <c r="KLT4" s="62"/>
      <c r="KLU4" s="62"/>
      <c r="KLV4" s="62"/>
      <c r="KLW4" s="62"/>
      <c r="KLX4" s="62"/>
      <c r="KLY4" s="62"/>
      <c r="KLZ4" s="62"/>
      <c r="KMA4" s="62"/>
      <c r="KMB4" s="62"/>
      <c r="KMC4" s="62"/>
      <c r="KMD4" s="62"/>
      <c r="KME4" s="62"/>
      <c r="KMF4" s="62"/>
      <c r="KMG4" s="62"/>
      <c r="KMH4" s="62"/>
      <c r="KMI4" s="62"/>
      <c r="KMJ4" s="62"/>
      <c r="KMK4" s="62"/>
      <c r="KML4" s="62"/>
      <c r="KMM4" s="62"/>
      <c r="KMN4" s="62"/>
      <c r="KMO4" s="62"/>
      <c r="KMP4" s="62"/>
      <c r="KMQ4" s="62"/>
      <c r="KMR4" s="62"/>
      <c r="KMS4" s="62"/>
      <c r="KMT4" s="62"/>
      <c r="KMU4" s="62"/>
      <c r="KMV4" s="62"/>
      <c r="KMW4" s="62"/>
      <c r="KMX4" s="62"/>
      <c r="KMY4" s="62"/>
      <c r="KMZ4" s="62"/>
      <c r="KNA4" s="62"/>
      <c r="KNB4" s="62"/>
      <c r="KNC4" s="62"/>
      <c r="KND4" s="62"/>
      <c r="KNE4" s="62"/>
      <c r="KNF4" s="62"/>
      <c r="KNG4" s="62"/>
      <c r="KNH4" s="62"/>
      <c r="KNI4" s="62"/>
      <c r="KNJ4" s="62"/>
      <c r="KNK4" s="62"/>
      <c r="KNL4" s="62"/>
      <c r="KNM4" s="62"/>
      <c r="KNN4" s="62"/>
      <c r="KNO4" s="62"/>
      <c r="KNP4" s="62"/>
      <c r="KNQ4" s="62"/>
      <c r="KNR4" s="62"/>
      <c r="KNS4" s="62"/>
      <c r="KNT4" s="62"/>
      <c r="KNU4" s="62"/>
      <c r="KNV4" s="62"/>
      <c r="KNW4" s="62"/>
      <c r="KNX4" s="62"/>
      <c r="KNY4" s="62"/>
      <c r="KNZ4" s="62"/>
      <c r="KOA4" s="62"/>
      <c r="KOB4" s="62"/>
      <c r="KOC4" s="62"/>
      <c r="KOD4" s="62"/>
      <c r="KOE4" s="62"/>
      <c r="KOF4" s="62"/>
      <c r="KOG4" s="62"/>
      <c r="KOH4" s="62"/>
      <c r="KOI4" s="62"/>
      <c r="KOJ4" s="62"/>
      <c r="KOK4" s="62"/>
      <c r="KOL4" s="62"/>
      <c r="KOM4" s="62"/>
      <c r="KON4" s="62"/>
      <c r="KOO4" s="62"/>
      <c r="KOP4" s="62"/>
      <c r="KOQ4" s="62"/>
      <c r="KOR4" s="62"/>
      <c r="KOS4" s="62"/>
      <c r="KOT4" s="62"/>
      <c r="KOU4" s="62"/>
      <c r="KOV4" s="62"/>
      <c r="KOW4" s="62"/>
      <c r="KOX4" s="62"/>
      <c r="KOY4" s="62"/>
      <c r="KOZ4" s="62"/>
      <c r="KPA4" s="62"/>
      <c r="KPB4" s="62"/>
      <c r="KPC4" s="62"/>
      <c r="KPD4" s="62"/>
      <c r="KPE4" s="62"/>
      <c r="KPF4" s="62"/>
      <c r="KPG4" s="62"/>
      <c r="KPH4" s="62"/>
      <c r="KPI4" s="62"/>
      <c r="KPJ4" s="62"/>
      <c r="KPK4" s="62"/>
      <c r="KPL4" s="62"/>
      <c r="KPM4" s="62"/>
      <c r="KPN4" s="62"/>
      <c r="KPO4" s="62"/>
      <c r="KPP4" s="62"/>
      <c r="KPQ4" s="62"/>
      <c r="KPR4" s="62"/>
      <c r="KPS4" s="62"/>
      <c r="KPT4" s="62"/>
      <c r="KPU4" s="62"/>
      <c r="KPV4" s="62"/>
      <c r="KPW4" s="62"/>
      <c r="KPX4" s="62"/>
      <c r="KPY4" s="62"/>
      <c r="KPZ4" s="62"/>
      <c r="KQA4" s="62"/>
      <c r="KQB4" s="62"/>
      <c r="KQC4" s="62"/>
      <c r="KQD4" s="62"/>
      <c r="KQE4" s="62"/>
      <c r="KQF4" s="62"/>
      <c r="KQG4" s="62"/>
      <c r="KQH4" s="62"/>
      <c r="KQI4" s="62"/>
      <c r="KQJ4" s="62"/>
      <c r="KQK4" s="62"/>
      <c r="KQL4" s="62"/>
      <c r="KQM4" s="62"/>
      <c r="KQN4" s="62"/>
      <c r="KQO4" s="62"/>
      <c r="KQP4" s="62"/>
      <c r="KQQ4" s="62"/>
      <c r="KQR4" s="62"/>
      <c r="KQS4" s="62"/>
      <c r="KQT4" s="62"/>
      <c r="KQU4" s="62"/>
      <c r="KQV4" s="62"/>
      <c r="KQW4" s="62"/>
      <c r="KQX4" s="62"/>
      <c r="KQY4" s="62"/>
      <c r="KQZ4" s="62"/>
      <c r="KRA4" s="62"/>
      <c r="KRB4" s="62"/>
      <c r="KRC4" s="62"/>
      <c r="KRD4" s="62"/>
      <c r="KRE4" s="62"/>
      <c r="KRF4" s="62"/>
      <c r="KRG4" s="62"/>
      <c r="KRH4" s="62"/>
      <c r="KRI4" s="62"/>
      <c r="KRJ4" s="62"/>
      <c r="KRK4" s="62"/>
      <c r="KRL4" s="62"/>
      <c r="KRM4" s="62"/>
      <c r="KRN4" s="62"/>
      <c r="KRO4" s="62"/>
      <c r="KRP4" s="62"/>
      <c r="KRQ4" s="62"/>
      <c r="KRR4" s="62"/>
      <c r="KRS4" s="62"/>
      <c r="KRT4" s="62"/>
      <c r="KRU4" s="62"/>
      <c r="KRV4" s="62"/>
      <c r="KRW4" s="62"/>
      <c r="KRX4" s="62"/>
      <c r="KRY4" s="62"/>
      <c r="KRZ4" s="62"/>
      <c r="KSA4" s="62"/>
      <c r="KSB4" s="62"/>
      <c r="KSC4" s="62"/>
      <c r="KSD4" s="62"/>
      <c r="KSE4" s="62"/>
      <c r="KSF4" s="62"/>
      <c r="KSG4" s="62"/>
      <c r="KSH4" s="62"/>
      <c r="KSI4" s="62"/>
      <c r="KSJ4" s="62"/>
      <c r="KSK4" s="62"/>
      <c r="KSL4" s="62"/>
      <c r="KSM4" s="62"/>
      <c r="KSN4" s="62"/>
      <c r="KSO4" s="62"/>
      <c r="KSP4" s="62"/>
      <c r="KSQ4" s="62"/>
      <c r="KSR4" s="62"/>
      <c r="KSS4" s="62"/>
      <c r="KST4" s="62"/>
      <c r="KSU4" s="62"/>
      <c r="KSV4" s="62"/>
      <c r="KSW4" s="62"/>
      <c r="KSX4" s="62"/>
      <c r="KSY4" s="62"/>
      <c r="KSZ4" s="62"/>
      <c r="KTA4" s="62"/>
      <c r="KTB4" s="62"/>
      <c r="KTC4" s="62"/>
      <c r="KTD4" s="62"/>
      <c r="KTE4" s="62"/>
      <c r="KTF4" s="62"/>
      <c r="KTG4" s="62"/>
      <c r="KTH4" s="62"/>
      <c r="KTI4" s="62"/>
      <c r="KTJ4" s="62"/>
      <c r="KTK4" s="62"/>
      <c r="KTL4" s="62"/>
      <c r="KTM4" s="62"/>
      <c r="KTN4" s="62"/>
      <c r="KTO4" s="62"/>
      <c r="KTP4" s="62"/>
      <c r="KTQ4" s="62"/>
      <c r="KTR4" s="62"/>
      <c r="KTS4" s="62"/>
      <c r="KTT4" s="62"/>
      <c r="KTU4" s="62"/>
      <c r="KTV4" s="62"/>
      <c r="KTW4" s="62"/>
      <c r="KTX4" s="62"/>
      <c r="KTY4" s="62"/>
      <c r="KTZ4" s="62"/>
      <c r="KUA4" s="62"/>
      <c r="KUB4" s="62"/>
      <c r="KUC4" s="62"/>
      <c r="KUD4" s="62"/>
      <c r="KUE4" s="62"/>
      <c r="KUF4" s="62"/>
      <c r="KUG4" s="62"/>
      <c r="KUH4" s="62"/>
      <c r="KUI4" s="62"/>
      <c r="KUJ4" s="62"/>
      <c r="KUK4" s="62"/>
      <c r="KUL4" s="62"/>
      <c r="KUM4" s="62"/>
      <c r="KUN4" s="62"/>
      <c r="KUO4" s="62"/>
      <c r="KUP4" s="62"/>
      <c r="KUQ4" s="62"/>
      <c r="KUR4" s="62"/>
      <c r="KUS4" s="62"/>
      <c r="KUT4" s="62"/>
      <c r="KUU4" s="62"/>
      <c r="KUV4" s="62"/>
      <c r="KUW4" s="62"/>
      <c r="KUX4" s="62"/>
      <c r="KUY4" s="62"/>
      <c r="KUZ4" s="62"/>
      <c r="KVA4" s="62"/>
      <c r="KVB4" s="62"/>
      <c r="KVC4" s="62"/>
      <c r="KVD4" s="62"/>
      <c r="KVE4" s="62"/>
      <c r="KVF4" s="62"/>
      <c r="KVG4" s="62"/>
      <c r="KVH4" s="62"/>
      <c r="KVI4" s="62"/>
      <c r="KVJ4" s="62"/>
      <c r="KVK4" s="62"/>
      <c r="KVL4" s="62"/>
      <c r="KVM4" s="62"/>
      <c r="KVN4" s="62"/>
      <c r="KVO4" s="62"/>
      <c r="KVP4" s="62"/>
      <c r="KVQ4" s="62"/>
      <c r="KVR4" s="62"/>
      <c r="KVS4" s="62"/>
      <c r="KVT4" s="62"/>
      <c r="KVU4" s="62"/>
      <c r="KVV4" s="62"/>
      <c r="KVW4" s="62"/>
      <c r="KVX4" s="62"/>
      <c r="KVY4" s="62"/>
      <c r="KVZ4" s="62"/>
      <c r="KWA4" s="62"/>
      <c r="KWB4" s="62"/>
      <c r="KWC4" s="62"/>
      <c r="KWD4" s="62"/>
      <c r="KWE4" s="62"/>
      <c r="KWF4" s="62"/>
      <c r="KWG4" s="62"/>
      <c r="KWH4" s="62"/>
      <c r="KWI4" s="62"/>
      <c r="KWJ4" s="62"/>
      <c r="KWK4" s="62"/>
      <c r="KWL4" s="62"/>
      <c r="KWM4" s="62"/>
      <c r="KWN4" s="62"/>
      <c r="KWO4" s="62"/>
      <c r="KWP4" s="62"/>
      <c r="KWQ4" s="62"/>
      <c r="KWR4" s="62"/>
      <c r="KWS4" s="62"/>
      <c r="KWT4" s="62"/>
      <c r="KWU4" s="62"/>
      <c r="KWV4" s="62"/>
      <c r="KWW4" s="62"/>
      <c r="KWX4" s="62"/>
      <c r="KWY4" s="62"/>
      <c r="KWZ4" s="62"/>
      <c r="KXA4" s="62"/>
      <c r="KXB4" s="62"/>
      <c r="KXC4" s="62"/>
      <c r="KXD4" s="62"/>
      <c r="KXE4" s="62"/>
      <c r="KXF4" s="62"/>
      <c r="KXG4" s="62"/>
      <c r="KXH4" s="62"/>
      <c r="KXI4" s="62"/>
      <c r="KXJ4" s="62"/>
      <c r="KXK4" s="62"/>
      <c r="KXL4" s="62"/>
      <c r="KXM4" s="62"/>
      <c r="KXN4" s="62"/>
      <c r="KXO4" s="62"/>
      <c r="KXP4" s="62"/>
      <c r="KXQ4" s="62"/>
      <c r="KXR4" s="62"/>
      <c r="KXS4" s="62"/>
      <c r="KXT4" s="62"/>
      <c r="KXU4" s="62"/>
      <c r="KXV4" s="62"/>
      <c r="KXW4" s="62"/>
      <c r="KXX4" s="62"/>
      <c r="KXY4" s="62"/>
      <c r="KXZ4" s="62"/>
      <c r="KYA4" s="62"/>
      <c r="KYB4" s="62"/>
      <c r="KYC4" s="62"/>
      <c r="KYD4" s="62"/>
      <c r="KYE4" s="62"/>
      <c r="KYF4" s="62"/>
      <c r="KYG4" s="62"/>
      <c r="KYH4" s="62"/>
      <c r="KYI4" s="62"/>
      <c r="KYJ4" s="62"/>
      <c r="KYK4" s="62"/>
      <c r="KYL4" s="62"/>
      <c r="KYM4" s="62"/>
      <c r="KYN4" s="62"/>
      <c r="KYO4" s="62"/>
      <c r="KYP4" s="62"/>
      <c r="KYQ4" s="62"/>
      <c r="KYR4" s="62"/>
      <c r="KYS4" s="62"/>
      <c r="KYT4" s="62"/>
      <c r="KYU4" s="62"/>
      <c r="KYV4" s="62"/>
      <c r="KYW4" s="62"/>
      <c r="KYX4" s="62"/>
      <c r="KYY4" s="62"/>
      <c r="KYZ4" s="62"/>
      <c r="KZA4" s="62"/>
      <c r="KZB4" s="62"/>
      <c r="KZC4" s="62"/>
      <c r="KZD4" s="62"/>
      <c r="KZE4" s="62"/>
      <c r="KZF4" s="62"/>
      <c r="KZG4" s="62"/>
      <c r="KZH4" s="62"/>
      <c r="KZI4" s="62"/>
      <c r="KZJ4" s="62"/>
      <c r="KZK4" s="62"/>
      <c r="KZL4" s="62"/>
      <c r="KZM4" s="62"/>
      <c r="KZN4" s="62"/>
      <c r="KZO4" s="62"/>
      <c r="KZP4" s="62"/>
      <c r="KZQ4" s="62"/>
      <c r="KZR4" s="62"/>
      <c r="KZS4" s="62"/>
      <c r="KZT4" s="62"/>
      <c r="KZU4" s="62"/>
      <c r="KZV4" s="62"/>
      <c r="KZW4" s="62"/>
      <c r="KZX4" s="62"/>
      <c r="KZY4" s="62"/>
      <c r="KZZ4" s="62"/>
      <c r="LAA4" s="62"/>
      <c r="LAB4" s="62"/>
      <c r="LAC4" s="62"/>
      <c r="LAD4" s="62"/>
      <c r="LAE4" s="62"/>
      <c r="LAF4" s="62"/>
      <c r="LAG4" s="62"/>
      <c r="LAH4" s="62"/>
      <c r="LAI4" s="62"/>
      <c r="LAJ4" s="62"/>
      <c r="LAK4" s="62"/>
      <c r="LAL4" s="62"/>
      <c r="LAM4" s="62"/>
      <c r="LAN4" s="62"/>
      <c r="LAO4" s="62"/>
      <c r="LAP4" s="62"/>
      <c r="LAQ4" s="62"/>
      <c r="LAR4" s="62"/>
      <c r="LAS4" s="62"/>
      <c r="LAT4" s="62"/>
      <c r="LAU4" s="62"/>
      <c r="LAV4" s="62"/>
      <c r="LAW4" s="62"/>
      <c r="LAX4" s="62"/>
      <c r="LAY4" s="62"/>
      <c r="LAZ4" s="62"/>
      <c r="LBA4" s="62"/>
      <c r="LBB4" s="62"/>
      <c r="LBC4" s="62"/>
      <c r="LBD4" s="62"/>
      <c r="LBE4" s="62"/>
      <c r="LBF4" s="62"/>
      <c r="LBG4" s="62"/>
      <c r="LBH4" s="62"/>
      <c r="LBI4" s="62"/>
      <c r="LBJ4" s="62"/>
      <c r="LBK4" s="62"/>
      <c r="LBL4" s="62"/>
      <c r="LBM4" s="62"/>
      <c r="LBN4" s="62"/>
      <c r="LBO4" s="62"/>
      <c r="LBP4" s="62"/>
      <c r="LBQ4" s="62"/>
      <c r="LBR4" s="62"/>
      <c r="LBS4" s="62"/>
      <c r="LBT4" s="62"/>
      <c r="LBU4" s="62"/>
      <c r="LBV4" s="62"/>
      <c r="LBW4" s="62"/>
      <c r="LBX4" s="62"/>
      <c r="LBY4" s="62"/>
      <c r="LBZ4" s="62"/>
      <c r="LCA4" s="62"/>
      <c r="LCB4" s="62"/>
      <c r="LCC4" s="62"/>
      <c r="LCD4" s="62"/>
      <c r="LCE4" s="62"/>
      <c r="LCF4" s="62"/>
      <c r="LCG4" s="62"/>
      <c r="LCH4" s="62"/>
      <c r="LCI4" s="62"/>
      <c r="LCJ4" s="62"/>
      <c r="LCK4" s="62"/>
      <c r="LCL4" s="62"/>
      <c r="LCM4" s="62"/>
      <c r="LCN4" s="62"/>
      <c r="LCO4" s="62"/>
      <c r="LCP4" s="62"/>
      <c r="LCQ4" s="62"/>
      <c r="LCR4" s="62"/>
      <c r="LCS4" s="62"/>
      <c r="LCT4" s="62"/>
      <c r="LCU4" s="62"/>
      <c r="LCV4" s="62"/>
      <c r="LCW4" s="62"/>
      <c r="LCX4" s="62"/>
      <c r="LCY4" s="62"/>
      <c r="LCZ4" s="62"/>
      <c r="LDA4" s="62"/>
      <c r="LDB4" s="62"/>
      <c r="LDC4" s="62"/>
      <c r="LDD4" s="62"/>
      <c r="LDE4" s="62"/>
      <c r="LDF4" s="62"/>
      <c r="LDG4" s="62"/>
      <c r="LDH4" s="62"/>
      <c r="LDI4" s="62"/>
      <c r="LDJ4" s="62"/>
      <c r="LDK4" s="62"/>
      <c r="LDL4" s="62"/>
      <c r="LDM4" s="62"/>
      <c r="LDN4" s="62"/>
      <c r="LDO4" s="62"/>
      <c r="LDP4" s="62"/>
      <c r="LDQ4" s="62"/>
      <c r="LDR4" s="62"/>
      <c r="LDS4" s="62"/>
      <c r="LDT4" s="62"/>
      <c r="LDU4" s="62"/>
      <c r="LDV4" s="62"/>
      <c r="LDW4" s="62"/>
      <c r="LDX4" s="62"/>
      <c r="LDY4" s="62"/>
      <c r="LDZ4" s="62"/>
      <c r="LEA4" s="62"/>
      <c r="LEB4" s="62"/>
      <c r="LEC4" s="62"/>
      <c r="LED4" s="62"/>
      <c r="LEE4" s="62"/>
      <c r="LEF4" s="62"/>
      <c r="LEG4" s="62"/>
      <c r="LEH4" s="62"/>
      <c r="LEI4" s="62"/>
      <c r="LEJ4" s="62"/>
      <c r="LEK4" s="62"/>
      <c r="LEL4" s="62"/>
      <c r="LEM4" s="62"/>
      <c r="LEN4" s="62"/>
      <c r="LEO4" s="62"/>
      <c r="LEP4" s="62"/>
      <c r="LEQ4" s="62"/>
      <c r="LER4" s="62"/>
      <c r="LES4" s="62"/>
      <c r="LET4" s="62"/>
      <c r="LEU4" s="62"/>
      <c r="LEV4" s="62"/>
      <c r="LEW4" s="62"/>
      <c r="LEX4" s="62"/>
      <c r="LEY4" s="62"/>
      <c r="LEZ4" s="62"/>
      <c r="LFA4" s="62"/>
      <c r="LFB4" s="62"/>
      <c r="LFC4" s="62"/>
      <c r="LFD4" s="62"/>
      <c r="LFE4" s="62"/>
      <c r="LFF4" s="62"/>
      <c r="LFG4" s="62"/>
      <c r="LFH4" s="62"/>
      <c r="LFI4" s="62"/>
      <c r="LFJ4" s="62"/>
      <c r="LFK4" s="62"/>
      <c r="LFL4" s="62"/>
      <c r="LFM4" s="62"/>
      <c r="LFN4" s="62"/>
      <c r="LFO4" s="62"/>
      <c r="LFP4" s="62"/>
      <c r="LFQ4" s="62"/>
      <c r="LFR4" s="62"/>
      <c r="LFS4" s="62"/>
      <c r="LFT4" s="62"/>
      <c r="LFU4" s="62"/>
      <c r="LFV4" s="62"/>
      <c r="LFW4" s="62"/>
      <c r="LFX4" s="62"/>
      <c r="LFY4" s="62"/>
      <c r="LFZ4" s="62"/>
      <c r="LGA4" s="62"/>
      <c r="LGB4" s="62"/>
      <c r="LGC4" s="62"/>
      <c r="LGD4" s="62"/>
      <c r="LGE4" s="62"/>
      <c r="LGF4" s="62"/>
      <c r="LGG4" s="62"/>
      <c r="LGH4" s="62"/>
      <c r="LGI4" s="62"/>
      <c r="LGJ4" s="62"/>
      <c r="LGK4" s="62"/>
      <c r="LGL4" s="62"/>
      <c r="LGM4" s="62"/>
      <c r="LGN4" s="62"/>
      <c r="LGO4" s="62"/>
      <c r="LGP4" s="62"/>
      <c r="LGQ4" s="62"/>
      <c r="LGR4" s="62"/>
      <c r="LGS4" s="62"/>
      <c r="LGT4" s="62"/>
      <c r="LGU4" s="62"/>
      <c r="LGV4" s="62"/>
      <c r="LGW4" s="62"/>
      <c r="LGX4" s="62"/>
      <c r="LGY4" s="62"/>
      <c r="LGZ4" s="62"/>
      <c r="LHA4" s="62"/>
      <c r="LHB4" s="62"/>
      <c r="LHC4" s="62"/>
      <c r="LHD4" s="62"/>
      <c r="LHE4" s="62"/>
      <c r="LHF4" s="62"/>
      <c r="LHG4" s="62"/>
      <c r="LHH4" s="62"/>
      <c r="LHI4" s="62"/>
      <c r="LHJ4" s="62"/>
      <c r="LHK4" s="62"/>
      <c r="LHL4" s="62"/>
      <c r="LHM4" s="62"/>
      <c r="LHN4" s="62"/>
      <c r="LHO4" s="62"/>
      <c r="LHP4" s="62"/>
      <c r="LHQ4" s="62"/>
      <c r="LHR4" s="62"/>
      <c r="LHS4" s="62"/>
      <c r="LHT4" s="62"/>
      <c r="LHU4" s="62"/>
      <c r="LHV4" s="62"/>
      <c r="LHW4" s="62"/>
      <c r="LHX4" s="62"/>
      <c r="LHY4" s="62"/>
      <c r="LHZ4" s="62"/>
      <c r="LIA4" s="62"/>
      <c r="LIB4" s="62"/>
      <c r="LIC4" s="62"/>
      <c r="LID4" s="62"/>
      <c r="LIE4" s="62"/>
      <c r="LIF4" s="62"/>
      <c r="LIG4" s="62"/>
      <c r="LIH4" s="62"/>
      <c r="LII4" s="62"/>
      <c r="LIJ4" s="62"/>
      <c r="LIK4" s="62"/>
      <c r="LIL4" s="62"/>
      <c r="LIM4" s="62"/>
      <c r="LIN4" s="62"/>
      <c r="LIO4" s="62"/>
      <c r="LIP4" s="62"/>
      <c r="LIQ4" s="62"/>
      <c r="LIR4" s="62"/>
      <c r="LIS4" s="62"/>
      <c r="LIT4" s="62"/>
      <c r="LIU4" s="62"/>
      <c r="LIV4" s="62"/>
      <c r="LIW4" s="62"/>
      <c r="LIX4" s="62"/>
      <c r="LIY4" s="62"/>
      <c r="LIZ4" s="62"/>
      <c r="LJA4" s="62"/>
      <c r="LJB4" s="62"/>
      <c r="LJC4" s="62"/>
      <c r="LJD4" s="62"/>
      <c r="LJE4" s="62"/>
      <c r="LJF4" s="62"/>
      <c r="LJG4" s="62"/>
      <c r="LJH4" s="62"/>
      <c r="LJI4" s="62"/>
      <c r="LJJ4" s="62"/>
      <c r="LJK4" s="62"/>
      <c r="LJL4" s="62"/>
      <c r="LJM4" s="62"/>
      <c r="LJN4" s="62"/>
      <c r="LJO4" s="62"/>
      <c r="LJP4" s="62"/>
      <c r="LJQ4" s="62"/>
      <c r="LJR4" s="62"/>
      <c r="LJS4" s="62"/>
      <c r="LJT4" s="62"/>
      <c r="LJU4" s="62"/>
      <c r="LJV4" s="62"/>
      <c r="LJW4" s="62"/>
      <c r="LJX4" s="62"/>
      <c r="LJY4" s="62"/>
      <c r="LJZ4" s="62"/>
      <c r="LKA4" s="62"/>
      <c r="LKB4" s="62"/>
      <c r="LKC4" s="62"/>
      <c r="LKD4" s="62"/>
      <c r="LKE4" s="62"/>
      <c r="LKF4" s="62"/>
      <c r="LKG4" s="62"/>
      <c r="LKH4" s="62"/>
      <c r="LKI4" s="62"/>
      <c r="LKJ4" s="62"/>
      <c r="LKK4" s="62"/>
      <c r="LKL4" s="62"/>
      <c r="LKM4" s="62"/>
      <c r="LKN4" s="62"/>
      <c r="LKO4" s="62"/>
      <c r="LKP4" s="62"/>
      <c r="LKQ4" s="62"/>
      <c r="LKR4" s="62"/>
      <c r="LKS4" s="62"/>
      <c r="LKT4" s="62"/>
      <c r="LKU4" s="62"/>
      <c r="LKV4" s="62"/>
      <c r="LKW4" s="62"/>
      <c r="LKX4" s="62"/>
      <c r="LKY4" s="62"/>
      <c r="LKZ4" s="62"/>
      <c r="LLA4" s="62"/>
      <c r="LLB4" s="62"/>
      <c r="LLC4" s="62"/>
      <c r="LLD4" s="62"/>
      <c r="LLE4" s="62"/>
      <c r="LLF4" s="62"/>
      <c r="LLG4" s="62"/>
      <c r="LLH4" s="62"/>
      <c r="LLI4" s="62"/>
      <c r="LLJ4" s="62"/>
      <c r="LLK4" s="62"/>
      <c r="LLL4" s="62"/>
      <c r="LLM4" s="62"/>
      <c r="LLN4" s="62"/>
      <c r="LLO4" s="62"/>
      <c r="LLP4" s="62"/>
      <c r="LLQ4" s="62"/>
      <c r="LLR4" s="62"/>
      <c r="LLS4" s="62"/>
      <c r="LLT4" s="62"/>
      <c r="LLU4" s="62"/>
      <c r="LLV4" s="62"/>
      <c r="LLW4" s="62"/>
      <c r="LLX4" s="62"/>
      <c r="LLY4" s="62"/>
      <c r="LLZ4" s="62"/>
      <c r="LMA4" s="62"/>
      <c r="LMB4" s="62"/>
      <c r="LMC4" s="62"/>
      <c r="LMD4" s="62"/>
      <c r="LME4" s="62"/>
      <c r="LMF4" s="62"/>
      <c r="LMG4" s="62"/>
      <c r="LMH4" s="62"/>
      <c r="LMI4" s="62"/>
      <c r="LMJ4" s="62"/>
      <c r="LMK4" s="62"/>
      <c r="LML4" s="62"/>
      <c r="LMM4" s="62"/>
      <c r="LMN4" s="62"/>
      <c r="LMO4" s="62"/>
      <c r="LMP4" s="62"/>
      <c r="LMQ4" s="62"/>
      <c r="LMR4" s="62"/>
      <c r="LMS4" s="62"/>
      <c r="LMT4" s="62"/>
      <c r="LMU4" s="62"/>
      <c r="LMV4" s="62"/>
      <c r="LMW4" s="62"/>
      <c r="LMX4" s="62"/>
      <c r="LMY4" s="62"/>
      <c r="LMZ4" s="62"/>
      <c r="LNA4" s="62"/>
      <c r="LNB4" s="62"/>
      <c r="LNC4" s="62"/>
      <c r="LND4" s="62"/>
      <c r="LNE4" s="62"/>
      <c r="LNF4" s="62"/>
      <c r="LNG4" s="62"/>
      <c r="LNH4" s="62"/>
      <c r="LNI4" s="62"/>
      <c r="LNJ4" s="62"/>
      <c r="LNK4" s="62"/>
      <c r="LNL4" s="62"/>
      <c r="LNM4" s="62"/>
      <c r="LNN4" s="62"/>
      <c r="LNO4" s="62"/>
      <c r="LNP4" s="62"/>
      <c r="LNQ4" s="62"/>
      <c r="LNR4" s="62"/>
      <c r="LNS4" s="62"/>
      <c r="LNT4" s="62"/>
      <c r="LNU4" s="62"/>
      <c r="LNV4" s="62"/>
      <c r="LNW4" s="62"/>
      <c r="LNX4" s="62"/>
      <c r="LNY4" s="62"/>
      <c r="LNZ4" s="62"/>
      <c r="LOA4" s="62"/>
      <c r="LOB4" s="62"/>
      <c r="LOC4" s="62"/>
      <c r="LOD4" s="62"/>
      <c r="LOE4" s="62"/>
      <c r="LOF4" s="62"/>
      <c r="LOG4" s="62"/>
      <c r="LOH4" s="62"/>
      <c r="LOI4" s="62"/>
      <c r="LOJ4" s="62"/>
      <c r="LOK4" s="62"/>
      <c r="LOL4" s="62"/>
      <c r="LOM4" s="62"/>
      <c r="LON4" s="62"/>
      <c r="LOO4" s="62"/>
      <c r="LOP4" s="62"/>
      <c r="LOQ4" s="62"/>
      <c r="LOR4" s="62"/>
      <c r="LOS4" s="62"/>
      <c r="LOT4" s="62"/>
      <c r="LOU4" s="62"/>
      <c r="LOV4" s="62"/>
      <c r="LOW4" s="62"/>
      <c r="LOX4" s="62"/>
      <c r="LOY4" s="62"/>
      <c r="LOZ4" s="62"/>
      <c r="LPA4" s="62"/>
      <c r="LPB4" s="62"/>
      <c r="LPC4" s="62"/>
      <c r="LPD4" s="62"/>
      <c r="LPE4" s="62"/>
      <c r="LPF4" s="62"/>
      <c r="LPG4" s="62"/>
      <c r="LPH4" s="62"/>
      <c r="LPI4" s="62"/>
      <c r="LPJ4" s="62"/>
      <c r="LPK4" s="62"/>
      <c r="LPL4" s="62"/>
      <c r="LPM4" s="62"/>
      <c r="LPN4" s="62"/>
      <c r="LPO4" s="62"/>
      <c r="LPP4" s="62"/>
      <c r="LPQ4" s="62"/>
      <c r="LPR4" s="62"/>
      <c r="LPS4" s="62"/>
      <c r="LPT4" s="62"/>
      <c r="LPU4" s="62"/>
      <c r="LPV4" s="62"/>
      <c r="LPW4" s="62"/>
      <c r="LPX4" s="62"/>
      <c r="LPY4" s="62"/>
      <c r="LPZ4" s="62"/>
      <c r="LQA4" s="62"/>
      <c r="LQB4" s="62"/>
      <c r="LQC4" s="62"/>
      <c r="LQD4" s="62"/>
      <c r="LQE4" s="62"/>
      <c r="LQF4" s="62"/>
      <c r="LQG4" s="62"/>
      <c r="LQH4" s="62"/>
      <c r="LQI4" s="62"/>
      <c r="LQJ4" s="62"/>
      <c r="LQK4" s="62"/>
      <c r="LQL4" s="62"/>
      <c r="LQM4" s="62"/>
      <c r="LQN4" s="62"/>
      <c r="LQO4" s="62"/>
      <c r="LQP4" s="62"/>
      <c r="LQQ4" s="62"/>
      <c r="LQR4" s="62"/>
      <c r="LQS4" s="62"/>
      <c r="LQT4" s="62"/>
      <c r="LQU4" s="62"/>
      <c r="LQV4" s="62"/>
      <c r="LQW4" s="62"/>
      <c r="LQX4" s="62"/>
      <c r="LQY4" s="62"/>
      <c r="LQZ4" s="62"/>
      <c r="LRA4" s="62"/>
      <c r="LRB4" s="62"/>
      <c r="LRC4" s="62"/>
      <c r="LRD4" s="62"/>
      <c r="LRE4" s="62"/>
      <c r="LRF4" s="62"/>
      <c r="LRG4" s="62"/>
      <c r="LRH4" s="62"/>
      <c r="LRI4" s="62"/>
      <c r="LRJ4" s="62"/>
      <c r="LRK4" s="62"/>
      <c r="LRL4" s="62"/>
      <c r="LRM4" s="62"/>
      <c r="LRN4" s="62"/>
      <c r="LRO4" s="62"/>
      <c r="LRP4" s="62"/>
      <c r="LRQ4" s="62"/>
      <c r="LRR4" s="62"/>
      <c r="LRS4" s="62"/>
      <c r="LRT4" s="62"/>
      <c r="LRU4" s="62"/>
      <c r="LRV4" s="62"/>
      <c r="LRW4" s="62"/>
      <c r="LRX4" s="62"/>
      <c r="LRY4" s="62"/>
      <c r="LRZ4" s="62"/>
      <c r="LSA4" s="62"/>
      <c r="LSB4" s="62"/>
      <c r="LSC4" s="62"/>
      <c r="LSD4" s="62"/>
      <c r="LSE4" s="62"/>
      <c r="LSF4" s="62"/>
      <c r="LSG4" s="62"/>
      <c r="LSH4" s="62"/>
      <c r="LSI4" s="62"/>
      <c r="LSJ4" s="62"/>
      <c r="LSK4" s="62"/>
      <c r="LSL4" s="62"/>
      <c r="LSM4" s="62"/>
      <c r="LSN4" s="62"/>
      <c r="LSO4" s="62"/>
      <c r="LSP4" s="62"/>
      <c r="LSQ4" s="62"/>
      <c r="LSR4" s="62"/>
      <c r="LSS4" s="62"/>
      <c r="LST4" s="62"/>
      <c r="LSU4" s="62"/>
      <c r="LSV4" s="62"/>
      <c r="LSW4" s="62"/>
      <c r="LSX4" s="62"/>
      <c r="LSY4" s="62"/>
      <c r="LSZ4" s="62"/>
      <c r="LTA4" s="62"/>
      <c r="LTB4" s="62"/>
      <c r="LTC4" s="62"/>
      <c r="LTD4" s="62"/>
      <c r="LTE4" s="62"/>
      <c r="LTF4" s="62"/>
      <c r="LTG4" s="62"/>
      <c r="LTH4" s="62"/>
      <c r="LTI4" s="62"/>
      <c r="LTJ4" s="62"/>
      <c r="LTK4" s="62"/>
      <c r="LTL4" s="62"/>
      <c r="LTM4" s="62"/>
      <c r="LTN4" s="62"/>
      <c r="LTO4" s="62"/>
      <c r="LTP4" s="62"/>
      <c r="LTQ4" s="62"/>
      <c r="LTR4" s="62"/>
      <c r="LTS4" s="62"/>
      <c r="LTT4" s="62"/>
      <c r="LTU4" s="62"/>
      <c r="LTV4" s="62"/>
      <c r="LTW4" s="62"/>
      <c r="LTX4" s="62"/>
      <c r="LTY4" s="62"/>
      <c r="LTZ4" s="62"/>
      <c r="LUA4" s="62"/>
      <c r="LUB4" s="62"/>
      <c r="LUC4" s="62"/>
      <c r="LUD4" s="62"/>
      <c r="LUE4" s="62"/>
      <c r="LUF4" s="62"/>
      <c r="LUG4" s="62"/>
      <c r="LUH4" s="62"/>
      <c r="LUI4" s="62"/>
      <c r="LUJ4" s="62"/>
      <c r="LUK4" s="62"/>
      <c r="LUL4" s="62"/>
      <c r="LUM4" s="62"/>
      <c r="LUN4" s="62"/>
      <c r="LUO4" s="62"/>
      <c r="LUP4" s="62"/>
      <c r="LUQ4" s="62"/>
      <c r="LUR4" s="62"/>
      <c r="LUS4" s="62"/>
      <c r="LUT4" s="62"/>
      <c r="LUU4" s="62"/>
      <c r="LUV4" s="62"/>
      <c r="LUW4" s="62"/>
      <c r="LUX4" s="62"/>
      <c r="LUY4" s="62"/>
      <c r="LUZ4" s="62"/>
      <c r="LVA4" s="62"/>
      <c r="LVB4" s="62"/>
      <c r="LVC4" s="62"/>
      <c r="LVD4" s="62"/>
      <c r="LVE4" s="62"/>
      <c r="LVF4" s="62"/>
      <c r="LVG4" s="62"/>
      <c r="LVH4" s="62"/>
      <c r="LVI4" s="62"/>
      <c r="LVJ4" s="62"/>
      <c r="LVK4" s="62"/>
      <c r="LVL4" s="62"/>
      <c r="LVM4" s="62"/>
      <c r="LVN4" s="62"/>
      <c r="LVO4" s="62"/>
      <c r="LVP4" s="62"/>
      <c r="LVQ4" s="62"/>
      <c r="LVR4" s="62"/>
      <c r="LVS4" s="62"/>
      <c r="LVT4" s="62"/>
      <c r="LVU4" s="62"/>
      <c r="LVV4" s="62"/>
      <c r="LVW4" s="62"/>
      <c r="LVX4" s="62"/>
      <c r="LVY4" s="62"/>
      <c r="LVZ4" s="62"/>
      <c r="LWA4" s="62"/>
      <c r="LWB4" s="62"/>
      <c r="LWC4" s="62"/>
      <c r="LWD4" s="62"/>
      <c r="LWE4" s="62"/>
      <c r="LWF4" s="62"/>
      <c r="LWG4" s="62"/>
      <c r="LWH4" s="62"/>
      <c r="LWI4" s="62"/>
      <c r="LWJ4" s="62"/>
      <c r="LWK4" s="62"/>
      <c r="LWL4" s="62"/>
      <c r="LWM4" s="62"/>
      <c r="LWN4" s="62"/>
      <c r="LWO4" s="62"/>
      <c r="LWP4" s="62"/>
      <c r="LWQ4" s="62"/>
      <c r="LWR4" s="62"/>
      <c r="LWS4" s="62"/>
      <c r="LWT4" s="62"/>
      <c r="LWU4" s="62"/>
      <c r="LWV4" s="62"/>
      <c r="LWW4" s="62"/>
      <c r="LWX4" s="62"/>
      <c r="LWY4" s="62"/>
      <c r="LWZ4" s="62"/>
      <c r="LXA4" s="62"/>
      <c r="LXB4" s="62"/>
      <c r="LXC4" s="62"/>
      <c r="LXD4" s="62"/>
      <c r="LXE4" s="62"/>
      <c r="LXF4" s="62"/>
      <c r="LXG4" s="62"/>
      <c r="LXH4" s="62"/>
      <c r="LXI4" s="62"/>
      <c r="LXJ4" s="62"/>
      <c r="LXK4" s="62"/>
      <c r="LXL4" s="62"/>
      <c r="LXM4" s="62"/>
      <c r="LXN4" s="62"/>
      <c r="LXO4" s="62"/>
      <c r="LXP4" s="62"/>
      <c r="LXQ4" s="62"/>
      <c r="LXR4" s="62"/>
      <c r="LXS4" s="62"/>
      <c r="LXT4" s="62"/>
      <c r="LXU4" s="62"/>
      <c r="LXV4" s="62"/>
      <c r="LXW4" s="62"/>
      <c r="LXX4" s="62"/>
      <c r="LXY4" s="62"/>
      <c r="LXZ4" s="62"/>
      <c r="LYA4" s="62"/>
      <c r="LYB4" s="62"/>
      <c r="LYC4" s="62"/>
      <c r="LYD4" s="62"/>
      <c r="LYE4" s="62"/>
      <c r="LYF4" s="62"/>
      <c r="LYG4" s="62"/>
      <c r="LYH4" s="62"/>
      <c r="LYI4" s="62"/>
      <c r="LYJ4" s="62"/>
      <c r="LYK4" s="62"/>
      <c r="LYL4" s="62"/>
      <c r="LYM4" s="62"/>
      <c r="LYN4" s="62"/>
      <c r="LYO4" s="62"/>
      <c r="LYP4" s="62"/>
      <c r="LYQ4" s="62"/>
      <c r="LYR4" s="62"/>
      <c r="LYS4" s="62"/>
      <c r="LYT4" s="62"/>
      <c r="LYU4" s="62"/>
      <c r="LYV4" s="62"/>
      <c r="LYW4" s="62"/>
      <c r="LYX4" s="62"/>
      <c r="LYY4" s="62"/>
      <c r="LYZ4" s="62"/>
      <c r="LZA4" s="62"/>
      <c r="LZB4" s="62"/>
      <c r="LZC4" s="62"/>
      <c r="LZD4" s="62"/>
      <c r="LZE4" s="62"/>
      <c r="LZF4" s="62"/>
      <c r="LZG4" s="62"/>
      <c r="LZH4" s="62"/>
      <c r="LZI4" s="62"/>
      <c r="LZJ4" s="62"/>
      <c r="LZK4" s="62"/>
      <c r="LZL4" s="62"/>
      <c r="LZM4" s="62"/>
      <c r="LZN4" s="62"/>
      <c r="LZO4" s="62"/>
      <c r="LZP4" s="62"/>
      <c r="LZQ4" s="62"/>
      <c r="LZR4" s="62"/>
      <c r="LZS4" s="62"/>
      <c r="LZT4" s="62"/>
      <c r="LZU4" s="62"/>
      <c r="LZV4" s="62"/>
      <c r="LZW4" s="62"/>
      <c r="LZX4" s="62"/>
      <c r="LZY4" s="62"/>
      <c r="LZZ4" s="62"/>
      <c r="MAA4" s="62"/>
      <c r="MAB4" s="62"/>
      <c r="MAC4" s="62"/>
      <c r="MAD4" s="62"/>
      <c r="MAE4" s="62"/>
      <c r="MAF4" s="62"/>
      <c r="MAG4" s="62"/>
      <c r="MAH4" s="62"/>
      <c r="MAI4" s="62"/>
      <c r="MAJ4" s="62"/>
      <c r="MAK4" s="62"/>
      <c r="MAL4" s="62"/>
      <c r="MAM4" s="62"/>
      <c r="MAN4" s="62"/>
      <c r="MAO4" s="62"/>
      <c r="MAP4" s="62"/>
      <c r="MAQ4" s="62"/>
      <c r="MAR4" s="62"/>
      <c r="MAS4" s="62"/>
      <c r="MAT4" s="62"/>
      <c r="MAU4" s="62"/>
      <c r="MAV4" s="62"/>
      <c r="MAW4" s="62"/>
      <c r="MAX4" s="62"/>
      <c r="MAY4" s="62"/>
      <c r="MAZ4" s="62"/>
      <c r="MBA4" s="62"/>
      <c r="MBB4" s="62"/>
      <c r="MBC4" s="62"/>
      <c r="MBD4" s="62"/>
      <c r="MBE4" s="62"/>
      <c r="MBF4" s="62"/>
      <c r="MBG4" s="62"/>
      <c r="MBH4" s="62"/>
      <c r="MBI4" s="62"/>
      <c r="MBJ4" s="62"/>
      <c r="MBK4" s="62"/>
      <c r="MBL4" s="62"/>
      <c r="MBM4" s="62"/>
      <c r="MBN4" s="62"/>
      <c r="MBO4" s="62"/>
      <c r="MBP4" s="62"/>
      <c r="MBQ4" s="62"/>
      <c r="MBR4" s="62"/>
      <c r="MBS4" s="62"/>
      <c r="MBT4" s="62"/>
      <c r="MBU4" s="62"/>
      <c r="MBV4" s="62"/>
      <c r="MBW4" s="62"/>
      <c r="MBX4" s="62"/>
      <c r="MBY4" s="62"/>
      <c r="MBZ4" s="62"/>
      <c r="MCA4" s="62"/>
      <c r="MCB4" s="62"/>
      <c r="MCC4" s="62"/>
      <c r="MCD4" s="62"/>
      <c r="MCE4" s="62"/>
      <c r="MCF4" s="62"/>
      <c r="MCG4" s="62"/>
      <c r="MCH4" s="62"/>
      <c r="MCI4" s="62"/>
      <c r="MCJ4" s="62"/>
      <c r="MCK4" s="62"/>
      <c r="MCL4" s="62"/>
      <c r="MCM4" s="62"/>
      <c r="MCN4" s="62"/>
      <c r="MCO4" s="62"/>
      <c r="MCP4" s="62"/>
      <c r="MCQ4" s="62"/>
      <c r="MCR4" s="62"/>
      <c r="MCS4" s="62"/>
      <c r="MCT4" s="62"/>
      <c r="MCU4" s="62"/>
      <c r="MCV4" s="62"/>
      <c r="MCW4" s="62"/>
      <c r="MCX4" s="62"/>
      <c r="MCY4" s="62"/>
      <c r="MCZ4" s="62"/>
      <c r="MDA4" s="62"/>
      <c r="MDB4" s="62"/>
      <c r="MDC4" s="62"/>
      <c r="MDD4" s="62"/>
      <c r="MDE4" s="62"/>
      <c r="MDF4" s="62"/>
      <c r="MDG4" s="62"/>
      <c r="MDH4" s="62"/>
      <c r="MDI4" s="62"/>
      <c r="MDJ4" s="62"/>
      <c r="MDK4" s="62"/>
      <c r="MDL4" s="62"/>
      <c r="MDM4" s="62"/>
      <c r="MDN4" s="62"/>
      <c r="MDO4" s="62"/>
      <c r="MDP4" s="62"/>
      <c r="MDQ4" s="62"/>
      <c r="MDR4" s="62"/>
      <c r="MDS4" s="62"/>
      <c r="MDT4" s="62"/>
      <c r="MDU4" s="62"/>
      <c r="MDV4" s="62"/>
      <c r="MDW4" s="62"/>
      <c r="MDX4" s="62"/>
      <c r="MDY4" s="62"/>
      <c r="MDZ4" s="62"/>
      <c r="MEA4" s="62"/>
      <c r="MEB4" s="62"/>
      <c r="MEC4" s="62"/>
      <c r="MED4" s="62"/>
      <c r="MEE4" s="62"/>
      <c r="MEF4" s="62"/>
      <c r="MEG4" s="62"/>
      <c r="MEH4" s="62"/>
      <c r="MEI4" s="62"/>
      <c r="MEJ4" s="62"/>
      <c r="MEK4" s="62"/>
      <c r="MEL4" s="62"/>
      <c r="MEM4" s="62"/>
      <c r="MEN4" s="62"/>
      <c r="MEO4" s="62"/>
      <c r="MEP4" s="62"/>
      <c r="MEQ4" s="62"/>
      <c r="MER4" s="62"/>
      <c r="MES4" s="62"/>
      <c r="MET4" s="62"/>
      <c r="MEU4" s="62"/>
      <c r="MEV4" s="62"/>
      <c r="MEW4" s="62"/>
      <c r="MEX4" s="62"/>
      <c r="MEY4" s="62"/>
      <c r="MEZ4" s="62"/>
      <c r="MFA4" s="62"/>
      <c r="MFB4" s="62"/>
      <c r="MFC4" s="62"/>
      <c r="MFD4" s="62"/>
      <c r="MFE4" s="62"/>
      <c r="MFF4" s="62"/>
      <c r="MFG4" s="62"/>
      <c r="MFH4" s="62"/>
      <c r="MFI4" s="62"/>
      <c r="MFJ4" s="62"/>
      <c r="MFK4" s="62"/>
      <c r="MFL4" s="62"/>
      <c r="MFM4" s="62"/>
      <c r="MFN4" s="62"/>
      <c r="MFO4" s="62"/>
      <c r="MFP4" s="62"/>
      <c r="MFQ4" s="62"/>
      <c r="MFR4" s="62"/>
      <c r="MFS4" s="62"/>
      <c r="MFT4" s="62"/>
      <c r="MFU4" s="62"/>
      <c r="MFV4" s="62"/>
      <c r="MFW4" s="62"/>
      <c r="MFX4" s="62"/>
      <c r="MFY4" s="62"/>
      <c r="MFZ4" s="62"/>
      <c r="MGA4" s="62"/>
      <c r="MGB4" s="62"/>
      <c r="MGC4" s="62"/>
      <c r="MGD4" s="62"/>
      <c r="MGE4" s="62"/>
      <c r="MGF4" s="62"/>
      <c r="MGG4" s="62"/>
      <c r="MGH4" s="62"/>
      <c r="MGI4" s="62"/>
      <c r="MGJ4" s="62"/>
      <c r="MGK4" s="62"/>
      <c r="MGL4" s="62"/>
      <c r="MGM4" s="62"/>
      <c r="MGN4" s="62"/>
      <c r="MGO4" s="62"/>
      <c r="MGP4" s="62"/>
      <c r="MGQ4" s="62"/>
      <c r="MGR4" s="62"/>
      <c r="MGS4" s="62"/>
      <c r="MGT4" s="62"/>
      <c r="MGU4" s="62"/>
      <c r="MGV4" s="62"/>
      <c r="MGW4" s="62"/>
      <c r="MGX4" s="62"/>
      <c r="MGY4" s="62"/>
      <c r="MGZ4" s="62"/>
      <c r="MHA4" s="62"/>
      <c r="MHB4" s="62"/>
      <c r="MHC4" s="62"/>
      <c r="MHD4" s="62"/>
      <c r="MHE4" s="62"/>
      <c r="MHF4" s="62"/>
      <c r="MHG4" s="62"/>
      <c r="MHH4" s="62"/>
      <c r="MHI4" s="62"/>
      <c r="MHJ4" s="62"/>
      <c r="MHK4" s="62"/>
      <c r="MHL4" s="62"/>
      <c r="MHM4" s="62"/>
      <c r="MHN4" s="62"/>
      <c r="MHO4" s="62"/>
      <c r="MHP4" s="62"/>
      <c r="MHQ4" s="62"/>
      <c r="MHR4" s="62"/>
      <c r="MHS4" s="62"/>
      <c r="MHT4" s="62"/>
      <c r="MHU4" s="62"/>
      <c r="MHV4" s="62"/>
      <c r="MHW4" s="62"/>
      <c r="MHX4" s="62"/>
      <c r="MHY4" s="62"/>
      <c r="MHZ4" s="62"/>
      <c r="MIA4" s="62"/>
      <c r="MIB4" s="62"/>
      <c r="MIC4" s="62"/>
      <c r="MID4" s="62"/>
      <c r="MIE4" s="62"/>
      <c r="MIF4" s="62"/>
      <c r="MIG4" s="62"/>
      <c r="MIH4" s="62"/>
      <c r="MII4" s="62"/>
      <c r="MIJ4" s="62"/>
      <c r="MIK4" s="62"/>
      <c r="MIL4" s="62"/>
      <c r="MIM4" s="62"/>
      <c r="MIN4" s="62"/>
      <c r="MIO4" s="62"/>
      <c r="MIP4" s="62"/>
      <c r="MIQ4" s="62"/>
      <c r="MIR4" s="62"/>
      <c r="MIS4" s="62"/>
      <c r="MIT4" s="62"/>
      <c r="MIU4" s="62"/>
      <c r="MIV4" s="62"/>
      <c r="MIW4" s="62"/>
      <c r="MIX4" s="62"/>
      <c r="MIY4" s="62"/>
      <c r="MIZ4" s="62"/>
      <c r="MJA4" s="62"/>
      <c r="MJB4" s="62"/>
      <c r="MJC4" s="62"/>
      <c r="MJD4" s="62"/>
      <c r="MJE4" s="62"/>
      <c r="MJF4" s="62"/>
      <c r="MJG4" s="62"/>
      <c r="MJH4" s="62"/>
      <c r="MJI4" s="62"/>
      <c r="MJJ4" s="62"/>
      <c r="MJK4" s="62"/>
      <c r="MJL4" s="62"/>
      <c r="MJM4" s="62"/>
      <c r="MJN4" s="62"/>
      <c r="MJO4" s="62"/>
      <c r="MJP4" s="62"/>
      <c r="MJQ4" s="62"/>
      <c r="MJR4" s="62"/>
      <c r="MJS4" s="62"/>
      <c r="MJT4" s="62"/>
      <c r="MJU4" s="62"/>
      <c r="MJV4" s="62"/>
      <c r="MJW4" s="62"/>
      <c r="MJX4" s="62"/>
      <c r="MJY4" s="62"/>
      <c r="MJZ4" s="62"/>
      <c r="MKA4" s="62"/>
      <c r="MKB4" s="62"/>
      <c r="MKC4" s="62"/>
      <c r="MKD4" s="62"/>
      <c r="MKE4" s="62"/>
      <c r="MKF4" s="62"/>
      <c r="MKG4" s="62"/>
      <c r="MKH4" s="62"/>
      <c r="MKI4" s="62"/>
      <c r="MKJ4" s="62"/>
      <c r="MKK4" s="62"/>
      <c r="MKL4" s="62"/>
      <c r="MKM4" s="62"/>
      <c r="MKN4" s="62"/>
      <c r="MKO4" s="62"/>
      <c r="MKP4" s="62"/>
      <c r="MKQ4" s="62"/>
      <c r="MKR4" s="62"/>
      <c r="MKS4" s="62"/>
      <c r="MKT4" s="62"/>
      <c r="MKU4" s="62"/>
      <c r="MKV4" s="62"/>
      <c r="MKW4" s="62"/>
      <c r="MKX4" s="62"/>
      <c r="MKY4" s="62"/>
      <c r="MKZ4" s="62"/>
      <c r="MLA4" s="62"/>
      <c r="MLB4" s="62"/>
      <c r="MLC4" s="62"/>
      <c r="MLD4" s="62"/>
      <c r="MLE4" s="62"/>
      <c r="MLF4" s="62"/>
      <c r="MLG4" s="62"/>
      <c r="MLH4" s="62"/>
      <c r="MLI4" s="62"/>
      <c r="MLJ4" s="62"/>
      <c r="MLK4" s="62"/>
      <c r="MLL4" s="62"/>
      <c r="MLM4" s="62"/>
      <c r="MLN4" s="62"/>
      <c r="MLO4" s="62"/>
      <c r="MLP4" s="62"/>
      <c r="MLQ4" s="62"/>
      <c r="MLR4" s="62"/>
      <c r="MLS4" s="62"/>
      <c r="MLT4" s="62"/>
      <c r="MLU4" s="62"/>
      <c r="MLV4" s="62"/>
      <c r="MLW4" s="62"/>
      <c r="MLX4" s="62"/>
      <c r="MLY4" s="62"/>
      <c r="MLZ4" s="62"/>
      <c r="MMA4" s="62"/>
      <c r="MMB4" s="62"/>
      <c r="MMC4" s="62"/>
      <c r="MMD4" s="62"/>
      <c r="MME4" s="62"/>
      <c r="MMF4" s="62"/>
      <c r="MMG4" s="62"/>
      <c r="MMH4" s="62"/>
      <c r="MMI4" s="62"/>
      <c r="MMJ4" s="62"/>
      <c r="MMK4" s="62"/>
      <c r="MML4" s="62"/>
      <c r="MMM4" s="62"/>
      <c r="MMN4" s="62"/>
      <c r="MMO4" s="62"/>
      <c r="MMP4" s="62"/>
      <c r="MMQ4" s="62"/>
      <c r="MMR4" s="62"/>
      <c r="MMS4" s="62"/>
      <c r="MMT4" s="62"/>
      <c r="MMU4" s="62"/>
      <c r="MMV4" s="62"/>
      <c r="MMW4" s="62"/>
      <c r="MMX4" s="62"/>
      <c r="MMY4" s="62"/>
      <c r="MMZ4" s="62"/>
      <c r="MNA4" s="62"/>
      <c r="MNB4" s="62"/>
      <c r="MNC4" s="62"/>
      <c r="MND4" s="62"/>
      <c r="MNE4" s="62"/>
      <c r="MNF4" s="62"/>
      <c r="MNG4" s="62"/>
      <c r="MNH4" s="62"/>
      <c r="MNI4" s="62"/>
      <c r="MNJ4" s="62"/>
      <c r="MNK4" s="62"/>
      <c r="MNL4" s="62"/>
      <c r="MNM4" s="62"/>
      <c r="MNN4" s="62"/>
      <c r="MNO4" s="62"/>
      <c r="MNP4" s="62"/>
      <c r="MNQ4" s="62"/>
      <c r="MNR4" s="62"/>
      <c r="MNS4" s="62"/>
      <c r="MNT4" s="62"/>
      <c r="MNU4" s="62"/>
      <c r="MNV4" s="62"/>
      <c r="MNW4" s="62"/>
      <c r="MNX4" s="62"/>
      <c r="MNY4" s="62"/>
      <c r="MNZ4" s="62"/>
      <c r="MOA4" s="62"/>
      <c r="MOB4" s="62"/>
      <c r="MOC4" s="62"/>
      <c r="MOD4" s="62"/>
      <c r="MOE4" s="62"/>
      <c r="MOF4" s="62"/>
      <c r="MOG4" s="62"/>
      <c r="MOH4" s="62"/>
      <c r="MOI4" s="62"/>
      <c r="MOJ4" s="62"/>
      <c r="MOK4" s="62"/>
      <c r="MOL4" s="62"/>
      <c r="MOM4" s="62"/>
      <c r="MON4" s="62"/>
      <c r="MOO4" s="62"/>
      <c r="MOP4" s="62"/>
      <c r="MOQ4" s="62"/>
      <c r="MOR4" s="62"/>
      <c r="MOS4" s="62"/>
      <c r="MOT4" s="62"/>
      <c r="MOU4" s="62"/>
      <c r="MOV4" s="62"/>
      <c r="MOW4" s="62"/>
      <c r="MOX4" s="62"/>
      <c r="MOY4" s="62"/>
      <c r="MOZ4" s="62"/>
      <c r="MPA4" s="62"/>
      <c r="MPB4" s="62"/>
      <c r="MPC4" s="62"/>
      <c r="MPD4" s="62"/>
      <c r="MPE4" s="62"/>
      <c r="MPF4" s="62"/>
      <c r="MPG4" s="62"/>
      <c r="MPH4" s="62"/>
      <c r="MPI4" s="62"/>
      <c r="MPJ4" s="62"/>
      <c r="MPK4" s="62"/>
      <c r="MPL4" s="62"/>
      <c r="MPM4" s="62"/>
      <c r="MPN4" s="62"/>
      <c r="MPO4" s="62"/>
      <c r="MPP4" s="62"/>
      <c r="MPQ4" s="62"/>
      <c r="MPR4" s="62"/>
      <c r="MPS4" s="62"/>
      <c r="MPT4" s="62"/>
      <c r="MPU4" s="62"/>
      <c r="MPV4" s="62"/>
      <c r="MPW4" s="62"/>
      <c r="MPX4" s="62"/>
      <c r="MPY4" s="62"/>
      <c r="MPZ4" s="62"/>
      <c r="MQA4" s="62"/>
      <c r="MQB4" s="62"/>
      <c r="MQC4" s="62"/>
      <c r="MQD4" s="62"/>
      <c r="MQE4" s="62"/>
      <c r="MQF4" s="62"/>
      <c r="MQG4" s="62"/>
      <c r="MQH4" s="62"/>
      <c r="MQI4" s="62"/>
      <c r="MQJ4" s="62"/>
      <c r="MQK4" s="62"/>
      <c r="MQL4" s="62"/>
      <c r="MQM4" s="62"/>
      <c r="MQN4" s="62"/>
      <c r="MQO4" s="62"/>
      <c r="MQP4" s="62"/>
      <c r="MQQ4" s="62"/>
      <c r="MQR4" s="62"/>
      <c r="MQS4" s="62"/>
      <c r="MQT4" s="62"/>
      <c r="MQU4" s="62"/>
      <c r="MQV4" s="62"/>
      <c r="MQW4" s="62"/>
      <c r="MQX4" s="62"/>
      <c r="MQY4" s="62"/>
      <c r="MQZ4" s="62"/>
      <c r="MRA4" s="62"/>
      <c r="MRB4" s="62"/>
      <c r="MRC4" s="62"/>
      <c r="MRD4" s="62"/>
      <c r="MRE4" s="62"/>
      <c r="MRF4" s="62"/>
      <c r="MRG4" s="62"/>
      <c r="MRH4" s="62"/>
      <c r="MRI4" s="62"/>
      <c r="MRJ4" s="62"/>
      <c r="MRK4" s="62"/>
      <c r="MRL4" s="62"/>
      <c r="MRM4" s="62"/>
      <c r="MRN4" s="62"/>
      <c r="MRO4" s="62"/>
      <c r="MRP4" s="62"/>
      <c r="MRQ4" s="62"/>
      <c r="MRR4" s="62"/>
      <c r="MRS4" s="62"/>
      <c r="MRT4" s="62"/>
      <c r="MRU4" s="62"/>
      <c r="MRV4" s="62"/>
      <c r="MRW4" s="62"/>
      <c r="MRX4" s="62"/>
      <c r="MRY4" s="62"/>
      <c r="MRZ4" s="62"/>
      <c r="MSA4" s="62"/>
      <c r="MSB4" s="62"/>
      <c r="MSC4" s="62"/>
      <c r="MSD4" s="62"/>
      <c r="MSE4" s="62"/>
      <c r="MSF4" s="62"/>
      <c r="MSG4" s="62"/>
      <c r="MSH4" s="62"/>
      <c r="MSI4" s="62"/>
      <c r="MSJ4" s="62"/>
      <c r="MSK4" s="62"/>
      <c r="MSL4" s="62"/>
      <c r="MSM4" s="62"/>
      <c r="MSN4" s="62"/>
      <c r="MSO4" s="62"/>
      <c r="MSP4" s="62"/>
      <c r="MSQ4" s="62"/>
      <c r="MSR4" s="62"/>
      <c r="MSS4" s="62"/>
      <c r="MST4" s="62"/>
      <c r="MSU4" s="62"/>
      <c r="MSV4" s="62"/>
      <c r="MSW4" s="62"/>
      <c r="MSX4" s="62"/>
      <c r="MSY4" s="62"/>
      <c r="MSZ4" s="62"/>
      <c r="MTA4" s="62"/>
      <c r="MTB4" s="62"/>
      <c r="MTC4" s="62"/>
      <c r="MTD4" s="62"/>
      <c r="MTE4" s="62"/>
      <c r="MTF4" s="62"/>
      <c r="MTG4" s="62"/>
      <c r="MTH4" s="62"/>
      <c r="MTI4" s="62"/>
      <c r="MTJ4" s="62"/>
      <c r="MTK4" s="62"/>
      <c r="MTL4" s="62"/>
      <c r="MTM4" s="62"/>
      <c r="MTN4" s="62"/>
      <c r="MTO4" s="62"/>
      <c r="MTP4" s="62"/>
      <c r="MTQ4" s="62"/>
      <c r="MTR4" s="62"/>
      <c r="MTS4" s="62"/>
      <c r="MTT4" s="62"/>
      <c r="MTU4" s="62"/>
      <c r="MTV4" s="62"/>
      <c r="MTW4" s="62"/>
      <c r="MTX4" s="62"/>
      <c r="MTY4" s="62"/>
      <c r="MTZ4" s="62"/>
      <c r="MUA4" s="62"/>
      <c r="MUB4" s="62"/>
      <c r="MUC4" s="62"/>
      <c r="MUD4" s="62"/>
      <c r="MUE4" s="62"/>
      <c r="MUF4" s="62"/>
      <c r="MUG4" s="62"/>
      <c r="MUH4" s="62"/>
      <c r="MUI4" s="62"/>
      <c r="MUJ4" s="62"/>
      <c r="MUK4" s="62"/>
      <c r="MUL4" s="62"/>
      <c r="MUM4" s="62"/>
      <c r="MUN4" s="62"/>
      <c r="MUO4" s="62"/>
      <c r="MUP4" s="62"/>
      <c r="MUQ4" s="62"/>
      <c r="MUR4" s="62"/>
      <c r="MUS4" s="62"/>
      <c r="MUT4" s="62"/>
      <c r="MUU4" s="62"/>
      <c r="MUV4" s="62"/>
      <c r="MUW4" s="62"/>
      <c r="MUX4" s="62"/>
      <c r="MUY4" s="62"/>
      <c r="MUZ4" s="62"/>
      <c r="MVA4" s="62"/>
      <c r="MVB4" s="62"/>
      <c r="MVC4" s="62"/>
      <c r="MVD4" s="62"/>
      <c r="MVE4" s="62"/>
      <c r="MVF4" s="62"/>
      <c r="MVG4" s="62"/>
      <c r="MVH4" s="62"/>
      <c r="MVI4" s="62"/>
      <c r="MVJ4" s="62"/>
      <c r="MVK4" s="62"/>
      <c r="MVL4" s="62"/>
      <c r="MVM4" s="62"/>
      <c r="MVN4" s="62"/>
      <c r="MVO4" s="62"/>
      <c r="MVP4" s="62"/>
      <c r="MVQ4" s="62"/>
      <c r="MVR4" s="62"/>
      <c r="MVS4" s="62"/>
      <c r="MVT4" s="62"/>
      <c r="MVU4" s="62"/>
      <c r="MVV4" s="62"/>
      <c r="MVW4" s="62"/>
      <c r="MVX4" s="62"/>
      <c r="MVY4" s="62"/>
      <c r="MVZ4" s="62"/>
      <c r="MWA4" s="62"/>
      <c r="MWB4" s="62"/>
      <c r="MWC4" s="62"/>
      <c r="MWD4" s="62"/>
      <c r="MWE4" s="62"/>
      <c r="MWF4" s="62"/>
      <c r="MWG4" s="62"/>
      <c r="MWH4" s="62"/>
      <c r="MWI4" s="62"/>
      <c r="MWJ4" s="62"/>
      <c r="MWK4" s="62"/>
      <c r="MWL4" s="62"/>
      <c r="MWM4" s="62"/>
      <c r="MWN4" s="62"/>
      <c r="MWO4" s="62"/>
      <c r="MWP4" s="62"/>
      <c r="MWQ4" s="62"/>
      <c r="MWR4" s="62"/>
      <c r="MWS4" s="62"/>
      <c r="MWT4" s="62"/>
      <c r="MWU4" s="62"/>
      <c r="MWV4" s="62"/>
      <c r="MWW4" s="62"/>
      <c r="MWX4" s="62"/>
      <c r="MWY4" s="62"/>
      <c r="MWZ4" s="62"/>
      <c r="MXA4" s="62"/>
      <c r="MXB4" s="62"/>
      <c r="MXC4" s="62"/>
      <c r="MXD4" s="62"/>
      <c r="MXE4" s="62"/>
      <c r="MXF4" s="62"/>
      <c r="MXG4" s="62"/>
      <c r="MXH4" s="62"/>
      <c r="MXI4" s="62"/>
      <c r="MXJ4" s="62"/>
      <c r="MXK4" s="62"/>
      <c r="MXL4" s="62"/>
      <c r="MXM4" s="62"/>
      <c r="MXN4" s="62"/>
      <c r="MXO4" s="62"/>
      <c r="MXP4" s="62"/>
      <c r="MXQ4" s="62"/>
      <c r="MXR4" s="62"/>
      <c r="MXS4" s="62"/>
      <c r="MXT4" s="62"/>
      <c r="MXU4" s="62"/>
      <c r="MXV4" s="62"/>
      <c r="MXW4" s="62"/>
      <c r="MXX4" s="62"/>
      <c r="MXY4" s="62"/>
      <c r="MXZ4" s="62"/>
      <c r="MYA4" s="62"/>
      <c r="MYB4" s="62"/>
      <c r="MYC4" s="62"/>
      <c r="MYD4" s="62"/>
      <c r="MYE4" s="62"/>
      <c r="MYF4" s="62"/>
      <c r="MYG4" s="62"/>
      <c r="MYH4" s="62"/>
      <c r="MYI4" s="62"/>
      <c r="MYJ4" s="62"/>
      <c r="MYK4" s="62"/>
      <c r="MYL4" s="62"/>
      <c r="MYM4" s="62"/>
      <c r="MYN4" s="62"/>
      <c r="MYO4" s="62"/>
      <c r="MYP4" s="62"/>
      <c r="MYQ4" s="62"/>
      <c r="MYR4" s="62"/>
      <c r="MYS4" s="62"/>
      <c r="MYT4" s="62"/>
      <c r="MYU4" s="62"/>
      <c r="MYV4" s="62"/>
      <c r="MYW4" s="62"/>
      <c r="MYX4" s="62"/>
      <c r="MYY4" s="62"/>
      <c r="MYZ4" s="62"/>
      <c r="MZA4" s="62"/>
      <c r="MZB4" s="62"/>
      <c r="MZC4" s="62"/>
      <c r="MZD4" s="62"/>
      <c r="MZE4" s="62"/>
      <c r="MZF4" s="62"/>
      <c r="MZG4" s="62"/>
      <c r="MZH4" s="62"/>
      <c r="MZI4" s="62"/>
      <c r="MZJ4" s="62"/>
      <c r="MZK4" s="62"/>
      <c r="MZL4" s="62"/>
      <c r="MZM4" s="62"/>
      <c r="MZN4" s="62"/>
      <c r="MZO4" s="62"/>
      <c r="MZP4" s="62"/>
      <c r="MZQ4" s="62"/>
      <c r="MZR4" s="62"/>
      <c r="MZS4" s="62"/>
      <c r="MZT4" s="62"/>
      <c r="MZU4" s="62"/>
      <c r="MZV4" s="62"/>
      <c r="MZW4" s="62"/>
      <c r="MZX4" s="62"/>
      <c r="MZY4" s="62"/>
      <c r="MZZ4" s="62"/>
      <c r="NAA4" s="62"/>
      <c r="NAB4" s="62"/>
      <c r="NAC4" s="62"/>
      <c r="NAD4" s="62"/>
      <c r="NAE4" s="62"/>
      <c r="NAF4" s="62"/>
      <c r="NAG4" s="62"/>
      <c r="NAH4" s="62"/>
      <c r="NAI4" s="62"/>
      <c r="NAJ4" s="62"/>
      <c r="NAK4" s="62"/>
      <c r="NAL4" s="62"/>
      <c r="NAM4" s="62"/>
      <c r="NAN4" s="62"/>
      <c r="NAO4" s="62"/>
      <c r="NAP4" s="62"/>
      <c r="NAQ4" s="62"/>
      <c r="NAR4" s="62"/>
      <c r="NAS4" s="62"/>
      <c r="NAT4" s="62"/>
      <c r="NAU4" s="62"/>
      <c r="NAV4" s="62"/>
      <c r="NAW4" s="62"/>
      <c r="NAX4" s="62"/>
      <c r="NAY4" s="62"/>
      <c r="NAZ4" s="62"/>
      <c r="NBA4" s="62"/>
      <c r="NBB4" s="62"/>
      <c r="NBC4" s="62"/>
      <c r="NBD4" s="62"/>
      <c r="NBE4" s="62"/>
      <c r="NBF4" s="62"/>
      <c r="NBG4" s="62"/>
      <c r="NBH4" s="62"/>
      <c r="NBI4" s="62"/>
      <c r="NBJ4" s="62"/>
      <c r="NBK4" s="62"/>
      <c r="NBL4" s="62"/>
      <c r="NBM4" s="62"/>
      <c r="NBN4" s="62"/>
      <c r="NBO4" s="62"/>
      <c r="NBP4" s="62"/>
      <c r="NBQ4" s="62"/>
      <c r="NBR4" s="62"/>
      <c r="NBS4" s="62"/>
      <c r="NBT4" s="62"/>
      <c r="NBU4" s="62"/>
      <c r="NBV4" s="62"/>
      <c r="NBW4" s="62"/>
      <c r="NBX4" s="62"/>
      <c r="NBY4" s="62"/>
      <c r="NBZ4" s="62"/>
      <c r="NCA4" s="62"/>
      <c r="NCB4" s="62"/>
      <c r="NCC4" s="62"/>
      <c r="NCD4" s="62"/>
      <c r="NCE4" s="62"/>
      <c r="NCF4" s="62"/>
      <c r="NCG4" s="62"/>
      <c r="NCH4" s="62"/>
      <c r="NCI4" s="62"/>
      <c r="NCJ4" s="62"/>
      <c r="NCK4" s="62"/>
      <c r="NCL4" s="62"/>
      <c r="NCM4" s="62"/>
      <c r="NCN4" s="62"/>
      <c r="NCO4" s="62"/>
      <c r="NCP4" s="62"/>
      <c r="NCQ4" s="62"/>
      <c r="NCR4" s="62"/>
      <c r="NCS4" s="62"/>
      <c r="NCT4" s="62"/>
      <c r="NCU4" s="62"/>
      <c r="NCV4" s="62"/>
      <c r="NCW4" s="62"/>
      <c r="NCX4" s="62"/>
      <c r="NCY4" s="62"/>
      <c r="NCZ4" s="62"/>
      <c r="NDA4" s="62"/>
      <c r="NDB4" s="62"/>
      <c r="NDC4" s="62"/>
      <c r="NDD4" s="62"/>
      <c r="NDE4" s="62"/>
      <c r="NDF4" s="62"/>
      <c r="NDG4" s="62"/>
      <c r="NDH4" s="62"/>
      <c r="NDI4" s="62"/>
      <c r="NDJ4" s="62"/>
      <c r="NDK4" s="62"/>
      <c r="NDL4" s="62"/>
      <c r="NDM4" s="62"/>
      <c r="NDN4" s="62"/>
      <c r="NDO4" s="62"/>
      <c r="NDP4" s="62"/>
      <c r="NDQ4" s="62"/>
      <c r="NDR4" s="62"/>
      <c r="NDS4" s="62"/>
      <c r="NDT4" s="62"/>
      <c r="NDU4" s="62"/>
      <c r="NDV4" s="62"/>
      <c r="NDW4" s="62"/>
      <c r="NDX4" s="62"/>
      <c r="NDY4" s="62"/>
      <c r="NDZ4" s="62"/>
      <c r="NEA4" s="62"/>
      <c r="NEB4" s="62"/>
      <c r="NEC4" s="62"/>
      <c r="NED4" s="62"/>
      <c r="NEE4" s="62"/>
      <c r="NEF4" s="62"/>
      <c r="NEG4" s="62"/>
      <c r="NEH4" s="62"/>
      <c r="NEI4" s="62"/>
      <c r="NEJ4" s="62"/>
      <c r="NEK4" s="62"/>
      <c r="NEL4" s="62"/>
      <c r="NEM4" s="62"/>
      <c r="NEN4" s="62"/>
      <c r="NEO4" s="62"/>
      <c r="NEP4" s="62"/>
      <c r="NEQ4" s="62"/>
      <c r="NER4" s="62"/>
      <c r="NES4" s="62"/>
      <c r="NET4" s="62"/>
      <c r="NEU4" s="62"/>
      <c r="NEV4" s="62"/>
      <c r="NEW4" s="62"/>
      <c r="NEX4" s="62"/>
      <c r="NEY4" s="62"/>
      <c r="NEZ4" s="62"/>
      <c r="NFA4" s="62"/>
      <c r="NFB4" s="62"/>
      <c r="NFC4" s="62"/>
      <c r="NFD4" s="62"/>
      <c r="NFE4" s="62"/>
      <c r="NFF4" s="62"/>
      <c r="NFG4" s="62"/>
      <c r="NFH4" s="62"/>
      <c r="NFI4" s="62"/>
      <c r="NFJ4" s="62"/>
      <c r="NFK4" s="62"/>
      <c r="NFL4" s="62"/>
      <c r="NFM4" s="62"/>
      <c r="NFN4" s="62"/>
      <c r="NFO4" s="62"/>
      <c r="NFP4" s="62"/>
      <c r="NFQ4" s="62"/>
      <c r="NFR4" s="62"/>
      <c r="NFS4" s="62"/>
      <c r="NFT4" s="62"/>
      <c r="NFU4" s="62"/>
      <c r="NFV4" s="62"/>
      <c r="NFW4" s="62"/>
      <c r="NFX4" s="62"/>
      <c r="NFY4" s="62"/>
      <c r="NFZ4" s="62"/>
      <c r="NGA4" s="62"/>
      <c r="NGB4" s="62"/>
      <c r="NGC4" s="62"/>
      <c r="NGD4" s="62"/>
      <c r="NGE4" s="62"/>
      <c r="NGF4" s="62"/>
      <c r="NGG4" s="62"/>
      <c r="NGH4" s="62"/>
      <c r="NGI4" s="62"/>
      <c r="NGJ4" s="62"/>
      <c r="NGK4" s="62"/>
      <c r="NGL4" s="62"/>
      <c r="NGM4" s="62"/>
      <c r="NGN4" s="62"/>
      <c r="NGO4" s="62"/>
      <c r="NGP4" s="62"/>
      <c r="NGQ4" s="62"/>
      <c r="NGR4" s="62"/>
      <c r="NGS4" s="62"/>
      <c r="NGT4" s="62"/>
      <c r="NGU4" s="62"/>
      <c r="NGV4" s="62"/>
      <c r="NGW4" s="62"/>
      <c r="NGX4" s="62"/>
      <c r="NGY4" s="62"/>
      <c r="NGZ4" s="62"/>
      <c r="NHA4" s="62"/>
      <c r="NHB4" s="62"/>
      <c r="NHC4" s="62"/>
      <c r="NHD4" s="62"/>
      <c r="NHE4" s="62"/>
      <c r="NHF4" s="62"/>
      <c r="NHG4" s="62"/>
      <c r="NHH4" s="62"/>
      <c r="NHI4" s="62"/>
      <c r="NHJ4" s="62"/>
      <c r="NHK4" s="62"/>
      <c r="NHL4" s="62"/>
      <c r="NHM4" s="62"/>
      <c r="NHN4" s="62"/>
      <c r="NHO4" s="62"/>
      <c r="NHP4" s="62"/>
      <c r="NHQ4" s="62"/>
      <c r="NHR4" s="62"/>
      <c r="NHS4" s="62"/>
      <c r="NHT4" s="62"/>
      <c r="NHU4" s="62"/>
      <c r="NHV4" s="62"/>
      <c r="NHW4" s="62"/>
      <c r="NHX4" s="62"/>
      <c r="NHY4" s="62"/>
      <c r="NHZ4" s="62"/>
      <c r="NIA4" s="62"/>
      <c r="NIB4" s="62"/>
      <c r="NIC4" s="62"/>
      <c r="NID4" s="62"/>
      <c r="NIE4" s="62"/>
      <c r="NIF4" s="62"/>
      <c r="NIG4" s="62"/>
      <c r="NIH4" s="62"/>
      <c r="NII4" s="62"/>
      <c r="NIJ4" s="62"/>
      <c r="NIK4" s="62"/>
      <c r="NIL4" s="62"/>
      <c r="NIM4" s="62"/>
      <c r="NIN4" s="62"/>
      <c r="NIO4" s="62"/>
      <c r="NIP4" s="62"/>
      <c r="NIQ4" s="62"/>
      <c r="NIR4" s="62"/>
      <c r="NIS4" s="62"/>
      <c r="NIT4" s="62"/>
      <c r="NIU4" s="62"/>
      <c r="NIV4" s="62"/>
      <c r="NIW4" s="62"/>
      <c r="NIX4" s="62"/>
      <c r="NIY4" s="62"/>
      <c r="NIZ4" s="62"/>
      <c r="NJA4" s="62"/>
      <c r="NJB4" s="62"/>
      <c r="NJC4" s="62"/>
      <c r="NJD4" s="62"/>
      <c r="NJE4" s="62"/>
      <c r="NJF4" s="62"/>
      <c r="NJG4" s="62"/>
      <c r="NJH4" s="62"/>
      <c r="NJI4" s="62"/>
      <c r="NJJ4" s="62"/>
      <c r="NJK4" s="62"/>
      <c r="NJL4" s="62"/>
      <c r="NJM4" s="62"/>
      <c r="NJN4" s="62"/>
      <c r="NJO4" s="62"/>
      <c r="NJP4" s="62"/>
      <c r="NJQ4" s="62"/>
      <c r="NJR4" s="62"/>
      <c r="NJS4" s="62"/>
      <c r="NJT4" s="62"/>
      <c r="NJU4" s="62"/>
      <c r="NJV4" s="62"/>
      <c r="NJW4" s="62"/>
      <c r="NJX4" s="62"/>
      <c r="NJY4" s="62"/>
      <c r="NJZ4" s="62"/>
      <c r="NKA4" s="62"/>
      <c r="NKB4" s="62"/>
      <c r="NKC4" s="62"/>
      <c r="NKD4" s="62"/>
      <c r="NKE4" s="62"/>
      <c r="NKF4" s="62"/>
      <c r="NKG4" s="62"/>
      <c r="NKH4" s="62"/>
      <c r="NKI4" s="62"/>
      <c r="NKJ4" s="62"/>
      <c r="NKK4" s="62"/>
      <c r="NKL4" s="62"/>
      <c r="NKM4" s="62"/>
      <c r="NKN4" s="62"/>
      <c r="NKO4" s="62"/>
      <c r="NKP4" s="62"/>
      <c r="NKQ4" s="62"/>
      <c r="NKR4" s="62"/>
      <c r="NKS4" s="62"/>
      <c r="NKT4" s="62"/>
      <c r="NKU4" s="62"/>
      <c r="NKV4" s="62"/>
      <c r="NKW4" s="62"/>
      <c r="NKX4" s="62"/>
      <c r="NKY4" s="62"/>
      <c r="NKZ4" s="62"/>
      <c r="NLA4" s="62"/>
      <c r="NLB4" s="62"/>
      <c r="NLC4" s="62"/>
      <c r="NLD4" s="62"/>
      <c r="NLE4" s="62"/>
      <c r="NLF4" s="62"/>
      <c r="NLG4" s="62"/>
      <c r="NLH4" s="62"/>
      <c r="NLI4" s="62"/>
      <c r="NLJ4" s="62"/>
      <c r="NLK4" s="62"/>
      <c r="NLL4" s="62"/>
      <c r="NLM4" s="62"/>
      <c r="NLN4" s="62"/>
      <c r="NLO4" s="62"/>
      <c r="NLP4" s="62"/>
      <c r="NLQ4" s="62"/>
      <c r="NLR4" s="62"/>
      <c r="NLS4" s="62"/>
      <c r="NLT4" s="62"/>
      <c r="NLU4" s="62"/>
      <c r="NLV4" s="62"/>
      <c r="NLW4" s="62"/>
      <c r="NLX4" s="62"/>
      <c r="NLY4" s="62"/>
      <c r="NLZ4" s="62"/>
      <c r="NMA4" s="62"/>
      <c r="NMB4" s="62"/>
      <c r="NMC4" s="62"/>
      <c r="NMD4" s="62"/>
      <c r="NME4" s="62"/>
      <c r="NMF4" s="62"/>
      <c r="NMG4" s="62"/>
      <c r="NMH4" s="62"/>
      <c r="NMI4" s="62"/>
      <c r="NMJ4" s="62"/>
      <c r="NMK4" s="62"/>
      <c r="NML4" s="62"/>
      <c r="NMM4" s="62"/>
      <c r="NMN4" s="62"/>
      <c r="NMO4" s="62"/>
      <c r="NMP4" s="62"/>
      <c r="NMQ4" s="62"/>
      <c r="NMR4" s="62"/>
      <c r="NMS4" s="62"/>
      <c r="NMT4" s="62"/>
      <c r="NMU4" s="62"/>
      <c r="NMV4" s="62"/>
      <c r="NMW4" s="62"/>
      <c r="NMX4" s="62"/>
      <c r="NMY4" s="62"/>
      <c r="NMZ4" s="62"/>
      <c r="NNA4" s="62"/>
      <c r="NNB4" s="62"/>
      <c r="NNC4" s="62"/>
      <c r="NND4" s="62"/>
      <c r="NNE4" s="62"/>
      <c r="NNF4" s="62"/>
      <c r="NNG4" s="62"/>
      <c r="NNH4" s="62"/>
      <c r="NNI4" s="62"/>
      <c r="NNJ4" s="62"/>
      <c r="NNK4" s="62"/>
      <c r="NNL4" s="62"/>
      <c r="NNM4" s="62"/>
      <c r="NNN4" s="62"/>
      <c r="NNO4" s="62"/>
      <c r="NNP4" s="62"/>
      <c r="NNQ4" s="62"/>
      <c r="NNR4" s="62"/>
      <c r="NNS4" s="62"/>
      <c r="NNT4" s="62"/>
      <c r="NNU4" s="62"/>
      <c r="NNV4" s="62"/>
      <c r="NNW4" s="62"/>
      <c r="NNX4" s="62"/>
      <c r="NNY4" s="62"/>
      <c r="NNZ4" s="62"/>
      <c r="NOA4" s="62"/>
      <c r="NOB4" s="62"/>
      <c r="NOC4" s="62"/>
      <c r="NOD4" s="62"/>
      <c r="NOE4" s="62"/>
      <c r="NOF4" s="62"/>
      <c r="NOG4" s="62"/>
      <c r="NOH4" s="62"/>
      <c r="NOI4" s="62"/>
      <c r="NOJ4" s="62"/>
      <c r="NOK4" s="62"/>
      <c r="NOL4" s="62"/>
      <c r="NOM4" s="62"/>
      <c r="NON4" s="62"/>
      <c r="NOO4" s="62"/>
      <c r="NOP4" s="62"/>
      <c r="NOQ4" s="62"/>
      <c r="NOR4" s="62"/>
      <c r="NOS4" s="62"/>
      <c r="NOT4" s="62"/>
      <c r="NOU4" s="62"/>
      <c r="NOV4" s="62"/>
      <c r="NOW4" s="62"/>
      <c r="NOX4" s="62"/>
      <c r="NOY4" s="62"/>
      <c r="NOZ4" s="62"/>
      <c r="NPA4" s="62"/>
      <c r="NPB4" s="62"/>
      <c r="NPC4" s="62"/>
      <c r="NPD4" s="62"/>
      <c r="NPE4" s="62"/>
      <c r="NPF4" s="62"/>
      <c r="NPG4" s="62"/>
      <c r="NPH4" s="62"/>
      <c r="NPI4" s="62"/>
      <c r="NPJ4" s="62"/>
      <c r="NPK4" s="62"/>
      <c r="NPL4" s="62"/>
      <c r="NPM4" s="62"/>
      <c r="NPN4" s="62"/>
      <c r="NPO4" s="62"/>
      <c r="NPP4" s="62"/>
      <c r="NPQ4" s="62"/>
      <c r="NPR4" s="62"/>
      <c r="NPS4" s="62"/>
      <c r="NPT4" s="62"/>
      <c r="NPU4" s="62"/>
      <c r="NPV4" s="62"/>
      <c r="NPW4" s="62"/>
      <c r="NPX4" s="62"/>
      <c r="NPY4" s="62"/>
      <c r="NPZ4" s="62"/>
      <c r="NQA4" s="62"/>
      <c r="NQB4" s="62"/>
      <c r="NQC4" s="62"/>
      <c r="NQD4" s="62"/>
      <c r="NQE4" s="62"/>
      <c r="NQF4" s="62"/>
      <c r="NQG4" s="62"/>
      <c r="NQH4" s="62"/>
      <c r="NQI4" s="62"/>
      <c r="NQJ4" s="62"/>
      <c r="NQK4" s="62"/>
      <c r="NQL4" s="62"/>
      <c r="NQM4" s="62"/>
      <c r="NQN4" s="62"/>
      <c r="NQO4" s="62"/>
      <c r="NQP4" s="62"/>
      <c r="NQQ4" s="62"/>
      <c r="NQR4" s="62"/>
      <c r="NQS4" s="62"/>
      <c r="NQT4" s="62"/>
      <c r="NQU4" s="62"/>
      <c r="NQV4" s="62"/>
      <c r="NQW4" s="62"/>
      <c r="NQX4" s="62"/>
      <c r="NQY4" s="62"/>
      <c r="NQZ4" s="62"/>
      <c r="NRA4" s="62"/>
      <c r="NRB4" s="62"/>
      <c r="NRC4" s="62"/>
      <c r="NRD4" s="62"/>
      <c r="NRE4" s="62"/>
      <c r="NRF4" s="62"/>
      <c r="NRG4" s="62"/>
      <c r="NRH4" s="62"/>
      <c r="NRI4" s="62"/>
      <c r="NRJ4" s="62"/>
      <c r="NRK4" s="62"/>
      <c r="NRL4" s="62"/>
      <c r="NRM4" s="62"/>
      <c r="NRN4" s="62"/>
      <c r="NRO4" s="62"/>
      <c r="NRP4" s="62"/>
      <c r="NRQ4" s="62"/>
      <c r="NRR4" s="62"/>
      <c r="NRS4" s="62"/>
      <c r="NRT4" s="62"/>
      <c r="NRU4" s="62"/>
      <c r="NRV4" s="62"/>
      <c r="NRW4" s="62"/>
      <c r="NRX4" s="62"/>
      <c r="NRY4" s="62"/>
      <c r="NRZ4" s="62"/>
      <c r="NSA4" s="62"/>
      <c r="NSB4" s="62"/>
      <c r="NSC4" s="62"/>
      <c r="NSD4" s="62"/>
      <c r="NSE4" s="62"/>
      <c r="NSF4" s="62"/>
      <c r="NSG4" s="62"/>
      <c r="NSH4" s="62"/>
      <c r="NSI4" s="62"/>
      <c r="NSJ4" s="62"/>
      <c r="NSK4" s="62"/>
      <c r="NSL4" s="62"/>
      <c r="NSM4" s="62"/>
      <c r="NSN4" s="62"/>
      <c r="NSO4" s="62"/>
      <c r="NSP4" s="62"/>
      <c r="NSQ4" s="62"/>
      <c r="NSR4" s="62"/>
      <c r="NSS4" s="62"/>
      <c r="NST4" s="62"/>
      <c r="NSU4" s="62"/>
      <c r="NSV4" s="62"/>
      <c r="NSW4" s="62"/>
      <c r="NSX4" s="62"/>
      <c r="NSY4" s="62"/>
      <c r="NSZ4" s="62"/>
      <c r="NTA4" s="62"/>
      <c r="NTB4" s="62"/>
      <c r="NTC4" s="62"/>
      <c r="NTD4" s="62"/>
      <c r="NTE4" s="62"/>
      <c r="NTF4" s="62"/>
      <c r="NTG4" s="62"/>
      <c r="NTH4" s="62"/>
      <c r="NTI4" s="62"/>
      <c r="NTJ4" s="62"/>
      <c r="NTK4" s="62"/>
      <c r="NTL4" s="62"/>
      <c r="NTM4" s="62"/>
      <c r="NTN4" s="62"/>
      <c r="NTO4" s="62"/>
      <c r="NTP4" s="62"/>
      <c r="NTQ4" s="62"/>
      <c r="NTR4" s="62"/>
      <c r="NTS4" s="62"/>
      <c r="NTT4" s="62"/>
      <c r="NTU4" s="62"/>
      <c r="NTV4" s="62"/>
      <c r="NTW4" s="62"/>
      <c r="NTX4" s="62"/>
      <c r="NTY4" s="62"/>
      <c r="NTZ4" s="62"/>
      <c r="NUA4" s="62"/>
      <c r="NUB4" s="62"/>
      <c r="NUC4" s="62"/>
      <c r="NUD4" s="62"/>
      <c r="NUE4" s="62"/>
      <c r="NUF4" s="62"/>
      <c r="NUG4" s="62"/>
      <c r="NUH4" s="62"/>
      <c r="NUI4" s="62"/>
      <c r="NUJ4" s="62"/>
      <c r="NUK4" s="62"/>
      <c r="NUL4" s="62"/>
      <c r="NUM4" s="62"/>
      <c r="NUN4" s="62"/>
      <c r="NUO4" s="62"/>
      <c r="NUP4" s="62"/>
      <c r="NUQ4" s="62"/>
      <c r="NUR4" s="62"/>
      <c r="NUS4" s="62"/>
      <c r="NUT4" s="62"/>
      <c r="NUU4" s="62"/>
      <c r="NUV4" s="62"/>
      <c r="NUW4" s="62"/>
      <c r="NUX4" s="62"/>
      <c r="NUY4" s="62"/>
      <c r="NUZ4" s="62"/>
      <c r="NVA4" s="62"/>
      <c r="NVB4" s="62"/>
      <c r="NVC4" s="62"/>
      <c r="NVD4" s="62"/>
      <c r="NVE4" s="62"/>
      <c r="NVF4" s="62"/>
      <c r="NVG4" s="62"/>
      <c r="NVH4" s="62"/>
      <c r="NVI4" s="62"/>
      <c r="NVJ4" s="62"/>
      <c r="NVK4" s="62"/>
      <c r="NVL4" s="62"/>
      <c r="NVM4" s="62"/>
      <c r="NVN4" s="62"/>
      <c r="NVO4" s="62"/>
      <c r="NVP4" s="62"/>
      <c r="NVQ4" s="62"/>
      <c r="NVR4" s="62"/>
      <c r="NVS4" s="62"/>
      <c r="NVT4" s="62"/>
      <c r="NVU4" s="62"/>
      <c r="NVV4" s="62"/>
      <c r="NVW4" s="62"/>
      <c r="NVX4" s="62"/>
      <c r="NVY4" s="62"/>
      <c r="NVZ4" s="62"/>
      <c r="NWA4" s="62"/>
      <c r="NWB4" s="62"/>
      <c r="NWC4" s="62"/>
      <c r="NWD4" s="62"/>
      <c r="NWE4" s="62"/>
      <c r="NWF4" s="62"/>
      <c r="NWG4" s="62"/>
      <c r="NWH4" s="62"/>
      <c r="NWI4" s="62"/>
      <c r="NWJ4" s="62"/>
      <c r="NWK4" s="62"/>
      <c r="NWL4" s="62"/>
      <c r="NWM4" s="62"/>
      <c r="NWN4" s="62"/>
      <c r="NWO4" s="62"/>
      <c r="NWP4" s="62"/>
      <c r="NWQ4" s="62"/>
      <c r="NWR4" s="62"/>
      <c r="NWS4" s="62"/>
      <c r="NWT4" s="62"/>
      <c r="NWU4" s="62"/>
      <c r="NWV4" s="62"/>
      <c r="NWW4" s="62"/>
      <c r="NWX4" s="62"/>
      <c r="NWY4" s="62"/>
      <c r="NWZ4" s="62"/>
      <c r="NXA4" s="62"/>
      <c r="NXB4" s="62"/>
      <c r="NXC4" s="62"/>
      <c r="NXD4" s="62"/>
      <c r="NXE4" s="62"/>
      <c r="NXF4" s="62"/>
      <c r="NXG4" s="62"/>
      <c r="NXH4" s="62"/>
      <c r="NXI4" s="62"/>
      <c r="NXJ4" s="62"/>
      <c r="NXK4" s="62"/>
      <c r="NXL4" s="62"/>
      <c r="NXM4" s="62"/>
      <c r="NXN4" s="62"/>
      <c r="NXO4" s="62"/>
      <c r="NXP4" s="62"/>
      <c r="NXQ4" s="62"/>
      <c r="NXR4" s="62"/>
      <c r="NXS4" s="62"/>
      <c r="NXT4" s="62"/>
      <c r="NXU4" s="62"/>
      <c r="NXV4" s="62"/>
      <c r="NXW4" s="62"/>
      <c r="NXX4" s="62"/>
      <c r="NXY4" s="62"/>
      <c r="NXZ4" s="62"/>
      <c r="NYA4" s="62"/>
      <c r="NYB4" s="62"/>
      <c r="NYC4" s="62"/>
      <c r="NYD4" s="62"/>
      <c r="NYE4" s="62"/>
      <c r="NYF4" s="62"/>
      <c r="NYG4" s="62"/>
      <c r="NYH4" s="62"/>
      <c r="NYI4" s="62"/>
      <c r="NYJ4" s="62"/>
      <c r="NYK4" s="62"/>
      <c r="NYL4" s="62"/>
      <c r="NYM4" s="62"/>
      <c r="NYN4" s="62"/>
      <c r="NYO4" s="62"/>
      <c r="NYP4" s="62"/>
      <c r="NYQ4" s="62"/>
      <c r="NYR4" s="62"/>
      <c r="NYS4" s="62"/>
      <c r="NYT4" s="62"/>
      <c r="NYU4" s="62"/>
      <c r="NYV4" s="62"/>
      <c r="NYW4" s="62"/>
      <c r="NYX4" s="62"/>
      <c r="NYY4" s="62"/>
      <c r="NYZ4" s="62"/>
      <c r="NZA4" s="62"/>
      <c r="NZB4" s="62"/>
      <c r="NZC4" s="62"/>
      <c r="NZD4" s="62"/>
      <c r="NZE4" s="62"/>
      <c r="NZF4" s="62"/>
      <c r="NZG4" s="62"/>
      <c r="NZH4" s="62"/>
      <c r="NZI4" s="62"/>
      <c r="NZJ4" s="62"/>
      <c r="NZK4" s="62"/>
      <c r="NZL4" s="62"/>
      <c r="NZM4" s="62"/>
      <c r="NZN4" s="62"/>
      <c r="NZO4" s="62"/>
      <c r="NZP4" s="62"/>
      <c r="NZQ4" s="62"/>
      <c r="NZR4" s="62"/>
      <c r="NZS4" s="62"/>
      <c r="NZT4" s="62"/>
      <c r="NZU4" s="62"/>
      <c r="NZV4" s="62"/>
      <c r="NZW4" s="62"/>
      <c r="NZX4" s="62"/>
      <c r="NZY4" s="62"/>
      <c r="NZZ4" s="62"/>
      <c r="OAA4" s="62"/>
      <c r="OAB4" s="62"/>
      <c r="OAC4" s="62"/>
      <c r="OAD4" s="62"/>
      <c r="OAE4" s="62"/>
      <c r="OAF4" s="62"/>
      <c r="OAG4" s="62"/>
      <c r="OAH4" s="62"/>
      <c r="OAI4" s="62"/>
      <c r="OAJ4" s="62"/>
      <c r="OAK4" s="62"/>
      <c r="OAL4" s="62"/>
      <c r="OAM4" s="62"/>
      <c r="OAN4" s="62"/>
      <c r="OAO4" s="62"/>
      <c r="OAP4" s="62"/>
      <c r="OAQ4" s="62"/>
      <c r="OAR4" s="62"/>
      <c r="OAS4" s="62"/>
      <c r="OAT4" s="62"/>
      <c r="OAU4" s="62"/>
      <c r="OAV4" s="62"/>
      <c r="OAW4" s="62"/>
      <c r="OAX4" s="62"/>
      <c r="OAY4" s="62"/>
      <c r="OAZ4" s="62"/>
      <c r="OBA4" s="62"/>
      <c r="OBB4" s="62"/>
      <c r="OBC4" s="62"/>
      <c r="OBD4" s="62"/>
      <c r="OBE4" s="62"/>
      <c r="OBF4" s="62"/>
      <c r="OBG4" s="62"/>
      <c r="OBH4" s="62"/>
      <c r="OBI4" s="62"/>
      <c r="OBJ4" s="62"/>
      <c r="OBK4" s="62"/>
      <c r="OBL4" s="62"/>
      <c r="OBM4" s="62"/>
      <c r="OBN4" s="62"/>
      <c r="OBO4" s="62"/>
      <c r="OBP4" s="62"/>
      <c r="OBQ4" s="62"/>
      <c r="OBR4" s="62"/>
      <c r="OBS4" s="62"/>
      <c r="OBT4" s="62"/>
      <c r="OBU4" s="62"/>
      <c r="OBV4" s="62"/>
      <c r="OBW4" s="62"/>
      <c r="OBX4" s="62"/>
      <c r="OBY4" s="62"/>
      <c r="OBZ4" s="62"/>
      <c r="OCA4" s="62"/>
      <c r="OCB4" s="62"/>
      <c r="OCC4" s="62"/>
      <c r="OCD4" s="62"/>
      <c r="OCE4" s="62"/>
      <c r="OCF4" s="62"/>
      <c r="OCG4" s="62"/>
      <c r="OCH4" s="62"/>
      <c r="OCI4" s="62"/>
      <c r="OCJ4" s="62"/>
      <c r="OCK4" s="62"/>
      <c r="OCL4" s="62"/>
      <c r="OCM4" s="62"/>
      <c r="OCN4" s="62"/>
      <c r="OCO4" s="62"/>
      <c r="OCP4" s="62"/>
      <c r="OCQ4" s="62"/>
      <c r="OCR4" s="62"/>
      <c r="OCS4" s="62"/>
      <c r="OCT4" s="62"/>
      <c r="OCU4" s="62"/>
      <c r="OCV4" s="62"/>
      <c r="OCW4" s="62"/>
      <c r="OCX4" s="62"/>
      <c r="OCY4" s="62"/>
      <c r="OCZ4" s="62"/>
      <c r="ODA4" s="62"/>
      <c r="ODB4" s="62"/>
      <c r="ODC4" s="62"/>
      <c r="ODD4" s="62"/>
      <c r="ODE4" s="62"/>
      <c r="ODF4" s="62"/>
      <c r="ODG4" s="62"/>
      <c r="ODH4" s="62"/>
      <c r="ODI4" s="62"/>
      <c r="ODJ4" s="62"/>
      <c r="ODK4" s="62"/>
      <c r="ODL4" s="62"/>
      <c r="ODM4" s="62"/>
      <c r="ODN4" s="62"/>
      <c r="ODO4" s="62"/>
      <c r="ODP4" s="62"/>
      <c r="ODQ4" s="62"/>
      <c r="ODR4" s="62"/>
      <c r="ODS4" s="62"/>
      <c r="ODT4" s="62"/>
      <c r="ODU4" s="62"/>
      <c r="ODV4" s="62"/>
      <c r="ODW4" s="62"/>
      <c r="ODX4" s="62"/>
      <c r="ODY4" s="62"/>
      <c r="ODZ4" s="62"/>
      <c r="OEA4" s="62"/>
      <c r="OEB4" s="62"/>
      <c r="OEC4" s="62"/>
      <c r="OED4" s="62"/>
      <c r="OEE4" s="62"/>
      <c r="OEF4" s="62"/>
      <c r="OEG4" s="62"/>
      <c r="OEH4" s="62"/>
      <c r="OEI4" s="62"/>
      <c r="OEJ4" s="62"/>
      <c r="OEK4" s="62"/>
      <c r="OEL4" s="62"/>
      <c r="OEM4" s="62"/>
      <c r="OEN4" s="62"/>
      <c r="OEO4" s="62"/>
      <c r="OEP4" s="62"/>
      <c r="OEQ4" s="62"/>
      <c r="OER4" s="62"/>
      <c r="OES4" s="62"/>
      <c r="OET4" s="62"/>
      <c r="OEU4" s="62"/>
      <c r="OEV4" s="62"/>
      <c r="OEW4" s="62"/>
      <c r="OEX4" s="62"/>
      <c r="OEY4" s="62"/>
      <c r="OEZ4" s="62"/>
      <c r="OFA4" s="62"/>
      <c r="OFB4" s="62"/>
      <c r="OFC4" s="62"/>
      <c r="OFD4" s="62"/>
      <c r="OFE4" s="62"/>
      <c r="OFF4" s="62"/>
      <c r="OFG4" s="62"/>
      <c r="OFH4" s="62"/>
      <c r="OFI4" s="62"/>
      <c r="OFJ4" s="62"/>
      <c r="OFK4" s="62"/>
      <c r="OFL4" s="62"/>
      <c r="OFM4" s="62"/>
      <c r="OFN4" s="62"/>
      <c r="OFO4" s="62"/>
      <c r="OFP4" s="62"/>
      <c r="OFQ4" s="62"/>
      <c r="OFR4" s="62"/>
      <c r="OFS4" s="62"/>
      <c r="OFT4" s="62"/>
      <c r="OFU4" s="62"/>
      <c r="OFV4" s="62"/>
      <c r="OFW4" s="62"/>
      <c r="OFX4" s="62"/>
      <c r="OFY4" s="62"/>
      <c r="OFZ4" s="62"/>
      <c r="OGA4" s="62"/>
      <c r="OGB4" s="62"/>
      <c r="OGC4" s="62"/>
      <c r="OGD4" s="62"/>
      <c r="OGE4" s="62"/>
      <c r="OGF4" s="62"/>
      <c r="OGG4" s="62"/>
      <c r="OGH4" s="62"/>
      <c r="OGI4" s="62"/>
      <c r="OGJ4" s="62"/>
      <c r="OGK4" s="62"/>
      <c r="OGL4" s="62"/>
      <c r="OGM4" s="62"/>
      <c r="OGN4" s="62"/>
      <c r="OGO4" s="62"/>
      <c r="OGP4" s="62"/>
      <c r="OGQ4" s="62"/>
      <c r="OGR4" s="62"/>
      <c r="OGS4" s="62"/>
      <c r="OGT4" s="62"/>
      <c r="OGU4" s="62"/>
      <c r="OGV4" s="62"/>
      <c r="OGW4" s="62"/>
      <c r="OGX4" s="62"/>
      <c r="OGY4" s="62"/>
      <c r="OGZ4" s="62"/>
      <c r="OHA4" s="62"/>
      <c r="OHB4" s="62"/>
      <c r="OHC4" s="62"/>
      <c r="OHD4" s="62"/>
      <c r="OHE4" s="62"/>
      <c r="OHF4" s="62"/>
      <c r="OHG4" s="62"/>
      <c r="OHH4" s="62"/>
      <c r="OHI4" s="62"/>
      <c r="OHJ4" s="62"/>
      <c r="OHK4" s="62"/>
      <c r="OHL4" s="62"/>
      <c r="OHM4" s="62"/>
      <c r="OHN4" s="62"/>
      <c r="OHO4" s="62"/>
      <c r="OHP4" s="62"/>
      <c r="OHQ4" s="62"/>
      <c r="OHR4" s="62"/>
      <c r="OHS4" s="62"/>
      <c r="OHT4" s="62"/>
      <c r="OHU4" s="62"/>
      <c r="OHV4" s="62"/>
      <c r="OHW4" s="62"/>
      <c r="OHX4" s="62"/>
      <c r="OHY4" s="62"/>
      <c r="OHZ4" s="62"/>
      <c r="OIA4" s="62"/>
      <c r="OIB4" s="62"/>
      <c r="OIC4" s="62"/>
      <c r="OID4" s="62"/>
      <c r="OIE4" s="62"/>
      <c r="OIF4" s="62"/>
      <c r="OIG4" s="62"/>
      <c r="OIH4" s="62"/>
      <c r="OII4" s="62"/>
      <c r="OIJ4" s="62"/>
      <c r="OIK4" s="62"/>
      <c r="OIL4" s="62"/>
      <c r="OIM4" s="62"/>
      <c r="OIN4" s="62"/>
      <c r="OIO4" s="62"/>
      <c r="OIP4" s="62"/>
      <c r="OIQ4" s="62"/>
      <c r="OIR4" s="62"/>
      <c r="OIS4" s="62"/>
      <c r="OIT4" s="62"/>
      <c r="OIU4" s="62"/>
      <c r="OIV4" s="62"/>
      <c r="OIW4" s="62"/>
      <c r="OIX4" s="62"/>
      <c r="OIY4" s="62"/>
      <c r="OIZ4" s="62"/>
      <c r="OJA4" s="62"/>
      <c r="OJB4" s="62"/>
      <c r="OJC4" s="62"/>
      <c r="OJD4" s="62"/>
      <c r="OJE4" s="62"/>
      <c r="OJF4" s="62"/>
      <c r="OJG4" s="62"/>
      <c r="OJH4" s="62"/>
      <c r="OJI4" s="62"/>
      <c r="OJJ4" s="62"/>
      <c r="OJK4" s="62"/>
      <c r="OJL4" s="62"/>
      <c r="OJM4" s="62"/>
      <c r="OJN4" s="62"/>
      <c r="OJO4" s="62"/>
      <c r="OJP4" s="62"/>
      <c r="OJQ4" s="62"/>
      <c r="OJR4" s="62"/>
      <c r="OJS4" s="62"/>
      <c r="OJT4" s="62"/>
      <c r="OJU4" s="62"/>
      <c r="OJV4" s="62"/>
      <c r="OJW4" s="62"/>
      <c r="OJX4" s="62"/>
      <c r="OJY4" s="62"/>
      <c r="OJZ4" s="62"/>
      <c r="OKA4" s="62"/>
      <c r="OKB4" s="62"/>
      <c r="OKC4" s="62"/>
      <c r="OKD4" s="62"/>
      <c r="OKE4" s="62"/>
      <c r="OKF4" s="62"/>
      <c r="OKG4" s="62"/>
      <c r="OKH4" s="62"/>
      <c r="OKI4" s="62"/>
      <c r="OKJ4" s="62"/>
      <c r="OKK4" s="62"/>
      <c r="OKL4" s="62"/>
      <c r="OKM4" s="62"/>
      <c r="OKN4" s="62"/>
      <c r="OKO4" s="62"/>
      <c r="OKP4" s="62"/>
      <c r="OKQ4" s="62"/>
      <c r="OKR4" s="62"/>
      <c r="OKS4" s="62"/>
      <c r="OKT4" s="62"/>
      <c r="OKU4" s="62"/>
      <c r="OKV4" s="62"/>
      <c r="OKW4" s="62"/>
      <c r="OKX4" s="62"/>
      <c r="OKY4" s="62"/>
      <c r="OKZ4" s="62"/>
      <c r="OLA4" s="62"/>
      <c r="OLB4" s="62"/>
      <c r="OLC4" s="62"/>
      <c r="OLD4" s="62"/>
      <c r="OLE4" s="62"/>
      <c r="OLF4" s="62"/>
      <c r="OLG4" s="62"/>
      <c r="OLH4" s="62"/>
      <c r="OLI4" s="62"/>
      <c r="OLJ4" s="62"/>
      <c r="OLK4" s="62"/>
      <c r="OLL4" s="62"/>
      <c r="OLM4" s="62"/>
      <c r="OLN4" s="62"/>
      <c r="OLO4" s="62"/>
      <c r="OLP4" s="62"/>
      <c r="OLQ4" s="62"/>
      <c r="OLR4" s="62"/>
      <c r="OLS4" s="62"/>
      <c r="OLT4" s="62"/>
      <c r="OLU4" s="62"/>
      <c r="OLV4" s="62"/>
      <c r="OLW4" s="62"/>
      <c r="OLX4" s="62"/>
      <c r="OLY4" s="62"/>
      <c r="OLZ4" s="62"/>
      <c r="OMA4" s="62"/>
      <c r="OMB4" s="62"/>
      <c r="OMC4" s="62"/>
      <c r="OMD4" s="62"/>
      <c r="OME4" s="62"/>
      <c r="OMF4" s="62"/>
      <c r="OMG4" s="62"/>
      <c r="OMH4" s="62"/>
      <c r="OMI4" s="62"/>
      <c r="OMJ4" s="62"/>
      <c r="OMK4" s="62"/>
      <c r="OML4" s="62"/>
      <c r="OMM4" s="62"/>
      <c r="OMN4" s="62"/>
      <c r="OMO4" s="62"/>
      <c r="OMP4" s="62"/>
      <c r="OMQ4" s="62"/>
      <c r="OMR4" s="62"/>
      <c r="OMS4" s="62"/>
      <c r="OMT4" s="62"/>
      <c r="OMU4" s="62"/>
      <c r="OMV4" s="62"/>
      <c r="OMW4" s="62"/>
      <c r="OMX4" s="62"/>
      <c r="OMY4" s="62"/>
      <c r="OMZ4" s="62"/>
      <c r="ONA4" s="62"/>
      <c r="ONB4" s="62"/>
      <c r="ONC4" s="62"/>
      <c r="OND4" s="62"/>
      <c r="ONE4" s="62"/>
      <c r="ONF4" s="62"/>
      <c r="ONG4" s="62"/>
      <c r="ONH4" s="62"/>
      <c r="ONI4" s="62"/>
      <c r="ONJ4" s="62"/>
      <c r="ONK4" s="62"/>
      <c r="ONL4" s="62"/>
      <c r="ONM4" s="62"/>
      <c r="ONN4" s="62"/>
      <c r="ONO4" s="62"/>
      <c r="ONP4" s="62"/>
      <c r="ONQ4" s="62"/>
      <c r="ONR4" s="62"/>
      <c r="ONS4" s="62"/>
      <c r="ONT4" s="62"/>
      <c r="ONU4" s="62"/>
      <c r="ONV4" s="62"/>
      <c r="ONW4" s="62"/>
      <c r="ONX4" s="62"/>
      <c r="ONY4" s="62"/>
      <c r="ONZ4" s="62"/>
      <c r="OOA4" s="62"/>
      <c r="OOB4" s="62"/>
      <c r="OOC4" s="62"/>
      <c r="OOD4" s="62"/>
      <c r="OOE4" s="62"/>
      <c r="OOF4" s="62"/>
      <c r="OOG4" s="62"/>
      <c r="OOH4" s="62"/>
      <c r="OOI4" s="62"/>
      <c r="OOJ4" s="62"/>
      <c r="OOK4" s="62"/>
      <c r="OOL4" s="62"/>
      <c r="OOM4" s="62"/>
      <c r="OON4" s="62"/>
      <c r="OOO4" s="62"/>
      <c r="OOP4" s="62"/>
      <c r="OOQ4" s="62"/>
      <c r="OOR4" s="62"/>
      <c r="OOS4" s="62"/>
      <c r="OOT4" s="62"/>
      <c r="OOU4" s="62"/>
      <c r="OOV4" s="62"/>
      <c r="OOW4" s="62"/>
      <c r="OOX4" s="62"/>
      <c r="OOY4" s="62"/>
      <c r="OOZ4" s="62"/>
      <c r="OPA4" s="62"/>
      <c r="OPB4" s="62"/>
      <c r="OPC4" s="62"/>
      <c r="OPD4" s="62"/>
      <c r="OPE4" s="62"/>
      <c r="OPF4" s="62"/>
      <c r="OPG4" s="62"/>
      <c r="OPH4" s="62"/>
      <c r="OPI4" s="62"/>
      <c r="OPJ4" s="62"/>
      <c r="OPK4" s="62"/>
      <c r="OPL4" s="62"/>
      <c r="OPM4" s="62"/>
      <c r="OPN4" s="62"/>
      <c r="OPO4" s="62"/>
      <c r="OPP4" s="62"/>
      <c r="OPQ4" s="62"/>
      <c r="OPR4" s="62"/>
      <c r="OPS4" s="62"/>
      <c r="OPT4" s="62"/>
      <c r="OPU4" s="62"/>
      <c r="OPV4" s="62"/>
      <c r="OPW4" s="62"/>
      <c r="OPX4" s="62"/>
      <c r="OPY4" s="62"/>
      <c r="OPZ4" s="62"/>
      <c r="OQA4" s="62"/>
      <c r="OQB4" s="62"/>
      <c r="OQC4" s="62"/>
      <c r="OQD4" s="62"/>
      <c r="OQE4" s="62"/>
      <c r="OQF4" s="62"/>
      <c r="OQG4" s="62"/>
      <c r="OQH4" s="62"/>
      <c r="OQI4" s="62"/>
      <c r="OQJ4" s="62"/>
      <c r="OQK4" s="62"/>
      <c r="OQL4" s="62"/>
      <c r="OQM4" s="62"/>
      <c r="OQN4" s="62"/>
      <c r="OQO4" s="62"/>
      <c r="OQP4" s="62"/>
      <c r="OQQ4" s="62"/>
      <c r="OQR4" s="62"/>
      <c r="OQS4" s="62"/>
      <c r="OQT4" s="62"/>
      <c r="OQU4" s="62"/>
      <c r="OQV4" s="62"/>
      <c r="OQW4" s="62"/>
      <c r="OQX4" s="62"/>
      <c r="OQY4" s="62"/>
      <c r="OQZ4" s="62"/>
      <c r="ORA4" s="62"/>
      <c r="ORB4" s="62"/>
      <c r="ORC4" s="62"/>
      <c r="ORD4" s="62"/>
      <c r="ORE4" s="62"/>
      <c r="ORF4" s="62"/>
      <c r="ORG4" s="62"/>
      <c r="ORH4" s="62"/>
      <c r="ORI4" s="62"/>
      <c r="ORJ4" s="62"/>
      <c r="ORK4" s="62"/>
      <c r="ORL4" s="62"/>
      <c r="ORM4" s="62"/>
      <c r="ORN4" s="62"/>
      <c r="ORO4" s="62"/>
      <c r="ORP4" s="62"/>
      <c r="ORQ4" s="62"/>
      <c r="ORR4" s="62"/>
      <c r="ORS4" s="62"/>
      <c r="ORT4" s="62"/>
      <c r="ORU4" s="62"/>
      <c r="ORV4" s="62"/>
      <c r="ORW4" s="62"/>
      <c r="ORX4" s="62"/>
      <c r="ORY4" s="62"/>
      <c r="ORZ4" s="62"/>
      <c r="OSA4" s="62"/>
      <c r="OSB4" s="62"/>
      <c r="OSC4" s="62"/>
      <c r="OSD4" s="62"/>
      <c r="OSE4" s="62"/>
      <c r="OSF4" s="62"/>
      <c r="OSG4" s="62"/>
      <c r="OSH4" s="62"/>
      <c r="OSI4" s="62"/>
      <c r="OSJ4" s="62"/>
      <c r="OSK4" s="62"/>
      <c r="OSL4" s="62"/>
      <c r="OSM4" s="62"/>
      <c r="OSN4" s="62"/>
      <c r="OSO4" s="62"/>
      <c r="OSP4" s="62"/>
      <c r="OSQ4" s="62"/>
      <c r="OSR4" s="62"/>
      <c r="OSS4" s="62"/>
      <c r="OST4" s="62"/>
      <c r="OSU4" s="62"/>
      <c r="OSV4" s="62"/>
      <c r="OSW4" s="62"/>
      <c r="OSX4" s="62"/>
      <c r="OSY4" s="62"/>
      <c r="OSZ4" s="62"/>
      <c r="OTA4" s="62"/>
      <c r="OTB4" s="62"/>
      <c r="OTC4" s="62"/>
      <c r="OTD4" s="62"/>
      <c r="OTE4" s="62"/>
      <c r="OTF4" s="62"/>
      <c r="OTG4" s="62"/>
      <c r="OTH4" s="62"/>
      <c r="OTI4" s="62"/>
      <c r="OTJ4" s="62"/>
      <c r="OTK4" s="62"/>
      <c r="OTL4" s="62"/>
      <c r="OTM4" s="62"/>
      <c r="OTN4" s="62"/>
      <c r="OTO4" s="62"/>
      <c r="OTP4" s="62"/>
      <c r="OTQ4" s="62"/>
      <c r="OTR4" s="62"/>
      <c r="OTS4" s="62"/>
      <c r="OTT4" s="62"/>
      <c r="OTU4" s="62"/>
      <c r="OTV4" s="62"/>
      <c r="OTW4" s="62"/>
      <c r="OTX4" s="62"/>
      <c r="OTY4" s="62"/>
      <c r="OTZ4" s="62"/>
      <c r="OUA4" s="62"/>
      <c r="OUB4" s="62"/>
      <c r="OUC4" s="62"/>
      <c r="OUD4" s="62"/>
      <c r="OUE4" s="62"/>
      <c r="OUF4" s="62"/>
      <c r="OUG4" s="62"/>
      <c r="OUH4" s="62"/>
      <c r="OUI4" s="62"/>
      <c r="OUJ4" s="62"/>
      <c r="OUK4" s="62"/>
      <c r="OUL4" s="62"/>
      <c r="OUM4" s="62"/>
      <c r="OUN4" s="62"/>
      <c r="OUO4" s="62"/>
      <c r="OUP4" s="62"/>
      <c r="OUQ4" s="62"/>
      <c r="OUR4" s="62"/>
      <c r="OUS4" s="62"/>
      <c r="OUT4" s="62"/>
      <c r="OUU4" s="62"/>
      <c r="OUV4" s="62"/>
      <c r="OUW4" s="62"/>
      <c r="OUX4" s="62"/>
      <c r="OUY4" s="62"/>
      <c r="OUZ4" s="62"/>
      <c r="OVA4" s="62"/>
      <c r="OVB4" s="62"/>
      <c r="OVC4" s="62"/>
      <c r="OVD4" s="62"/>
      <c r="OVE4" s="62"/>
      <c r="OVF4" s="62"/>
      <c r="OVG4" s="62"/>
      <c r="OVH4" s="62"/>
      <c r="OVI4" s="62"/>
      <c r="OVJ4" s="62"/>
      <c r="OVK4" s="62"/>
      <c r="OVL4" s="62"/>
      <c r="OVM4" s="62"/>
      <c r="OVN4" s="62"/>
      <c r="OVO4" s="62"/>
      <c r="OVP4" s="62"/>
      <c r="OVQ4" s="62"/>
      <c r="OVR4" s="62"/>
      <c r="OVS4" s="62"/>
      <c r="OVT4" s="62"/>
      <c r="OVU4" s="62"/>
      <c r="OVV4" s="62"/>
      <c r="OVW4" s="62"/>
      <c r="OVX4" s="62"/>
      <c r="OVY4" s="62"/>
      <c r="OVZ4" s="62"/>
      <c r="OWA4" s="62"/>
      <c r="OWB4" s="62"/>
      <c r="OWC4" s="62"/>
      <c r="OWD4" s="62"/>
      <c r="OWE4" s="62"/>
      <c r="OWF4" s="62"/>
      <c r="OWG4" s="62"/>
      <c r="OWH4" s="62"/>
      <c r="OWI4" s="62"/>
      <c r="OWJ4" s="62"/>
      <c r="OWK4" s="62"/>
      <c r="OWL4" s="62"/>
      <c r="OWM4" s="62"/>
      <c r="OWN4" s="62"/>
      <c r="OWO4" s="62"/>
      <c r="OWP4" s="62"/>
      <c r="OWQ4" s="62"/>
      <c r="OWR4" s="62"/>
      <c r="OWS4" s="62"/>
      <c r="OWT4" s="62"/>
      <c r="OWU4" s="62"/>
      <c r="OWV4" s="62"/>
      <c r="OWW4" s="62"/>
      <c r="OWX4" s="62"/>
      <c r="OWY4" s="62"/>
      <c r="OWZ4" s="62"/>
      <c r="OXA4" s="62"/>
      <c r="OXB4" s="62"/>
      <c r="OXC4" s="62"/>
      <c r="OXD4" s="62"/>
      <c r="OXE4" s="62"/>
      <c r="OXF4" s="62"/>
      <c r="OXG4" s="62"/>
      <c r="OXH4" s="62"/>
      <c r="OXI4" s="62"/>
      <c r="OXJ4" s="62"/>
      <c r="OXK4" s="62"/>
      <c r="OXL4" s="62"/>
      <c r="OXM4" s="62"/>
      <c r="OXN4" s="62"/>
      <c r="OXO4" s="62"/>
      <c r="OXP4" s="62"/>
      <c r="OXQ4" s="62"/>
      <c r="OXR4" s="62"/>
      <c r="OXS4" s="62"/>
      <c r="OXT4" s="62"/>
      <c r="OXU4" s="62"/>
      <c r="OXV4" s="62"/>
      <c r="OXW4" s="62"/>
      <c r="OXX4" s="62"/>
      <c r="OXY4" s="62"/>
      <c r="OXZ4" s="62"/>
      <c r="OYA4" s="62"/>
      <c r="OYB4" s="62"/>
      <c r="OYC4" s="62"/>
      <c r="OYD4" s="62"/>
      <c r="OYE4" s="62"/>
      <c r="OYF4" s="62"/>
      <c r="OYG4" s="62"/>
      <c r="OYH4" s="62"/>
      <c r="OYI4" s="62"/>
      <c r="OYJ4" s="62"/>
      <c r="OYK4" s="62"/>
      <c r="OYL4" s="62"/>
      <c r="OYM4" s="62"/>
      <c r="OYN4" s="62"/>
      <c r="OYO4" s="62"/>
      <c r="OYP4" s="62"/>
      <c r="OYQ4" s="62"/>
      <c r="OYR4" s="62"/>
      <c r="OYS4" s="62"/>
      <c r="OYT4" s="62"/>
      <c r="OYU4" s="62"/>
      <c r="OYV4" s="62"/>
      <c r="OYW4" s="62"/>
      <c r="OYX4" s="62"/>
      <c r="OYY4" s="62"/>
      <c r="OYZ4" s="62"/>
      <c r="OZA4" s="62"/>
      <c r="OZB4" s="62"/>
      <c r="OZC4" s="62"/>
      <c r="OZD4" s="62"/>
      <c r="OZE4" s="62"/>
      <c r="OZF4" s="62"/>
      <c r="OZG4" s="62"/>
      <c r="OZH4" s="62"/>
      <c r="OZI4" s="62"/>
      <c r="OZJ4" s="62"/>
      <c r="OZK4" s="62"/>
      <c r="OZL4" s="62"/>
      <c r="OZM4" s="62"/>
      <c r="OZN4" s="62"/>
      <c r="OZO4" s="62"/>
      <c r="OZP4" s="62"/>
      <c r="OZQ4" s="62"/>
      <c r="OZR4" s="62"/>
      <c r="OZS4" s="62"/>
      <c r="OZT4" s="62"/>
      <c r="OZU4" s="62"/>
      <c r="OZV4" s="62"/>
      <c r="OZW4" s="62"/>
      <c r="OZX4" s="62"/>
      <c r="OZY4" s="62"/>
      <c r="OZZ4" s="62"/>
      <c r="PAA4" s="62"/>
      <c r="PAB4" s="62"/>
      <c r="PAC4" s="62"/>
      <c r="PAD4" s="62"/>
      <c r="PAE4" s="62"/>
      <c r="PAF4" s="62"/>
      <c r="PAG4" s="62"/>
      <c r="PAH4" s="62"/>
      <c r="PAI4" s="62"/>
      <c r="PAJ4" s="62"/>
      <c r="PAK4" s="62"/>
      <c r="PAL4" s="62"/>
      <c r="PAM4" s="62"/>
      <c r="PAN4" s="62"/>
      <c r="PAO4" s="62"/>
      <c r="PAP4" s="62"/>
      <c r="PAQ4" s="62"/>
      <c r="PAR4" s="62"/>
      <c r="PAS4" s="62"/>
      <c r="PAT4" s="62"/>
      <c r="PAU4" s="62"/>
      <c r="PAV4" s="62"/>
      <c r="PAW4" s="62"/>
      <c r="PAX4" s="62"/>
      <c r="PAY4" s="62"/>
      <c r="PAZ4" s="62"/>
      <c r="PBA4" s="62"/>
      <c r="PBB4" s="62"/>
      <c r="PBC4" s="62"/>
      <c r="PBD4" s="62"/>
      <c r="PBE4" s="62"/>
      <c r="PBF4" s="62"/>
      <c r="PBG4" s="62"/>
      <c r="PBH4" s="62"/>
      <c r="PBI4" s="62"/>
      <c r="PBJ4" s="62"/>
      <c r="PBK4" s="62"/>
      <c r="PBL4" s="62"/>
      <c r="PBM4" s="62"/>
      <c r="PBN4" s="62"/>
      <c r="PBO4" s="62"/>
      <c r="PBP4" s="62"/>
      <c r="PBQ4" s="62"/>
      <c r="PBR4" s="62"/>
      <c r="PBS4" s="62"/>
      <c r="PBT4" s="62"/>
      <c r="PBU4" s="62"/>
      <c r="PBV4" s="62"/>
      <c r="PBW4" s="62"/>
      <c r="PBX4" s="62"/>
      <c r="PBY4" s="62"/>
      <c r="PBZ4" s="62"/>
      <c r="PCA4" s="62"/>
      <c r="PCB4" s="62"/>
      <c r="PCC4" s="62"/>
      <c r="PCD4" s="62"/>
      <c r="PCE4" s="62"/>
      <c r="PCF4" s="62"/>
      <c r="PCG4" s="62"/>
      <c r="PCH4" s="62"/>
      <c r="PCI4" s="62"/>
      <c r="PCJ4" s="62"/>
      <c r="PCK4" s="62"/>
      <c r="PCL4" s="62"/>
      <c r="PCM4" s="62"/>
      <c r="PCN4" s="62"/>
      <c r="PCO4" s="62"/>
      <c r="PCP4" s="62"/>
      <c r="PCQ4" s="62"/>
      <c r="PCR4" s="62"/>
      <c r="PCS4" s="62"/>
      <c r="PCT4" s="62"/>
      <c r="PCU4" s="62"/>
      <c r="PCV4" s="62"/>
      <c r="PCW4" s="62"/>
      <c r="PCX4" s="62"/>
      <c r="PCY4" s="62"/>
      <c r="PCZ4" s="62"/>
      <c r="PDA4" s="62"/>
      <c r="PDB4" s="62"/>
      <c r="PDC4" s="62"/>
      <c r="PDD4" s="62"/>
      <c r="PDE4" s="62"/>
      <c r="PDF4" s="62"/>
      <c r="PDG4" s="62"/>
      <c r="PDH4" s="62"/>
      <c r="PDI4" s="62"/>
      <c r="PDJ4" s="62"/>
      <c r="PDK4" s="62"/>
      <c r="PDL4" s="62"/>
      <c r="PDM4" s="62"/>
      <c r="PDN4" s="62"/>
      <c r="PDO4" s="62"/>
      <c r="PDP4" s="62"/>
      <c r="PDQ4" s="62"/>
      <c r="PDR4" s="62"/>
      <c r="PDS4" s="62"/>
      <c r="PDT4" s="62"/>
      <c r="PDU4" s="62"/>
      <c r="PDV4" s="62"/>
      <c r="PDW4" s="62"/>
      <c r="PDX4" s="62"/>
      <c r="PDY4" s="62"/>
      <c r="PDZ4" s="62"/>
      <c r="PEA4" s="62"/>
      <c r="PEB4" s="62"/>
      <c r="PEC4" s="62"/>
      <c r="PED4" s="62"/>
      <c r="PEE4" s="62"/>
      <c r="PEF4" s="62"/>
      <c r="PEG4" s="62"/>
      <c r="PEH4" s="62"/>
      <c r="PEI4" s="62"/>
      <c r="PEJ4" s="62"/>
      <c r="PEK4" s="62"/>
      <c r="PEL4" s="62"/>
      <c r="PEM4" s="62"/>
      <c r="PEN4" s="62"/>
      <c r="PEO4" s="62"/>
      <c r="PEP4" s="62"/>
      <c r="PEQ4" s="62"/>
      <c r="PER4" s="62"/>
      <c r="PES4" s="62"/>
      <c r="PET4" s="62"/>
      <c r="PEU4" s="62"/>
      <c r="PEV4" s="62"/>
      <c r="PEW4" s="62"/>
      <c r="PEX4" s="62"/>
      <c r="PEY4" s="62"/>
      <c r="PEZ4" s="62"/>
      <c r="PFA4" s="62"/>
      <c r="PFB4" s="62"/>
      <c r="PFC4" s="62"/>
      <c r="PFD4" s="62"/>
      <c r="PFE4" s="62"/>
      <c r="PFF4" s="62"/>
      <c r="PFG4" s="62"/>
      <c r="PFH4" s="62"/>
      <c r="PFI4" s="62"/>
      <c r="PFJ4" s="62"/>
      <c r="PFK4" s="62"/>
      <c r="PFL4" s="62"/>
      <c r="PFM4" s="62"/>
      <c r="PFN4" s="62"/>
      <c r="PFO4" s="62"/>
      <c r="PFP4" s="62"/>
      <c r="PFQ4" s="62"/>
      <c r="PFR4" s="62"/>
      <c r="PFS4" s="62"/>
      <c r="PFT4" s="62"/>
      <c r="PFU4" s="62"/>
      <c r="PFV4" s="62"/>
      <c r="PFW4" s="62"/>
      <c r="PFX4" s="62"/>
      <c r="PFY4" s="62"/>
      <c r="PFZ4" s="62"/>
      <c r="PGA4" s="62"/>
      <c r="PGB4" s="62"/>
      <c r="PGC4" s="62"/>
      <c r="PGD4" s="62"/>
      <c r="PGE4" s="62"/>
      <c r="PGF4" s="62"/>
      <c r="PGG4" s="62"/>
      <c r="PGH4" s="62"/>
      <c r="PGI4" s="62"/>
      <c r="PGJ4" s="62"/>
      <c r="PGK4" s="62"/>
      <c r="PGL4" s="62"/>
      <c r="PGM4" s="62"/>
      <c r="PGN4" s="62"/>
      <c r="PGO4" s="62"/>
      <c r="PGP4" s="62"/>
      <c r="PGQ4" s="62"/>
      <c r="PGR4" s="62"/>
      <c r="PGS4" s="62"/>
      <c r="PGT4" s="62"/>
      <c r="PGU4" s="62"/>
      <c r="PGV4" s="62"/>
      <c r="PGW4" s="62"/>
      <c r="PGX4" s="62"/>
      <c r="PGY4" s="62"/>
      <c r="PGZ4" s="62"/>
      <c r="PHA4" s="62"/>
      <c r="PHB4" s="62"/>
      <c r="PHC4" s="62"/>
      <c r="PHD4" s="62"/>
      <c r="PHE4" s="62"/>
      <c r="PHF4" s="62"/>
      <c r="PHG4" s="62"/>
      <c r="PHH4" s="62"/>
      <c r="PHI4" s="62"/>
      <c r="PHJ4" s="62"/>
      <c r="PHK4" s="62"/>
      <c r="PHL4" s="62"/>
      <c r="PHM4" s="62"/>
      <c r="PHN4" s="62"/>
      <c r="PHO4" s="62"/>
      <c r="PHP4" s="62"/>
      <c r="PHQ4" s="62"/>
      <c r="PHR4" s="62"/>
      <c r="PHS4" s="62"/>
      <c r="PHT4" s="62"/>
      <c r="PHU4" s="62"/>
      <c r="PHV4" s="62"/>
      <c r="PHW4" s="62"/>
      <c r="PHX4" s="62"/>
      <c r="PHY4" s="62"/>
      <c r="PHZ4" s="62"/>
      <c r="PIA4" s="62"/>
      <c r="PIB4" s="62"/>
      <c r="PIC4" s="62"/>
      <c r="PID4" s="62"/>
      <c r="PIE4" s="62"/>
      <c r="PIF4" s="62"/>
      <c r="PIG4" s="62"/>
      <c r="PIH4" s="62"/>
      <c r="PII4" s="62"/>
      <c r="PIJ4" s="62"/>
      <c r="PIK4" s="62"/>
      <c r="PIL4" s="62"/>
      <c r="PIM4" s="62"/>
      <c r="PIN4" s="62"/>
      <c r="PIO4" s="62"/>
      <c r="PIP4" s="62"/>
      <c r="PIQ4" s="62"/>
      <c r="PIR4" s="62"/>
      <c r="PIS4" s="62"/>
      <c r="PIT4" s="62"/>
      <c r="PIU4" s="62"/>
      <c r="PIV4" s="62"/>
      <c r="PIW4" s="62"/>
      <c r="PIX4" s="62"/>
      <c r="PIY4" s="62"/>
      <c r="PIZ4" s="62"/>
      <c r="PJA4" s="62"/>
      <c r="PJB4" s="62"/>
      <c r="PJC4" s="62"/>
      <c r="PJD4" s="62"/>
      <c r="PJE4" s="62"/>
      <c r="PJF4" s="62"/>
      <c r="PJG4" s="62"/>
      <c r="PJH4" s="62"/>
      <c r="PJI4" s="62"/>
      <c r="PJJ4" s="62"/>
      <c r="PJK4" s="62"/>
      <c r="PJL4" s="62"/>
      <c r="PJM4" s="62"/>
      <c r="PJN4" s="62"/>
      <c r="PJO4" s="62"/>
      <c r="PJP4" s="62"/>
      <c r="PJQ4" s="62"/>
      <c r="PJR4" s="62"/>
      <c r="PJS4" s="62"/>
      <c r="PJT4" s="62"/>
      <c r="PJU4" s="62"/>
      <c r="PJV4" s="62"/>
      <c r="PJW4" s="62"/>
      <c r="PJX4" s="62"/>
      <c r="PJY4" s="62"/>
      <c r="PJZ4" s="62"/>
      <c r="PKA4" s="62"/>
      <c r="PKB4" s="62"/>
      <c r="PKC4" s="62"/>
      <c r="PKD4" s="62"/>
      <c r="PKE4" s="62"/>
      <c r="PKF4" s="62"/>
      <c r="PKG4" s="62"/>
      <c r="PKH4" s="62"/>
      <c r="PKI4" s="62"/>
      <c r="PKJ4" s="62"/>
      <c r="PKK4" s="62"/>
      <c r="PKL4" s="62"/>
      <c r="PKM4" s="62"/>
      <c r="PKN4" s="62"/>
      <c r="PKO4" s="62"/>
      <c r="PKP4" s="62"/>
      <c r="PKQ4" s="62"/>
      <c r="PKR4" s="62"/>
      <c r="PKS4" s="62"/>
      <c r="PKT4" s="62"/>
      <c r="PKU4" s="62"/>
      <c r="PKV4" s="62"/>
      <c r="PKW4" s="62"/>
      <c r="PKX4" s="62"/>
      <c r="PKY4" s="62"/>
      <c r="PKZ4" s="62"/>
      <c r="PLA4" s="62"/>
      <c r="PLB4" s="62"/>
      <c r="PLC4" s="62"/>
      <c r="PLD4" s="62"/>
      <c r="PLE4" s="62"/>
      <c r="PLF4" s="62"/>
      <c r="PLG4" s="62"/>
      <c r="PLH4" s="62"/>
      <c r="PLI4" s="62"/>
      <c r="PLJ4" s="62"/>
      <c r="PLK4" s="62"/>
      <c r="PLL4" s="62"/>
      <c r="PLM4" s="62"/>
      <c r="PLN4" s="62"/>
      <c r="PLO4" s="62"/>
      <c r="PLP4" s="62"/>
      <c r="PLQ4" s="62"/>
      <c r="PLR4" s="62"/>
      <c r="PLS4" s="62"/>
      <c r="PLT4" s="62"/>
      <c r="PLU4" s="62"/>
      <c r="PLV4" s="62"/>
      <c r="PLW4" s="62"/>
      <c r="PLX4" s="62"/>
      <c r="PLY4" s="62"/>
      <c r="PLZ4" s="62"/>
      <c r="PMA4" s="62"/>
      <c r="PMB4" s="62"/>
      <c r="PMC4" s="62"/>
      <c r="PMD4" s="62"/>
      <c r="PME4" s="62"/>
      <c r="PMF4" s="62"/>
      <c r="PMG4" s="62"/>
      <c r="PMH4" s="62"/>
      <c r="PMI4" s="62"/>
      <c r="PMJ4" s="62"/>
      <c r="PMK4" s="62"/>
      <c r="PML4" s="62"/>
      <c r="PMM4" s="62"/>
      <c r="PMN4" s="62"/>
      <c r="PMO4" s="62"/>
      <c r="PMP4" s="62"/>
      <c r="PMQ4" s="62"/>
      <c r="PMR4" s="62"/>
      <c r="PMS4" s="62"/>
      <c r="PMT4" s="62"/>
      <c r="PMU4" s="62"/>
      <c r="PMV4" s="62"/>
      <c r="PMW4" s="62"/>
      <c r="PMX4" s="62"/>
      <c r="PMY4" s="62"/>
      <c r="PMZ4" s="62"/>
      <c r="PNA4" s="62"/>
      <c r="PNB4" s="62"/>
      <c r="PNC4" s="62"/>
      <c r="PND4" s="62"/>
      <c r="PNE4" s="62"/>
      <c r="PNF4" s="62"/>
      <c r="PNG4" s="62"/>
      <c r="PNH4" s="62"/>
      <c r="PNI4" s="62"/>
      <c r="PNJ4" s="62"/>
      <c r="PNK4" s="62"/>
      <c r="PNL4" s="62"/>
      <c r="PNM4" s="62"/>
      <c r="PNN4" s="62"/>
      <c r="PNO4" s="62"/>
      <c r="PNP4" s="62"/>
      <c r="PNQ4" s="62"/>
      <c r="PNR4" s="62"/>
      <c r="PNS4" s="62"/>
      <c r="PNT4" s="62"/>
      <c r="PNU4" s="62"/>
      <c r="PNV4" s="62"/>
      <c r="PNW4" s="62"/>
      <c r="PNX4" s="62"/>
      <c r="PNY4" s="62"/>
      <c r="PNZ4" s="62"/>
      <c r="POA4" s="62"/>
      <c r="POB4" s="62"/>
      <c r="POC4" s="62"/>
      <c r="POD4" s="62"/>
      <c r="POE4" s="62"/>
      <c r="POF4" s="62"/>
      <c r="POG4" s="62"/>
      <c r="POH4" s="62"/>
      <c r="POI4" s="62"/>
      <c r="POJ4" s="62"/>
      <c r="POK4" s="62"/>
      <c r="POL4" s="62"/>
      <c r="POM4" s="62"/>
      <c r="PON4" s="62"/>
      <c r="POO4" s="62"/>
      <c r="POP4" s="62"/>
      <c r="POQ4" s="62"/>
      <c r="POR4" s="62"/>
      <c r="POS4" s="62"/>
      <c r="POT4" s="62"/>
      <c r="POU4" s="62"/>
      <c r="POV4" s="62"/>
      <c r="POW4" s="62"/>
      <c r="POX4" s="62"/>
      <c r="POY4" s="62"/>
      <c r="POZ4" s="62"/>
      <c r="PPA4" s="62"/>
      <c r="PPB4" s="62"/>
      <c r="PPC4" s="62"/>
      <c r="PPD4" s="62"/>
      <c r="PPE4" s="62"/>
      <c r="PPF4" s="62"/>
      <c r="PPG4" s="62"/>
      <c r="PPH4" s="62"/>
      <c r="PPI4" s="62"/>
      <c r="PPJ4" s="62"/>
      <c r="PPK4" s="62"/>
      <c r="PPL4" s="62"/>
      <c r="PPM4" s="62"/>
      <c r="PPN4" s="62"/>
      <c r="PPO4" s="62"/>
      <c r="PPP4" s="62"/>
      <c r="PPQ4" s="62"/>
      <c r="PPR4" s="62"/>
      <c r="PPS4" s="62"/>
      <c r="PPT4" s="62"/>
      <c r="PPU4" s="62"/>
      <c r="PPV4" s="62"/>
      <c r="PPW4" s="62"/>
      <c r="PPX4" s="62"/>
      <c r="PPY4" s="62"/>
      <c r="PPZ4" s="62"/>
      <c r="PQA4" s="62"/>
      <c r="PQB4" s="62"/>
      <c r="PQC4" s="62"/>
      <c r="PQD4" s="62"/>
      <c r="PQE4" s="62"/>
      <c r="PQF4" s="62"/>
      <c r="PQG4" s="62"/>
      <c r="PQH4" s="62"/>
      <c r="PQI4" s="62"/>
      <c r="PQJ4" s="62"/>
      <c r="PQK4" s="62"/>
      <c r="PQL4" s="62"/>
      <c r="PQM4" s="62"/>
      <c r="PQN4" s="62"/>
      <c r="PQO4" s="62"/>
      <c r="PQP4" s="62"/>
      <c r="PQQ4" s="62"/>
      <c r="PQR4" s="62"/>
      <c r="PQS4" s="62"/>
      <c r="PQT4" s="62"/>
      <c r="PQU4" s="62"/>
      <c r="PQV4" s="62"/>
      <c r="PQW4" s="62"/>
      <c r="PQX4" s="62"/>
      <c r="PQY4" s="62"/>
      <c r="PQZ4" s="62"/>
      <c r="PRA4" s="62"/>
      <c r="PRB4" s="62"/>
      <c r="PRC4" s="62"/>
      <c r="PRD4" s="62"/>
      <c r="PRE4" s="62"/>
      <c r="PRF4" s="62"/>
      <c r="PRG4" s="62"/>
      <c r="PRH4" s="62"/>
      <c r="PRI4" s="62"/>
      <c r="PRJ4" s="62"/>
      <c r="PRK4" s="62"/>
      <c r="PRL4" s="62"/>
      <c r="PRM4" s="62"/>
      <c r="PRN4" s="62"/>
      <c r="PRO4" s="62"/>
      <c r="PRP4" s="62"/>
      <c r="PRQ4" s="62"/>
      <c r="PRR4" s="62"/>
      <c r="PRS4" s="62"/>
      <c r="PRT4" s="62"/>
      <c r="PRU4" s="62"/>
      <c r="PRV4" s="62"/>
      <c r="PRW4" s="62"/>
      <c r="PRX4" s="62"/>
      <c r="PRY4" s="62"/>
      <c r="PRZ4" s="62"/>
      <c r="PSA4" s="62"/>
      <c r="PSB4" s="62"/>
      <c r="PSC4" s="62"/>
      <c r="PSD4" s="62"/>
      <c r="PSE4" s="62"/>
      <c r="PSF4" s="62"/>
      <c r="PSG4" s="62"/>
      <c r="PSH4" s="62"/>
      <c r="PSI4" s="62"/>
      <c r="PSJ4" s="62"/>
      <c r="PSK4" s="62"/>
      <c r="PSL4" s="62"/>
      <c r="PSM4" s="62"/>
      <c r="PSN4" s="62"/>
      <c r="PSO4" s="62"/>
      <c r="PSP4" s="62"/>
      <c r="PSQ4" s="62"/>
      <c r="PSR4" s="62"/>
      <c r="PSS4" s="62"/>
      <c r="PST4" s="62"/>
      <c r="PSU4" s="62"/>
      <c r="PSV4" s="62"/>
      <c r="PSW4" s="62"/>
      <c r="PSX4" s="62"/>
      <c r="PSY4" s="62"/>
      <c r="PSZ4" s="62"/>
      <c r="PTA4" s="62"/>
      <c r="PTB4" s="62"/>
      <c r="PTC4" s="62"/>
      <c r="PTD4" s="62"/>
      <c r="PTE4" s="62"/>
      <c r="PTF4" s="62"/>
      <c r="PTG4" s="62"/>
      <c r="PTH4" s="62"/>
      <c r="PTI4" s="62"/>
      <c r="PTJ4" s="62"/>
      <c r="PTK4" s="62"/>
      <c r="PTL4" s="62"/>
      <c r="PTM4" s="62"/>
      <c r="PTN4" s="62"/>
      <c r="PTO4" s="62"/>
      <c r="PTP4" s="62"/>
      <c r="PTQ4" s="62"/>
      <c r="PTR4" s="62"/>
      <c r="PTS4" s="62"/>
      <c r="PTT4" s="62"/>
      <c r="PTU4" s="62"/>
      <c r="PTV4" s="62"/>
      <c r="PTW4" s="62"/>
      <c r="PTX4" s="62"/>
      <c r="PTY4" s="62"/>
      <c r="PTZ4" s="62"/>
      <c r="PUA4" s="62"/>
      <c r="PUB4" s="62"/>
      <c r="PUC4" s="62"/>
      <c r="PUD4" s="62"/>
      <c r="PUE4" s="62"/>
      <c r="PUF4" s="62"/>
      <c r="PUG4" s="62"/>
      <c r="PUH4" s="62"/>
      <c r="PUI4" s="62"/>
      <c r="PUJ4" s="62"/>
      <c r="PUK4" s="62"/>
      <c r="PUL4" s="62"/>
      <c r="PUM4" s="62"/>
      <c r="PUN4" s="62"/>
      <c r="PUO4" s="62"/>
      <c r="PUP4" s="62"/>
      <c r="PUQ4" s="62"/>
      <c r="PUR4" s="62"/>
      <c r="PUS4" s="62"/>
      <c r="PUT4" s="62"/>
      <c r="PUU4" s="62"/>
      <c r="PUV4" s="62"/>
      <c r="PUW4" s="62"/>
      <c r="PUX4" s="62"/>
      <c r="PUY4" s="62"/>
      <c r="PUZ4" s="62"/>
      <c r="PVA4" s="62"/>
      <c r="PVB4" s="62"/>
      <c r="PVC4" s="62"/>
      <c r="PVD4" s="62"/>
      <c r="PVE4" s="62"/>
      <c r="PVF4" s="62"/>
      <c r="PVG4" s="62"/>
      <c r="PVH4" s="62"/>
      <c r="PVI4" s="62"/>
      <c r="PVJ4" s="62"/>
      <c r="PVK4" s="62"/>
      <c r="PVL4" s="62"/>
      <c r="PVM4" s="62"/>
      <c r="PVN4" s="62"/>
      <c r="PVO4" s="62"/>
      <c r="PVP4" s="62"/>
      <c r="PVQ4" s="62"/>
      <c r="PVR4" s="62"/>
      <c r="PVS4" s="62"/>
      <c r="PVT4" s="62"/>
      <c r="PVU4" s="62"/>
      <c r="PVV4" s="62"/>
      <c r="PVW4" s="62"/>
      <c r="PVX4" s="62"/>
      <c r="PVY4" s="62"/>
      <c r="PVZ4" s="62"/>
      <c r="PWA4" s="62"/>
      <c r="PWB4" s="62"/>
      <c r="PWC4" s="62"/>
      <c r="PWD4" s="62"/>
      <c r="PWE4" s="62"/>
      <c r="PWF4" s="62"/>
      <c r="PWG4" s="62"/>
      <c r="PWH4" s="62"/>
      <c r="PWI4" s="62"/>
      <c r="PWJ4" s="62"/>
      <c r="PWK4" s="62"/>
      <c r="PWL4" s="62"/>
      <c r="PWM4" s="62"/>
      <c r="PWN4" s="62"/>
      <c r="PWO4" s="62"/>
      <c r="PWP4" s="62"/>
      <c r="PWQ4" s="62"/>
      <c r="PWR4" s="62"/>
      <c r="PWS4" s="62"/>
      <c r="PWT4" s="62"/>
      <c r="PWU4" s="62"/>
      <c r="PWV4" s="62"/>
      <c r="PWW4" s="62"/>
      <c r="PWX4" s="62"/>
      <c r="PWY4" s="62"/>
      <c r="PWZ4" s="62"/>
      <c r="PXA4" s="62"/>
      <c r="PXB4" s="62"/>
      <c r="PXC4" s="62"/>
      <c r="PXD4" s="62"/>
      <c r="PXE4" s="62"/>
      <c r="PXF4" s="62"/>
      <c r="PXG4" s="62"/>
      <c r="PXH4" s="62"/>
      <c r="PXI4" s="62"/>
      <c r="PXJ4" s="62"/>
      <c r="PXK4" s="62"/>
      <c r="PXL4" s="62"/>
      <c r="PXM4" s="62"/>
      <c r="PXN4" s="62"/>
      <c r="PXO4" s="62"/>
      <c r="PXP4" s="62"/>
      <c r="PXQ4" s="62"/>
      <c r="PXR4" s="62"/>
      <c r="PXS4" s="62"/>
      <c r="PXT4" s="62"/>
      <c r="PXU4" s="62"/>
      <c r="PXV4" s="62"/>
      <c r="PXW4" s="62"/>
      <c r="PXX4" s="62"/>
      <c r="PXY4" s="62"/>
      <c r="PXZ4" s="62"/>
      <c r="PYA4" s="62"/>
      <c r="PYB4" s="62"/>
      <c r="PYC4" s="62"/>
      <c r="PYD4" s="62"/>
      <c r="PYE4" s="62"/>
      <c r="PYF4" s="62"/>
      <c r="PYG4" s="62"/>
      <c r="PYH4" s="62"/>
      <c r="PYI4" s="62"/>
      <c r="PYJ4" s="62"/>
      <c r="PYK4" s="62"/>
      <c r="PYL4" s="62"/>
      <c r="PYM4" s="62"/>
      <c r="PYN4" s="62"/>
      <c r="PYO4" s="62"/>
      <c r="PYP4" s="62"/>
      <c r="PYQ4" s="62"/>
      <c r="PYR4" s="62"/>
      <c r="PYS4" s="62"/>
      <c r="PYT4" s="62"/>
      <c r="PYU4" s="62"/>
      <c r="PYV4" s="62"/>
      <c r="PYW4" s="62"/>
      <c r="PYX4" s="62"/>
      <c r="PYY4" s="62"/>
      <c r="PYZ4" s="62"/>
      <c r="PZA4" s="62"/>
      <c r="PZB4" s="62"/>
      <c r="PZC4" s="62"/>
      <c r="PZD4" s="62"/>
      <c r="PZE4" s="62"/>
      <c r="PZF4" s="62"/>
      <c r="PZG4" s="62"/>
      <c r="PZH4" s="62"/>
      <c r="PZI4" s="62"/>
      <c r="PZJ4" s="62"/>
      <c r="PZK4" s="62"/>
      <c r="PZL4" s="62"/>
      <c r="PZM4" s="62"/>
      <c r="PZN4" s="62"/>
      <c r="PZO4" s="62"/>
      <c r="PZP4" s="62"/>
      <c r="PZQ4" s="62"/>
      <c r="PZR4" s="62"/>
      <c r="PZS4" s="62"/>
      <c r="PZT4" s="62"/>
      <c r="PZU4" s="62"/>
      <c r="PZV4" s="62"/>
      <c r="PZW4" s="62"/>
      <c r="PZX4" s="62"/>
      <c r="PZY4" s="62"/>
      <c r="PZZ4" s="62"/>
      <c r="QAA4" s="62"/>
      <c r="QAB4" s="62"/>
      <c r="QAC4" s="62"/>
      <c r="QAD4" s="62"/>
      <c r="QAE4" s="62"/>
      <c r="QAF4" s="62"/>
      <c r="QAG4" s="62"/>
      <c r="QAH4" s="62"/>
      <c r="QAI4" s="62"/>
      <c r="QAJ4" s="62"/>
      <c r="QAK4" s="62"/>
      <c r="QAL4" s="62"/>
      <c r="QAM4" s="62"/>
      <c r="QAN4" s="62"/>
      <c r="QAO4" s="62"/>
      <c r="QAP4" s="62"/>
      <c r="QAQ4" s="62"/>
      <c r="QAR4" s="62"/>
      <c r="QAS4" s="62"/>
      <c r="QAT4" s="62"/>
      <c r="QAU4" s="62"/>
      <c r="QAV4" s="62"/>
      <c r="QAW4" s="62"/>
      <c r="QAX4" s="62"/>
      <c r="QAY4" s="62"/>
      <c r="QAZ4" s="62"/>
      <c r="QBA4" s="62"/>
      <c r="QBB4" s="62"/>
      <c r="QBC4" s="62"/>
      <c r="QBD4" s="62"/>
      <c r="QBE4" s="62"/>
      <c r="QBF4" s="62"/>
      <c r="QBG4" s="62"/>
      <c r="QBH4" s="62"/>
      <c r="QBI4" s="62"/>
      <c r="QBJ4" s="62"/>
      <c r="QBK4" s="62"/>
      <c r="QBL4" s="62"/>
      <c r="QBM4" s="62"/>
      <c r="QBN4" s="62"/>
      <c r="QBO4" s="62"/>
      <c r="QBP4" s="62"/>
      <c r="QBQ4" s="62"/>
      <c r="QBR4" s="62"/>
      <c r="QBS4" s="62"/>
      <c r="QBT4" s="62"/>
      <c r="QBU4" s="62"/>
      <c r="QBV4" s="62"/>
      <c r="QBW4" s="62"/>
      <c r="QBX4" s="62"/>
      <c r="QBY4" s="62"/>
      <c r="QBZ4" s="62"/>
      <c r="QCA4" s="62"/>
      <c r="QCB4" s="62"/>
      <c r="QCC4" s="62"/>
      <c r="QCD4" s="62"/>
      <c r="QCE4" s="62"/>
      <c r="QCF4" s="62"/>
      <c r="QCG4" s="62"/>
      <c r="QCH4" s="62"/>
      <c r="QCI4" s="62"/>
      <c r="QCJ4" s="62"/>
      <c r="QCK4" s="62"/>
      <c r="QCL4" s="62"/>
      <c r="QCM4" s="62"/>
      <c r="QCN4" s="62"/>
      <c r="QCO4" s="62"/>
      <c r="QCP4" s="62"/>
      <c r="QCQ4" s="62"/>
      <c r="QCR4" s="62"/>
      <c r="QCS4" s="62"/>
      <c r="QCT4" s="62"/>
      <c r="QCU4" s="62"/>
      <c r="QCV4" s="62"/>
      <c r="QCW4" s="62"/>
      <c r="QCX4" s="62"/>
      <c r="QCY4" s="62"/>
      <c r="QCZ4" s="62"/>
      <c r="QDA4" s="62"/>
      <c r="QDB4" s="62"/>
      <c r="QDC4" s="62"/>
      <c r="QDD4" s="62"/>
      <c r="QDE4" s="62"/>
      <c r="QDF4" s="62"/>
      <c r="QDG4" s="62"/>
      <c r="QDH4" s="62"/>
      <c r="QDI4" s="62"/>
      <c r="QDJ4" s="62"/>
      <c r="QDK4" s="62"/>
      <c r="QDL4" s="62"/>
      <c r="QDM4" s="62"/>
      <c r="QDN4" s="62"/>
      <c r="QDO4" s="62"/>
      <c r="QDP4" s="62"/>
      <c r="QDQ4" s="62"/>
      <c r="QDR4" s="62"/>
      <c r="QDS4" s="62"/>
      <c r="QDT4" s="62"/>
      <c r="QDU4" s="62"/>
      <c r="QDV4" s="62"/>
      <c r="QDW4" s="62"/>
      <c r="QDX4" s="62"/>
      <c r="QDY4" s="62"/>
      <c r="QDZ4" s="62"/>
      <c r="QEA4" s="62"/>
      <c r="QEB4" s="62"/>
      <c r="QEC4" s="62"/>
      <c r="QED4" s="62"/>
      <c r="QEE4" s="62"/>
      <c r="QEF4" s="62"/>
      <c r="QEG4" s="62"/>
      <c r="QEH4" s="62"/>
      <c r="QEI4" s="62"/>
      <c r="QEJ4" s="62"/>
      <c r="QEK4" s="62"/>
      <c r="QEL4" s="62"/>
      <c r="QEM4" s="62"/>
      <c r="QEN4" s="62"/>
      <c r="QEO4" s="62"/>
      <c r="QEP4" s="62"/>
      <c r="QEQ4" s="62"/>
      <c r="QER4" s="62"/>
      <c r="QES4" s="62"/>
      <c r="QET4" s="62"/>
      <c r="QEU4" s="62"/>
      <c r="QEV4" s="62"/>
      <c r="QEW4" s="62"/>
      <c r="QEX4" s="62"/>
      <c r="QEY4" s="62"/>
      <c r="QEZ4" s="62"/>
      <c r="QFA4" s="62"/>
      <c r="QFB4" s="62"/>
      <c r="QFC4" s="62"/>
      <c r="QFD4" s="62"/>
      <c r="QFE4" s="62"/>
      <c r="QFF4" s="62"/>
      <c r="QFG4" s="62"/>
      <c r="QFH4" s="62"/>
      <c r="QFI4" s="62"/>
      <c r="QFJ4" s="62"/>
      <c r="QFK4" s="62"/>
      <c r="QFL4" s="62"/>
      <c r="QFM4" s="62"/>
      <c r="QFN4" s="62"/>
      <c r="QFO4" s="62"/>
      <c r="QFP4" s="62"/>
      <c r="QFQ4" s="62"/>
      <c r="QFR4" s="62"/>
      <c r="QFS4" s="62"/>
      <c r="QFT4" s="62"/>
      <c r="QFU4" s="62"/>
      <c r="QFV4" s="62"/>
      <c r="QFW4" s="62"/>
      <c r="QFX4" s="62"/>
      <c r="QFY4" s="62"/>
      <c r="QFZ4" s="62"/>
      <c r="QGA4" s="62"/>
      <c r="QGB4" s="62"/>
      <c r="QGC4" s="62"/>
      <c r="QGD4" s="62"/>
      <c r="QGE4" s="62"/>
      <c r="QGF4" s="62"/>
      <c r="QGG4" s="62"/>
      <c r="QGH4" s="62"/>
      <c r="QGI4" s="62"/>
      <c r="QGJ4" s="62"/>
      <c r="QGK4" s="62"/>
      <c r="QGL4" s="62"/>
      <c r="QGM4" s="62"/>
      <c r="QGN4" s="62"/>
      <c r="QGO4" s="62"/>
      <c r="QGP4" s="62"/>
      <c r="QGQ4" s="62"/>
      <c r="QGR4" s="62"/>
      <c r="QGS4" s="62"/>
      <c r="QGT4" s="62"/>
      <c r="QGU4" s="62"/>
      <c r="QGV4" s="62"/>
      <c r="QGW4" s="62"/>
      <c r="QGX4" s="62"/>
      <c r="QGY4" s="62"/>
      <c r="QGZ4" s="62"/>
      <c r="QHA4" s="62"/>
      <c r="QHB4" s="62"/>
      <c r="QHC4" s="62"/>
      <c r="QHD4" s="62"/>
      <c r="QHE4" s="62"/>
      <c r="QHF4" s="62"/>
      <c r="QHG4" s="62"/>
      <c r="QHH4" s="62"/>
      <c r="QHI4" s="62"/>
      <c r="QHJ4" s="62"/>
      <c r="QHK4" s="62"/>
      <c r="QHL4" s="62"/>
      <c r="QHM4" s="62"/>
      <c r="QHN4" s="62"/>
      <c r="QHO4" s="62"/>
      <c r="QHP4" s="62"/>
      <c r="QHQ4" s="62"/>
      <c r="QHR4" s="62"/>
      <c r="QHS4" s="62"/>
      <c r="QHT4" s="62"/>
      <c r="QHU4" s="62"/>
      <c r="QHV4" s="62"/>
      <c r="QHW4" s="62"/>
      <c r="QHX4" s="62"/>
      <c r="QHY4" s="62"/>
      <c r="QHZ4" s="62"/>
      <c r="QIA4" s="62"/>
      <c r="QIB4" s="62"/>
      <c r="QIC4" s="62"/>
      <c r="QID4" s="62"/>
      <c r="QIE4" s="62"/>
      <c r="QIF4" s="62"/>
      <c r="QIG4" s="62"/>
      <c r="QIH4" s="62"/>
      <c r="QII4" s="62"/>
      <c r="QIJ4" s="62"/>
      <c r="QIK4" s="62"/>
      <c r="QIL4" s="62"/>
      <c r="QIM4" s="62"/>
      <c r="QIN4" s="62"/>
      <c r="QIO4" s="62"/>
      <c r="QIP4" s="62"/>
      <c r="QIQ4" s="62"/>
      <c r="QIR4" s="62"/>
      <c r="QIS4" s="62"/>
      <c r="QIT4" s="62"/>
      <c r="QIU4" s="62"/>
      <c r="QIV4" s="62"/>
      <c r="QIW4" s="62"/>
      <c r="QIX4" s="62"/>
      <c r="QIY4" s="62"/>
      <c r="QIZ4" s="62"/>
      <c r="QJA4" s="62"/>
      <c r="QJB4" s="62"/>
      <c r="QJC4" s="62"/>
      <c r="QJD4" s="62"/>
      <c r="QJE4" s="62"/>
      <c r="QJF4" s="62"/>
      <c r="QJG4" s="62"/>
      <c r="QJH4" s="62"/>
      <c r="QJI4" s="62"/>
      <c r="QJJ4" s="62"/>
      <c r="QJK4" s="62"/>
      <c r="QJL4" s="62"/>
      <c r="QJM4" s="62"/>
      <c r="QJN4" s="62"/>
      <c r="QJO4" s="62"/>
      <c r="QJP4" s="62"/>
      <c r="QJQ4" s="62"/>
      <c r="QJR4" s="62"/>
      <c r="QJS4" s="62"/>
      <c r="QJT4" s="62"/>
      <c r="QJU4" s="62"/>
      <c r="QJV4" s="62"/>
      <c r="QJW4" s="62"/>
      <c r="QJX4" s="62"/>
      <c r="QJY4" s="62"/>
      <c r="QJZ4" s="62"/>
      <c r="QKA4" s="62"/>
      <c r="QKB4" s="62"/>
      <c r="QKC4" s="62"/>
      <c r="QKD4" s="62"/>
      <c r="QKE4" s="62"/>
      <c r="QKF4" s="62"/>
      <c r="QKG4" s="62"/>
      <c r="QKH4" s="62"/>
      <c r="QKI4" s="62"/>
      <c r="QKJ4" s="62"/>
      <c r="QKK4" s="62"/>
      <c r="QKL4" s="62"/>
      <c r="QKM4" s="62"/>
      <c r="QKN4" s="62"/>
      <c r="QKO4" s="62"/>
      <c r="QKP4" s="62"/>
      <c r="QKQ4" s="62"/>
      <c r="QKR4" s="62"/>
      <c r="QKS4" s="62"/>
      <c r="QKT4" s="62"/>
      <c r="QKU4" s="62"/>
      <c r="QKV4" s="62"/>
      <c r="QKW4" s="62"/>
      <c r="QKX4" s="62"/>
      <c r="QKY4" s="62"/>
      <c r="QKZ4" s="62"/>
      <c r="QLA4" s="62"/>
      <c r="QLB4" s="62"/>
      <c r="QLC4" s="62"/>
      <c r="QLD4" s="62"/>
      <c r="QLE4" s="62"/>
      <c r="QLF4" s="62"/>
      <c r="QLG4" s="62"/>
      <c r="QLH4" s="62"/>
      <c r="QLI4" s="62"/>
      <c r="QLJ4" s="62"/>
      <c r="QLK4" s="62"/>
      <c r="QLL4" s="62"/>
      <c r="QLM4" s="62"/>
      <c r="QLN4" s="62"/>
      <c r="QLO4" s="62"/>
      <c r="QLP4" s="62"/>
      <c r="QLQ4" s="62"/>
      <c r="QLR4" s="62"/>
      <c r="QLS4" s="62"/>
      <c r="QLT4" s="62"/>
      <c r="QLU4" s="62"/>
      <c r="QLV4" s="62"/>
      <c r="QLW4" s="62"/>
      <c r="QLX4" s="62"/>
      <c r="QLY4" s="62"/>
      <c r="QLZ4" s="62"/>
      <c r="QMA4" s="62"/>
      <c r="QMB4" s="62"/>
      <c r="QMC4" s="62"/>
      <c r="QMD4" s="62"/>
      <c r="QME4" s="62"/>
      <c r="QMF4" s="62"/>
      <c r="QMG4" s="62"/>
      <c r="QMH4" s="62"/>
      <c r="QMI4" s="62"/>
      <c r="QMJ4" s="62"/>
      <c r="QMK4" s="62"/>
      <c r="QML4" s="62"/>
      <c r="QMM4" s="62"/>
      <c r="QMN4" s="62"/>
      <c r="QMO4" s="62"/>
      <c r="QMP4" s="62"/>
      <c r="QMQ4" s="62"/>
      <c r="QMR4" s="62"/>
      <c r="QMS4" s="62"/>
      <c r="QMT4" s="62"/>
      <c r="QMU4" s="62"/>
      <c r="QMV4" s="62"/>
      <c r="QMW4" s="62"/>
      <c r="QMX4" s="62"/>
      <c r="QMY4" s="62"/>
      <c r="QMZ4" s="62"/>
      <c r="QNA4" s="62"/>
      <c r="QNB4" s="62"/>
      <c r="QNC4" s="62"/>
      <c r="QND4" s="62"/>
      <c r="QNE4" s="62"/>
      <c r="QNF4" s="62"/>
      <c r="QNG4" s="62"/>
      <c r="QNH4" s="62"/>
      <c r="QNI4" s="62"/>
      <c r="QNJ4" s="62"/>
      <c r="QNK4" s="62"/>
      <c r="QNL4" s="62"/>
      <c r="QNM4" s="62"/>
      <c r="QNN4" s="62"/>
      <c r="QNO4" s="62"/>
      <c r="QNP4" s="62"/>
      <c r="QNQ4" s="62"/>
      <c r="QNR4" s="62"/>
      <c r="QNS4" s="62"/>
      <c r="QNT4" s="62"/>
      <c r="QNU4" s="62"/>
      <c r="QNV4" s="62"/>
      <c r="QNW4" s="62"/>
      <c r="QNX4" s="62"/>
      <c r="QNY4" s="62"/>
      <c r="QNZ4" s="62"/>
      <c r="QOA4" s="62"/>
      <c r="QOB4" s="62"/>
      <c r="QOC4" s="62"/>
      <c r="QOD4" s="62"/>
      <c r="QOE4" s="62"/>
      <c r="QOF4" s="62"/>
      <c r="QOG4" s="62"/>
      <c r="QOH4" s="62"/>
      <c r="QOI4" s="62"/>
      <c r="QOJ4" s="62"/>
      <c r="QOK4" s="62"/>
      <c r="QOL4" s="62"/>
      <c r="QOM4" s="62"/>
      <c r="QON4" s="62"/>
      <c r="QOO4" s="62"/>
      <c r="QOP4" s="62"/>
      <c r="QOQ4" s="62"/>
      <c r="QOR4" s="62"/>
      <c r="QOS4" s="62"/>
      <c r="QOT4" s="62"/>
      <c r="QOU4" s="62"/>
      <c r="QOV4" s="62"/>
      <c r="QOW4" s="62"/>
      <c r="QOX4" s="62"/>
      <c r="QOY4" s="62"/>
      <c r="QOZ4" s="62"/>
      <c r="QPA4" s="62"/>
      <c r="QPB4" s="62"/>
      <c r="QPC4" s="62"/>
      <c r="QPD4" s="62"/>
      <c r="QPE4" s="62"/>
      <c r="QPF4" s="62"/>
      <c r="QPG4" s="62"/>
      <c r="QPH4" s="62"/>
      <c r="QPI4" s="62"/>
      <c r="QPJ4" s="62"/>
      <c r="QPK4" s="62"/>
      <c r="QPL4" s="62"/>
      <c r="QPM4" s="62"/>
      <c r="QPN4" s="62"/>
      <c r="QPO4" s="62"/>
      <c r="QPP4" s="62"/>
      <c r="QPQ4" s="62"/>
      <c r="QPR4" s="62"/>
      <c r="QPS4" s="62"/>
      <c r="QPT4" s="62"/>
      <c r="QPU4" s="62"/>
      <c r="QPV4" s="62"/>
      <c r="QPW4" s="62"/>
      <c r="QPX4" s="62"/>
      <c r="QPY4" s="62"/>
      <c r="QPZ4" s="62"/>
      <c r="QQA4" s="62"/>
      <c r="QQB4" s="62"/>
      <c r="QQC4" s="62"/>
      <c r="QQD4" s="62"/>
      <c r="QQE4" s="62"/>
      <c r="QQF4" s="62"/>
      <c r="QQG4" s="62"/>
      <c r="QQH4" s="62"/>
      <c r="QQI4" s="62"/>
      <c r="QQJ4" s="62"/>
      <c r="QQK4" s="62"/>
      <c r="QQL4" s="62"/>
      <c r="QQM4" s="62"/>
      <c r="QQN4" s="62"/>
      <c r="QQO4" s="62"/>
      <c r="QQP4" s="62"/>
      <c r="QQQ4" s="62"/>
      <c r="QQR4" s="62"/>
      <c r="QQS4" s="62"/>
      <c r="QQT4" s="62"/>
      <c r="QQU4" s="62"/>
      <c r="QQV4" s="62"/>
      <c r="QQW4" s="62"/>
      <c r="QQX4" s="62"/>
      <c r="QQY4" s="62"/>
      <c r="QQZ4" s="62"/>
      <c r="QRA4" s="62"/>
      <c r="QRB4" s="62"/>
      <c r="QRC4" s="62"/>
      <c r="QRD4" s="62"/>
      <c r="QRE4" s="62"/>
      <c r="QRF4" s="62"/>
      <c r="QRG4" s="62"/>
      <c r="QRH4" s="62"/>
      <c r="QRI4" s="62"/>
      <c r="QRJ4" s="62"/>
      <c r="QRK4" s="62"/>
      <c r="QRL4" s="62"/>
      <c r="QRM4" s="62"/>
      <c r="QRN4" s="62"/>
      <c r="QRO4" s="62"/>
      <c r="QRP4" s="62"/>
      <c r="QRQ4" s="62"/>
      <c r="QRR4" s="62"/>
      <c r="QRS4" s="62"/>
      <c r="QRT4" s="62"/>
      <c r="QRU4" s="62"/>
      <c r="QRV4" s="62"/>
      <c r="QRW4" s="62"/>
      <c r="QRX4" s="62"/>
      <c r="QRY4" s="62"/>
      <c r="QRZ4" s="62"/>
      <c r="QSA4" s="62"/>
      <c r="QSB4" s="62"/>
      <c r="QSC4" s="62"/>
      <c r="QSD4" s="62"/>
      <c r="QSE4" s="62"/>
      <c r="QSF4" s="62"/>
      <c r="QSG4" s="62"/>
      <c r="QSH4" s="62"/>
      <c r="QSI4" s="62"/>
      <c r="QSJ4" s="62"/>
      <c r="QSK4" s="62"/>
      <c r="QSL4" s="62"/>
      <c r="QSM4" s="62"/>
      <c r="QSN4" s="62"/>
      <c r="QSO4" s="62"/>
      <c r="QSP4" s="62"/>
      <c r="QSQ4" s="62"/>
      <c r="QSR4" s="62"/>
      <c r="QSS4" s="62"/>
      <c r="QST4" s="62"/>
      <c r="QSU4" s="62"/>
      <c r="QSV4" s="62"/>
      <c r="QSW4" s="62"/>
      <c r="QSX4" s="62"/>
      <c r="QSY4" s="62"/>
      <c r="QSZ4" s="62"/>
      <c r="QTA4" s="62"/>
      <c r="QTB4" s="62"/>
      <c r="QTC4" s="62"/>
      <c r="QTD4" s="62"/>
      <c r="QTE4" s="62"/>
      <c r="QTF4" s="62"/>
      <c r="QTG4" s="62"/>
      <c r="QTH4" s="62"/>
      <c r="QTI4" s="62"/>
      <c r="QTJ4" s="62"/>
      <c r="QTK4" s="62"/>
      <c r="QTL4" s="62"/>
      <c r="QTM4" s="62"/>
      <c r="QTN4" s="62"/>
      <c r="QTO4" s="62"/>
      <c r="QTP4" s="62"/>
      <c r="QTQ4" s="62"/>
      <c r="QTR4" s="62"/>
      <c r="QTS4" s="62"/>
      <c r="QTT4" s="62"/>
      <c r="QTU4" s="62"/>
      <c r="QTV4" s="62"/>
      <c r="QTW4" s="62"/>
      <c r="QTX4" s="62"/>
      <c r="QTY4" s="62"/>
      <c r="QTZ4" s="62"/>
      <c r="QUA4" s="62"/>
      <c r="QUB4" s="62"/>
      <c r="QUC4" s="62"/>
      <c r="QUD4" s="62"/>
      <c r="QUE4" s="62"/>
      <c r="QUF4" s="62"/>
      <c r="QUG4" s="62"/>
      <c r="QUH4" s="62"/>
      <c r="QUI4" s="62"/>
      <c r="QUJ4" s="62"/>
      <c r="QUK4" s="62"/>
      <c r="QUL4" s="62"/>
      <c r="QUM4" s="62"/>
      <c r="QUN4" s="62"/>
      <c r="QUO4" s="62"/>
      <c r="QUP4" s="62"/>
      <c r="QUQ4" s="62"/>
      <c r="QUR4" s="62"/>
      <c r="QUS4" s="62"/>
      <c r="QUT4" s="62"/>
      <c r="QUU4" s="62"/>
      <c r="QUV4" s="62"/>
      <c r="QUW4" s="62"/>
      <c r="QUX4" s="62"/>
      <c r="QUY4" s="62"/>
      <c r="QUZ4" s="62"/>
      <c r="QVA4" s="62"/>
      <c r="QVB4" s="62"/>
      <c r="QVC4" s="62"/>
      <c r="QVD4" s="62"/>
      <c r="QVE4" s="62"/>
      <c r="QVF4" s="62"/>
      <c r="QVG4" s="62"/>
      <c r="QVH4" s="62"/>
      <c r="QVI4" s="62"/>
      <c r="QVJ4" s="62"/>
      <c r="QVK4" s="62"/>
      <c r="QVL4" s="62"/>
      <c r="QVM4" s="62"/>
      <c r="QVN4" s="62"/>
      <c r="QVO4" s="62"/>
      <c r="QVP4" s="62"/>
      <c r="QVQ4" s="62"/>
      <c r="QVR4" s="62"/>
      <c r="QVS4" s="62"/>
      <c r="QVT4" s="62"/>
      <c r="QVU4" s="62"/>
      <c r="QVV4" s="62"/>
      <c r="QVW4" s="62"/>
      <c r="QVX4" s="62"/>
      <c r="QVY4" s="62"/>
      <c r="QVZ4" s="62"/>
      <c r="QWA4" s="62"/>
      <c r="QWB4" s="62"/>
      <c r="QWC4" s="62"/>
      <c r="QWD4" s="62"/>
      <c r="QWE4" s="62"/>
      <c r="QWF4" s="62"/>
      <c r="QWG4" s="62"/>
      <c r="QWH4" s="62"/>
      <c r="QWI4" s="62"/>
      <c r="QWJ4" s="62"/>
      <c r="QWK4" s="62"/>
      <c r="QWL4" s="62"/>
      <c r="QWM4" s="62"/>
      <c r="QWN4" s="62"/>
      <c r="QWO4" s="62"/>
      <c r="QWP4" s="62"/>
      <c r="QWQ4" s="62"/>
      <c r="QWR4" s="62"/>
      <c r="QWS4" s="62"/>
      <c r="QWT4" s="62"/>
      <c r="QWU4" s="62"/>
      <c r="QWV4" s="62"/>
      <c r="QWW4" s="62"/>
      <c r="QWX4" s="62"/>
      <c r="QWY4" s="62"/>
      <c r="QWZ4" s="62"/>
      <c r="QXA4" s="62"/>
      <c r="QXB4" s="62"/>
      <c r="QXC4" s="62"/>
      <c r="QXD4" s="62"/>
      <c r="QXE4" s="62"/>
      <c r="QXF4" s="62"/>
      <c r="QXG4" s="62"/>
      <c r="QXH4" s="62"/>
      <c r="QXI4" s="62"/>
      <c r="QXJ4" s="62"/>
      <c r="QXK4" s="62"/>
      <c r="QXL4" s="62"/>
      <c r="QXM4" s="62"/>
      <c r="QXN4" s="62"/>
      <c r="QXO4" s="62"/>
      <c r="QXP4" s="62"/>
      <c r="QXQ4" s="62"/>
      <c r="QXR4" s="62"/>
      <c r="QXS4" s="62"/>
      <c r="QXT4" s="62"/>
      <c r="QXU4" s="62"/>
      <c r="QXV4" s="62"/>
      <c r="QXW4" s="62"/>
      <c r="QXX4" s="62"/>
      <c r="QXY4" s="62"/>
      <c r="QXZ4" s="62"/>
      <c r="QYA4" s="62"/>
      <c r="QYB4" s="62"/>
      <c r="QYC4" s="62"/>
      <c r="QYD4" s="62"/>
      <c r="QYE4" s="62"/>
      <c r="QYF4" s="62"/>
      <c r="QYG4" s="62"/>
      <c r="QYH4" s="62"/>
      <c r="QYI4" s="62"/>
      <c r="QYJ4" s="62"/>
      <c r="QYK4" s="62"/>
      <c r="QYL4" s="62"/>
      <c r="QYM4" s="62"/>
      <c r="QYN4" s="62"/>
      <c r="QYO4" s="62"/>
      <c r="QYP4" s="62"/>
      <c r="QYQ4" s="62"/>
      <c r="QYR4" s="62"/>
      <c r="QYS4" s="62"/>
      <c r="QYT4" s="62"/>
      <c r="QYU4" s="62"/>
      <c r="QYV4" s="62"/>
      <c r="QYW4" s="62"/>
      <c r="QYX4" s="62"/>
      <c r="QYY4" s="62"/>
      <c r="QYZ4" s="62"/>
      <c r="QZA4" s="62"/>
      <c r="QZB4" s="62"/>
      <c r="QZC4" s="62"/>
      <c r="QZD4" s="62"/>
      <c r="QZE4" s="62"/>
      <c r="QZF4" s="62"/>
      <c r="QZG4" s="62"/>
      <c r="QZH4" s="62"/>
      <c r="QZI4" s="62"/>
      <c r="QZJ4" s="62"/>
      <c r="QZK4" s="62"/>
      <c r="QZL4" s="62"/>
      <c r="QZM4" s="62"/>
      <c r="QZN4" s="62"/>
      <c r="QZO4" s="62"/>
      <c r="QZP4" s="62"/>
      <c r="QZQ4" s="62"/>
      <c r="QZR4" s="62"/>
      <c r="QZS4" s="62"/>
      <c r="QZT4" s="62"/>
      <c r="QZU4" s="62"/>
      <c r="QZV4" s="62"/>
      <c r="QZW4" s="62"/>
      <c r="QZX4" s="62"/>
      <c r="QZY4" s="62"/>
      <c r="QZZ4" s="62"/>
      <c r="RAA4" s="62"/>
      <c r="RAB4" s="62"/>
      <c r="RAC4" s="62"/>
      <c r="RAD4" s="62"/>
      <c r="RAE4" s="62"/>
      <c r="RAF4" s="62"/>
      <c r="RAG4" s="62"/>
      <c r="RAH4" s="62"/>
      <c r="RAI4" s="62"/>
      <c r="RAJ4" s="62"/>
      <c r="RAK4" s="62"/>
      <c r="RAL4" s="62"/>
      <c r="RAM4" s="62"/>
      <c r="RAN4" s="62"/>
      <c r="RAO4" s="62"/>
      <c r="RAP4" s="62"/>
      <c r="RAQ4" s="62"/>
      <c r="RAR4" s="62"/>
      <c r="RAS4" s="62"/>
      <c r="RAT4" s="62"/>
      <c r="RAU4" s="62"/>
      <c r="RAV4" s="62"/>
      <c r="RAW4" s="62"/>
      <c r="RAX4" s="62"/>
      <c r="RAY4" s="62"/>
      <c r="RAZ4" s="62"/>
      <c r="RBA4" s="62"/>
      <c r="RBB4" s="62"/>
      <c r="RBC4" s="62"/>
      <c r="RBD4" s="62"/>
      <c r="RBE4" s="62"/>
      <c r="RBF4" s="62"/>
      <c r="RBG4" s="62"/>
      <c r="RBH4" s="62"/>
      <c r="RBI4" s="62"/>
      <c r="RBJ4" s="62"/>
      <c r="RBK4" s="62"/>
      <c r="RBL4" s="62"/>
      <c r="RBM4" s="62"/>
      <c r="RBN4" s="62"/>
      <c r="RBO4" s="62"/>
      <c r="RBP4" s="62"/>
      <c r="RBQ4" s="62"/>
      <c r="RBR4" s="62"/>
      <c r="RBS4" s="62"/>
      <c r="RBT4" s="62"/>
      <c r="RBU4" s="62"/>
      <c r="RBV4" s="62"/>
      <c r="RBW4" s="62"/>
      <c r="RBX4" s="62"/>
      <c r="RBY4" s="62"/>
      <c r="RBZ4" s="62"/>
      <c r="RCA4" s="62"/>
      <c r="RCB4" s="62"/>
      <c r="RCC4" s="62"/>
      <c r="RCD4" s="62"/>
      <c r="RCE4" s="62"/>
      <c r="RCF4" s="62"/>
      <c r="RCG4" s="62"/>
      <c r="RCH4" s="62"/>
      <c r="RCI4" s="62"/>
      <c r="RCJ4" s="62"/>
      <c r="RCK4" s="62"/>
      <c r="RCL4" s="62"/>
      <c r="RCM4" s="62"/>
      <c r="RCN4" s="62"/>
      <c r="RCO4" s="62"/>
      <c r="RCP4" s="62"/>
      <c r="RCQ4" s="62"/>
      <c r="RCR4" s="62"/>
      <c r="RCS4" s="62"/>
      <c r="RCT4" s="62"/>
      <c r="RCU4" s="62"/>
      <c r="RCV4" s="62"/>
      <c r="RCW4" s="62"/>
      <c r="RCX4" s="62"/>
      <c r="RCY4" s="62"/>
      <c r="RCZ4" s="62"/>
      <c r="RDA4" s="62"/>
      <c r="RDB4" s="62"/>
      <c r="RDC4" s="62"/>
      <c r="RDD4" s="62"/>
      <c r="RDE4" s="62"/>
      <c r="RDF4" s="62"/>
      <c r="RDG4" s="62"/>
      <c r="RDH4" s="62"/>
      <c r="RDI4" s="62"/>
      <c r="RDJ4" s="62"/>
      <c r="RDK4" s="62"/>
      <c r="RDL4" s="62"/>
      <c r="RDM4" s="62"/>
      <c r="RDN4" s="62"/>
      <c r="RDO4" s="62"/>
      <c r="RDP4" s="62"/>
      <c r="RDQ4" s="62"/>
      <c r="RDR4" s="62"/>
      <c r="RDS4" s="62"/>
      <c r="RDT4" s="62"/>
      <c r="RDU4" s="62"/>
      <c r="RDV4" s="62"/>
      <c r="RDW4" s="62"/>
      <c r="RDX4" s="62"/>
      <c r="RDY4" s="62"/>
      <c r="RDZ4" s="62"/>
      <c r="REA4" s="62"/>
      <c r="REB4" s="62"/>
      <c r="REC4" s="62"/>
      <c r="RED4" s="62"/>
      <c r="REE4" s="62"/>
      <c r="REF4" s="62"/>
      <c r="REG4" s="62"/>
      <c r="REH4" s="62"/>
      <c r="REI4" s="62"/>
      <c r="REJ4" s="62"/>
      <c r="REK4" s="62"/>
      <c r="REL4" s="62"/>
      <c r="REM4" s="62"/>
      <c r="REN4" s="62"/>
      <c r="REO4" s="62"/>
      <c r="REP4" s="62"/>
      <c r="REQ4" s="62"/>
      <c r="RER4" s="62"/>
      <c r="RES4" s="62"/>
      <c r="RET4" s="62"/>
      <c r="REU4" s="62"/>
      <c r="REV4" s="62"/>
      <c r="REW4" s="62"/>
      <c r="REX4" s="62"/>
      <c r="REY4" s="62"/>
      <c r="REZ4" s="62"/>
      <c r="RFA4" s="62"/>
      <c r="RFB4" s="62"/>
      <c r="RFC4" s="62"/>
      <c r="RFD4" s="62"/>
      <c r="RFE4" s="62"/>
      <c r="RFF4" s="62"/>
      <c r="RFG4" s="62"/>
      <c r="RFH4" s="62"/>
      <c r="RFI4" s="62"/>
      <c r="RFJ4" s="62"/>
      <c r="RFK4" s="62"/>
      <c r="RFL4" s="62"/>
      <c r="RFM4" s="62"/>
      <c r="RFN4" s="62"/>
      <c r="RFO4" s="62"/>
      <c r="RFP4" s="62"/>
      <c r="RFQ4" s="62"/>
      <c r="RFR4" s="62"/>
      <c r="RFS4" s="62"/>
      <c r="RFT4" s="62"/>
      <c r="RFU4" s="62"/>
      <c r="RFV4" s="62"/>
      <c r="RFW4" s="62"/>
      <c r="RFX4" s="62"/>
      <c r="RFY4" s="62"/>
      <c r="RFZ4" s="62"/>
      <c r="RGA4" s="62"/>
      <c r="RGB4" s="62"/>
      <c r="RGC4" s="62"/>
      <c r="RGD4" s="62"/>
      <c r="RGE4" s="62"/>
      <c r="RGF4" s="62"/>
      <c r="RGG4" s="62"/>
      <c r="RGH4" s="62"/>
      <c r="RGI4" s="62"/>
      <c r="RGJ4" s="62"/>
      <c r="RGK4" s="62"/>
      <c r="RGL4" s="62"/>
      <c r="RGM4" s="62"/>
      <c r="RGN4" s="62"/>
      <c r="RGO4" s="62"/>
      <c r="RGP4" s="62"/>
      <c r="RGQ4" s="62"/>
      <c r="RGR4" s="62"/>
      <c r="RGS4" s="62"/>
      <c r="RGT4" s="62"/>
      <c r="RGU4" s="62"/>
      <c r="RGV4" s="62"/>
      <c r="RGW4" s="62"/>
      <c r="RGX4" s="62"/>
      <c r="RGY4" s="62"/>
      <c r="RGZ4" s="62"/>
      <c r="RHA4" s="62"/>
      <c r="RHB4" s="62"/>
      <c r="RHC4" s="62"/>
      <c r="RHD4" s="62"/>
      <c r="RHE4" s="62"/>
      <c r="RHF4" s="62"/>
      <c r="RHG4" s="62"/>
      <c r="RHH4" s="62"/>
      <c r="RHI4" s="62"/>
      <c r="RHJ4" s="62"/>
      <c r="RHK4" s="62"/>
      <c r="RHL4" s="62"/>
      <c r="RHM4" s="62"/>
      <c r="RHN4" s="62"/>
      <c r="RHO4" s="62"/>
      <c r="RHP4" s="62"/>
      <c r="RHQ4" s="62"/>
      <c r="RHR4" s="62"/>
      <c r="RHS4" s="62"/>
      <c r="RHT4" s="62"/>
      <c r="RHU4" s="62"/>
      <c r="RHV4" s="62"/>
      <c r="RHW4" s="62"/>
      <c r="RHX4" s="62"/>
      <c r="RHY4" s="62"/>
      <c r="RHZ4" s="62"/>
      <c r="RIA4" s="62"/>
      <c r="RIB4" s="62"/>
      <c r="RIC4" s="62"/>
      <c r="RID4" s="62"/>
      <c r="RIE4" s="62"/>
      <c r="RIF4" s="62"/>
      <c r="RIG4" s="62"/>
      <c r="RIH4" s="62"/>
      <c r="RII4" s="62"/>
      <c r="RIJ4" s="62"/>
      <c r="RIK4" s="62"/>
      <c r="RIL4" s="62"/>
      <c r="RIM4" s="62"/>
      <c r="RIN4" s="62"/>
      <c r="RIO4" s="62"/>
      <c r="RIP4" s="62"/>
      <c r="RIQ4" s="62"/>
      <c r="RIR4" s="62"/>
      <c r="RIS4" s="62"/>
      <c r="RIT4" s="62"/>
      <c r="RIU4" s="62"/>
      <c r="RIV4" s="62"/>
      <c r="RIW4" s="62"/>
      <c r="RIX4" s="62"/>
      <c r="RIY4" s="62"/>
      <c r="RIZ4" s="62"/>
      <c r="RJA4" s="62"/>
      <c r="RJB4" s="62"/>
      <c r="RJC4" s="62"/>
      <c r="RJD4" s="62"/>
      <c r="RJE4" s="62"/>
      <c r="RJF4" s="62"/>
      <c r="RJG4" s="62"/>
      <c r="RJH4" s="62"/>
      <c r="RJI4" s="62"/>
      <c r="RJJ4" s="62"/>
      <c r="RJK4" s="62"/>
      <c r="RJL4" s="62"/>
      <c r="RJM4" s="62"/>
      <c r="RJN4" s="62"/>
      <c r="RJO4" s="62"/>
      <c r="RJP4" s="62"/>
      <c r="RJQ4" s="62"/>
      <c r="RJR4" s="62"/>
      <c r="RJS4" s="62"/>
      <c r="RJT4" s="62"/>
      <c r="RJU4" s="62"/>
      <c r="RJV4" s="62"/>
      <c r="RJW4" s="62"/>
      <c r="RJX4" s="62"/>
      <c r="RJY4" s="62"/>
      <c r="RJZ4" s="62"/>
      <c r="RKA4" s="62"/>
      <c r="RKB4" s="62"/>
      <c r="RKC4" s="62"/>
      <c r="RKD4" s="62"/>
      <c r="RKE4" s="62"/>
      <c r="RKF4" s="62"/>
      <c r="RKG4" s="62"/>
      <c r="RKH4" s="62"/>
      <c r="RKI4" s="62"/>
      <c r="RKJ4" s="62"/>
      <c r="RKK4" s="62"/>
      <c r="RKL4" s="62"/>
      <c r="RKM4" s="62"/>
      <c r="RKN4" s="62"/>
      <c r="RKO4" s="62"/>
      <c r="RKP4" s="62"/>
      <c r="RKQ4" s="62"/>
      <c r="RKR4" s="62"/>
      <c r="RKS4" s="62"/>
      <c r="RKT4" s="62"/>
      <c r="RKU4" s="62"/>
      <c r="RKV4" s="62"/>
      <c r="RKW4" s="62"/>
      <c r="RKX4" s="62"/>
      <c r="RKY4" s="62"/>
      <c r="RKZ4" s="62"/>
      <c r="RLA4" s="62"/>
      <c r="RLB4" s="62"/>
      <c r="RLC4" s="62"/>
      <c r="RLD4" s="62"/>
      <c r="RLE4" s="62"/>
      <c r="RLF4" s="62"/>
      <c r="RLG4" s="62"/>
      <c r="RLH4" s="62"/>
      <c r="RLI4" s="62"/>
      <c r="RLJ4" s="62"/>
      <c r="RLK4" s="62"/>
      <c r="RLL4" s="62"/>
      <c r="RLM4" s="62"/>
      <c r="RLN4" s="62"/>
      <c r="RLO4" s="62"/>
      <c r="RLP4" s="62"/>
      <c r="RLQ4" s="62"/>
      <c r="RLR4" s="62"/>
      <c r="RLS4" s="62"/>
      <c r="RLT4" s="62"/>
      <c r="RLU4" s="62"/>
      <c r="RLV4" s="62"/>
      <c r="RLW4" s="62"/>
      <c r="RLX4" s="62"/>
      <c r="RLY4" s="62"/>
      <c r="RLZ4" s="62"/>
      <c r="RMA4" s="62"/>
      <c r="RMB4" s="62"/>
      <c r="RMC4" s="62"/>
      <c r="RMD4" s="62"/>
      <c r="RME4" s="62"/>
      <c r="RMF4" s="62"/>
      <c r="RMG4" s="62"/>
      <c r="RMH4" s="62"/>
      <c r="RMI4" s="62"/>
      <c r="RMJ4" s="62"/>
      <c r="RMK4" s="62"/>
      <c r="RML4" s="62"/>
      <c r="RMM4" s="62"/>
      <c r="RMN4" s="62"/>
      <c r="RMO4" s="62"/>
      <c r="RMP4" s="62"/>
      <c r="RMQ4" s="62"/>
      <c r="RMR4" s="62"/>
      <c r="RMS4" s="62"/>
      <c r="RMT4" s="62"/>
      <c r="RMU4" s="62"/>
      <c r="RMV4" s="62"/>
      <c r="RMW4" s="62"/>
      <c r="RMX4" s="62"/>
      <c r="RMY4" s="62"/>
      <c r="RMZ4" s="62"/>
      <c r="RNA4" s="62"/>
      <c r="RNB4" s="62"/>
      <c r="RNC4" s="62"/>
      <c r="RND4" s="62"/>
      <c r="RNE4" s="62"/>
      <c r="RNF4" s="62"/>
      <c r="RNG4" s="62"/>
      <c r="RNH4" s="62"/>
      <c r="RNI4" s="62"/>
      <c r="RNJ4" s="62"/>
      <c r="RNK4" s="62"/>
      <c r="RNL4" s="62"/>
      <c r="RNM4" s="62"/>
      <c r="RNN4" s="62"/>
      <c r="RNO4" s="62"/>
      <c r="RNP4" s="62"/>
      <c r="RNQ4" s="62"/>
      <c r="RNR4" s="62"/>
      <c r="RNS4" s="62"/>
      <c r="RNT4" s="62"/>
      <c r="RNU4" s="62"/>
      <c r="RNV4" s="62"/>
      <c r="RNW4" s="62"/>
      <c r="RNX4" s="62"/>
      <c r="RNY4" s="62"/>
      <c r="RNZ4" s="62"/>
      <c r="ROA4" s="62"/>
      <c r="ROB4" s="62"/>
      <c r="ROC4" s="62"/>
      <c r="ROD4" s="62"/>
      <c r="ROE4" s="62"/>
      <c r="ROF4" s="62"/>
      <c r="ROG4" s="62"/>
      <c r="ROH4" s="62"/>
      <c r="ROI4" s="62"/>
      <c r="ROJ4" s="62"/>
      <c r="ROK4" s="62"/>
      <c r="ROL4" s="62"/>
      <c r="ROM4" s="62"/>
      <c r="RON4" s="62"/>
      <c r="ROO4" s="62"/>
      <c r="ROP4" s="62"/>
      <c r="ROQ4" s="62"/>
      <c r="ROR4" s="62"/>
      <c r="ROS4" s="62"/>
      <c r="ROT4" s="62"/>
      <c r="ROU4" s="62"/>
      <c r="ROV4" s="62"/>
      <c r="ROW4" s="62"/>
      <c r="ROX4" s="62"/>
      <c r="ROY4" s="62"/>
      <c r="ROZ4" s="62"/>
      <c r="RPA4" s="62"/>
      <c r="RPB4" s="62"/>
      <c r="RPC4" s="62"/>
      <c r="RPD4" s="62"/>
      <c r="RPE4" s="62"/>
      <c r="RPF4" s="62"/>
      <c r="RPG4" s="62"/>
      <c r="RPH4" s="62"/>
      <c r="RPI4" s="62"/>
      <c r="RPJ4" s="62"/>
      <c r="RPK4" s="62"/>
      <c r="RPL4" s="62"/>
      <c r="RPM4" s="62"/>
      <c r="RPN4" s="62"/>
      <c r="RPO4" s="62"/>
      <c r="RPP4" s="62"/>
      <c r="RPQ4" s="62"/>
      <c r="RPR4" s="62"/>
      <c r="RPS4" s="62"/>
      <c r="RPT4" s="62"/>
      <c r="RPU4" s="62"/>
      <c r="RPV4" s="62"/>
      <c r="RPW4" s="62"/>
      <c r="RPX4" s="62"/>
      <c r="RPY4" s="62"/>
      <c r="RPZ4" s="62"/>
      <c r="RQA4" s="62"/>
      <c r="RQB4" s="62"/>
      <c r="RQC4" s="62"/>
      <c r="RQD4" s="62"/>
      <c r="RQE4" s="62"/>
      <c r="RQF4" s="62"/>
      <c r="RQG4" s="62"/>
      <c r="RQH4" s="62"/>
      <c r="RQI4" s="62"/>
      <c r="RQJ4" s="62"/>
      <c r="RQK4" s="62"/>
      <c r="RQL4" s="62"/>
      <c r="RQM4" s="62"/>
      <c r="RQN4" s="62"/>
      <c r="RQO4" s="62"/>
      <c r="RQP4" s="62"/>
      <c r="RQQ4" s="62"/>
      <c r="RQR4" s="62"/>
      <c r="RQS4" s="62"/>
      <c r="RQT4" s="62"/>
      <c r="RQU4" s="62"/>
      <c r="RQV4" s="62"/>
      <c r="RQW4" s="62"/>
      <c r="RQX4" s="62"/>
      <c r="RQY4" s="62"/>
      <c r="RQZ4" s="62"/>
      <c r="RRA4" s="62"/>
      <c r="RRB4" s="62"/>
      <c r="RRC4" s="62"/>
      <c r="RRD4" s="62"/>
      <c r="RRE4" s="62"/>
      <c r="RRF4" s="62"/>
      <c r="RRG4" s="62"/>
      <c r="RRH4" s="62"/>
      <c r="RRI4" s="62"/>
      <c r="RRJ4" s="62"/>
      <c r="RRK4" s="62"/>
      <c r="RRL4" s="62"/>
      <c r="RRM4" s="62"/>
      <c r="RRN4" s="62"/>
      <c r="RRO4" s="62"/>
      <c r="RRP4" s="62"/>
      <c r="RRQ4" s="62"/>
      <c r="RRR4" s="62"/>
      <c r="RRS4" s="62"/>
      <c r="RRT4" s="62"/>
      <c r="RRU4" s="62"/>
      <c r="RRV4" s="62"/>
      <c r="RRW4" s="62"/>
      <c r="RRX4" s="62"/>
      <c r="RRY4" s="62"/>
      <c r="RRZ4" s="62"/>
      <c r="RSA4" s="62"/>
      <c r="RSB4" s="62"/>
      <c r="RSC4" s="62"/>
      <c r="RSD4" s="62"/>
      <c r="RSE4" s="62"/>
      <c r="RSF4" s="62"/>
      <c r="RSG4" s="62"/>
      <c r="RSH4" s="62"/>
      <c r="RSI4" s="62"/>
      <c r="RSJ4" s="62"/>
      <c r="RSK4" s="62"/>
      <c r="RSL4" s="62"/>
      <c r="RSM4" s="62"/>
      <c r="RSN4" s="62"/>
      <c r="RSO4" s="62"/>
      <c r="RSP4" s="62"/>
      <c r="RSQ4" s="62"/>
      <c r="RSR4" s="62"/>
      <c r="RSS4" s="62"/>
      <c r="RST4" s="62"/>
      <c r="RSU4" s="62"/>
      <c r="RSV4" s="62"/>
      <c r="RSW4" s="62"/>
      <c r="RSX4" s="62"/>
      <c r="RSY4" s="62"/>
      <c r="RSZ4" s="62"/>
      <c r="RTA4" s="62"/>
      <c r="RTB4" s="62"/>
      <c r="RTC4" s="62"/>
      <c r="RTD4" s="62"/>
      <c r="RTE4" s="62"/>
      <c r="RTF4" s="62"/>
      <c r="RTG4" s="62"/>
      <c r="RTH4" s="62"/>
      <c r="RTI4" s="62"/>
      <c r="RTJ4" s="62"/>
      <c r="RTK4" s="62"/>
      <c r="RTL4" s="62"/>
      <c r="RTM4" s="62"/>
      <c r="RTN4" s="62"/>
      <c r="RTO4" s="62"/>
      <c r="RTP4" s="62"/>
      <c r="RTQ4" s="62"/>
      <c r="RTR4" s="62"/>
      <c r="RTS4" s="62"/>
      <c r="RTT4" s="62"/>
      <c r="RTU4" s="62"/>
      <c r="RTV4" s="62"/>
      <c r="RTW4" s="62"/>
      <c r="RTX4" s="62"/>
      <c r="RTY4" s="62"/>
      <c r="RTZ4" s="62"/>
      <c r="RUA4" s="62"/>
      <c r="RUB4" s="62"/>
      <c r="RUC4" s="62"/>
      <c r="RUD4" s="62"/>
      <c r="RUE4" s="62"/>
      <c r="RUF4" s="62"/>
      <c r="RUG4" s="62"/>
      <c r="RUH4" s="62"/>
      <c r="RUI4" s="62"/>
      <c r="RUJ4" s="62"/>
      <c r="RUK4" s="62"/>
      <c r="RUL4" s="62"/>
      <c r="RUM4" s="62"/>
      <c r="RUN4" s="62"/>
      <c r="RUO4" s="62"/>
      <c r="RUP4" s="62"/>
      <c r="RUQ4" s="62"/>
      <c r="RUR4" s="62"/>
      <c r="RUS4" s="62"/>
      <c r="RUT4" s="62"/>
      <c r="RUU4" s="62"/>
      <c r="RUV4" s="62"/>
      <c r="RUW4" s="62"/>
      <c r="RUX4" s="62"/>
      <c r="RUY4" s="62"/>
      <c r="RUZ4" s="62"/>
      <c r="RVA4" s="62"/>
      <c r="RVB4" s="62"/>
      <c r="RVC4" s="62"/>
      <c r="RVD4" s="62"/>
      <c r="RVE4" s="62"/>
      <c r="RVF4" s="62"/>
      <c r="RVG4" s="62"/>
      <c r="RVH4" s="62"/>
      <c r="RVI4" s="62"/>
      <c r="RVJ4" s="62"/>
      <c r="RVK4" s="62"/>
      <c r="RVL4" s="62"/>
      <c r="RVM4" s="62"/>
      <c r="RVN4" s="62"/>
      <c r="RVO4" s="62"/>
      <c r="RVP4" s="62"/>
      <c r="RVQ4" s="62"/>
      <c r="RVR4" s="62"/>
      <c r="RVS4" s="62"/>
      <c r="RVT4" s="62"/>
      <c r="RVU4" s="62"/>
      <c r="RVV4" s="62"/>
      <c r="RVW4" s="62"/>
      <c r="RVX4" s="62"/>
      <c r="RVY4" s="62"/>
      <c r="RVZ4" s="62"/>
      <c r="RWA4" s="62"/>
      <c r="RWB4" s="62"/>
      <c r="RWC4" s="62"/>
      <c r="RWD4" s="62"/>
      <c r="RWE4" s="62"/>
      <c r="RWF4" s="62"/>
      <c r="RWG4" s="62"/>
      <c r="RWH4" s="62"/>
      <c r="RWI4" s="62"/>
      <c r="RWJ4" s="62"/>
      <c r="RWK4" s="62"/>
      <c r="RWL4" s="62"/>
      <c r="RWM4" s="62"/>
      <c r="RWN4" s="62"/>
      <c r="RWO4" s="62"/>
      <c r="RWP4" s="62"/>
      <c r="RWQ4" s="62"/>
      <c r="RWR4" s="62"/>
      <c r="RWS4" s="62"/>
      <c r="RWT4" s="62"/>
      <c r="RWU4" s="62"/>
      <c r="RWV4" s="62"/>
      <c r="RWW4" s="62"/>
      <c r="RWX4" s="62"/>
      <c r="RWY4" s="62"/>
      <c r="RWZ4" s="62"/>
      <c r="RXA4" s="62"/>
      <c r="RXB4" s="62"/>
      <c r="RXC4" s="62"/>
      <c r="RXD4" s="62"/>
      <c r="RXE4" s="62"/>
      <c r="RXF4" s="62"/>
      <c r="RXG4" s="62"/>
      <c r="RXH4" s="62"/>
      <c r="RXI4" s="62"/>
      <c r="RXJ4" s="62"/>
      <c r="RXK4" s="62"/>
      <c r="RXL4" s="62"/>
      <c r="RXM4" s="62"/>
      <c r="RXN4" s="62"/>
      <c r="RXO4" s="62"/>
      <c r="RXP4" s="62"/>
      <c r="RXQ4" s="62"/>
      <c r="RXR4" s="62"/>
      <c r="RXS4" s="62"/>
      <c r="RXT4" s="62"/>
      <c r="RXU4" s="62"/>
      <c r="RXV4" s="62"/>
      <c r="RXW4" s="62"/>
      <c r="RXX4" s="62"/>
      <c r="RXY4" s="62"/>
      <c r="RXZ4" s="62"/>
      <c r="RYA4" s="62"/>
      <c r="RYB4" s="62"/>
      <c r="RYC4" s="62"/>
      <c r="RYD4" s="62"/>
      <c r="RYE4" s="62"/>
      <c r="RYF4" s="62"/>
      <c r="RYG4" s="62"/>
      <c r="RYH4" s="62"/>
      <c r="RYI4" s="62"/>
      <c r="RYJ4" s="62"/>
      <c r="RYK4" s="62"/>
      <c r="RYL4" s="62"/>
      <c r="RYM4" s="62"/>
      <c r="RYN4" s="62"/>
      <c r="RYO4" s="62"/>
      <c r="RYP4" s="62"/>
      <c r="RYQ4" s="62"/>
      <c r="RYR4" s="62"/>
      <c r="RYS4" s="62"/>
      <c r="RYT4" s="62"/>
      <c r="RYU4" s="62"/>
      <c r="RYV4" s="62"/>
      <c r="RYW4" s="62"/>
      <c r="RYX4" s="62"/>
      <c r="RYY4" s="62"/>
      <c r="RYZ4" s="62"/>
      <c r="RZA4" s="62"/>
      <c r="RZB4" s="62"/>
      <c r="RZC4" s="62"/>
      <c r="RZD4" s="62"/>
      <c r="RZE4" s="62"/>
      <c r="RZF4" s="62"/>
      <c r="RZG4" s="62"/>
      <c r="RZH4" s="62"/>
      <c r="RZI4" s="62"/>
      <c r="RZJ4" s="62"/>
      <c r="RZK4" s="62"/>
      <c r="RZL4" s="62"/>
      <c r="RZM4" s="62"/>
      <c r="RZN4" s="62"/>
      <c r="RZO4" s="62"/>
      <c r="RZP4" s="62"/>
      <c r="RZQ4" s="62"/>
      <c r="RZR4" s="62"/>
      <c r="RZS4" s="62"/>
      <c r="RZT4" s="62"/>
      <c r="RZU4" s="62"/>
      <c r="RZV4" s="62"/>
      <c r="RZW4" s="62"/>
      <c r="RZX4" s="62"/>
      <c r="RZY4" s="62"/>
      <c r="RZZ4" s="62"/>
      <c r="SAA4" s="62"/>
      <c r="SAB4" s="62"/>
      <c r="SAC4" s="62"/>
      <c r="SAD4" s="62"/>
      <c r="SAE4" s="62"/>
      <c r="SAF4" s="62"/>
      <c r="SAG4" s="62"/>
      <c r="SAH4" s="62"/>
      <c r="SAI4" s="62"/>
      <c r="SAJ4" s="62"/>
      <c r="SAK4" s="62"/>
      <c r="SAL4" s="62"/>
      <c r="SAM4" s="62"/>
      <c r="SAN4" s="62"/>
      <c r="SAO4" s="62"/>
      <c r="SAP4" s="62"/>
      <c r="SAQ4" s="62"/>
      <c r="SAR4" s="62"/>
      <c r="SAS4" s="62"/>
      <c r="SAT4" s="62"/>
      <c r="SAU4" s="62"/>
      <c r="SAV4" s="62"/>
      <c r="SAW4" s="62"/>
      <c r="SAX4" s="62"/>
      <c r="SAY4" s="62"/>
      <c r="SAZ4" s="62"/>
      <c r="SBA4" s="62"/>
      <c r="SBB4" s="62"/>
      <c r="SBC4" s="62"/>
      <c r="SBD4" s="62"/>
      <c r="SBE4" s="62"/>
      <c r="SBF4" s="62"/>
      <c r="SBG4" s="62"/>
      <c r="SBH4" s="62"/>
      <c r="SBI4" s="62"/>
      <c r="SBJ4" s="62"/>
      <c r="SBK4" s="62"/>
      <c r="SBL4" s="62"/>
      <c r="SBM4" s="62"/>
      <c r="SBN4" s="62"/>
      <c r="SBO4" s="62"/>
      <c r="SBP4" s="62"/>
      <c r="SBQ4" s="62"/>
      <c r="SBR4" s="62"/>
      <c r="SBS4" s="62"/>
      <c r="SBT4" s="62"/>
      <c r="SBU4" s="62"/>
      <c r="SBV4" s="62"/>
      <c r="SBW4" s="62"/>
      <c r="SBX4" s="62"/>
      <c r="SBY4" s="62"/>
      <c r="SBZ4" s="62"/>
      <c r="SCA4" s="62"/>
      <c r="SCB4" s="62"/>
      <c r="SCC4" s="62"/>
      <c r="SCD4" s="62"/>
      <c r="SCE4" s="62"/>
      <c r="SCF4" s="62"/>
      <c r="SCG4" s="62"/>
      <c r="SCH4" s="62"/>
      <c r="SCI4" s="62"/>
      <c r="SCJ4" s="62"/>
      <c r="SCK4" s="62"/>
      <c r="SCL4" s="62"/>
      <c r="SCM4" s="62"/>
      <c r="SCN4" s="62"/>
      <c r="SCO4" s="62"/>
      <c r="SCP4" s="62"/>
      <c r="SCQ4" s="62"/>
      <c r="SCR4" s="62"/>
      <c r="SCS4" s="62"/>
      <c r="SCT4" s="62"/>
      <c r="SCU4" s="62"/>
      <c r="SCV4" s="62"/>
      <c r="SCW4" s="62"/>
      <c r="SCX4" s="62"/>
      <c r="SCY4" s="62"/>
      <c r="SCZ4" s="62"/>
      <c r="SDA4" s="62"/>
      <c r="SDB4" s="62"/>
      <c r="SDC4" s="62"/>
      <c r="SDD4" s="62"/>
      <c r="SDE4" s="62"/>
      <c r="SDF4" s="62"/>
      <c r="SDG4" s="62"/>
      <c r="SDH4" s="62"/>
      <c r="SDI4" s="62"/>
      <c r="SDJ4" s="62"/>
      <c r="SDK4" s="62"/>
      <c r="SDL4" s="62"/>
      <c r="SDM4" s="62"/>
      <c r="SDN4" s="62"/>
      <c r="SDO4" s="62"/>
      <c r="SDP4" s="62"/>
      <c r="SDQ4" s="62"/>
      <c r="SDR4" s="62"/>
      <c r="SDS4" s="62"/>
      <c r="SDT4" s="62"/>
      <c r="SDU4" s="62"/>
      <c r="SDV4" s="62"/>
      <c r="SDW4" s="62"/>
      <c r="SDX4" s="62"/>
      <c r="SDY4" s="62"/>
      <c r="SDZ4" s="62"/>
      <c r="SEA4" s="62"/>
      <c r="SEB4" s="62"/>
      <c r="SEC4" s="62"/>
      <c r="SED4" s="62"/>
      <c r="SEE4" s="62"/>
      <c r="SEF4" s="62"/>
      <c r="SEG4" s="62"/>
      <c r="SEH4" s="62"/>
      <c r="SEI4" s="62"/>
      <c r="SEJ4" s="62"/>
      <c r="SEK4" s="62"/>
      <c r="SEL4" s="62"/>
      <c r="SEM4" s="62"/>
      <c r="SEN4" s="62"/>
      <c r="SEO4" s="62"/>
      <c r="SEP4" s="62"/>
      <c r="SEQ4" s="62"/>
      <c r="SER4" s="62"/>
      <c r="SES4" s="62"/>
      <c r="SET4" s="62"/>
      <c r="SEU4" s="62"/>
      <c r="SEV4" s="62"/>
      <c r="SEW4" s="62"/>
      <c r="SEX4" s="62"/>
      <c r="SEY4" s="62"/>
      <c r="SEZ4" s="62"/>
      <c r="SFA4" s="62"/>
      <c r="SFB4" s="62"/>
      <c r="SFC4" s="62"/>
      <c r="SFD4" s="62"/>
      <c r="SFE4" s="62"/>
      <c r="SFF4" s="62"/>
      <c r="SFG4" s="62"/>
      <c r="SFH4" s="62"/>
      <c r="SFI4" s="62"/>
      <c r="SFJ4" s="62"/>
      <c r="SFK4" s="62"/>
      <c r="SFL4" s="62"/>
      <c r="SFM4" s="62"/>
      <c r="SFN4" s="62"/>
      <c r="SFO4" s="62"/>
      <c r="SFP4" s="62"/>
      <c r="SFQ4" s="62"/>
      <c r="SFR4" s="62"/>
      <c r="SFS4" s="62"/>
      <c r="SFT4" s="62"/>
      <c r="SFU4" s="62"/>
      <c r="SFV4" s="62"/>
      <c r="SFW4" s="62"/>
      <c r="SFX4" s="62"/>
      <c r="SFY4" s="62"/>
      <c r="SFZ4" s="62"/>
      <c r="SGA4" s="62"/>
      <c r="SGB4" s="62"/>
      <c r="SGC4" s="62"/>
      <c r="SGD4" s="62"/>
      <c r="SGE4" s="62"/>
      <c r="SGF4" s="62"/>
      <c r="SGG4" s="62"/>
      <c r="SGH4" s="62"/>
      <c r="SGI4" s="62"/>
      <c r="SGJ4" s="62"/>
      <c r="SGK4" s="62"/>
      <c r="SGL4" s="62"/>
      <c r="SGM4" s="62"/>
      <c r="SGN4" s="62"/>
      <c r="SGO4" s="62"/>
      <c r="SGP4" s="62"/>
      <c r="SGQ4" s="62"/>
      <c r="SGR4" s="62"/>
      <c r="SGS4" s="62"/>
      <c r="SGT4" s="62"/>
      <c r="SGU4" s="62"/>
      <c r="SGV4" s="62"/>
      <c r="SGW4" s="62"/>
      <c r="SGX4" s="62"/>
      <c r="SGY4" s="62"/>
      <c r="SGZ4" s="62"/>
      <c r="SHA4" s="62"/>
      <c r="SHB4" s="62"/>
      <c r="SHC4" s="62"/>
      <c r="SHD4" s="62"/>
      <c r="SHE4" s="62"/>
      <c r="SHF4" s="62"/>
      <c r="SHG4" s="62"/>
      <c r="SHH4" s="62"/>
      <c r="SHI4" s="62"/>
      <c r="SHJ4" s="62"/>
      <c r="SHK4" s="62"/>
      <c r="SHL4" s="62"/>
      <c r="SHM4" s="62"/>
      <c r="SHN4" s="62"/>
      <c r="SHO4" s="62"/>
      <c r="SHP4" s="62"/>
      <c r="SHQ4" s="62"/>
      <c r="SHR4" s="62"/>
      <c r="SHS4" s="62"/>
      <c r="SHT4" s="62"/>
      <c r="SHU4" s="62"/>
      <c r="SHV4" s="62"/>
      <c r="SHW4" s="62"/>
      <c r="SHX4" s="62"/>
      <c r="SHY4" s="62"/>
      <c r="SHZ4" s="62"/>
      <c r="SIA4" s="62"/>
      <c r="SIB4" s="62"/>
      <c r="SIC4" s="62"/>
      <c r="SID4" s="62"/>
      <c r="SIE4" s="62"/>
      <c r="SIF4" s="62"/>
      <c r="SIG4" s="62"/>
      <c r="SIH4" s="62"/>
      <c r="SII4" s="62"/>
      <c r="SIJ4" s="62"/>
      <c r="SIK4" s="62"/>
      <c r="SIL4" s="62"/>
      <c r="SIM4" s="62"/>
      <c r="SIN4" s="62"/>
      <c r="SIO4" s="62"/>
      <c r="SIP4" s="62"/>
      <c r="SIQ4" s="62"/>
      <c r="SIR4" s="62"/>
      <c r="SIS4" s="62"/>
      <c r="SIT4" s="62"/>
      <c r="SIU4" s="62"/>
      <c r="SIV4" s="62"/>
      <c r="SIW4" s="62"/>
      <c r="SIX4" s="62"/>
      <c r="SIY4" s="62"/>
      <c r="SIZ4" s="62"/>
      <c r="SJA4" s="62"/>
      <c r="SJB4" s="62"/>
      <c r="SJC4" s="62"/>
      <c r="SJD4" s="62"/>
      <c r="SJE4" s="62"/>
      <c r="SJF4" s="62"/>
      <c r="SJG4" s="62"/>
      <c r="SJH4" s="62"/>
      <c r="SJI4" s="62"/>
      <c r="SJJ4" s="62"/>
      <c r="SJK4" s="62"/>
      <c r="SJL4" s="62"/>
      <c r="SJM4" s="62"/>
      <c r="SJN4" s="62"/>
      <c r="SJO4" s="62"/>
      <c r="SJP4" s="62"/>
      <c r="SJQ4" s="62"/>
      <c r="SJR4" s="62"/>
      <c r="SJS4" s="62"/>
      <c r="SJT4" s="62"/>
      <c r="SJU4" s="62"/>
      <c r="SJV4" s="62"/>
      <c r="SJW4" s="62"/>
      <c r="SJX4" s="62"/>
      <c r="SJY4" s="62"/>
      <c r="SJZ4" s="62"/>
      <c r="SKA4" s="62"/>
      <c r="SKB4" s="62"/>
      <c r="SKC4" s="62"/>
      <c r="SKD4" s="62"/>
      <c r="SKE4" s="62"/>
      <c r="SKF4" s="62"/>
      <c r="SKG4" s="62"/>
      <c r="SKH4" s="62"/>
      <c r="SKI4" s="62"/>
      <c r="SKJ4" s="62"/>
      <c r="SKK4" s="62"/>
      <c r="SKL4" s="62"/>
      <c r="SKM4" s="62"/>
      <c r="SKN4" s="62"/>
      <c r="SKO4" s="62"/>
      <c r="SKP4" s="62"/>
      <c r="SKQ4" s="62"/>
      <c r="SKR4" s="62"/>
      <c r="SKS4" s="62"/>
      <c r="SKT4" s="62"/>
      <c r="SKU4" s="62"/>
      <c r="SKV4" s="62"/>
      <c r="SKW4" s="62"/>
      <c r="SKX4" s="62"/>
      <c r="SKY4" s="62"/>
      <c r="SKZ4" s="62"/>
      <c r="SLA4" s="62"/>
      <c r="SLB4" s="62"/>
      <c r="SLC4" s="62"/>
      <c r="SLD4" s="62"/>
      <c r="SLE4" s="62"/>
      <c r="SLF4" s="62"/>
      <c r="SLG4" s="62"/>
      <c r="SLH4" s="62"/>
      <c r="SLI4" s="62"/>
      <c r="SLJ4" s="62"/>
      <c r="SLK4" s="62"/>
      <c r="SLL4" s="62"/>
      <c r="SLM4" s="62"/>
      <c r="SLN4" s="62"/>
      <c r="SLO4" s="62"/>
      <c r="SLP4" s="62"/>
      <c r="SLQ4" s="62"/>
      <c r="SLR4" s="62"/>
      <c r="SLS4" s="62"/>
      <c r="SLT4" s="62"/>
      <c r="SLU4" s="62"/>
      <c r="SLV4" s="62"/>
      <c r="SLW4" s="62"/>
      <c r="SLX4" s="62"/>
      <c r="SLY4" s="62"/>
      <c r="SLZ4" s="62"/>
      <c r="SMA4" s="62"/>
      <c r="SMB4" s="62"/>
      <c r="SMC4" s="62"/>
      <c r="SMD4" s="62"/>
      <c r="SME4" s="62"/>
      <c r="SMF4" s="62"/>
      <c r="SMG4" s="62"/>
      <c r="SMH4" s="62"/>
      <c r="SMI4" s="62"/>
      <c r="SMJ4" s="62"/>
      <c r="SMK4" s="62"/>
      <c r="SML4" s="62"/>
      <c r="SMM4" s="62"/>
      <c r="SMN4" s="62"/>
      <c r="SMO4" s="62"/>
      <c r="SMP4" s="62"/>
      <c r="SMQ4" s="62"/>
      <c r="SMR4" s="62"/>
      <c r="SMS4" s="62"/>
      <c r="SMT4" s="62"/>
      <c r="SMU4" s="62"/>
      <c r="SMV4" s="62"/>
      <c r="SMW4" s="62"/>
      <c r="SMX4" s="62"/>
      <c r="SMY4" s="62"/>
      <c r="SMZ4" s="62"/>
      <c r="SNA4" s="62"/>
      <c r="SNB4" s="62"/>
      <c r="SNC4" s="62"/>
      <c r="SND4" s="62"/>
      <c r="SNE4" s="62"/>
      <c r="SNF4" s="62"/>
      <c r="SNG4" s="62"/>
      <c r="SNH4" s="62"/>
      <c r="SNI4" s="62"/>
      <c r="SNJ4" s="62"/>
      <c r="SNK4" s="62"/>
      <c r="SNL4" s="62"/>
      <c r="SNM4" s="62"/>
      <c r="SNN4" s="62"/>
      <c r="SNO4" s="62"/>
      <c r="SNP4" s="62"/>
      <c r="SNQ4" s="62"/>
      <c r="SNR4" s="62"/>
      <c r="SNS4" s="62"/>
      <c r="SNT4" s="62"/>
      <c r="SNU4" s="62"/>
      <c r="SNV4" s="62"/>
      <c r="SNW4" s="62"/>
      <c r="SNX4" s="62"/>
      <c r="SNY4" s="62"/>
      <c r="SNZ4" s="62"/>
      <c r="SOA4" s="62"/>
      <c r="SOB4" s="62"/>
      <c r="SOC4" s="62"/>
      <c r="SOD4" s="62"/>
      <c r="SOE4" s="62"/>
      <c r="SOF4" s="62"/>
      <c r="SOG4" s="62"/>
      <c r="SOH4" s="62"/>
      <c r="SOI4" s="62"/>
      <c r="SOJ4" s="62"/>
      <c r="SOK4" s="62"/>
      <c r="SOL4" s="62"/>
      <c r="SOM4" s="62"/>
      <c r="SON4" s="62"/>
      <c r="SOO4" s="62"/>
      <c r="SOP4" s="62"/>
      <c r="SOQ4" s="62"/>
      <c r="SOR4" s="62"/>
      <c r="SOS4" s="62"/>
      <c r="SOT4" s="62"/>
      <c r="SOU4" s="62"/>
      <c r="SOV4" s="62"/>
      <c r="SOW4" s="62"/>
      <c r="SOX4" s="62"/>
      <c r="SOY4" s="62"/>
      <c r="SOZ4" s="62"/>
      <c r="SPA4" s="62"/>
      <c r="SPB4" s="62"/>
      <c r="SPC4" s="62"/>
      <c r="SPD4" s="62"/>
      <c r="SPE4" s="62"/>
      <c r="SPF4" s="62"/>
      <c r="SPG4" s="62"/>
      <c r="SPH4" s="62"/>
      <c r="SPI4" s="62"/>
      <c r="SPJ4" s="62"/>
      <c r="SPK4" s="62"/>
      <c r="SPL4" s="62"/>
      <c r="SPM4" s="62"/>
      <c r="SPN4" s="62"/>
      <c r="SPO4" s="62"/>
      <c r="SPP4" s="62"/>
      <c r="SPQ4" s="62"/>
      <c r="SPR4" s="62"/>
      <c r="SPS4" s="62"/>
      <c r="SPT4" s="62"/>
      <c r="SPU4" s="62"/>
      <c r="SPV4" s="62"/>
      <c r="SPW4" s="62"/>
      <c r="SPX4" s="62"/>
      <c r="SPY4" s="62"/>
      <c r="SPZ4" s="62"/>
      <c r="SQA4" s="62"/>
      <c r="SQB4" s="62"/>
      <c r="SQC4" s="62"/>
      <c r="SQD4" s="62"/>
      <c r="SQE4" s="62"/>
      <c r="SQF4" s="62"/>
      <c r="SQG4" s="62"/>
      <c r="SQH4" s="62"/>
      <c r="SQI4" s="62"/>
      <c r="SQJ4" s="62"/>
      <c r="SQK4" s="62"/>
      <c r="SQL4" s="62"/>
      <c r="SQM4" s="62"/>
      <c r="SQN4" s="62"/>
      <c r="SQO4" s="62"/>
      <c r="SQP4" s="62"/>
      <c r="SQQ4" s="62"/>
      <c r="SQR4" s="62"/>
      <c r="SQS4" s="62"/>
      <c r="SQT4" s="62"/>
      <c r="SQU4" s="62"/>
      <c r="SQV4" s="62"/>
      <c r="SQW4" s="62"/>
      <c r="SQX4" s="62"/>
      <c r="SQY4" s="62"/>
      <c r="SQZ4" s="62"/>
      <c r="SRA4" s="62"/>
      <c r="SRB4" s="62"/>
      <c r="SRC4" s="62"/>
      <c r="SRD4" s="62"/>
      <c r="SRE4" s="62"/>
      <c r="SRF4" s="62"/>
      <c r="SRG4" s="62"/>
      <c r="SRH4" s="62"/>
      <c r="SRI4" s="62"/>
      <c r="SRJ4" s="62"/>
      <c r="SRK4" s="62"/>
      <c r="SRL4" s="62"/>
      <c r="SRM4" s="62"/>
      <c r="SRN4" s="62"/>
      <c r="SRO4" s="62"/>
      <c r="SRP4" s="62"/>
      <c r="SRQ4" s="62"/>
      <c r="SRR4" s="62"/>
      <c r="SRS4" s="62"/>
      <c r="SRT4" s="62"/>
      <c r="SRU4" s="62"/>
      <c r="SRV4" s="62"/>
      <c r="SRW4" s="62"/>
      <c r="SRX4" s="62"/>
      <c r="SRY4" s="62"/>
      <c r="SRZ4" s="62"/>
      <c r="SSA4" s="62"/>
      <c r="SSB4" s="62"/>
      <c r="SSC4" s="62"/>
      <c r="SSD4" s="62"/>
      <c r="SSE4" s="62"/>
      <c r="SSF4" s="62"/>
      <c r="SSG4" s="62"/>
      <c r="SSH4" s="62"/>
      <c r="SSI4" s="62"/>
      <c r="SSJ4" s="62"/>
      <c r="SSK4" s="62"/>
      <c r="SSL4" s="62"/>
      <c r="SSM4" s="62"/>
      <c r="SSN4" s="62"/>
      <c r="SSO4" s="62"/>
      <c r="SSP4" s="62"/>
      <c r="SSQ4" s="62"/>
      <c r="SSR4" s="62"/>
      <c r="SSS4" s="62"/>
      <c r="SST4" s="62"/>
      <c r="SSU4" s="62"/>
      <c r="SSV4" s="62"/>
      <c r="SSW4" s="62"/>
      <c r="SSX4" s="62"/>
      <c r="SSY4" s="62"/>
      <c r="SSZ4" s="62"/>
      <c r="STA4" s="62"/>
      <c r="STB4" s="62"/>
      <c r="STC4" s="62"/>
      <c r="STD4" s="62"/>
      <c r="STE4" s="62"/>
      <c r="STF4" s="62"/>
      <c r="STG4" s="62"/>
      <c r="STH4" s="62"/>
      <c r="STI4" s="62"/>
      <c r="STJ4" s="62"/>
      <c r="STK4" s="62"/>
      <c r="STL4" s="62"/>
      <c r="STM4" s="62"/>
      <c r="STN4" s="62"/>
      <c r="STO4" s="62"/>
      <c r="STP4" s="62"/>
      <c r="STQ4" s="62"/>
      <c r="STR4" s="62"/>
      <c r="STS4" s="62"/>
      <c r="STT4" s="62"/>
      <c r="STU4" s="62"/>
      <c r="STV4" s="62"/>
      <c r="STW4" s="62"/>
      <c r="STX4" s="62"/>
      <c r="STY4" s="62"/>
      <c r="STZ4" s="62"/>
      <c r="SUA4" s="62"/>
      <c r="SUB4" s="62"/>
      <c r="SUC4" s="62"/>
      <c r="SUD4" s="62"/>
      <c r="SUE4" s="62"/>
      <c r="SUF4" s="62"/>
      <c r="SUG4" s="62"/>
      <c r="SUH4" s="62"/>
      <c r="SUI4" s="62"/>
      <c r="SUJ4" s="62"/>
      <c r="SUK4" s="62"/>
      <c r="SUL4" s="62"/>
      <c r="SUM4" s="62"/>
      <c r="SUN4" s="62"/>
      <c r="SUO4" s="62"/>
      <c r="SUP4" s="62"/>
      <c r="SUQ4" s="62"/>
      <c r="SUR4" s="62"/>
      <c r="SUS4" s="62"/>
      <c r="SUT4" s="62"/>
      <c r="SUU4" s="62"/>
      <c r="SUV4" s="62"/>
      <c r="SUW4" s="62"/>
      <c r="SUX4" s="62"/>
      <c r="SUY4" s="62"/>
      <c r="SUZ4" s="62"/>
      <c r="SVA4" s="62"/>
      <c r="SVB4" s="62"/>
      <c r="SVC4" s="62"/>
      <c r="SVD4" s="62"/>
      <c r="SVE4" s="62"/>
      <c r="SVF4" s="62"/>
      <c r="SVG4" s="62"/>
      <c r="SVH4" s="62"/>
      <c r="SVI4" s="62"/>
      <c r="SVJ4" s="62"/>
      <c r="SVK4" s="62"/>
      <c r="SVL4" s="62"/>
      <c r="SVM4" s="62"/>
      <c r="SVN4" s="62"/>
      <c r="SVO4" s="62"/>
      <c r="SVP4" s="62"/>
      <c r="SVQ4" s="62"/>
      <c r="SVR4" s="62"/>
      <c r="SVS4" s="62"/>
      <c r="SVT4" s="62"/>
      <c r="SVU4" s="62"/>
      <c r="SVV4" s="62"/>
      <c r="SVW4" s="62"/>
      <c r="SVX4" s="62"/>
      <c r="SVY4" s="62"/>
      <c r="SVZ4" s="62"/>
      <c r="SWA4" s="62"/>
      <c r="SWB4" s="62"/>
      <c r="SWC4" s="62"/>
      <c r="SWD4" s="62"/>
      <c r="SWE4" s="62"/>
      <c r="SWF4" s="62"/>
      <c r="SWG4" s="62"/>
      <c r="SWH4" s="62"/>
      <c r="SWI4" s="62"/>
      <c r="SWJ4" s="62"/>
      <c r="SWK4" s="62"/>
      <c r="SWL4" s="62"/>
      <c r="SWM4" s="62"/>
      <c r="SWN4" s="62"/>
      <c r="SWO4" s="62"/>
      <c r="SWP4" s="62"/>
      <c r="SWQ4" s="62"/>
      <c r="SWR4" s="62"/>
      <c r="SWS4" s="62"/>
      <c r="SWT4" s="62"/>
      <c r="SWU4" s="62"/>
      <c r="SWV4" s="62"/>
      <c r="SWW4" s="62"/>
      <c r="SWX4" s="62"/>
      <c r="SWY4" s="62"/>
      <c r="SWZ4" s="62"/>
      <c r="SXA4" s="62"/>
      <c r="SXB4" s="62"/>
      <c r="SXC4" s="62"/>
      <c r="SXD4" s="62"/>
      <c r="SXE4" s="62"/>
      <c r="SXF4" s="62"/>
      <c r="SXG4" s="62"/>
      <c r="SXH4" s="62"/>
      <c r="SXI4" s="62"/>
      <c r="SXJ4" s="62"/>
      <c r="SXK4" s="62"/>
      <c r="SXL4" s="62"/>
      <c r="SXM4" s="62"/>
      <c r="SXN4" s="62"/>
      <c r="SXO4" s="62"/>
      <c r="SXP4" s="62"/>
      <c r="SXQ4" s="62"/>
      <c r="SXR4" s="62"/>
      <c r="SXS4" s="62"/>
      <c r="SXT4" s="62"/>
      <c r="SXU4" s="62"/>
      <c r="SXV4" s="62"/>
      <c r="SXW4" s="62"/>
      <c r="SXX4" s="62"/>
      <c r="SXY4" s="62"/>
      <c r="SXZ4" s="62"/>
      <c r="SYA4" s="62"/>
      <c r="SYB4" s="62"/>
      <c r="SYC4" s="62"/>
      <c r="SYD4" s="62"/>
      <c r="SYE4" s="62"/>
      <c r="SYF4" s="62"/>
      <c r="SYG4" s="62"/>
      <c r="SYH4" s="62"/>
      <c r="SYI4" s="62"/>
      <c r="SYJ4" s="62"/>
      <c r="SYK4" s="62"/>
      <c r="SYL4" s="62"/>
      <c r="SYM4" s="62"/>
      <c r="SYN4" s="62"/>
      <c r="SYO4" s="62"/>
      <c r="SYP4" s="62"/>
      <c r="SYQ4" s="62"/>
      <c r="SYR4" s="62"/>
      <c r="SYS4" s="62"/>
      <c r="SYT4" s="62"/>
      <c r="SYU4" s="62"/>
      <c r="SYV4" s="62"/>
      <c r="SYW4" s="62"/>
      <c r="SYX4" s="62"/>
      <c r="SYY4" s="62"/>
      <c r="SYZ4" s="62"/>
      <c r="SZA4" s="62"/>
      <c r="SZB4" s="62"/>
      <c r="SZC4" s="62"/>
      <c r="SZD4" s="62"/>
      <c r="SZE4" s="62"/>
      <c r="SZF4" s="62"/>
      <c r="SZG4" s="62"/>
      <c r="SZH4" s="62"/>
      <c r="SZI4" s="62"/>
      <c r="SZJ4" s="62"/>
      <c r="SZK4" s="62"/>
      <c r="SZL4" s="62"/>
      <c r="SZM4" s="62"/>
      <c r="SZN4" s="62"/>
      <c r="SZO4" s="62"/>
      <c r="SZP4" s="62"/>
      <c r="SZQ4" s="62"/>
      <c r="SZR4" s="62"/>
      <c r="SZS4" s="62"/>
      <c r="SZT4" s="62"/>
      <c r="SZU4" s="62"/>
      <c r="SZV4" s="62"/>
      <c r="SZW4" s="62"/>
      <c r="SZX4" s="62"/>
      <c r="SZY4" s="62"/>
      <c r="SZZ4" s="62"/>
      <c r="TAA4" s="62"/>
      <c r="TAB4" s="62"/>
      <c r="TAC4" s="62"/>
      <c r="TAD4" s="62"/>
      <c r="TAE4" s="62"/>
      <c r="TAF4" s="62"/>
      <c r="TAG4" s="62"/>
      <c r="TAH4" s="62"/>
      <c r="TAI4" s="62"/>
      <c r="TAJ4" s="62"/>
      <c r="TAK4" s="62"/>
      <c r="TAL4" s="62"/>
      <c r="TAM4" s="62"/>
      <c r="TAN4" s="62"/>
      <c r="TAO4" s="62"/>
      <c r="TAP4" s="62"/>
      <c r="TAQ4" s="62"/>
      <c r="TAR4" s="62"/>
      <c r="TAS4" s="62"/>
      <c r="TAT4" s="62"/>
      <c r="TAU4" s="62"/>
      <c r="TAV4" s="62"/>
      <c r="TAW4" s="62"/>
      <c r="TAX4" s="62"/>
      <c r="TAY4" s="62"/>
      <c r="TAZ4" s="62"/>
      <c r="TBA4" s="62"/>
      <c r="TBB4" s="62"/>
      <c r="TBC4" s="62"/>
      <c r="TBD4" s="62"/>
      <c r="TBE4" s="62"/>
      <c r="TBF4" s="62"/>
      <c r="TBG4" s="62"/>
      <c r="TBH4" s="62"/>
      <c r="TBI4" s="62"/>
      <c r="TBJ4" s="62"/>
      <c r="TBK4" s="62"/>
      <c r="TBL4" s="62"/>
      <c r="TBM4" s="62"/>
      <c r="TBN4" s="62"/>
      <c r="TBO4" s="62"/>
      <c r="TBP4" s="62"/>
      <c r="TBQ4" s="62"/>
      <c r="TBR4" s="62"/>
      <c r="TBS4" s="62"/>
      <c r="TBT4" s="62"/>
      <c r="TBU4" s="62"/>
      <c r="TBV4" s="62"/>
      <c r="TBW4" s="62"/>
      <c r="TBX4" s="62"/>
      <c r="TBY4" s="62"/>
      <c r="TBZ4" s="62"/>
      <c r="TCA4" s="62"/>
      <c r="TCB4" s="62"/>
      <c r="TCC4" s="62"/>
      <c r="TCD4" s="62"/>
      <c r="TCE4" s="62"/>
      <c r="TCF4" s="62"/>
      <c r="TCG4" s="62"/>
      <c r="TCH4" s="62"/>
      <c r="TCI4" s="62"/>
      <c r="TCJ4" s="62"/>
      <c r="TCK4" s="62"/>
      <c r="TCL4" s="62"/>
      <c r="TCM4" s="62"/>
      <c r="TCN4" s="62"/>
      <c r="TCO4" s="62"/>
      <c r="TCP4" s="62"/>
      <c r="TCQ4" s="62"/>
      <c r="TCR4" s="62"/>
      <c r="TCS4" s="62"/>
      <c r="TCT4" s="62"/>
      <c r="TCU4" s="62"/>
      <c r="TCV4" s="62"/>
      <c r="TCW4" s="62"/>
      <c r="TCX4" s="62"/>
      <c r="TCY4" s="62"/>
      <c r="TCZ4" s="62"/>
      <c r="TDA4" s="62"/>
      <c r="TDB4" s="62"/>
      <c r="TDC4" s="62"/>
      <c r="TDD4" s="62"/>
      <c r="TDE4" s="62"/>
      <c r="TDF4" s="62"/>
      <c r="TDG4" s="62"/>
      <c r="TDH4" s="62"/>
      <c r="TDI4" s="62"/>
      <c r="TDJ4" s="62"/>
      <c r="TDK4" s="62"/>
      <c r="TDL4" s="62"/>
      <c r="TDM4" s="62"/>
      <c r="TDN4" s="62"/>
      <c r="TDO4" s="62"/>
      <c r="TDP4" s="62"/>
      <c r="TDQ4" s="62"/>
      <c r="TDR4" s="62"/>
      <c r="TDS4" s="62"/>
      <c r="TDT4" s="62"/>
      <c r="TDU4" s="62"/>
      <c r="TDV4" s="62"/>
      <c r="TDW4" s="62"/>
      <c r="TDX4" s="62"/>
      <c r="TDY4" s="62"/>
      <c r="TDZ4" s="62"/>
      <c r="TEA4" s="62"/>
      <c r="TEB4" s="62"/>
      <c r="TEC4" s="62"/>
      <c r="TED4" s="62"/>
      <c r="TEE4" s="62"/>
      <c r="TEF4" s="62"/>
      <c r="TEG4" s="62"/>
      <c r="TEH4" s="62"/>
      <c r="TEI4" s="62"/>
      <c r="TEJ4" s="62"/>
      <c r="TEK4" s="62"/>
      <c r="TEL4" s="62"/>
      <c r="TEM4" s="62"/>
      <c r="TEN4" s="62"/>
      <c r="TEO4" s="62"/>
      <c r="TEP4" s="62"/>
      <c r="TEQ4" s="62"/>
      <c r="TER4" s="62"/>
      <c r="TES4" s="62"/>
      <c r="TET4" s="62"/>
      <c r="TEU4" s="62"/>
      <c r="TEV4" s="62"/>
      <c r="TEW4" s="62"/>
      <c r="TEX4" s="62"/>
      <c r="TEY4" s="62"/>
      <c r="TEZ4" s="62"/>
      <c r="TFA4" s="62"/>
      <c r="TFB4" s="62"/>
      <c r="TFC4" s="62"/>
      <c r="TFD4" s="62"/>
      <c r="TFE4" s="62"/>
      <c r="TFF4" s="62"/>
      <c r="TFG4" s="62"/>
      <c r="TFH4" s="62"/>
      <c r="TFI4" s="62"/>
      <c r="TFJ4" s="62"/>
      <c r="TFK4" s="62"/>
      <c r="TFL4" s="62"/>
      <c r="TFM4" s="62"/>
      <c r="TFN4" s="62"/>
      <c r="TFO4" s="62"/>
      <c r="TFP4" s="62"/>
      <c r="TFQ4" s="62"/>
      <c r="TFR4" s="62"/>
      <c r="TFS4" s="62"/>
      <c r="TFT4" s="62"/>
      <c r="TFU4" s="62"/>
      <c r="TFV4" s="62"/>
      <c r="TFW4" s="62"/>
      <c r="TFX4" s="62"/>
      <c r="TFY4" s="62"/>
      <c r="TFZ4" s="62"/>
      <c r="TGA4" s="62"/>
      <c r="TGB4" s="62"/>
      <c r="TGC4" s="62"/>
      <c r="TGD4" s="62"/>
      <c r="TGE4" s="62"/>
      <c r="TGF4" s="62"/>
      <c r="TGG4" s="62"/>
      <c r="TGH4" s="62"/>
      <c r="TGI4" s="62"/>
      <c r="TGJ4" s="62"/>
      <c r="TGK4" s="62"/>
      <c r="TGL4" s="62"/>
      <c r="TGM4" s="62"/>
      <c r="TGN4" s="62"/>
      <c r="TGO4" s="62"/>
      <c r="TGP4" s="62"/>
      <c r="TGQ4" s="62"/>
      <c r="TGR4" s="62"/>
      <c r="TGS4" s="62"/>
      <c r="TGT4" s="62"/>
      <c r="TGU4" s="62"/>
      <c r="TGV4" s="62"/>
      <c r="TGW4" s="62"/>
      <c r="TGX4" s="62"/>
      <c r="TGY4" s="62"/>
      <c r="TGZ4" s="62"/>
      <c r="THA4" s="62"/>
      <c r="THB4" s="62"/>
      <c r="THC4" s="62"/>
      <c r="THD4" s="62"/>
      <c r="THE4" s="62"/>
      <c r="THF4" s="62"/>
      <c r="THG4" s="62"/>
      <c r="THH4" s="62"/>
      <c r="THI4" s="62"/>
      <c r="THJ4" s="62"/>
      <c r="THK4" s="62"/>
      <c r="THL4" s="62"/>
      <c r="THM4" s="62"/>
      <c r="THN4" s="62"/>
      <c r="THO4" s="62"/>
      <c r="THP4" s="62"/>
      <c r="THQ4" s="62"/>
      <c r="THR4" s="62"/>
      <c r="THS4" s="62"/>
      <c r="THT4" s="62"/>
      <c r="THU4" s="62"/>
      <c r="THV4" s="62"/>
      <c r="THW4" s="62"/>
      <c r="THX4" s="62"/>
      <c r="THY4" s="62"/>
      <c r="THZ4" s="62"/>
      <c r="TIA4" s="62"/>
      <c r="TIB4" s="62"/>
      <c r="TIC4" s="62"/>
      <c r="TID4" s="62"/>
      <c r="TIE4" s="62"/>
      <c r="TIF4" s="62"/>
      <c r="TIG4" s="62"/>
      <c r="TIH4" s="62"/>
      <c r="TII4" s="62"/>
      <c r="TIJ4" s="62"/>
      <c r="TIK4" s="62"/>
      <c r="TIL4" s="62"/>
      <c r="TIM4" s="62"/>
      <c r="TIN4" s="62"/>
      <c r="TIO4" s="62"/>
      <c r="TIP4" s="62"/>
      <c r="TIQ4" s="62"/>
      <c r="TIR4" s="62"/>
      <c r="TIS4" s="62"/>
      <c r="TIT4" s="62"/>
      <c r="TIU4" s="62"/>
      <c r="TIV4" s="62"/>
      <c r="TIW4" s="62"/>
      <c r="TIX4" s="62"/>
      <c r="TIY4" s="62"/>
      <c r="TIZ4" s="62"/>
      <c r="TJA4" s="62"/>
      <c r="TJB4" s="62"/>
      <c r="TJC4" s="62"/>
      <c r="TJD4" s="62"/>
      <c r="TJE4" s="62"/>
      <c r="TJF4" s="62"/>
      <c r="TJG4" s="62"/>
      <c r="TJH4" s="62"/>
      <c r="TJI4" s="62"/>
      <c r="TJJ4" s="62"/>
      <c r="TJK4" s="62"/>
      <c r="TJL4" s="62"/>
      <c r="TJM4" s="62"/>
      <c r="TJN4" s="62"/>
      <c r="TJO4" s="62"/>
      <c r="TJP4" s="62"/>
      <c r="TJQ4" s="62"/>
      <c r="TJR4" s="62"/>
      <c r="TJS4" s="62"/>
      <c r="TJT4" s="62"/>
      <c r="TJU4" s="62"/>
      <c r="TJV4" s="62"/>
      <c r="TJW4" s="62"/>
      <c r="TJX4" s="62"/>
      <c r="TJY4" s="62"/>
      <c r="TJZ4" s="62"/>
      <c r="TKA4" s="62"/>
      <c r="TKB4" s="62"/>
      <c r="TKC4" s="62"/>
      <c r="TKD4" s="62"/>
      <c r="TKE4" s="62"/>
      <c r="TKF4" s="62"/>
      <c r="TKG4" s="62"/>
      <c r="TKH4" s="62"/>
      <c r="TKI4" s="62"/>
      <c r="TKJ4" s="62"/>
      <c r="TKK4" s="62"/>
      <c r="TKL4" s="62"/>
      <c r="TKM4" s="62"/>
      <c r="TKN4" s="62"/>
      <c r="TKO4" s="62"/>
      <c r="TKP4" s="62"/>
      <c r="TKQ4" s="62"/>
      <c r="TKR4" s="62"/>
      <c r="TKS4" s="62"/>
      <c r="TKT4" s="62"/>
      <c r="TKU4" s="62"/>
      <c r="TKV4" s="62"/>
      <c r="TKW4" s="62"/>
      <c r="TKX4" s="62"/>
      <c r="TKY4" s="62"/>
      <c r="TKZ4" s="62"/>
      <c r="TLA4" s="62"/>
      <c r="TLB4" s="62"/>
      <c r="TLC4" s="62"/>
      <c r="TLD4" s="62"/>
      <c r="TLE4" s="62"/>
      <c r="TLF4" s="62"/>
      <c r="TLG4" s="62"/>
      <c r="TLH4" s="62"/>
      <c r="TLI4" s="62"/>
      <c r="TLJ4" s="62"/>
      <c r="TLK4" s="62"/>
      <c r="TLL4" s="62"/>
      <c r="TLM4" s="62"/>
      <c r="TLN4" s="62"/>
      <c r="TLO4" s="62"/>
      <c r="TLP4" s="62"/>
      <c r="TLQ4" s="62"/>
      <c r="TLR4" s="62"/>
      <c r="TLS4" s="62"/>
      <c r="TLT4" s="62"/>
      <c r="TLU4" s="62"/>
      <c r="TLV4" s="62"/>
      <c r="TLW4" s="62"/>
      <c r="TLX4" s="62"/>
      <c r="TLY4" s="62"/>
      <c r="TLZ4" s="62"/>
      <c r="TMA4" s="62"/>
      <c r="TMB4" s="62"/>
      <c r="TMC4" s="62"/>
      <c r="TMD4" s="62"/>
      <c r="TME4" s="62"/>
      <c r="TMF4" s="62"/>
      <c r="TMG4" s="62"/>
      <c r="TMH4" s="62"/>
      <c r="TMI4" s="62"/>
      <c r="TMJ4" s="62"/>
      <c r="TMK4" s="62"/>
      <c r="TML4" s="62"/>
      <c r="TMM4" s="62"/>
      <c r="TMN4" s="62"/>
      <c r="TMO4" s="62"/>
      <c r="TMP4" s="62"/>
      <c r="TMQ4" s="62"/>
      <c r="TMR4" s="62"/>
      <c r="TMS4" s="62"/>
      <c r="TMT4" s="62"/>
      <c r="TMU4" s="62"/>
      <c r="TMV4" s="62"/>
      <c r="TMW4" s="62"/>
      <c r="TMX4" s="62"/>
      <c r="TMY4" s="62"/>
      <c r="TMZ4" s="62"/>
      <c r="TNA4" s="62"/>
      <c r="TNB4" s="62"/>
      <c r="TNC4" s="62"/>
      <c r="TND4" s="62"/>
      <c r="TNE4" s="62"/>
      <c r="TNF4" s="62"/>
      <c r="TNG4" s="62"/>
      <c r="TNH4" s="62"/>
      <c r="TNI4" s="62"/>
      <c r="TNJ4" s="62"/>
      <c r="TNK4" s="62"/>
      <c r="TNL4" s="62"/>
      <c r="TNM4" s="62"/>
      <c r="TNN4" s="62"/>
      <c r="TNO4" s="62"/>
      <c r="TNP4" s="62"/>
      <c r="TNQ4" s="62"/>
      <c r="TNR4" s="62"/>
      <c r="TNS4" s="62"/>
      <c r="TNT4" s="62"/>
      <c r="TNU4" s="62"/>
      <c r="TNV4" s="62"/>
      <c r="TNW4" s="62"/>
      <c r="TNX4" s="62"/>
      <c r="TNY4" s="62"/>
      <c r="TNZ4" s="62"/>
      <c r="TOA4" s="62"/>
      <c r="TOB4" s="62"/>
      <c r="TOC4" s="62"/>
      <c r="TOD4" s="62"/>
      <c r="TOE4" s="62"/>
      <c r="TOF4" s="62"/>
      <c r="TOG4" s="62"/>
      <c r="TOH4" s="62"/>
      <c r="TOI4" s="62"/>
      <c r="TOJ4" s="62"/>
      <c r="TOK4" s="62"/>
      <c r="TOL4" s="62"/>
      <c r="TOM4" s="62"/>
      <c r="TON4" s="62"/>
      <c r="TOO4" s="62"/>
      <c r="TOP4" s="62"/>
      <c r="TOQ4" s="62"/>
      <c r="TOR4" s="62"/>
      <c r="TOS4" s="62"/>
      <c r="TOT4" s="62"/>
      <c r="TOU4" s="62"/>
      <c r="TOV4" s="62"/>
      <c r="TOW4" s="62"/>
      <c r="TOX4" s="62"/>
      <c r="TOY4" s="62"/>
      <c r="TOZ4" s="62"/>
      <c r="TPA4" s="62"/>
      <c r="TPB4" s="62"/>
      <c r="TPC4" s="62"/>
      <c r="TPD4" s="62"/>
      <c r="TPE4" s="62"/>
      <c r="TPF4" s="62"/>
      <c r="TPG4" s="62"/>
      <c r="TPH4" s="62"/>
      <c r="TPI4" s="62"/>
      <c r="TPJ4" s="62"/>
      <c r="TPK4" s="62"/>
      <c r="TPL4" s="62"/>
      <c r="TPM4" s="62"/>
      <c r="TPN4" s="62"/>
      <c r="TPO4" s="62"/>
      <c r="TPP4" s="62"/>
      <c r="TPQ4" s="62"/>
      <c r="TPR4" s="62"/>
      <c r="TPS4" s="62"/>
      <c r="TPT4" s="62"/>
      <c r="TPU4" s="62"/>
      <c r="TPV4" s="62"/>
      <c r="TPW4" s="62"/>
      <c r="TPX4" s="62"/>
      <c r="TPY4" s="62"/>
      <c r="TPZ4" s="62"/>
      <c r="TQA4" s="62"/>
      <c r="TQB4" s="62"/>
      <c r="TQC4" s="62"/>
      <c r="TQD4" s="62"/>
      <c r="TQE4" s="62"/>
      <c r="TQF4" s="62"/>
      <c r="TQG4" s="62"/>
      <c r="TQH4" s="62"/>
      <c r="TQI4" s="62"/>
      <c r="TQJ4" s="62"/>
      <c r="TQK4" s="62"/>
      <c r="TQL4" s="62"/>
      <c r="TQM4" s="62"/>
      <c r="TQN4" s="62"/>
      <c r="TQO4" s="62"/>
      <c r="TQP4" s="62"/>
      <c r="TQQ4" s="62"/>
      <c r="TQR4" s="62"/>
      <c r="TQS4" s="62"/>
      <c r="TQT4" s="62"/>
      <c r="TQU4" s="62"/>
      <c r="TQV4" s="62"/>
      <c r="TQW4" s="62"/>
      <c r="TQX4" s="62"/>
      <c r="TQY4" s="62"/>
      <c r="TQZ4" s="62"/>
      <c r="TRA4" s="62"/>
      <c r="TRB4" s="62"/>
      <c r="TRC4" s="62"/>
      <c r="TRD4" s="62"/>
      <c r="TRE4" s="62"/>
      <c r="TRF4" s="62"/>
      <c r="TRG4" s="62"/>
      <c r="TRH4" s="62"/>
      <c r="TRI4" s="62"/>
      <c r="TRJ4" s="62"/>
      <c r="TRK4" s="62"/>
      <c r="TRL4" s="62"/>
      <c r="TRM4" s="62"/>
      <c r="TRN4" s="62"/>
      <c r="TRO4" s="62"/>
      <c r="TRP4" s="62"/>
      <c r="TRQ4" s="62"/>
      <c r="TRR4" s="62"/>
      <c r="TRS4" s="62"/>
      <c r="TRT4" s="62"/>
      <c r="TRU4" s="62"/>
      <c r="TRV4" s="62"/>
      <c r="TRW4" s="62"/>
      <c r="TRX4" s="62"/>
      <c r="TRY4" s="62"/>
      <c r="TRZ4" s="62"/>
      <c r="TSA4" s="62"/>
      <c r="TSB4" s="62"/>
      <c r="TSC4" s="62"/>
      <c r="TSD4" s="62"/>
      <c r="TSE4" s="62"/>
      <c r="TSF4" s="62"/>
      <c r="TSG4" s="62"/>
      <c r="TSH4" s="62"/>
      <c r="TSI4" s="62"/>
      <c r="TSJ4" s="62"/>
      <c r="TSK4" s="62"/>
      <c r="TSL4" s="62"/>
      <c r="TSM4" s="62"/>
      <c r="TSN4" s="62"/>
      <c r="TSO4" s="62"/>
      <c r="TSP4" s="62"/>
      <c r="TSQ4" s="62"/>
      <c r="TSR4" s="62"/>
      <c r="TSS4" s="62"/>
      <c r="TST4" s="62"/>
      <c r="TSU4" s="62"/>
      <c r="TSV4" s="62"/>
      <c r="TSW4" s="62"/>
      <c r="TSX4" s="62"/>
      <c r="TSY4" s="62"/>
      <c r="TSZ4" s="62"/>
      <c r="TTA4" s="62"/>
      <c r="TTB4" s="62"/>
      <c r="TTC4" s="62"/>
      <c r="TTD4" s="62"/>
      <c r="TTE4" s="62"/>
      <c r="TTF4" s="62"/>
      <c r="TTG4" s="62"/>
      <c r="TTH4" s="62"/>
      <c r="TTI4" s="62"/>
      <c r="TTJ4" s="62"/>
      <c r="TTK4" s="62"/>
      <c r="TTL4" s="62"/>
      <c r="TTM4" s="62"/>
      <c r="TTN4" s="62"/>
      <c r="TTO4" s="62"/>
      <c r="TTP4" s="62"/>
      <c r="TTQ4" s="62"/>
      <c r="TTR4" s="62"/>
      <c r="TTS4" s="62"/>
      <c r="TTT4" s="62"/>
      <c r="TTU4" s="62"/>
      <c r="TTV4" s="62"/>
      <c r="TTW4" s="62"/>
      <c r="TTX4" s="62"/>
      <c r="TTY4" s="62"/>
      <c r="TTZ4" s="62"/>
      <c r="TUA4" s="62"/>
      <c r="TUB4" s="62"/>
      <c r="TUC4" s="62"/>
      <c r="TUD4" s="62"/>
      <c r="TUE4" s="62"/>
      <c r="TUF4" s="62"/>
      <c r="TUG4" s="62"/>
      <c r="TUH4" s="62"/>
      <c r="TUI4" s="62"/>
      <c r="TUJ4" s="62"/>
      <c r="TUK4" s="62"/>
      <c r="TUL4" s="62"/>
      <c r="TUM4" s="62"/>
      <c r="TUN4" s="62"/>
      <c r="TUO4" s="62"/>
      <c r="TUP4" s="62"/>
      <c r="TUQ4" s="62"/>
      <c r="TUR4" s="62"/>
      <c r="TUS4" s="62"/>
      <c r="TUT4" s="62"/>
      <c r="TUU4" s="62"/>
      <c r="TUV4" s="62"/>
      <c r="TUW4" s="62"/>
      <c r="TUX4" s="62"/>
      <c r="TUY4" s="62"/>
      <c r="TUZ4" s="62"/>
      <c r="TVA4" s="62"/>
      <c r="TVB4" s="62"/>
      <c r="TVC4" s="62"/>
      <c r="TVD4" s="62"/>
      <c r="TVE4" s="62"/>
      <c r="TVF4" s="62"/>
      <c r="TVG4" s="62"/>
      <c r="TVH4" s="62"/>
      <c r="TVI4" s="62"/>
      <c r="TVJ4" s="62"/>
      <c r="TVK4" s="62"/>
      <c r="TVL4" s="62"/>
      <c r="TVM4" s="62"/>
      <c r="TVN4" s="62"/>
      <c r="TVO4" s="62"/>
      <c r="TVP4" s="62"/>
      <c r="TVQ4" s="62"/>
      <c r="TVR4" s="62"/>
      <c r="TVS4" s="62"/>
      <c r="TVT4" s="62"/>
      <c r="TVU4" s="62"/>
      <c r="TVV4" s="62"/>
      <c r="TVW4" s="62"/>
      <c r="TVX4" s="62"/>
      <c r="TVY4" s="62"/>
      <c r="TVZ4" s="62"/>
      <c r="TWA4" s="62"/>
      <c r="TWB4" s="62"/>
      <c r="TWC4" s="62"/>
      <c r="TWD4" s="62"/>
      <c r="TWE4" s="62"/>
      <c r="TWF4" s="62"/>
      <c r="TWG4" s="62"/>
      <c r="TWH4" s="62"/>
      <c r="TWI4" s="62"/>
      <c r="TWJ4" s="62"/>
      <c r="TWK4" s="62"/>
      <c r="TWL4" s="62"/>
      <c r="TWM4" s="62"/>
      <c r="TWN4" s="62"/>
      <c r="TWO4" s="62"/>
      <c r="TWP4" s="62"/>
      <c r="TWQ4" s="62"/>
      <c r="TWR4" s="62"/>
      <c r="TWS4" s="62"/>
      <c r="TWT4" s="62"/>
      <c r="TWU4" s="62"/>
      <c r="TWV4" s="62"/>
      <c r="TWW4" s="62"/>
      <c r="TWX4" s="62"/>
      <c r="TWY4" s="62"/>
      <c r="TWZ4" s="62"/>
      <c r="TXA4" s="62"/>
      <c r="TXB4" s="62"/>
      <c r="TXC4" s="62"/>
      <c r="TXD4" s="62"/>
      <c r="TXE4" s="62"/>
      <c r="TXF4" s="62"/>
      <c r="TXG4" s="62"/>
      <c r="TXH4" s="62"/>
      <c r="TXI4" s="62"/>
      <c r="TXJ4" s="62"/>
      <c r="TXK4" s="62"/>
      <c r="TXL4" s="62"/>
      <c r="TXM4" s="62"/>
      <c r="TXN4" s="62"/>
      <c r="TXO4" s="62"/>
      <c r="TXP4" s="62"/>
      <c r="TXQ4" s="62"/>
      <c r="TXR4" s="62"/>
      <c r="TXS4" s="62"/>
      <c r="TXT4" s="62"/>
      <c r="TXU4" s="62"/>
      <c r="TXV4" s="62"/>
      <c r="TXW4" s="62"/>
      <c r="TXX4" s="62"/>
      <c r="TXY4" s="62"/>
      <c r="TXZ4" s="62"/>
      <c r="TYA4" s="62"/>
      <c r="TYB4" s="62"/>
      <c r="TYC4" s="62"/>
      <c r="TYD4" s="62"/>
      <c r="TYE4" s="62"/>
      <c r="TYF4" s="62"/>
      <c r="TYG4" s="62"/>
      <c r="TYH4" s="62"/>
      <c r="TYI4" s="62"/>
      <c r="TYJ4" s="62"/>
      <c r="TYK4" s="62"/>
      <c r="TYL4" s="62"/>
      <c r="TYM4" s="62"/>
      <c r="TYN4" s="62"/>
      <c r="TYO4" s="62"/>
      <c r="TYP4" s="62"/>
      <c r="TYQ4" s="62"/>
      <c r="TYR4" s="62"/>
      <c r="TYS4" s="62"/>
      <c r="TYT4" s="62"/>
      <c r="TYU4" s="62"/>
      <c r="TYV4" s="62"/>
      <c r="TYW4" s="62"/>
      <c r="TYX4" s="62"/>
      <c r="TYY4" s="62"/>
      <c r="TYZ4" s="62"/>
      <c r="TZA4" s="62"/>
      <c r="TZB4" s="62"/>
      <c r="TZC4" s="62"/>
      <c r="TZD4" s="62"/>
      <c r="TZE4" s="62"/>
      <c r="TZF4" s="62"/>
      <c r="TZG4" s="62"/>
      <c r="TZH4" s="62"/>
      <c r="TZI4" s="62"/>
      <c r="TZJ4" s="62"/>
      <c r="TZK4" s="62"/>
      <c r="TZL4" s="62"/>
      <c r="TZM4" s="62"/>
      <c r="TZN4" s="62"/>
      <c r="TZO4" s="62"/>
      <c r="TZP4" s="62"/>
      <c r="TZQ4" s="62"/>
      <c r="TZR4" s="62"/>
      <c r="TZS4" s="62"/>
      <c r="TZT4" s="62"/>
      <c r="TZU4" s="62"/>
      <c r="TZV4" s="62"/>
      <c r="TZW4" s="62"/>
      <c r="TZX4" s="62"/>
      <c r="TZY4" s="62"/>
      <c r="TZZ4" s="62"/>
      <c r="UAA4" s="62"/>
      <c r="UAB4" s="62"/>
      <c r="UAC4" s="62"/>
      <c r="UAD4" s="62"/>
      <c r="UAE4" s="62"/>
      <c r="UAF4" s="62"/>
      <c r="UAG4" s="62"/>
      <c r="UAH4" s="62"/>
      <c r="UAI4" s="62"/>
      <c r="UAJ4" s="62"/>
      <c r="UAK4" s="62"/>
      <c r="UAL4" s="62"/>
      <c r="UAM4" s="62"/>
      <c r="UAN4" s="62"/>
      <c r="UAO4" s="62"/>
      <c r="UAP4" s="62"/>
      <c r="UAQ4" s="62"/>
      <c r="UAR4" s="62"/>
      <c r="UAS4" s="62"/>
      <c r="UAT4" s="62"/>
      <c r="UAU4" s="62"/>
      <c r="UAV4" s="62"/>
      <c r="UAW4" s="62"/>
      <c r="UAX4" s="62"/>
      <c r="UAY4" s="62"/>
      <c r="UAZ4" s="62"/>
      <c r="UBA4" s="62"/>
      <c r="UBB4" s="62"/>
      <c r="UBC4" s="62"/>
      <c r="UBD4" s="62"/>
      <c r="UBE4" s="62"/>
      <c r="UBF4" s="62"/>
      <c r="UBG4" s="62"/>
      <c r="UBH4" s="62"/>
      <c r="UBI4" s="62"/>
      <c r="UBJ4" s="62"/>
      <c r="UBK4" s="62"/>
      <c r="UBL4" s="62"/>
      <c r="UBM4" s="62"/>
      <c r="UBN4" s="62"/>
      <c r="UBO4" s="62"/>
      <c r="UBP4" s="62"/>
      <c r="UBQ4" s="62"/>
      <c r="UBR4" s="62"/>
      <c r="UBS4" s="62"/>
      <c r="UBT4" s="62"/>
      <c r="UBU4" s="62"/>
      <c r="UBV4" s="62"/>
      <c r="UBW4" s="62"/>
      <c r="UBX4" s="62"/>
      <c r="UBY4" s="62"/>
      <c r="UBZ4" s="62"/>
      <c r="UCA4" s="62"/>
      <c r="UCB4" s="62"/>
      <c r="UCC4" s="62"/>
      <c r="UCD4" s="62"/>
      <c r="UCE4" s="62"/>
      <c r="UCF4" s="62"/>
      <c r="UCG4" s="62"/>
      <c r="UCH4" s="62"/>
      <c r="UCI4" s="62"/>
      <c r="UCJ4" s="62"/>
      <c r="UCK4" s="62"/>
      <c r="UCL4" s="62"/>
      <c r="UCM4" s="62"/>
      <c r="UCN4" s="62"/>
      <c r="UCO4" s="62"/>
      <c r="UCP4" s="62"/>
      <c r="UCQ4" s="62"/>
      <c r="UCR4" s="62"/>
      <c r="UCS4" s="62"/>
      <c r="UCT4" s="62"/>
      <c r="UCU4" s="62"/>
      <c r="UCV4" s="62"/>
      <c r="UCW4" s="62"/>
      <c r="UCX4" s="62"/>
      <c r="UCY4" s="62"/>
      <c r="UCZ4" s="62"/>
      <c r="UDA4" s="62"/>
      <c r="UDB4" s="62"/>
      <c r="UDC4" s="62"/>
      <c r="UDD4" s="62"/>
      <c r="UDE4" s="62"/>
      <c r="UDF4" s="62"/>
      <c r="UDG4" s="62"/>
      <c r="UDH4" s="62"/>
      <c r="UDI4" s="62"/>
      <c r="UDJ4" s="62"/>
      <c r="UDK4" s="62"/>
      <c r="UDL4" s="62"/>
      <c r="UDM4" s="62"/>
      <c r="UDN4" s="62"/>
      <c r="UDO4" s="62"/>
      <c r="UDP4" s="62"/>
      <c r="UDQ4" s="62"/>
      <c r="UDR4" s="62"/>
      <c r="UDS4" s="62"/>
      <c r="UDT4" s="62"/>
      <c r="UDU4" s="62"/>
      <c r="UDV4" s="62"/>
      <c r="UDW4" s="62"/>
      <c r="UDX4" s="62"/>
      <c r="UDY4" s="62"/>
      <c r="UDZ4" s="62"/>
      <c r="UEA4" s="62"/>
      <c r="UEB4" s="62"/>
      <c r="UEC4" s="62"/>
      <c r="UED4" s="62"/>
      <c r="UEE4" s="62"/>
      <c r="UEF4" s="62"/>
      <c r="UEG4" s="62"/>
      <c r="UEH4" s="62"/>
      <c r="UEI4" s="62"/>
      <c r="UEJ4" s="62"/>
      <c r="UEK4" s="62"/>
      <c r="UEL4" s="62"/>
      <c r="UEM4" s="62"/>
      <c r="UEN4" s="62"/>
      <c r="UEO4" s="62"/>
      <c r="UEP4" s="62"/>
      <c r="UEQ4" s="62"/>
      <c r="UER4" s="62"/>
      <c r="UES4" s="62"/>
      <c r="UET4" s="62"/>
      <c r="UEU4" s="62"/>
      <c r="UEV4" s="62"/>
      <c r="UEW4" s="62"/>
      <c r="UEX4" s="62"/>
      <c r="UEY4" s="62"/>
      <c r="UEZ4" s="62"/>
      <c r="UFA4" s="62"/>
      <c r="UFB4" s="62"/>
      <c r="UFC4" s="62"/>
      <c r="UFD4" s="62"/>
      <c r="UFE4" s="62"/>
      <c r="UFF4" s="62"/>
      <c r="UFG4" s="62"/>
      <c r="UFH4" s="62"/>
      <c r="UFI4" s="62"/>
      <c r="UFJ4" s="62"/>
      <c r="UFK4" s="62"/>
      <c r="UFL4" s="62"/>
      <c r="UFM4" s="62"/>
      <c r="UFN4" s="62"/>
      <c r="UFO4" s="62"/>
      <c r="UFP4" s="62"/>
      <c r="UFQ4" s="62"/>
      <c r="UFR4" s="62"/>
      <c r="UFS4" s="62"/>
      <c r="UFT4" s="62"/>
      <c r="UFU4" s="62"/>
      <c r="UFV4" s="62"/>
      <c r="UFW4" s="62"/>
      <c r="UFX4" s="62"/>
      <c r="UFY4" s="62"/>
      <c r="UFZ4" s="62"/>
      <c r="UGA4" s="62"/>
      <c r="UGB4" s="62"/>
      <c r="UGC4" s="62"/>
      <c r="UGD4" s="62"/>
      <c r="UGE4" s="62"/>
      <c r="UGF4" s="62"/>
      <c r="UGG4" s="62"/>
      <c r="UGH4" s="62"/>
      <c r="UGI4" s="62"/>
      <c r="UGJ4" s="62"/>
      <c r="UGK4" s="62"/>
      <c r="UGL4" s="62"/>
      <c r="UGM4" s="62"/>
      <c r="UGN4" s="62"/>
      <c r="UGO4" s="62"/>
      <c r="UGP4" s="62"/>
      <c r="UGQ4" s="62"/>
      <c r="UGR4" s="62"/>
      <c r="UGS4" s="62"/>
      <c r="UGT4" s="62"/>
      <c r="UGU4" s="62"/>
      <c r="UGV4" s="62"/>
      <c r="UGW4" s="62"/>
      <c r="UGX4" s="62"/>
      <c r="UGY4" s="62"/>
      <c r="UGZ4" s="62"/>
      <c r="UHA4" s="62"/>
      <c r="UHB4" s="62"/>
      <c r="UHC4" s="62"/>
      <c r="UHD4" s="62"/>
      <c r="UHE4" s="62"/>
      <c r="UHF4" s="62"/>
      <c r="UHG4" s="62"/>
      <c r="UHH4" s="62"/>
      <c r="UHI4" s="62"/>
      <c r="UHJ4" s="62"/>
      <c r="UHK4" s="62"/>
      <c r="UHL4" s="62"/>
      <c r="UHM4" s="62"/>
      <c r="UHN4" s="62"/>
      <c r="UHO4" s="62"/>
      <c r="UHP4" s="62"/>
      <c r="UHQ4" s="62"/>
      <c r="UHR4" s="62"/>
      <c r="UHS4" s="62"/>
      <c r="UHT4" s="62"/>
      <c r="UHU4" s="62"/>
      <c r="UHV4" s="62"/>
      <c r="UHW4" s="62"/>
      <c r="UHX4" s="62"/>
      <c r="UHY4" s="62"/>
      <c r="UHZ4" s="62"/>
      <c r="UIA4" s="62"/>
      <c r="UIB4" s="62"/>
      <c r="UIC4" s="62"/>
      <c r="UID4" s="62"/>
      <c r="UIE4" s="62"/>
      <c r="UIF4" s="62"/>
      <c r="UIG4" s="62"/>
      <c r="UIH4" s="62"/>
      <c r="UII4" s="62"/>
      <c r="UIJ4" s="62"/>
      <c r="UIK4" s="62"/>
      <c r="UIL4" s="62"/>
      <c r="UIM4" s="62"/>
      <c r="UIN4" s="62"/>
      <c r="UIO4" s="62"/>
      <c r="UIP4" s="62"/>
      <c r="UIQ4" s="62"/>
      <c r="UIR4" s="62"/>
      <c r="UIS4" s="62"/>
      <c r="UIT4" s="62"/>
      <c r="UIU4" s="62"/>
      <c r="UIV4" s="62"/>
      <c r="UIW4" s="62"/>
      <c r="UIX4" s="62"/>
      <c r="UIY4" s="62"/>
      <c r="UIZ4" s="62"/>
      <c r="UJA4" s="62"/>
      <c r="UJB4" s="62"/>
      <c r="UJC4" s="62"/>
      <c r="UJD4" s="62"/>
      <c r="UJE4" s="62"/>
      <c r="UJF4" s="62"/>
      <c r="UJG4" s="62"/>
      <c r="UJH4" s="62"/>
      <c r="UJI4" s="62"/>
      <c r="UJJ4" s="62"/>
      <c r="UJK4" s="62"/>
      <c r="UJL4" s="62"/>
      <c r="UJM4" s="62"/>
      <c r="UJN4" s="62"/>
      <c r="UJO4" s="62"/>
      <c r="UJP4" s="62"/>
      <c r="UJQ4" s="62"/>
      <c r="UJR4" s="62"/>
      <c r="UJS4" s="62"/>
      <c r="UJT4" s="62"/>
      <c r="UJU4" s="62"/>
      <c r="UJV4" s="62"/>
      <c r="UJW4" s="62"/>
      <c r="UJX4" s="62"/>
      <c r="UJY4" s="62"/>
      <c r="UJZ4" s="62"/>
      <c r="UKA4" s="62"/>
      <c r="UKB4" s="62"/>
      <c r="UKC4" s="62"/>
      <c r="UKD4" s="62"/>
      <c r="UKE4" s="62"/>
      <c r="UKF4" s="62"/>
      <c r="UKG4" s="62"/>
      <c r="UKH4" s="62"/>
      <c r="UKI4" s="62"/>
      <c r="UKJ4" s="62"/>
      <c r="UKK4" s="62"/>
      <c r="UKL4" s="62"/>
      <c r="UKM4" s="62"/>
      <c r="UKN4" s="62"/>
      <c r="UKO4" s="62"/>
      <c r="UKP4" s="62"/>
      <c r="UKQ4" s="62"/>
      <c r="UKR4" s="62"/>
      <c r="UKS4" s="62"/>
      <c r="UKT4" s="62"/>
      <c r="UKU4" s="62"/>
      <c r="UKV4" s="62"/>
      <c r="UKW4" s="62"/>
      <c r="UKX4" s="62"/>
      <c r="UKY4" s="62"/>
      <c r="UKZ4" s="62"/>
      <c r="ULA4" s="62"/>
      <c r="ULB4" s="62"/>
      <c r="ULC4" s="62"/>
      <c r="ULD4" s="62"/>
      <c r="ULE4" s="62"/>
      <c r="ULF4" s="62"/>
      <c r="ULG4" s="62"/>
      <c r="ULH4" s="62"/>
      <c r="ULI4" s="62"/>
      <c r="ULJ4" s="62"/>
      <c r="ULK4" s="62"/>
      <c r="ULL4" s="62"/>
      <c r="ULM4" s="62"/>
      <c r="ULN4" s="62"/>
      <c r="ULO4" s="62"/>
      <c r="ULP4" s="62"/>
      <c r="ULQ4" s="62"/>
      <c r="ULR4" s="62"/>
      <c r="ULS4" s="62"/>
      <c r="ULT4" s="62"/>
      <c r="ULU4" s="62"/>
      <c r="ULV4" s="62"/>
      <c r="ULW4" s="62"/>
      <c r="ULX4" s="62"/>
      <c r="ULY4" s="62"/>
      <c r="ULZ4" s="62"/>
      <c r="UMA4" s="62"/>
      <c r="UMB4" s="62"/>
      <c r="UMC4" s="62"/>
      <c r="UMD4" s="62"/>
      <c r="UME4" s="62"/>
      <c r="UMF4" s="62"/>
      <c r="UMG4" s="62"/>
      <c r="UMH4" s="62"/>
      <c r="UMI4" s="62"/>
      <c r="UMJ4" s="62"/>
      <c r="UMK4" s="62"/>
      <c r="UML4" s="62"/>
      <c r="UMM4" s="62"/>
      <c r="UMN4" s="62"/>
      <c r="UMO4" s="62"/>
      <c r="UMP4" s="62"/>
      <c r="UMQ4" s="62"/>
      <c r="UMR4" s="62"/>
      <c r="UMS4" s="62"/>
      <c r="UMT4" s="62"/>
      <c r="UMU4" s="62"/>
      <c r="UMV4" s="62"/>
      <c r="UMW4" s="62"/>
      <c r="UMX4" s="62"/>
      <c r="UMY4" s="62"/>
      <c r="UMZ4" s="62"/>
      <c r="UNA4" s="62"/>
      <c r="UNB4" s="62"/>
      <c r="UNC4" s="62"/>
      <c r="UND4" s="62"/>
      <c r="UNE4" s="62"/>
      <c r="UNF4" s="62"/>
      <c r="UNG4" s="62"/>
      <c r="UNH4" s="62"/>
      <c r="UNI4" s="62"/>
      <c r="UNJ4" s="62"/>
      <c r="UNK4" s="62"/>
      <c r="UNL4" s="62"/>
      <c r="UNM4" s="62"/>
      <c r="UNN4" s="62"/>
      <c r="UNO4" s="62"/>
      <c r="UNP4" s="62"/>
      <c r="UNQ4" s="62"/>
      <c r="UNR4" s="62"/>
      <c r="UNS4" s="62"/>
      <c r="UNT4" s="62"/>
      <c r="UNU4" s="62"/>
      <c r="UNV4" s="62"/>
      <c r="UNW4" s="62"/>
      <c r="UNX4" s="62"/>
      <c r="UNY4" s="62"/>
      <c r="UNZ4" s="62"/>
      <c r="UOA4" s="62"/>
      <c r="UOB4" s="62"/>
      <c r="UOC4" s="62"/>
      <c r="UOD4" s="62"/>
      <c r="UOE4" s="62"/>
      <c r="UOF4" s="62"/>
      <c r="UOG4" s="62"/>
      <c r="UOH4" s="62"/>
      <c r="UOI4" s="62"/>
      <c r="UOJ4" s="62"/>
      <c r="UOK4" s="62"/>
      <c r="UOL4" s="62"/>
      <c r="UOM4" s="62"/>
      <c r="UON4" s="62"/>
      <c r="UOO4" s="62"/>
      <c r="UOP4" s="62"/>
      <c r="UOQ4" s="62"/>
      <c r="UOR4" s="62"/>
      <c r="UOS4" s="62"/>
      <c r="UOT4" s="62"/>
      <c r="UOU4" s="62"/>
      <c r="UOV4" s="62"/>
      <c r="UOW4" s="62"/>
      <c r="UOX4" s="62"/>
      <c r="UOY4" s="62"/>
      <c r="UOZ4" s="62"/>
      <c r="UPA4" s="62"/>
      <c r="UPB4" s="62"/>
      <c r="UPC4" s="62"/>
      <c r="UPD4" s="62"/>
      <c r="UPE4" s="62"/>
      <c r="UPF4" s="62"/>
      <c r="UPG4" s="62"/>
      <c r="UPH4" s="62"/>
      <c r="UPI4" s="62"/>
      <c r="UPJ4" s="62"/>
      <c r="UPK4" s="62"/>
      <c r="UPL4" s="62"/>
      <c r="UPM4" s="62"/>
      <c r="UPN4" s="62"/>
      <c r="UPO4" s="62"/>
      <c r="UPP4" s="62"/>
      <c r="UPQ4" s="62"/>
      <c r="UPR4" s="62"/>
      <c r="UPS4" s="62"/>
      <c r="UPT4" s="62"/>
      <c r="UPU4" s="62"/>
      <c r="UPV4" s="62"/>
      <c r="UPW4" s="62"/>
      <c r="UPX4" s="62"/>
      <c r="UPY4" s="62"/>
      <c r="UPZ4" s="62"/>
      <c r="UQA4" s="62"/>
      <c r="UQB4" s="62"/>
      <c r="UQC4" s="62"/>
      <c r="UQD4" s="62"/>
      <c r="UQE4" s="62"/>
      <c r="UQF4" s="62"/>
      <c r="UQG4" s="62"/>
      <c r="UQH4" s="62"/>
      <c r="UQI4" s="62"/>
      <c r="UQJ4" s="62"/>
      <c r="UQK4" s="62"/>
      <c r="UQL4" s="62"/>
      <c r="UQM4" s="62"/>
      <c r="UQN4" s="62"/>
      <c r="UQO4" s="62"/>
      <c r="UQP4" s="62"/>
      <c r="UQQ4" s="62"/>
      <c r="UQR4" s="62"/>
      <c r="UQS4" s="62"/>
      <c r="UQT4" s="62"/>
      <c r="UQU4" s="62"/>
      <c r="UQV4" s="62"/>
      <c r="UQW4" s="62"/>
      <c r="UQX4" s="62"/>
      <c r="UQY4" s="62"/>
      <c r="UQZ4" s="62"/>
      <c r="URA4" s="62"/>
      <c r="URB4" s="62"/>
      <c r="URC4" s="62"/>
      <c r="URD4" s="62"/>
      <c r="URE4" s="62"/>
      <c r="URF4" s="62"/>
      <c r="URG4" s="62"/>
      <c r="URH4" s="62"/>
      <c r="URI4" s="62"/>
      <c r="URJ4" s="62"/>
      <c r="URK4" s="62"/>
      <c r="URL4" s="62"/>
      <c r="URM4" s="62"/>
      <c r="URN4" s="62"/>
      <c r="URO4" s="62"/>
      <c r="URP4" s="62"/>
      <c r="URQ4" s="62"/>
      <c r="URR4" s="62"/>
      <c r="URS4" s="62"/>
      <c r="URT4" s="62"/>
      <c r="URU4" s="62"/>
      <c r="URV4" s="62"/>
      <c r="URW4" s="62"/>
      <c r="URX4" s="62"/>
      <c r="URY4" s="62"/>
      <c r="URZ4" s="62"/>
      <c r="USA4" s="62"/>
      <c r="USB4" s="62"/>
      <c r="USC4" s="62"/>
      <c r="USD4" s="62"/>
      <c r="USE4" s="62"/>
      <c r="USF4" s="62"/>
      <c r="USG4" s="62"/>
      <c r="USH4" s="62"/>
      <c r="USI4" s="62"/>
      <c r="USJ4" s="62"/>
      <c r="USK4" s="62"/>
      <c r="USL4" s="62"/>
      <c r="USM4" s="62"/>
      <c r="USN4" s="62"/>
      <c r="USO4" s="62"/>
      <c r="USP4" s="62"/>
      <c r="USQ4" s="62"/>
      <c r="USR4" s="62"/>
      <c r="USS4" s="62"/>
      <c r="UST4" s="62"/>
      <c r="USU4" s="62"/>
      <c r="USV4" s="62"/>
      <c r="USW4" s="62"/>
      <c r="USX4" s="62"/>
      <c r="USY4" s="62"/>
      <c r="USZ4" s="62"/>
      <c r="UTA4" s="62"/>
      <c r="UTB4" s="62"/>
      <c r="UTC4" s="62"/>
      <c r="UTD4" s="62"/>
      <c r="UTE4" s="62"/>
      <c r="UTF4" s="62"/>
      <c r="UTG4" s="62"/>
      <c r="UTH4" s="62"/>
      <c r="UTI4" s="62"/>
      <c r="UTJ4" s="62"/>
      <c r="UTK4" s="62"/>
      <c r="UTL4" s="62"/>
      <c r="UTM4" s="62"/>
      <c r="UTN4" s="62"/>
      <c r="UTO4" s="62"/>
      <c r="UTP4" s="62"/>
      <c r="UTQ4" s="62"/>
      <c r="UTR4" s="62"/>
      <c r="UTS4" s="62"/>
      <c r="UTT4" s="62"/>
      <c r="UTU4" s="62"/>
      <c r="UTV4" s="62"/>
      <c r="UTW4" s="62"/>
      <c r="UTX4" s="62"/>
      <c r="UTY4" s="62"/>
      <c r="UTZ4" s="62"/>
      <c r="UUA4" s="62"/>
      <c r="UUB4" s="62"/>
      <c r="UUC4" s="62"/>
      <c r="UUD4" s="62"/>
      <c r="UUE4" s="62"/>
      <c r="UUF4" s="62"/>
      <c r="UUG4" s="62"/>
      <c r="UUH4" s="62"/>
      <c r="UUI4" s="62"/>
      <c r="UUJ4" s="62"/>
      <c r="UUK4" s="62"/>
      <c r="UUL4" s="62"/>
      <c r="UUM4" s="62"/>
      <c r="UUN4" s="62"/>
      <c r="UUO4" s="62"/>
      <c r="UUP4" s="62"/>
      <c r="UUQ4" s="62"/>
      <c r="UUR4" s="62"/>
      <c r="UUS4" s="62"/>
      <c r="UUT4" s="62"/>
      <c r="UUU4" s="62"/>
      <c r="UUV4" s="62"/>
      <c r="UUW4" s="62"/>
      <c r="UUX4" s="62"/>
      <c r="UUY4" s="62"/>
      <c r="UUZ4" s="62"/>
      <c r="UVA4" s="62"/>
      <c r="UVB4" s="62"/>
      <c r="UVC4" s="62"/>
      <c r="UVD4" s="62"/>
      <c r="UVE4" s="62"/>
      <c r="UVF4" s="62"/>
      <c r="UVG4" s="62"/>
      <c r="UVH4" s="62"/>
      <c r="UVI4" s="62"/>
      <c r="UVJ4" s="62"/>
      <c r="UVK4" s="62"/>
      <c r="UVL4" s="62"/>
      <c r="UVM4" s="62"/>
      <c r="UVN4" s="62"/>
      <c r="UVO4" s="62"/>
      <c r="UVP4" s="62"/>
      <c r="UVQ4" s="62"/>
      <c r="UVR4" s="62"/>
      <c r="UVS4" s="62"/>
      <c r="UVT4" s="62"/>
      <c r="UVU4" s="62"/>
      <c r="UVV4" s="62"/>
      <c r="UVW4" s="62"/>
      <c r="UVX4" s="62"/>
      <c r="UVY4" s="62"/>
      <c r="UVZ4" s="62"/>
      <c r="UWA4" s="62"/>
      <c r="UWB4" s="62"/>
      <c r="UWC4" s="62"/>
      <c r="UWD4" s="62"/>
      <c r="UWE4" s="62"/>
      <c r="UWF4" s="62"/>
      <c r="UWG4" s="62"/>
      <c r="UWH4" s="62"/>
      <c r="UWI4" s="62"/>
      <c r="UWJ4" s="62"/>
      <c r="UWK4" s="62"/>
      <c r="UWL4" s="62"/>
      <c r="UWM4" s="62"/>
      <c r="UWN4" s="62"/>
      <c r="UWO4" s="62"/>
      <c r="UWP4" s="62"/>
      <c r="UWQ4" s="62"/>
      <c r="UWR4" s="62"/>
      <c r="UWS4" s="62"/>
      <c r="UWT4" s="62"/>
      <c r="UWU4" s="62"/>
      <c r="UWV4" s="62"/>
      <c r="UWW4" s="62"/>
      <c r="UWX4" s="62"/>
      <c r="UWY4" s="62"/>
      <c r="UWZ4" s="62"/>
      <c r="UXA4" s="62"/>
      <c r="UXB4" s="62"/>
      <c r="UXC4" s="62"/>
      <c r="UXD4" s="62"/>
      <c r="UXE4" s="62"/>
      <c r="UXF4" s="62"/>
      <c r="UXG4" s="62"/>
      <c r="UXH4" s="62"/>
      <c r="UXI4" s="62"/>
      <c r="UXJ4" s="62"/>
      <c r="UXK4" s="62"/>
      <c r="UXL4" s="62"/>
      <c r="UXM4" s="62"/>
      <c r="UXN4" s="62"/>
      <c r="UXO4" s="62"/>
      <c r="UXP4" s="62"/>
      <c r="UXQ4" s="62"/>
      <c r="UXR4" s="62"/>
      <c r="UXS4" s="62"/>
      <c r="UXT4" s="62"/>
      <c r="UXU4" s="62"/>
      <c r="UXV4" s="62"/>
      <c r="UXW4" s="62"/>
      <c r="UXX4" s="62"/>
      <c r="UXY4" s="62"/>
      <c r="UXZ4" s="62"/>
      <c r="UYA4" s="62"/>
      <c r="UYB4" s="62"/>
      <c r="UYC4" s="62"/>
      <c r="UYD4" s="62"/>
      <c r="UYE4" s="62"/>
      <c r="UYF4" s="62"/>
      <c r="UYG4" s="62"/>
      <c r="UYH4" s="62"/>
      <c r="UYI4" s="62"/>
      <c r="UYJ4" s="62"/>
      <c r="UYK4" s="62"/>
      <c r="UYL4" s="62"/>
      <c r="UYM4" s="62"/>
      <c r="UYN4" s="62"/>
      <c r="UYO4" s="62"/>
      <c r="UYP4" s="62"/>
      <c r="UYQ4" s="62"/>
      <c r="UYR4" s="62"/>
      <c r="UYS4" s="62"/>
      <c r="UYT4" s="62"/>
      <c r="UYU4" s="62"/>
      <c r="UYV4" s="62"/>
      <c r="UYW4" s="62"/>
      <c r="UYX4" s="62"/>
      <c r="UYY4" s="62"/>
      <c r="UYZ4" s="62"/>
      <c r="UZA4" s="62"/>
      <c r="UZB4" s="62"/>
      <c r="UZC4" s="62"/>
      <c r="UZD4" s="62"/>
      <c r="UZE4" s="62"/>
      <c r="UZF4" s="62"/>
      <c r="UZG4" s="62"/>
      <c r="UZH4" s="62"/>
      <c r="UZI4" s="62"/>
      <c r="UZJ4" s="62"/>
      <c r="UZK4" s="62"/>
      <c r="UZL4" s="62"/>
      <c r="UZM4" s="62"/>
      <c r="UZN4" s="62"/>
      <c r="UZO4" s="62"/>
      <c r="UZP4" s="62"/>
      <c r="UZQ4" s="62"/>
      <c r="UZR4" s="62"/>
      <c r="UZS4" s="62"/>
      <c r="UZT4" s="62"/>
      <c r="UZU4" s="62"/>
      <c r="UZV4" s="62"/>
      <c r="UZW4" s="62"/>
      <c r="UZX4" s="62"/>
      <c r="UZY4" s="62"/>
      <c r="UZZ4" s="62"/>
      <c r="VAA4" s="62"/>
      <c r="VAB4" s="62"/>
      <c r="VAC4" s="62"/>
      <c r="VAD4" s="62"/>
      <c r="VAE4" s="62"/>
      <c r="VAF4" s="62"/>
      <c r="VAG4" s="62"/>
      <c r="VAH4" s="62"/>
      <c r="VAI4" s="62"/>
      <c r="VAJ4" s="62"/>
      <c r="VAK4" s="62"/>
      <c r="VAL4" s="62"/>
      <c r="VAM4" s="62"/>
      <c r="VAN4" s="62"/>
      <c r="VAO4" s="62"/>
      <c r="VAP4" s="62"/>
      <c r="VAQ4" s="62"/>
      <c r="VAR4" s="62"/>
      <c r="VAS4" s="62"/>
      <c r="VAT4" s="62"/>
      <c r="VAU4" s="62"/>
      <c r="VAV4" s="62"/>
      <c r="VAW4" s="62"/>
      <c r="VAX4" s="62"/>
      <c r="VAY4" s="62"/>
      <c r="VAZ4" s="62"/>
      <c r="VBA4" s="62"/>
      <c r="VBB4" s="62"/>
      <c r="VBC4" s="62"/>
      <c r="VBD4" s="62"/>
      <c r="VBE4" s="62"/>
      <c r="VBF4" s="62"/>
      <c r="VBG4" s="62"/>
      <c r="VBH4" s="62"/>
      <c r="VBI4" s="62"/>
      <c r="VBJ4" s="62"/>
      <c r="VBK4" s="62"/>
      <c r="VBL4" s="62"/>
      <c r="VBM4" s="62"/>
      <c r="VBN4" s="62"/>
      <c r="VBO4" s="62"/>
      <c r="VBP4" s="62"/>
      <c r="VBQ4" s="62"/>
      <c r="VBR4" s="62"/>
      <c r="VBS4" s="62"/>
      <c r="VBT4" s="62"/>
      <c r="VBU4" s="62"/>
      <c r="VBV4" s="62"/>
      <c r="VBW4" s="62"/>
      <c r="VBX4" s="62"/>
      <c r="VBY4" s="62"/>
      <c r="VBZ4" s="62"/>
      <c r="VCA4" s="62"/>
      <c r="VCB4" s="62"/>
      <c r="VCC4" s="62"/>
      <c r="VCD4" s="62"/>
      <c r="VCE4" s="62"/>
      <c r="VCF4" s="62"/>
      <c r="VCG4" s="62"/>
      <c r="VCH4" s="62"/>
      <c r="VCI4" s="62"/>
      <c r="VCJ4" s="62"/>
      <c r="VCK4" s="62"/>
      <c r="VCL4" s="62"/>
      <c r="VCM4" s="62"/>
      <c r="VCN4" s="62"/>
      <c r="VCO4" s="62"/>
      <c r="VCP4" s="62"/>
      <c r="VCQ4" s="62"/>
      <c r="VCR4" s="62"/>
      <c r="VCS4" s="62"/>
      <c r="VCT4" s="62"/>
      <c r="VCU4" s="62"/>
      <c r="VCV4" s="62"/>
      <c r="VCW4" s="62"/>
      <c r="VCX4" s="62"/>
      <c r="VCY4" s="62"/>
      <c r="VCZ4" s="62"/>
      <c r="VDA4" s="62"/>
      <c r="VDB4" s="62"/>
      <c r="VDC4" s="62"/>
      <c r="VDD4" s="62"/>
      <c r="VDE4" s="62"/>
      <c r="VDF4" s="62"/>
      <c r="VDG4" s="62"/>
      <c r="VDH4" s="62"/>
      <c r="VDI4" s="62"/>
      <c r="VDJ4" s="62"/>
      <c r="VDK4" s="62"/>
      <c r="VDL4" s="62"/>
      <c r="VDM4" s="62"/>
      <c r="VDN4" s="62"/>
      <c r="VDO4" s="62"/>
      <c r="VDP4" s="62"/>
      <c r="VDQ4" s="62"/>
      <c r="VDR4" s="62"/>
      <c r="VDS4" s="62"/>
      <c r="VDT4" s="62"/>
      <c r="VDU4" s="62"/>
      <c r="VDV4" s="62"/>
      <c r="VDW4" s="62"/>
      <c r="VDX4" s="62"/>
      <c r="VDY4" s="62"/>
      <c r="VDZ4" s="62"/>
      <c r="VEA4" s="62"/>
      <c r="VEB4" s="62"/>
      <c r="VEC4" s="62"/>
      <c r="VED4" s="62"/>
      <c r="VEE4" s="62"/>
      <c r="VEF4" s="62"/>
      <c r="VEG4" s="62"/>
      <c r="VEH4" s="62"/>
      <c r="VEI4" s="62"/>
      <c r="VEJ4" s="62"/>
      <c r="VEK4" s="62"/>
      <c r="VEL4" s="62"/>
      <c r="VEM4" s="62"/>
      <c r="VEN4" s="62"/>
      <c r="VEO4" s="62"/>
      <c r="VEP4" s="62"/>
      <c r="VEQ4" s="62"/>
      <c r="VER4" s="62"/>
      <c r="VES4" s="62"/>
      <c r="VET4" s="62"/>
      <c r="VEU4" s="62"/>
      <c r="VEV4" s="62"/>
      <c r="VEW4" s="62"/>
      <c r="VEX4" s="62"/>
      <c r="VEY4" s="62"/>
      <c r="VEZ4" s="62"/>
      <c r="VFA4" s="62"/>
      <c r="VFB4" s="62"/>
      <c r="VFC4" s="62"/>
      <c r="VFD4" s="62"/>
      <c r="VFE4" s="62"/>
      <c r="VFF4" s="62"/>
      <c r="VFG4" s="62"/>
      <c r="VFH4" s="62"/>
      <c r="VFI4" s="62"/>
      <c r="VFJ4" s="62"/>
      <c r="VFK4" s="62"/>
      <c r="VFL4" s="62"/>
      <c r="VFM4" s="62"/>
      <c r="VFN4" s="62"/>
      <c r="VFO4" s="62"/>
      <c r="VFP4" s="62"/>
      <c r="VFQ4" s="62"/>
      <c r="VFR4" s="62"/>
      <c r="VFS4" s="62"/>
      <c r="VFT4" s="62"/>
      <c r="VFU4" s="62"/>
      <c r="VFV4" s="62"/>
      <c r="VFW4" s="62"/>
      <c r="VFX4" s="62"/>
      <c r="VFY4" s="62"/>
      <c r="VFZ4" s="62"/>
      <c r="VGA4" s="62"/>
      <c r="VGB4" s="62"/>
      <c r="VGC4" s="62"/>
      <c r="VGD4" s="62"/>
      <c r="VGE4" s="62"/>
      <c r="VGF4" s="62"/>
      <c r="VGG4" s="62"/>
      <c r="VGH4" s="62"/>
      <c r="VGI4" s="62"/>
      <c r="VGJ4" s="62"/>
      <c r="VGK4" s="62"/>
      <c r="VGL4" s="62"/>
      <c r="VGM4" s="62"/>
      <c r="VGN4" s="62"/>
      <c r="VGO4" s="62"/>
      <c r="VGP4" s="62"/>
      <c r="VGQ4" s="62"/>
      <c r="VGR4" s="62"/>
      <c r="VGS4" s="62"/>
      <c r="VGT4" s="62"/>
      <c r="VGU4" s="62"/>
      <c r="VGV4" s="62"/>
      <c r="VGW4" s="62"/>
      <c r="VGX4" s="62"/>
      <c r="VGY4" s="62"/>
      <c r="VGZ4" s="62"/>
      <c r="VHA4" s="62"/>
      <c r="VHB4" s="62"/>
      <c r="VHC4" s="62"/>
      <c r="VHD4" s="62"/>
      <c r="VHE4" s="62"/>
      <c r="VHF4" s="62"/>
      <c r="VHG4" s="62"/>
      <c r="VHH4" s="62"/>
      <c r="VHI4" s="62"/>
      <c r="VHJ4" s="62"/>
      <c r="VHK4" s="62"/>
      <c r="VHL4" s="62"/>
      <c r="VHM4" s="62"/>
      <c r="VHN4" s="62"/>
      <c r="VHO4" s="62"/>
      <c r="VHP4" s="62"/>
      <c r="VHQ4" s="62"/>
      <c r="VHR4" s="62"/>
      <c r="VHS4" s="62"/>
      <c r="VHT4" s="62"/>
      <c r="VHU4" s="62"/>
      <c r="VHV4" s="62"/>
      <c r="VHW4" s="62"/>
      <c r="VHX4" s="62"/>
      <c r="VHY4" s="62"/>
      <c r="VHZ4" s="62"/>
      <c r="VIA4" s="62"/>
      <c r="VIB4" s="62"/>
      <c r="VIC4" s="62"/>
      <c r="VID4" s="62"/>
      <c r="VIE4" s="62"/>
      <c r="VIF4" s="62"/>
      <c r="VIG4" s="62"/>
      <c r="VIH4" s="62"/>
      <c r="VII4" s="62"/>
      <c r="VIJ4" s="62"/>
      <c r="VIK4" s="62"/>
      <c r="VIL4" s="62"/>
      <c r="VIM4" s="62"/>
      <c r="VIN4" s="62"/>
      <c r="VIO4" s="62"/>
      <c r="VIP4" s="62"/>
      <c r="VIQ4" s="62"/>
      <c r="VIR4" s="62"/>
      <c r="VIS4" s="62"/>
      <c r="VIT4" s="62"/>
      <c r="VIU4" s="62"/>
      <c r="VIV4" s="62"/>
      <c r="VIW4" s="62"/>
      <c r="VIX4" s="62"/>
      <c r="VIY4" s="62"/>
      <c r="VIZ4" s="62"/>
      <c r="VJA4" s="62"/>
      <c r="VJB4" s="62"/>
      <c r="VJC4" s="62"/>
      <c r="VJD4" s="62"/>
      <c r="VJE4" s="62"/>
      <c r="VJF4" s="62"/>
      <c r="VJG4" s="62"/>
      <c r="VJH4" s="62"/>
      <c r="VJI4" s="62"/>
      <c r="VJJ4" s="62"/>
      <c r="VJK4" s="62"/>
      <c r="VJL4" s="62"/>
      <c r="VJM4" s="62"/>
      <c r="VJN4" s="62"/>
      <c r="VJO4" s="62"/>
      <c r="VJP4" s="62"/>
      <c r="VJQ4" s="62"/>
      <c r="VJR4" s="62"/>
      <c r="VJS4" s="62"/>
      <c r="VJT4" s="62"/>
      <c r="VJU4" s="62"/>
      <c r="VJV4" s="62"/>
      <c r="VJW4" s="62"/>
      <c r="VJX4" s="62"/>
      <c r="VJY4" s="62"/>
      <c r="VJZ4" s="62"/>
      <c r="VKA4" s="62"/>
      <c r="VKB4" s="62"/>
      <c r="VKC4" s="62"/>
      <c r="VKD4" s="62"/>
      <c r="VKE4" s="62"/>
      <c r="VKF4" s="62"/>
      <c r="VKG4" s="62"/>
      <c r="VKH4" s="62"/>
      <c r="VKI4" s="62"/>
      <c r="VKJ4" s="62"/>
      <c r="VKK4" s="62"/>
      <c r="VKL4" s="62"/>
      <c r="VKM4" s="62"/>
      <c r="VKN4" s="62"/>
      <c r="VKO4" s="62"/>
      <c r="VKP4" s="62"/>
      <c r="VKQ4" s="62"/>
      <c r="VKR4" s="62"/>
      <c r="VKS4" s="62"/>
      <c r="VKT4" s="62"/>
      <c r="VKU4" s="62"/>
      <c r="VKV4" s="62"/>
      <c r="VKW4" s="62"/>
      <c r="VKX4" s="62"/>
      <c r="VKY4" s="62"/>
      <c r="VKZ4" s="62"/>
      <c r="VLA4" s="62"/>
      <c r="VLB4" s="62"/>
      <c r="VLC4" s="62"/>
      <c r="VLD4" s="62"/>
      <c r="VLE4" s="62"/>
      <c r="VLF4" s="62"/>
      <c r="VLG4" s="62"/>
      <c r="VLH4" s="62"/>
      <c r="VLI4" s="62"/>
      <c r="VLJ4" s="62"/>
      <c r="VLK4" s="62"/>
      <c r="VLL4" s="62"/>
      <c r="VLM4" s="62"/>
      <c r="VLN4" s="62"/>
      <c r="VLO4" s="62"/>
      <c r="VLP4" s="62"/>
      <c r="VLQ4" s="62"/>
      <c r="VLR4" s="62"/>
      <c r="VLS4" s="62"/>
      <c r="VLT4" s="62"/>
      <c r="VLU4" s="62"/>
      <c r="VLV4" s="62"/>
      <c r="VLW4" s="62"/>
      <c r="VLX4" s="62"/>
      <c r="VLY4" s="62"/>
      <c r="VLZ4" s="62"/>
      <c r="VMA4" s="62"/>
      <c r="VMB4" s="62"/>
      <c r="VMC4" s="62"/>
      <c r="VMD4" s="62"/>
      <c r="VME4" s="62"/>
      <c r="VMF4" s="62"/>
      <c r="VMG4" s="62"/>
      <c r="VMH4" s="62"/>
      <c r="VMI4" s="62"/>
      <c r="VMJ4" s="62"/>
      <c r="VMK4" s="62"/>
      <c r="VML4" s="62"/>
      <c r="VMM4" s="62"/>
      <c r="VMN4" s="62"/>
      <c r="VMO4" s="62"/>
      <c r="VMP4" s="62"/>
      <c r="VMQ4" s="62"/>
      <c r="VMR4" s="62"/>
      <c r="VMS4" s="62"/>
      <c r="VMT4" s="62"/>
      <c r="VMU4" s="62"/>
      <c r="VMV4" s="62"/>
      <c r="VMW4" s="62"/>
      <c r="VMX4" s="62"/>
      <c r="VMY4" s="62"/>
      <c r="VMZ4" s="62"/>
      <c r="VNA4" s="62"/>
      <c r="VNB4" s="62"/>
      <c r="VNC4" s="62"/>
      <c r="VND4" s="62"/>
      <c r="VNE4" s="62"/>
      <c r="VNF4" s="62"/>
      <c r="VNG4" s="62"/>
      <c r="VNH4" s="62"/>
      <c r="VNI4" s="62"/>
      <c r="VNJ4" s="62"/>
      <c r="VNK4" s="62"/>
      <c r="VNL4" s="62"/>
      <c r="VNM4" s="62"/>
      <c r="VNN4" s="62"/>
      <c r="VNO4" s="62"/>
      <c r="VNP4" s="62"/>
      <c r="VNQ4" s="62"/>
      <c r="VNR4" s="62"/>
      <c r="VNS4" s="62"/>
      <c r="VNT4" s="62"/>
      <c r="VNU4" s="62"/>
      <c r="VNV4" s="62"/>
      <c r="VNW4" s="62"/>
      <c r="VNX4" s="62"/>
      <c r="VNY4" s="62"/>
      <c r="VNZ4" s="62"/>
      <c r="VOA4" s="62"/>
      <c r="VOB4" s="62"/>
      <c r="VOC4" s="62"/>
      <c r="VOD4" s="62"/>
      <c r="VOE4" s="62"/>
      <c r="VOF4" s="62"/>
      <c r="VOG4" s="62"/>
      <c r="VOH4" s="62"/>
      <c r="VOI4" s="62"/>
      <c r="VOJ4" s="62"/>
      <c r="VOK4" s="62"/>
      <c r="VOL4" s="62"/>
      <c r="VOM4" s="62"/>
      <c r="VON4" s="62"/>
      <c r="VOO4" s="62"/>
      <c r="VOP4" s="62"/>
      <c r="VOQ4" s="62"/>
      <c r="VOR4" s="62"/>
      <c r="VOS4" s="62"/>
      <c r="VOT4" s="62"/>
      <c r="VOU4" s="62"/>
      <c r="VOV4" s="62"/>
      <c r="VOW4" s="62"/>
      <c r="VOX4" s="62"/>
      <c r="VOY4" s="62"/>
      <c r="VOZ4" s="62"/>
      <c r="VPA4" s="62"/>
      <c r="VPB4" s="62"/>
      <c r="VPC4" s="62"/>
      <c r="VPD4" s="62"/>
      <c r="VPE4" s="62"/>
      <c r="VPF4" s="62"/>
      <c r="VPG4" s="62"/>
      <c r="VPH4" s="62"/>
      <c r="VPI4" s="62"/>
      <c r="VPJ4" s="62"/>
      <c r="VPK4" s="62"/>
      <c r="VPL4" s="62"/>
      <c r="VPM4" s="62"/>
      <c r="VPN4" s="62"/>
      <c r="VPO4" s="62"/>
      <c r="VPP4" s="62"/>
      <c r="VPQ4" s="62"/>
      <c r="VPR4" s="62"/>
      <c r="VPS4" s="62"/>
      <c r="VPT4" s="62"/>
      <c r="VPU4" s="62"/>
      <c r="VPV4" s="62"/>
      <c r="VPW4" s="62"/>
      <c r="VPX4" s="62"/>
      <c r="VPY4" s="62"/>
      <c r="VPZ4" s="62"/>
      <c r="VQA4" s="62"/>
      <c r="VQB4" s="62"/>
      <c r="VQC4" s="62"/>
      <c r="VQD4" s="62"/>
      <c r="VQE4" s="62"/>
      <c r="VQF4" s="62"/>
      <c r="VQG4" s="62"/>
      <c r="VQH4" s="62"/>
      <c r="VQI4" s="62"/>
      <c r="VQJ4" s="62"/>
      <c r="VQK4" s="62"/>
      <c r="VQL4" s="62"/>
      <c r="VQM4" s="62"/>
      <c r="VQN4" s="62"/>
      <c r="VQO4" s="62"/>
      <c r="VQP4" s="62"/>
      <c r="VQQ4" s="62"/>
      <c r="VQR4" s="62"/>
      <c r="VQS4" s="62"/>
      <c r="VQT4" s="62"/>
      <c r="VQU4" s="62"/>
      <c r="VQV4" s="62"/>
      <c r="VQW4" s="62"/>
      <c r="VQX4" s="62"/>
      <c r="VQY4" s="62"/>
      <c r="VQZ4" s="62"/>
      <c r="VRA4" s="62"/>
      <c r="VRB4" s="62"/>
      <c r="VRC4" s="62"/>
      <c r="VRD4" s="62"/>
      <c r="VRE4" s="62"/>
      <c r="VRF4" s="62"/>
      <c r="VRG4" s="62"/>
      <c r="VRH4" s="62"/>
      <c r="VRI4" s="62"/>
      <c r="VRJ4" s="62"/>
      <c r="VRK4" s="62"/>
      <c r="VRL4" s="62"/>
      <c r="VRM4" s="62"/>
      <c r="VRN4" s="62"/>
      <c r="VRO4" s="62"/>
      <c r="VRP4" s="62"/>
      <c r="VRQ4" s="62"/>
      <c r="VRR4" s="62"/>
      <c r="VRS4" s="62"/>
      <c r="VRT4" s="62"/>
      <c r="VRU4" s="62"/>
      <c r="VRV4" s="62"/>
      <c r="VRW4" s="62"/>
      <c r="VRX4" s="62"/>
      <c r="VRY4" s="62"/>
      <c r="VRZ4" s="62"/>
      <c r="VSA4" s="62"/>
      <c r="VSB4" s="62"/>
      <c r="VSC4" s="62"/>
      <c r="VSD4" s="62"/>
      <c r="VSE4" s="62"/>
      <c r="VSF4" s="62"/>
      <c r="VSG4" s="62"/>
      <c r="VSH4" s="62"/>
      <c r="VSI4" s="62"/>
      <c r="VSJ4" s="62"/>
      <c r="VSK4" s="62"/>
      <c r="VSL4" s="62"/>
      <c r="VSM4" s="62"/>
      <c r="VSN4" s="62"/>
      <c r="VSO4" s="62"/>
      <c r="VSP4" s="62"/>
      <c r="VSQ4" s="62"/>
      <c r="VSR4" s="62"/>
      <c r="VSS4" s="62"/>
      <c r="VST4" s="62"/>
      <c r="VSU4" s="62"/>
      <c r="VSV4" s="62"/>
      <c r="VSW4" s="62"/>
      <c r="VSX4" s="62"/>
      <c r="VSY4" s="62"/>
      <c r="VSZ4" s="62"/>
      <c r="VTA4" s="62"/>
      <c r="VTB4" s="62"/>
      <c r="VTC4" s="62"/>
      <c r="VTD4" s="62"/>
      <c r="VTE4" s="62"/>
      <c r="VTF4" s="62"/>
      <c r="VTG4" s="62"/>
      <c r="VTH4" s="62"/>
      <c r="VTI4" s="62"/>
      <c r="VTJ4" s="62"/>
      <c r="VTK4" s="62"/>
      <c r="VTL4" s="62"/>
      <c r="VTM4" s="62"/>
      <c r="VTN4" s="62"/>
      <c r="VTO4" s="62"/>
      <c r="VTP4" s="62"/>
      <c r="VTQ4" s="62"/>
      <c r="VTR4" s="62"/>
      <c r="VTS4" s="62"/>
      <c r="VTT4" s="62"/>
      <c r="VTU4" s="62"/>
      <c r="VTV4" s="62"/>
      <c r="VTW4" s="62"/>
      <c r="VTX4" s="62"/>
      <c r="VTY4" s="62"/>
      <c r="VTZ4" s="62"/>
      <c r="VUA4" s="62"/>
      <c r="VUB4" s="62"/>
      <c r="VUC4" s="62"/>
      <c r="VUD4" s="62"/>
      <c r="VUE4" s="62"/>
      <c r="VUF4" s="62"/>
      <c r="VUG4" s="62"/>
      <c r="VUH4" s="62"/>
      <c r="VUI4" s="62"/>
      <c r="VUJ4" s="62"/>
      <c r="VUK4" s="62"/>
      <c r="VUL4" s="62"/>
      <c r="VUM4" s="62"/>
      <c r="VUN4" s="62"/>
      <c r="VUO4" s="62"/>
      <c r="VUP4" s="62"/>
      <c r="VUQ4" s="62"/>
      <c r="VUR4" s="62"/>
      <c r="VUS4" s="62"/>
      <c r="VUT4" s="62"/>
      <c r="VUU4" s="62"/>
      <c r="VUV4" s="62"/>
      <c r="VUW4" s="62"/>
      <c r="VUX4" s="62"/>
      <c r="VUY4" s="62"/>
      <c r="VUZ4" s="62"/>
      <c r="VVA4" s="62"/>
      <c r="VVB4" s="62"/>
      <c r="VVC4" s="62"/>
      <c r="VVD4" s="62"/>
      <c r="VVE4" s="62"/>
      <c r="VVF4" s="62"/>
      <c r="VVG4" s="62"/>
      <c r="VVH4" s="62"/>
      <c r="VVI4" s="62"/>
      <c r="VVJ4" s="62"/>
      <c r="VVK4" s="62"/>
      <c r="VVL4" s="62"/>
      <c r="VVM4" s="62"/>
      <c r="VVN4" s="62"/>
      <c r="VVO4" s="62"/>
      <c r="VVP4" s="62"/>
      <c r="VVQ4" s="62"/>
      <c r="VVR4" s="62"/>
      <c r="VVS4" s="62"/>
      <c r="VVT4" s="62"/>
      <c r="VVU4" s="62"/>
      <c r="VVV4" s="62"/>
      <c r="VVW4" s="62"/>
      <c r="VVX4" s="62"/>
      <c r="VVY4" s="62"/>
      <c r="VVZ4" s="62"/>
      <c r="VWA4" s="62"/>
      <c r="VWB4" s="62"/>
      <c r="VWC4" s="62"/>
      <c r="VWD4" s="62"/>
      <c r="VWE4" s="62"/>
      <c r="VWF4" s="62"/>
      <c r="VWG4" s="62"/>
      <c r="VWH4" s="62"/>
      <c r="VWI4" s="62"/>
      <c r="VWJ4" s="62"/>
      <c r="VWK4" s="62"/>
      <c r="VWL4" s="62"/>
      <c r="VWM4" s="62"/>
      <c r="VWN4" s="62"/>
      <c r="VWO4" s="62"/>
      <c r="VWP4" s="62"/>
      <c r="VWQ4" s="62"/>
      <c r="VWR4" s="62"/>
      <c r="VWS4" s="62"/>
      <c r="VWT4" s="62"/>
      <c r="VWU4" s="62"/>
      <c r="VWV4" s="62"/>
      <c r="VWW4" s="62"/>
      <c r="VWX4" s="62"/>
      <c r="VWY4" s="62"/>
      <c r="VWZ4" s="62"/>
      <c r="VXA4" s="62"/>
      <c r="VXB4" s="62"/>
      <c r="VXC4" s="62"/>
      <c r="VXD4" s="62"/>
      <c r="VXE4" s="62"/>
      <c r="VXF4" s="62"/>
      <c r="VXG4" s="62"/>
      <c r="VXH4" s="62"/>
      <c r="VXI4" s="62"/>
      <c r="VXJ4" s="62"/>
      <c r="VXK4" s="62"/>
      <c r="VXL4" s="62"/>
      <c r="VXM4" s="62"/>
      <c r="VXN4" s="62"/>
      <c r="VXO4" s="62"/>
      <c r="VXP4" s="62"/>
      <c r="VXQ4" s="62"/>
      <c r="VXR4" s="62"/>
      <c r="VXS4" s="62"/>
      <c r="VXT4" s="62"/>
      <c r="VXU4" s="62"/>
      <c r="VXV4" s="62"/>
      <c r="VXW4" s="62"/>
      <c r="VXX4" s="62"/>
      <c r="VXY4" s="62"/>
      <c r="VXZ4" s="62"/>
      <c r="VYA4" s="62"/>
      <c r="VYB4" s="62"/>
      <c r="VYC4" s="62"/>
      <c r="VYD4" s="62"/>
      <c r="VYE4" s="62"/>
      <c r="VYF4" s="62"/>
      <c r="VYG4" s="62"/>
      <c r="VYH4" s="62"/>
      <c r="VYI4" s="62"/>
      <c r="VYJ4" s="62"/>
      <c r="VYK4" s="62"/>
      <c r="VYL4" s="62"/>
      <c r="VYM4" s="62"/>
      <c r="VYN4" s="62"/>
      <c r="VYO4" s="62"/>
      <c r="VYP4" s="62"/>
      <c r="VYQ4" s="62"/>
      <c r="VYR4" s="62"/>
      <c r="VYS4" s="62"/>
      <c r="VYT4" s="62"/>
      <c r="VYU4" s="62"/>
      <c r="VYV4" s="62"/>
      <c r="VYW4" s="62"/>
      <c r="VYX4" s="62"/>
      <c r="VYY4" s="62"/>
      <c r="VYZ4" s="62"/>
      <c r="VZA4" s="62"/>
      <c r="VZB4" s="62"/>
      <c r="VZC4" s="62"/>
      <c r="VZD4" s="62"/>
      <c r="VZE4" s="62"/>
      <c r="VZF4" s="62"/>
      <c r="VZG4" s="62"/>
      <c r="VZH4" s="62"/>
      <c r="VZI4" s="62"/>
      <c r="VZJ4" s="62"/>
      <c r="VZK4" s="62"/>
      <c r="VZL4" s="62"/>
      <c r="VZM4" s="62"/>
      <c r="VZN4" s="62"/>
      <c r="VZO4" s="62"/>
      <c r="VZP4" s="62"/>
      <c r="VZQ4" s="62"/>
      <c r="VZR4" s="62"/>
      <c r="VZS4" s="62"/>
      <c r="VZT4" s="62"/>
      <c r="VZU4" s="62"/>
      <c r="VZV4" s="62"/>
      <c r="VZW4" s="62"/>
      <c r="VZX4" s="62"/>
      <c r="VZY4" s="62"/>
      <c r="VZZ4" s="62"/>
      <c r="WAA4" s="62"/>
      <c r="WAB4" s="62"/>
      <c r="WAC4" s="62"/>
      <c r="WAD4" s="62"/>
      <c r="WAE4" s="62"/>
      <c r="WAF4" s="62"/>
      <c r="WAG4" s="62"/>
      <c r="WAH4" s="62"/>
      <c r="WAI4" s="62"/>
      <c r="WAJ4" s="62"/>
      <c r="WAK4" s="62"/>
      <c r="WAL4" s="62"/>
      <c r="WAM4" s="62"/>
      <c r="WAN4" s="62"/>
      <c r="WAO4" s="62"/>
      <c r="WAP4" s="62"/>
      <c r="WAQ4" s="62"/>
      <c r="WAR4" s="62"/>
      <c r="WAS4" s="62"/>
      <c r="WAT4" s="62"/>
      <c r="WAU4" s="62"/>
      <c r="WAV4" s="62"/>
      <c r="WAW4" s="62"/>
      <c r="WAX4" s="62"/>
      <c r="WAY4" s="62"/>
      <c r="WAZ4" s="62"/>
      <c r="WBA4" s="62"/>
      <c r="WBB4" s="62"/>
      <c r="WBC4" s="62"/>
      <c r="WBD4" s="62"/>
      <c r="WBE4" s="62"/>
      <c r="WBF4" s="62"/>
      <c r="WBG4" s="62"/>
      <c r="WBH4" s="62"/>
      <c r="WBI4" s="62"/>
      <c r="WBJ4" s="62"/>
      <c r="WBK4" s="62"/>
      <c r="WBL4" s="62"/>
      <c r="WBM4" s="62"/>
      <c r="WBN4" s="62"/>
      <c r="WBO4" s="62"/>
      <c r="WBP4" s="62"/>
      <c r="WBQ4" s="62"/>
      <c r="WBR4" s="62"/>
      <c r="WBS4" s="62"/>
      <c r="WBT4" s="62"/>
      <c r="WBU4" s="62"/>
      <c r="WBV4" s="62"/>
      <c r="WBW4" s="62"/>
      <c r="WBX4" s="62"/>
      <c r="WBY4" s="62"/>
      <c r="WBZ4" s="62"/>
      <c r="WCA4" s="62"/>
      <c r="WCB4" s="62"/>
      <c r="WCC4" s="62"/>
      <c r="WCD4" s="62"/>
      <c r="WCE4" s="62"/>
      <c r="WCF4" s="62"/>
      <c r="WCG4" s="62"/>
      <c r="WCH4" s="62"/>
      <c r="WCI4" s="62"/>
      <c r="WCJ4" s="62"/>
      <c r="WCK4" s="62"/>
      <c r="WCL4" s="62"/>
      <c r="WCM4" s="62"/>
      <c r="WCN4" s="62"/>
      <c r="WCO4" s="62"/>
      <c r="WCP4" s="62"/>
      <c r="WCQ4" s="62"/>
      <c r="WCR4" s="62"/>
      <c r="WCS4" s="62"/>
      <c r="WCT4" s="62"/>
      <c r="WCU4" s="62"/>
      <c r="WCV4" s="62"/>
      <c r="WCW4" s="62"/>
      <c r="WCX4" s="62"/>
      <c r="WCY4" s="62"/>
      <c r="WCZ4" s="62"/>
      <c r="WDA4" s="62"/>
      <c r="WDB4" s="62"/>
      <c r="WDC4" s="62"/>
      <c r="WDD4" s="62"/>
      <c r="WDE4" s="62"/>
      <c r="WDF4" s="62"/>
      <c r="WDG4" s="62"/>
      <c r="WDH4" s="62"/>
      <c r="WDI4" s="62"/>
      <c r="WDJ4" s="62"/>
      <c r="WDK4" s="62"/>
      <c r="WDL4" s="62"/>
      <c r="WDM4" s="62"/>
      <c r="WDN4" s="62"/>
      <c r="WDO4" s="62"/>
      <c r="WDP4" s="62"/>
      <c r="WDQ4" s="62"/>
      <c r="WDR4" s="62"/>
      <c r="WDS4" s="62"/>
      <c r="WDT4" s="62"/>
      <c r="WDU4" s="62"/>
      <c r="WDV4" s="62"/>
      <c r="WDW4" s="62"/>
      <c r="WDX4" s="62"/>
      <c r="WDY4" s="62"/>
      <c r="WDZ4" s="62"/>
      <c r="WEA4" s="62"/>
      <c r="WEB4" s="62"/>
      <c r="WEC4" s="62"/>
      <c r="WED4" s="62"/>
      <c r="WEE4" s="62"/>
      <c r="WEF4" s="62"/>
      <c r="WEG4" s="62"/>
      <c r="WEH4" s="62"/>
      <c r="WEI4" s="62"/>
      <c r="WEJ4" s="62"/>
      <c r="WEK4" s="62"/>
      <c r="WEL4" s="62"/>
      <c r="WEM4" s="62"/>
      <c r="WEN4" s="62"/>
      <c r="WEO4" s="62"/>
      <c r="WEP4" s="62"/>
      <c r="WEQ4" s="62"/>
      <c r="WER4" s="62"/>
      <c r="WES4" s="62"/>
      <c r="WET4" s="62"/>
      <c r="WEU4" s="62"/>
      <c r="WEV4" s="62"/>
      <c r="WEW4" s="62"/>
      <c r="WEX4" s="62"/>
      <c r="WEY4" s="62"/>
      <c r="WEZ4" s="62"/>
      <c r="WFA4" s="62"/>
      <c r="WFB4" s="62"/>
      <c r="WFC4" s="62"/>
      <c r="WFD4" s="62"/>
      <c r="WFE4" s="62"/>
      <c r="WFF4" s="62"/>
      <c r="WFG4" s="62"/>
      <c r="WFH4" s="62"/>
      <c r="WFI4" s="62"/>
      <c r="WFJ4" s="62"/>
      <c r="WFK4" s="62"/>
      <c r="WFL4" s="62"/>
      <c r="WFM4" s="62"/>
      <c r="WFN4" s="62"/>
      <c r="WFO4" s="62"/>
      <c r="WFP4" s="62"/>
      <c r="WFQ4" s="62"/>
      <c r="WFR4" s="62"/>
      <c r="WFS4" s="62"/>
      <c r="WFT4" s="62"/>
      <c r="WFU4" s="62"/>
      <c r="WFV4" s="62"/>
      <c r="WFW4" s="62"/>
      <c r="WFX4" s="62"/>
      <c r="WFY4" s="62"/>
      <c r="WFZ4" s="62"/>
      <c r="WGA4" s="62"/>
      <c r="WGB4" s="62"/>
      <c r="WGC4" s="62"/>
      <c r="WGD4" s="62"/>
      <c r="WGE4" s="62"/>
      <c r="WGF4" s="62"/>
      <c r="WGG4" s="62"/>
      <c r="WGH4" s="62"/>
      <c r="WGI4" s="62"/>
      <c r="WGJ4" s="62"/>
      <c r="WGK4" s="62"/>
      <c r="WGL4" s="62"/>
      <c r="WGM4" s="62"/>
      <c r="WGN4" s="62"/>
      <c r="WGO4" s="62"/>
      <c r="WGP4" s="62"/>
      <c r="WGQ4" s="62"/>
      <c r="WGR4" s="62"/>
      <c r="WGS4" s="62"/>
      <c r="WGT4" s="62"/>
      <c r="WGU4" s="62"/>
      <c r="WGV4" s="62"/>
      <c r="WGW4" s="62"/>
      <c r="WGX4" s="62"/>
      <c r="WGY4" s="62"/>
      <c r="WGZ4" s="62"/>
      <c r="WHA4" s="62"/>
      <c r="WHB4" s="62"/>
      <c r="WHC4" s="62"/>
      <c r="WHD4" s="62"/>
      <c r="WHE4" s="62"/>
      <c r="WHF4" s="62"/>
      <c r="WHG4" s="62"/>
      <c r="WHH4" s="62"/>
      <c r="WHI4" s="62"/>
      <c r="WHJ4" s="62"/>
      <c r="WHK4" s="62"/>
      <c r="WHL4" s="62"/>
      <c r="WHM4" s="62"/>
      <c r="WHN4" s="62"/>
      <c r="WHO4" s="62"/>
      <c r="WHP4" s="62"/>
      <c r="WHQ4" s="62"/>
      <c r="WHR4" s="62"/>
      <c r="WHS4" s="62"/>
      <c r="WHT4" s="62"/>
      <c r="WHU4" s="62"/>
      <c r="WHV4" s="62"/>
      <c r="WHW4" s="62"/>
      <c r="WHX4" s="62"/>
      <c r="WHY4" s="62"/>
      <c r="WHZ4" s="62"/>
      <c r="WIA4" s="62"/>
      <c r="WIB4" s="62"/>
      <c r="WIC4" s="62"/>
      <c r="WID4" s="62"/>
      <c r="WIE4" s="62"/>
      <c r="WIF4" s="62"/>
      <c r="WIG4" s="62"/>
      <c r="WIH4" s="62"/>
      <c r="WII4" s="62"/>
      <c r="WIJ4" s="62"/>
      <c r="WIK4" s="62"/>
      <c r="WIL4" s="62"/>
      <c r="WIM4" s="62"/>
      <c r="WIN4" s="62"/>
      <c r="WIO4" s="62"/>
      <c r="WIP4" s="62"/>
      <c r="WIQ4" s="62"/>
      <c r="WIR4" s="62"/>
      <c r="WIS4" s="62"/>
      <c r="WIT4" s="62"/>
      <c r="WIU4" s="62"/>
      <c r="WIV4" s="62"/>
      <c r="WIW4" s="62"/>
      <c r="WIX4" s="62"/>
      <c r="WIY4" s="62"/>
      <c r="WIZ4" s="62"/>
      <c r="WJA4" s="62"/>
      <c r="WJB4" s="62"/>
      <c r="WJC4" s="62"/>
      <c r="WJD4" s="62"/>
      <c r="WJE4" s="62"/>
      <c r="WJF4" s="62"/>
      <c r="WJG4" s="62"/>
      <c r="WJH4" s="62"/>
      <c r="WJI4" s="62"/>
      <c r="WJJ4" s="62"/>
      <c r="WJK4" s="62"/>
      <c r="WJL4" s="62"/>
      <c r="WJM4" s="62"/>
      <c r="WJN4" s="62"/>
      <c r="WJO4" s="62"/>
      <c r="WJP4" s="62"/>
      <c r="WJQ4" s="62"/>
      <c r="WJR4" s="62"/>
      <c r="WJS4" s="62"/>
      <c r="WJT4" s="62"/>
      <c r="WJU4" s="62"/>
      <c r="WJV4" s="62"/>
      <c r="WJW4" s="62"/>
      <c r="WJX4" s="62"/>
      <c r="WJY4" s="62"/>
      <c r="WJZ4" s="62"/>
      <c r="WKA4" s="62"/>
      <c r="WKB4" s="62"/>
      <c r="WKC4" s="62"/>
      <c r="WKD4" s="62"/>
      <c r="WKE4" s="62"/>
      <c r="WKF4" s="62"/>
      <c r="WKG4" s="62"/>
      <c r="WKH4" s="62"/>
      <c r="WKI4" s="62"/>
      <c r="WKJ4" s="62"/>
      <c r="WKK4" s="62"/>
      <c r="WKL4" s="62"/>
      <c r="WKM4" s="62"/>
      <c r="WKN4" s="62"/>
      <c r="WKO4" s="62"/>
      <c r="WKP4" s="62"/>
      <c r="WKQ4" s="62"/>
      <c r="WKR4" s="62"/>
      <c r="WKS4" s="62"/>
      <c r="WKT4" s="62"/>
      <c r="WKU4" s="62"/>
      <c r="WKV4" s="62"/>
      <c r="WKW4" s="62"/>
      <c r="WKX4" s="62"/>
      <c r="WKY4" s="62"/>
      <c r="WKZ4" s="62"/>
      <c r="WLA4" s="62"/>
      <c r="WLB4" s="62"/>
      <c r="WLC4" s="62"/>
      <c r="WLD4" s="62"/>
      <c r="WLE4" s="62"/>
      <c r="WLF4" s="62"/>
      <c r="WLG4" s="62"/>
      <c r="WLH4" s="62"/>
      <c r="WLI4" s="62"/>
      <c r="WLJ4" s="62"/>
      <c r="WLK4" s="62"/>
      <c r="WLL4" s="62"/>
      <c r="WLM4" s="62"/>
      <c r="WLN4" s="62"/>
      <c r="WLO4" s="62"/>
      <c r="WLP4" s="62"/>
      <c r="WLQ4" s="62"/>
      <c r="WLR4" s="62"/>
      <c r="WLS4" s="62"/>
      <c r="WLT4" s="62"/>
      <c r="WLU4" s="62"/>
      <c r="WLV4" s="62"/>
      <c r="WLW4" s="62"/>
      <c r="WLX4" s="62"/>
      <c r="WLY4" s="62"/>
      <c r="WLZ4" s="62"/>
      <c r="WMA4" s="62"/>
      <c r="WMB4" s="62"/>
      <c r="WMC4" s="62"/>
      <c r="WMD4" s="62"/>
      <c r="WME4" s="62"/>
      <c r="WMF4" s="62"/>
      <c r="WMG4" s="62"/>
      <c r="WMH4" s="62"/>
      <c r="WMI4" s="62"/>
      <c r="WMJ4" s="62"/>
      <c r="WMK4" s="62"/>
      <c r="WML4" s="62"/>
      <c r="WMM4" s="62"/>
      <c r="WMN4" s="62"/>
      <c r="WMO4" s="62"/>
      <c r="WMP4" s="62"/>
      <c r="WMQ4" s="62"/>
      <c r="WMR4" s="62"/>
      <c r="WMS4" s="62"/>
      <c r="WMT4" s="62"/>
      <c r="WMU4" s="62"/>
      <c r="WMV4" s="62"/>
      <c r="WMW4" s="62"/>
      <c r="WMX4" s="62"/>
      <c r="WMY4" s="62"/>
      <c r="WMZ4" s="62"/>
      <c r="WNA4" s="62"/>
      <c r="WNB4" s="62"/>
      <c r="WNC4" s="62"/>
      <c r="WND4" s="62"/>
      <c r="WNE4" s="62"/>
      <c r="WNF4" s="62"/>
      <c r="WNG4" s="62"/>
      <c r="WNH4" s="62"/>
      <c r="WNI4" s="62"/>
      <c r="WNJ4" s="62"/>
      <c r="WNK4" s="62"/>
      <c r="WNL4" s="62"/>
      <c r="WNM4" s="62"/>
      <c r="WNN4" s="62"/>
      <c r="WNO4" s="62"/>
      <c r="WNP4" s="62"/>
      <c r="WNQ4" s="62"/>
      <c r="WNR4" s="62"/>
      <c r="WNS4" s="62"/>
      <c r="WNT4" s="62"/>
      <c r="WNU4" s="62"/>
      <c r="WNV4" s="62"/>
      <c r="WNW4" s="62"/>
      <c r="WNX4" s="62"/>
      <c r="WNY4" s="62"/>
      <c r="WNZ4" s="62"/>
      <c r="WOA4" s="62"/>
      <c r="WOB4" s="62"/>
      <c r="WOC4" s="62"/>
      <c r="WOD4" s="62"/>
      <c r="WOE4" s="62"/>
      <c r="WOF4" s="62"/>
      <c r="WOG4" s="62"/>
      <c r="WOH4" s="62"/>
      <c r="WOI4" s="62"/>
      <c r="WOJ4" s="62"/>
      <c r="WOK4" s="62"/>
      <c r="WOL4" s="62"/>
      <c r="WOM4" s="62"/>
      <c r="WON4" s="62"/>
      <c r="WOO4" s="62"/>
      <c r="WOP4" s="62"/>
      <c r="WOQ4" s="62"/>
      <c r="WOR4" s="62"/>
      <c r="WOS4" s="62"/>
      <c r="WOT4" s="62"/>
      <c r="WOU4" s="62"/>
      <c r="WOV4" s="62"/>
      <c r="WOW4" s="62"/>
      <c r="WOX4" s="62"/>
      <c r="WOY4" s="62"/>
      <c r="WOZ4" s="62"/>
      <c r="WPA4" s="62"/>
      <c r="WPB4" s="62"/>
      <c r="WPC4" s="62"/>
      <c r="WPD4" s="62"/>
      <c r="WPE4" s="62"/>
      <c r="WPF4" s="62"/>
      <c r="WPG4" s="62"/>
      <c r="WPH4" s="62"/>
      <c r="WPI4" s="62"/>
      <c r="WPJ4" s="62"/>
      <c r="WPK4" s="62"/>
      <c r="WPL4" s="62"/>
      <c r="WPM4" s="62"/>
      <c r="WPN4" s="62"/>
      <c r="WPO4" s="62"/>
      <c r="WPP4" s="62"/>
      <c r="WPQ4" s="62"/>
      <c r="WPR4" s="62"/>
      <c r="WPS4" s="62"/>
      <c r="WPT4" s="62"/>
      <c r="WPU4" s="62"/>
      <c r="WPV4" s="62"/>
      <c r="WPW4" s="62"/>
      <c r="WPX4" s="62"/>
      <c r="WPY4" s="62"/>
      <c r="WPZ4" s="62"/>
      <c r="WQA4" s="62"/>
      <c r="WQB4" s="62"/>
      <c r="WQC4" s="62"/>
      <c r="WQD4" s="62"/>
      <c r="WQE4" s="62"/>
      <c r="WQF4" s="62"/>
      <c r="WQG4" s="62"/>
      <c r="WQH4" s="62"/>
      <c r="WQI4" s="62"/>
      <c r="WQJ4" s="62"/>
      <c r="WQK4" s="62"/>
      <c r="WQL4" s="62"/>
      <c r="WQM4" s="62"/>
      <c r="WQN4" s="62"/>
      <c r="WQO4" s="62"/>
      <c r="WQP4" s="62"/>
      <c r="WQQ4" s="62"/>
      <c r="WQR4" s="62"/>
      <c r="WQS4" s="62"/>
      <c r="WQT4" s="62"/>
      <c r="WQU4" s="62"/>
      <c r="WQV4" s="62"/>
      <c r="WQW4" s="62"/>
      <c r="WQX4" s="62"/>
      <c r="WQY4" s="62"/>
      <c r="WQZ4" s="62"/>
      <c r="WRA4" s="62"/>
      <c r="WRB4" s="62"/>
      <c r="WRC4" s="62"/>
      <c r="WRD4" s="62"/>
      <c r="WRE4" s="62"/>
      <c r="WRF4" s="62"/>
      <c r="WRG4" s="62"/>
      <c r="WRH4" s="62"/>
      <c r="WRI4" s="62"/>
      <c r="WRJ4" s="62"/>
      <c r="WRK4" s="62"/>
      <c r="WRL4" s="62"/>
      <c r="WRM4" s="62"/>
      <c r="WRN4" s="62"/>
      <c r="WRO4" s="62"/>
      <c r="WRP4" s="62"/>
      <c r="WRQ4" s="62"/>
      <c r="WRR4" s="62"/>
      <c r="WRS4" s="62"/>
      <c r="WRT4" s="62"/>
      <c r="WRU4" s="62"/>
      <c r="WRV4" s="62"/>
      <c r="WRW4" s="62"/>
      <c r="WRX4" s="62"/>
      <c r="WRY4" s="62"/>
      <c r="WRZ4" s="62"/>
      <c r="WSA4" s="62"/>
      <c r="WSB4" s="62"/>
      <c r="WSC4" s="62"/>
      <c r="WSD4" s="62"/>
      <c r="WSE4" s="62"/>
      <c r="WSF4" s="62"/>
      <c r="WSG4" s="62"/>
      <c r="WSH4" s="62"/>
      <c r="WSI4" s="62"/>
      <c r="WSJ4" s="62"/>
      <c r="WSK4" s="62"/>
      <c r="WSL4" s="62"/>
      <c r="WSM4" s="62"/>
      <c r="WSN4" s="62"/>
      <c r="WSO4" s="62"/>
      <c r="WSP4" s="62"/>
      <c r="WSQ4" s="62"/>
      <c r="WSR4" s="62"/>
      <c r="WSS4" s="62"/>
      <c r="WST4" s="62"/>
      <c r="WSU4" s="62"/>
      <c r="WSV4" s="62"/>
      <c r="WSW4" s="62"/>
      <c r="WSX4" s="62"/>
      <c r="WSY4" s="62"/>
      <c r="WSZ4" s="62"/>
      <c r="WTA4" s="62"/>
      <c r="WTB4" s="62"/>
      <c r="WTC4" s="62"/>
      <c r="WTD4" s="62"/>
      <c r="WTE4" s="62"/>
      <c r="WTF4" s="62"/>
      <c r="WTG4" s="62"/>
      <c r="WTH4" s="62"/>
      <c r="WTI4" s="62"/>
      <c r="WTJ4" s="62"/>
      <c r="WTK4" s="62"/>
      <c r="WTL4" s="62"/>
      <c r="WTM4" s="62"/>
      <c r="WTN4" s="62"/>
      <c r="WTO4" s="62"/>
      <c r="WTP4" s="62"/>
      <c r="WTQ4" s="62"/>
      <c r="WTR4" s="62"/>
      <c r="WTS4" s="62"/>
      <c r="WTT4" s="62"/>
      <c r="WTU4" s="62"/>
      <c r="WTV4" s="62"/>
      <c r="WTW4" s="62"/>
      <c r="WTX4" s="62"/>
      <c r="WTY4" s="62"/>
      <c r="WTZ4" s="62"/>
      <c r="WUA4" s="62"/>
      <c r="WUB4" s="62"/>
      <c r="WUC4" s="62"/>
      <c r="WUD4" s="62"/>
      <c r="WUE4" s="62"/>
      <c r="WUF4" s="62"/>
      <c r="WUG4" s="62"/>
      <c r="WUH4" s="62"/>
      <c r="WUI4" s="62"/>
      <c r="WUJ4" s="62"/>
      <c r="WUK4" s="62"/>
      <c r="WUL4" s="62"/>
      <c r="WUM4" s="62"/>
      <c r="WUN4" s="62"/>
      <c r="WUO4" s="62"/>
      <c r="WUP4" s="62"/>
      <c r="WUQ4" s="62"/>
      <c r="WUR4" s="62"/>
      <c r="WUS4" s="62"/>
      <c r="WUT4" s="62"/>
      <c r="WUU4" s="62"/>
      <c r="WUV4" s="62"/>
      <c r="WUW4" s="62"/>
      <c r="WUX4" s="62"/>
      <c r="WUY4" s="62"/>
      <c r="WUZ4" s="62"/>
      <c r="WVA4" s="62"/>
      <c r="WVB4" s="62"/>
      <c r="WVC4" s="62"/>
      <c r="WVD4" s="62"/>
      <c r="WVE4" s="62"/>
      <c r="WVF4" s="62"/>
      <c r="WVG4" s="62"/>
      <c r="WVH4" s="62"/>
      <c r="WVI4" s="62"/>
      <c r="WVJ4" s="62"/>
      <c r="WVK4" s="62"/>
      <c r="WVL4" s="62"/>
      <c r="WVM4" s="62"/>
      <c r="WVN4" s="62"/>
      <c r="WVO4" s="62"/>
      <c r="WVP4" s="62"/>
      <c r="WVQ4" s="62"/>
      <c r="WVR4" s="62"/>
      <c r="WVS4" s="62"/>
      <c r="WVT4" s="62"/>
      <c r="WVU4" s="62"/>
      <c r="WVV4" s="62"/>
      <c r="WVW4" s="62"/>
      <c r="WVX4" s="62"/>
      <c r="WVY4" s="62"/>
      <c r="WVZ4" s="62"/>
      <c r="WWA4" s="62"/>
      <c r="WWB4" s="62"/>
      <c r="WWC4" s="62"/>
      <c r="WWD4" s="62"/>
      <c r="WWE4" s="62"/>
      <c r="WWF4" s="62"/>
      <c r="WWG4" s="62"/>
      <c r="WWH4" s="62"/>
      <c r="WWI4" s="62"/>
      <c r="WWJ4" s="62"/>
      <c r="WWK4" s="62"/>
      <c r="WWL4" s="62"/>
      <c r="WWM4" s="62"/>
      <c r="WWN4" s="62"/>
      <c r="WWO4" s="62"/>
      <c r="WWP4" s="62"/>
      <c r="WWQ4" s="62"/>
      <c r="WWR4" s="62"/>
      <c r="WWS4" s="62"/>
      <c r="WWT4" s="62"/>
      <c r="WWU4" s="62"/>
      <c r="WWV4" s="62"/>
      <c r="WWW4" s="62"/>
      <c r="WWX4" s="62"/>
      <c r="WWY4" s="62"/>
      <c r="WWZ4" s="62"/>
      <c r="WXA4" s="62"/>
      <c r="WXB4" s="62"/>
      <c r="WXC4" s="62"/>
      <c r="WXD4" s="62"/>
      <c r="WXE4" s="62"/>
      <c r="WXF4" s="62"/>
      <c r="WXG4" s="62"/>
      <c r="WXH4" s="62"/>
      <c r="WXI4" s="62"/>
      <c r="WXJ4" s="62"/>
      <c r="WXK4" s="62"/>
      <c r="WXL4" s="62"/>
      <c r="WXM4" s="62"/>
      <c r="WXN4" s="62"/>
      <c r="WXO4" s="62"/>
      <c r="WXP4" s="62"/>
      <c r="WXQ4" s="62"/>
      <c r="WXR4" s="62"/>
      <c r="WXS4" s="62"/>
      <c r="WXT4" s="62"/>
      <c r="WXU4" s="62"/>
      <c r="WXV4" s="62"/>
      <c r="WXW4" s="62"/>
      <c r="WXX4" s="62"/>
      <c r="WXY4" s="62"/>
      <c r="WXZ4" s="62"/>
      <c r="WYA4" s="62"/>
      <c r="WYB4" s="62"/>
      <c r="WYC4" s="62"/>
      <c r="WYD4" s="62"/>
      <c r="WYE4" s="62"/>
      <c r="WYF4" s="62"/>
      <c r="WYG4" s="62"/>
      <c r="WYH4" s="62"/>
      <c r="WYI4" s="62"/>
      <c r="WYJ4" s="62"/>
      <c r="WYK4" s="62"/>
      <c r="WYL4" s="62"/>
      <c r="WYM4" s="62"/>
      <c r="WYN4" s="62"/>
      <c r="WYO4" s="62"/>
      <c r="WYP4" s="62"/>
      <c r="WYQ4" s="62"/>
      <c r="WYR4" s="62"/>
      <c r="WYS4" s="62"/>
      <c r="WYT4" s="62"/>
      <c r="WYU4" s="62"/>
      <c r="WYV4" s="62"/>
      <c r="WYW4" s="62"/>
      <c r="WYX4" s="62"/>
      <c r="WYY4" s="62"/>
      <c r="WYZ4" s="62"/>
      <c r="WZA4" s="62"/>
      <c r="WZB4" s="62"/>
      <c r="WZC4" s="62"/>
      <c r="WZD4" s="62"/>
      <c r="WZE4" s="62"/>
      <c r="WZF4" s="62"/>
      <c r="WZG4" s="62"/>
      <c r="WZH4" s="62"/>
      <c r="WZI4" s="62"/>
      <c r="WZJ4" s="62"/>
      <c r="WZK4" s="62"/>
      <c r="WZL4" s="62"/>
      <c r="WZM4" s="62"/>
      <c r="WZN4" s="62"/>
      <c r="WZO4" s="62"/>
      <c r="WZP4" s="62"/>
      <c r="WZQ4" s="62"/>
      <c r="WZR4" s="62"/>
      <c r="WZS4" s="62"/>
      <c r="WZT4" s="62"/>
      <c r="WZU4" s="62"/>
      <c r="WZV4" s="62"/>
      <c r="WZW4" s="62"/>
      <c r="WZX4" s="62"/>
      <c r="WZY4" s="62"/>
      <c r="WZZ4" s="62"/>
      <c r="XAA4" s="62"/>
      <c r="XAB4" s="62"/>
      <c r="XAC4" s="62"/>
      <c r="XAD4" s="62"/>
      <c r="XAE4" s="62"/>
      <c r="XAF4" s="62"/>
      <c r="XAG4" s="62"/>
      <c r="XAH4" s="62"/>
      <c r="XAI4" s="62"/>
      <c r="XAJ4" s="62"/>
      <c r="XAK4" s="62"/>
      <c r="XAL4" s="62"/>
      <c r="XAM4" s="62"/>
      <c r="XAN4" s="62"/>
      <c r="XAO4" s="62"/>
      <c r="XAP4" s="62"/>
      <c r="XAQ4" s="62"/>
      <c r="XAR4" s="62"/>
      <c r="XAS4" s="62"/>
      <c r="XAT4" s="62"/>
      <c r="XAU4" s="62"/>
      <c r="XAV4" s="62"/>
      <c r="XAW4" s="62"/>
      <c r="XAX4" s="62"/>
      <c r="XAY4" s="62"/>
      <c r="XAZ4" s="62"/>
      <c r="XBA4" s="62"/>
      <c r="XBB4" s="62"/>
      <c r="XBC4" s="62"/>
      <c r="XBD4" s="62"/>
      <c r="XBE4" s="62"/>
      <c r="XBF4" s="62"/>
      <c r="XBG4" s="62"/>
      <c r="XBH4" s="62"/>
      <c r="XBI4" s="62"/>
      <c r="XBJ4" s="62"/>
      <c r="XBK4" s="62"/>
      <c r="XBL4" s="62"/>
      <c r="XBM4" s="62"/>
      <c r="XBN4" s="62"/>
      <c r="XBO4" s="62"/>
      <c r="XBP4" s="62"/>
      <c r="XBQ4" s="62"/>
      <c r="XBR4" s="62"/>
      <c r="XBS4" s="62"/>
      <c r="XBT4" s="62"/>
      <c r="XBU4" s="62"/>
      <c r="XBV4" s="62"/>
      <c r="XBW4" s="62"/>
      <c r="XBX4" s="62"/>
      <c r="XBY4" s="62"/>
      <c r="XBZ4" s="62"/>
      <c r="XCA4" s="62"/>
      <c r="XCB4" s="62"/>
      <c r="XCC4" s="62"/>
      <c r="XCD4" s="62"/>
      <c r="XCE4" s="62"/>
      <c r="XCF4" s="62"/>
      <c r="XCG4" s="62"/>
      <c r="XCH4" s="62"/>
      <c r="XCI4" s="62"/>
      <c r="XCJ4" s="62"/>
      <c r="XCK4" s="62"/>
      <c r="XCL4" s="62"/>
      <c r="XCM4" s="62"/>
      <c r="XCN4" s="62"/>
      <c r="XCO4" s="62"/>
      <c r="XCP4" s="62"/>
      <c r="XCQ4" s="62"/>
      <c r="XCR4" s="62"/>
      <c r="XCS4" s="62"/>
      <c r="XCT4" s="62"/>
      <c r="XCU4" s="62"/>
      <c r="XCV4" s="62"/>
      <c r="XCW4" s="62"/>
      <c r="XCX4" s="62"/>
      <c r="XCY4" s="62"/>
      <c r="XCZ4" s="62"/>
      <c r="XDA4" s="62"/>
      <c r="XDB4" s="62"/>
      <c r="XDC4" s="62"/>
      <c r="XDD4" s="62"/>
      <c r="XDE4" s="62"/>
      <c r="XDF4" s="62"/>
      <c r="XDG4" s="62"/>
      <c r="XDH4" s="62"/>
      <c r="XDI4" s="62"/>
      <c r="XDJ4" s="62"/>
      <c r="XDK4" s="62"/>
      <c r="XDL4" s="62"/>
      <c r="XDM4" s="62"/>
      <c r="XDN4" s="62"/>
      <c r="XDO4" s="62"/>
      <c r="XDP4" s="62"/>
      <c r="XDQ4" s="62"/>
      <c r="XDR4" s="62"/>
      <c r="XDS4" s="62"/>
      <c r="XDT4" s="62"/>
      <c r="XDU4" s="62"/>
      <c r="XDV4" s="62"/>
      <c r="XDW4" s="62"/>
      <c r="XDX4" s="62"/>
      <c r="XDY4" s="62"/>
      <c r="XDZ4" s="62"/>
      <c r="XEA4" s="62"/>
      <c r="XEB4" s="62"/>
      <c r="XEC4" s="62"/>
      <c r="XED4" s="62"/>
      <c r="XEE4" s="62"/>
      <c r="XEF4" s="62"/>
      <c r="XEG4" s="62"/>
      <c r="XEH4" s="62"/>
      <c r="XEI4" s="62"/>
      <c r="XEJ4" s="62"/>
      <c r="XEK4" s="62"/>
      <c r="XEL4" s="62"/>
      <c r="XEM4" s="62"/>
      <c r="XEN4" s="62"/>
      <c r="XEO4" s="62"/>
      <c r="XEP4" s="62"/>
      <c r="XEQ4" s="62"/>
      <c r="XER4" s="62"/>
      <c r="XES4" s="62"/>
      <c r="XET4" s="62"/>
      <c r="XEU4" s="62"/>
      <c r="XEV4" s="62"/>
      <c r="XEW4" s="62"/>
      <c r="XEX4" s="62"/>
      <c r="XEY4" s="62"/>
      <c r="XEZ4" s="62"/>
      <c r="XFA4" s="62"/>
      <c r="XFB4" s="62"/>
      <c r="XFC4" s="62"/>
    </row>
    <row r="5" spans="1:16383">
      <c r="A5"/>
      <c r="C5" t="s">
        <v>201</v>
      </c>
      <c r="D5" s="235" t="s">
        <v>314</v>
      </c>
      <c r="E5" t="s">
        <v>299</v>
      </c>
      <c r="F5" s="18">
        <v>45040</v>
      </c>
      <c r="G5" s="19">
        <f>SUM(Trim_Booking_Data[[#This Row],[3XS]:[5]])</f>
        <v>2333</v>
      </c>
      <c r="H5">
        <v>0</v>
      </c>
      <c r="I5">
        <v>156</v>
      </c>
      <c r="J5">
        <v>457</v>
      </c>
      <c r="K5">
        <v>862</v>
      </c>
      <c r="L5">
        <v>704</v>
      </c>
      <c r="M5">
        <v>97</v>
      </c>
      <c r="N5">
        <v>57</v>
      </c>
      <c r="O5">
        <v>0</v>
      </c>
      <c r="P5">
        <v>0</v>
      </c>
      <c r="Q5">
        <v>0</v>
      </c>
      <c r="R5">
        <v>0</v>
      </c>
      <c r="S5">
        <v>0</v>
      </c>
      <c r="T5">
        <v>0</v>
      </c>
      <c r="U5">
        <v>0</v>
      </c>
      <c r="V5" s="130" t="s">
        <v>191</v>
      </c>
      <c r="Y5" s="18" cm="1">
        <f t="array" ref="Y5">IF(ISERROR(INDEX(PO_Placed_Data[[PO relesed Date]:[PO_Status]],MATCH($D5&amp;$E5,PO_Placed_Data[Styele'#]&amp;PO_Placed_Data[COLOR],0),MATCH(Y$3,PO_Placed_Data[[#Headers],[PO relesed Date]:[PO_Status]],0))),0,(INDEX(PO_Placed_Data[[PO relesed Date]:[PO_Status]],MATCH($D5&amp;$E5,PO_Placed_Data[Styele'#]&amp;PO_Placed_Data[COLOR],0),MATCH(Y$3,PO_Placed_Data[[#Headers],[PO relesed Date]:[PO_Status]],0))))</f>
        <v>0</v>
      </c>
      <c r="Z5" s="49" cm="1">
        <f t="array" ref="Z5">IF(ISERROR(INDEX(PO_Placed_Data[[PO relesed Date]:[PO_Status]],MATCH($D5&amp;$E5,PO_Placed_Data[Styele'#]&amp;PO_Placed_Data[COLOR],0),MATCH(Z$3,PO_Placed_Data[[#Headers],[PO relesed Date]:[PO_Status]],0))),0,(INDEX(PO_Placed_Data[[PO relesed Date]:[PO_Status]],MATCH($D5&amp;$E5,PO_Placed_Data[Styele'#]&amp;PO_Placed_Data[COLOR],0),MATCH(Z$3,PO_Placed_Data[[#Headers],[PO relesed Date]:[PO_Status]],0))))</f>
        <v>0</v>
      </c>
      <c r="AA5" s="49" cm="1">
        <f t="array" ref="AA5">IF(ISERROR(INDEX(PO_Placed_Data[[PO relesed Date]:[PO_Status]],MATCH($D5&amp;$E5,PO_Placed_Data[Styele'#]&amp;PO_Placed_Data[COLOR],0),MATCH(AA$3,PO_Placed_Data[[#Headers],[PO relesed Date]:[PO_Status]],0))),0,(INDEX(PO_Placed_Data[[PO relesed Date]:[PO_Status]],MATCH($D5&amp;$E5,PO_Placed_Data[Styele'#]&amp;PO_Placed_Data[COLOR],0),MATCH(AA$3,PO_Placed_Data[[#Headers],[PO relesed Date]:[PO_Status]],0))))</f>
        <v>0</v>
      </c>
      <c r="AB5" s="49" cm="1">
        <f t="array" ref="AB5">IF(ISERROR(INDEX(PO_Placed_Data[[PO relesed Date]:[PO_Status]],MATCH($D5&amp;$E5,PO_Placed_Data[Styele'#]&amp;PO_Placed_Data[COLOR],0),MATCH(AB$3,PO_Placed_Data[[#Headers],[PO relesed Date]:[PO_Status]],0))),0,(INDEX(PO_Placed_Data[[PO relesed Date]:[PO_Status]],MATCH($D5&amp;$E5,PO_Placed_Data[Styele'#]&amp;PO_Placed_Data[COLOR],0),MATCH(AB$3,PO_Placed_Data[[#Headers],[PO relesed Date]:[PO_Status]],0))))</f>
        <v>0</v>
      </c>
      <c r="AC5" s="49" cm="1">
        <f t="array" ref="AC5">IF(ISERROR(INDEX(PO_Placed_Data[[PO relesed Date]:[PO_Status]],MATCH($D5&amp;$E5,PO_Placed_Data[Styele'#]&amp;PO_Placed_Data[COLOR],0),MATCH(AC$3,PO_Placed_Data[[#Headers],[PO relesed Date]:[PO_Status]],0))),0,(INDEX(PO_Placed_Data[[PO relesed Date]:[PO_Status]],MATCH($D5&amp;$E5,PO_Placed_Data[Styele'#]&amp;PO_Placed_Data[COLOR],0),MATCH(AC$3,PO_Placed_Data[[#Headers],[PO relesed Date]:[PO_Status]],0))))</f>
        <v>0</v>
      </c>
      <c r="AD5" s="49" cm="1">
        <f t="array" ref="AD5">IF(ISERROR(INDEX(PO_Placed_Data[[PO relesed Date]:[PO_Status]],MATCH($D5&amp;$E5,PO_Placed_Data[Styele'#]&amp;PO_Placed_Data[COLOR],0),MATCH(AD$3,PO_Placed_Data[[#Headers],[PO relesed Date]:[PO_Status]],0))),0,(INDEX(PO_Placed_Data[[PO relesed Date]:[PO_Status]],MATCH($D5&amp;$E5,PO_Placed_Data[Styele'#]&amp;PO_Placed_Data[COLOR],0),MATCH(AD$3,PO_Placed_Data[[#Headers],[PO relesed Date]:[PO_Status]],0))))</f>
        <v>0</v>
      </c>
      <c r="AE5" s="49" cm="1">
        <f t="array" ref="AE5">IF(ISERROR(INDEX(PO_Placed_Data[[PO relesed Date]:[PO_Status]],MATCH($D5&amp;$E5,PO_Placed_Data[Styele'#]&amp;PO_Placed_Data[COLOR],0),MATCH(AE$3,PO_Placed_Data[[#Headers],[PO relesed Date]:[PO_Status]],0))),0,(INDEX(PO_Placed_Data[[PO relesed Date]:[PO_Status]],MATCH($D5&amp;$E5,PO_Placed_Data[Styele'#]&amp;PO_Placed_Data[COLOR],0),MATCH(AE$3,PO_Placed_Data[[#Headers],[PO relesed Date]:[PO_Status]],0))))</f>
        <v>0</v>
      </c>
      <c r="AF5" s="49" cm="1">
        <f t="array" ref="AF5">IF(ISERROR(INDEX(PO_Placed_Data[[PO relesed Date]:[PO_Status]],MATCH($D5&amp;$E5,PO_Placed_Data[Styele'#]&amp;PO_Placed_Data[COLOR],0),MATCH(AF$3,PO_Placed_Data[[#Headers],[PO relesed Date]:[PO_Status]],0))),0,(INDEX(PO_Placed_Data[[PO relesed Date]:[PO_Status]],MATCH($D5&amp;$E5,PO_Placed_Data[Styele'#]&amp;PO_Placed_Data[COLOR],0),MATCH(AF$3,PO_Placed_Data[[#Headers],[PO relesed Date]:[PO_Status]],0))))</f>
        <v>0</v>
      </c>
      <c r="AG5" s="49" cm="1">
        <f t="array" ref="AG5">IF(ISERROR(INDEX(PO_Placed_Data[[PO relesed Date]:[PO_Status]],MATCH($D5&amp;$E5,PO_Placed_Data[Styele'#]&amp;PO_Placed_Data[COLOR],0),MATCH(AG$3,PO_Placed_Data[[#Headers],[PO relesed Date]:[PO_Status]],0))),0,(INDEX(PO_Placed_Data[[PO relesed Date]:[PO_Status]],MATCH($D5&amp;$E5,PO_Placed_Data[Styele'#]&amp;PO_Placed_Data[COLOR],0),MATCH(AG$3,PO_Placed_Data[[#Headers],[PO relesed Date]:[PO_Status]],0))))</f>
        <v>0</v>
      </c>
      <c r="AH5" s="49" cm="1">
        <f t="array" ref="AH5">IF(ISERROR(INDEX(PO_Placed_Data[[PO relesed Date]:[PO_Status]],MATCH($D5&amp;$E5,PO_Placed_Data[Styele'#]&amp;PO_Placed_Data[COLOR],0),MATCH(AH$3,PO_Placed_Data[[#Headers],[PO relesed Date]:[PO_Status]],0))),0,(INDEX(PO_Placed_Data[[PO relesed Date]:[PO_Status]],MATCH($D5&amp;$E5,PO_Placed_Data[Styele'#]&amp;PO_Placed_Data[COLOR],0),MATCH(AH$3,PO_Placed_Data[[#Headers],[PO relesed Date]:[PO_Status]],0))))</f>
        <v>0</v>
      </c>
      <c r="AI5" s="49" cm="1">
        <f t="array" ref="AI5">IF(ISERROR(INDEX(PO_Placed_Data[[PO relesed Date]:[PO_Status]],MATCH($D5&amp;$E5,PO_Placed_Data[Styele'#]&amp;PO_Placed_Data[COLOR],0),MATCH(AI$3,PO_Placed_Data[[#Headers],[PO relesed Date]:[PO_Status]],0))),0,(INDEX(PO_Placed_Data[[PO relesed Date]:[PO_Status]],MATCH($D5&amp;$E5,PO_Placed_Data[Styele'#]&amp;PO_Placed_Data[COLOR],0),MATCH(AI$3,PO_Placed_Data[[#Headers],[PO relesed Date]:[PO_Status]],0))))</f>
        <v>0</v>
      </c>
      <c r="AJ5" s="49" cm="1">
        <f t="array" ref="AJ5">IF(ISERROR(INDEX(PO_Placed_Data[[PO relesed Date]:[PO_Status]],MATCH($D5&amp;$E5,PO_Placed_Data[Styele'#]&amp;PO_Placed_Data[COLOR],0),MATCH(AJ$3,PO_Placed_Data[[#Headers],[PO relesed Date]:[PO_Status]],0))),0,(INDEX(PO_Placed_Data[[PO relesed Date]:[PO_Status]],MATCH($D5&amp;$E5,PO_Placed_Data[Styele'#]&amp;PO_Placed_Data[COLOR],0),MATCH(AJ$3,PO_Placed_Data[[#Headers],[PO relesed Date]:[PO_Status]],0))))</f>
        <v>0</v>
      </c>
      <c r="AK5" s="49" cm="1">
        <f t="array" ref="AK5">IF(ISERROR(INDEX(PO_Placed_Data[[PO relesed Date]:[PO_Status]],MATCH($D5&amp;$E5,PO_Placed_Data[Styele'#]&amp;PO_Placed_Data[COLOR],0),MATCH(AK$3,PO_Placed_Data[[#Headers],[PO relesed Date]:[PO_Status]],0))),0,(INDEX(PO_Placed_Data[[PO relesed Date]:[PO_Status]],MATCH($D5&amp;$E5,PO_Placed_Data[Styele'#]&amp;PO_Placed_Data[COLOR],0),MATCH(AK$3,PO_Placed_Data[[#Headers],[PO relesed Date]:[PO_Status]],0))))</f>
        <v>0</v>
      </c>
      <c r="AL5" s="49" cm="1">
        <f t="array" ref="AL5">IF(ISERROR(INDEX(PO_Placed_Data[[PO relesed Date]:[PO_Status]],MATCH($D5&amp;$E5,PO_Placed_Data[Styele'#]&amp;PO_Placed_Data[COLOR],0),MATCH(AL$3,PO_Placed_Data[[#Headers],[PO relesed Date]:[PO_Status]],0))),0,(INDEX(PO_Placed_Data[[PO relesed Date]:[PO_Status]],MATCH($D5&amp;$E5,PO_Placed_Data[Styele'#]&amp;PO_Placed_Data[COLOR],0),MATCH(AL$3,PO_Placed_Data[[#Headers],[PO relesed Date]:[PO_Status]],0))))</f>
        <v>0</v>
      </c>
      <c r="AM5" s="49" cm="1">
        <f t="array" ref="AM5">IF(ISERROR(INDEX(PO_Placed_Data[[PO relesed Date]:[PO_Status]],MATCH($D5&amp;$E5,PO_Placed_Data[Styele'#]&amp;PO_Placed_Data[COLOR],0),MATCH(AM$3,PO_Placed_Data[[#Headers],[PO relesed Date]:[PO_Status]],0))),0,(INDEX(PO_Placed_Data[[PO relesed Date]:[PO_Status]],MATCH($D5&amp;$E5,PO_Placed_Data[Styele'#]&amp;PO_Placed_Data[COLOR],0),MATCH(AM$3,PO_Placed_Data[[#Headers],[PO relesed Date]:[PO_Status]],0))))</f>
        <v>0</v>
      </c>
      <c r="AN5" s="49" cm="1">
        <f t="array" ref="AN5">IF(ISERROR(INDEX(PO_Placed_Data[[PO relesed Date]:[PO_Status]],MATCH($D5&amp;$E5,PO_Placed_Data[Styele'#]&amp;PO_Placed_Data[COLOR],0),MATCH(AN$3,PO_Placed_Data[[#Headers],[PO relesed Date]:[PO_Status]],0))),0,(INDEX(PO_Placed_Data[[PO relesed Date]:[PO_Status]],MATCH($D5&amp;$E5,PO_Placed_Data[Styele'#]&amp;PO_Placed_Data[COLOR],0),MATCH(AN$3,PO_Placed_Data[[#Headers],[PO relesed Date]:[PO_Status]],0))))</f>
        <v>0</v>
      </c>
      <c r="AO5" s="18" cm="1">
        <f t="array" ref="AO5">IF(ISERROR(INDEX(PO_Placed_Data[[PO relesed Date]:[PO_Status]],MATCH($D5&amp;$E5,PO_Placed_Data[Styele'#]&amp;PO_Placed_Data[COLOR],0),MATCH(AO$3,PO_Placed_Data[[#Headers],[PO relesed Date]:[PO_Status]],0))),0,(INDEX(PO_Placed_Data[[PO relesed Date]:[PO_Status]],MATCH($D5&amp;$E5,PO_Placed_Data[Styele'#]&amp;PO_Placed_Data[COLOR],0),MATCH(AO$3,PO_Placed_Data[[#Headers],[PO relesed Date]:[PO_Status]],0))))</f>
        <v>0</v>
      </c>
      <c r="AR5" s="23"/>
      <c r="AS5" s="23"/>
      <c r="AT5" s="18"/>
      <c r="AU5" s="137"/>
      <c r="BH5" s="97"/>
      <c r="BI5" s="97"/>
      <c r="BJ5" s="130"/>
      <c r="BP5" s="232" t="s">
        <v>238</v>
      </c>
      <c r="BR5" s="76" t="s">
        <v>300</v>
      </c>
      <c r="BS5" s="233" t="s">
        <v>300</v>
      </c>
      <c r="BT5" s="233" t="s">
        <v>300</v>
      </c>
      <c r="BU5" s="233" t="s">
        <v>300</v>
      </c>
      <c r="BV5" s="233" t="s">
        <v>42</v>
      </c>
      <c r="BW5" s="233" t="s">
        <v>42</v>
      </c>
      <c r="BX5" s="233" t="s">
        <v>296</v>
      </c>
      <c r="BY5" s="233" t="s">
        <v>296</v>
      </c>
      <c r="BZ5" s="233" t="s">
        <v>294</v>
      </c>
      <c r="CA5" s="233" t="s">
        <v>295</v>
      </c>
      <c r="CB5" s="233" t="s">
        <v>313</v>
      </c>
      <c r="CC5" s="233" t="s">
        <v>297</v>
      </c>
      <c r="CD5" s="233"/>
      <c r="CE5" s="233"/>
      <c r="CF5" s="233"/>
      <c r="CG5" s="233"/>
      <c r="CH5" s="233"/>
      <c r="CI5" s="233"/>
      <c r="CJ5" s="233"/>
      <c r="CK5" s="233"/>
      <c r="CL5" s="233"/>
      <c r="CM5" s="233"/>
      <c r="CN5" s="233"/>
      <c r="CP5" s="233"/>
      <c r="CQ5" s="234"/>
      <c r="CR5" s="233"/>
      <c r="CS5" s="233"/>
      <c r="CT5" s="133"/>
      <c r="CU5" s="133"/>
      <c r="CV5" s="133"/>
      <c r="CW5" s="133"/>
      <c r="CX5" s="133"/>
      <c r="CY5" s="133"/>
      <c r="CZ5" s="133"/>
      <c r="DA5" s="133"/>
      <c r="DB5" s="133"/>
      <c r="DC5" s="133"/>
      <c r="DD5" s="133"/>
      <c r="DE5" s="133"/>
      <c r="FJ5" s="140"/>
      <c r="FK5" s="140"/>
      <c r="FL5" s="143"/>
      <c r="FN5" s="29" t="s">
        <v>55</v>
      </c>
      <c r="FO5" s="29" t="s">
        <v>54</v>
      </c>
      <c r="FQ5" s="29" t="s">
        <v>13</v>
      </c>
      <c r="FR5" s="29" t="s">
        <v>49</v>
      </c>
      <c r="FT5" s="312" t="s">
        <v>144</v>
      </c>
      <c r="FU5" s="312" t="s">
        <v>240</v>
      </c>
      <c r="FW5" s="114"/>
      <c r="FX5" s="144"/>
      <c r="FY5" s="103"/>
      <c r="FZ5" s="151"/>
      <c r="GA5" s="151"/>
      <c r="GB5" s="151"/>
      <c r="HA5" s="62" t="str">
        <f>INDEX(TrimSummary[season],MATCH($HD5,TrimSummary[style_no],0))</f>
        <v>WI23</v>
      </c>
      <c r="HB5" s="62" t="str">
        <f>INDEX(TrimSummary[floorset],MATCH($HD5,TrimSummary[style_no],0))</f>
        <v>F3</v>
      </c>
      <c r="HC5" t="s">
        <v>217</v>
      </c>
      <c r="HD5" s="235" t="s">
        <v>314</v>
      </c>
      <c r="HE5" t="s">
        <v>298</v>
      </c>
      <c r="HF5" s="18">
        <v>45040</v>
      </c>
      <c r="HG5" t="s">
        <v>34</v>
      </c>
      <c r="HH5" s="105" cm="1">
        <f t="array" ref="HH5">IF(ISERROR(INDEX(Trim_Booking_Data[[QTY TB]:[5]],MATCH($HD5&amp;$HE5&amp;$HF5,Trim_Booking_Data[Styele'#]&amp;Trim_Booking_Data[COLOR]&amp;Trim_Booking_Data[Trim Boking Date],0),MATCH($HG5,Trim_Booking_Data[[#Headers],[QTY TB]:[5]],0))),0,(INDEX(Trim_Booking_Data[[QTY TB]:[5]],MATCH($HD5&amp;$HE5&amp;$HF5,Trim_Booking_Data[Styele'#]&amp;Trim_Booking_Data[COLOR]&amp;Trim_Booking_Data[Trim Boking Date],0),MATCH($HG5,Trim_Booking_Data[[#Headers],[QTY TB]:[5]],0))))</f>
        <v>7</v>
      </c>
      <c r="HI5" s="78" cm="1">
        <f t="array" ref="HI5">IF(ISERROR(INDEX(PO_Placed_Data_Fu[],MATCH($HD5&amp;$HE5,Trim_Booking_Data[Styele'#]&amp;Trim_Booking_Data[COLOR],0),MATCH(HI$3,PO_Placed_Data_Fu[#Headers],0))),0,(INDEX(PO_Placed_Data_Fu[],MATCH($HD5&amp;$HE5,Trim_Booking_Data[Styele'#]&amp;Trim_Booking_Data[COLOR],0),MATCH(HI$3,PO_Placed_Data_Fu[#Headers],0))))</f>
        <v>0</v>
      </c>
      <c r="HJ5" s="70" cm="1">
        <f t="array" ref="HJ5">IF(ISERROR(INDEX(PO_Placed_Data_Fu[],MATCH($HD5&amp;$HE5&amp;$HF5,Trim_Booking_Data[Styele'#]&amp;Trim_Booking_Data[COLOR]&amp;Trim_Booking_Data[Trim Boking Date],0),MATCH($HG5,PO_Placed_Data_Fu[#Headers],0))),0,(INDEX(PO_Placed_Data_Fu[],MATCH($HD5&amp;$HE5&amp;$HF5,Trim_Booking_Data[Styele'#]&amp;Trim_Booking_Data[COLOR]&amp;Trim_Booking_Data[Trim Boking Date],0),MATCH($HG5,PO_Placed_Data_Fu[#Headers],0))))</f>
        <v>0</v>
      </c>
      <c r="HK5" s="62" t="str" cm="1">
        <f t="array" ref="HK5">IF(ISERROR(INDEX(TrimSummary[costing_yy],MATCH(1,INDEX(($HD5=TrimSummary[style_no])*(HK$3=TrimSummary[trim_reff])*(ISNUMBER(FIND("/"&amp;$HC5&amp;"/","/"&amp;TrimSummary[color]&amp;"/"))),),0))),0,(INDEX(TrimSummary[costing_yy],MATCH(1,INDEX(($HD5=TrimSummary[style_no])*(HK$3=TrimSummary[trim_reff])*(ISNUMBER(FIND("/"&amp;$HC5&amp;"/","/"&amp;TrimSummary[color]&amp;"/"))),),0))))*$HH5*(1+$BN$3)&amp;","&amp;IF(ISERROR(INDEX(TrimSummary[costing_yy],MATCH(1,INDEX(($HD5=TrimSummary[style_no])*(HK$3=TrimSummary[trim_reff])*(ISNUMBER(FIND("/"&amp;$HC5&amp;"/","/"&amp;TrimSummary[color]&amp;"/"))),),0))),0,(INDEX(TrimSummary[costing_yy],MATCH(1,INDEX(($HD5=TrimSummary[style_no])*(HK$3=TrimSummary[trim_reff])*(ISNUMBER(FIND("/"&amp;$HC5&amp;"/","/"&amp;TrimSummary[color]&amp;"/"))),),0))))*$HJ5*(1+$BN$3)&amp;","&amp;IF(ISERROR(INDEX(TrimSummary[ordering_yy],MATCH(1,INDEX(($HD5=TrimSummary[style_no])*(HK$3=TrimSummary[trim_reff])*(ISNUMBER(FIND("/"&amp;$HC5&amp;"/","/"&amp;TrimSummary[color]&amp;"/"))),),0))),0,(INDEX(TrimSummary[ordering_yy],MATCH(1,INDEX(($HD5=TrimSummary[style_no])*(HK$3=TrimSummary[trim_reff])*(ISNUMBER(FIND("/"&amp;$HC5&amp;"/","/"&amp;TrimSummary[color]&amp;"/"))),),0))))*$HH5*(1+$BN$4)&amp;","&amp;IF(ISERROR(INDEX(TrimSummary[ordering_yy],MATCH(1,INDEX(($HD5=TrimSummary[style_no])*(HK$3=TrimSummary[trim_reff])*(ISNUMBER(FIND("/"&amp;$HC5&amp;"/","/"&amp;TrimSummary[color]&amp;"/"))),),0))),0,(INDEX(TrimSummary[ordering_yy],MATCH(1,INDEX(($HD5=TrimSummary[style_no])*(HK$3=TrimSummary[trim_reff])*(ISNUMBER(FIND("/"&amp;$HC5&amp;"/","/"&amp;TrimSummary[color]&amp;"/"))),),0))))*$HJ5*(1+$BN$4)</f>
        <v>4.427696,0,0,0</v>
      </c>
      <c r="HL5" s="62" t="str" cm="1">
        <f t="array" ref="HL5">IF(ISERROR(INDEX(TrimSummary[costing_yy],MATCH(1,INDEX(($HD5=TrimSummary[style_no])*(HL$3=TrimSummary[trim_reff])*(ISNUMBER(FIND("/"&amp;$HC5&amp;"/","/"&amp;TrimSummary[color]&amp;"/"))),),0))),0,(INDEX(TrimSummary[costing_yy],MATCH(1,INDEX(($HD5=TrimSummary[style_no])*(HL$3=TrimSummary[trim_reff])*(ISNUMBER(FIND("/"&amp;$HC5&amp;"/","/"&amp;TrimSummary[color]&amp;"/"))),),0))))*$HH5*(1+$BN$3)&amp;","&amp;IF(ISERROR(INDEX(TrimSummary[costing_yy],MATCH(1,INDEX(($HD5=TrimSummary[style_no])*(HL$3=TrimSummary[trim_reff])*(ISNUMBER(FIND("/"&amp;$HC5&amp;"/","/"&amp;TrimSummary[color]&amp;"/"))),),0))),0,(INDEX(TrimSummary[costing_yy],MATCH(1,INDEX(($HD5=TrimSummary[style_no])*(HL$3=TrimSummary[trim_reff])*(ISNUMBER(FIND("/"&amp;$HC5&amp;"/","/"&amp;TrimSummary[color]&amp;"/"))),),0))))*$HJ5*(1+$BN$3)&amp;","&amp;IF(ISERROR(INDEX(TrimSummary[ordering_yy],MATCH(1,INDEX(($HD5=TrimSummary[style_no])*(HL$3=TrimSummary[trim_reff])*(ISNUMBER(FIND("/"&amp;$HC5&amp;"/","/"&amp;TrimSummary[color]&amp;"/"))),),0))),0,(INDEX(TrimSummary[ordering_yy],MATCH(1,INDEX(($HD5=TrimSummary[style_no])*(HL$3=TrimSummary[trim_reff])*(ISNUMBER(FIND("/"&amp;$HC5&amp;"/","/"&amp;TrimSummary[color]&amp;"/"))),),0))))*$HH5*(1+$BN$4)&amp;","&amp;IF(ISERROR(INDEX(TrimSummary[ordering_yy],MATCH(1,INDEX(($HD5=TrimSummary[style_no])*(HL$3=TrimSummary[trim_reff])*(ISNUMBER(FIND("/"&amp;$HC5&amp;"/","/"&amp;TrimSummary[color]&amp;"/"))),),0))),0,(INDEX(TrimSummary[ordering_yy],MATCH(1,INDEX(($HD5=TrimSummary[style_no])*(HL$3=TrimSummary[trim_reff])*(ISNUMBER(FIND("/"&amp;$HC5&amp;"/","/"&amp;TrimSummary[color]&amp;"/"))),),0))))*$HJ5*(1+$BN$4)</f>
        <v>0.18564,0,0,0</v>
      </c>
      <c r="HM5" s="62" t="str" cm="1">
        <f t="array" ref="HM5">IF(ISERROR(INDEX(TrimSummary[costing_yy],MATCH(1,INDEX(($HD5=TrimSummary[style_no])*(HM$3=TrimSummary[trim_reff])*(ISNUMBER(FIND("/"&amp;$HC5&amp;"/","/"&amp;TrimSummary[color]&amp;"/"))),),0))),0,(INDEX(TrimSummary[costing_yy],MATCH(1,INDEX(($HD5=TrimSummary[style_no])*(HM$3=TrimSummary[trim_reff])*(ISNUMBER(FIND("/"&amp;$HC5&amp;"/","/"&amp;TrimSummary[color]&amp;"/"))),),0))))*$HH5*(1+$BN$3)&amp;","&amp;IF(ISERROR(INDEX(TrimSummary[costing_yy],MATCH(1,INDEX(($HD5=TrimSummary[style_no])*(HM$3=TrimSummary[trim_reff])*(ISNUMBER(FIND("/"&amp;$HC5&amp;"/","/"&amp;TrimSummary[color]&amp;"/"))),),0))),0,(INDEX(TrimSummary[costing_yy],MATCH(1,INDEX(($HD5=TrimSummary[style_no])*(HM$3=TrimSummary[trim_reff])*(ISNUMBER(FIND("/"&amp;$HC5&amp;"/","/"&amp;TrimSummary[color]&amp;"/"))),),0))))*$HJ5*(1+$BN$3)&amp;","&amp;IF(ISERROR(INDEX(TrimSummary[ordering_yy],MATCH(1,INDEX(($HD5=TrimSummary[style_no])*(HM$3=TrimSummary[trim_reff])*(ISNUMBER(FIND("/"&amp;$HC5&amp;"/","/"&amp;TrimSummary[color]&amp;"/"))),),0))),0,(INDEX(TrimSummary[ordering_yy],MATCH(1,INDEX(($HD5=TrimSummary[style_no])*(HM$3=TrimSummary[trim_reff])*(ISNUMBER(FIND("/"&amp;$HC5&amp;"/","/"&amp;TrimSummary[color]&amp;"/"))),),0))))*$HH5*(1+$BN$4)&amp;","&amp;IF(ISERROR(INDEX(TrimSummary[ordering_yy],MATCH(1,INDEX(($HD5=TrimSummary[style_no])*(HM$3=TrimSummary[trim_reff])*(ISNUMBER(FIND("/"&amp;$HC5&amp;"/","/"&amp;TrimSummary[color]&amp;"/"))),),0))),0,(INDEX(TrimSummary[ordering_yy],MATCH(1,INDEX(($HD5=TrimSummary[style_no])*(HM$3=TrimSummary[trim_reff])*(ISNUMBER(FIND("/"&amp;$HC5&amp;"/","/"&amp;TrimSummary[color]&amp;"/"))),),0))))*$HJ5*(1+$BN$4)</f>
        <v>0.08736,0,0,0</v>
      </c>
      <c r="HN5" s="62" t="str" cm="1">
        <f t="array" ref="HN5">IF(ISERROR(INDEX(TrimSummary[costing_yy],MATCH(1,INDEX(($HD5=TrimSummary[style_no])*(HN$3=TrimSummary[trim_reff])*(ISNUMBER(FIND("/"&amp;$HC5&amp;"/","/"&amp;TrimSummary[color]&amp;"/"))),),0))),0,(INDEX(TrimSummary[costing_yy],MATCH(1,INDEX(($HD5=TrimSummary[style_no])*(HN$3=TrimSummary[trim_reff])*(ISNUMBER(FIND("/"&amp;$HC5&amp;"/","/"&amp;TrimSummary[color]&amp;"/"))),),0))))*$HH5*(1+$BN$3)&amp;","&amp;IF(ISERROR(INDEX(TrimSummary[costing_yy],MATCH(1,INDEX(($HD5=TrimSummary[style_no])*(HN$3=TrimSummary[trim_reff])*(ISNUMBER(FIND("/"&amp;$HC5&amp;"/","/"&amp;TrimSummary[color]&amp;"/"))),),0))),0,(INDEX(TrimSummary[costing_yy],MATCH(1,INDEX(($HD5=TrimSummary[style_no])*(HN$3=TrimSummary[trim_reff])*(ISNUMBER(FIND("/"&amp;$HC5&amp;"/","/"&amp;TrimSummary[color]&amp;"/"))),),0))))*$HJ5*(1+$BN$3)&amp;","&amp;IF(ISERROR(INDEX(TrimSummary[ordering_yy],MATCH(1,INDEX(($HD5=TrimSummary[style_no])*(HN$3=TrimSummary[trim_reff])*(ISNUMBER(FIND("/"&amp;$HC5&amp;"/","/"&amp;TrimSummary[color]&amp;"/"))),),0))),0,(INDEX(TrimSummary[ordering_yy],MATCH(1,INDEX(($HD5=TrimSummary[style_no])*(HN$3=TrimSummary[trim_reff])*(ISNUMBER(FIND("/"&amp;$HC5&amp;"/","/"&amp;TrimSummary[color]&amp;"/"))),),0))))*$HH5*(1+$BN$4)&amp;","&amp;IF(ISERROR(INDEX(TrimSummary[ordering_yy],MATCH(1,INDEX(($HD5=TrimSummary[style_no])*(HN$3=TrimSummary[trim_reff])*(ISNUMBER(FIND("/"&amp;$HC5&amp;"/","/"&amp;TrimSummary[color]&amp;"/"))),),0))),0,(INDEX(TrimSummary[ordering_yy],MATCH(1,INDEX(($HD5=TrimSummary[style_no])*(HN$3=TrimSummary[trim_reff])*(ISNUMBER(FIND("/"&amp;$HC5&amp;"/","/"&amp;TrimSummary[color]&amp;"/"))),),0))))*$HJ5*(1+$BN$4)</f>
        <v>7.28,0,0,0</v>
      </c>
      <c r="HO5" s="62" t="str" cm="1">
        <f t="array" ref="HO5">IF(ISERROR(INDEX(TrimSummary[costing_yy],MATCH(1,INDEX(($HD5=TrimSummary[style_no])*(HO$3=TrimSummary[trim_reff])*(ISNUMBER(FIND("/"&amp;$HC5&amp;"/","/"&amp;TrimSummary[color]&amp;"/"))),),0))),0,(INDEX(TrimSummary[costing_yy],MATCH(1,INDEX(($HD5=TrimSummary[style_no])*(HO$3=TrimSummary[trim_reff])*(ISNUMBER(FIND("/"&amp;$HC5&amp;"/","/"&amp;TrimSummary[color]&amp;"/"))),),0))))*$HH5*(1+$BN$3)&amp;","&amp;IF(ISERROR(INDEX(TrimSummary[costing_yy],MATCH(1,INDEX(($HD5=TrimSummary[style_no])*(HO$3=TrimSummary[trim_reff])*(ISNUMBER(FIND("/"&amp;$HC5&amp;"/","/"&amp;TrimSummary[color]&amp;"/"))),),0))),0,(INDEX(TrimSummary[costing_yy],MATCH(1,INDEX(($HD5=TrimSummary[style_no])*(HO$3=TrimSummary[trim_reff])*(ISNUMBER(FIND("/"&amp;$HC5&amp;"/","/"&amp;TrimSummary[color]&amp;"/"))),),0))))*$HJ5*(1+$BN$3)&amp;","&amp;IF(ISERROR(INDEX(TrimSummary[ordering_yy],MATCH(1,INDEX(($HD5=TrimSummary[style_no])*(HO$3=TrimSummary[trim_reff])*(ISNUMBER(FIND("/"&amp;$HC5&amp;"/","/"&amp;TrimSummary[color]&amp;"/"))),),0))),0,(INDEX(TrimSummary[ordering_yy],MATCH(1,INDEX(($HD5=TrimSummary[style_no])*(HO$3=TrimSummary[trim_reff])*(ISNUMBER(FIND("/"&amp;$HC5&amp;"/","/"&amp;TrimSummary[color]&amp;"/"))),),0))))*$HH5*(1+$BN$4)&amp;","&amp;IF(ISERROR(INDEX(TrimSummary[ordering_yy],MATCH(1,INDEX(($HD5=TrimSummary[style_no])*(HO$3=TrimSummary[trim_reff])*(ISNUMBER(FIND("/"&amp;$HC5&amp;"/","/"&amp;TrimSummary[color]&amp;"/"))),),0))),0,(INDEX(TrimSummary[ordering_yy],MATCH(1,INDEX(($HD5=TrimSummary[style_no])*(HO$3=TrimSummary[trim_reff])*(ISNUMBER(FIND("/"&amp;$HC5&amp;"/","/"&amp;TrimSummary[color]&amp;"/"))),),0))))*$HJ5*(1+$BN$4)</f>
        <v>7.28,0,0,0</v>
      </c>
      <c r="HP5" s="62" t="str" cm="1">
        <f t="array" ref="HP5">IF(ISERROR(INDEX(TrimSummary[costing_yy],MATCH(1,INDEX(($HD5=TrimSummary[style_no])*(HP$3=TrimSummary[trim_reff])*(ISNUMBER(FIND("/"&amp;$HC5&amp;"/","/"&amp;TrimSummary[color]&amp;"/"))),),0))),0,(INDEX(TrimSummary[costing_yy],MATCH(1,INDEX(($HD5=TrimSummary[style_no])*(HP$3=TrimSummary[trim_reff])*(ISNUMBER(FIND("/"&amp;$HC5&amp;"/","/"&amp;TrimSummary[color]&amp;"/"))),),0))))*$HH5*(1+$BN$3)&amp;","&amp;IF(ISERROR(INDEX(TrimSummary[costing_yy],MATCH(1,INDEX(($HD5=TrimSummary[style_no])*(HP$3=TrimSummary[trim_reff])*(ISNUMBER(FIND("/"&amp;$HC5&amp;"/","/"&amp;TrimSummary[color]&amp;"/"))),),0))),0,(INDEX(TrimSummary[costing_yy],MATCH(1,INDEX(($HD5=TrimSummary[style_no])*(HP$3=TrimSummary[trim_reff])*(ISNUMBER(FIND("/"&amp;$HC5&amp;"/","/"&amp;TrimSummary[color]&amp;"/"))),),0))))*$HJ5*(1+$BN$3)&amp;","&amp;IF(ISERROR(INDEX(TrimSummary[ordering_yy],MATCH(1,INDEX(($HD5=TrimSummary[style_no])*(HP$3=TrimSummary[trim_reff])*(ISNUMBER(FIND("/"&amp;$HC5&amp;"/","/"&amp;TrimSummary[color]&amp;"/"))),),0))),0,(INDEX(TrimSummary[ordering_yy],MATCH(1,INDEX(($HD5=TrimSummary[style_no])*(HP$3=TrimSummary[trim_reff])*(ISNUMBER(FIND("/"&amp;$HC5&amp;"/","/"&amp;TrimSummary[color]&amp;"/"))),),0))))*$HH5*(1+$BN$4)&amp;","&amp;IF(ISERROR(INDEX(TrimSummary[ordering_yy],MATCH(1,INDEX(($HD5=TrimSummary[style_no])*(HP$3=TrimSummary[trim_reff])*(ISNUMBER(FIND("/"&amp;$HC5&amp;"/","/"&amp;TrimSummary[color]&amp;"/"))),),0))),0,(INDEX(TrimSummary[ordering_yy],MATCH(1,INDEX(($HD5=TrimSummary[style_no])*(HP$3=TrimSummary[trim_reff])*(ISNUMBER(FIND("/"&amp;$HC5&amp;"/","/"&amp;TrimSummary[color]&amp;"/"))),),0))))*$HJ5*(1+$BN$4)</f>
        <v>7.28,0,0,0</v>
      </c>
      <c r="HQ5" s="62" t="str" cm="1">
        <f t="array" ref="HQ5">IF(ISERROR(INDEX(TrimSummary[costing_yy],MATCH(1,INDEX(($HD5=TrimSummary[style_no])*(HQ$3=TrimSummary[trim_reff])*(ISNUMBER(FIND("/"&amp;$HC5&amp;"/","/"&amp;TrimSummary[color]&amp;"/"))),),0))),0,(INDEX(TrimSummary[costing_yy],MATCH(1,INDEX(($HD5=TrimSummary[style_no])*(HQ$3=TrimSummary[trim_reff])*(ISNUMBER(FIND("/"&amp;$HC5&amp;"/","/"&amp;TrimSummary[color]&amp;"/"))),),0))))*$HH5*(1+$BN$3)&amp;","&amp;IF(ISERROR(INDEX(TrimSummary[costing_yy],MATCH(1,INDEX(($HD5=TrimSummary[style_no])*(HQ$3=TrimSummary[trim_reff])*(ISNUMBER(FIND("/"&amp;$HC5&amp;"/","/"&amp;TrimSummary[color]&amp;"/"))),),0))),0,(INDEX(TrimSummary[costing_yy],MATCH(1,INDEX(($HD5=TrimSummary[style_no])*(HQ$3=TrimSummary[trim_reff])*(ISNUMBER(FIND("/"&amp;$HC5&amp;"/","/"&amp;TrimSummary[color]&amp;"/"))),),0))))*$HJ5*(1+$BN$3)&amp;","&amp;IF(ISERROR(INDEX(TrimSummary[ordering_yy],MATCH(1,INDEX(($HD5=TrimSummary[style_no])*(HQ$3=TrimSummary[trim_reff])*(ISNUMBER(FIND("/"&amp;$HC5&amp;"/","/"&amp;TrimSummary[color]&amp;"/"))),),0))),0,(INDEX(TrimSummary[ordering_yy],MATCH(1,INDEX(($HD5=TrimSummary[style_no])*(HQ$3=TrimSummary[trim_reff])*(ISNUMBER(FIND("/"&amp;$HC5&amp;"/","/"&amp;TrimSummary[color]&amp;"/"))),),0))))*$HH5*(1+$BN$4)&amp;","&amp;IF(ISERROR(INDEX(TrimSummary[ordering_yy],MATCH(1,INDEX(($HD5=TrimSummary[style_no])*(HQ$3=TrimSummary[trim_reff])*(ISNUMBER(FIND("/"&amp;$HC5&amp;"/","/"&amp;TrimSummary[color]&amp;"/"))),),0))),0,(INDEX(TrimSummary[ordering_yy],MATCH(1,INDEX(($HD5=TrimSummary[style_no])*(HQ$3=TrimSummary[trim_reff])*(ISNUMBER(FIND("/"&amp;$HC5&amp;"/","/"&amp;TrimSummary[color]&amp;"/"))),),0))))*$HJ5*(1+$BN$4)</f>
        <v>7.28,0,0,0</v>
      </c>
      <c r="HR5" s="62" t="str" cm="1">
        <f t="array" ref="HR5">IF(ISERROR(INDEX(TrimSummary[costing_yy],MATCH(1,INDEX(($HD5=TrimSummary[style_no])*(HR$3=TrimSummary[trim_reff])*(ISNUMBER(FIND("/"&amp;$HC5&amp;"/","/"&amp;TrimSummary[color]&amp;"/"))),),0))),0,(INDEX(TrimSummary[costing_yy],MATCH(1,INDEX(($HD5=TrimSummary[style_no])*(HR$3=TrimSummary[trim_reff])*(ISNUMBER(FIND("/"&amp;$HC5&amp;"/","/"&amp;TrimSummary[color]&amp;"/"))),),0))))*$HH5*(1+$BN$3)&amp;","&amp;IF(ISERROR(INDEX(TrimSummary[costing_yy],MATCH(1,INDEX(($HD5=TrimSummary[style_no])*(HR$3=TrimSummary[trim_reff])*(ISNUMBER(FIND("/"&amp;$HC5&amp;"/","/"&amp;TrimSummary[color]&amp;"/"))),),0))),0,(INDEX(TrimSummary[costing_yy],MATCH(1,INDEX(($HD5=TrimSummary[style_no])*(HR$3=TrimSummary[trim_reff])*(ISNUMBER(FIND("/"&amp;$HC5&amp;"/","/"&amp;TrimSummary[color]&amp;"/"))),),0))))*$HJ5*(1+$BN$3)&amp;","&amp;IF(ISERROR(INDEX(TrimSummary[ordering_yy],MATCH(1,INDEX(($HD5=TrimSummary[style_no])*(HR$3=TrimSummary[trim_reff])*(ISNUMBER(FIND("/"&amp;$HC5&amp;"/","/"&amp;TrimSummary[color]&amp;"/"))),),0))),0,(INDEX(TrimSummary[ordering_yy],MATCH(1,INDEX(($HD5=TrimSummary[style_no])*(HR$3=TrimSummary[trim_reff])*(ISNUMBER(FIND("/"&amp;$HC5&amp;"/","/"&amp;TrimSummary[color]&amp;"/"))),),0))))*$HH5*(1+$BN$4)&amp;","&amp;IF(ISERROR(INDEX(TrimSummary[ordering_yy],MATCH(1,INDEX(($HD5=TrimSummary[style_no])*(HR$3=TrimSummary[trim_reff])*(ISNUMBER(FIND("/"&amp;$HC5&amp;"/","/"&amp;TrimSummary[color]&amp;"/"))),),0))),0,(INDEX(TrimSummary[ordering_yy],MATCH(1,INDEX(($HD5=TrimSummary[style_no])*(HR$3=TrimSummary[trim_reff])*(ISNUMBER(FIND("/"&amp;$HC5&amp;"/","/"&amp;TrimSummary[color]&amp;"/"))),),0))))*$HJ5*(1+$BN$4)</f>
        <v>7.28,0,0,0</v>
      </c>
      <c r="HS5" s="62" t="str" cm="1">
        <f t="array" ref="HS5">IF(ISERROR(INDEX(TrimSummary[costing_yy],MATCH(1,INDEX(($HD5=TrimSummary[style_no])*(HS$3=TrimSummary[trim_reff])*(ISNUMBER(FIND("/"&amp;$HC5&amp;"/","/"&amp;TrimSummary[color]&amp;"/"))),),0))),0,(INDEX(TrimSummary[costing_yy],MATCH(1,INDEX(($HD5=TrimSummary[style_no])*(HS$3=TrimSummary[trim_reff])*(ISNUMBER(FIND("/"&amp;$HC5&amp;"/","/"&amp;TrimSummary[color]&amp;"/"))),),0))))*$HH5*(1+$BN$3)&amp;","&amp;IF(ISERROR(INDEX(TrimSummary[costing_yy],MATCH(1,INDEX(($HD5=TrimSummary[style_no])*(HS$3=TrimSummary[trim_reff])*(ISNUMBER(FIND("/"&amp;$HC5&amp;"/","/"&amp;TrimSummary[color]&amp;"/"))),),0))),0,(INDEX(TrimSummary[costing_yy],MATCH(1,INDEX(($HD5=TrimSummary[style_no])*(HS$3=TrimSummary[trim_reff])*(ISNUMBER(FIND("/"&amp;$HC5&amp;"/","/"&amp;TrimSummary[color]&amp;"/"))),),0))))*$HJ5*(1+$BN$3)&amp;","&amp;IF(ISERROR(INDEX(TrimSummary[ordering_yy],MATCH(1,INDEX(($HD5=TrimSummary[style_no])*(HS$3=TrimSummary[trim_reff])*(ISNUMBER(FIND("/"&amp;$HC5&amp;"/","/"&amp;TrimSummary[color]&amp;"/"))),),0))),0,(INDEX(TrimSummary[ordering_yy],MATCH(1,INDEX(($HD5=TrimSummary[style_no])*(HS$3=TrimSummary[trim_reff])*(ISNUMBER(FIND("/"&amp;$HC5&amp;"/","/"&amp;TrimSummary[color]&amp;"/"))),),0))))*$HH5*(1+$BN$4)&amp;","&amp;IF(ISERROR(INDEX(TrimSummary[ordering_yy],MATCH(1,INDEX(($HD5=TrimSummary[style_no])*(HS$3=TrimSummary[trim_reff])*(ISNUMBER(FIND("/"&amp;$HC5&amp;"/","/"&amp;TrimSummary[color]&amp;"/"))),),0))),0,(INDEX(TrimSummary[ordering_yy],MATCH(1,INDEX(($HD5=TrimSummary[style_no])*(HS$3=TrimSummary[trim_reff])*(ISNUMBER(FIND("/"&amp;$HC5&amp;"/","/"&amp;TrimSummary[color]&amp;"/"))),),0))))*$HJ5*(1+$BN$4)</f>
        <v>7.28,0,0,0</v>
      </c>
      <c r="HT5" s="62" t="str" cm="1">
        <f t="array" ref="HT5">IF(ISERROR(INDEX(TrimSummary[costing_yy],MATCH(1,INDEX(($HD5=TrimSummary[style_no])*(HT$3=TrimSummary[trim_reff])*(ISNUMBER(FIND("/"&amp;$HC5&amp;"/","/"&amp;TrimSummary[color]&amp;"/"))),),0))),0,(INDEX(TrimSummary[costing_yy],MATCH(1,INDEX(($HD5=TrimSummary[style_no])*(HT$3=TrimSummary[trim_reff])*(ISNUMBER(FIND("/"&amp;$HC5&amp;"/","/"&amp;TrimSummary[color]&amp;"/"))),),0))))*$HH5*(1+$BN$3)&amp;","&amp;IF(ISERROR(INDEX(TrimSummary[costing_yy],MATCH(1,INDEX(($HD5=TrimSummary[style_no])*(HT$3=TrimSummary[trim_reff])*(ISNUMBER(FIND("/"&amp;$HC5&amp;"/","/"&amp;TrimSummary[color]&amp;"/"))),),0))),0,(INDEX(TrimSummary[costing_yy],MATCH(1,INDEX(($HD5=TrimSummary[style_no])*(HT$3=TrimSummary[trim_reff])*(ISNUMBER(FIND("/"&amp;$HC5&amp;"/","/"&amp;TrimSummary[color]&amp;"/"))),),0))))*$HJ5*(1+$BN$3)&amp;","&amp;IF(ISERROR(INDEX(TrimSummary[ordering_yy],MATCH(1,INDEX(($HD5=TrimSummary[style_no])*(HT$3=TrimSummary[trim_reff])*(ISNUMBER(FIND("/"&amp;$HC5&amp;"/","/"&amp;TrimSummary[color]&amp;"/"))),),0))),0,(INDEX(TrimSummary[ordering_yy],MATCH(1,INDEX(($HD5=TrimSummary[style_no])*(HT$3=TrimSummary[trim_reff])*(ISNUMBER(FIND("/"&amp;$HC5&amp;"/","/"&amp;TrimSummary[color]&amp;"/"))),),0))))*$HH5*(1+$BN$4)&amp;","&amp;IF(ISERROR(INDEX(TrimSummary[ordering_yy],MATCH(1,INDEX(($HD5=TrimSummary[style_no])*(HT$3=TrimSummary[trim_reff])*(ISNUMBER(FIND("/"&amp;$HC5&amp;"/","/"&amp;TrimSummary[color]&amp;"/"))),),0))),0,(INDEX(TrimSummary[ordering_yy],MATCH(1,INDEX(($HD5=TrimSummary[style_no])*(HT$3=TrimSummary[trim_reff])*(ISNUMBER(FIND("/"&amp;$HC5&amp;"/","/"&amp;TrimSummary[color]&amp;"/"))),),0))))*$HJ5*(1+$BN$4)</f>
        <v>7.28,0,0,0</v>
      </c>
      <c r="HU5" s="62" t="str" cm="1">
        <f t="array" ref="HU5">IF(ISERROR(INDEX(TrimSummary[costing_yy],MATCH(1,INDEX(($HD5=TrimSummary[style_no])*(HU$3=TrimSummary[trim_reff])*(ISNUMBER(FIND("/"&amp;$HC5&amp;"/","/"&amp;TrimSummary[color]&amp;"/"))),),0))),0,(INDEX(TrimSummary[costing_yy],MATCH(1,INDEX(($HD5=TrimSummary[style_no])*(HU$3=TrimSummary[trim_reff])*(ISNUMBER(FIND("/"&amp;$HC5&amp;"/","/"&amp;TrimSummary[color]&amp;"/"))),),0))))*$HH5*(1+$BN$3)&amp;","&amp;IF(ISERROR(INDEX(TrimSummary[costing_yy],MATCH(1,INDEX(($HD5=TrimSummary[style_no])*(HU$3=TrimSummary[trim_reff])*(ISNUMBER(FIND("/"&amp;$HC5&amp;"/","/"&amp;TrimSummary[color]&amp;"/"))),),0))),0,(INDEX(TrimSummary[costing_yy],MATCH(1,INDEX(($HD5=TrimSummary[style_no])*(HU$3=TrimSummary[trim_reff])*(ISNUMBER(FIND("/"&amp;$HC5&amp;"/","/"&amp;TrimSummary[color]&amp;"/"))),),0))))*$HJ5*(1+$BN$3)&amp;","&amp;IF(ISERROR(INDEX(TrimSummary[ordering_yy],MATCH(1,INDEX(($HD5=TrimSummary[style_no])*(HU$3=TrimSummary[trim_reff])*(ISNUMBER(FIND("/"&amp;$HC5&amp;"/","/"&amp;TrimSummary[color]&amp;"/"))),),0))),0,(INDEX(TrimSummary[ordering_yy],MATCH(1,INDEX(($HD5=TrimSummary[style_no])*(HU$3=TrimSummary[trim_reff])*(ISNUMBER(FIND("/"&amp;$HC5&amp;"/","/"&amp;TrimSummary[color]&amp;"/"))),),0))))*$HH5*(1+$BN$4)&amp;","&amp;IF(ISERROR(INDEX(TrimSummary[ordering_yy],MATCH(1,INDEX(($HD5=TrimSummary[style_no])*(HU$3=TrimSummary[trim_reff])*(ISNUMBER(FIND("/"&amp;$HC5&amp;"/","/"&amp;TrimSummary[color]&amp;"/"))),),0))),0,(INDEX(TrimSummary[ordering_yy],MATCH(1,INDEX(($HD5=TrimSummary[style_no])*(HU$3=TrimSummary[trim_reff])*(ISNUMBER(FIND("/"&amp;$HC5&amp;"/","/"&amp;TrimSummary[color]&amp;"/"))),),0))))*$HJ5*(1+$BN$4)</f>
        <v>7.28,0,0,0</v>
      </c>
      <c r="HV5" s="62"/>
      <c r="HW5" s="62"/>
      <c r="HX5" s="62"/>
      <c r="HY5" s="62"/>
      <c r="HZ5" s="62"/>
      <c r="IA5" s="62"/>
      <c r="IB5" s="62"/>
      <c r="IC5" s="62"/>
      <c r="ID5" s="62"/>
      <c r="IE5" s="62"/>
      <c r="IF5" s="62"/>
      <c r="IG5" s="62"/>
      <c r="IH5" s="62"/>
      <c r="II5" s="62"/>
      <c r="IJ5" s="62"/>
      <c r="IK5" s="62"/>
      <c r="IL5" s="62"/>
      <c r="IM5" s="62"/>
      <c r="IN5" s="62"/>
      <c r="IO5" s="62"/>
      <c r="IP5" s="62"/>
      <c r="IQ5" s="62"/>
      <c r="IR5" s="62"/>
      <c r="IS5" s="62"/>
      <c r="IT5" s="62"/>
      <c r="IU5" s="62"/>
      <c r="IV5" s="62"/>
      <c r="IW5" s="62"/>
    </row>
    <row r="6" spans="1:16383">
      <c r="A6"/>
      <c r="C6" t="s">
        <v>201</v>
      </c>
      <c r="D6" s="235" t="s">
        <v>314</v>
      </c>
      <c r="E6" t="s">
        <v>300</v>
      </c>
      <c r="F6" s="18">
        <v>45040</v>
      </c>
      <c r="G6" s="19">
        <f>SUM(Trim_Booking_Data[[#This Row],[3XS]:[5]])</f>
        <v>2817</v>
      </c>
      <c r="H6">
        <v>0</v>
      </c>
      <c r="I6">
        <v>182</v>
      </c>
      <c r="J6">
        <v>541</v>
      </c>
      <c r="K6">
        <v>952</v>
      </c>
      <c r="L6">
        <v>745</v>
      </c>
      <c r="M6">
        <v>299</v>
      </c>
      <c r="N6">
        <v>83</v>
      </c>
      <c r="O6">
        <v>15</v>
      </c>
      <c r="P6">
        <v>0</v>
      </c>
      <c r="Q6">
        <v>0</v>
      </c>
      <c r="R6">
        <v>0</v>
      </c>
      <c r="S6">
        <v>0</v>
      </c>
      <c r="T6">
        <v>0</v>
      </c>
      <c r="U6">
        <v>0</v>
      </c>
      <c r="V6" s="130" t="s">
        <v>191</v>
      </c>
      <c r="Y6" s="18" cm="1">
        <f t="array" ref="Y6">IF(ISERROR(INDEX(PO_Placed_Data[[PO relesed Date]:[PO_Status]],MATCH($D6&amp;$E6,PO_Placed_Data[Styele'#]&amp;PO_Placed_Data[COLOR],0),MATCH(Y$3,PO_Placed_Data[[#Headers],[PO relesed Date]:[PO_Status]],0))),0,(INDEX(PO_Placed_Data[[PO relesed Date]:[PO_Status]],MATCH($D6&amp;$E6,PO_Placed_Data[Styele'#]&amp;PO_Placed_Data[COLOR],0),MATCH(Y$3,PO_Placed_Data[[#Headers],[PO relesed Date]:[PO_Status]],0))))</f>
        <v>0</v>
      </c>
      <c r="Z6" s="49" cm="1">
        <f t="array" ref="Z6">IF(ISERROR(INDEX(PO_Placed_Data[[PO relesed Date]:[PO_Status]],MATCH($D6&amp;$E6,PO_Placed_Data[Styele'#]&amp;PO_Placed_Data[COLOR],0),MATCH(Z$3,PO_Placed_Data[[#Headers],[PO relesed Date]:[PO_Status]],0))),0,(INDEX(PO_Placed_Data[[PO relesed Date]:[PO_Status]],MATCH($D6&amp;$E6,PO_Placed_Data[Styele'#]&amp;PO_Placed_Data[COLOR],0),MATCH(Z$3,PO_Placed_Data[[#Headers],[PO relesed Date]:[PO_Status]],0))))</f>
        <v>0</v>
      </c>
      <c r="AA6" s="49" cm="1">
        <f t="array" ref="AA6">IF(ISERROR(INDEX(PO_Placed_Data[[PO relesed Date]:[PO_Status]],MATCH($D6&amp;$E6,PO_Placed_Data[Styele'#]&amp;PO_Placed_Data[COLOR],0),MATCH(AA$3,PO_Placed_Data[[#Headers],[PO relesed Date]:[PO_Status]],0))),0,(INDEX(PO_Placed_Data[[PO relesed Date]:[PO_Status]],MATCH($D6&amp;$E6,PO_Placed_Data[Styele'#]&amp;PO_Placed_Data[COLOR],0),MATCH(AA$3,PO_Placed_Data[[#Headers],[PO relesed Date]:[PO_Status]],0))))</f>
        <v>0</v>
      </c>
      <c r="AB6" s="49" cm="1">
        <f t="array" ref="AB6">IF(ISERROR(INDEX(PO_Placed_Data[[PO relesed Date]:[PO_Status]],MATCH($D6&amp;$E6,PO_Placed_Data[Styele'#]&amp;PO_Placed_Data[COLOR],0),MATCH(AB$3,PO_Placed_Data[[#Headers],[PO relesed Date]:[PO_Status]],0))),0,(INDEX(PO_Placed_Data[[PO relesed Date]:[PO_Status]],MATCH($D6&amp;$E6,PO_Placed_Data[Styele'#]&amp;PO_Placed_Data[COLOR],0),MATCH(AB$3,PO_Placed_Data[[#Headers],[PO relesed Date]:[PO_Status]],0))))</f>
        <v>0</v>
      </c>
      <c r="AC6" s="49" cm="1">
        <f t="array" ref="AC6">IF(ISERROR(INDEX(PO_Placed_Data[[PO relesed Date]:[PO_Status]],MATCH($D6&amp;$E6,PO_Placed_Data[Styele'#]&amp;PO_Placed_Data[COLOR],0),MATCH(AC$3,PO_Placed_Data[[#Headers],[PO relesed Date]:[PO_Status]],0))),0,(INDEX(PO_Placed_Data[[PO relesed Date]:[PO_Status]],MATCH($D6&amp;$E6,PO_Placed_Data[Styele'#]&amp;PO_Placed_Data[COLOR],0),MATCH(AC$3,PO_Placed_Data[[#Headers],[PO relesed Date]:[PO_Status]],0))))</f>
        <v>0</v>
      </c>
      <c r="AD6" s="49" cm="1">
        <f t="array" ref="AD6">IF(ISERROR(INDEX(PO_Placed_Data[[PO relesed Date]:[PO_Status]],MATCH($D6&amp;$E6,PO_Placed_Data[Styele'#]&amp;PO_Placed_Data[COLOR],0),MATCH(AD$3,PO_Placed_Data[[#Headers],[PO relesed Date]:[PO_Status]],0))),0,(INDEX(PO_Placed_Data[[PO relesed Date]:[PO_Status]],MATCH($D6&amp;$E6,PO_Placed_Data[Styele'#]&amp;PO_Placed_Data[COLOR],0),MATCH(AD$3,PO_Placed_Data[[#Headers],[PO relesed Date]:[PO_Status]],0))))</f>
        <v>0</v>
      </c>
      <c r="AE6" s="49" cm="1">
        <f t="array" ref="AE6">IF(ISERROR(INDEX(PO_Placed_Data[[PO relesed Date]:[PO_Status]],MATCH($D6&amp;$E6,PO_Placed_Data[Styele'#]&amp;PO_Placed_Data[COLOR],0),MATCH(AE$3,PO_Placed_Data[[#Headers],[PO relesed Date]:[PO_Status]],0))),0,(INDEX(PO_Placed_Data[[PO relesed Date]:[PO_Status]],MATCH($D6&amp;$E6,PO_Placed_Data[Styele'#]&amp;PO_Placed_Data[COLOR],0),MATCH(AE$3,PO_Placed_Data[[#Headers],[PO relesed Date]:[PO_Status]],0))))</f>
        <v>0</v>
      </c>
      <c r="AF6" s="49" cm="1">
        <f t="array" ref="AF6">IF(ISERROR(INDEX(PO_Placed_Data[[PO relesed Date]:[PO_Status]],MATCH($D6&amp;$E6,PO_Placed_Data[Styele'#]&amp;PO_Placed_Data[COLOR],0),MATCH(AF$3,PO_Placed_Data[[#Headers],[PO relesed Date]:[PO_Status]],0))),0,(INDEX(PO_Placed_Data[[PO relesed Date]:[PO_Status]],MATCH($D6&amp;$E6,PO_Placed_Data[Styele'#]&amp;PO_Placed_Data[COLOR],0),MATCH(AF$3,PO_Placed_Data[[#Headers],[PO relesed Date]:[PO_Status]],0))))</f>
        <v>0</v>
      </c>
      <c r="AG6" s="49" cm="1">
        <f t="array" ref="AG6">IF(ISERROR(INDEX(PO_Placed_Data[[PO relesed Date]:[PO_Status]],MATCH($D6&amp;$E6,PO_Placed_Data[Styele'#]&amp;PO_Placed_Data[COLOR],0),MATCH(AG$3,PO_Placed_Data[[#Headers],[PO relesed Date]:[PO_Status]],0))),0,(INDEX(PO_Placed_Data[[PO relesed Date]:[PO_Status]],MATCH($D6&amp;$E6,PO_Placed_Data[Styele'#]&amp;PO_Placed_Data[COLOR],0),MATCH(AG$3,PO_Placed_Data[[#Headers],[PO relesed Date]:[PO_Status]],0))))</f>
        <v>0</v>
      </c>
      <c r="AH6" s="49" cm="1">
        <f t="array" ref="AH6">IF(ISERROR(INDEX(PO_Placed_Data[[PO relesed Date]:[PO_Status]],MATCH($D6&amp;$E6,PO_Placed_Data[Styele'#]&amp;PO_Placed_Data[COLOR],0),MATCH(AH$3,PO_Placed_Data[[#Headers],[PO relesed Date]:[PO_Status]],0))),0,(INDEX(PO_Placed_Data[[PO relesed Date]:[PO_Status]],MATCH($D6&amp;$E6,PO_Placed_Data[Styele'#]&amp;PO_Placed_Data[COLOR],0),MATCH(AH$3,PO_Placed_Data[[#Headers],[PO relesed Date]:[PO_Status]],0))))</f>
        <v>0</v>
      </c>
      <c r="AI6" s="49" cm="1">
        <f t="array" ref="AI6">IF(ISERROR(INDEX(PO_Placed_Data[[PO relesed Date]:[PO_Status]],MATCH($D6&amp;$E6,PO_Placed_Data[Styele'#]&amp;PO_Placed_Data[COLOR],0),MATCH(AI$3,PO_Placed_Data[[#Headers],[PO relesed Date]:[PO_Status]],0))),0,(INDEX(PO_Placed_Data[[PO relesed Date]:[PO_Status]],MATCH($D6&amp;$E6,PO_Placed_Data[Styele'#]&amp;PO_Placed_Data[COLOR],0),MATCH(AI$3,PO_Placed_Data[[#Headers],[PO relesed Date]:[PO_Status]],0))))</f>
        <v>0</v>
      </c>
      <c r="AJ6" s="49" cm="1">
        <f t="array" ref="AJ6">IF(ISERROR(INDEX(PO_Placed_Data[[PO relesed Date]:[PO_Status]],MATCH($D6&amp;$E6,PO_Placed_Data[Styele'#]&amp;PO_Placed_Data[COLOR],0),MATCH(AJ$3,PO_Placed_Data[[#Headers],[PO relesed Date]:[PO_Status]],0))),0,(INDEX(PO_Placed_Data[[PO relesed Date]:[PO_Status]],MATCH($D6&amp;$E6,PO_Placed_Data[Styele'#]&amp;PO_Placed_Data[COLOR],0),MATCH(AJ$3,PO_Placed_Data[[#Headers],[PO relesed Date]:[PO_Status]],0))))</f>
        <v>0</v>
      </c>
      <c r="AK6" s="49" cm="1">
        <f t="array" ref="AK6">IF(ISERROR(INDEX(PO_Placed_Data[[PO relesed Date]:[PO_Status]],MATCH($D6&amp;$E6,PO_Placed_Data[Styele'#]&amp;PO_Placed_Data[COLOR],0),MATCH(AK$3,PO_Placed_Data[[#Headers],[PO relesed Date]:[PO_Status]],0))),0,(INDEX(PO_Placed_Data[[PO relesed Date]:[PO_Status]],MATCH($D6&amp;$E6,PO_Placed_Data[Styele'#]&amp;PO_Placed_Data[COLOR],0),MATCH(AK$3,PO_Placed_Data[[#Headers],[PO relesed Date]:[PO_Status]],0))))</f>
        <v>0</v>
      </c>
      <c r="AL6" s="49" cm="1">
        <f t="array" ref="AL6">IF(ISERROR(INDEX(PO_Placed_Data[[PO relesed Date]:[PO_Status]],MATCH($D6&amp;$E6,PO_Placed_Data[Styele'#]&amp;PO_Placed_Data[COLOR],0),MATCH(AL$3,PO_Placed_Data[[#Headers],[PO relesed Date]:[PO_Status]],0))),0,(INDEX(PO_Placed_Data[[PO relesed Date]:[PO_Status]],MATCH($D6&amp;$E6,PO_Placed_Data[Styele'#]&amp;PO_Placed_Data[COLOR],0),MATCH(AL$3,PO_Placed_Data[[#Headers],[PO relesed Date]:[PO_Status]],0))))</f>
        <v>0</v>
      </c>
      <c r="AM6" s="49" cm="1">
        <f t="array" ref="AM6">IF(ISERROR(INDEX(PO_Placed_Data[[PO relesed Date]:[PO_Status]],MATCH($D6&amp;$E6,PO_Placed_Data[Styele'#]&amp;PO_Placed_Data[COLOR],0),MATCH(AM$3,PO_Placed_Data[[#Headers],[PO relesed Date]:[PO_Status]],0))),0,(INDEX(PO_Placed_Data[[PO relesed Date]:[PO_Status]],MATCH($D6&amp;$E6,PO_Placed_Data[Styele'#]&amp;PO_Placed_Data[COLOR],0),MATCH(AM$3,PO_Placed_Data[[#Headers],[PO relesed Date]:[PO_Status]],0))))</f>
        <v>0</v>
      </c>
      <c r="AN6" s="49" cm="1">
        <f t="array" ref="AN6">IF(ISERROR(INDEX(PO_Placed_Data[[PO relesed Date]:[PO_Status]],MATCH($D6&amp;$E6,PO_Placed_Data[Styele'#]&amp;PO_Placed_Data[COLOR],0),MATCH(AN$3,PO_Placed_Data[[#Headers],[PO relesed Date]:[PO_Status]],0))),0,(INDEX(PO_Placed_Data[[PO relesed Date]:[PO_Status]],MATCH($D6&amp;$E6,PO_Placed_Data[Styele'#]&amp;PO_Placed_Data[COLOR],0),MATCH(AN$3,PO_Placed_Data[[#Headers],[PO relesed Date]:[PO_Status]],0))))</f>
        <v>0</v>
      </c>
      <c r="AO6" s="18" cm="1">
        <f t="array" ref="AO6">IF(ISERROR(INDEX(PO_Placed_Data[[PO relesed Date]:[PO_Status]],MATCH($D6&amp;$E6,PO_Placed_Data[Styele'#]&amp;PO_Placed_Data[COLOR],0),MATCH(AO$3,PO_Placed_Data[[#Headers],[PO relesed Date]:[PO_Status]],0))),0,(INDEX(PO_Placed_Data[[PO relesed Date]:[PO_Status]],MATCH($D6&amp;$E6,PO_Placed_Data[Styele'#]&amp;PO_Placed_Data[COLOR],0),MATCH(AO$3,PO_Placed_Data[[#Headers],[PO relesed Date]:[PO_Status]],0))))</f>
        <v>0</v>
      </c>
      <c r="AR6" s="23"/>
      <c r="AS6" s="23"/>
      <c r="AT6" s="18"/>
      <c r="AU6" s="137"/>
      <c r="BH6" s="97"/>
      <c r="BI6" s="97"/>
      <c r="BJ6" s="130"/>
      <c r="BP6" s="284" t="s">
        <v>245</v>
      </c>
      <c r="BR6" s="76" t="s">
        <v>301</v>
      </c>
      <c r="BS6" s="233" t="s">
        <v>301</v>
      </c>
      <c r="BT6" s="233" t="s">
        <v>301</v>
      </c>
      <c r="BU6" s="233" t="s">
        <v>301</v>
      </c>
      <c r="BV6" s="233" t="s">
        <v>42</v>
      </c>
      <c r="BW6" s="233" t="s">
        <v>42</v>
      </c>
      <c r="BX6" s="233" t="s">
        <v>296</v>
      </c>
      <c r="BY6" s="233" t="s">
        <v>296</v>
      </c>
      <c r="BZ6" s="233" t="s">
        <v>309</v>
      </c>
      <c r="CA6" s="233" t="s">
        <v>246</v>
      </c>
      <c r="CB6" s="233" t="s">
        <v>313</v>
      </c>
      <c r="CC6" s="233" t="s">
        <v>297</v>
      </c>
      <c r="CD6" s="233"/>
      <c r="CE6" s="233"/>
      <c r="CF6" s="233"/>
      <c r="CG6" s="233"/>
      <c r="CH6" s="233"/>
      <c r="CI6" s="233"/>
      <c r="CJ6" s="233"/>
      <c r="CK6" s="233"/>
      <c r="CL6" s="233"/>
      <c r="CM6" s="233"/>
      <c r="CN6" s="233"/>
      <c r="CP6" s="233"/>
      <c r="CQ6" s="234"/>
      <c r="CR6" s="233"/>
      <c r="CS6" s="233"/>
      <c r="CT6" s="133"/>
      <c r="CU6" s="133"/>
      <c r="CV6" s="133"/>
      <c r="CW6" s="133"/>
      <c r="CX6" s="133"/>
      <c r="CY6" s="133"/>
      <c r="CZ6" s="133"/>
      <c r="DA6" s="133"/>
      <c r="DB6" s="133"/>
      <c r="DC6" s="133"/>
      <c r="DD6" s="133"/>
      <c r="DE6" s="133"/>
      <c r="FJ6" s="141"/>
      <c r="FK6" s="143"/>
      <c r="FL6" s="143"/>
      <c r="FN6" s="29" t="s">
        <v>56</v>
      </c>
      <c r="FO6" s="29" t="s">
        <v>49</v>
      </c>
      <c r="FQ6" s="29" t="s">
        <v>13</v>
      </c>
      <c r="FR6" s="29" t="s">
        <v>93</v>
      </c>
      <c r="FT6" s="312" t="s">
        <v>8</v>
      </c>
      <c r="FU6" s="312" t="s">
        <v>204</v>
      </c>
      <c r="FW6" s="5"/>
      <c r="FX6" s="144"/>
      <c r="FY6" s="4"/>
      <c r="FZ6" s="4"/>
      <c r="GA6" s="4"/>
      <c r="GB6" s="4"/>
      <c r="HA6" s="62" t="str">
        <f>INDEX(TrimSummary[season],MATCH($HD6,TrimSummary[style_no],0))</f>
        <v>WI23</v>
      </c>
      <c r="HB6" s="62" t="str">
        <f>INDEX(TrimSummary[floorset],MATCH($HD6,TrimSummary[style_no],0))</f>
        <v>F3</v>
      </c>
      <c r="HC6" t="s">
        <v>217</v>
      </c>
      <c r="HD6" s="235" t="s">
        <v>314</v>
      </c>
      <c r="HE6" t="s">
        <v>298</v>
      </c>
      <c r="HF6" s="18">
        <v>45040</v>
      </c>
      <c r="HG6" t="s">
        <v>35</v>
      </c>
      <c r="HH6" s="105" cm="1">
        <f t="array" ref="HH6">IF(ISERROR(INDEX(Trim_Booking_Data[[QTY TB]:[5]],MATCH($HD6&amp;$HE6&amp;$HF6,Trim_Booking_Data[Styele'#]&amp;Trim_Booking_Data[COLOR]&amp;Trim_Booking_Data[Trim Boking Date],0),MATCH($HG6,Trim_Booking_Data[[#Headers],[QTY TB]:[5]],0))),0,(INDEX(Trim_Booking_Data[[QTY TB]:[5]],MATCH($HD6&amp;$HE6&amp;$HF6,Trim_Booking_Data[Styele'#]&amp;Trim_Booking_Data[COLOR]&amp;Trim_Booking_Data[Trim Boking Date],0),MATCH($HG6,Trim_Booking_Data[[#Headers],[QTY TB]:[5]],0))))</f>
        <v>183</v>
      </c>
      <c r="HI6" s="78" cm="1">
        <f t="array" ref="HI6">IF(ISERROR(INDEX(PO_Placed_Data_Fu[],MATCH($HD6&amp;$HE6,Trim_Booking_Data[Styele'#]&amp;Trim_Booking_Data[COLOR],0),MATCH(HI$3,PO_Placed_Data_Fu[#Headers],0))),0,(INDEX(PO_Placed_Data_Fu[],MATCH($HD6&amp;$HE6,Trim_Booking_Data[Styele'#]&amp;Trim_Booking_Data[COLOR],0),MATCH(HI$3,PO_Placed_Data_Fu[#Headers],0))))</f>
        <v>0</v>
      </c>
      <c r="HJ6" s="70" cm="1">
        <f t="array" ref="HJ6">IF(ISERROR(INDEX(PO_Placed_Data_Fu[],MATCH($HD6&amp;$HE6&amp;$HF6,Trim_Booking_Data[Styele'#]&amp;Trim_Booking_Data[COLOR]&amp;Trim_Booking_Data[Trim Boking Date],0),MATCH($HG6,PO_Placed_Data_Fu[#Headers],0))),0,(INDEX(PO_Placed_Data_Fu[],MATCH($HD6&amp;$HE6&amp;$HF6,Trim_Booking_Data[Styele'#]&amp;Trim_Booking_Data[COLOR]&amp;Trim_Booking_Data[Trim Boking Date],0),MATCH($HG6,PO_Placed_Data_Fu[#Headers],0))))</f>
        <v>0</v>
      </c>
      <c r="HK6" s="62" t="str" cm="1">
        <f t="array" ref="HK6">IF(ISERROR(INDEX(TrimSummary[costing_yy],MATCH(1,INDEX(($HD6=TrimSummary[style_no])*(HK$3=TrimSummary[trim_reff])*(ISNUMBER(FIND("/"&amp;$HC6&amp;"/","/"&amp;TrimSummary[color]&amp;"/"))),),0))),0,(INDEX(TrimSummary[costing_yy],MATCH(1,INDEX(($HD6=TrimSummary[style_no])*(HK$3=TrimSummary[trim_reff])*(ISNUMBER(FIND("/"&amp;$HC6&amp;"/","/"&amp;TrimSummary[color]&amp;"/"))),),0))))*$HH6*(1+$BN$3)&amp;","&amp;IF(ISERROR(INDEX(TrimSummary[costing_yy],MATCH(1,INDEX(($HD6=TrimSummary[style_no])*(HK$3=TrimSummary[trim_reff])*(ISNUMBER(FIND("/"&amp;$HC6&amp;"/","/"&amp;TrimSummary[color]&amp;"/"))),),0))),0,(INDEX(TrimSummary[costing_yy],MATCH(1,INDEX(($HD6=TrimSummary[style_no])*(HK$3=TrimSummary[trim_reff])*(ISNUMBER(FIND("/"&amp;$HC6&amp;"/","/"&amp;TrimSummary[color]&amp;"/"))),),0))))*$HJ6*(1+$BN$3)&amp;","&amp;IF(ISERROR(INDEX(TrimSummary[ordering_yy],MATCH(1,INDEX(($HD6=TrimSummary[style_no])*(HK$3=TrimSummary[trim_reff])*(ISNUMBER(FIND("/"&amp;$HC6&amp;"/","/"&amp;TrimSummary[color]&amp;"/"))),),0))),0,(INDEX(TrimSummary[ordering_yy],MATCH(1,INDEX(($HD6=TrimSummary[style_no])*(HK$3=TrimSummary[trim_reff])*(ISNUMBER(FIND("/"&amp;$HC6&amp;"/","/"&amp;TrimSummary[color]&amp;"/"))),),0))))*$HH6*(1+$BN$4)&amp;","&amp;IF(ISERROR(INDEX(TrimSummary[ordering_yy],MATCH(1,INDEX(($HD6=TrimSummary[style_no])*(HK$3=TrimSummary[trim_reff])*(ISNUMBER(FIND("/"&amp;$HC6&amp;"/","/"&amp;TrimSummary[color]&amp;"/"))),),0))),0,(INDEX(TrimSummary[ordering_yy],MATCH(1,INDEX(($HD6=TrimSummary[style_no])*(HK$3=TrimSummary[trim_reff])*(ISNUMBER(FIND("/"&amp;$HC6&amp;"/","/"&amp;TrimSummary[color]&amp;"/"))),),0))))*$HJ6*(1+$BN$4)</f>
        <v>115.752624,0,0,0</v>
      </c>
      <c r="HL6" s="62" t="str" cm="1">
        <f t="array" ref="HL6">IF(ISERROR(INDEX(TrimSummary[costing_yy],MATCH(1,INDEX(($HD6=TrimSummary[style_no])*(HL$3=TrimSummary[trim_reff])*(ISNUMBER(FIND("/"&amp;$HC6&amp;"/","/"&amp;TrimSummary[color]&amp;"/"))),),0))),0,(INDEX(TrimSummary[costing_yy],MATCH(1,INDEX(($HD6=TrimSummary[style_no])*(HL$3=TrimSummary[trim_reff])*(ISNUMBER(FIND("/"&amp;$HC6&amp;"/","/"&amp;TrimSummary[color]&amp;"/"))),),0))))*$HH6*(1+$BN$3)&amp;","&amp;IF(ISERROR(INDEX(TrimSummary[costing_yy],MATCH(1,INDEX(($HD6=TrimSummary[style_no])*(HL$3=TrimSummary[trim_reff])*(ISNUMBER(FIND("/"&amp;$HC6&amp;"/","/"&amp;TrimSummary[color]&amp;"/"))),),0))),0,(INDEX(TrimSummary[costing_yy],MATCH(1,INDEX(($HD6=TrimSummary[style_no])*(HL$3=TrimSummary[trim_reff])*(ISNUMBER(FIND("/"&amp;$HC6&amp;"/","/"&amp;TrimSummary[color]&amp;"/"))),),0))))*$HJ6*(1+$BN$3)&amp;","&amp;IF(ISERROR(INDEX(TrimSummary[ordering_yy],MATCH(1,INDEX(($HD6=TrimSummary[style_no])*(HL$3=TrimSummary[trim_reff])*(ISNUMBER(FIND("/"&amp;$HC6&amp;"/","/"&amp;TrimSummary[color]&amp;"/"))),),0))),0,(INDEX(TrimSummary[ordering_yy],MATCH(1,INDEX(($HD6=TrimSummary[style_no])*(HL$3=TrimSummary[trim_reff])*(ISNUMBER(FIND("/"&amp;$HC6&amp;"/","/"&amp;TrimSummary[color]&amp;"/"))),),0))))*$HH6*(1+$BN$4)&amp;","&amp;IF(ISERROR(INDEX(TrimSummary[ordering_yy],MATCH(1,INDEX(($HD6=TrimSummary[style_no])*(HL$3=TrimSummary[trim_reff])*(ISNUMBER(FIND("/"&amp;$HC6&amp;"/","/"&amp;TrimSummary[color]&amp;"/"))),),0))),0,(INDEX(TrimSummary[ordering_yy],MATCH(1,INDEX(($HD6=TrimSummary[style_no])*(HL$3=TrimSummary[trim_reff])*(ISNUMBER(FIND("/"&amp;$HC6&amp;"/","/"&amp;TrimSummary[color]&amp;"/"))),),0))))*$HJ6*(1+$BN$4)</f>
        <v>4.85316,0,0,0</v>
      </c>
      <c r="HM6" s="62" t="str" cm="1">
        <f t="array" ref="HM6">IF(ISERROR(INDEX(TrimSummary[costing_yy],MATCH(1,INDEX(($HD6=TrimSummary[style_no])*(HM$3=TrimSummary[trim_reff])*(ISNUMBER(FIND("/"&amp;$HC6&amp;"/","/"&amp;TrimSummary[color]&amp;"/"))),),0))),0,(INDEX(TrimSummary[costing_yy],MATCH(1,INDEX(($HD6=TrimSummary[style_no])*(HM$3=TrimSummary[trim_reff])*(ISNUMBER(FIND("/"&amp;$HC6&amp;"/","/"&amp;TrimSummary[color]&amp;"/"))),),0))))*$HH6*(1+$BN$3)&amp;","&amp;IF(ISERROR(INDEX(TrimSummary[costing_yy],MATCH(1,INDEX(($HD6=TrimSummary[style_no])*(HM$3=TrimSummary[trim_reff])*(ISNUMBER(FIND("/"&amp;$HC6&amp;"/","/"&amp;TrimSummary[color]&amp;"/"))),),0))),0,(INDEX(TrimSummary[costing_yy],MATCH(1,INDEX(($HD6=TrimSummary[style_no])*(HM$3=TrimSummary[trim_reff])*(ISNUMBER(FIND("/"&amp;$HC6&amp;"/","/"&amp;TrimSummary[color]&amp;"/"))),),0))))*$HJ6*(1+$BN$3)&amp;","&amp;IF(ISERROR(INDEX(TrimSummary[ordering_yy],MATCH(1,INDEX(($HD6=TrimSummary[style_no])*(HM$3=TrimSummary[trim_reff])*(ISNUMBER(FIND("/"&amp;$HC6&amp;"/","/"&amp;TrimSummary[color]&amp;"/"))),),0))),0,(INDEX(TrimSummary[ordering_yy],MATCH(1,INDEX(($HD6=TrimSummary[style_no])*(HM$3=TrimSummary[trim_reff])*(ISNUMBER(FIND("/"&amp;$HC6&amp;"/","/"&amp;TrimSummary[color]&amp;"/"))),),0))))*$HH6*(1+$BN$4)&amp;","&amp;IF(ISERROR(INDEX(TrimSummary[ordering_yy],MATCH(1,INDEX(($HD6=TrimSummary[style_no])*(HM$3=TrimSummary[trim_reff])*(ISNUMBER(FIND("/"&amp;$HC6&amp;"/","/"&amp;TrimSummary[color]&amp;"/"))),),0))),0,(INDEX(TrimSummary[ordering_yy],MATCH(1,INDEX(($HD6=TrimSummary[style_no])*(HM$3=TrimSummary[trim_reff])*(ISNUMBER(FIND("/"&amp;$HC6&amp;"/","/"&amp;TrimSummary[color]&amp;"/"))),),0))))*$HJ6*(1+$BN$4)</f>
        <v>2.28384,0,0,0</v>
      </c>
      <c r="HN6" s="62" t="str" cm="1">
        <f t="array" ref="HN6">IF(ISERROR(INDEX(TrimSummary[costing_yy],MATCH(1,INDEX(($HD6=TrimSummary[style_no])*(HN$3=TrimSummary[trim_reff])*(ISNUMBER(FIND("/"&amp;$HC6&amp;"/","/"&amp;TrimSummary[color]&amp;"/"))),),0))),0,(INDEX(TrimSummary[costing_yy],MATCH(1,INDEX(($HD6=TrimSummary[style_no])*(HN$3=TrimSummary[trim_reff])*(ISNUMBER(FIND("/"&amp;$HC6&amp;"/","/"&amp;TrimSummary[color]&amp;"/"))),),0))))*$HH6*(1+$BN$3)&amp;","&amp;IF(ISERROR(INDEX(TrimSummary[costing_yy],MATCH(1,INDEX(($HD6=TrimSummary[style_no])*(HN$3=TrimSummary[trim_reff])*(ISNUMBER(FIND("/"&amp;$HC6&amp;"/","/"&amp;TrimSummary[color]&amp;"/"))),),0))),0,(INDEX(TrimSummary[costing_yy],MATCH(1,INDEX(($HD6=TrimSummary[style_no])*(HN$3=TrimSummary[trim_reff])*(ISNUMBER(FIND("/"&amp;$HC6&amp;"/","/"&amp;TrimSummary[color]&amp;"/"))),),0))))*$HJ6*(1+$BN$3)&amp;","&amp;IF(ISERROR(INDEX(TrimSummary[ordering_yy],MATCH(1,INDEX(($HD6=TrimSummary[style_no])*(HN$3=TrimSummary[trim_reff])*(ISNUMBER(FIND("/"&amp;$HC6&amp;"/","/"&amp;TrimSummary[color]&amp;"/"))),),0))),0,(INDEX(TrimSummary[ordering_yy],MATCH(1,INDEX(($HD6=TrimSummary[style_no])*(HN$3=TrimSummary[trim_reff])*(ISNUMBER(FIND("/"&amp;$HC6&amp;"/","/"&amp;TrimSummary[color]&amp;"/"))),),0))))*$HH6*(1+$BN$4)&amp;","&amp;IF(ISERROR(INDEX(TrimSummary[ordering_yy],MATCH(1,INDEX(($HD6=TrimSummary[style_no])*(HN$3=TrimSummary[trim_reff])*(ISNUMBER(FIND("/"&amp;$HC6&amp;"/","/"&amp;TrimSummary[color]&amp;"/"))),),0))),0,(INDEX(TrimSummary[ordering_yy],MATCH(1,INDEX(($HD6=TrimSummary[style_no])*(HN$3=TrimSummary[trim_reff])*(ISNUMBER(FIND("/"&amp;$HC6&amp;"/","/"&amp;TrimSummary[color]&amp;"/"))),),0))))*$HJ6*(1+$BN$4)</f>
        <v>190.32,0,0,0</v>
      </c>
      <c r="HO6" s="62" t="str" cm="1">
        <f t="array" ref="HO6">IF(ISERROR(INDEX(TrimSummary[costing_yy],MATCH(1,INDEX(($HD6=TrimSummary[style_no])*(HO$3=TrimSummary[trim_reff])*(ISNUMBER(FIND("/"&amp;$HC6&amp;"/","/"&amp;TrimSummary[color]&amp;"/"))),),0))),0,(INDEX(TrimSummary[costing_yy],MATCH(1,INDEX(($HD6=TrimSummary[style_no])*(HO$3=TrimSummary[trim_reff])*(ISNUMBER(FIND("/"&amp;$HC6&amp;"/","/"&amp;TrimSummary[color]&amp;"/"))),),0))))*$HH6*(1+$BN$3)&amp;","&amp;IF(ISERROR(INDEX(TrimSummary[costing_yy],MATCH(1,INDEX(($HD6=TrimSummary[style_no])*(HO$3=TrimSummary[trim_reff])*(ISNUMBER(FIND("/"&amp;$HC6&amp;"/","/"&amp;TrimSummary[color]&amp;"/"))),),0))),0,(INDEX(TrimSummary[costing_yy],MATCH(1,INDEX(($HD6=TrimSummary[style_no])*(HO$3=TrimSummary[trim_reff])*(ISNUMBER(FIND("/"&amp;$HC6&amp;"/","/"&amp;TrimSummary[color]&amp;"/"))),),0))))*$HJ6*(1+$BN$3)&amp;","&amp;IF(ISERROR(INDEX(TrimSummary[ordering_yy],MATCH(1,INDEX(($HD6=TrimSummary[style_no])*(HO$3=TrimSummary[trim_reff])*(ISNUMBER(FIND("/"&amp;$HC6&amp;"/","/"&amp;TrimSummary[color]&amp;"/"))),),0))),0,(INDEX(TrimSummary[ordering_yy],MATCH(1,INDEX(($HD6=TrimSummary[style_no])*(HO$3=TrimSummary[trim_reff])*(ISNUMBER(FIND("/"&amp;$HC6&amp;"/","/"&amp;TrimSummary[color]&amp;"/"))),),0))))*$HH6*(1+$BN$4)&amp;","&amp;IF(ISERROR(INDEX(TrimSummary[ordering_yy],MATCH(1,INDEX(($HD6=TrimSummary[style_no])*(HO$3=TrimSummary[trim_reff])*(ISNUMBER(FIND("/"&amp;$HC6&amp;"/","/"&amp;TrimSummary[color]&amp;"/"))),),0))),0,(INDEX(TrimSummary[ordering_yy],MATCH(1,INDEX(($HD6=TrimSummary[style_no])*(HO$3=TrimSummary[trim_reff])*(ISNUMBER(FIND("/"&amp;$HC6&amp;"/","/"&amp;TrimSummary[color]&amp;"/"))),),0))))*$HJ6*(1+$BN$4)</f>
        <v>190.32,0,0,0</v>
      </c>
      <c r="HP6" s="62" t="str" cm="1">
        <f t="array" ref="HP6">IF(ISERROR(INDEX(TrimSummary[costing_yy],MATCH(1,INDEX(($HD6=TrimSummary[style_no])*(HP$3=TrimSummary[trim_reff])*(ISNUMBER(FIND("/"&amp;$HC6&amp;"/","/"&amp;TrimSummary[color]&amp;"/"))),),0))),0,(INDEX(TrimSummary[costing_yy],MATCH(1,INDEX(($HD6=TrimSummary[style_no])*(HP$3=TrimSummary[trim_reff])*(ISNUMBER(FIND("/"&amp;$HC6&amp;"/","/"&amp;TrimSummary[color]&amp;"/"))),),0))))*$HH6*(1+$BN$3)&amp;","&amp;IF(ISERROR(INDEX(TrimSummary[costing_yy],MATCH(1,INDEX(($HD6=TrimSummary[style_no])*(HP$3=TrimSummary[trim_reff])*(ISNUMBER(FIND("/"&amp;$HC6&amp;"/","/"&amp;TrimSummary[color]&amp;"/"))),),0))),0,(INDEX(TrimSummary[costing_yy],MATCH(1,INDEX(($HD6=TrimSummary[style_no])*(HP$3=TrimSummary[trim_reff])*(ISNUMBER(FIND("/"&amp;$HC6&amp;"/","/"&amp;TrimSummary[color]&amp;"/"))),),0))))*$HJ6*(1+$BN$3)&amp;","&amp;IF(ISERROR(INDEX(TrimSummary[ordering_yy],MATCH(1,INDEX(($HD6=TrimSummary[style_no])*(HP$3=TrimSummary[trim_reff])*(ISNUMBER(FIND("/"&amp;$HC6&amp;"/","/"&amp;TrimSummary[color]&amp;"/"))),),0))),0,(INDEX(TrimSummary[ordering_yy],MATCH(1,INDEX(($HD6=TrimSummary[style_no])*(HP$3=TrimSummary[trim_reff])*(ISNUMBER(FIND("/"&amp;$HC6&amp;"/","/"&amp;TrimSummary[color]&amp;"/"))),),0))))*$HH6*(1+$BN$4)&amp;","&amp;IF(ISERROR(INDEX(TrimSummary[ordering_yy],MATCH(1,INDEX(($HD6=TrimSummary[style_no])*(HP$3=TrimSummary[trim_reff])*(ISNUMBER(FIND("/"&amp;$HC6&amp;"/","/"&amp;TrimSummary[color]&amp;"/"))),),0))),0,(INDEX(TrimSummary[ordering_yy],MATCH(1,INDEX(($HD6=TrimSummary[style_no])*(HP$3=TrimSummary[trim_reff])*(ISNUMBER(FIND("/"&amp;$HC6&amp;"/","/"&amp;TrimSummary[color]&amp;"/"))),),0))))*$HJ6*(1+$BN$4)</f>
        <v>190.32,0,0,0</v>
      </c>
      <c r="HQ6" s="62" t="str" cm="1">
        <f t="array" ref="HQ6">IF(ISERROR(INDEX(TrimSummary[costing_yy],MATCH(1,INDEX(($HD6=TrimSummary[style_no])*(HQ$3=TrimSummary[trim_reff])*(ISNUMBER(FIND("/"&amp;$HC6&amp;"/","/"&amp;TrimSummary[color]&amp;"/"))),),0))),0,(INDEX(TrimSummary[costing_yy],MATCH(1,INDEX(($HD6=TrimSummary[style_no])*(HQ$3=TrimSummary[trim_reff])*(ISNUMBER(FIND("/"&amp;$HC6&amp;"/","/"&amp;TrimSummary[color]&amp;"/"))),),0))))*$HH6*(1+$BN$3)&amp;","&amp;IF(ISERROR(INDEX(TrimSummary[costing_yy],MATCH(1,INDEX(($HD6=TrimSummary[style_no])*(HQ$3=TrimSummary[trim_reff])*(ISNUMBER(FIND("/"&amp;$HC6&amp;"/","/"&amp;TrimSummary[color]&amp;"/"))),),0))),0,(INDEX(TrimSummary[costing_yy],MATCH(1,INDEX(($HD6=TrimSummary[style_no])*(HQ$3=TrimSummary[trim_reff])*(ISNUMBER(FIND("/"&amp;$HC6&amp;"/","/"&amp;TrimSummary[color]&amp;"/"))),),0))))*$HJ6*(1+$BN$3)&amp;","&amp;IF(ISERROR(INDEX(TrimSummary[ordering_yy],MATCH(1,INDEX(($HD6=TrimSummary[style_no])*(HQ$3=TrimSummary[trim_reff])*(ISNUMBER(FIND("/"&amp;$HC6&amp;"/","/"&amp;TrimSummary[color]&amp;"/"))),),0))),0,(INDEX(TrimSummary[ordering_yy],MATCH(1,INDEX(($HD6=TrimSummary[style_no])*(HQ$3=TrimSummary[trim_reff])*(ISNUMBER(FIND("/"&amp;$HC6&amp;"/","/"&amp;TrimSummary[color]&amp;"/"))),),0))))*$HH6*(1+$BN$4)&amp;","&amp;IF(ISERROR(INDEX(TrimSummary[ordering_yy],MATCH(1,INDEX(($HD6=TrimSummary[style_no])*(HQ$3=TrimSummary[trim_reff])*(ISNUMBER(FIND("/"&amp;$HC6&amp;"/","/"&amp;TrimSummary[color]&amp;"/"))),),0))),0,(INDEX(TrimSummary[ordering_yy],MATCH(1,INDEX(($HD6=TrimSummary[style_no])*(HQ$3=TrimSummary[trim_reff])*(ISNUMBER(FIND("/"&amp;$HC6&amp;"/","/"&amp;TrimSummary[color]&amp;"/"))),),0))))*$HJ6*(1+$BN$4)</f>
        <v>190.32,0,0,0</v>
      </c>
      <c r="HR6" s="62" t="str" cm="1">
        <f t="array" ref="HR6">IF(ISERROR(INDEX(TrimSummary[costing_yy],MATCH(1,INDEX(($HD6=TrimSummary[style_no])*(HR$3=TrimSummary[trim_reff])*(ISNUMBER(FIND("/"&amp;$HC6&amp;"/","/"&amp;TrimSummary[color]&amp;"/"))),),0))),0,(INDEX(TrimSummary[costing_yy],MATCH(1,INDEX(($HD6=TrimSummary[style_no])*(HR$3=TrimSummary[trim_reff])*(ISNUMBER(FIND("/"&amp;$HC6&amp;"/","/"&amp;TrimSummary[color]&amp;"/"))),),0))))*$HH6*(1+$BN$3)&amp;","&amp;IF(ISERROR(INDEX(TrimSummary[costing_yy],MATCH(1,INDEX(($HD6=TrimSummary[style_no])*(HR$3=TrimSummary[trim_reff])*(ISNUMBER(FIND("/"&amp;$HC6&amp;"/","/"&amp;TrimSummary[color]&amp;"/"))),),0))),0,(INDEX(TrimSummary[costing_yy],MATCH(1,INDEX(($HD6=TrimSummary[style_no])*(HR$3=TrimSummary[trim_reff])*(ISNUMBER(FIND("/"&amp;$HC6&amp;"/","/"&amp;TrimSummary[color]&amp;"/"))),),0))))*$HJ6*(1+$BN$3)&amp;","&amp;IF(ISERROR(INDEX(TrimSummary[ordering_yy],MATCH(1,INDEX(($HD6=TrimSummary[style_no])*(HR$3=TrimSummary[trim_reff])*(ISNUMBER(FIND("/"&amp;$HC6&amp;"/","/"&amp;TrimSummary[color]&amp;"/"))),),0))),0,(INDEX(TrimSummary[ordering_yy],MATCH(1,INDEX(($HD6=TrimSummary[style_no])*(HR$3=TrimSummary[trim_reff])*(ISNUMBER(FIND("/"&amp;$HC6&amp;"/","/"&amp;TrimSummary[color]&amp;"/"))),),0))))*$HH6*(1+$BN$4)&amp;","&amp;IF(ISERROR(INDEX(TrimSummary[ordering_yy],MATCH(1,INDEX(($HD6=TrimSummary[style_no])*(HR$3=TrimSummary[trim_reff])*(ISNUMBER(FIND("/"&amp;$HC6&amp;"/","/"&amp;TrimSummary[color]&amp;"/"))),),0))),0,(INDEX(TrimSummary[ordering_yy],MATCH(1,INDEX(($HD6=TrimSummary[style_no])*(HR$3=TrimSummary[trim_reff])*(ISNUMBER(FIND("/"&amp;$HC6&amp;"/","/"&amp;TrimSummary[color]&amp;"/"))),),0))))*$HJ6*(1+$BN$4)</f>
        <v>190.32,0,0,0</v>
      </c>
      <c r="HS6" s="62" t="str" cm="1">
        <f t="array" ref="HS6">IF(ISERROR(INDEX(TrimSummary[costing_yy],MATCH(1,INDEX(($HD6=TrimSummary[style_no])*(HS$3=TrimSummary[trim_reff])*(ISNUMBER(FIND("/"&amp;$HC6&amp;"/","/"&amp;TrimSummary[color]&amp;"/"))),),0))),0,(INDEX(TrimSummary[costing_yy],MATCH(1,INDEX(($HD6=TrimSummary[style_no])*(HS$3=TrimSummary[trim_reff])*(ISNUMBER(FIND("/"&amp;$HC6&amp;"/","/"&amp;TrimSummary[color]&amp;"/"))),),0))))*$HH6*(1+$BN$3)&amp;","&amp;IF(ISERROR(INDEX(TrimSummary[costing_yy],MATCH(1,INDEX(($HD6=TrimSummary[style_no])*(HS$3=TrimSummary[trim_reff])*(ISNUMBER(FIND("/"&amp;$HC6&amp;"/","/"&amp;TrimSummary[color]&amp;"/"))),),0))),0,(INDEX(TrimSummary[costing_yy],MATCH(1,INDEX(($HD6=TrimSummary[style_no])*(HS$3=TrimSummary[trim_reff])*(ISNUMBER(FIND("/"&amp;$HC6&amp;"/","/"&amp;TrimSummary[color]&amp;"/"))),),0))))*$HJ6*(1+$BN$3)&amp;","&amp;IF(ISERROR(INDEX(TrimSummary[ordering_yy],MATCH(1,INDEX(($HD6=TrimSummary[style_no])*(HS$3=TrimSummary[trim_reff])*(ISNUMBER(FIND("/"&amp;$HC6&amp;"/","/"&amp;TrimSummary[color]&amp;"/"))),),0))),0,(INDEX(TrimSummary[ordering_yy],MATCH(1,INDEX(($HD6=TrimSummary[style_no])*(HS$3=TrimSummary[trim_reff])*(ISNUMBER(FIND("/"&amp;$HC6&amp;"/","/"&amp;TrimSummary[color]&amp;"/"))),),0))))*$HH6*(1+$BN$4)&amp;","&amp;IF(ISERROR(INDEX(TrimSummary[ordering_yy],MATCH(1,INDEX(($HD6=TrimSummary[style_no])*(HS$3=TrimSummary[trim_reff])*(ISNUMBER(FIND("/"&amp;$HC6&amp;"/","/"&amp;TrimSummary[color]&amp;"/"))),),0))),0,(INDEX(TrimSummary[ordering_yy],MATCH(1,INDEX(($HD6=TrimSummary[style_no])*(HS$3=TrimSummary[trim_reff])*(ISNUMBER(FIND("/"&amp;$HC6&amp;"/","/"&amp;TrimSummary[color]&amp;"/"))),),0))))*$HJ6*(1+$BN$4)</f>
        <v>190.32,0,0,0</v>
      </c>
      <c r="HT6" s="62" t="str" cm="1">
        <f t="array" ref="HT6">IF(ISERROR(INDEX(TrimSummary[costing_yy],MATCH(1,INDEX(($HD6=TrimSummary[style_no])*(HT$3=TrimSummary[trim_reff])*(ISNUMBER(FIND("/"&amp;$HC6&amp;"/","/"&amp;TrimSummary[color]&amp;"/"))),),0))),0,(INDEX(TrimSummary[costing_yy],MATCH(1,INDEX(($HD6=TrimSummary[style_no])*(HT$3=TrimSummary[trim_reff])*(ISNUMBER(FIND("/"&amp;$HC6&amp;"/","/"&amp;TrimSummary[color]&amp;"/"))),),0))))*$HH6*(1+$BN$3)&amp;","&amp;IF(ISERROR(INDEX(TrimSummary[costing_yy],MATCH(1,INDEX(($HD6=TrimSummary[style_no])*(HT$3=TrimSummary[trim_reff])*(ISNUMBER(FIND("/"&amp;$HC6&amp;"/","/"&amp;TrimSummary[color]&amp;"/"))),),0))),0,(INDEX(TrimSummary[costing_yy],MATCH(1,INDEX(($HD6=TrimSummary[style_no])*(HT$3=TrimSummary[trim_reff])*(ISNUMBER(FIND("/"&amp;$HC6&amp;"/","/"&amp;TrimSummary[color]&amp;"/"))),),0))))*$HJ6*(1+$BN$3)&amp;","&amp;IF(ISERROR(INDEX(TrimSummary[ordering_yy],MATCH(1,INDEX(($HD6=TrimSummary[style_no])*(HT$3=TrimSummary[trim_reff])*(ISNUMBER(FIND("/"&amp;$HC6&amp;"/","/"&amp;TrimSummary[color]&amp;"/"))),),0))),0,(INDEX(TrimSummary[ordering_yy],MATCH(1,INDEX(($HD6=TrimSummary[style_no])*(HT$3=TrimSummary[trim_reff])*(ISNUMBER(FIND("/"&amp;$HC6&amp;"/","/"&amp;TrimSummary[color]&amp;"/"))),),0))))*$HH6*(1+$BN$4)&amp;","&amp;IF(ISERROR(INDEX(TrimSummary[ordering_yy],MATCH(1,INDEX(($HD6=TrimSummary[style_no])*(HT$3=TrimSummary[trim_reff])*(ISNUMBER(FIND("/"&amp;$HC6&amp;"/","/"&amp;TrimSummary[color]&amp;"/"))),),0))),0,(INDEX(TrimSummary[ordering_yy],MATCH(1,INDEX(($HD6=TrimSummary[style_no])*(HT$3=TrimSummary[trim_reff])*(ISNUMBER(FIND("/"&amp;$HC6&amp;"/","/"&amp;TrimSummary[color]&amp;"/"))),),0))))*$HJ6*(1+$BN$4)</f>
        <v>190.32,0,0,0</v>
      </c>
      <c r="HU6" s="62" t="str" cm="1">
        <f t="array" ref="HU6">IF(ISERROR(INDEX(TrimSummary[costing_yy],MATCH(1,INDEX(($HD6=TrimSummary[style_no])*(HU$3=TrimSummary[trim_reff])*(ISNUMBER(FIND("/"&amp;$HC6&amp;"/","/"&amp;TrimSummary[color]&amp;"/"))),),0))),0,(INDEX(TrimSummary[costing_yy],MATCH(1,INDEX(($HD6=TrimSummary[style_no])*(HU$3=TrimSummary[trim_reff])*(ISNUMBER(FIND("/"&amp;$HC6&amp;"/","/"&amp;TrimSummary[color]&amp;"/"))),),0))))*$HH6*(1+$BN$3)&amp;","&amp;IF(ISERROR(INDEX(TrimSummary[costing_yy],MATCH(1,INDEX(($HD6=TrimSummary[style_no])*(HU$3=TrimSummary[trim_reff])*(ISNUMBER(FIND("/"&amp;$HC6&amp;"/","/"&amp;TrimSummary[color]&amp;"/"))),),0))),0,(INDEX(TrimSummary[costing_yy],MATCH(1,INDEX(($HD6=TrimSummary[style_no])*(HU$3=TrimSummary[trim_reff])*(ISNUMBER(FIND("/"&amp;$HC6&amp;"/","/"&amp;TrimSummary[color]&amp;"/"))),),0))))*$HJ6*(1+$BN$3)&amp;","&amp;IF(ISERROR(INDEX(TrimSummary[ordering_yy],MATCH(1,INDEX(($HD6=TrimSummary[style_no])*(HU$3=TrimSummary[trim_reff])*(ISNUMBER(FIND("/"&amp;$HC6&amp;"/","/"&amp;TrimSummary[color]&amp;"/"))),),0))),0,(INDEX(TrimSummary[ordering_yy],MATCH(1,INDEX(($HD6=TrimSummary[style_no])*(HU$3=TrimSummary[trim_reff])*(ISNUMBER(FIND("/"&amp;$HC6&amp;"/","/"&amp;TrimSummary[color]&amp;"/"))),),0))))*$HH6*(1+$BN$4)&amp;","&amp;IF(ISERROR(INDEX(TrimSummary[ordering_yy],MATCH(1,INDEX(($HD6=TrimSummary[style_no])*(HU$3=TrimSummary[trim_reff])*(ISNUMBER(FIND("/"&amp;$HC6&amp;"/","/"&amp;TrimSummary[color]&amp;"/"))),),0))),0,(INDEX(TrimSummary[ordering_yy],MATCH(1,INDEX(($HD6=TrimSummary[style_no])*(HU$3=TrimSummary[trim_reff])*(ISNUMBER(FIND("/"&amp;$HC6&amp;"/","/"&amp;TrimSummary[color]&amp;"/"))),),0))))*$HJ6*(1+$BN$4)</f>
        <v>190.32,0,0,0</v>
      </c>
      <c r="HV6" s="62"/>
      <c r="HW6" s="62"/>
      <c r="HX6" s="62"/>
      <c r="HY6" s="62"/>
      <c r="HZ6" s="62"/>
      <c r="IA6" s="62"/>
      <c r="IB6" s="62"/>
      <c r="IC6" s="62"/>
      <c r="ID6" s="62"/>
      <c r="IE6" s="62"/>
      <c r="IF6" s="62"/>
      <c r="IG6" s="62"/>
      <c r="IH6" s="62"/>
      <c r="II6" s="62"/>
      <c r="IJ6" s="62"/>
      <c r="IK6" s="62"/>
      <c r="IL6" s="62"/>
      <c r="IM6" s="62"/>
      <c r="IN6" s="62"/>
      <c r="IO6" s="62"/>
      <c r="IP6" s="62"/>
      <c r="IQ6" s="62"/>
      <c r="IR6" s="62"/>
      <c r="IS6" s="62"/>
      <c r="IT6" s="62"/>
      <c r="IU6" s="62"/>
      <c r="IV6" s="62"/>
      <c r="IW6" s="62"/>
    </row>
    <row r="7" spans="1:16383">
      <c r="A7"/>
      <c r="C7" t="s">
        <v>217</v>
      </c>
      <c r="D7" s="235" t="s">
        <v>314</v>
      </c>
      <c r="E7" t="s">
        <v>301</v>
      </c>
      <c r="F7" s="18">
        <v>45040</v>
      </c>
      <c r="G7" s="19">
        <f>SUM(Trim_Booking_Data[[#This Row],[3XS]:[5]])</f>
        <v>3119</v>
      </c>
      <c r="H7">
        <v>0</v>
      </c>
      <c r="I7">
        <v>211</v>
      </c>
      <c r="J7">
        <v>597</v>
      </c>
      <c r="K7">
        <v>1141</v>
      </c>
      <c r="L7">
        <v>764</v>
      </c>
      <c r="M7">
        <v>324</v>
      </c>
      <c r="N7">
        <v>82</v>
      </c>
      <c r="O7">
        <v>0</v>
      </c>
      <c r="P7">
        <v>0</v>
      </c>
      <c r="Q7">
        <v>0</v>
      </c>
      <c r="R7">
        <v>0</v>
      </c>
      <c r="S7">
        <v>0</v>
      </c>
      <c r="T7">
        <v>0</v>
      </c>
      <c r="U7">
        <v>0</v>
      </c>
      <c r="V7" s="130" t="s">
        <v>191</v>
      </c>
      <c r="Y7" s="18" cm="1">
        <f t="array" ref="Y7">IF(ISERROR(INDEX(PO_Placed_Data[[PO relesed Date]:[PO_Status]],MATCH($D7&amp;$E7,PO_Placed_Data[Styele'#]&amp;PO_Placed_Data[COLOR],0),MATCH(Y$3,PO_Placed_Data[[#Headers],[PO relesed Date]:[PO_Status]],0))),0,(INDEX(PO_Placed_Data[[PO relesed Date]:[PO_Status]],MATCH($D7&amp;$E7,PO_Placed_Data[Styele'#]&amp;PO_Placed_Data[COLOR],0),MATCH(Y$3,PO_Placed_Data[[#Headers],[PO relesed Date]:[PO_Status]],0))))</f>
        <v>0</v>
      </c>
      <c r="Z7" s="49" cm="1">
        <f t="array" ref="Z7">IF(ISERROR(INDEX(PO_Placed_Data[[PO relesed Date]:[PO_Status]],MATCH($D7&amp;$E7,PO_Placed_Data[Styele'#]&amp;PO_Placed_Data[COLOR],0),MATCH(Z$3,PO_Placed_Data[[#Headers],[PO relesed Date]:[PO_Status]],0))),0,(INDEX(PO_Placed_Data[[PO relesed Date]:[PO_Status]],MATCH($D7&amp;$E7,PO_Placed_Data[Styele'#]&amp;PO_Placed_Data[COLOR],0),MATCH(Z$3,PO_Placed_Data[[#Headers],[PO relesed Date]:[PO_Status]],0))))</f>
        <v>0</v>
      </c>
      <c r="AA7" s="49" cm="1">
        <f t="array" ref="AA7">IF(ISERROR(INDEX(PO_Placed_Data[[PO relesed Date]:[PO_Status]],MATCH($D7&amp;$E7,PO_Placed_Data[Styele'#]&amp;PO_Placed_Data[COLOR],0),MATCH(AA$3,PO_Placed_Data[[#Headers],[PO relesed Date]:[PO_Status]],0))),0,(INDEX(PO_Placed_Data[[PO relesed Date]:[PO_Status]],MATCH($D7&amp;$E7,PO_Placed_Data[Styele'#]&amp;PO_Placed_Data[COLOR],0),MATCH(AA$3,PO_Placed_Data[[#Headers],[PO relesed Date]:[PO_Status]],0))))</f>
        <v>0</v>
      </c>
      <c r="AB7" s="49" cm="1">
        <f t="array" ref="AB7">IF(ISERROR(INDEX(PO_Placed_Data[[PO relesed Date]:[PO_Status]],MATCH($D7&amp;$E7,PO_Placed_Data[Styele'#]&amp;PO_Placed_Data[COLOR],0),MATCH(AB$3,PO_Placed_Data[[#Headers],[PO relesed Date]:[PO_Status]],0))),0,(INDEX(PO_Placed_Data[[PO relesed Date]:[PO_Status]],MATCH($D7&amp;$E7,PO_Placed_Data[Styele'#]&amp;PO_Placed_Data[COLOR],0),MATCH(AB$3,PO_Placed_Data[[#Headers],[PO relesed Date]:[PO_Status]],0))))</f>
        <v>0</v>
      </c>
      <c r="AC7" s="49" cm="1">
        <f t="array" ref="AC7">IF(ISERROR(INDEX(PO_Placed_Data[[PO relesed Date]:[PO_Status]],MATCH($D7&amp;$E7,PO_Placed_Data[Styele'#]&amp;PO_Placed_Data[COLOR],0),MATCH(AC$3,PO_Placed_Data[[#Headers],[PO relesed Date]:[PO_Status]],0))),0,(INDEX(PO_Placed_Data[[PO relesed Date]:[PO_Status]],MATCH($D7&amp;$E7,PO_Placed_Data[Styele'#]&amp;PO_Placed_Data[COLOR],0),MATCH(AC$3,PO_Placed_Data[[#Headers],[PO relesed Date]:[PO_Status]],0))))</f>
        <v>0</v>
      </c>
      <c r="AD7" s="49" cm="1">
        <f t="array" ref="AD7">IF(ISERROR(INDEX(PO_Placed_Data[[PO relesed Date]:[PO_Status]],MATCH($D7&amp;$E7,PO_Placed_Data[Styele'#]&amp;PO_Placed_Data[COLOR],0),MATCH(AD$3,PO_Placed_Data[[#Headers],[PO relesed Date]:[PO_Status]],0))),0,(INDEX(PO_Placed_Data[[PO relesed Date]:[PO_Status]],MATCH($D7&amp;$E7,PO_Placed_Data[Styele'#]&amp;PO_Placed_Data[COLOR],0),MATCH(AD$3,PO_Placed_Data[[#Headers],[PO relesed Date]:[PO_Status]],0))))</f>
        <v>0</v>
      </c>
      <c r="AE7" s="49" cm="1">
        <f t="array" ref="AE7">IF(ISERROR(INDEX(PO_Placed_Data[[PO relesed Date]:[PO_Status]],MATCH($D7&amp;$E7,PO_Placed_Data[Styele'#]&amp;PO_Placed_Data[COLOR],0),MATCH(AE$3,PO_Placed_Data[[#Headers],[PO relesed Date]:[PO_Status]],0))),0,(INDEX(PO_Placed_Data[[PO relesed Date]:[PO_Status]],MATCH($D7&amp;$E7,PO_Placed_Data[Styele'#]&amp;PO_Placed_Data[COLOR],0),MATCH(AE$3,PO_Placed_Data[[#Headers],[PO relesed Date]:[PO_Status]],0))))</f>
        <v>0</v>
      </c>
      <c r="AF7" s="49" cm="1">
        <f t="array" ref="AF7">IF(ISERROR(INDEX(PO_Placed_Data[[PO relesed Date]:[PO_Status]],MATCH($D7&amp;$E7,PO_Placed_Data[Styele'#]&amp;PO_Placed_Data[COLOR],0),MATCH(AF$3,PO_Placed_Data[[#Headers],[PO relesed Date]:[PO_Status]],0))),0,(INDEX(PO_Placed_Data[[PO relesed Date]:[PO_Status]],MATCH($D7&amp;$E7,PO_Placed_Data[Styele'#]&amp;PO_Placed_Data[COLOR],0),MATCH(AF$3,PO_Placed_Data[[#Headers],[PO relesed Date]:[PO_Status]],0))))</f>
        <v>0</v>
      </c>
      <c r="AG7" s="49" cm="1">
        <f t="array" ref="AG7">IF(ISERROR(INDEX(PO_Placed_Data[[PO relesed Date]:[PO_Status]],MATCH($D7&amp;$E7,PO_Placed_Data[Styele'#]&amp;PO_Placed_Data[COLOR],0),MATCH(AG$3,PO_Placed_Data[[#Headers],[PO relesed Date]:[PO_Status]],0))),0,(INDEX(PO_Placed_Data[[PO relesed Date]:[PO_Status]],MATCH($D7&amp;$E7,PO_Placed_Data[Styele'#]&amp;PO_Placed_Data[COLOR],0),MATCH(AG$3,PO_Placed_Data[[#Headers],[PO relesed Date]:[PO_Status]],0))))</f>
        <v>0</v>
      </c>
      <c r="AH7" s="49" cm="1">
        <f t="array" ref="AH7">IF(ISERROR(INDEX(PO_Placed_Data[[PO relesed Date]:[PO_Status]],MATCH($D7&amp;$E7,PO_Placed_Data[Styele'#]&amp;PO_Placed_Data[COLOR],0),MATCH(AH$3,PO_Placed_Data[[#Headers],[PO relesed Date]:[PO_Status]],0))),0,(INDEX(PO_Placed_Data[[PO relesed Date]:[PO_Status]],MATCH($D7&amp;$E7,PO_Placed_Data[Styele'#]&amp;PO_Placed_Data[COLOR],0),MATCH(AH$3,PO_Placed_Data[[#Headers],[PO relesed Date]:[PO_Status]],0))))</f>
        <v>0</v>
      </c>
      <c r="AI7" s="49" cm="1">
        <f t="array" ref="AI7">IF(ISERROR(INDEX(PO_Placed_Data[[PO relesed Date]:[PO_Status]],MATCH($D7&amp;$E7,PO_Placed_Data[Styele'#]&amp;PO_Placed_Data[COLOR],0),MATCH(AI$3,PO_Placed_Data[[#Headers],[PO relesed Date]:[PO_Status]],0))),0,(INDEX(PO_Placed_Data[[PO relesed Date]:[PO_Status]],MATCH($D7&amp;$E7,PO_Placed_Data[Styele'#]&amp;PO_Placed_Data[COLOR],0),MATCH(AI$3,PO_Placed_Data[[#Headers],[PO relesed Date]:[PO_Status]],0))))</f>
        <v>0</v>
      </c>
      <c r="AJ7" s="49" cm="1">
        <f t="array" ref="AJ7">IF(ISERROR(INDEX(PO_Placed_Data[[PO relesed Date]:[PO_Status]],MATCH($D7&amp;$E7,PO_Placed_Data[Styele'#]&amp;PO_Placed_Data[COLOR],0),MATCH(AJ$3,PO_Placed_Data[[#Headers],[PO relesed Date]:[PO_Status]],0))),0,(INDEX(PO_Placed_Data[[PO relesed Date]:[PO_Status]],MATCH($D7&amp;$E7,PO_Placed_Data[Styele'#]&amp;PO_Placed_Data[COLOR],0),MATCH(AJ$3,PO_Placed_Data[[#Headers],[PO relesed Date]:[PO_Status]],0))))</f>
        <v>0</v>
      </c>
      <c r="AK7" s="49" cm="1">
        <f t="array" ref="AK7">IF(ISERROR(INDEX(PO_Placed_Data[[PO relesed Date]:[PO_Status]],MATCH($D7&amp;$E7,PO_Placed_Data[Styele'#]&amp;PO_Placed_Data[COLOR],0),MATCH(AK$3,PO_Placed_Data[[#Headers],[PO relesed Date]:[PO_Status]],0))),0,(INDEX(PO_Placed_Data[[PO relesed Date]:[PO_Status]],MATCH($D7&amp;$E7,PO_Placed_Data[Styele'#]&amp;PO_Placed_Data[COLOR],0),MATCH(AK$3,PO_Placed_Data[[#Headers],[PO relesed Date]:[PO_Status]],0))))</f>
        <v>0</v>
      </c>
      <c r="AL7" s="49" cm="1">
        <f t="array" ref="AL7">IF(ISERROR(INDEX(PO_Placed_Data[[PO relesed Date]:[PO_Status]],MATCH($D7&amp;$E7,PO_Placed_Data[Styele'#]&amp;PO_Placed_Data[COLOR],0),MATCH(AL$3,PO_Placed_Data[[#Headers],[PO relesed Date]:[PO_Status]],0))),0,(INDEX(PO_Placed_Data[[PO relesed Date]:[PO_Status]],MATCH($D7&amp;$E7,PO_Placed_Data[Styele'#]&amp;PO_Placed_Data[COLOR],0),MATCH(AL$3,PO_Placed_Data[[#Headers],[PO relesed Date]:[PO_Status]],0))))</f>
        <v>0</v>
      </c>
      <c r="AM7" s="49" cm="1">
        <f t="array" ref="AM7">IF(ISERROR(INDEX(PO_Placed_Data[[PO relesed Date]:[PO_Status]],MATCH($D7&amp;$E7,PO_Placed_Data[Styele'#]&amp;PO_Placed_Data[COLOR],0),MATCH(AM$3,PO_Placed_Data[[#Headers],[PO relesed Date]:[PO_Status]],0))),0,(INDEX(PO_Placed_Data[[PO relesed Date]:[PO_Status]],MATCH($D7&amp;$E7,PO_Placed_Data[Styele'#]&amp;PO_Placed_Data[COLOR],0),MATCH(AM$3,PO_Placed_Data[[#Headers],[PO relesed Date]:[PO_Status]],0))))</f>
        <v>0</v>
      </c>
      <c r="AN7" s="49" cm="1">
        <f t="array" ref="AN7">IF(ISERROR(INDEX(PO_Placed_Data[[PO relesed Date]:[PO_Status]],MATCH($D7&amp;$E7,PO_Placed_Data[Styele'#]&amp;PO_Placed_Data[COLOR],0),MATCH(AN$3,PO_Placed_Data[[#Headers],[PO relesed Date]:[PO_Status]],0))),0,(INDEX(PO_Placed_Data[[PO relesed Date]:[PO_Status]],MATCH($D7&amp;$E7,PO_Placed_Data[Styele'#]&amp;PO_Placed_Data[COLOR],0),MATCH(AN$3,PO_Placed_Data[[#Headers],[PO relesed Date]:[PO_Status]],0))))</f>
        <v>0</v>
      </c>
      <c r="AO7" s="18" cm="1">
        <f t="array" ref="AO7">IF(ISERROR(INDEX(PO_Placed_Data[[PO relesed Date]:[PO_Status]],MATCH($D7&amp;$E7,PO_Placed_Data[Styele'#]&amp;PO_Placed_Data[COLOR],0),MATCH(AO$3,PO_Placed_Data[[#Headers],[PO relesed Date]:[PO_Status]],0))),0,(INDEX(PO_Placed_Data[[PO relesed Date]:[PO_Status]],MATCH($D7&amp;$E7,PO_Placed_Data[Styele'#]&amp;PO_Placed_Data[COLOR],0),MATCH(AO$3,PO_Placed_Data[[#Headers],[PO relesed Date]:[PO_Status]],0))))</f>
        <v>0</v>
      </c>
      <c r="AR7" s="23"/>
      <c r="AS7" s="23"/>
      <c r="AT7" s="18"/>
      <c r="AU7" s="137"/>
      <c r="BH7" s="97"/>
      <c r="BI7" s="97"/>
      <c r="BJ7" s="130"/>
      <c r="BR7" s="76" t="s">
        <v>298</v>
      </c>
      <c r="BS7" s="233" t="s">
        <v>298</v>
      </c>
      <c r="BT7" s="233" t="s">
        <v>298</v>
      </c>
      <c r="BU7" s="233" t="s">
        <v>298</v>
      </c>
      <c r="BV7" s="233" t="s">
        <v>42</v>
      </c>
      <c r="BW7" s="233" t="s">
        <v>42</v>
      </c>
      <c r="BX7" s="233" t="s">
        <v>296</v>
      </c>
      <c r="BY7" s="233" t="s">
        <v>296</v>
      </c>
      <c r="BZ7" s="233" t="s">
        <v>310</v>
      </c>
      <c r="CA7" s="233" t="s">
        <v>246</v>
      </c>
      <c r="CB7" s="233" t="s">
        <v>313</v>
      </c>
      <c r="CC7" s="233" t="s">
        <v>297</v>
      </c>
      <c r="CD7" s="233"/>
      <c r="CE7" s="233"/>
      <c r="CF7" s="233"/>
      <c r="CG7" s="233"/>
      <c r="CH7" s="233"/>
      <c r="CI7" s="233"/>
      <c r="CJ7" s="233"/>
      <c r="CK7" s="233"/>
      <c r="CL7" s="233"/>
      <c r="CM7" s="233"/>
      <c r="CN7" s="233"/>
      <c r="CP7" s="233"/>
      <c r="CQ7" s="234"/>
      <c r="CR7" s="233"/>
      <c r="CS7" s="233"/>
      <c r="CT7" s="133"/>
      <c r="CU7" s="133"/>
      <c r="CV7" s="133"/>
      <c r="CW7" s="133"/>
      <c r="CX7" s="133"/>
      <c r="CY7" s="133"/>
      <c r="CZ7" s="133"/>
      <c r="DA7" s="133"/>
      <c r="DB7" s="133"/>
      <c r="DC7" s="133"/>
      <c r="DD7" s="133"/>
      <c r="DE7" s="133"/>
      <c r="FJ7" s="141"/>
      <c r="FK7" s="143"/>
      <c r="FL7" s="143"/>
      <c r="FN7" s="29" t="s">
        <v>57</v>
      </c>
      <c r="FO7" s="29" t="s">
        <v>58</v>
      </c>
      <c r="FT7" s="312" t="s">
        <v>8</v>
      </c>
      <c r="FU7" s="312" t="s">
        <v>205</v>
      </c>
      <c r="FW7" s="5"/>
      <c r="FX7" s="144"/>
      <c r="FY7" s="4"/>
      <c r="FZ7" s="4"/>
      <c r="GA7" s="4"/>
      <c r="GB7" s="4"/>
      <c r="HA7" s="62" t="str">
        <f>INDEX(TrimSummary[season],MATCH($HD7,TrimSummary[style_no],0))</f>
        <v>WI23</v>
      </c>
      <c r="HB7" s="62" t="str">
        <f>INDEX(TrimSummary[floorset],MATCH($HD7,TrimSummary[style_no],0))</f>
        <v>F3</v>
      </c>
      <c r="HC7" t="s">
        <v>217</v>
      </c>
      <c r="HD7" s="235" t="s">
        <v>314</v>
      </c>
      <c r="HE7" t="s">
        <v>298</v>
      </c>
      <c r="HF7" s="18">
        <v>45040</v>
      </c>
      <c r="HG7" t="s">
        <v>36</v>
      </c>
      <c r="HH7" s="105" cm="1">
        <f t="array" ref="HH7">IF(ISERROR(INDEX(Trim_Booking_Data[[QTY TB]:[5]],MATCH($HD7&amp;$HE7&amp;$HF7,Trim_Booking_Data[Styele'#]&amp;Trim_Booking_Data[COLOR]&amp;Trim_Booking_Data[Trim Boking Date],0),MATCH($HG7,Trim_Booking_Data[[#Headers],[QTY TB]:[5]],0))),0,(INDEX(Trim_Booking_Data[[QTY TB]:[5]],MATCH($HD7&amp;$HE7&amp;$HF7,Trim_Booking_Data[Styele'#]&amp;Trim_Booking_Data[COLOR]&amp;Trim_Booking_Data[Trim Boking Date],0),MATCH($HG7,Trim_Booking_Data[[#Headers],[QTY TB]:[5]],0))))</f>
        <v>371</v>
      </c>
      <c r="HI7" s="78" cm="1">
        <f t="array" ref="HI7">IF(ISERROR(INDEX(PO_Placed_Data_Fu[],MATCH($HD7&amp;$HE7,Trim_Booking_Data[Styele'#]&amp;Trim_Booking_Data[COLOR],0),MATCH(HI$3,PO_Placed_Data_Fu[#Headers],0))),0,(INDEX(PO_Placed_Data_Fu[],MATCH($HD7&amp;$HE7,Trim_Booking_Data[Styele'#]&amp;Trim_Booking_Data[COLOR],0),MATCH(HI$3,PO_Placed_Data_Fu[#Headers],0))))</f>
        <v>0</v>
      </c>
      <c r="HJ7" s="70" cm="1">
        <f t="array" ref="HJ7">IF(ISERROR(INDEX(PO_Placed_Data_Fu[],MATCH($HD7&amp;$HE7&amp;$HF7,Trim_Booking_Data[Styele'#]&amp;Trim_Booking_Data[COLOR]&amp;Trim_Booking_Data[Trim Boking Date],0),MATCH($HG7,PO_Placed_Data_Fu[#Headers],0))),0,(INDEX(PO_Placed_Data_Fu[],MATCH($HD7&amp;$HE7&amp;$HF7,Trim_Booking_Data[Styele'#]&amp;Trim_Booking_Data[COLOR]&amp;Trim_Booking_Data[Trim Boking Date],0),MATCH($HG7,PO_Placed_Data_Fu[#Headers],0))))</f>
        <v>0</v>
      </c>
      <c r="HK7" s="62" t="str" cm="1">
        <f t="array" ref="HK7">IF(ISERROR(INDEX(TrimSummary[costing_yy],MATCH(1,INDEX(($HD7=TrimSummary[style_no])*(HK$3=TrimSummary[trim_reff])*(ISNUMBER(FIND("/"&amp;$HC7&amp;"/","/"&amp;TrimSummary[color]&amp;"/"))),),0))),0,(INDEX(TrimSummary[costing_yy],MATCH(1,INDEX(($HD7=TrimSummary[style_no])*(HK$3=TrimSummary[trim_reff])*(ISNUMBER(FIND("/"&amp;$HC7&amp;"/","/"&amp;TrimSummary[color]&amp;"/"))),),0))))*$HH7*(1+$BN$3)&amp;","&amp;IF(ISERROR(INDEX(TrimSummary[costing_yy],MATCH(1,INDEX(($HD7=TrimSummary[style_no])*(HK$3=TrimSummary[trim_reff])*(ISNUMBER(FIND("/"&amp;$HC7&amp;"/","/"&amp;TrimSummary[color]&amp;"/"))),),0))),0,(INDEX(TrimSummary[costing_yy],MATCH(1,INDEX(($HD7=TrimSummary[style_no])*(HK$3=TrimSummary[trim_reff])*(ISNUMBER(FIND("/"&amp;$HC7&amp;"/","/"&amp;TrimSummary[color]&amp;"/"))),),0))))*$HJ7*(1+$BN$3)&amp;","&amp;IF(ISERROR(INDEX(TrimSummary[ordering_yy],MATCH(1,INDEX(($HD7=TrimSummary[style_no])*(HK$3=TrimSummary[trim_reff])*(ISNUMBER(FIND("/"&amp;$HC7&amp;"/","/"&amp;TrimSummary[color]&amp;"/"))),),0))),0,(INDEX(TrimSummary[ordering_yy],MATCH(1,INDEX(($HD7=TrimSummary[style_no])*(HK$3=TrimSummary[trim_reff])*(ISNUMBER(FIND("/"&amp;$HC7&amp;"/","/"&amp;TrimSummary[color]&amp;"/"))),),0))))*$HH7*(1+$BN$4)&amp;","&amp;IF(ISERROR(INDEX(TrimSummary[ordering_yy],MATCH(1,INDEX(($HD7=TrimSummary[style_no])*(HK$3=TrimSummary[trim_reff])*(ISNUMBER(FIND("/"&amp;$HC7&amp;"/","/"&amp;TrimSummary[color]&amp;"/"))),),0))),0,(INDEX(TrimSummary[ordering_yy],MATCH(1,INDEX(($HD7=TrimSummary[style_no])*(HK$3=TrimSummary[trim_reff])*(ISNUMBER(FIND("/"&amp;$HC7&amp;"/","/"&amp;TrimSummary[color]&amp;"/"))),),0))))*$HJ7*(1+$BN$4)</f>
        <v>234.667888,0,0,0</v>
      </c>
      <c r="HL7" s="62" t="str" cm="1">
        <f t="array" ref="HL7">IF(ISERROR(INDEX(TrimSummary[costing_yy],MATCH(1,INDEX(($HD7=TrimSummary[style_no])*(HL$3=TrimSummary[trim_reff])*(ISNUMBER(FIND("/"&amp;$HC7&amp;"/","/"&amp;TrimSummary[color]&amp;"/"))),),0))),0,(INDEX(TrimSummary[costing_yy],MATCH(1,INDEX(($HD7=TrimSummary[style_no])*(HL$3=TrimSummary[trim_reff])*(ISNUMBER(FIND("/"&amp;$HC7&amp;"/","/"&amp;TrimSummary[color]&amp;"/"))),),0))))*$HH7*(1+$BN$3)&amp;","&amp;IF(ISERROR(INDEX(TrimSummary[costing_yy],MATCH(1,INDEX(($HD7=TrimSummary[style_no])*(HL$3=TrimSummary[trim_reff])*(ISNUMBER(FIND("/"&amp;$HC7&amp;"/","/"&amp;TrimSummary[color]&amp;"/"))),),0))),0,(INDEX(TrimSummary[costing_yy],MATCH(1,INDEX(($HD7=TrimSummary[style_no])*(HL$3=TrimSummary[trim_reff])*(ISNUMBER(FIND("/"&amp;$HC7&amp;"/","/"&amp;TrimSummary[color]&amp;"/"))),),0))))*$HJ7*(1+$BN$3)&amp;","&amp;IF(ISERROR(INDEX(TrimSummary[ordering_yy],MATCH(1,INDEX(($HD7=TrimSummary[style_no])*(HL$3=TrimSummary[trim_reff])*(ISNUMBER(FIND("/"&amp;$HC7&amp;"/","/"&amp;TrimSummary[color]&amp;"/"))),),0))),0,(INDEX(TrimSummary[ordering_yy],MATCH(1,INDEX(($HD7=TrimSummary[style_no])*(HL$3=TrimSummary[trim_reff])*(ISNUMBER(FIND("/"&amp;$HC7&amp;"/","/"&amp;TrimSummary[color]&amp;"/"))),),0))))*$HH7*(1+$BN$4)&amp;","&amp;IF(ISERROR(INDEX(TrimSummary[ordering_yy],MATCH(1,INDEX(($HD7=TrimSummary[style_no])*(HL$3=TrimSummary[trim_reff])*(ISNUMBER(FIND("/"&amp;$HC7&amp;"/","/"&amp;TrimSummary[color]&amp;"/"))),),0))),0,(INDEX(TrimSummary[ordering_yy],MATCH(1,INDEX(($HD7=TrimSummary[style_no])*(HL$3=TrimSummary[trim_reff])*(ISNUMBER(FIND("/"&amp;$HC7&amp;"/","/"&amp;TrimSummary[color]&amp;"/"))),),0))))*$HJ7*(1+$BN$4)</f>
        <v>9.83892,0,0,0</v>
      </c>
      <c r="HM7" s="62" t="str" cm="1">
        <f t="array" ref="HM7">IF(ISERROR(INDEX(TrimSummary[costing_yy],MATCH(1,INDEX(($HD7=TrimSummary[style_no])*(HM$3=TrimSummary[trim_reff])*(ISNUMBER(FIND("/"&amp;$HC7&amp;"/","/"&amp;TrimSummary[color]&amp;"/"))),),0))),0,(INDEX(TrimSummary[costing_yy],MATCH(1,INDEX(($HD7=TrimSummary[style_no])*(HM$3=TrimSummary[trim_reff])*(ISNUMBER(FIND("/"&amp;$HC7&amp;"/","/"&amp;TrimSummary[color]&amp;"/"))),),0))))*$HH7*(1+$BN$3)&amp;","&amp;IF(ISERROR(INDEX(TrimSummary[costing_yy],MATCH(1,INDEX(($HD7=TrimSummary[style_no])*(HM$3=TrimSummary[trim_reff])*(ISNUMBER(FIND("/"&amp;$HC7&amp;"/","/"&amp;TrimSummary[color]&amp;"/"))),),0))),0,(INDEX(TrimSummary[costing_yy],MATCH(1,INDEX(($HD7=TrimSummary[style_no])*(HM$3=TrimSummary[trim_reff])*(ISNUMBER(FIND("/"&amp;$HC7&amp;"/","/"&amp;TrimSummary[color]&amp;"/"))),),0))))*$HJ7*(1+$BN$3)&amp;","&amp;IF(ISERROR(INDEX(TrimSummary[ordering_yy],MATCH(1,INDEX(($HD7=TrimSummary[style_no])*(HM$3=TrimSummary[trim_reff])*(ISNUMBER(FIND("/"&amp;$HC7&amp;"/","/"&amp;TrimSummary[color]&amp;"/"))),),0))),0,(INDEX(TrimSummary[ordering_yy],MATCH(1,INDEX(($HD7=TrimSummary[style_no])*(HM$3=TrimSummary[trim_reff])*(ISNUMBER(FIND("/"&amp;$HC7&amp;"/","/"&amp;TrimSummary[color]&amp;"/"))),),0))))*$HH7*(1+$BN$4)&amp;","&amp;IF(ISERROR(INDEX(TrimSummary[ordering_yy],MATCH(1,INDEX(($HD7=TrimSummary[style_no])*(HM$3=TrimSummary[trim_reff])*(ISNUMBER(FIND("/"&amp;$HC7&amp;"/","/"&amp;TrimSummary[color]&amp;"/"))),),0))),0,(INDEX(TrimSummary[ordering_yy],MATCH(1,INDEX(($HD7=TrimSummary[style_no])*(HM$3=TrimSummary[trim_reff])*(ISNUMBER(FIND("/"&amp;$HC7&amp;"/","/"&amp;TrimSummary[color]&amp;"/"))),),0))))*$HJ7*(1+$BN$4)</f>
        <v>4.63008,0,0,0</v>
      </c>
      <c r="HN7" s="62" t="str" cm="1">
        <f t="array" ref="HN7">IF(ISERROR(INDEX(TrimSummary[costing_yy],MATCH(1,INDEX(($HD7=TrimSummary[style_no])*(HN$3=TrimSummary[trim_reff])*(ISNUMBER(FIND("/"&amp;$HC7&amp;"/","/"&amp;TrimSummary[color]&amp;"/"))),),0))),0,(INDEX(TrimSummary[costing_yy],MATCH(1,INDEX(($HD7=TrimSummary[style_no])*(HN$3=TrimSummary[trim_reff])*(ISNUMBER(FIND("/"&amp;$HC7&amp;"/","/"&amp;TrimSummary[color]&amp;"/"))),),0))))*$HH7*(1+$BN$3)&amp;","&amp;IF(ISERROR(INDEX(TrimSummary[costing_yy],MATCH(1,INDEX(($HD7=TrimSummary[style_no])*(HN$3=TrimSummary[trim_reff])*(ISNUMBER(FIND("/"&amp;$HC7&amp;"/","/"&amp;TrimSummary[color]&amp;"/"))),),0))),0,(INDEX(TrimSummary[costing_yy],MATCH(1,INDEX(($HD7=TrimSummary[style_no])*(HN$3=TrimSummary[trim_reff])*(ISNUMBER(FIND("/"&amp;$HC7&amp;"/","/"&amp;TrimSummary[color]&amp;"/"))),),0))))*$HJ7*(1+$BN$3)&amp;","&amp;IF(ISERROR(INDEX(TrimSummary[ordering_yy],MATCH(1,INDEX(($HD7=TrimSummary[style_no])*(HN$3=TrimSummary[trim_reff])*(ISNUMBER(FIND("/"&amp;$HC7&amp;"/","/"&amp;TrimSummary[color]&amp;"/"))),),0))),0,(INDEX(TrimSummary[ordering_yy],MATCH(1,INDEX(($HD7=TrimSummary[style_no])*(HN$3=TrimSummary[trim_reff])*(ISNUMBER(FIND("/"&amp;$HC7&amp;"/","/"&amp;TrimSummary[color]&amp;"/"))),),0))))*$HH7*(1+$BN$4)&amp;","&amp;IF(ISERROR(INDEX(TrimSummary[ordering_yy],MATCH(1,INDEX(($HD7=TrimSummary[style_no])*(HN$3=TrimSummary[trim_reff])*(ISNUMBER(FIND("/"&amp;$HC7&amp;"/","/"&amp;TrimSummary[color]&amp;"/"))),),0))),0,(INDEX(TrimSummary[ordering_yy],MATCH(1,INDEX(($HD7=TrimSummary[style_no])*(HN$3=TrimSummary[trim_reff])*(ISNUMBER(FIND("/"&amp;$HC7&amp;"/","/"&amp;TrimSummary[color]&amp;"/"))),),0))))*$HJ7*(1+$BN$4)</f>
        <v>385.84,0,0,0</v>
      </c>
      <c r="HO7" s="62" t="str" cm="1">
        <f t="array" ref="HO7">IF(ISERROR(INDEX(TrimSummary[costing_yy],MATCH(1,INDEX(($HD7=TrimSummary[style_no])*(HO$3=TrimSummary[trim_reff])*(ISNUMBER(FIND("/"&amp;$HC7&amp;"/","/"&amp;TrimSummary[color]&amp;"/"))),),0))),0,(INDEX(TrimSummary[costing_yy],MATCH(1,INDEX(($HD7=TrimSummary[style_no])*(HO$3=TrimSummary[trim_reff])*(ISNUMBER(FIND("/"&amp;$HC7&amp;"/","/"&amp;TrimSummary[color]&amp;"/"))),),0))))*$HH7*(1+$BN$3)&amp;","&amp;IF(ISERROR(INDEX(TrimSummary[costing_yy],MATCH(1,INDEX(($HD7=TrimSummary[style_no])*(HO$3=TrimSummary[trim_reff])*(ISNUMBER(FIND("/"&amp;$HC7&amp;"/","/"&amp;TrimSummary[color]&amp;"/"))),),0))),0,(INDEX(TrimSummary[costing_yy],MATCH(1,INDEX(($HD7=TrimSummary[style_no])*(HO$3=TrimSummary[trim_reff])*(ISNUMBER(FIND("/"&amp;$HC7&amp;"/","/"&amp;TrimSummary[color]&amp;"/"))),),0))))*$HJ7*(1+$BN$3)&amp;","&amp;IF(ISERROR(INDEX(TrimSummary[ordering_yy],MATCH(1,INDEX(($HD7=TrimSummary[style_no])*(HO$3=TrimSummary[trim_reff])*(ISNUMBER(FIND("/"&amp;$HC7&amp;"/","/"&amp;TrimSummary[color]&amp;"/"))),),0))),0,(INDEX(TrimSummary[ordering_yy],MATCH(1,INDEX(($HD7=TrimSummary[style_no])*(HO$3=TrimSummary[trim_reff])*(ISNUMBER(FIND("/"&amp;$HC7&amp;"/","/"&amp;TrimSummary[color]&amp;"/"))),),0))))*$HH7*(1+$BN$4)&amp;","&amp;IF(ISERROR(INDEX(TrimSummary[ordering_yy],MATCH(1,INDEX(($HD7=TrimSummary[style_no])*(HO$3=TrimSummary[trim_reff])*(ISNUMBER(FIND("/"&amp;$HC7&amp;"/","/"&amp;TrimSummary[color]&amp;"/"))),),0))),0,(INDEX(TrimSummary[ordering_yy],MATCH(1,INDEX(($HD7=TrimSummary[style_no])*(HO$3=TrimSummary[trim_reff])*(ISNUMBER(FIND("/"&amp;$HC7&amp;"/","/"&amp;TrimSummary[color]&amp;"/"))),),0))))*$HJ7*(1+$BN$4)</f>
        <v>385.84,0,0,0</v>
      </c>
      <c r="HP7" s="62" t="str" cm="1">
        <f t="array" ref="HP7">IF(ISERROR(INDEX(TrimSummary[costing_yy],MATCH(1,INDEX(($HD7=TrimSummary[style_no])*(HP$3=TrimSummary[trim_reff])*(ISNUMBER(FIND("/"&amp;$HC7&amp;"/","/"&amp;TrimSummary[color]&amp;"/"))),),0))),0,(INDEX(TrimSummary[costing_yy],MATCH(1,INDEX(($HD7=TrimSummary[style_no])*(HP$3=TrimSummary[trim_reff])*(ISNUMBER(FIND("/"&amp;$HC7&amp;"/","/"&amp;TrimSummary[color]&amp;"/"))),),0))))*$HH7*(1+$BN$3)&amp;","&amp;IF(ISERROR(INDEX(TrimSummary[costing_yy],MATCH(1,INDEX(($HD7=TrimSummary[style_no])*(HP$3=TrimSummary[trim_reff])*(ISNUMBER(FIND("/"&amp;$HC7&amp;"/","/"&amp;TrimSummary[color]&amp;"/"))),),0))),0,(INDEX(TrimSummary[costing_yy],MATCH(1,INDEX(($HD7=TrimSummary[style_no])*(HP$3=TrimSummary[trim_reff])*(ISNUMBER(FIND("/"&amp;$HC7&amp;"/","/"&amp;TrimSummary[color]&amp;"/"))),),0))))*$HJ7*(1+$BN$3)&amp;","&amp;IF(ISERROR(INDEX(TrimSummary[ordering_yy],MATCH(1,INDEX(($HD7=TrimSummary[style_no])*(HP$3=TrimSummary[trim_reff])*(ISNUMBER(FIND("/"&amp;$HC7&amp;"/","/"&amp;TrimSummary[color]&amp;"/"))),),0))),0,(INDEX(TrimSummary[ordering_yy],MATCH(1,INDEX(($HD7=TrimSummary[style_no])*(HP$3=TrimSummary[trim_reff])*(ISNUMBER(FIND("/"&amp;$HC7&amp;"/","/"&amp;TrimSummary[color]&amp;"/"))),),0))))*$HH7*(1+$BN$4)&amp;","&amp;IF(ISERROR(INDEX(TrimSummary[ordering_yy],MATCH(1,INDEX(($HD7=TrimSummary[style_no])*(HP$3=TrimSummary[trim_reff])*(ISNUMBER(FIND("/"&amp;$HC7&amp;"/","/"&amp;TrimSummary[color]&amp;"/"))),),0))),0,(INDEX(TrimSummary[ordering_yy],MATCH(1,INDEX(($HD7=TrimSummary[style_no])*(HP$3=TrimSummary[trim_reff])*(ISNUMBER(FIND("/"&amp;$HC7&amp;"/","/"&amp;TrimSummary[color]&amp;"/"))),),0))))*$HJ7*(1+$BN$4)</f>
        <v>385.84,0,0,0</v>
      </c>
      <c r="HQ7" s="62" t="str" cm="1">
        <f t="array" ref="HQ7">IF(ISERROR(INDEX(TrimSummary[costing_yy],MATCH(1,INDEX(($HD7=TrimSummary[style_no])*(HQ$3=TrimSummary[trim_reff])*(ISNUMBER(FIND("/"&amp;$HC7&amp;"/","/"&amp;TrimSummary[color]&amp;"/"))),),0))),0,(INDEX(TrimSummary[costing_yy],MATCH(1,INDEX(($HD7=TrimSummary[style_no])*(HQ$3=TrimSummary[trim_reff])*(ISNUMBER(FIND("/"&amp;$HC7&amp;"/","/"&amp;TrimSummary[color]&amp;"/"))),),0))))*$HH7*(1+$BN$3)&amp;","&amp;IF(ISERROR(INDEX(TrimSummary[costing_yy],MATCH(1,INDEX(($HD7=TrimSummary[style_no])*(HQ$3=TrimSummary[trim_reff])*(ISNUMBER(FIND("/"&amp;$HC7&amp;"/","/"&amp;TrimSummary[color]&amp;"/"))),),0))),0,(INDEX(TrimSummary[costing_yy],MATCH(1,INDEX(($HD7=TrimSummary[style_no])*(HQ$3=TrimSummary[trim_reff])*(ISNUMBER(FIND("/"&amp;$HC7&amp;"/","/"&amp;TrimSummary[color]&amp;"/"))),),0))))*$HJ7*(1+$BN$3)&amp;","&amp;IF(ISERROR(INDEX(TrimSummary[ordering_yy],MATCH(1,INDEX(($HD7=TrimSummary[style_no])*(HQ$3=TrimSummary[trim_reff])*(ISNUMBER(FIND("/"&amp;$HC7&amp;"/","/"&amp;TrimSummary[color]&amp;"/"))),),0))),0,(INDEX(TrimSummary[ordering_yy],MATCH(1,INDEX(($HD7=TrimSummary[style_no])*(HQ$3=TrimSummary[trim_reff])*(ISNUMBER(FIND("/"&amp;$HC7&amp;"/","/"&amp;TrimSummary[color]&amp;"/"))),),0))))*$HH7*(1+$BN$4)&amp;","&amp;IF(ISERROR(INDEX(TrimSummary[ordering_yy],MATCH(1,INDEX(($HD7=TrimSummary[style_no])*(HQ$3=TrimSummary[trim_reff])*(ISNUMBER(FIND("/"&amp;$HC7&amp;"/","/"&amp;TrimSummary[color]&amp;"/"))),),0))),0,(INDEX(TrimSummary[ordering_yy],MATCH(1,INDEX(($HD7=TrimSummary[style_no])*(HQ$3=TrimSummary[trim_reff])*(ISNUMBER(FIND("/"&amp;$HC7&amp;"/","/"&amp;TrimSummary[color]&amp;"/"))),),0))))*$HJ7*(1+$BN$4)</f>
        <v>385.84,0,0,0</v>
      </c>
      <c r="HR7" s="62" t="str" cm="1">
        <f t="array" ref="HR7">IF(ISERROR(INDEX(TrimSummary[costing_yy],MATCH(1,INDEX(($HD7=TrimSummary[style_no])*(HR$3=TrimSummary[trim_reff])*(ISNUMBER(FIND("/"&amp;$HC7&amp;"/","/"&amp;TrimSummary[color]&amp;"/"))),),0))),0,(INDEX(TrimSummary[costing_yy],MATCH(1,INDEX(($HD7=TrimSummary[style_no])*(HR$3=TrimSummary[trim_reff])*(ISNUMBER(FIND("/"&amp;$HC7&amp;"/","/"&amp;TrimSummary[color]&amp;"/"))),),0))))*$HH7*(1+$BN$3)&amp;","&amp;IF(ISERROR(INDEX(TrimSummary[costing_yy],MATCH(1,INDEX(($HD7=TrimSummary[style_no])*(HR$3=TrimSummary[trim_reff])*(ISNUMBER(FIND("/"&amp;$HC7&amp;"/","/"&amp;TrimSummary[color]&amp;"/"))),),0))),0,(INDEX(TrimSummary[costing_yy],MATCH(1,INDEX(($HD7=TrimSummary[style_no])*(HR$3=TrimSummary[trim_reff])*(ISNUMBER(FIND("/"&amp;$HC7&amp;"/","/"&amp;TrimSummary[color]&amp;"/"))),),0))))*$HJ7*(1+$BN$3)&amp;","&amp;IF(ISERROR(INDEX(TrimSummary[ordering_yy],MATCH(1,INDEX(($HD7=TrimSummary[style_no])*(HR$3=TrimSummary[trim_reff])*(ISNUMBER(FIND("/"&amp;$HC7&amp;"/","/"&amp;TrimSummary[color]&amp;"/"))),),0))),0,(INDEX(TrimSummary[ordering_yy],MATCH(1,INDEX(($HD7=TrimSummary[style_no])*(HR$3=TrimSummary[trim_reff])*(ISNUMBER(FIND("/"&amp;$HC7&amp;"/","/"&amp;TrimSummary[color]&amp;"/"))),),0))))*$HH7*(1+$BN$4)&amp;","&amp;IF(ISERROR(INDEX(TrimSummary[ordering_yy],MATCH(1,INDEX(($HD7=TrimSummary[style_no])*(HR$3=TrimSummary[trim_reff])*(ISNUMBER(FIND("/"&amp;$HC7&amp;"/","/"&amp;TrimSummary[color]&amp;"/"))),),0))),0,(INDEX(TrimSummary[ordering_yy],MATCH(1,INDEX(($HD7=TrimSummary[style_no])*(HR$3=TrimSummary[trim_reff])*(ISNUMBER(FIND("/"&amp;$HC7&amp;"/","/"&amp;TrimSummary[color]&amp;"/"))),),0))))*$HJ7*(1+$BN$4)</f>
        <v>385.84,0,0,0</v>
      </c>
      <c r="HS7" s="62" t="str" cm="1">
        <f t="array" ref="HS7">IF(ISERROR(INDEX(TrimSummary[costing_yy],MATCH(1,INDEX(($HD7=TrimSummary[style_no])*(HS$3=TrimSummary[trim_reff])*(ISNUMBER(FIND("/"&amp;$HC7&amp;"/","/"&amp;TrimSummary[color]&amp;"/"))),),0))),0,(INDEX(TrimSummary[costing_yy],MATCH(1,INDEX(($HD7=TrimSummary[style_no])*(HS$3=TrimSummary[trim_reff])*(ISNUMBER(FIND("/"&amp;$HC7&amp;"/","/"&amp;TrimSummary[color]&amp;"/"))),),0))))*$HH7*(1+$BN$3)&amp;","&amp;IF(ISERROR(INDEX(TrimSummary[costing_yy],MATCH(1,INDEX(($HD7=TrimSummary[style_no])*(HS$3=TrimSummary[trim_reff])*(ISNUMBER(FIND("/"&amp;$HC7&amp;"/","/"&amp;TrimSummary[color]&amp;"/"))),),0))),0,(INDEX(TrimSummary[costing_yy],MATCH(1,INDEX(($HD7=TrimSummary[style_no])*(HS$3=TrimSummary[trim_reff])*(ISNUMBER(FIND("/"&amp;$HC7&amp;"/","/"&amp;TrimSummary[color]&amp;"/"))),),0))))*$HJ7*(1+$BN$3)&amp;","&amp;IF(ISERROR(INDEX(TrimSummary[ordering_yy],MATCH(1,INDEX(($HD7=TrimSummary[style_no])*(HS$3=TrimSummary[trim_reff])*(ISNUMBER(FIND("/"&amp;$HC7&amp;"/","/"&amp;TrimSummary[color]&amp;"/"))),),0))),0,(INDEX(TrimSummary[ordering_yy],MATCH(1,INDEX(($HD7=TrimSummary[style_no])*(HS$3=TrimSummary[trim_reff])*(ISNUMBER(FIND("/"&amp;$HC7&amp;"/","/"&amp;TrimSummary[color]&amp;"/"))),),0))))*$HH7*(1+$BN$4)&amp;","&amp;IF(ISERROR(INDEX(TrimSummary[ordering_yy],MATCH(1,INDEX(($HD7=TrimSummary[style_no])*(HS$3=TrimSummary[trim_reff])*(ISNUMBER(FIND("/"&amp;$HC7&amp;"/","/"&amp;TrimSummary[color]&amp;"/"))),),0))),0,(INDEX(TrimSummary[ordering_yy],MATCH(1,INDEX(($HD7=TrimSummary[style_no])*(HS$3=TrimSummary[trim_reff])*(ISNUMBER(FIND("/"&amp;$HC7&amp;"/","/"&amp;TrimSummary[color]&amp;"/"))),),0))))*$HJ7*(1+$BN$4)</f>
        <v>385.84,0,0,0</v>
      </c>
      <c r="HT7" s="62" t="str" cm="1">
        <f t="array" ref="HT7">IF(ISERROR(INDEX(TrimSummary[costing_yy],MATCH(1,INDEX(($HD7=TrimSummary[style_no])*(HT$3=TrimSummary[trim_reff])*(ISNUMBER(FIND("/"&amp;$HC7&amp;"/","/"&amp;TrimSummary[color]&amp;"/"))),),0))),0,(INDEX(TrimSummary[costing_yy],MATCH(1,INDEX(($HD7=TrimSummary[style_no])*(HT$3=TrimSummary[trim_reff])*(ISNUMBER(FIND("/"&amp;$HC7&amp;"/","/"&amp;TrimSummary[color]&amp;"/"))),),0))))*$HH7*(1+$BN$3)&amp;","&amp;IF(ISERROR(INDEX(TrimSummary[costing_yy],MATCH(1,INDEX(($HD7=TrimSummary[style_no])*(HT$3=TrimSummary[trim_reff])*(ISNUMBER(FIND("/"&amp;$HC7&amp;"/","/"&amp;TrimSummary[color]&amp;"/"))),),0))),0,(INDEX(TrimSummary[costing_yy],MATCH(1,INDEX(($HD7=TrimSummary[style_no])*(HT$3=TrimSummary[trim_reff])*(ISNUMBER(FIND("/"&amp;$HC7&amp;"/","/"&amp;TrimSummary[color]&amp;"/"))),),0))))*$HJ7*(1+$BN$3)&amp;","&amp;IF(ISERROR(INDEX(TrimSummary[ordering_yy],MATCH(1,INDEX(($HD7=TrimSummary[style_no])*(HT$3=TrimSummary[trim_reff])*(ISNUMBER(FIND("/"&amp;$HC7&amp;"/","/"&amp;TrimSummary[color]&amp;"/"))),),0))),0,(INDEX(TrimSummary[ordering_yy],MATCH(1,INDEX(($HD7=TrimSummary[style_no])*(HT$3=TrimSummary[trim_reff])*(ISNUMBER(FIND("/"&amp;$HC7&amp;"/","/"&amp;TrimSummary[color]&amp;"/"))),),0))))*$HH7*(1+$BN$4)&amp;","&amp;IF(ISERROR(INDEX(TrimSummary[ordering_yy],MATCH(1,INDEX(($HD7=TrimSummary[style_no])*(HT$3=TrimSummary[trim_reff])*(ISNUMBER(FIND("/"&amp;$HC7&amp;"/","/"&amp;TrimSummary[color]&amp;"/"))),),0))),0,(INDEX(TrimSummary[ordering_yy],MATCH(1,INDEX(($HD7=TrimSummary[style_no])*(HT$3=TrimSummary[trim_reff])*(ISNUMBER(FIND("/"&amp;$HC7&amp;"/","/"&amp;TrimSummary[color]&amp;"/"))),),0))))*$HJ7*(1+$BN$4)</f>
        <v>385.84,0,0,0</v>
      </c>
      <c r="HU7" s="62" t="str" cm="1">
        <f t="array" ref="HU7">IF(ISERROR(INDEX(TrimSummary[costing_yy],MATCH(1,INDEX(($HD7=TrimSummary[style_no])*(HU$3=TrimSummary[trim_reff])*(ISNUMBER(FIND("/"&amp;$HC7&amp;"/","/"&amp;TrimSummary[color]&amp;"/"))),),0))),0,(INDEX(TrimSummary[costing_yy],MATCH(1,INDEX(($HD7=TrimSummary[style_no])*(HU$3=TrimSummary[trim_reff])*(ISNUMBER(FIND("/"&amp;$HC7&amp;"/","/"&amp;TrimSummary[color]&amp;"/"))),),0))))*$HH7*(1+$BN$3)&amp;","&amp;IF(ISERROR(INDEX(TrimSummary[costing_yy],MATCH(1,INDEX(($HD7=TrimSummary[style_no])*(HU$3=TrimSummary[trim_reff])*(ISNUMBER(FIND("/"&amp;$HC7&amp;"/","/"&amp;TrimSummary[color]&amp;"/"))),),0))),0,(INDEX(TrimSummary[costing_yy],MATCH(1,INDEX(($HD7=TrimSummary[style_no])*(HU$3=TrimSummary[trim_reff])*(ISNUMBER(FIND("/"&amp;$HC7&amp;"/","/"&amp;TrimSummary[color]&amp;"/"))),),0))))*$HJ7*(1+$BN$3)&amp;","&amp;IF(ISERROR(INDEX(TrimSummary[ordering_yy],MATCH(1,INDEX(($HD7=TrimSummary[style_no])*(HU$3=TrimSummary[trim_reff])*(ISNUMBER(FIND("/"&amp;$HC7&amp;"/","/"&amp;TrimSummary[color]&amp;"/"))),),0))),0,(INDEX(TrimSummary[ordering_yy],MATCH(1,INDEX(($HD7=TrimSummary[style_no])*(HU$3=TrimSummary[trim_reff])*(ISNUMBER(FIND("/"&amp;$HC7&amp;"/","/"&amp;TrimSummary[color]&amp;"/"))),),0))))*$HH7*(1+$BN$4)&amp;","&amp;IF(ISERROR(INDEX(TrimSummary[ordering_yy],MATCH(1,INDEX(($HD7=TrimSummary[style_no])*(HU$3=TrimSummary[trim_reff])*(ISNUMBER(FIND("/"&amp;$HC7&amp;"/","/"&amp;TrimSummary[color]&amp;"/"))),),0))),0,(INDEX(TrimSummary[ordering_yy],MATCH(1,INDEX(($HD7=TrimSummary[style_no])*(HU$3=TrimSummary[trim_reff])*(ISNUMBER(FIND("/"&amp;$HC7&amp;"/","/"&amp;TrimSummary[color]&amp;"/"))),),0))))*$HJ7*(1+$BN$4)</f>
        <v>385.84,0,0,0</v>
      </c>
      <c r="HV7" s="62"/>
      <c r="HW7" s="62"/>
      <c r="HX7" s="62"/>
      <c r="HY7" s="62"/>
      <c r="HZ7" s="62"/>
      <c r="IA7" s="62"/>
      <c r="IB7" s="62"/>
      <c r="IC7" s="62"/>
      <c r="ID7" s="62"/>
      <c r="IE7" s="62"/>
      <c r="IF7" s="62"/>
      <c r="IG7" s="62"/>
      <c r="IH7" s="62"/>
      <c r="II7" s="62"/>
      <c r="IJ7" s="62"/>
      <c r="IK7" s="62"/>
      <c r="IL7" s="62"/>
      <c r="IM7" s="62"/>
      <c r="IN7" s="62"/>
      <c r="IO7" s="62"/>
      <c r="IP7" s="62"/>
      <c r="IQ7" s="62"/>
      <c r="IR7" s="62"/>
      <c r="IS7" s="62"/>
      <c r="IT7" s="62"/>
      <c r="IU7" s="62"/>
      <c r="IV7" s="62"/>
      <c r="IW7" s="62"/>
    </row>
    <row r="8" spans="1:16383">
      <c r="A8"/>
      <c r="C8" t="s">
        <v>201</v>
      </c>
      <c r="D8" s="235" t="s">
        <v>314</v>
      </c>
      <c r="E8" t="s">
        <v>302</v>
      </c>
      <c r="F8" s="18">
        <v>45040</v>
      </c>
      <c r="G8" s="19">
        <f>SUM(Trim_Booking_Data[[#This Row],[3XS]:[5]])</f>
        <v>736</v>
      </c>
      <c r="H8">
        <v>0</v>
      </c>
      <c r="I8">
        <v>53</v>
      </c>
      <c r="J8">
        <v>136</v>
      </c>
      <c r="K8">
        <v>248</v>
      </c>
      <c r="L8">
        <v>195</v>
      </c>
      <c r="M8">
        <v>79</v>
      </c>
      <c r="N8">
        <v>25</v>
      </c>
      <c r="O8">
        <v>0</v>
      </c>
      <c r="P8">
        <v>0</v>
      </c>
      <c r="Q8">
        <v>0</v>
      </c>
      <c r="R8">
        <v>0</v>
      </c>
      <c r="S8">
        <v>0</v>
      </c>
      <c r="T8">
        <v>0</v>
      </c>
      <c r="U8">
        <v>0</v>
      </c>
      <c r="V8" s="130" t="s">
        <v>191</v>
      </c>
      <c r="Y8" s="18" cm="1">
        <f t="array" ref="Y8">IF(ISERROR(INDEX(PO_Placed_Data[[PO relesed Date]:[PO_Status]],MATCH($D8&amp;$E8,PO_Placed_Data[Styele'#]&amp;PO_Placed_Data[COLOR],0),MATCH(Y$3,PO_Placed_Data[[#Headers],[PO relesed Date]:[PO_Status]],0))),0,(INDEX(PO_Placed_Data[[PO relesed Date]:[PO_Status]],MATCH($D8&amp;$E8,PO_Placed_Data[Styele'#]&amp;PO_Placed_Data[COLOR],0),MATCH(Y$3,PO_Placed_Data[[#Headers],[PO relesed Date]:[PO_Status]],0))))</f>
        <v>0</v>
      </c>
      <c r="Z8" s="49" cm="1">
        <f t="array" ref="Z8">IF(ISERROR(INDEX(PO_Placed_Data[[PO relesed Date]:[PO_Status]],MATCH($D8&amp;$E8,PO_Placed_Data[Styele'#]&amp;PO_Placed_Data[COLOR],0),MATCH(Z$3,PO_Placed_Data[[#Headers],[PO relesed Date]:[PO_Status]],0))),0,(INDEX(PO_Placed_Data[[PO relesed Date]:[PO_Status]],MATCH($D8&amp;$E8,PO_Placed_Data[Styele'#]&amp;PO_Placed_Data[COLOR],0),MATCH(Z$3,PO_Placed_Data[[#Headers],[PO relesed Date]:[PO_Status]],0))))</f>
        <v>0</v>
      </c>
      <c r="AA8" s="49" cm="1">
        <f t="array" ref="AA8">IF(ISERROR(INDEX(PO_Placed_Data[[PO relesed Date]:[PO_Status]],MATCH($D8&amp;$E8,PO_Placed_Data[Styele'#]&amp;PO_Placed_Data[COLOR],0),MATCH(AA$3,PO_Placed_Data[[#Headers],[PO relesed Date]:[PO_Status]],0))),0,(INDEX(PO_Placed_Data[[PO relesed Date]:[PO_Status]],MATCH($D8&amp;$E8,PO_Placed_Data[Styele'#]&amp;PO_Placed_Data[COLOR],0),MATCH(AA$3,PO_Placed_Data[[#Headers],[PO relesed Date]:[PO_Status]],0))))</f>
        <v>0</v>
      </c>
      <c r="AB8" s="49" cm="1">
        <f t="array" ref="AB8">IF(ISERROR(INDEX(PO_Placed_Data[[PO relesed Date]:[PO_Status]],MATCH($D8&amp;$E8,PO_Placed_Data[Styele'#]&amp;PO_Placed_Data[COLOR],0),MATCH(AB$3,PO_Placed_Data[[#Headers],[PO relesed Date]:[PO_Status]],0))),0,(INDEX(PO_Placed_Data[[PO relesed Date]:[PO_Status]],MATCH($D8&amp;$E8,PO_Placed_Data[Styele'#]&amp;PO_Placed_Data[COLOR],0),MATCH(AB$3,PO_Placed_Data[[#Headers],[PO relesed Date]:[PO_Status]],0))))</f>
        <v>0</v>
      </c>
      <c r="AC8" s="49" cm="1">
        <f t="array" ref="AC8">IF(ISERROR(INDEX(PO_Placed_Data[[PO relesed Date]:[PO_Status]],MATCH($D8&amp;$E8,PO_Placed_Data[Styele'#]&amp;PO_Placed_Data[COLOR],0),MATCH(AC$3,PO_Placed_Data[[#Headers],[PO relesed Date]:[PO_Status]],0))),0,(INDEX(PO_Placed_Data[[PO relesed Date]:[PO_Status]],MATCH($D8&amp;$E8,PO_Placed_Data[Styele'#]&amp;PO_Placed_Data[COLOR],0),MATCH(AC$3,PO_Placed_Data[[#Headers],[PO relesed Date]:[PO_Status]],0))))</f>
        <v>0</v>
      </c>
      <c r="AD8" s="49" cm="1">
        <f t="array" ref="AD8">IF(ISERROR(INDEX(PO_Placed_Data[[PO relesed Date]:[PO_Status]],MATCH($D8&amp;$E8,PO_Placed_Data[Styele'#]&amp;PO_Placed_Data[COLOR],0),MATCH(AD$3,PO_Placed_Data[[#Headers],[PO relesed Date]:[PO_Status]],0))),0,(INDEX(PO_Placed_Data[[PO relesed Date]:[PO_Status]],MATCH($D8&amp;$E8,PO_Placed_Data[Styele'#]&amp;PO_Placed_Data[COLOR],0),MATCH(AD$3,PO_Placed_Data[[#Headers],[PO relesed Date]:[PO_Status]],0))))</f>
        <v>0</v>
      </c>
      <c r="AE8" s="49" cm="1">
        <f t="array" ref="AE8">IF(ISERROR(INDEX(PO_Placed_Data[[PO relesed Date]:[PO_Status]],MATCH($D8&amp;$E8,PO_Placed_Data[Styele'#]&amp;PO_Placed_Data[COLOR],0),MATCH(AE$3,PO_Placed_Data[[#Headers],[PO relesed Date]:[PO_Status]],0))),0,(INDEX(PO_Placed_Data[[PO relesed Date]:[PO_Status]],MATCH($D8&amp;$E8,PO_Placed_Data[Styele'#]&amp;PO_Placed_Data[COLOR],0),MATCH(AE$3,PO_Placed_Data[[#Headers],[PO relesed Date]:[PO_Status]],0))))</f>
        <v>0</v>
      </c>
      <c r="AF8" s="49" cm="1">
        <f t="array" ref="AF8">IF(ISERROR(INDEX(PO_Placed_Data[[PO relesed Date]:[PO_Status]],MATCH($D8&amp;$E8,PO_Placed_Data[Styele'#]&amp;PO_Placed_Data[COLOR],0),MATCH(AF$3,PO_Placed_Data[[#Headers],[PO relesed Date]:[PO_Status]],0))),0,(INDEX(PO_Placed_Data[[PO relesed Date]:[PO_Status]],MATCH($D8&amp;$E8,PO_Placed_Data[Styele'#]&amp;PO_Placed_Data[COLOR],0),MATCH(AF$3,PO_Placed_Data[[#Headers],[PO relesed Date]:[PO_Status]],0))))</f>
        <v>0</v>
      </c>
      <c r="AG8" s="49" cm="1">
        <f t="array" ref="AG8">IF(ISERROR(INDEX(PO_Placed_Data[[PO relesed Date]:[PO_Status]],MATCH($D8&amp;$E8,PO_Placed_Data[Styele'#]&amp;PO_Placed_Data[COLOR],0),MATCH(AG$3,PO_Placed_Data[[#Headers],[PO relesed Date]:[PO_Status]],0))),0,(INDEX(PO_Placed_Data[[PO relesed Date]:[PO_Status]],MATCH($D8&amp;$E8,PO_Placed_Data[Styele'#]&amp;PO_Placed_Data[COLOR],0),MATCH(AG$3,PO_Placed_Data[[#Headers],[PO relesed Date]:[PO_Status]],0))))</f>
        <v>0</v>
      </c>
      <c r="AH8" s="49" cm="1">
        <f t="array" ref="AH8">IF(ISERROR(INDEX(PO_Placed_Data[[PO relesed Date]:[PO_Status]],MATCH($D8&amp;$E8,PO_Placed_Data[Styele'#]&amp;PO_Placed_Data[COLOR],0),MATCH(AH$3,PO_Placed_Data[[#Headers],[PO relesed Date]:[PO_Status]],0))),0,(INDEX(PO_Placed_Data[[PO relesed Date]:[PO_Status]],MATCH($D8&amp;$E8,PO_Placed_Data[Styele'#]&amp;PO_Placed_Data[COLOR],0),MATCH(AH$3,PO_Placed_Data[[#Headers],[PO relesed Date]:[PO_Status]],0))))</f>
        <v>0</v>
      </c>
      <c r="AI8" s="49" cm="1">
        <f t="array" ref="AI8">IF(ISERROR(INDEX(PO_Placed_Data[[PO relesed Date]:[PO_Status]],MATCH($D8&amp;$E8,PO_Placed_Data[Styele'#]&amp;PO_Placed_Data[COLOR],0),MATCH(AI$3,PO_Placed_Data[[#Headers],[PO relesed Date]:[PO_Status]],0))),0,(INDEX(PO_Placed_Data[[PO relesed Date]:[PO_Status]],MATCH($D8&amp;$E8,PO_Placed_Data[Styele'#]&amp;PO_Placed_Data[COLOR],0),MATCH(AI$3,PO_Placed_Data[[#Headers],[PO relesed Date]:[PO_Status]],0))))</f>
        <v>0</v>
      </c>
      <c r="AJ8" s="49" cm="1">
        <f t="array" ref="AJ8">IF(ISERROR(INDEX(PO_Placed_Data[[PO relesed Date]:[PO_Status]],MATCH($D8&amp;$E8,PO_Placed_Data[Styele'#]&amp;PO_Placed_Data[COLOR],0),MATCH(AJ$3,PO_Placed_Data[[#Headers],[PO relesed Date]:[PO_Status]],0))),0,(INDEX(PO_Placed_Data[[PO relesed Date]:[PO_Status]],MATCH($D8&amp;$E8,PO_Placed_Data[Styele'#]&amp;PO_Placed_Data[COLOR],0),MATCH(AJ$3,PO_Placed_Data[[#Headers],[PO relesed Date]:[PO_Status]],0))))</f>
        <v>0</v>
      </c>
      <c r="AK8" s="49" cm="1">
        <f t="array" ref="AK8">IF(ISERROR(INDEX(PO_Placed_Data[[PO relesed Date]:[PO_Status]],MATCH($D8&amp;$E8,PO_Placed_Data[Styele'#]&amp;PO_Placed_Data[COLOR],0),MATCH(AK$3,PO_Placed_Data[[#Headers],[PO relesed Date]:[PO_Status]],0))),0,(INDEX(PO_Placed_Data[[PO relesed Date]:[PO_Status]],MATCH($D8&amp;$E8,PO_Placed_Data[Styele'#]&amp;PO_Placed_Data[COLOR],0),MATCH(AK$3,PO_Placed_Data[[#Headers],[PO relesed Date]:[PO_Status]],0))))</f>
        <v>0</v>
      </c>
      <c r="AL8" s="49" cm="1">
        <f t="array" ref="AL8">IF(ISERROR(INDEX(PO_Placed_Data[[PO relesed Date]:[PO_Status]],MATCH($D8&amp;$E8,PO_Placed_Data[Styele'#]&amp;PO_Placed_Data[COLOR],0),MATCH(AL$3,PO_Placed_Data[[#Headers],[PO relesed Date]:[PO_Status]],0))),0,(INDEX(PO_Placed_Data[[PO relesed Date]:[PO_Status]],MATCH($D8&amp;$E8,PO_Placed_Data[Styele'#]&amp;PO_Placed_Data[COLOR],0),MATCH(AL$3,PO_Placed_Data[[#Headers],[PO relesed Date]:[PO_Status]],0))))</f>
        <v>0</v>
      </c>
      <c r="AM8" s="49" cm="1">
        <f t="array" ref="AM8">IF(ISERROR(INDEX(PO_Placed_Data[[PO relesed Date]:[PO_Status]],MATCH($D8&amp;$E8,PO_Placed_Data[Styele'#]&amp;PO_Placed_Data[COLOR],0),MATCH(AM$3,PO_Placed_Data[[#Headers],[PO relesed Date]:[PO_Status]],0))),0,(INDEX(PO_Placed_Data[[PO relesed Date]:[PO_Status]],MATCH($D8&amp;$E8,PO_Placed_Data[Styele'#]&amp;PO_Placed_Data[COLOR],0),MATCH(AM$3,PO_Placed_Data[[#Headers],[PO relesed Date]:[PO_Status]],0))))</f>
        <v>0</v>
      </c>
      <c r="AN8" s="49" cm="1">
        <f t="array" ref="AN8">IF(ISERROR(INDEX(PO_Placed_Data[[PO relesed Date]:[PO_Status]],MATCH($D8&amp;$E8,PO_Placed_Data[Styele'#]&amp;PO_Placed_Data[COLOR],0),MATCH(AN$3,PO_Placed_Data[[#Headers],[PO relesed Date]:[PO_Status]],0))),0,(INDEX(PO_Placed_Data[[PO relesed Date]:[PO_Status]],MATCH($D8&amp;$E8,PO_Placed_Data[Styele'#]&amp;PO_Placed_Data[COLOR],0),MATCH(AN$3,PO_Placed_Data[[#Headers],[PO relesed Date]:[PO_Status]],0))))</f>
        <v>0</v>
      </c>
      <c r="AO8" s="18" cm="1">
        <f t="array" ref="AO8">IF(ISERROR(INDEX(PO_Placed_Data[[PO relesed Date]:[PO_Status]],MATCH($D8&amp;$E8,PO_Placed_Data[Styele'#]&amp;PO_Placed_Data[COLOR],0),MATCH(AO$3,PO_Placed_Data[[#Headers],[PO relesed Date]:[PO_Status]],0))),0,(INDEX(PO_Placed_Data[[PO relesed Date]:[PO_Status]],MATCH($D8&amp;$E8,PO_Placed_Data[Styele'#]&amp;PO_Placed_Data[COLOR],0),MATCH(AO$3,PO_Placed_Data[[#Headers],[PO relesed Date]:[PO_Status]],0))))</f>
        <v>0</v>
      </c>
      <c r="AR8" s="23"/>
      <c r="AS8" s="23"/>
      <c r="AT8" s="18"/>
      <c r="AU8" s="137"/>
      <c r="BH8" s="97"/>
      <c r="BI8" s="97"/>
      <c r="BJ8" s="130"/>
      <c r="BR8" s="76" t="s">
        <v>303</v>
      </c>
      <c r="BS8" s="233" t="s">
        <v>303</v>
      </c>
      <c r="BT8" s="233" t="s">
        <v>303</v>
      </c>
      <c r="BU8" s="233" t="s">
        <v>303</v>
      </c>
      <c r="BV8" s="233" t="s">
        <v>42</v>
      </c>
      <c r="BW8" s="233" t="s">
        <v>42</v>
      </c>
      <c r="BX8" s="233" t="s">
        <v>296</v>
      </c>
      <c r="BY8" s="233" t="s">
        <v>296</v>
      </c>
      <c r="BZ8" s="233" t="s">
        <v>311</v>
      </c>
      <c r="CA8" s="233" t="s">
        <v>246</v>
      </c>
      <c r="CB8" s="233" t="s">
        <v>313</v>
      </c>
      <c r="CC8" s="233" t="s">
        <v>297</v>
      </c>
      <c r="CD8" s="233"/>
      <c r="CE8" s="233"/>
      <c r="CF8" s="233"/>
      <c r="CG8" s="233"/>
      <c r="CH8" s="233"/>
      <c r="CI8" s="233"/>
      <c r="CJ8" s="233"/>
      <c r="CK8" s="233"/>
      <c r="CL8" s="233"/>
      <c r="CM8" s="233"/>
      <c r="CN8" s="233"/>
      <c r="CP8" s="233"/>
      <c r="CQ8" s="234"/>
      <c r="CR8" s="233"/>
      <c r="CS8" s="233"/>
      <c r="CT8" s="133"/>
      <c r="CU8" s="133"/>
      <c r="CV8" s="133"/>
      <c r="CW8" s="133"/>
      <c r="CX8" s="133"/>
      <c r="CY8" s="133"/>
      <c r="CZ8" s="133"/>
      <c r="DA8" s="133"/>
      <c r="DB8" s="133"/>
      <c r="DC8" s="133"/>
      <c r="DD8" s="133"/>
      <c r="DE8" s="133"/>
      <c r="FJ8" s="141"/>
      <c r="FK8" s="143"/>
      <c r="FL8" s="143"/>
      <c r="FN8" s="29" t="s">
        <v>59</v>
      </c>
      <c r="FO8" s="29" t="s">
        <v>58</v>
      </c>
      <c r="FQ8" s="4" t="s">
        <v>94</v>
      </c>
      <c r="FR8" s="32" t="s">
        <v>95</v>
      </c>
      <c r="FT8" s="312" t="s">
        <v>148</v>
      </c>
      <c r="FU8" s="312" t="s">
        <v>273</v>
      </c>
      <c r="FW8" s="5"/>
      <c r="FX8" s="144"/>
      <c r="FY8" s="4"/>
      <c r="FZ8" s="4"/>
      <c r="GA8" s="4"/>
      <c r="GB8" s="4"/>
      <c r="HA8" s="62" t="str">
        <f>INDEX(TrimSummary[season],MATCH($HD8,TrimSummary[style_no],0))</f>
        <v>WI23</v>
      </c>
      <c r="HB8" s="62" t="str">
        <f>INDEX(TrimSummary[floorset],MATCH($HD8,TrimSummary[style_no],0))</f>
        <v>F3</v>
      </c>
      <c r="HC8" t="s">
        <v>217</v>
      </c>
      <c r="HD8" s="235" t="s">
        <v>314</v>
      </c>
      <c r="HE8" t="s">
        <v>298</v>
      </c>
      <c r="HF8" s="18">
        <v>45040</v>
      </c>
      <c r="HG8" t="s">
        <v>37</v>
      </c>
      <c r="HH8" s="105" cm="1">
        <f t="array" ref="HH8">IF(ISERROR(INDEX(Trim_Booking_Data[[QTY TB]:[5]],MATCH($HD8&amp;$HE8&amp;$HF8,Trim_Booking_Data[Styele'#]&amp;Trim_Booking_Data[COLOR]&amp;Trim_Booking_Data[Trim Boking Date],0),MATCH($HG8,Trim_Booking_Data[[#Headers],[QTY TB]:[5]],0))),0,(INDEX(Trim_Booking_Data[[QTY TB]:[5]],MATCH($HD8&amp;$HE8&amp;$HF8,Trim_Booking_Data[Styele'#]&amp;Trim_Booking_Data[COLOR]&amp;Trim_Booking_Data[Trim Boking Date],0),MATCH($HG8,Trim_Booking_Data[[#Headers],[QTY TB]:[5]],0))))</f>
        <v>304</v>
      </c>
      <c r="HI8" s="78" cm="1">
        <f t="array" ref="HI8">IF(ISERROR(INDEX(PO_Placed_Data_Fu[],MATCH($HD8&amp;$HE8,Trim_Booking_Data[Styele'#]&amp;Trim_Booking_Data[COLOR],0),MATCH(HI$3,PO_Placed_Data_Fu[#Headers],0))),0,(INDEX(PO_Placed_Data_Fu[],MATCH($HD8&amp;$HE8,Trim_Booking_Data[Styele'#]&amp;Trim_Booking_Data[COLOR],0),MATCH(HI$3,PO_Placed_Data_Fu[#Headers],0))))</f>
        <v>0</v>
      </c>
      <c r="HJ8" s="70" cm="1">
        <f t="array" ref="HJ8">IF(ISERROR(INDEX(PO_Placed_Data_Fu[],MATCH($HD8&amp;$HE8&amp;$HF8,Trim_Booking_Data[Styele'#]&amp;Trim_Booking_Data[COLOR]&amp;Trim_Booking_Data[Trim Boking Date],0),MATCH($HG8,PO_Placed_Data_Fu[#Headers],0))),0,(INDEX(PO_Placed_Data_Fu[],MATCH($HD8&amp;$HE8&amp;$HF8,Trim_Booking_Data[Styele'#]&amp;Trim_Booking_Data[COLOR]&amp;Trim_Booking_Data[Trim Boking Date],0),MATCH($HG8,PO_Placed_Data_Fu[#Headers],0))))</f>
        <v>0</v>
      </c>
      <c r="HK8" s="62" t="str" cm="1">
        <f t="array" ref="HK8">IF(ISERROR(INDEX(TrimSummary[costing_yy],MATCH(1,INDEX(($HD8=TrimSummary[style_no])*(HK$3=TrimSummary[trim_reff])*(ISNUMBER(FIND("/"&amp;$HC8&amp;"/","/"&amp;TrimSummary[color]&amp;"/"))),),0))),0,(INDEX(TrimSummary[costing_yy],MATCH(1,INDEX(($HD8=TrimSummary[style_no])*(HK$3=TrimSummary[trim_reff])*(ISNUMBER(FIND("/"&amp;$HC8&amp;"/","/"&amp;TrimSummary[color]&amp;"/"))),),0))))*$HH8*(1+$BN$3)&amp;","&amp;IF(ISERROR(INDEX(TrimSummary[costing_yy],MATCH(1,INDEX(($HD8=TrimSummary[style_no])*(HK$3=TrimSummary[trim_reff])*(ISNUMBER(FIND("/"&amp;$HC8&amp;"/","/"&amp;TrimSummary[color]&amp;"/"))),),0))),0,(INDEX(TrimSummary[costing_yy],MATCH(1,INDEX(($HD8=TrimSummary[style_no])*(HK$3=TrimSummary[trim_reff])*(ISNUMBER(FIND("/"&amp;$HC8&amp;"/","/"&amp;TrimSummary[color]&amp;"/"))),),0))))*$HJ8*(1+$BN$3)&amp;","&amp;IF(ISERROR(INDEX(TrimSummary[ordering_yy],MATCH(1,INDEX(($HD8=TrimSummary[style_no])*(HK$3=TrimSummary[trim_reff])*(ISNUMBER(FIND("/"&amp;$HC8&amp;"/","/"&amp;TrimSummary[color]&amp;"/"))),),0))),0,(INDEX(TrimSummary[ordering_yy],MATCH(1,INDEX(($HD8=TrimSummary[style_no])*(HK$3=TrimSummary[trim_reff])*(ISNUMBER(FIND("/"&amp;$HC8&amp;"/","/"&amp;TrimSummary[color]&amp;"/"))),),0))))*$HH8*(1+$BN$4)&amp;","&amp;IF(ISERROR(INDEX(TrimSummary[ordering_yy],MATCH(1,INDEX(($HD8=TrimSummary[style_no])*(HK$3=TrimSummary[trim_reff])*(ISNUMBER(FIND("/"&amp;$HC8&amp;"/","/"&amp;TrimSummary[color]&amp;"/"))),),0))),0,(INDEX(TrimSummary[ordering_yy],MATCH(1,INDEX(($HD8=TrimSummary[style_no])*(HK$3=TrimSummary[trim_reff])*(ISNUMBER(FIND("/"&amp;$HC8&amp;"/","/"&amp;TrimSummary[color]&amp;"/"))),),0))))*$HJ8*(1+$BN$4)</f>
        <v>192.288512,0,0,0</v>
      </c>
      <c r="HL8" s="62" t="str" cm="1">
        <f t="array" ref="HL8">IF(ISERROR(INDEX(TrimSummary[costing_yy],MATCH(1,INDEX(($HD8=TrimSummary[style_no])*(HL$3=TrimSummary[trim_reff])*(ISNUMBER(FIND("/"&amp;$HC8&amp;"/","/"&amp;TrimSummary[color]&amp;"/"))),),0))),0,(INDEX(TrimSummary[costing_yy],MATCH(1,INDEX(($HD8=TrimSummary[style_no])*(HL$3=TrimSummary[trim_reff])*(ISNUMBER(FIND("/"&amp;$HC8&amp;"/","/"&amp;TrimSummary[color]&amp;"/"))),),0))))*$HH8*(1+$BN$3)&amp;","&amp;IF(ISERROR(INDEX(TrimSummary[costing_yy],MATCH(1,INDEX(($HD8=TrimSummary[style_no])*(HL$3=TrimSummary[trim_reff])*(ISNUMBER(FIND("/"&amp;$HC8&amp;"/","/"&amp;TrimSummary[color]&amp;"/"))),),0))),0,(INDEX(TrimSummary[costing_yy],MATCH(1,INDEX(($HD8=TrimSummary[style_no])*(HL$3=TrimSummary[trim_reff])*(ISNUMBER(FIND("/"&amp;$HC8&amp;"/","/"&amp;TrimSummary[color]&amp;"/"))),),0))))*$HJ8*(1+$BN$3)&amp;","&amp;IF(ISERROR(INDEX(TrimSummary[ordering_yy],MATCH(1,INDEX(($HD8=TrimSummary[style_no])*(HL$3=TrimSummary[trim_reff])*(ISNUMBER(FIND("/"&amp;$HC8&amp;"/","/"&amp;TrimSummary[color]&amp;"/"))),),0))),0,(INDEX(TrimSummary[ordering_yy],MATCH(1,INDEX(($HD8=TrimSummary[style_no])*(HL$3=TrimSummary[trim_reff])*(ISNUMBER(FIND("/"&amp;$HC8&amp;"/","/"&amp;TrimSummary[color]&amp;"/"))),),0))))*$HH8*(1+$BN$4)&amp;","&amp;IF(ISERROR(INDEX(TrimSummary[ordering_yy],MATCH(1,INDEX(($HD8=TrimSummary[style_no])*(HL$3=TrimSummary[trim_reff])*(ISNUMBER(FIND("/"&amp;$HC8&amp;"/","/"&amp;TrimSummary[color]&amp;"/"))),),0))),0,(INDEX(TrimSummary[ordering_yy],MATCH(1,INDEX(($HD8=TrimSummary[style_no])*(HL$3=TrimSummary[trim_reff])*(ISNUMBER(FIND("/"&amp;$HC8&amp;"/","/"&amp;TrimSummary[color]&amp;"/"))),),0))))*$HJ8*(1+$BN$4)</f>
        <v>8.06208,0,0,0</v>
      </c>
      <c r="HM8" s="62" t="str" cm="1">
        <f t="array" ref="HM8">IF(ISERROR(INDEX(TrimSummary[costing_yy],MATCH(1,INDEX(($HD8=TrimSummary[style_no])*(HM$3=TrimSummary[trim_reff])*(ISNUMBER(FIND("/"&amp;$HC8&amp;"/","/"&amp;TrimSummary[color]&amp;"/"))),),0))),0,(INDEX(TrimSummary[costing_yy],MATCH(1,INDEX(($HD8=TrimSummary[style_no])*(HM$3=TrimSummary[trim_reff])*(ISNUMBER(FIND("/"&amp;$HC8&amp;"/","/"&amp;TrimSummary[color]&amp;"/"))),),0))))*$HH8*(1+$BN$3)&amp;","&amp;IF(ISERROR(INDEX(TrimSummary[costing_yy],MATCH(1,INDEX(($HD8=TrimSummary[style_no])*(HM$3=TrimSummary[trim_reff])*(ISNUMBER(FIND("/"&amp;$HC8&amp;"/","/"&amp;TrimSummary[color]&amp;"/"))),),0))),0,(INDEX(TrimSummary[costing_yy],MATCH(1,INDEX(($HD8=TrimSummary[style_no])*(HM$3=TrimSummary[trim_reff])*(ISNUMBER(FIND("/"&amp;$HC8&amp;"/","/"&amp;TrimSummary[color]&amp;"/"))),),0))))*$HJ8*(1+$BN$3)&amp;","&amp;IF(ISERROR(INDEX(TrimSummary[ordering_yy],MATCH(1,INDEX(($HD8=TrimSummary[style_no])*(HM$3=TrimSummary[trim_reff])*(ISNUMBER(FIND("/"&amp;$HC8&amp;"/","/"&amp;TrimSummary[color]&amp;"/"))),),0))),0,(INDEX(TrimSummary[ordering_yy],MATCH(1,INDEX(($HD8=TrimSummary[style_no])*(HM$3=TrimSummary[trim_reff])*(ISNUMBER(FIND("/"&amp;$HC8&amp;"/","/"&amp;TrimSummary[color]&amp;"/"))),),0))))*$HH8*(1+$BN$4)&amp;","&amp;IF(ISERROR(INDEX(TrimSummary[ordering_yy],MATCH(1,INDEX(($HD8=TrimSummary[style_no])*(HM$3=TrimSummary[trim_reff])*(ISNUMBER(FIND("/"&amp;$HC8&amp;"/","/"&amp;TrimSummary[color]&amp;"/"))),),0))),0,(INDEX(TrimSummary[ordering_yy],MATCH(1,INDEX(($HD8=TrimSummary[style_no])*(HM$3=TrimSummary[trim_reff])*(ISNUMBER(FIND("/"&amp;$HC8&amp;"/","/"&amp;TrimSummary[color]&amp;"/"))),),0))))*$HJ8*(1+$BN$4)</f>
        <v>3.79392,0,0,0</v>
      </c>
      <c r="HN8" s="62" t="str" cm="1">
        <f t="array" ref="HN8">IF(ISERROR(INDEX(TrimSummary[costing_yy],MATCH(1,INDEX(($HD8=TrimSummary[style_no])*(HN$3=TrimSummary[trim_reff])*(ISNUMBER(FIND("/"&amp;$HC8&amp;"/","/"&amp;TrimSummary[color]&amp;"/"))),),0))),0,(INDEX(TrimSummary[costing_yy],MATCH(1,INDEX(($HD8=TrimSummary[style_no])*(HN$3=TrimSummary[trim_reff])*(ISNUMBER(FIND("/"&amp;$HC8&amp;"/","/"&amp;TrimSummary[color]&amp;"/"))),),0))))*$HH8*(1+$BN$3)&amp;","&amp;IF(ISERROR(INDEX(TrimSummary[costing_yy],MATCH(1,INDEX(($HD8=TrimSummary[style_no])*(HN$3=TrimSummary[trim_reff])*(ISNUMBER(FIND("/"&amp;$HC8&amp;"/","/"&amp;TrimSummary[color]&amp;"/"))),),0))),0,(INDEX(TrimSummary[costing_yy],MATCH(1,INDEX(($HD8=TrimSummary[style_no])*(HN$3=TrimSummary[trim_reff])*(ISNUMBER(FIND("/"&amp;$HC8&amp;"/","/"&amp;TrimSummary[color]&amp;"/"))),),0))))*$HJ8*(1+$BN$3)&amp;","&amp;IF(ISERROR(INDEX(TrimSummary[ordering_yy],MATCH(1,INDEX(($HD8=TrimSummary[style_no])*(HN$3=TrimSummary[trim_reff])*(ISNUMBER(FIND("/"&amp;$HC8&amp;"/","/"&amp;TrimSummary[color]&amp;"/"))),),0))),0,(INDEX(TrimSummary[ordering_yy],MATCH(1,INDEX(($HD8=TrimSummary[style_no])*(HN$3=TrimSummary[trim_reff])*(ISNUMBER(FIND("/"&amp;$HC8&amp;"/","/"&amp;TrimSummary[color]&amp;"/"))),),0))))*$HH8*(1+$BN$4)&amp;","&amp;IF(ISERROR(INDEX(TrimSummary[ordering_yy],MATCH(1,INDEX(($HD8=TrimSummary[style_no])*(HN$3=TrimSummary[trim_reff])*(ISNUMBER(FIND("/"&amp;$HC8&amp;"/","/"&amp;TrimSummary[color]&amp;"/"))),),0))),0,(INDEX(TrimSummary[ordering_yy],MATCH(1,INDEX(($HD8=TrimSummary[style_no])*(HN$3=TrimSummary[trim_reff])*(ISNUMBER(FIND("/"&amp;$HC8&amp;"/","/"&amp;TrimSummary[color]&amp;"/"))),),0))))*$HJ8*(1+$BN$4)</f>
        <v>316.16,0,0,0</v>
      </c>
      <c r="HO8" s="62" t="str" cm="1">
        <f t="array" ref="HO8">IF(ISERROR(INDEX(TrimSummary[costing_yy],MATCH(1,INDEX(($HD8=TrimSummary[style_no])*(HO$3=TrimSummary[trim_reff])*(ISNUMBER(FIND("/"&amp;$HC8&amp;"/","/"&amp;TrimSummary[color]&amp;"/"))),),0))),0,(INDEX(TrimSummary[costing_yy],MATCH(1,INDEX(($HD8=TrimSummary[style_no])*(HO$3=TrimSummary[trim_reff])*(ISNUMBER(FIND("/"&amp;$HC8&amp;"/","/"&amp;TrimSummary[color]&amp;"/"))),),0))))*$HH8*(1+$BN$3)&amp;","&amp;IF(ISERROR(INDEX(TrimSummary[costing_yy],MATCH(1,INDEX(($HD8=TrimSummary[style_no])*(HO$3=TrimSummary[trim_reff])*(ISNUMBER(FIND("/"&amp;$HC8&amp;"/","/"&amp;TrimSummary[color]&amp;"/"))),),0))),0,(INDEX(TrimSummary[costing_yy],MATCH(1,INDEX(($HD8=TrimSummary[style_no])*(HO$3=TrimSummary[trim_reff])*(ISNUMBER(FIND("/"&amp;$HC8&amp;"/","/"&amp;TrimSummary[color]&amp;"/"))),),0))))*$HJ8*(1+$BN$3)&amp;","&amp;IF(ISERROR(INDEX(TrimSummary[ordering_yy],MATCH(1,INDEX(($HD8=TrimSummary[style_no])*(HO$3=TrimSummary[trim_reff])*(ISNUMBER(FIND("/"&amp;$HC8&amp;"/","/"&amp;TrimSummary[color]&amp;"/"))),),0))),0,(INDEX(TrimSummary[ordering_yy],MATCH(1,INDEX(($HD8=TrimSummary[style_no])*(HO$3=TrimSummary[trim_reff])*(ISNUMBER(FIND("/"&amp;$HC8&amp;"/","/"&amp;TrimSummary[color]&amp;"/"))),),0))))*$HH8*(1+$BN$4)&amp;","&amp;IF(ISERROR(INDEX(TrimSummary[ordering_yy],MATCH(1,INDEX(($HD8=TrimSummary[style_no])*(HO$3=TrimSummary[trim_reff])*(ISNUMBER(FIND("/"&amp;$HC8&amp;"/","/"&amp;TrimSummary[color]&amp;"/"))),),0))),0,(INDEX(TrimSummary[ordering_yy],MATCH(1,INDEX(($HD8=TrimSummary[style_no])*(HO$3=TrimSummary[trim_reff])*(ISNUMBER(FIND("/"&amp;$HC8&amp;"/","/"&amp;TrimSummary[color]&amp;"/"))),),0))))*$HJ8*(1+$BN$4)</f>
        <v>316.16,0,0,0</v>
      </c>
      <c r="HP8" s="62" t="str" cm="1">
        <f t="array" ref="HP8">IF(ISERROR(INDEX(TrimSummary[costing_yy],MATCH(1,INDEX(($HD8=TrimSummary[style_no])*(HP$3=TrimSummary[trim_reff])*(ISNUMBER(FIND("/"&amp;$HC8&amp;"/","/"&amp;TrimSummary[color]&amp;"/"))),),0))),0,(INDEX(TrimSummary[costing_yy],MATCH(1,INDEX(($HD8=TrimSummary[style_no])*(HP$3=TrimSummary[trim_reff])*(ISNUMBER(FIND("/"&amp;$HC8&amp;"/","/"&amp;TrimSummary[color]&amp;"/"))),),0))))*$HH8*(1+$BN$3)&amp;","&amp;IF(ISERROR(INDEX(TrimSummary[costing_yy],MATCH(1,INDEX(($HD8=TrimSummary[style_no])*(HP$3=TrimSummary[trim_reff])*(ISNUMBER(FIND("/"&amp;$HC8&amp;"/","/"&amp;TrimSummary[color]&amp;"/"))),),0))),0,(INDEX(TrimSummary[costing_yy],MATCH(1,INDEX(($HD8=TrimSummary[style_no])*(HP$3=TrimSummary[trim_reff])*(ISNUMBER(FIND("/"&amp;$HC8&amp;"/","/"&amp;TrimSummary[color]&amp;"/"))),),0))))*$HJ8*(1+$BN$3)&amp;","&amp;IF(ISERROR(INDEX(TrimSummary[ordering_yy],MATCH(1,INDEX(($HD8=TrimSummary[style_no])*(HP$3=TrimSummary[trim_reff])*(ISNUMBER(FIND("/"&amp;$HC8&amp;"/","/"&amp;TrimSummary[color]&amp;"/"))),),0))),0,(INDEX(TrimSummary[ordering_yy],MATCH(1,INDEX(($HD8=TrimSummary[style_no])*(HP$3=TrimSummary[trim_reff])*(ISNUMBER(FIND("/"&amp;$HC8&amp;"/","/"&amp;TrimSummary[color]&amp;"/"))),),0))))*$HH8*(1+$BN$4)&amp;","&amp;IF(ISERROR(INDEX(TrimSummary[ordering_yy],MATCH(1,INDEX(($HD8=TrimSummary[style_no])*(HP$3=TrimSummary[trim_reff])*(ISNUMBER(FIND("/"&amp;$HC8&amp;"/","/"&amp;TrimSummary[color]&amp;"/"))),),0))),0,(INDEX(TrimSummary[ordering_yy],MATCH(1,INDEX(($HD8=TrimSummary[style_no])*(HP$3=TrimSummary[trim_reff])*(ISNUMBER(FIND("/"&amp;$HC8&amp;"/","/"&amp;TrimSummary[color]&amp;"/"))),),0))))*$HJ8*(1+$BN$4)</f>
        <v>316.16,0,0,0</v>
      </c>
      <c r="HQ8" s="62" t="str" cm="1">
        <f t="array" ref="HQ8">IF(ISERROR(INDEX(TrimSummary[costing_yy],MATCH(1,INDEX(($HD8=TrimSummary[style_no])*(HQ$3=TrimSummary[trim_reff])*(ISNUMBER(FIND("/"&amp;$HC8&amp;"/","/"&amp;TrimSummary[color]&amp;"/"))),),0))),0,(INDEX(TrimSummary[costing_yy],MATCH(1,INDEX(($HD8=TrimSummary[style_no])*(HQ$3=TrimSummary[trim_reff])*(ISNUMBER(FIND("/"&amp;$HC8&amp;"/","/"&amp;TrimSummary[color]&amp;"/"))),),0))))*$HH8*(1+$BN$3)&amp;","&amp;IF(ISERROR(INDEX(TrimSummary[costing_yy],MATCH(1,INDEX(($HD8=TrimSummary[style_no])*(HQ$3=TrimSummary[trim_reff])*(ISNUMBER(FIND("/"&amp;$HC8&amp;"/","/"&amp;TrimSummary[color]&amp;"/"))),),0))),0,(INDEX(TrimSummary[costing_yy],MATCH(1,INDEX(($HD8=TrimSummary[style_no])*(HQ$3=TrimSummary[trim_reff])*(ISNUMBER(FIND("/"&amp;$HC8&amp;"/","/"&amp;TrimSummary[color]&amp;"/"))),),0))))*$HJ8*(1+$BN$3)&amp;","&amp;IF(ISERROR(INDEX(TrimSummary[ordering_yy],MATCH(1,INDEX(($HD8=TrimSummary[style_no])*(HQ$3=TrimSummary[trim_reff])*(ISNUMBER(FIND("/"&amp;$HC8&amp;"/","/"&amp;TrimSummary[color]&amp;"/"))),),0))),0,(INDEX(TrimSummary[ordering_yy],MATCH(1,INDEX(($HD8=TrimSummary[style_no])*(HQ$3=TrimSummary[trim_reff])*(ISNUMBER(FIND("/"&amp;$HC8&amp;"/","/"&amp;TrimSummary[color]&amp;"/"))),),0))))*$HH8*(1+$BN$4)&amp;","&amp;IF(ISERROR(INDEX(TrimSummary[ordering_yy],MATCH(1,INDEX(($HD8=TrimSummary[style_no])*(HQ$3=TrimSummary[trim_reff])*(ISNUMBER(FIND("/"&amp;$HC8&amp;"/","/"&amp;TrimSummary[color]&amp;"/"))),),0))),0,(INDEX(TrimSummary[ordering_yy],MATCH(1,INDEX(($HD8=TrimSummary[style_no])*(HQ$3=TrimSummary[trim_reff])*(ISNUMBER(FIND("/"&amp;$HC8&amp;"/","/"&amp;TrimSummary[color]&amp;"/"))),),0))))*$HJ8*(1+$BN$4)</f>
        <v>316.16,0,0,0</v>
      </c>
      <c r="HR8" s="62" t="str" cm="1">
        <f t="array" ref="HR8">IF(ISERROR(INDEX(TrimSummary[costing_yy],MATCH(1,INDEX(($HD8=TrimSummary[style_no])*(HR$3=TrimSummary[trim_reff])*(ISNUMBER(FIND("/"&amp;$HC8&amp;"/","/"&amp;TrimSummary[color]&amp;"/"))),),0))),0,(INDEX(TrimSummary[costing_yy],MATCH(1,INDEX(($HD8=TrimSummary[style_no])*(HR$3=TrimSummary[trim_reff])*(ISNUMBER(FIND("/"&amp;$HC8&amp;"/","/"&amp;TrimSummary[color]&amp;"/"))),),0))))*$HH8*(1+$BN$3)&amp;","&amp;IF(ISERROR(INDEX(TrimSummary[costing_yy],MATCH(1,INDEX(($HD8=TrimSummary[style_no])*(HR$3=TrimSummary[trim_reff])*(ISNUMBER(FIND("/"&amp;$HC8&amp;"/","/"&amp;TrimSummary[color]&amp;"/"))),),0))),0,(INDEX(TrimSummary[costing_yy],MATCH(1,INDEX(($HD8=TrimSummary[style_no])*(HR$3=TrimSummary[trim_reff])*(ISNUMBER(FIND("/"&amp;$HC8&amp;"/","/"&amp;TrimSummary[color]&amp;"/"))),),0))))*$HJ8*(1+$BN$3)&amp;","&amp;IF(ISERROR(INDEX(TrimSummary[ordering_yy],MATCH(1,INDEX(($HD8=TrimSummary[style_no])*(HR$3=TrimSummary[trim_reff])*(ISNUMBER(FIND("/"&amp;$HC8&amp;"/","/"&amp;TrimSummary[color]&amp;"/"))),),0))),0,(INDEX(TrimSummary[ordering_yy],MATCH(1,INDEX(($HD8=TrimSummary[style_no])*(HR$3=TrimSummary[trim_reff])*(ISNUMBER(FIND("/"&amp;$HC8&amp;"/","/"&amp;TrimSummary[color]&amp;"/"))),),0))))*$HH8*(1+$BN$4)&amp;","&amp;IF(ISERROR(INDEX(TrimSummary[ordering_yy],MATCH(1,INDEX(($HD8=TrimSummary[style_no])*(HR$3=TrimSummary[trim_reff])*(ISNUMBER(FIND("/"&amp;$HC8&amp;"/","/"&amp;TrimSummary[color]&amp;"/"))),),0))),0,(INDEX(TrimSummary[ordering_yy],MATCH(1,INDEX(($HD8=TrimSummary[style_no])*(HR$3=TrimSummary[trim_reff])*(ISNUMBER(FIND("/"&amp;$HC8&amp;"/","/"&amp;TrimSummary[color]&amp;"/"))),),0))))*$HJ8*(1+$BN$4)</f>
        <v>316.16,0,0,0</v>
      </c>
      <c r="HS8" s="62" t="str" cm="1">
        <f t="array" ref="HS8">IF(ISERROR(INDEX(TrimSummary[costing_yy],MATCH(1,INDEX(($HD8=TrimSummary[style_no])*(HS$3=TrimSummary[trim_reff])*(ISNUMBER(FIND("/"&amp;$HC8&amp;"/","/"&amp;TrimSummary[color]&amp;"/"))),),0))),0,(INDEX(TrimSummary[costing_yy],MATCH(1,INDEX(($HD8=TrimSummary[style_no])*(HS$3=TrimSummary[trim_reff])*(ISNUMBER(FIND("/"&amp;$HC8&amp;"/","/"&amp;TrimSummary[color]&amp;"/"))),),0))))*$HH8*(1+$BN$3)&amp;","&amp;IF(ISERROR(INDEX(TrimSummary[costing_yy],MATCH(1,INDEX(($HD8=TrimSummary[style_no])*(HS$3=TrimSummary[trim_reff])*(ISNUMBER(FIND("/"&amp;$HC8&amp;"/","/"&amp;TrimSummary[color]&amp;"/"))),),0))),0,(INDEX(TrimSummary[costing_yy],MATCH(1,INDEX(($HD8=TrimSummary[style_no])*(HS$3=TrimSummary[trim_reff])*(ISNUMBER(FIND("/"&amp;$HC8&amp;"/","/"&amp;TrimSummary[color]&amp;"/"))),),0))))*$HJ8*(1+$BN$3)&amp;","&amp;IF(ISERROR(INDEX(TrimSummary[ordering_yy],MATCH(1,INDEX(($HD8=TrimSummary[style_no])*(HS$3=TrimSummary[trim_reff])*(ISNUMBER(FIND("/"&amp;$HC8&amp;"/","/"&amp;TrimSummary[color]&amp;"/"))),),0))),0,(INDEX(TrimSummary[ordering_yy],MATCH(1,INDEX(($HD8=TrimSummary[style_no])*(HS$3=TrimSummary[trim_reff])*(ISNUMBER(FIND("/"&amp;$HC8&amp;"/","/"&amp;TrimSummary[color]&amp;"/"))),),0))))*$HH8*(1+$BN$4)&amp;","&amp;IF(ISERROR(INDEX(TrimSummary[ordering_yy],MATCH(1,INDEX(($HD8=TrimSummary[style_no])*(HS$3=TrimSummary[trim_reff])*(ISNUMBER(FIND("/"&amp;$HC8&amp;"/","/"&amp;TrimSummary[color]&amp;"/"))),),0))),0,(INDEX(TrimSummary[ordering_yy],MATCH(1,INDEX(($HD8=TrimSummary[style_no])*(HS$3=TrimSummary[trim_reff])*(ISNUMBER(FIND("/"&amp;$HC8&amp;"/","/"&amp;TrimSummary[color]&amp;"/"))),),0))))*$HJ8*(1+$BN$4)</f>
        <v>316.16,0,0,0</v>
      </c>
      <c r="HT8" s="62" t="str" cm="1">
        <f t="array" ref="HT8">IF(ISERROR(INDEX(TrimSummary[costing_yy],MATCH(1,INDEX(($HD8=TrimSummary[style_no])*(HT$3=TrimSummary[trim_reff])*(ISNUMBER(FIND("/"&amp;$HC8&amp;"/","/"&amp;TrimSummary[color]&amp;"/"))),),0))),0,(INDEX(TrimSummary[costing_yy],MATCH(1,INDEX(($HD8=TrimSummary[style_no])*(HT$3=TrimSummary[trim_reff])*(ISNUMBER(FIND("/"&amp;$HC8&amp;"/","/"&amp;TrimSummary[color]&amp;"/"))),),0))))*$HH8*(1+$BN$3)&amp;","&amp;IF(ISERROR(INDEX(TrimSummary[costing_yy],MATCH(1,INDEX(($HD8=TrimSummary[style_no])*(HT$3=TrimSummary[trim_reff])*(ISNUMBER(FIND("/"&amp;$HC8&amp;"/","/"&amp;TrimSummary[color]&amp;"/"))),),0))),0,(INDEX(TrimSummary[costing_yy],MATCH(1,INDEX(($HD8=TrimSummary[style_no])*(HT$3=TrimSummary[trim_reff])*(ISNUMBER(FIND("/"&amp;$HC8&amp;"/","/"&amp;TrimSummary[color]&amp;"/"))),),0))))*$HJ8*(1+$BN$3)&amp;","&amp;IF(ISERROR(INDEX(TrimSummary[ordering_yy],MATCH(1,INDEX(($HD8=TrimSummary[style_no])*(HT$3=TrimSummary[trim_reff])*(ISNUMBER(FIND("/"&amp;$HC8&amp;"/","/"&amp;TrimSummary[color]&amp;"/"))),),0))),0,(INDEX(TrimSummary[ordering_yy],MATCH(1,INDEX(($HD8=TrimSummary[style_no])*(HT$3=TrimSummary[trim_reff])*(ISNUMBER(FIND("/"&amp;$HC8&amp;"/","/"&amp;TrimSummary[color]&amp;"/"))),),0))))*$HH8*(1+$BN$4)&amp;","&amp;IF(ISERROR(INDEX(TrimSummary[ordering_yy],MATCH(1,INDEX(($HD8=TrimSummary[style_no])*(HT$3=TrimSummary[trim_reff])*(ISNUMBER(FIND("/"&amp;$HC8&amp;"/","/"&amp;TrimSummary[color]&amp;"/"))),),0))),0,(INDEX(TrimSummary[ordering_yy],MATCH(1,INDEX(($HD8=TrimSummary[style_no])*(HT$3=TrimSummary[trim_reff])*(ISNUMBER(FIND("/"&amp;$HC8&amp;"/","/"&amp;TrimSummary[color]&amp;"/"))),),0))))*$HJ8*(1+$BN$4)</f>
        <v>316.16,0,0,0</v>
      </c>
      <c r="HU8" s="62" t="str" cm="1">
        <f t="array" ref="HU8">IF(ISERROR(INDEX(TrimSummary[costing_yy],MATCH(1,INDEX(($HD8=TrimSummary[style_no])*(HU$3=TrimSummary[trim_reff])*(ISNUMBER(FIND("/"&amp;$HC8&amp;"/","/"&amp;TrimSummary[color]&amp;"/"))),),0))),0,(INDEX(TrimSummary[costing_yy],MATCH(1,INDEX(($HD8=TrimSummary[style_no])*(HU$3=TrimSummary[trim_reff])*(ISNUMBER(FIND("/"&amp;$HC8&amp;"/","/"&amp;TrimSummary[color]&amp;"/"))),),0))))*$HH8*(1+$BN$3)&amp;","&amp;IF(ISERROR(INDEX(TrimSummary[costing_yy],MATCH(1,INDEX(($HD8=TrimSummary[style_no])*(HU$3=TrimSummary[trim_reff])*(ISNUMBER(FIND("/"&amp;$HC8&amp;"/","/"&amp;TrimSummary[color]&amp;"/"))),),0))),0,(INDEX(TrimSummary[costing_yy],MATCH(1,INDEX(($HD8=TrimSummary[style_no])*(HU$3=TrimSummary[trim_reff])*(ISNUMBER(FIND("/"&amp;$HC8&amp;"/","/"&amp;TrimSummary[color]&amp;"/"))),),0))))*$HJ8*(1+$BN$3)&amp;","&amp;IF(ISERROR(INDEX(TrimSummary[ordering_yy],MATCH(1,INDEX(($HD8=TrimSummary[style_no])*(HU$3=TrimSummary[trim_reff])*(ISNUMBER(FIND("/"&amp;$HC8&amp;"/","/"&amp;TrimSummary[color]&amp;"/"))),),0))),0,(INDEX(TrimSummary[ordering_yy],MATCH(1,INDEX(($HD8=TrimSummary[style_no])*(HU$3=TrimSummary[trim_reff])*(ISNUMBER(FIND("/"&amp;$HC8&amp;"/","/"&amp;TrimSummary[color]&amp;"/"))),),0))))*$HH8*(1+$BN$4)&amp;","&amp;IF(ISERROR(INDEX(TrimSummary[ordering_yy],MATCH(1,INDEX(($HD8=TrimSummary[style_no])*(HU$3=TrimSummary[trim_reff])*(ISNUMBER(FIND("/"&amp;$HC8&amp;"/","/"&amp;TrimSummary[color]&amp;"/"))),),0))),0,(INDEX(TrimSummary[ordering_yy],MATCH(1,INDEX(($HD8=TrimSummary[style_no])*(HU$3=TrimSummary[trim_reff])*(ISNUMBER(FIND("/"&amp;$HC8&amp;"/","/"&amp;TrimSummary[color]&amp;"/"))),),0))))*$HJ8*(1+$BN$4)</f>
        <v>316.16,0,0,0</v>
      </c>
      <c r="HV8" s="62"/>
      <c r="HW8" s="62"/>
      <c r="HX8" s="62"/>
      <c r="HY8" s="62"/>
      <c r="HZ8" s="62"/>
      <c r="IA8" s="62"/>
      <c r="IB8" s="62"/>
      <c r="IC8" s="62"/>
      <c r="ID8" s="62"/>
      <c r="IE8" s="62"/>
      <c r="IF8" s="62"/>
      <c r="IG8" s="62"/>
      <c r="IH8" s="62"/>
      <c r="II8" s="62"/>
      <c r="IJ8" s="62"/>
      <c r="IK8" s="62"/>
      <c r="IL8" s="62"/>
      <c r="IM8" s="62"/>
      <c r="IN8" s="62"/>
      <c r="IO8" s="62"/>
      <c r="IP8" s="62"/>
      <c r="IQ8" s="62"/>
      <c r="IR8" s="62"/>
      <c r="IS8" s="62"/>
      <c r="IT8" s="62"/>
      <c r="IU8" s="62"/>
      <c r="IV8" s="62"/>
      <c r="IW8" s="62"/>
    </row>
    <row r="9" spans="1:16383">
      <c r="A9"/>
      <c r="C9" t="s">
        <v>201</v>
      </c>
      <c r="D9" s="235" t="s">
        <v>314</v>
      </c>
      <c r="E9" t="s">
        <v>303</v>
      </c>
      <c r="F9" s="18">
        <v>45040</v>
      </c>
      <c r="G9" s="19">
        <f>SUM(Trim_Booking_Data[[#This Row],[3XS]:[5]])</f>
        <v>589</v>
      </c>
      <c r="H9">
        <v>0</v>
      </c>
      <c r="I9">
        <v>42</v>
      </c>
      <c r="J9">
        <v>109</v>
      </c>
      <c r="K9">
        <v>198</v>
      </c>
      <c r="L9">
        <v>156</v>
      </c>
      <c r="M9">
        <v>63</v>
      </c>
      <c r="N9">
        <v>21</v>
      </c>
      <c r="O9">
        <v>0</v>
      </c>
      <c r="P9">
        <v>0</v>
      </c>
      <c r="Q9">
        <v>0</v>
      </c>
      <c r="R9">
        <v>0</v>
      </c>
      <c r="S9">
        <v>0</v>
      </c>
      <c r="T9">
        <v>0</v>
      </c>
      <c r="U9">
        <v>0</v>
      </c>
      <c r="V9" s="130" t="s">
        <v>191</v>
      </c>
      <c r="Y9" s="18" cm="1">
        <f t="array" ref="Y9">IF(ISERROR(INDEX(PO_Placed_Data[[PO relesed Date]:[PO_Status]],MATCH($D9&amp;$E9,PO_Placed_Data[Styele'#]&amp;PO_Placed_Data[COLOR],0),MATCH(Y$3,PO_Placed_Data[[#Headers],[PO relesed Date]:[PO_Status]],0))),0,(INDEX(PO_Placed_Data[[PO relesed Date]:[PO_Status]],MATCH($D9&amp;$E9,PO_Placed_Data[Styele'#]&amp;PO_Placed_Data[COLOR],0),MATCH(Y$3,PO_Placed_Data[[#Headers],[PO relesed Date]:[PO_Status]],0))))</f>
        <v>0</v>
      </c>
      <c r="Z9" s="49" cm="1">
        <f t="array" ref="Z9">IF(ISERROR(INDEX(PO_Placed_Data[[PO relesed Date]:[PO_Status]],MATCH($D9&amp;$E9,PO_Placed_Data[Styele'#]&amp;PO_Placed_Data[COLOR],0),MATCH(Z$3,PO_Placed_Data[[#Headers],[PO relesed Date]:[PO_Status]],0))),0,(INDEX(PO_Placed_Data[[PO relesed Date]:[PO_Status]],MATCH($D9&amp;$E9,PO_Placed_Data[Styele'#]&amp;PO_Placed_Data[COLOR],0),MATCH(Z$3,PO_Placed_Data[[#Headers],[PO relesed Date]:[PO_Status]],0))))</f>
        <v>0</v>
      </c>
      <c r="AA9" s="49" cm="1">
        <f t="array" ref="AA9">IF(ISERROR(INDEX(PO_Placed_Data[[PO relesed Date]:[PO_Status]],MATCH($D9&amp;$E9,PO_Placed_Data[Styele'#]&amp;PO_Placed_Data[COLOR],0),MATCH(AA$3,PO_Placed_Data[[#Headers],[PO relesed Date]:[PO_Status]],0))),0,(INDEX(PO_Placed_Data[[PO relesed Date]:[PO_Status]],MATCH($D9&amp;$E9,PO_Placed_Data[Styele'#]&amp;PO_Placed_Data[COLOR],0),MATCH(AA$3,PO_Placed_Data[[#Headers],[PO relesed Date]:[PO_Status]],0))))</f>
        <v>0</v>
      </c>
      <c r="AB9" s="49" cm="1">
        <f t="array" ref="AB9">IF(ISERROR(INDEX(PO_Placed_Data[[PO relesed Date]:[PO_Status]],MATCH($D9&amp;$E9,PO_Placed_Data[Styele'#]&amp;PO_Placed_Data[COLOR],0),MATCH(AB$3,PO_Placed_Data[[#Headers],[PO relesed Date]:[PO_Status]],0))),0,(INDEX(PO_Placed_Data[[PO relesed Date]:[PO_Status]],MATCH($D9&amp;$E9,PO_Placed_Data[Styele'#]&amp;PO_Placed_Data[COLOR],0),MATCH(AB$3,PO_Placed_Data[[#Headers],[PO relesed Date]:[PO_Status]],0))))</f>
        <v>0</v>
      </c>
      <c r="AC9" s="49" cm="1">
        <f t="array" ref="AC9">IF(ISERROR(INDEX(PO_Placed_Data[[PO relesed Date]:[PO_Status]],MATCH($D9&amp;$E9,PO_Placed_Data[Styele'#]&amp;PO_Placed_Data[COLOR],0),MATCH(AC$3,PO_Placed_Data[[#Headers],[PO relesed Date]:[PO_Status]],0))),0,(INDEX(PO_Placed_Data[[PO relesed Date]:[PO_Status]],MATCH($D9&amp;$E9,PO_Placed_Data[Styele'#]&amp;PO_Placed_Data[COLOR],0),MATCH(AC$3,PO_Placed_Data[[#Headers],[PO relesed Date]:[PO_Status]],0))))</f>
        <v>0</v>
      </c>
      <c r="AD9" s="49" cm="1">
        <f t="array" ref="AD9">IF(ISERROR(INDEX(PO_Placed_Data[[PO relesed Date]:[PO_Status]],MATCH($D9&amp;$E9,PO_Placed_Data[Styele'#]&amp;PO_Placed_Data[COLOR],0),MATCH(AD$3,PO_Placed_Data[[#Headers],[PO relesed Date]:[PO_Status]],0))),0,(INDEX(PO_Placed_Data[[PO relesed Date]:[PO_Status]],MATCH($D9&amp;$E9,PO_Placed_Data[Styele'#]&amp;PO_Placed_Data[COLOR],0),MATCH(AD$3,PO_Placed_Data[[#Headers],[PO relesed Date]:[PO_Status]],0))))</f>
        <v>0</v>
      </c>
      <c r="AE9" s="49" cm="1">
        <f t="array" ref="AE9">IF(ISERROR(INDEX(PO_Placed_Data[[PO relesed Date]:[PO_Status]],MATCH($D9&amp;$E9,PO_Placed_Data[Styele'#]&amp;PO_Placed_Data[COLOR],0),MATCH(AE$3,PO_Placed_Data[[#Headers],[PO relesed Date]:[PO_Status]],0))),0,(INDEX(PO_Placed_Data[[PO relesed Date]:[PO_Status]],MATCH($D9&amp;$E9,PO_Placed_Data[Styele'#]&amp;PO_Placed_Data[COLOR],0),MATCH(AE$3,PO_Placed_Data[[#Headers],[PO relesed Date]:[PO_Status]],0))))</f>
        <v>0</v>
      </c>
      <c r="AF9" s="49" cm="1">
        <f t="array" ref="AF9">IF(ISERROR(INDEX(PO_Placed_Data[[PO relesed Date]:[PO_Status]],MATCH($D9&amp;$E9,PO_Placed_Data[Styele'#]&amp;PO_Placed_Data[COLOR],0),MATCH(AF$3,PO_Placed_Data[[#Headers],[PO relesed Date]:[PO_Status]],0))),0,(INDEX(PO_Placed_Data[[PO relesed Date]:[PO_Status]],MATCH($D9&amp;$E9,PO_Placed_Data[Styele'#]&amp;PO_Placed_Data[COLOR],0),MATCH(AF$3,PO_Placed_Data[[#Headers],[PO relesed Date]:[PO_Status]],0))))</f>
        <v>0</v>
      </c>
      <c r="AG9" s="49" cm="1">
        <f t="array" ref="AG9">IF(ISERROR(INDEX(PO_Placed_Data[[PO relesed Date]:[PO_Status]],MATCH($D9&amp;$E9,PO_Placed_Data[Styele'#]&amp;PO_Placed_Data[COLOR],0),MATCH(AG$3,PO_Placed_Data[[#Headers],[PO relesed Date]:[PO_Status]],0))),0,(INDEX(PO_Placed_Data[[PO relesed Date]:[PO_Status]],MATCH($D9&amp;$E9,PO_Placed_Data[Styele'#]&amp;PO_Placed_Data[COLOR],0),MATCH(AG$3,PO_Placed_Data[[#Headers],[PO relesed Date]:[PO_Status]],0))))</f>
        <v>0</v>
      </c>
      <c r="AH9" s="49" cm="1">
        <f t="array" ref="AH9">IF(ISERROR(INDEX(PO_Placed_Data[[PO relesed Date]:[PO_Status]],MATCH($D9&amp;$E9,PO_Placed_Data[Styele'#]&amp;PO_Placed_Data[COLOR],0),MATCH(AH$3,PO_Placed_Data[[#Headers],[PO relesed Date]:[PO_Status]],0))),0,(INDEX(PO_Placed_Data[[PO relesed Date]:[PO_Status]],MATCH($D9&amp;$E9,PO_Placed_Data[Styele'#]&amp;PO_Placed_Data[COLOR],0),MATCH(AH$3,PO_Placed_Data[[#Headers],[PO relesed Date]:[PO_Status]],0))))</f>
        <v>0</v>
      </c>
      <c r="AI9" s="49" cm="1">
        <f t="array" ref="AI9">IF(ISERROR(INDEX(PO_Placed_Data[[PO relesed Date]:[PO_Status]],MATCH($D9&amp;$E9,PO_Placed_Data[Styele'#]&amp;PO_Placed_Data[COLOR],0),MATCH(AI$3,PO_Placed_Data[[#Headers],[PO relesed Date]:[PO_Status]],0))),0,(INDEX(PO_Placed_Data[[PO relesed Date]:[PO_Status]],MATCH($D9&amp;$E9,PO_Placed_Data[Styele'#]&amp;PO_Placed_Data[COLOR],0),MATCH(AI$3,PO_Placed_Data[[#Headers],[PO relesed Date]:[PO_Status]],0))))</f>
        <v>0</v>
      </c>
      <c r="AJ9" s="49" cm="1">
        <f t="array" ref="AJ9">IF(ISERROR(INDEX(PO_Placed_Data[[PO relesed Date]:[PO_Status]],MATCH($D9&amp;$E9,PO_Placed_Data[Styele'#]&amp;PO_Placed_Data[COLOR],0),MATCH(AJ$3,PO_Placed_Data[[#Headers],[PO relesed Date]:[PO_Status]],0))),0,(INDEX(PO_Placed_Data[[PO relesed Date]:[PO_Status]],MATCH($D9&amp;$E9,PO_Placed_Data[Styele'#]&amp;PO_Placed_Data[COLOR],0),MATCH(AJ$3,PO_Placed_Data[[#Headers],[PO relesed Date]:[PO_Status]],0))))</f>
        <v>0</v>
      </c>
      <c r="AK9" s="49" cm="1">
        <f t="array" ref="AK9">IF(ISERROR(INDEX(PO_Placed_Data[[PO relesed Date]:[PO_Status]],MATCH($D9&amp;$E9,PO_Placed_Data[Styele'#]&amp;PO_Placed_Data[COLOR],0),MATCH(AK$3,PO_Placed_Data[[#Headers],[PO relesed Date]:[PO_Status]],0))),0,(INDEX(PO_Placed_Data[[PO relesed Date]:[PO_Status]],MATCH($D9&amp;$E9,PO_Placed_Data[Styele'#]&amp;PO_Placed_Data[COLOR],0),MATCH(AK$3,PO_Placed_Data[[#Headers],[PO relesed Date]:[PO_Status]],0))))</f>
        <v>0</v>
      </c>
      <c r="AL9" s="49" cm="1">
        <f t="array" ref="AL9">IF(ISERROR(INDEX(PO_Placed_Data[[PO relesed Date]:[PO_Status]],MATCH($D9&amp;$E9,PO_Placed_Data[Styele'#]&amp;PO_Placed_Data[COLOR],0),MATCH(AL$3,PO_Placed_Data[[#Headers],[PO relesed Date]:[PO_Status]],0))),0,(INDEX(PO_Placed_Data[[PO relesed Date]:[PO_Status]],MATCH($D9&amp;$E9,PO_Placed_Data[Styele'#]&amp;PO_Placed_Data[COLOR],0),MATCH(AL$3,PO_Placed_Data[[#Headers],[PO relesed Date]:[PO_Status]],0))))</f>
        <v>0</v>
      </c>
      <c r="AM9" s="49" cm="1">
        <f t="array" ref="AM9">IF(ISERROR(INDEX(PO_Placed_Data[[PO relesed Date]:[PO_Status]],MATCH($D9&amp;$E9,PO_Placed_Data[Styele'#]&amp;PO_Placed_Data[COLOR],0),MATCH(AM$3,PO_Placed_Data[[#Headers],[PO relesed Date]:[PO_Status]],0))),0,(INDEX(PO_Placed_Data[[PO relesed Date]:[PO_Status]],MATCH($D9&amp;$E9,PO_Placed_Data[Styele'#]&amp;PO_Placed_Data[COLOR],0),MATCH(AM$3,PO_Placed_Data[[#Headers],[PO relesed Date]:[PO_Status]],0))))</f>
        <v>0</v>
      </c>
      <c r="AN9" s="49" cm="1">
        <f t="array" ref="AN9">IF(ISERROR(INDEX(PO_Placed_Data[[PO relesed Date]:[PO_Status]],MATCH($D9&amp;$E9,PO_Placed_Data[Styele'#]&amp;PO_Placed_Data[COLOR],0),MATCH(AN$3,PO_Placed_Data[[#Headers],[PO relesed Date]:[PO_Status]],0))),0,(INDEX(PO_Placed_Data[[PO relesed Date]:[PO_Status]],MATCH($D9&amp;$E9,PO_Placed_Data[Styele'#]&amp;PO_Placed_Data[COLOR],0),MATCH(AN$3,PO_Placed_Data[[#Headers],[PO relesed Date]:[PO_Status]],0))))</f>
        <v>0</v>
      </c>
      <c r="AO9" s="18" cm="1">
        <f t="array" ref="AO9">IF(ISERROR(INDEX(PO_Placed_Data[[PO relesed Date]:[PO_Status]],MATCH($D9&amp;$E9,PO_Placed_Data[Styele'#]&amp;PO_Placed_Data[COLOR],0),MATCH(AO$3,PO_Placed_Data[[#Headers],[PO relesed Date]:[PO_Status]],0))),0,(INDEX(PO_Placed_Data[[PO relesed Date]:[PO_Status]],MATCH($D9&amp;$E9,PO_Placed_Data[Styele'#]&amp;PO_Placed_Data[COLOR],0),MATCH(AO$3,PO_Placed_Data[[#Headers],[PO relesed Date]:[PO_Status]],0))))</f>
        <v>0</v>
      </c>
      <c r="AR9" s="23"/>
      <c r="AS9" s="23"/>
      <c r="AT9" s="18"/>
      <c r="AU9" s="137"/>
      <c r="BH9" s="97"/>
      <c r="BI9" s="97"/>
      <c r="BJ9" s="130"/>
      <c r="BR9" s="76" t="s">
        <v>304</v>
      </c>
      <c r="BS9" s="233" t="s">
        <v>304</v>
      </c>
      <c r="BT9" s="233" t="s">
        <v>304</v>
      </c>
      <c r="BU9" s="233" t="s">
        <v>304</v>
      </c>
      <c r="BV9" s="233" t="s">
        <v>42</v>
      </c>
      <c r="BW9" s="233" t="s">
        <v>42</v>
      </c>
      <c r="BX9" s="233" t="s">
        <v>296</v>
      </c>
      <c r="BY9" s="233" t="s">
        <v>296</v>
      </c>
      <c r="BZ9" s="233" t="s">
        <v>312</v>
      </c>
      <c r="CA9" s="233" t="s">
        <v>246</v>
      </c>
      <c r="CB9" s="233" t="s">
        <v>313</v>
      </c>
      <c r="CC9" s="233" t="s">
        <v>297</v>
      </c>
      <c r="CD9" s="233"/>
      <c r="CE9" s="233"/>
      <c r="CF9" s="233"/>
      <c r="CG9" s="233"/>
      <c r="CH9" s="233"/>
      <c r="CI9" s="233"/>
      <c r="CJ9" s="233"/>
      <c r="CK9" s="233"/>
      <c r="CL9" s="233"/>
      <c r="CM9" s="233"/>
      <c r="CN9" s="233"/>
      <c r="CP9" s="233"/>
      <c r="CQ9" s="234"/>
      <c r="CR9" s="233"/>
      <c r="CS9" s="233"/>
      <c r="CT9" s="133"/>
      <c r="CU9" s="133"/>
      <c r="CV9" s="133"/>
      <c r="CW9" s="133"/>
      <c r="CX9" s="133"/>
      <c r="CY9" s="133"/>
      <c r="CZ9" s="133"/>
      <c r="DA9" s="133"/>
      <c r="DB9" s="133"/>
      <c r="DC9" s="133"/>
      <c r="DD9" s="133"/>
      <c r="DE9" s="133"/>
      <c r="FJ9" s="141"/>
      <c r="FK9" s="140"/>
      <c r="FL9" s="143"/>
      <c r="FN9" s="29" t="s">
        <v>14</v>
      </c>
      <c r="FO9" s="29" t="s">
        <v>54</v>
      </c>
      <c r="FQ9" s="4" t="s">
        <v>96</v>
      </c>
      <c r="FR9" s="33" t="s">
        <v>97</v>
      </c>
      <c r="FT9" s="312" t="s">
        <v>264</v>
      </c>
      <c r="FU9" s="312" t="s">
        <v>276</v>
      </c>
      <c r="FW9" s="114"/>
      <c r="FX9" s="144"/>
      <c r="FY9" s="103"/>
      <c r="FZ9" s="103"/>
      <c r="GA9" s="103"/>
      <c r="GB9" s="103"/>
      <c r="HA9" s="62" t="str">
        <f>INDEX(TrimSummary[season],MATCH($HD9,TrimSummary[style_no],0))</f>
        <v>WI23</v>
      </c>
      <c r="HB9" s="62" t="str">
        <f>INDEX(TrimSummary[floorset],MATCH($HD9,TrimSummary[style_no],0))</f>
        <v>F3</v>
      </c>
      <c r="HC9" t="s">
        <v>217</v>
      </c>
      <c r="HD9" s="235" t="s">
        <v>314</v>
      </c>
      <c r="HE9" t="s">
        <v>298</v>
      </c>
      <c r="HF9" s="18">
        <v>45040</v>
      </c>
      <c r="HG9" t="s">
        <v>38</v>
      </c>
      <c r="HH9" s="105" cm="1">
        <f t="array" ref="HH9">IF(ISERROR(INDEX(Trim_Booking_Data[[QTY TB]:[5]],MATCH($HD9&amp;$HE9&amp;$HF9,Trim_Booking_Data[Styele'#]&amp;Trim_Booking_Data[COLOR]&amp;Trim_Booking_Data[Trim Boking Date],0),MATCH($HG9,Trim_Booking_Data[[#Headers],[QTY TB]:[5]],0))),0,(INDEX(Trim_Booking_Data[[QTY TB]:[5]],MATCH($HD9&amp;$HE9&amp;$HF9,Trim_Booking_Data[Styele'#]&amp;Trim_Booking_Data[COLOR]&amp;Trim_Booking_Data[Trim Boking Date],0),MATCH($HG9,Trim_Booking_Data[[#Headers],[QTY TB]:[5]],0))))</f>
        <v>106</v>
      </c>
      <c r="HI9" s="78" cm="1">
        <f t="array" ref="HI9">IF(ISERROR(INDEX(PO_Placed_Data_Fu[],MATCH($HD9&amp;$HE9,Trim_Booking_Data[Styele'#]&amp;Trim_Booking_Data[COLOR],0),MATCH(HI$3,PO_Placed_Data_Fu[#Headers],0))),0,(INDEX(PO_Placed_Data_Fu[],MATCH($HD9&amp;$HE9,Trim_Booking_Data[Styele'#]&amp;Trim_Booking_Data[COLOR],0),MATCH(HI$3,PO_Placed_Data_Fu[#Headers],0))))</f>
        <v>0</v>
      </c>
      <c r="HJ9" s="70" cm="1">
        <f t="array" ref="HJ9">IF(ISERROR(INDEX(PO_Placed_Data_Fu[],MATCH($HD9&amp;$HE9&amp;$HF9,Trim_Booking_Data[Styele'#]&amp;Trim_Booking_Data[COLOR]&amp;Trim_Booking_Data[Trim Boking Date],0),MATCH($HG9,PO_Placed_Data_Fu[#Headers],0))),0,(INDEX(PO_Placed_Data_Fu[],MATCH($HD9&amp;$HE9&amp;$HF9,Trim_Booking_Data[Styele'#]&amp;Trim_Booking_Data[COLOR]&amp;Trim_Booking_Data[Trim Boking Date],0),MATCH($HG9,PO_Placed_Data_Fu[#Headers],0))))</f>
        <v>0</v>
      </c>
      <c r="HK9" s="62" t="str" cm="1">
        <f t="array" ref="HK9">IF(ISERROR(INDEX(TrimSummary[costing_yy],MATCH(1,INDEX(($HD9=TrimSummary[style_no])*(HK$3=TrimSummary[trim_reff])*(ISNUMBER(FIND("/"&amp;$HC9&amp;"/","/"&amp;TrimSummary[color]&amp;"/"))),),0))),0,(INDEX(TrimSummary[costing_yy],MATCH(1,INDEX(($HD9=TrimSummary[style_no])*(HK$3=TrimSummary[trim_reff])*(ISNUMBER(FIND("/"&amp;$HC9&amp;"/","/"&amp;TrimSummary[color]&amp;"/"))),),0))))*$HH9*(1+$BN$3)&amp;","&amp;IF(ISERROR(INDEX(TrimSummary[costing_yy],MATCH(1,INDEX(($HD9=TrimSummary[style_no])*(HK$3=TrimSummary[trim_reff])*(ISNUMBER(FIND("/"&amp;$HC9&amp;"/","/"&amp;TrimSummary[color]&amp;"/"))),),0))),0,(INDEX(TrimSummary[costing_yy],MATCH(1,INDEX(($HD9=TrimSummary[style_no])*(HK$3=TrimSummary[trim_reff])*(ISNUMBER(FIND("/"&amp;$HC9&amp;"/","/"&amp;TrimSummary[color]&amp;"/"))),),0))))*$HJ9*(1+$BN$3)&amp;","&amp;IF(ISERROR(INDEX(TrimSummary[ordering_yy],MATCH(1,INDEX(($HD9=TrimSummary[style_no])*(HK$3=TrimSummary[trim_reff])*(ISNUMBER(FIND("/"&amp;$HC9&amp;"/","/"&amp;TrimSummary[color]&amp;"/"))),),0))),0,(INDEX(TrimSummary[ordering_yy],MATCH(1,INDEX(($HD9=TrimSummary[style_no])*(HK$3=TrimSummary[trim_reff])*(ISNUMBER(FIND("/"&amp;$HC9&amp;"/","/"&amp;TrimSummary[color]&amp;"/"))),),0))))*$HH9*(1+$BN$4)&amp;","&amp;IF(ISERROR(INDEX(TrimSummary[ordering_yy],MATCH(1,INDEX(($HD9=TrimSummary[style_no])*(HK$3=TrimSummary[trim_reff])*(ISNUMBER(FIND("/"&amp;$HC9&amp;"/","/"&amp;TrimSummary[color]&amp;"/"))),),0))),0,(INDEX(TrimSummary[ordering_yy],MATCH(1,INDEX(($HD9=TrimSummary[style_no])*(HK$3=TrimSummary[trim_reff])*(ISNUMBER(FIND("/"&amp;$HC9&amp;"/","/"&amp;TrimSummary[color]&amp;"/"))),),0))))*$HJ9*(1+$BN$4)</f>
        <v>67.047968,0,0,0</v>
      </c>
      <c r="HL9" s="62" t="str" cm="1">
        <f t="array" ref="HL9">IF(ISERROR(INDEX(TrimSummary[costing_yy],MATCH(1,INDEX(($HD9=TrimSummary[style_no])*(HL$3=TrimSummary[trim_reff])*(ISNUMBER(FIND("/"&amp;$HC9&amp;"/","/"&amp;TrimSummary[color]&amp;"/"))),),0))),0,(INDEX(TrimSummary[costing_yy],MATCH(1,INDEX(($HD9=TrimSummary[style_no])*(HL$3=TrimSummary[trim_reff])*(ISNUMBER(FIND("/"&amp;$HC9&amp;"/","/"&amp;TrimSummary[color]&amp;"/"))),),0))))*$HH9*(1+$BN$3)&amp;","&amp;IF(ISERROR(INDEX(TrimSummary[costing_yy],MATCH(1,INDEX(($HD9=TrimSummary[style_no])*(HL$3=TrimSummary[trim_reff])*(ISNUMBER(FIND("/"&amp;$HC9&amp;"/","/"&amp;TrimSummary[color]&amp;"/"))),),0))),0,(INDEX(TrimSummary[costing_yy],MATCH(1,INDEX(($HD9=TrimSummary[style_no])*(HL$3=TrimSummary[trim_reff])*(ISNUMBER(FIND("/"&amp;$HC9&amp;"/","/"&amp;TrimSummary[color]&amp;"/"))),),0))))*$HJ9*(1+$BN$3)&amp;","&amp;IF(ISERROR(INDEX(TrimSummary[ordering_yy],MATCH(1,INDEX(($HD9=TrimSummary[style_no])*(HL$3=TrimSummary[trim_reff])*(ISNUMBER(FIND("/"&amp;$HC9&amp;"/","/"&amp;TrimSummary[color]&amp;"/"))),),0))),0,(INDEX(TrimSummary[ordering_yy],MATCH(1,INDEX(($HD9=TrimSummary[style_no])*(HL$3=TrimSummary[trim_reff])*(ISNUMBER(FIND("/"&amp;$HC9&amp;"/","/"&amp;TrimSummary[color]&amp;"/"))),),0))))*$HH9*(1+$BN$4)&amp;","&amp;IF(ISERROR(INDEX(TrimSummary[ordering_yy],MATCH(1,INDEX(($HD9=TrimSummary[style_no])*(HL$3=TrimSummary[trim_reff])*(ISNUMBER(FIND("/"&amp;$HC9&amp;"/","/"&amp;TrimSummary[color]&amp;"/"))),),0))),0,(INDEX(TrimSummary[ordering_yy],MATCH(1,INDEX(($HD9=TrimSummary[style_no])*(HL$3=TrimSummary[trim_reff])*(ISNUMBER(FIND("/"&amp;$HC9&amp;"/","/"&amp;TrimSummary[color]&amp;"/"))),),0))))*$HJ9*(1+$BN$4)</f>
        <v>2.81112,0,0,0</v>
      </c>
      <c r="HM9" s="62" t="str" cm="1">
        <f t="array" ref="HM9">IF(ISERROR(INDEX(TrimSummary[costing_yy],MATCH(1,INDEX(($HD9=TrimSummary[style_no])*(HM$3=TrimSummary[trim_reff])*(ISNUMBER(FIND("/"&amp;$HC9&amp;"/","/"&amp;TrimSummary[color]&amp;"/"))),),0))),0,(INDEX(TrimSummary[costing_yy],MATCH(1,INDEX(($HD9=TrimSummary[style_no])*(HM$3=TrimSummary[trim_reff])*(ISNUMBER(FIND("/"&amp;$HC9&amp;"/","/"&amp;TrimSummary[color]&amp;"/"))),),0))))*$HH9*(1+$BN$3)&amp;","&amp;IF(ISERROR(INDEX(TrimSummary[costing_yy],MATCH(1,INDEX(($HD9=TrimSummary[style_no])*(HM$3=TrimSummary[trim_reff])*(ISNUMBER(FIND("/"&amp;$HC9&amp;"/","/"&amp;TrimSummary[color]&amp;"/"))),),0))),0,(INDEX(TrimSummary[costing_yy],MATCH(1,INDEX(($HD9=TrimSummary[style_no])*(HM$3=TrimSummary[trim_reff])*(ISNUMBER(FIND("/"&amp;$HC9&amp;"/","/"&amp;TrimSummary[color]&amp;"/"))),),0))))*$HJ9*(1+$BN$3)&amp;","&amp;IF(ISERROR(INDEX(TrimSummary[ordering_yy],MATCH(1,INDEX(($HD9=TrimSummary[style_no])*(HM$3=TrimSummary[trim_reff])*(ISNUMBER(FIND("/"&amp;$HC9&amp;"/","/"&amp;TrimSummary[color]&amp;"/"))),),0))),0,(INDEX(TrimSummary[ordering_yy],MATCH(1,INDEX(($HD9=TrimSummary[style_no])*(HM$3=TrimSummary[trim_reff])*(ISNUMBER(FIND("/"&amp;$HC9&amp;"/","/"&amp;TrimSummary[color]&amp;"/"))),),0))))*$HH9*(1+$BN$4)&amp;","&amp;IF(ISERROR(INDEX(TrimSummary[ordering_yy],MATCH(1,INDEX(($HD9=TrimSummary[style_no])*(HM$3=TrimSummary[trim_reff])*(ISNUMBER(FIND("/"&amp;$HC9&amp;"/","/"&amp;TrimSummary[color]&amp;"/"))),),0))),0,(INDEX(TrimSummary[ordering_yy],MATCH(1,INDEX(($HD9=TrimSummary[style_no])*(HM$3=TrimSummary[trim_reff])*(ISNUMBER(FIND("/"&amp;$HC9&amp;"/","/"&amp;TrimSummary[color]&amp;"/"))),),0))))*$HJ9*(1+$BN$4)</f>
        <v>1.32288,0,0,0</v>
      </c>
      <c r="HN9" s="62" t="str" cm="1">
        <f t="array" ref="HN9">IF(ISERROR(INDEX(TrimSummary[costing_yy],MATCH(1,INDEX(($HD9=TrimSummary[style_no])*(HN$3=TrimSummary[trim_reff])*(ISNUMBER(FIND("/"&amp;$HC9&amp;"/","/"&amp;TrimSummary[color]&amp;"/"))),),0))),0,(INDEX(TrimSummary[costing_yy],MATCH(1,INDEX(($HD9=TrimSummary[style_no])*(HN$3=TrimSummary[trim_reff])*(ISNUMBER(FIND("/"&amp;$HC9&amp;"/","/"&amp;TrimSummary[color]&amp;"/"))),),0))))*$HH9*(1+$BN$3)&amp;","&amp;IF(ISERROR(INDEX(TrimSummary[costing_yy],MATCH(1,INDEX(($HD9=TrimSummary[style_no])*(HN$3=TrimSummary[trim_reff])*(ISNUMBER(FIND("/"&amp;$HC9&amp;"/","/"&amp;TrimSummary[color]&amp;"/"))),),0))),0,(INDEX(TrimSummary[costing_yy],MATCH(1,INDEX(($HD9=TrimSummary[style_no])*(HN$3=TrimSummary[trim_reff])*(ISNUMBER(FIND("/"&amp;$HC9&amp;"/","/"&amp;TrimSummary[color]&amp;"/"))),),0))))*$HJ9*(1+$BN$3)&amp;","&amp;IF(ISERROR(INDEX(TrimSummary[ordering_yy],MATCH(1,INDEX(($HD9=TrimSummary[style_no])*(HN$3=TrimSummary[trim_reff])*(ISNUMBER(FIND("/"&amp;$HC9&amp;"/","/"&amp;TrimSummary[color]&amp;"/"))),),0))),0,(INDEX(TrimSummary[ordering_yy],MATCH(1,INDEX(($HD9=TrimSummary[style_no])*(HN$3=TrimSummary[trim_reff])*(ISNUMBER(FIND("/"&amp;$HC9&amp;"/","/"&amp;TrimSummary[color]&amp;"/"))),),0))))*$HH9*(1+$BN$4)&amp;","&amp;IF(ISERROR(INDEX(TrimSummary[ordering_yy],MATCH(1,INDEX(($HD9=TrimSummary[style_no])*(HN$3=TrimSummary[trim_reff])*(ISNUMBER(FIND("/"&amp;$HC9&amp;"/","/"&amp;TrimSummary[color]&amp;"/"))),),0))),0,(INDEX(TrimSummary[ordering_yy],MATCH(1,INDEX(($HD9=TrimSummary[style_no])*(HN$3=TrimSummary[trim_reff])*(ISNUMBER(FIND("/"&amp;$HC9&amp;"/","/"&amp;TrimSummary[color]&amp;"/"))),),0))))*$HJ9*(1+$BN$4)</f>
        <v>110.24,0,0,0</v>
      </c>
      <c r="HO9" s="62" t="str" cm="1">
        <f t="array" ref="HO9">IF(ISERROR(INDEX(TrimSummary[costing_yy],MATCH(1,INDEX(($HD9=TrimSummary[style_no])*(HO$3=TrimSummary[trim_reff])*(ISNUMBER(FIND("/"&amp;$HC9&amp;"/","/"&amp;TrimSummary[color]&amp;"/"))),),0))),0,(INDEX(TrimSummary[costing_yy],MATCH(1,INDEX(($HD9=TrimSummary[style_no])*(HO$3=TrimSummary[trim_reff])*(ISNUMBER(FIND("/"&amp;$HC9&amp;"/","/"&amp;TrimSummary[color]&amp;"/"))),),0))))*$HH9*(1+$BN$3)&amp;","&amp;IF(ISERROR(INDEX(TrimSummary[costing_yy],MATCH(1,INDEX(($HD9=TrimSummary[style_no])*(HO$3=TrimSummary[trim_reff])*(ISNUMBER(FIND("/"&amp;$HC9&amp;"/","/"&amp;TrimSummary[color]&amp;"/"))),),0))),0,(INDEX(TrimSummary[costing_yy],MATCH(1,INDEX(($HD9=TrimSummary[style_no])*(HO$3=TrimSummary[trim_reff])*(ISNUMBER(FIND("/"&amp;$HC9&amp;"/","/"&amp;TrimSummary[color]&amp;"/"))),),0))))*$HJ9*(1+$BN$3)&amp;","&amp;IF(ISERROR(INDEX(TrimSummary[ordering_yy],MATCH(1,INDEX(($HD9=TrimSummary[style_no])*(HO$3=TrimSummary[trim_reff])*(ISNUMBER(FIND("/"&amp;$HC9&amp;"/","/"&amp;TrimSummary[color]&amp;"/"))),),0))),0,(INDEX(TrimSummary[ordering_yy],MATCH(1,INDEX(($HD9=TrimSummary[style_no])*(HO$3=TrimSummary[trim_reff])*(ISNUMBER(FIND("/"&amp;$HC9&amp;"/","/"&amp;TrimSummary[color]&amp;"/"))),),0))))*$HH9*(1+$BN$4)&amp;","&amp;IF(ISERROR(INDEX(TrimSummary[ordering_yy],MATCH(1,INDEX(($HD9=TrimSummary[style_no])*(HO$3=TrimSummary[trim_reff])*(ISNUMBER(FIND("/"&amp;$HC9&amp;"/","/"&amp;TrimSummary[color]&amp;"/"))),),0))),0,(INDEX(TrimSummary[ordering_yy],MATCH(1,INDEX(($HD9=TrimSummary[style_no])*(HO$3=TrimSummary[trim_reff])*(ISNUMBER(FIND("/"&amp;$HC9&amp;"/","/"&amp;TrimSummary[color]&amp;"/"))),),0))))*$HJ9*(1+$BN$4)</f>
        <v>110.24,0,0,0</v>
      </c>
      <c r="HP9" s="62" t="str" cm="1">
        <f t="array" ref="HP9">IF(ISERROR(INDEX(TrimSummary[costing_yy],MATCH(1,INDEX(($HD9=TrimSummary[style_no])*(HP$3=TrimSummary[trim_reff])*(ISNUMBER(FIND("/"&amp;$HC9&amp;"/","/"&amp;TrimSummary[color]&amp;"/"))),),0))),0,(INDEX(TrimSummary[costing_yy],MATCH(1,INDEX(($HD9=TrimSummary[style_no])*(HP$3=TrimSummary[trim_reff])*(ISNUMBER(FIND("/"&amp;$HC9&amp;"/","/"&amp;TrimSummary[color]&amp;"/"))),),0))))*$HH9*(1+$BN$3)&amp;","&amp;IF(ISERROR(INDEX(TrimSummary[costing_yy],MATCH(1,INDEX(($HD9=TrimSummary[style_no])*(HP$3=TrimSummary[trim_reff])*(ISNUMBER(FIND("/"&amp;$HC9&amp;"/","/"&amp;TrimSummary[color]&amp;"/"))),),0))),0,(INDEX(TrimSummary[costing_yy],MATCH(1,INDEX(($HD9=TrimSummary[style_no])*(HP$3=TrimSummary[trim_reff])*(ISNUMBER(FIND("/"&amp;$HC9&amp;"/","/"&amp;TrimSummary[color]&amp;"/"))),),0))))*$HJ9*(1+$BN$3)&amp;","&amp;IF(ISERROR(INDEX(TrimSummary[ordering_yy],MATCH(1,INDEX(($HD9=TrimSummary[style_no])*(HP$3=TrimSummary[trim_reff])*(ISNUMBER(FIND("/"&amp;$HC9&amp;"/","/"&amp;TrimSummary[color]&amp;"/"))),),0))),0,(INDEX(TrimSummary[ordering_yy],MATCH(1,INDEX(($HD9=TrimSummary[style_no])*(HP$3=TrimSummary[trim_reff])*(ISNUMBER(FIND("/"&amp;$HC9&amp;"/","/"&amp;TrimSummary[color]&amp;"/"))),),0))))*$HH9*(1+$BN$4)&amp;","&amp;IF(ISERROR(INDEX(TrimSummary[ordering_yy],MATCH(1,INDEX(($HD9=TrimSummary[style_no])*(HP$3=TrimSummary[trim_reff])*(ISNUMBER(FIND("/"&amp;$HC9&amp;"/","/"&amp;TrimSummary[color]&amp;"/"))),),0))),0,(INDEX(TrimSummary[ordering_yy],MATCH(1,INDEX(($HD9=TrimSummary[style_no])*(HP$3=TrimSummary[trim_reff])*(ISNUMBER(FIND("/"&amp;$HC9&amp;"/","/"&amp;TrimSummary[color]&amp;"/"))),),0))))*$HJ9*(1+$BN$4)</f>
        <v>110.24,0,0,0</v>
      </c>
      <c r="HQ9" s="62" t="str" cm="1">
        <f t="array" ref="HQ9">IF(ISERROR(INDEX(TrimSummary[costing_yy],MATCH(1,INDEX(($HD9=TrimSummary[style_no])*(HQ$3=TrimSummary[trim_reff])*(ISNUMBER(FIND("/"&amp;$HC9&amp;"/","/"&amp;TrimSummary[color]&amp;"/"))),),0))),0,(INDEX(TrimSummary[costing_yy],MATCH(1,INDEX(($HD9=TrimSummary[style_no])*(HQ$3=TrimSummary[trim_reff])*(ISNUMBER(FIND("/"&amp;$HC9&amp;"/","/"&amp;TrimSummary[color]&amp;"/"))),),0))))*$HH9*(1+$BN$3)&amp;","&amp;IF(ISERROR(INDEX(TrimSummary[costing_yy],MATCH(1,INDEX(($HD9=TrimSummary[style_no])*(HQ$3=TrimSummary[trim_reff])*(ISNUMBER(FIND("/"&amp;$HC9&amp;"/","/"&amp;TrimSummary[color]&amp;"/"))),),0))),0,(INDEX(TrimSummary[costing_yy],MATCH(1,INDEX(($HD9=TrimSummary[style_no])*(HQ$3=TrimSummary[trim_reff])*(ISNUMBER(FIND("/"&amp;$HC9&amp;"/","/"&amp;TrimSummary[color]&amp;"/"))),),0))))*$HJ9*(1+$BN$3)&amp;","&amp;IF(ISERROR(INDEX(TrimSummary[ordering_yy],MATCH(1,INDEX(($HD9=TrimSummary[style_no])*(HQ$3=TrimSummary[trim_reff])*(ISNUMBER(FIND("/"&amp;$HC9&amp;"/","/"&amp;TrimSummary[color]&amp;"/"))),),0))),0,(INDEX(TrimSummary[ordering_yy],MATCH(1,INDEX(($HD9=TrimSummary[style_no])*(HQ$3=TrimSummary[trim_reff])*(ISNUMBER(FIND("/"&amp;$HC9&amp;"/","/"&amp;TrimSummary[color]&amp;"/"))),),0))))*$HH9*(1+$BN$4)&amp;","&amp;IF(ISERROR(INDEX(TrimSummary[ordering_yy],MATCH(1,INDEX(($HD9=TrimSummary[style_no])*(HQ$3=TrimSummary[trim_reff])*(ISNUMBER(FIND("/"&amp;$HC9&amp;"/","/"&amp;TrimSummary[color]&amp;"/"))),),0))),0,(INDEX(TrimSummary[ordering_yy],MATCH(1,INDEX(($HD9=TrimSummary[style_no])*(HQ$3=TrimSummary[trim_reff])*(ISNUMBER(FIND("/"&amp;$HC9&amp;"/","/"&amp;TrimSummary[color]&amp;"/"))),),0))))*$HJ9*(1+$BN$4)</f>
        <v>110.24,0,0,0</v>
      </c>
      <c r="HR9" s="62" t="str" cm="1">
        <f t="array" ref="HR9">IF(ISERROR(INDEX(TrimSummary[costing_yy],MATCH(1,INDEX(($HD9=TrimSummary[style_no])*(HR$3=TrimSummary[trim_reff])*(ISNUMBER(FIND("/"&amp;$HC9&amp;"/","/"&amp;TrimSummary[color]&amp;"/"))),),0))),0,(INDEX(TrimSummary[costing_yy],MATCH(1,INDEX(($HD9=TrimSummary[style_no])*(HR$3=TrimSummary[trim_reff])*(ISNUMBER(FIND("/"&amp;$HC9&amp;"/","/"&amp;TrimSummary[color]&amp;"/"))),),0))))*$HH9*(1+$BN$3)&amp;","&amp;IF(ISERROR(INDEX(TrimSummary[costing_yy],MATCH(1,INDEX(($HD9=TrimSummary[style_no])*(HR$3=TrimSummary[trim_reff])*(ISNUMBER(FIND("/"&amp;$HC9&amp;"/","/"&amp;TrimSummary[color]&amp;"/"))),),0))),0,(INDEX(TrimSummary[costing_yy],MATCH(1,INDEX(($HD9=TrimSummary[style_no])*(HR$3=TrimSummary[trim_reff])*(ISNUMBER(FIND("/"&amp;$HC9&amp;"/","/"&amp;TrimSummary[color]&amp;"/"))),),0))))*$HJ9*(1+$BN$3)&amp;","&amp;IF(ISERROR(INDEX(TrimSummary[ordering_yy],MATCH(1,INDEX(($HD9=TrimSummary[style_no])*(HR$3=TrimSummary[trim_reff])*(ISNUMBER(FIND("/"&amp;$HC9&amp;"/","/"&amp;TrimSummary[color]&amp;"/"))),),0))),0,(INDEX(TrimSummary[ordering_yy],MATCH(1,INDEX(($HD9=TrimSummary[style_no])*(HR$3=TrimSummary[trim_reff])*(ISNUMBER(FIND("/"&amp;$HC9&amp;"/","/"&amp;TrimSummary[color]&amp;"/"))),),0))))*$HH9*(1+$BN$4)&amp;","&amp;IF(ISERROR(INDEX(TrimSummary[ordering_yy],MATCH(1,INDEX(($HD9=TrimSummary[style_no])*(HR$3=TrimSummary[trim_reff])*(ISNUMBER(FIND("/"&amp;$HC9&amp;"/","/"&amp;TrimSummary[color]&amp;"/"))),),0))),0,(INDEX(TrimSummary[ordering_yy],MATCH(1,INDEX(($HD9=TrimSummary[style_no])*(HR$3=TrimSummary[trim_reff])*(ISNUMBER(FIND("/"&amp;$HC9&amp;"/","/"&amp;TrimSummary[color]&amp;"/"))),),0))))*$HJ9*(1+$BN$4)</f>
        <v>110.24,0,0,0</v>
      </c>
      <c r="HS9" s="62" t="str" cm="1">
        <f t="array" ref="HS9">IF(ISERROR(INDEX(TrimSummary[costing_yy],MATCH(1,INDEX(($HD9=TrimSummary[style_no])*(HS$3=TrimSummary[trim_reff])*(ISNUMBER(FIND("/"&amp;$HC9&amp;"/","/"&amp;TrimSummary[color]&amp;"/"))),),0))),0,(INDEX(TrimSummary[costing_yy],MATCH(1,INDEX(($HD9=TrimSummary[style_no])*(HS$3=TrimSummary[trim_reff])*(ISNUMBER(FIND("/"&amp;$HC9&amp;"/","/"&amp;TrimSummary[color]&amp;"/"))),),0))))*$HH9*(1+$BN$3)&amp;","&amp;IF(ISERROR(INDEX(TrimSummary[costing_yy],MATCH(1,INDEX(($HD9=TrimSummary[style_no])*(HS$3=TrimSummary[trim_reff])*(ISNUMBER(FIND("/"&amp;$HC9&amp;"/","/"&amp;TrimSummary[color]&amp;"/"))),),0))),0,(INDEX(TrimSummary[costing_yy],MATCH(1,INDEX(($HD9=TrimSummary[style_no])*(HS$3=TrimSummary[trim_reff])*(ISNUMBER(FIND("/"&amp;$HC9&amp;"/","/"&amp;TrimSummary[color]&amp;"/"))),),0))))*$HJ9*(1+$BN$3)&amp;","&amp;IF(ISERROR(INDEX(TrimSummary[ordering_yy],MATCH(1,INDEX(($HD9=TrimSummary[style_no])*(HS$3=TrimSummary[trim_reff])*(ISNUMBER(FIND("/"&amp;$HC9&amp;"/","/"&amp;TrimSummary[color]&amp;"/"))),),0))),0,(INDEX(TrimSummary[ordering_yy],MATCH(1,INDEX(($HD9=TrimSummary[style_no])*(HS$3=TrimSummary[trim_reff])*(ISNUMBER(FIND("/"&amp;$HC9&amp;"/","/"&amp;TrimSummary[color]&amp;"/"))),),0))))*$HH9*(1+$BN$4)&amp;","&amp;IF(ISERROR(INDEX(TrimSummary[ordering_yy],MATCH(1,INDEX(($HD9=TrimSummary[style_no])*(HS$3=TrimSummary[trim_reff])*(ISNUMBER(FIND("/"&amp;$HC9&amp;"/","/"&amp;TrimSummary[color]&amp;"/"))),),0))),0,(INDEX(TrimSummary[ordering_yy],MATCH(1,INDEX(($HD9=TrimSummary[style_no])*(HS$3=TrimSummary[trim_reff])*(ISNUMBER(FIND("/"&amp;$HC9&amp;"/","/"&amp;TrimSummary[color]&amp;"/"))),),0))))*$HJ9*(1+$BN$4)</f>
        <v>110.24,0,0,0</v>
      </c>
      <c r="HT9" s="62" t="str" cm="1">
        <f t="array" ref="HT9">IF(ISERROR(INDEX(TrimSummary[costing_yy],MATCH(1,INDEX(($HD9=TrimSummary[style_no])*(HT$3=TrimSummary[trim_reff])*(ISNUMBER(FIND("/"&amp;$HC9&amp;"/","/"&amp;TrimSummary[color]&amp;"/"))),),0))),0,(INDEX(TrimSummary[costing_yy],MATCH(1,INDEX(($HD9=TrimSummary[style_no])*(HT$3=TrimSummary[trim_reff])*(ISNUMBER(FIND("/"&amp;$HC9&amp;"/","/"&amp;TrimSummary[color]&amp;"/"))),),0))))*$HH9*(1+$BN$3)&amp;","&amp;IF(ISERROR(INDEX(TrimSummary[costing_yy],MATCH(1,INDEX(($HD9=TrimSummary[style_no])*(HT$3=TrimSummary[trim_reff])*(ISNUMBER(FIND("/"&amp;$HC9&amp;"/","/"&amp;TrimSummary[color]&amp;"/"))),),0))),0,(INDEX(TrimSummary[costing_yy],MATCH(1,INDEX(($HD9=TrimSummary[style_no])*(HT$3=TrimSummary[trim_reff])*(ISNUMBER(FIND("/"&amp;$HC9&amp;"/","/"&amp;TrimSummary[color]&amp;"/"))),),0))))*$HJ9*(1+$BN$3)&amp;","&amp;IF(ISERROR(INDEX(TrimSummary[ordering_yy],MATCH(1,INDEX(($HD9=TrimSummary[style_no])*(HT$3=TrimSummary[trim_reff])*(ISNUMBER(FIND("/"&amp;$HC9&amp;"/","/"&amp;TrimSummary[color]&amp;"/"))),),0))),0,(INDEX(TrimSummary[ordering_yy],MATCH(1,INDEX(($HD9=TrimSummary[style_no])*(HT$3=TrimSummary[trim_reff])*(ISNUMBER(FIND("/"&amp;$HC9&amp;"/","/"&amp;TrimSummary[color]&amp;"/"))),),0))))*$HH9*(1+$BN$4)&amp;","&amp;IF(ISERROR(INDEX(TrimSummary[ordering_yy],MATCH(1,INDEX(($HD9=TrimSummary[style_no])*(HT$3=TrimSummary[trim_reff])*(ISNUMBER(FIND("/"&amp;$HC9&amp;"/","/"&amp;TrimSummary[color]&amp;"/"))),),0))),0,(INDEX(TrimSummary[ordering_yy],MATCH(1,INDEX(($HD9=TrimSummary[style_no])*(HT$3=TrimSummary[trim_reff])*(ISNUMBER(FIND("/"&amp;$HC9&amp;"/","/"&amp;TrimSummary[color]&amp;"/"))),),0))))*$HJ9*(1+$BN$4)</f>
        <v>110.24,0,0,0</v>
      </c>
      <c r="HU9" s="62" t="str" cm="1">
        <f t="array" ref="HU9">IF(ISERROR(INDEX(TrimSummary[costing_yy],MATCH(1,INDEX(($HD9=TrimSummary[style_no])*(HU$3=TrimSummary[trim_reff])*(ISNUMBER(FIND("/"&amp;$HC9&amp;"/","/"&amp;TrimSummary[color]&amp;"/"))),),0))),0,(INDEX(TrimSummary[costing_yy],MATCH(1,INDEX(($HD9=TrimSummary[style_no])*(HU$3=TrimSummary[trim_reff])*(ISNUMBER(FIND("/"&amp;$HC9&amp;"/","/"&amp;TrimSummary[color]&amp;"/"))),),0))))*$HH9*(1+$BN$3)&amp;","&amp;IF(ISERROR(INDEX(TrimSummary[costing_yy],MATCH(1,INDEX(($HD9=TrimSummary[style_no])*(HU$3=TrimSummary[trim_reff])*(ISNUMBER(FIND("/"&amp;$HC9&amp;"/","/"&amp;TrimSummary[color]&amp;"/"))),),0))),0,(INDEX(TrimSummary[costing_yy],MATCH(1,INDEX(($HD9=TrimSummary[style_no])*(HU$3=TrimSummary[trim_reff])*(ISNUMBER(FIND("/"&amp;$HC9&amp;"/","/"&amp;TrimSummary[color]&amp;"/"))),),0))))*$HJ9*(1+$BN$3)&amp;","&amp;IF(ISERROR(INDEX(TrimSummary[ordering_yy],MATCH(1,INDEX(($HD9=TrimSummary[style_no])*(HU$3=TrimSummary[trim_reff])*(ISNUMBER(FIND("/"&amp;$HC9&amp;"/","/"&amp;TrimSummary[color]&amp;"/"))),),0))),0,(INDEX(TrimSummary[ordering_yy],MATCH(1,INDEX(($HD9=TrimSummary[style_no])*(HU$3=TrimSummary[trim_reff])*(ISNUMBER(FIND("/"&amp;$HC9&amp;"/","/"&amp;TrimSummary[color]&amp;"/"))),),0))))*$HH9*(1+$BN$4)&amp;","&amp;IF(ISERROR(INDEX(TrimSummary[ordering_yy],MATCH(1,INDEX(($HD9=TrimSummary[style_no])*(HU$3=TrimSummary[trim_reff])*(ISNUMBER(FIND("/"&amp;$HC9&amp;"/","/"&amp;TrimSummary[color]&amp;"/"))),),0))),0,(INDEX(TrimSummary[ordering_yy],MATCH(1,INDEX(($HD9=TrimSummary[style_no])*(HU$3=TrimSummary[trim_reff])*(ISNUMBER(FIND("/"&amp;$HC9&amp;"/","/"&amp;TrimSummary[color]&amp;"/"))),),0))))*$HJ9*(1+$BN$4)</f>
        <v>110.24,0,0,0</v>
      </c>
      <c r="HV9" s="62"/>
      <c r="HW9" s="62"/>
      <c r="HX9" s="62"/>
      <c r="HY9" s="62"/>
      <c r="HZ9" s="62"/>
      <c r="IA9" s="62"/>
      <c r="IB9" s="62"/>
      <c r="IC9" s="62"/>
      <c r="ID9" s="62"/>
      <c r="IE9" s="62"/>
      <c r="IF9" s="62"/>
      <c r="IG9" s="62"/>
      <c r="IH9" s="62"/>
      <c r="II9" s="62"/>
      <c r="IJ9" s="62"/>
      <c r="IK9" s="62"/>
      <c r="IL9" s="62"/>
      <c r="IM9" s="62"/>
      <c r="IN9" s="62"/>
      <c r="IO9" s="62"/>
      <c r="IP9" s="62"/>
      <c r="IQ9" s="62"/>
      <c r="IR9" s="62"/>
      <c r="IS9" s="62"/>
      <c r="IT9" s="62"/>
      <c r="IU9" s="62"/>
      <c r="IV9" s="62"/>
      <c r="IW9" s="62"/>
    </row>
    <row r="10" spans="1:16383">
      <c r="A10"/>
      <c r="C10" t="s">
        <v>201</v>
      </c>
      <c r="D10" s="235" t="s">
        <v>314</v>
      </c>
      <c r="E10" t="s">
        <v>304</v>
      </c>
      <c r="F10" s="18">
        <v>45040</v>
      </c>
      <c r="G10" s="19">
        <f>SUM(Trim_Booking_Data[[#This Row],[3XS]:[5]])</f>
        <v>641</v>
      </c>
      <c r="H10">
        <v>0</v>
      </c>
      <c r="I10">
        <v>46</v>
      </c>
      <c r="J10">
        <v>118</v>
      </c>
      <c r="K10">
        <v>216</v>
      </c>
      <c r="L10">
        <v>169</v>
      </c>
      <c r="M10">
        <v>69</v>
      </c>
      <c r="N10">
        <v>23</v>
      </c>
      <c r="O10">
        <v>0</v>
      </c>
      <c r="P10">
        <v>0</v>
      </c>
      <c r="Q10">
        <v>0</v>
      </c>
      <c r="R10">
        <v>0</v>
      </c>
      <c r="S10">
        <v>0</v>
      </c>
      <c r="T10">
        <v>0</v>
      </c>
      <c r="U10">
        <v>0</v>
      </c>
      <c r="V10" s="130" t="s">
        <v>191</v>
      </c>
      <c r="Y10" s="18" cm="1">
        <f t="array" ref="Y10">IF(ISERROR(INDEX(PO_Placed_Data[[PO relesed Date]:[PO_Status]],MATCH($D10&amp;$E10,PO_Placed_Data[Styele'#]&amp;PO_Placed_Data[COLOR],0),MATCH(Y$3,PO_Placed_Data[[#Headers],[PO relesed Date]:[PO_Status]],0))),0,(INDEX(PO_Placed_Data[[PO relesed Date]:[PO_Status]],MATCH($D10&amp;$E10,PO_Placed_Data[Styele'#]&amp;PO_Placed_Data[COLOR],0),MATCH(Y$3,PO_Placed_Data[[#Headers],[PO relesed Date]:[PO_Status]],0))))</f>
        <v>0</v>
      </c>
      <c r="Z10" s="49" cm="1">
        <f t="array" ref="Z10">IF(ISERROR(INDEX(PO_Placed_Data[[PO relesed Date]:[PO_Status]],MATCH($D10&amp;$E10,PO_Placed_Data[Styele'#]&amp;PO_Placed_Data[COLOR],0),MATCH(Z$3,PO_Placed_Data[[#Headers],[PO relesed Date]:[PO_Status]],0))),0,(INDEX(PO_Placed_Data[[PO relesed Date]:[PO_Status]],MATCH($D10&amp;$E10,PO_Placed_Data[Styele'#]&amp;PO_Placed_Data[COLOR],0),MATCH(Z$3,PO_Placed_Data[[#Headers],[PO relesed Date]:[PO_Status]],0))))</f>
        <v>0</v>
      </c>
      <c r="AA10" s="49" cm="1">
        <f t="array" ref="AA10">IF(ISERROR(INDEX(PO_Placed_Data[[PO relesed Date]:[PO_Status]],MATCH($D10&amp;$E10,PO_Placed_Data[Styele'#]&amp;PO_Placed_Data[COLOR],0),MATCH(AA$3,PO_Placed_Data[[#Headers],[PO relesed Date]:[PO_Status]],0))),0,(INDEX(PO_Placed_Data[[PO relesed Date]:[PO_Status]],MATCH($D10&amp;$E10,PO_Placed_Data[Styele'#]&amp;PO_Placed_Data[COLOR],0),MATCH(AA$3,PO_Placed_Data[[#Headers],[PO relesed Date]:[PO_Status]],0))))</f>
        <v>0</v>
      </c>
      <c r="AB10" s="49" cm="1">
        <f t="array" ref="AB10">IF(ISERROR(INDEX(PO_Placed_Data[[PO relesed Date]:[PO_Status]],MATCH($D10&amp;$E10,PO_Placed_Data[Styele'#]&amp;PO_Placed_Data[COLOR],0),MATCH(AB$3,PO_Placed_Data[[#Headers],[PO relesed Date]:[PO_Status]],0))),0,(INDEX(PO_Placed_Data[[PO relesed Date]:[PO_Status]],MATCH($D10&amp;$E10,PO_Placed_Data[Styele'#]&amp;PO_Placed_Data[COLOR],0),MATCH(AB$3,PO_Placed_Data[[#Headers],[PO relesed Date]:[PO_Status]],0))))</f>
        <v>0</v>
      </c>
      <c r="AC10" s="49" cm="1">
        <f t="array" ref="AC10">IF(ISERROR(INDEX(PO_Placed_Data[[PO relesed Date]:[PO_Status]],MATCH($D10&amp;$E10,PO_Placed_Data[Styele'#]&amp;PO_Placed_Data[COLOR],0),MATCH(AC$3,PO_Placed_Data[[#Headers],[PO relesed Date]:[PO_Status]],0))),0,(INDEX(PO_Placed_Data[[PO relesed Date]:[PO_Status]],MATCH($D10&amp;$E10,PO_Placed_Data[Styele'#]&amp;PO_Placed_Data[COLOR],0),MATCH(AC$3,PO_Placed_Data[[#Headers],[PO relesed Date]:[PO_Status]],0))))</f>
        <v>0</v>
      </c>
      <c r="AD10" s="49" cm="1">
        <f t="array" ref="AD10">IF(ISERROR(INDEX(PO_Placed_Data[[PO relesed Date]:[PO_Status]],MATCH($D10&amp;$E10,PO_Placed_Data[Styele'#]&amp;PO_Placed_Data[COLOR],0),MATCH(AD$3,PO_Placed_Data[[#Headers],[PO relesed Date]:[PO_Status]],0))),0,(INDEX(PO_Placed_Data[[PO relesed Date]:[PO_Status]],MATCH($D10&amp;$E10,PO_Placed_Data[Styele'#]&amp;PO_Placed_Data[COLOR],0),MATCH(AD$3,PO_Placed_Data[[#Headers],[PO relesed Date]:[PO_Status]],0))))</f>
        <v>0</v>
      </c>
      <c r="AE10" s="49" cm="1">
        <f t="array" ref="AE10">IF(ISERROR(INDEX(PO_Placed_Data[[PO relesed Date]:[PO_Status]],MATCH($D10&amp;$E10,PO_Placed_Data[Styele'#]&amp;PO_Placed_Data[COLOR],0),MATCH(AE$3,PO_Placed_Data[[#Headers],[PO relesed Date]:[PO_Status]],0))),0,(INDEX(PO_Placed_Data[[PO relesed Date]:[PO_Status]],MATCH($D10&amp;$E10,PO_Placed_Data[Styele'#]&amp;PO_Placed_Data[COLOR],0),MATCH(AE$3,PO_Placed_Data[[#Headers],[PO relesed Date]:[PO_Status]],0))))</f>
        <v>0</v>
      </c>
      <c r="AF10" s="49" cm="1">
        <f t="array" ref="AF10">IF(ISERROR(INDEX(PO_Placed_Data[[PO relesed Date]:[PO_Status]],MATCH($D10&amp;$E10,PO_Placed_Data[Styele'#]&amp;PO_Placed_Data[COLOR],0),MATCH(AF$3,PO_Placed_Data[[#Headers],[PO relesed Date]:[PO_Status]],0))),0,(INDEX(PO_Placed_Data[[PO relesed Date]:[PO_Status]],MATCH($D10&amp;$E10,PO_Placed_Data[Styele'#]&amp;PO_Placed_Data[COLOR],0),MATCH(AF$3,PO_Placed_Data[[#Headers],[PO relesed Date]:[PO_Status]],0))))</f>
        <v>0</v>
      </c>
      <c r="AG10" s="49" cm="1">
        <f t="array" ref="AG10">IF(ISERROR(INDEX(PO_Placed_Data[[PO relesed Date]:[PO_Status]],MATCH($D10&amp;$E10,PO_Placed_Data[Styele'#]&amp;PO_Placed_Data[COLOR],0),MATCH(AG$3,PO_Placed_Data[[#Headers],[PO relesed Date]:[PO_Status]],0))),0,(INDEX(PO_Placed_Data[[PO relesed Date]:[PO_Status]],MATCH($D10&amp;$E10,PO_Placed_Data[Styele'#]&amp;PO_Placed_Data[COLOR],0),MATCH(AG$3,PO_Placed_Data[[#Headers],[PO relesed Date]:[PO_Status]],0))))</f>
        <v>0</v>
      </c>
      <c r="AH10" s="49" cm="1">
        <f t="array" ref="AH10">IF(ISERROR(INDEX(PO_Placed_Data[[PO relesed Date]:[PO_Status]],MATCH($D10&amp;$E10,PO_Placed_Data[Styele'#]&amp;PO_Placed_Data[COLOR],0),MATCH(AH$3,PO_Placed_Data[[#Headers],[PO relesed Date]:[PO_Status]],0))),0,(INDEX(PO_Placed_Data[[PO relesed Date]:[PO_Status]],MATCH($D10&amp;$E10,PO_Placed_Data[Styele'#]&amp;PO_Placed_Data[COLOR],0),MATCH(AH$3,PO_Placed_Data[[#Headers],[PO relesed Date]:[PO_Status]],0))))</f>
        <v>0</v>
      </c>
      <c r="AI10" s="49" cm="1">
        <f t="array" ref="AI10">IF(ISERROR(INDEX(PO_Placed_Data[[PO relesed Date]:[PO_Status]],MATCH($D10&amp;$E10,PO_Placed_Data[Styele'#]&amp;PO_Placed_Data[COLOR],0),MATCH(AI$3,PO_Placed_Data[[#Headers],[PO relesed Date]:[PO_Status]],0))),0,(INDEX(PO_Placed_Data[[PO relesed Date]:[PO_Status]],MATCH($D10&amp;$E10,PO_Placed_Data[Styele'#]&amp;PO_Placed_Data[COLOR],0),MATCH(AI$3,PO_Placed_Data[[#Headers],[PO relesed Date]:[PO_Status]],0))))</f>
        <v>0</v>
      </c>
      <c r="AJ10" s="49" cm="1">
        <f t="array" ref="AJ10">IF(ISERROR(INDEX(PO_Placed_Data[[PO relesed Date]:[PO_Status]],MATCH($D10&amp;$E10,PO_Placed_Data[Styele'#]&amp;PO_Placed_Data[COLOR],0),MATCH(AJ$3,PO_Placed_Data[[#Headers],[PO relesed Date]:[PO_Status]],0))),0,(INDEX(PO_Placed_Data[[PO relesed Date]:[PO_Status]],MATCH($D10&amp;$E10,PO_Placed_Data[Styele'#]&amp;PO_Placed_Data[COLOR],0),MATCH(AJ$3,PO_Placed_Data[[#Headers],[PO relesed Date]:[PO_Status]],0))))</f>
        <v>0</v>
      </c>
      <c r="AK10" s="49" cm="1">
        <f t="array" ref="AK10">IF(ISERROR(INDEX(PO_Placed_Data[[PO relesed Date]:[PO_Status]],MATCH($D10&amp;$E10,PO_Placed_Data[Styele'#]&amp;PO_Placed_Data[COLOR],0),MATCH(AK$3,PO_Placed_Data[[#Headers],[PO relesed Date]:[PO_Status]],0))),0,(INDEX(PO_Placed_Data[[PO relesed Date]:[PO_Status]],MATCH($D10&amp;$E10,PO_Placed_Data[Styele'#]&amp;PO_Placed_Data[COLOR],0),MATCH(AK$3,PO_Placed_Data[[#Headers],[PO relesed Date]:[PO_Status]],0))))</f>
        <v>0</v>
      </c>
      <c r="AL10" s="49" cm="1">
        <f t="array" ref="AL10">IF(ISERROR(INDEX(PO_Placed_Data[[PO relesed Date]:[PO_Status]],MATCH($D10&amp;$E10,PO_Placed_Data[Styele'#]&amp;PO_Placed_Data[COLOR],0),MATCH(AL$3,PO_Placed_Data[[#Headers],[PO relesed Date]:[PO_Status]],0))),0,(INDEX(PO_Placed_Data[[PO relesed Date]:[PO_Status]],MATCH($D10&amp;$E10,PO_Placed_Data[Styele'#]&amp;PO_Placed_Data[COLOR],0),MATCH(AL$3,PO_Placed_Data[[#Headers],[PO relesed Date]:[PO_Status]],0))))</f>
        <v>0</v>
      </c>
      <c r="AM10" s="49" cm="1">
        <f t="array" ref="AM10">IF(ISERROR(INDEX(PO_Placed_Data[[PO relesed Date]:[PO_Status]],MATCH($D10&amp;$E10,PO_Placed_Data[Styele'#]&amp;PO_Placed_Data[COLOR],0),MATCH(AM$3,PO_Placed_Data[[#Headers],[PO relesed Date]:[PO_Status]],0))),0,(INDEX(PO_Placed_Data[[PO relesed Date]:[PO_Status]],MATCH($D10&amp;$E10,PO_Placed_Data[Styele'#]&amp;PO_Placed_Data[COLOR],0),MATCH(AM$3,PO_Placed_Data[[#Headers],[PO relesed Date]:[PO_Status]],0))))</f>
        <v>0</v>
      </c>
      <c r="AN10" s="49" cm="1">
        <f t="array" ref="AN10">IF(ISERROR(INDEX(PO_Placed_Data[[PO relesed Date]:[PO_Status]],MATCH($D10&amp;$E10,PO_Placed_Data[Styele'#]&amp;PO_Placed_Data[COLOR],0),MATCH(AN$3,PO_Placed_Data[[#Headers],[PO relesed Date]:[PO_Status]],0))),0,(INDEX(PO_Placed_Data[[PO relesed Date]:[PO_Status]],MATCH($D10&amp;$E10,PO_Placed_Data[Styele'#]&amp;PO_Placed_Data[COLOR],0),MATCH(AN$3,PO_Placed_Data[[#Headers],[PO relesed Date]:[PO_Status]],0))))</f>
        <v>0</v>
      </c>
      <c r="AO10" s="18" cm="1">
        <f t="array" ref="AO10">IF(ISERROR(INDEX(PO_Placed_Data[[PO relesed Date]:[PO_Status]],MATCH($D10&amp;$E10,PO_Placed_Data[Styele'#]&amp;PO_Placed_Data[COLOR],0),MATCH(AO$3,PO_Placed_Data[[#Headers],[PO relesed Date]:[PO_Status]],0))),0,(INDEX(PO_Placed_Data[[PO relesed Date]:[PO_Status]],MATCH($D10&amp;$E10,PO_Placed_Data[Styele'#]&amp;PO_Placed_Data[COLOR],0),MATCH(AO$3,PO_Placed_Data[[#Headers],[PO relesed Date]:[PO_Status]],0))))</f>
        <v>0</v>
      </c>
      <c r="AR10" s="23"/>
      <c r="AS10" s="23"/>
      <c r="AT10" s="18"/>
      <c r="AU10" s="137"/>
      <c r="BH10" s="97"/>
      <c r="BI10" s="97"/>
      <c r="BJ10" s="130"/>
      <c r="BR10" s="76" t="s">
        <v>299</v>
      </c>
      <c r="BS10" s="233" t="s">
        <v>299</v>
      </c>
      <c r="BT10" s="233" t="s">
        <v>299</v>
      </c>
      <c r="BU10" s="233" t="s">
        <v>299</v>
      </c>
      <c r="BV10" s="233" t="s">
        <v>42</v>
      </c>
      <c r="BW10" s="233" t="s">
        <v>42</v>
      </c>
      <c r="BX10" s="233" t="s">
        <v>296</v>
      </c>
      <c r="BY10" s="233" t="s">
        <v>296</v>
      </c>
      <c r="BZ10" s="233" t="s">
        <v>293</v>
      </c>
      <c r="CA10" s="233" t="s">
        <v>246</v>
      </c>
      <c r="CB10" s="233" t="s">
        <v>313</v>
      </c>
      <c r="CC10" s="233" t="s">
        <v>297</v>
      </c>
      <c r="CD10" s="233"/>
      <c r="CE10" s="233"/>
      <c r="CF10" s="233"/>
      <c r="CG10" s="233"/>
      <c r="CH10" s="233"/>
      <c r="CI10" s="233"/>
      <c r="CJ10" s="233"/>
      <c r="CK10" s="233"/>
      <c r="CL10" s="233"/>
      <c r="CM10" s="233"/>
      <c r="CN10" s="233"/>
      <c r="CP10" s="233"/>
      <c r="CQ10" s="234"/>
      <c r="CR10" s="233"/>
      <c r="CS10" s="233"/>
      <c r="CT10" s="133"/>
      <c r="CU10" s="133"/>
      <c r="CV10" s="133"/>
      <c r="CW10" s="133"/>
      <c r="CX10" s="133"/>
      <c r="CY10" s="133"/>
      <c r="CZ10" s="133"/>
      <c r="DA10" s="133"/>
      <c r="DB10" s="133"/>
      <c r="DC10" s="133"/>
      <c r="DD10" s="133"/>
      <c r="DE10" s="133"/>
      <c r="FJ10" s="141"/>
      <c r="FK10" s="143"/>
      <c r="FL10" s="143"/>
      <c r="FN10" s="29" t="s">
        <v>60</v>
      </c>
      <c r="FO10" s="29" t="s">
        <v>54</v>
      </c>
      <c r="FQ10" s="4" t="s">
        <v>98</v>
      </c>
      <c r="FR10" s="33" t="s">
        <v>99</v>
      </c>
      <c r="FT10" s="312" t="s">
        <v>223</v>
      </c>
      <c r="FU10" s="312" t="s">
        <v>280</v>
      </c>
      <c r="FW10" s="114"/>
      <c r="FX10" s="144"/>
      <c r="FY10" s="103"/>
      <c r="FZ10" s="103"/>
      <c r="GA10" s="103"/>
      <c r="GB10" s="103"/>
      <c r="HA10" s="62" t="str">
        <f>INDEX(TrimSummary[season],MATCH($HD10,TrimSummary[style_no],0))</f>
        <v>WI23</v>
      </c>
      <c r="HB10" s="62" t="str">
        <f>INDEX(TrimSummary[floorset],MATCH($HD10,TrimSummary[style_no],0))</f>
        <v>F3</v>
      </c>
      <c r="HC10" t="s">
        <v>217</v>
      </c>
      <c r="HD10" s="235" t="s">
        <v>314</v>
      </c>
      <c r="HE10" t="s">
        <v>298</v>
      </c>
      <c r="HF10" s="18">
        <v>45040</v>
      </c>
      <c r="HG10" t="s">
        <v>39</v>
      </c>
      <c r="HH10" s="105" cm="1">
        <f t="array" ref="HH10">IF(ISERROR(INDEX(Trim_Booking_Data[[QTY TB]:[5]],MATCH($HD10&amp;$HE10&amp;$HF10,Trim_Booking_Data[Styele'#]&amp;Trim_Booking_Data[COLOR]&amp;Trim_Booking_Data[Trim Boking Date],0),MATCH($HG10,Trim_Booking_Data[[#Headers],[QTY TB]:[5]],0))),0,(INDEX(Trim_Booking_Data[[QTY TB]:[5]],MATCH($HD10&amp;$HE10&amp;$HF10,Trim_Booking_Data[Styele'#]&amp;Trim_Booking_Data[COLOR]&amp;Trim_Booking_Data[Trim Boking Date],0),MATCH($HG10,Trim_Booking_Data[[#Headers],[QTY TB]:[5]],0))))</f>
        <v>32</v>
      </c>
      <c r="HI10" s="78" cm="1">
        <f t="array" ref="HI10">IF(ISERROR(INDEX(PO_Placed_Data_Fu[],MATCH($HD10&amp;$HE10,Trim_Booking_Data[Styele'#]&amp;Trim_Booking_Data[COLOR],0),MATCH(HI$3,PO_Placed_Data_Fu[#Headers],0))),0,(INDEX(PO_Placed_Data_Fu[],MATCH($HD10&amp;$HE10,Trim_Booking_Data[Styele'#]&amp;Trim_Booking_Data[COLOR],0),MATCH(HI$3,PO_Placed_Data_Fu[#Headers],0))))</f>
        <v>0</v>
      </c>
      <c r="HJ10" s="70" cm="1">
        <f t="array" ref="HJ10">IF(ISERROR(INDEX(PO_Placed_Data_Fu[],MATCH($HD10&amp;$HE10&amp;$HF10,Trim_Booking_Data[Styele'#]&amp;Trim_Booking_Data[COLOR]&amp;Trim_Booking_Data[Trim Boking Date],0),MATCH($HG10,PO_Placed_Data_Fu[#Headers],0))),0,(INDEX(PO_Placed_Data_Fu[],MATCH($HD10&amp;$HE10&amp;$HF10,Trim_Booking_Data[Styele'#]&amp;Trim_Booking_Data[COLOR]&amp;Trim_Booking_Data[Trim Boking Date],0),MATCH($HG10,PO_Placed_Data_Fu[#Headers],0))))</f>
        <v>0</v>
      </c>
      <c r="HK10" s="62" t="str" cm="1">
        <f t="array" ref="HK10">IF(ISERROR(INDEX(TrimSummary[costing_yy],MATCH(1,INDEX(($HD10=TrimSummary[style_no])*(HK$3=TrimSummary[trim_reff])*(ISNUMBER(FIND("/"&amp;$HC10&amp;"/","/"&amp;TrimSummary[color]&amp;"/"))),),0))),0,(INDEX(TrimSummary[costing_yy],MATCH(1,INDEX(($HD10=TrimSummary[style_no])*(HK$3=TrimSummary[trim_reff])*(ISNUMBER(FIND("/"&amp;$HC10&amp;"/","/"&amp;TrimSummary[color]&amp;"/"))),),0))))*$HH10*(1+$BN$3)&amp;","&amp;IF(ISERROR(INDEX(TrimSummary[costing_yy],MATCH(1,INDEX(($HD10=TrimSummary[style_no])*(HK$3=TrimSummary[trim_reff])*(ISNUMBER(FIND("/"&amp;$HC10&amp;"/","/"&amp;TrimSummary[color]&amp;"/"))),),0))),0,(INDEX(TrimSummary[costing_yy],MATCH(1,INDEX(($HD10=TrimSummary[style_no])*(HK$3=TrimSummary[trim_reff])*(ISNUMBER(FIND("/"&amp;$HC10&amp;"/","/"&amp;TrimSummary[color]&amp;"/"))),),0))))*$HJ10*(1+$BN$3)&amp;","&amp;IF(ISERROR(INDEX(TrimSummary[ordering_yy],MATCH(1,INDEX(($HD10=TrimSummary[style_no])*(HK$3=TrimSummary[trim_reff])*(ISNUMBER(FIND("/"&amp;$HC10&amp;"/","/"&amp;TrimSummary[color]&amp;"/"))),),0))),0,(INDEX(TrimSummary[ordering_yy],MATCH(1,INDEX(($HD10=TrimSummary[style_no])*(HK$3=TrimSummary[trim_reff])*(ISNUMBER(FIND("/"&amp;$HC10&amp;"/","/"&amp;TrimSummary[color]&amp;"/"))),),0))))*$HH10*(1+$BN$4)&amp;","&amp;IF(ISERROR(INDEX(TrimSummary[ordering_yy],MATCH(1,INDEX(($HD10=TrimSummary[style_no])*(HK$3=TrimSummary[trim_reff])*(ISNUMBER(FIND("/"&amp;$HC10&amp;"/","/"&amp;TrimSummary[color]&amp;"/"))),),0))),0,(INDEX(TrimSummary[ordering_yy],MATCH(1,INDEX(($HD10=TrimSummary[style_no])*(HK$3=TrimSummary[trim_reff])*(ISNUMBER(FIND("/"&amp;$HC10&amp;"/","/"&amp;TrimSummary[color]&amp;"/"))),),0))))*$HJ10*(1+$BN$4)</f>
        <v>20.240896,0,0,0</v>
      </c>
      <c r="HL10" s="62" t="str" cm="1">
        <f t="array" ref="HL10">IF(ISERROR(INDEX(TrimSummary[costing_yy],MATCH(1,INDEX(($HD10=TrimSummary[style_no])*(HL$3=TrimSummary[trim_reff])*(ISNUMBER(FIND("/"&amp;$HC10&amp;"/","/"&amp;TrimSummary[color]&amp;"/"))),),0))),0,(INDEX(TrimSummary[costing_yy],MATCH(1,INDEX(($HD10=TrimSummary[style_no])*(HL$3=TrimSummary[trim_reff])*(ISNUMBER(FIND("/"&amp;$HC10&amp;"/","/"&amp;TrimSummary[color]&amp;"/"))),),0))))*$HH10*(1+$BN$3)&amp;","&amp;IF(ISERROR(INDEX(TrimSummary[costing_yy],MATCH(1,INDEX(($HD10=TrimSummary[style_no])*(HL$3=TrimSummary[trim_reff])*(ISNUMBER(FIND("/"&amp;$HC10&amp;"/","/"&amp;TrimSummary[color]&amp;"/"))),),0))),0,(INDEX(TrimSummary[costing_yy],MATCH(1,INDEX(($HD10=TrimSummary[style_no])*(HL$3=TrimSummary[trim_reff])*(ISNUMBER(FIND("/"&amp;$HC10&amp;"/","/"&amp;TrimSummary[color]&amp;"/"))),),0))))*$HJ10*(1+$BN$3)&amp;","&amp;IF(ISERROR(INDEX(TrimSummary[ordering_yy],MATCH(1,INDEX(($HD10=TrimSummary[style_no])*(HL$3=TrimSummary[trim_reff])*(ISNUMBER(FIND("/"&amp;$HC10&amp;"/","/"&amp;TrimSummary[color]&amp;"/"))),),0))),0,(INDEX(TrimSummary[ordering_yy],MATCH(1,INDEX(($HD10=TrimSummary[style_no])*(HL$3=TrimSummary[trim_reff])*(ISNUMBER(FIND("/"&amp;$HC10&amp;"/","/"&amp;TrimSummary[color]&amp;"/"))),),0))))*$HH10*(1+$BN$4)&amp;","&amp;IF(ISERROR(INDEX(TrimSummary[ordering_yy],MATCH(1,INDEX(($HD10=TrimSummary[style_no])*(HL$3=TrimSummary[trim_reff])*(ISNUMBER(FIND("/"&amp;$HC10&amp;"/","/"&amp;TrimSummary[color]&amp;"/"))),),0))),0,(INDEX(TrimSummary[ordering_yy],MATCH(1,INDEX(($HD10=TrimSummary[style_no])*(HL$3=TrimSummary[trim_reff])*(ISNUMBER(FIND("/"&amp;$HC10&amp;"/","/"&amp;TrimSummary[color]&amp;"/"))),),0))))*$HJ10*(1+$BN$4)</f>
        <v>0.84864,0,0,0</v>
      </c>
      <c r="HM10" s="62" t="str" cm="1">
        <f t="array" ref="HM10">IF(ISERROR(INDEX(TrimSummary[costing_yy],MATCH(1,INDEX(($HD10=TrimSummary[style_no])*(HM$3=TrimSummary[trim_reff])*(ISNUMBER(FIND("/"&amp;$HC10&amp;"/","/"&amp;TrimSummary[color]&amp;"/"))),),0))),0,(INDEX(TrimSummary[costing_yy],MATCH(1,INDEX(($HD10=TrimSummary[style_no])*(HM$3=TrimSummary[trim_reff])*(ISNUMBER(FIND("/"&amp;$HC10&amp;"/","/"&amp;TrimSummary[color]&amp;"/"))),),0))))*$HH10*(1+$BN$3)&amp;","&amp;IF(ISERROR(INDEX(TrimSummary[costing_yy],MATCH(1,INDEX(($HD10=TrimSummary[style_no])*(HM$3=TrimSummary[trim_reff])*(ISNUMBER(FIND("/"&amp;$HC10&amp;"/","/"&amp;TrimSummary[color]&amp;"/"))),),0))),0,(INDEX(TrimSummary[costing_yy],MATCH(1,INDEX(($HD10=TrimSummary[style_no])*(HM$3=TrimSummary[trim_reff])*(ISNUMBER(FIND("/"&amp;$HC10&amp;"/","/"&amp;TrimSummary[color]&amp;"/"))),),0))))*$HJ10*(1+$BN$3)&amp;","&amp;IF(ISERROR(INDEX(TrimSummary[ordering_yy],MATCH(1,INDEX(($HD10=TrimSummary[style_no])*(HM$3=TrimSummary[trim_reff])*(ISNUMBER(FIND("/"&amp;$HC10&amp;"/","/"&amp;TrimSummary[color]&amp;"/"))),),0))),0,(INDEX(TrimSummary[ordering_yy],MATCH(1,INDEX(($HD10=TrimSummary[style_no])*(HM$3=TrimSummary[trim_reff])*(ISNUMBER(FIND("/"&amp;$HC10&amp;"/","/"&amp;TrimSummary[color]&amp;"/"))),),0))))*$HH10*(1+$BN$4)&amp;","&amp;IF(ISERROR(INDEX(TrimSummary[ordering_yy],MATCH(1,INDEX(($HD10=TrimSummary[style_no])*(HM$3=TrimSummary[trim_reff])*(ISNUMBER(FIND("/"&amp;$HC10&amp;"/","/"&amp;TrimSummary[color]&amp;"/"))),),0))),0,(INDEX(TrimSummary[ordering_yy],MATCH(1,INDEX(($HD10=TrimSummary[style_no])*(HM$3=TrimSummary[trim_reff])*(ISNUMBER(FIND("/"&amp;$HC10&amp;"/","/"&amp;TrimSummary[color]&amp;"/"))),),0))))*$HJ10*(1+$BN$4)</f>
        <v>0.39936,0,0,0</v>
      </c>
      <c r="HN10" s="62" t="str" cm="1">
        <f t="array" ref="HN10">IF(ISERROR(INDEX(TrimSummary[costing_yy],MATCH(1,INDEX(($HD10=TrimSummary[style_no])*(HN$3=TrimSummary[trim_reff])*(ISNUMBER(FIND("/"&amp;$HC10&amp;"/","/"&amp;TrimSummary[color]&amp;"/"))),),0))),0,(INDEX(TrimSummary[costing_yy],MATCH(1,INDEX(($HD10=TrimSummary[style_no])*(HN$3=TrimSummary[trim_reff])*(ISNUMBER(FIND("/"&amp;$HC10&amp;"/","/"&amp;TrimSummary[color]&amp;"/"))),),0))))*$HH10*(1+$BN$3)&amp;","&amp;IF(ISERROR(INDEX(TrimSummary[costing_yy],MATCH(1,INDEX(($HD10=TrimSummary[style_no])*(HN$3=TrimSummary[trim_reff])*(ISNUMBER(FIND("/"&amp;$HC10&amp;"/","/"&amp;TrimSummary[color]&amp;"/"))),),0))),0,(INDEX(TrimSummary[costing_yy],MATCH(1,INDEX(($HD10=TrimSummary[style_no])*(HN$3=TrimSummary[trim_reff])*(ISNUMBER(FIND("/"&amp;$HC10&amp;"/","/"&amp;TrimSummary[color]&amp;"/"))),),0))))*$HJ10*(1+$BN$3)&amp;","&amp;IF(ISERROR(INDEX(TrimSummary[ordering_yy],MATCH(1,INDEX(($HD10=TrimSummary[style_no])*(HN$3=TrimSummary[trim_reff])*(ISNUMBER(FIND("/"&amp;$HC10&amp;"/","/"&amp;TrimSummary[color]&amp;"/"))),),0))),0,(INDEX(TrimSummary[ordering_yy],MATCH(1,INDEX(($HD10=TrimSummary[style_no])*(HN$3=TrimSummary[trim_reff])*(ISNUMBER(FIND("/"&amp;$HC10&amp;"/","/"&amp;TrimSummary[color]&amp;"/"))),),0))))*$HH10*(1+$BN$4)&amp;","&amp;IF(ISERROR(INDEX(TrimSummary[ordering_yy],MATCH(1,INDEX(($HD10=TrimSummary[style_no])*(HN$3=TrimSummary[trim_reff])*(ISNUMBER(FIND("/"&amp;$HC10&amp;"/","/"&amp;TrimSummary[color]&amp;"/"))),),0))),0,(INDEX(TrimSummary[ordering_yy],MATCH(1,INDEX(($HD10=TrimSummary[style_no])*(HN$3=TrimSummary[trim_reff])*(ISNUMBER(FIND("/"&amp;$HC10&amp;"/","/"&amp;TrimSummary[color]&amp;"/"))),),0))))*$HJ10*(1+$BN$4)</f>
        <v>33.28,0,0,0</v>
      </c>
      <c r="HO10" s="62" t="str" cm="1">
        <f t="array" ref="HO10">IF(ISERROR(INDEX(TrimSummary[costing_yy],MATCH(1,INDEX(($HD10=TrimSummary[style_no])*(HO$3=TrimSummary[trim_reff])*(ISNUMBER(FIND("/"&amp;$HC10&amp;"/","/"&amp;TrimSummary[color]&amp;"/"))),),0))),0,(INDEX(TrimSummary[costing_yy],MATCH(1,INDEX(($HD10=TrimSummary[style_no])*(HO$3=TrimSummary[trim_reff])*(ISNUMBER(FIND("/"&amp;$HC10&amp;"/","/"&amp;TrimSummary[color]&amp;"/"))),),0))))*$HH10*(1+$BN$3)&amp;","&amp;IF(ISERROR(INDEX(TrimSummary[costing_yy],MATCH(1,INDEX(($HD10=TrimSummary[style_no])*(HO$3=TrimSummary[trim_reff])*(ISNUMBER(FIND("/"&amp;$HC10&amp;"/","/"&amp;TrimSummary[color]&amp;"/"))),),0))),0,(INDEX(TrimSummary[costing_yy],MATCH(1,INDEX(($HD10=TrimSummary[style_no])*(HO$3=TrimSummary[trim_reff])*(ISNUMBER(FIND("/"&amp;$HC10&amp;"/","/"&amp;TrimSummary[color]&amp;"/"))),),0))))*$HJ10*(1+$BN$3)&amp;","&amp;IF(ISERROR(INDEX(TrimSummary[ordering_yy],MATCH(1,INDEX(($HD10=TrimSummary[style_no])*(HO$3=TrimSummary[trim_reff])*(ISNUMBER(FIND("/"&amp;$HC10&amp;"/","/"&amp;TrimSummary[color]&amp;"/"))),),0))),0,(INDEX(TrimSummary[ordering_yy],MATCH(1,INDEX(($HD10=TrimSummary[style_no])*(HO$3=TrimSummary[trim_reff])*(ISNUMBER(FIND("/"&amp;$HC10&amp;"/","/"&amp;TrimSummary[color]&amp;"/"))),),0))))*$HH10*(1+$BN$4)&amp;","&amp;IF(ISERROR(INDEX(TrimSummary[ordering_yy],MATCH(1,INDEX(($HD10=TrimSummary[style_no])*(HO$3=TrimSummary[trim_reff])*(ISNUMBER(FIND("/"&amp;$HC10&amp;"/","/"&amp;TrimSummary[color]&amp;"/"))),),0))),0,(INDEX(TrimSummary[ordering_yy],MATCH(1,INDEX(($HD10=TrimSummary[style_no])*(HO$3=TrimSummary[trim_reff])*(ISNUMBER(FIND("/"&amp;$HC10&amp;"/","/"&amp;TrimSummary[color]&amp;"/"))),),0))))*$HJ10*(1+$BN$4)</f>
        <v>33.28,0,0,0</v>
      </c>
      <c r="HP10" s="62" t="str" cm="1">
        <f t="array" ref="HP10">IF(ISERROR(INDEX(TrimSummary[costing_yy],MATCH(1,INDEX(($HD10=TrimSummary[style_no])*(HP$3=TrimSummary[trim_reff])*(ISNUMBER(FIND("/"&amp;$HC10&amp;"/","/"&amp;TrimSummary[color]&amp;"/"))),),0))),0,(INDEX(TrimSummary[costing_yy],MATCH(1,INDEX(($HD10=TrimSummary[style_no])*(HP$3=TrimSummary[trim_reff])*(ISNUMBER(FIND("/"&amp;$HC10&amp;"/","/"&amp;TrimSummary[color]&amp;"/"))),),0))))*$HH10*(1+$BN$3)&amp;","&amp;IF(ISERROR(INDEX(TrimSummary[costing_yy],MATCH(1,INDEX(($HD10=TrimSummary[style_no])*(HP$3=TrimSummary[trim_reff])*(ISNUMBER(FIND("/"&amp;$HC10&amp;"/","/"&amp;TrimSummary[color]&amp;"/"))),),0))),0,(INDEX(TrimSummary[costing_yy],MATCH(1,INDEX(($HD10=TrimSummary[style_no])*(HP$3=TrimSummary[trim_reff])*(ISNUMBER(FIND("/"&amp;$HC10&amp;"/","/"&amp;TrimSummary[color]&amp;"/"))),),0))))*$HJ10*(1+$BN$3)&amp;","&amp;IF(ISERROR(INDEX(TrimSummary[ordering_yy],MATCH(1,INDEX(($HD10=TrimSummary[style_no])*(HP$3=TrimSummary[trim_reff])*(ISNUMBER(FIND("/"&amp;$HC10&amp;"/","/"&amp;TrimSummary[color]&amp;"/"))),),0))),0,(INDEX(TrimSummary[ordering_yy],MATCH(1,INDEX(($HD10=TrimSummary[style_no])*(HP$3=TrimSummary[trim_reff])*(ISNUMBER(FIND("/"&amp;$HC10&amp;"/","/"&amp;TrimSummary[color]&amp;"/"))),),0))))*$HH10*(1+$BN$4)&amp;","&amp;IF(ISERROR(INDEX(TrimSummary[ordering_yy],MATCH(1,INDEX(($HD10=TrimSummary[style_no])*(HP$3=TrimSummary[trim_reff])*(ISNUMBER(FIND("/"&amp;$HC10&amp;"/","/"&amp;TrimSummary[color]&amp;"/"))),),0))),0,(INDEX(TrimSummary[ordering_yy],MATCH(1,INDEX(($HD10=TrimSummary[style_no])*(HP$3=TrimSummary[trim_reff])*(ISNUMBER(FIND("/"&amp;$HC10&amp;"/","/"&amp;TrimSummary[color]&amp;"/"))),),0))))*$HJ10*(1+$BN$4)</f>
        <v>33.28,0,0,0</v>
      </c>
      <c r="HQ10" s="62" t="str" cm="1">
        <f t="array" ref="HQ10">IF(ISERROR(INDEX(TrimSummary[costing_yy],MATCH(1,INDEX(($HD10=TrimSummary[style_no])*(HQ$3=TrimSummary[trim_reff])*(ISNUMBER(FIND("/"&amp;$HC10&amp;"/","/"&amp;TrimSummary[color]&amp;"/"))),),0))),0,(INDEX(TrimSummary[costing_yy],MATCH(1,INDEX(($HD10=TrimSummary[style_no])*(HQ$3=TrimSummary[trim_reff])*(ISNUMBER(FIND("/"&amp;$HC10&amp;"/","/"&amp;TrimSummary[color]&amp;"/"))),),0))))*$HH10*(1+$BN$3)&amp;","&amp;IF(ISERROR(INDEX(TrimSummary[costing_yy],MATCH(1,INDEX(($HD10=TrimSummary[style_no])*(HQ$3=TrimSummary[trim_reff])*(ISNUMBER(FIND("/"&amp;$HC10&amp;"/","/"&amp;TrimSummary[color]&amp;"/"))),),0))),0,(INDEX(TrimSummary[costing_yy],MATCH(1,INDEX(($HD10=TrimSummary[style_no])*(HQ$3=TrimSummary[trim_reff])*(ISNUMBER(FIND("/"&amp;$HC10&amp;"/","/"&amp;TrimSummary[color]&amp;"/"))),),0))))*$HJ10*(1+$BN$3)&amp;","&amp;IF(ISERROR(INDEX(TrimSummary[ordering_yy],MATCH(1,INDEX(($HD10=TrimSummary[style_no])*(HQ$3=TrimSummary[trim_reff])*(ISNUMBER(FIND("/"&amp;$HC10&amp;"/","/"&amp;TrimSummary[color]&amp;"/"))),),0))),0,(INDEX(TrimSummary[ordering_yy],MATCH(1,INDEX(($HD10=TrimSummary[style_no])*(HQ$3=TrimSummary[trim_reff])*(ISNUMBER(FIND("/"&amp;$HC10&amp;"/","/"&amp;TrimSummary[color]&amp;"/"))),),0))))*$HH10*(1+$BN$4)&amp;","&amp;IF(ISERROR(INDEX(TrimSummary[ordering_yy],MATCH(1,INDEX(($HD10=TrimSummary[style_no])*(HQ$3=TrimSummary[trim_reff])*(ISNUMBER(FIND("/"&amp;$HC10&amp;"/","/"&amp;TrimSummary[color]&amp;"/"))),),0))),0,(INDEX(TrimSummary[ordering_yy],MATCH(1,INDEX(($HD10=TrimSummary[style_no])*(HQ$3=TrimSummary[trim_reff])*(ISNUMBER(FIND("/"&amp;$HC10&amp;"/","/"&amp;TrimSummary[color]&amp;"/"))),),0))))*$HJ10*(1+$BN$4)</f>
        <v>33.28,0,0,0</v>
      </c>
      <c r="HR10" s="62" t="str" cm="1">
        <f t="array" ref="HR10">IF(ISERROR(INDEX(TrimSummary[costing_yy],MATCH(1,INDEX(($HD10=TrimSummary[style_no])*(HR$3=TrimSummary[trim_reff])*(ISNUMBER(FIND("/"&amp;$HC10&amp;"/","/"&amp;TrimSummary[color]&amp;"/"))),),0))),0,(INDEX(TrimSummary[costing_yy],MATCH(1,INDEX(($HD10=TrimSummary[style_no])*(HR$3=TrimSummary[trim_reff])*(ISNUMBER(FIND("/"&amp;$HC10&amp;"/","/"&amp;TrimSummary[color]&amp;"/"))),),0))))*$HH10*(1+$BN$3)&amp;","&amp;IF(ISERROR(INDEX(TrimSummary[costing_yy],MATCH(1,INDEX(($HD10=TrimSummary[style_no])*(HR$3=TrimSummary[trim_reff])*(ISNUMBER(FIND("/"&amp;$HC10&amp;"/","/"&amp;TrimSummary[color]&amp;"/"))),),0))),0,(INDEX(TrimSummary[costing_yy],MATCH(1,INDEX(($HD10=TrimSummary[style_no])*(HR$3=TrimSummary[trim_reff])*(ISNUMBER(FIND("/"&amp;$HC10&amp;"/","/"&amp;TrimSummary[color]&amp;"/"))),),0))))*$HJ10*(1+$BN$3)&amp;","&amp;IF(ISERROR(INDEX(TrimSummary[ordering_yy],MATCH(1,INDEX(($HD10=TrimSummary[style_no])*(HR$3=TrimSummary[trim_reff])*(ISNUMBER(FIND("/"&amp;$HC10&amp;"/","/"&amp;TrimSummary[color]&amp;"/"))),),0))),0,(INDEX(TrimSummary[ordering_yy],MATCH(1,INDEX(($HD10=TrimSummary[style_no])*(HR$3=TrimSummary[trim_reff])*(ISNUMBER(FIND("/"&amp;$HC10&amp;"/","/"&amp;TrimSummary[color]&amp;"/"))),),0))))*$HH10*(1+$BN$4)&amp;","&amp;IF(ISERROR(INDEX(TrimSummary[ordering_yy],MATCH(1,INDEX(($HD10=TrimSummary[style_no])*(HR$3=TrimSummary[trim_reff])*(ISNUMBER(FIND("/"&amp;$HC10&amp;"/","/"&amp;TrimSummary[color]&amp;"/"))),),0))),0,(INDEX(TrimSummary[ordering_yy],MATCH(1,INDEX(($HD10=TrimSummary[style_no])*(HR$3=TrimSummary[trim_reff])*(ISNUMBER(FIND("/"&amp;$HC10&amp;"/","/"&amp;TrimSummary[color]&amp;"/"))),),0))))*$HJ10*(1+$BN$4)</f>
        <v>33.28,0,0,0</v>
      </c>
      <c r="HS10" s="62" t="str" cm="1">
        <f t="array" ref="HS10">IF(ISERROR(INDEX(TrimSummary[costing_yy],MATCH(1,INDEX(($HD10=TrimSummary[style_no])*(HS$3=TrimSummary[trim_reff])*(ISNUMBER(FIND("/"&amp;$HC10&amp;"/","/"&amp;TrimSummary[color]&amp;"/"))),),0))),0,(INDEX(TrimSummary[costing_yy],MATCH(1,INDEX(($HD10=TrimSummary[style_no])*(HS$3=TrimSummary[trim_reff])*(ISNUMBER(FIND("/"&amp;$HC10&amp;"/","/"&amp;TrimSummary[color]&amp;"/"))),),0))))*$HH10*(1+$BN$3)&amp;","&amp;IF(ISERROR(INDEX(TrimSummary[costing_yy],MATCH(1,INDEX(($HD10=TrimSummary[style_no])*(HS$3=TrimSummary[trim_reff])*(ISNUMBER(FIND("/"&amp;$HC10&amp;"/","/"&amp;TrimSummary[color]&amp;"/"))),),0))),0,(INDEX(TrimSummary[costing_yy],MATCH(1,INDEX(($HD10=TrimSummary[style_no])*(HS$3=TrimSummary[trim_reff])*(ISNUMBER(FIND("/"&amp;$HC10&amp;"/","/"&amp;TrimSummary[color]&amp;"/"))),),0))))*$HJ10*(1+$BN$3)&amp;","&amp;IF(ISERROR(INDEX(TrimSummary[ordering_yy],MATCH(1,INDEX(($HD10=TrimSummary[style_no])*(HS$3=TrimSummary[trim_reff])*(ISNUMBER(FIND("/"&amp;$HC10&amp;"/","/"&amp;TrimSummary[color]&amp;"/"))),),0))),0,(INDEX(TrimSummary[ordering_yy],MATCH(1,INDEX(($HD10=TrimSummary[style_no])*(HS$3=TrimSummary[trim_reff])*(ISNUMBER(FIND("/"&amp;$HC10&amp;"/","/"&amp;TrimSummary[color]&amp;"/"))),),0))))*$HH10*(1+$BN$4)&amp;","&amp;IF(ISERROR(INDEX(TrimSummary[ordering_yy],MATCH(1,INDEX(($HD10=TrimSummary[style_no])*(HS$3=TrimSummary[trim_reff])*(ISNUMBER(FIND("/"&amp;$HC10&amp;"/","/"&amp;TrimSummary[color]&amp;"/"))),),0))),0,(INDEX(TrimSummary[ordering_yy],MATCH(1,INDEX(($HD10=TrimSummary[style_no])*(HS$3=TrimSummary[trim_reff])*(ISNUMBER(FIND("/"&amp;$HC10&amp;"/","/"&amp;TrimSummary[color]&amp;"/"))),),0))))*$HJ10*(1+$BN$4)</f>
        <v>33.28,0,0,0</v>
      </c>
      <c r="HT10" s="62" t="str" cm="1">
        <f t="array" ref="HT10">IF(ISERROR(INDEX(TrimSummary[costing_yy],MATCH(1,INDEX(($HD10=TrimSummary[style_no])*(HT$3=TrimSummary[trim_reff])*(ISNUMBER(FIND("/"&amp;$HC10&amp;"/","/"&amp;TrimSummary[color]&amp;"/"))),),0))),0,(INDEX(TrimSummary[costing_yy],MATCH(1,INDEX(($HD10=TrimSummary[style_no])*(HT$3=TrimSummary[trim_reff])*(ISNUMBER(FIND("/"&amp;$HC10&amp;"/","/"&amp;TrimSummary[color]&amp;"/"))),),0))))*$HH10*(1+$BN$3)&amp;","&amp;IF(ISERROR(INDEX(TrimSummary[costing_yy],MATCH(1,INDEX(($HD10=TrimSummary[style_no])*(HT$3=TrimSummary[trim_reff])*(ISNUMBER(FIND("/"&amp;$HC10&amp;"/","/"&amp;TrimSummary[color]&amp;"/"))),),0))),0,(INDEX(TrimSummary[costing_yy],MATCH(1,INDEX(($HD10=TrimSummary[style_no])*(HT$3=TrimSummary[trim_reff])*(ISNUMBER(FIND("/"&amp;$HC10&amp;"/","/"&amp;TrimSummary[color]&amp;"/"))),),0))))*$HJ10*(1+$BN$3)&amp;","&amp;IF(ISERROR(INDEX(TrimSummary[ordering_yy],MATCH(1,INDEX(($HD10=TrimSummary[style_no])*(HT$3=TrimSummary[trim_reff])*(ISNUMBER(FIND("/"&amp;$HC10&amp;"/","/"&amp;TrimSummary[color]&amp;"/"))),),0))),0,(INDEX(TrimSummary[ordering_yy],MATCH(1,INDEX(($HD10=TrimSummary[style_no])*(HT$3=TrimSummary[trim_reff])*(ISNUMBER(FIND("/"&amp;$HC10&amp;"/","/"&amp;TrimSummary[color]&amp;"/"))),),0))))*$HH10*(1+$BN$4)&amp;","&amp;IF(ISERROR(INDEX(TrimSummary[ordering_yy],MATCH(1,INDEX(($HD10=TrimSummary[style_no])*(HT$3=TrimSummary[trim_reff])*(ISNUMBER(FIND("/"&amp;$HC10&amp;"/","/"&amp;TrimSummary[color]&amp;"/"))),),0))),0,(INDEX(TrimSummary[ordering_yy],MATCH(1,INDEX(($HD10=TrimSummary[style_no])*(HT$3=TrimSummary[trim_reff])*(ISNUMBER(FIND("/"&amp;$HC10&amp;"/","/"&amp;TrimSummary[color]&amp;"/"))),),0))))*$HJ10*(1+$BN$4)</f>
        <v>33.28,0,0,0</v>
      </c>
      <c r="HU10" s="62" t="str" cm="1">
        <f t="array" ref="HU10">IF(ISERROR(INDEX(TrimSummary[costing_yy],MATCH(1,INDEX(($HD10=TrimSummary[style_no])*(HU$3=TrimSummary[trim_reff])*(ISNUMBER(FIND("/"&amp;$HC10&amp;"/","/"&amp;TrimSummary[color]&amp;"/"))),),0))),0,(INDEX(TrimSummary[costing_yy],MATCH(1,INDEX(($HD10=TrimSummary[style_no])*(HU$3=TrimSummary[trim_reff])*(ISNUMBER(FIND("/"&amp;$HC10&amp;"/","/"&amp;TrimSummary[color]&amp;"/"))),),0))))*$HH10*(1+$BN$3)&amp;","&amp;IF(ISERROR(INDEX(TrimSummary[costing_yy],MATCH(1,INDEX(($HD10=TrimSummary[style_no])*(HU$3=TrimSummary[trim_reff])*(ISNUMBER(FIND("/"&amp;$HC10&amp;"/","/"&amp;TrimSummary[color]&amp;"/"))),),0))),0,(INDEX(TrimSummary[costing_yy],MATCH(1,INDEX(($HD10=TrimSummary[style_no])*(HU$3=TrimSummary[trim_reff])*(ISNUMBER(FIND("/"&amp;$HC10&amp;"/","/"&amp;TrimSummary[color]&amp;"/"))),),0))))*$HJ10*(1+$BN$3)&amp;","&amp;IF(ISERROR(INDEX(TrimSummary[ordering_yy],MATCH(1,INDEX(($HD10=TrimSummary[style_no])*(HU$3=TrimSummary[trim_reff])*(ISNUMBER(FIND("/"&amp;$HC10&amp;"/","/"&amp;TrimSummary[color]&amp;"/"))),),0))),0,(INDEX(TrimSummary[ordering_yy],MATCH(1,INDEX(($HD10=TrimSummary[style_no])*(HU$3=TrimSummary[trim_reff])*(ISNUMBER(FIND("/"&amp;$HC10&amp;"/","/"&amp;TrimSummary[color]&amp;"/"))),),0))))*$HH10*(1+$BN$4)&amp;","&amp;IF(ISERROR(INDEX(TrimSummary[ordering_yy],MATCH(1,INDEX(($HD10=TrimSummary[style_no])*(HU$3=TrimSummary[trim_reff])*(ISNUMBER(FIND("/"&amp;$HC10&amp;"/","/"&amp;TrimSummary[color]&amp;"/"))),),0))),0,(INDEX(TrimSummary[ordering_yy],MATCH(1,INDEX(($HD10=TrimSummary[style_no])*(HU$3=TrimSummary[trim_reff])*(ISNUMBER(FIND("/"&amp;$HC10&amp;"/","/"&amp;TrimSummary[color]&amp;"/"))),),0))))*$HJ10*(1+$BN$4)</f>
        <v>33.28,0,0,0</v>
      </c>
      <c r="HV10" s="62"/>
      <c r="HW10" s="62"/>
      <c r="HX10" s="62"/>
      <c r="HY10" s="62"/>
      <c r="HZ10" s="62"/>
      <c r="IA10" s="62"/>
      <c r="IB10" s="62"/>
      <c r="IC10" s="62"/>
      <c r="ID10" s="62"/>
      <c r="IE10" s="62"/>
      <c r="IF10" s="62"/>
      <c r="IG10" s="62"/>
      <c r="IH10" s="62"/>
      <c r="II10" s="62"/>
      <c r="IJ10" s="62"/>
      <c r="IK10" s="62"/>
      <c r="IL10" s="62"/>
      <c r="IM10" s="62"/>
      <c r="IN10" s="62"/>
      <c r="IO10" s="62"/>
      <c r="IP10" s="62"/>
      <c r="IQ10" s="62"/>
      <c r="IR10" s="62"/>
      <c r="IS10" s="62"/>
      <c r="IT10" s="62"/>
      <c r="IU10" s="62"/>
      <c r="IV10" s="62"/>
      <c r="IW10" s="62"/>
    </row>
    <row r="11" spans="1:16383">
      <c r="A11"/>
      <c r="C11" t="s">
        <v>201</v>
      </c>
      <c r="D11" s="235" t="s">
        <v>315</v>
      </c>
      <c r="E11" t="s">
        <v>300</v>
      </c>
      <c r="F11" s="18">
        <v>45040</v>
      </c>
      <c r="G11" s="19">
        <f>SUM(Trim_Booking_Data[[#This Row],[3XS]:[5]])</f>
        <v>4703</v>
      </c>
      <c r="H11">
        <v>0</v>
      </c>
      <c r="I11">
        <v>315</v>
      </c>
      <c r="J11">
        <v>976</v>
      </c>
      <c r="K11">
        <v>1669</v>
      </c>
      <c r="L11">
        <v>1204</v>
      </c>
      <c r="M11">
        <v>426</v>
      </c>
      <c r="N11">
        <v>82</v>
      </c>
      <c r="O11">
        <v>31</v>
      </c>
      <c r="P11">
        <v>0</v>
      </c>
      <c r="Q11">
        <v>0</v>
      </c>
      <c r="R11">
        <v>0</v>
      </c>
      <c r="S11">
        <v>0</v>
      </c>
      <c r="T11">
        <v>0</v>
      </c>
      <c r="U11">
        <v>0</v>
      </c>
      <c r="V11" s="130" t="s">
        <v>191</v>
      </c>
      <c r="Y11" s="18" cm="1">
        <f t="array" ref="Y11">IF(ISERROR(INDEX(PO_Placed_Data[[PO relesed Date]:[PO_Status]],MATCH(#REF!&amp;#REF!,PO_Placed_Data[Styele'#]&amp;PO_Placed_Data[COLOR],0),MATCH(Y$3,PO_Placed_Data[[#Headers],[PO relesed Date]:[PO_Status]],0))),0,(INDEX(PO_Placed_Data[[PO relesed Date]:[PO_Status]],MATCH(#REF!&amp;#REF!,PO_Placed_Data[Styele'#]&amp;PO_Placed_Data[COLOR],0),MATCH(Y$3,PO_Placed_Data[[#Headers],[PO relesed Date]:[PO_Status]],0))))</f>
        <v>0</v>
      </c>
      <c r="Z11" s="49" cm="1">
        <f t="array" ref="Z11">IF(ISERROR(INDEX(PO_Placed_Data[[PO relesed Date]:[PO_Status]],MATCH(#REF!&amp;#REF!,PO_Placed_Data[Styele'#]&amp;PO_Placed_Data[COLOR],0),MATCH(Z$3,PO_Placed_Data[[#Headers],[PO relesed Date]:[PO_Status]],0))),0,(INDEX(PO_Placed_Data[[PO relesed Date]:[PO_Status]],MATCH(#REF!&amp;#REF!,PO_Placed_Data[Styele'#]&amp;PO_Placed_Data[COLOR],0),MATCH(Z$3,PO_Placed_Data[[#Headers],[PO relesed Date]:[PO_Status]],0))))</f>
        <v>0</v>
      </c>
      <c r="AA11" s="49" cm="1">
        <f t="array" ref="AA11">IF(ISERROR(INDEX(PO_Placed_Data[[PO relesed Date]:[PO_Status]],MATCH(#REF!&amp;#REF!,PO_Placed_Data[Styele'#]&amp;PO_Placed_Data[COLOR],0),MATCH(AA$3,PO_Placed_Data[[#Headers],[PO relesed Date]:[PO_Status]],0))),0,(INDEX(PO_Placed_Data[[PO relesed Date]:[PO_Status]],MATCH(#REF!&amp;#REF!,PO_Placed_Data[Styele'#]&amp;PO_Placed_Data[COLOR],0),MATCH(AA$3,PO_Placed_Data[[#Headers],[PO relesed Date]:[PO_Status]],0))))</f>
        <v>0</v>
      </c>
      <c r="AB11" s="49" cm="1">
        <f t="array" ref="AB11">IF(ISERROR(INDEX(PO_Placed_Data[[PO relesed Date]:[PO_Status]],MATCH(#REF!&amp;#REF!,PO_Placed_Data[Styele'#]&amp;PO_Placed_Data[COLOR],0),MATCH(AB$3,PO_Placed_Data[[#Headers],[PO relesed Date]:[PO_Status]],0))),0,(INDEX(PO_Placed_Data[[PO relesed Date]:[PO_Status]],MATCH(#REF!&amp;#REF!,PO_Placed_Data[Styele'#]&amp;PO_Placed_Data[COLOR],0),MATCH(AB$3,PO_Placed_Data[[#Headers],[PO relesed Date]:[PO_Status]],0))))</f>
        <v>0</v>
      </c>
      <c r="AC11" s="49" cm="1">
        <f t="array" ref="AC11">IF(ISERROR(INDEX(PO_Placed_Data[[PO relesed Date]:[PO_Status]],MATCH(#REF!&amp;#REF!,PO_Placed_Data[Styele'#]&amp;PO_Placed_Data[COLOR],0),MATCH(AC$3,PO_Placed_Data[[#Headers],[PO relesed Date]:[PO_Status]],0))),0,(INDEX(PO_Placed_Data[[PO relesed Date]:[PO_Status]],MATCH(#REF!&amp;#REF!,PO_Placed_Data[Styele'#]&amp;PO_Placed_Data[COLOR],0),MATCH(AC$3,PO_Placed_Data[[#Headers],[PO relesed Date]:[PO_Status]],0))))</f>
        <v>0</v>
      </c>
      <c r="AD11" s="49" cm="1">
        <f t="array" ref="AD11">IF(ISERROR(INDEX(PO_Placed_Data[[PO relesed Date]:[PO_Status]],MATCH(#REF!&amp;#REF!,PO_Placed_Data[Styele'#]&amp;PO_Placed_Data[COLOR],0),MATCH(AD$3,PO_Placed_Data[[#Headers],[PO relesed Date]:[PO_Status]],0))),0,(INDEX(PO_Placed_Data[[PO relesed Date]:[PO_Status]],MATCH(#REF!&amp;#REF!,PO_Placed_Data[Styele'#]&amp;PO_Placed_Data[COLOR],0),MATCH(AD$3,PO_Placed_Data[[#Headers],[PO relesed Date]:[PO_Status]],0))))</f>
        <v>0</v>
      </c>
      <c r="AE11" s="49" cm="1">
        <f t="array" ref="AE11">IF(ISERROR(INDEX(PO_Placed_Data[[PO relesed Date]:[PO_Status]],MATCH(#REF!&amp;#REF!,PO_Placed_Data[Styele'#]&amp;PO_Placed_Data[COLOR],0),MATCH(AE$3,PO_Placed_Data[[#Headers],[PO relesed Date]:[PO_Status]],0))),0,(INDEX(PO_Placed_Data[[PO relesed Date]:[PO_Status]],MATCH(#REF!&amp;#REF!,PO_Placed_Data[Styele'#]&amp;PO_Placed_Data[COLOR],0),MATCH(AE$3,PO_Placed_Data[[#Headers],[PO relesed Date]:[PO_Status]],0))))</f>
        <v>0</v>
      </c>
      <c r="AF11" s="49" cm="1">
        <f t="array" ref="AF11">IF(ISERROR(INDEX(PO_Placed_Data[[PO relesed Date]:[PO_Status]],MATCH(#REF!&amp;#REF!,PO_Placed_Data[Styele'#]&amp;PO_Placed_Data[COLOR],0),MATCH(AF$3,PO_Placed_Data[[#Headers],[PO relesed Date]:[PO_Status]],0))),0,(INDEX(PO_Placed_Data[[PO relesed Date]:[PO_Status]],MATCH(#REF!&amp;#REF!,PO_Placed_Data[Styele'#]&amp;PO_Placed_Data[COLOR],0),MATCH(AF$3,PO_Placed_Data[[#Headers],[PO relesed Date]:[PO_Status]],0))))</f>
        <v>0</v>
      </c>
      <c r="AG11" s="49" cm="1">
        <f t="array" ref="AG11">IF(ISERROR(INDEX(PO_Placed_Data[[PO relesed Date]:[PO_Status]],MATCH(#REF!&amp;#REF!,PO_Placed_Data[Styele'#]&amp;PO_Placed_Data[COLOR],0),MATCH(AG$3,PO_Placed_Data[[#Headers],[PO relesed Date]:[PO_Status]],0))),0,(INDEX(PO_Placed_Data[[PO relesed Date]:[PO_Status]],MATCH(#REF!&amp;#REF!,PO_Placed_Data[Styele'#]&amp;PO_Placed_Data[COLOR],0),MATCH(AG$3,PO_Placed_Data[[#Headers],[PO relesed Date]:[PO_Status]],0))))</f>
        <v>0</v>
      </c>
      <c r="AH11" s="49" cm="1">
        <f t="array" ref="AH11">IF(ISERROR(INDEX(PO_Placed_Data[[PO relesed Date]:[PO_Status]],MATCH(#REF!&amp;#REF!,PO_Placed_Data[Styele'#]&amp;PO_Placed_Data[COLOR],0),MATCH(AH$3,PO_Placed_Data[[#Headers],[PO relesed Date]:[PO_Status]],0))),0,(INDEX(PO_Placed_Data[[PO relesed Date]:[PO_Status]],MATCH(#REF!&amp;#REF!,PO_Placed_Data[Styele'#]&amp;PO_Placed_Data[COLOR],0),MATCH(AH$3,PO_Placed_Data[[#Headers],[PO relesed Date]:[PO_Status]],0))))</f>
        <v>0</v>
      </c>
      <c r="AI11" s="49" cm="1">
        <f t="array" ref="AI11">IF(ISERROR(INDEX(PO_Placed_Data[[PO relesed Date]:[PO_Status]],MATCH(#REF!&amp;#REF!,PO_Placed_Data[Styele'#]&amp;PO_Placed_Data[COLOR],0),MATCH(AI$3,PO_Placed_Data[[#Headers],[PO relesed Date]:[PO_Status]],0))),0,(INDEX(PO_Placed_Data[[PO relesed Date]:[PO_Status]],MATCH(#REF!&amp;#REF!,PO_Placed_Data[Styele'#]&amp;PO_Placed_Data[COLOR],0),MATCH(AI$3,PO_Placed_Data[[#Headers],[PO relesed Date]:[PO_Status]],0))))</f>
        <v>0</v>
      </c>
      <c r="AJ11" s="49" cm="1">
        <f t="array" ref="AJ11">IF(ISERROR(INDEX(PO_Placed_Data[[PO relesed Date]:[PO_Status]],MATCH(#REF!&amp;#REF!,PO_Placed_Data[Styele'#]&amp;PO_Placed_Data[COLOR],0),MATCH(AJ$3,PO_Placed_Data[[#Headers],[PO relesed Date]:[PO_Status]],0))),0,(INDEX(PO_Placed_Data[[PO relesed Date]:[PO_Status]],MATCH(#REF!&amp;#REF!,PO_Placed_Data[Styele'#]&amp;PO_Placed_Data[COLOR],0),MATCH(AJ$3,PO_Placed_Data[[#Headers],[PO relesed Date]:[PO_Status]],0))))</f>
        <v>0</v>
      </c>
      <c r="AK11" s="49" cm="1">
        <f t="array" ref="AK11">IF(ISERROR(INDEX(PO_Placed_Data[[PO relesed Date]:[PO_Status]],MATCH(#REF!&amp;#REF!,PO_Placed_Data[Styele'#]&amp;PO_Placed_Data[COLOR],0),MATCH(AK$3,PO_Placed_Data[[#Headers],[PO relesed Date]:[PO_Status]],0))),0,(INDEX(PO_Placed_Data[[PO relesed Date]:[PO_Status]],MATCH(#REF!&amp;#REF!,PO_Placed_Data[Styele'#]&amp;PO_Placed_Data[COLOR],0),MATCH(AK$3,PO_Placed_Data[[#Headers],[PO relesed Date]:[PO_Status]],0))))</f>
        <v>0</v>
      </c>
      <c r="AL11" s="49" cm="1">
        <f t="array" ref="AL11">IF(ISERROR(INDEX(PO_Placed_Data[[PO relesed Date]:[PO_Status]],MATCH(#REF!&amp;#REF!,PO_Placed_Data[Styele'#]&amp;PO_Placed_Data[COLOR],0),MATCH(AL$3,PO_Placed_Data[[#Headers],[PO relesed Date]:[PO_Status]],0))),0,(INDEX(PO_Placed_Data[[PO relesed Date]:[PO_Status]],MATCH(#REF!&amp;#REF!,PO_Placed_Data[Styele'#]&amp;PO_Placed_Data[COLOR],0),MATCH(AL$3,PO_Placed_Data[[#Headers],[PO relesed Date]:[PO_Status]],0))))</f>
        <v>0</v>
      </c>
      <c r="AM11" s="49" cm="1">
        <f t="array" ref="AM11">IF(ISERROR(INDEX(PO_Placed_Data[[PO relesed Date]:[PO_Status]],MATCH(#REF!&amp;#REF!,PO_Placed_Data[Styele'#]&amp;PO_Placed_Data[COLOR],0),MATCH(AM$3,PO_Placed_Data[[#Headers],[PO relesed Date]:[PO_Status]],0))),0,(INDEX(PO_Placed_Data[[PO relesed Date]:[PO_Status]],MATCH(#REF!&amp;#REF!,PO_Placed_Data[Styele'#]&amp;PO_Placed_Data[COLOR],0),MATCH(AM$3,PO_Placed_Data[[#Headers],[PO relesed Date]:[PO_Status]],0))))</f>
        <v>0</v>
      </c>
      <c r="AN11" s="49" cm="1">
        <f t="array" ref="AN11">IF(ISERROR(INDEX(PO_Placed_Data[[PO relesed Date]:[PO_Status]],MATCH(#REF!&amp;#REF!,PO_Placed_Data[Styele'#]&amp;PO_Placed_Data[COLOR],0),MATCH(AN$3,PO_Placed_Data[[#Headers],[PO relesed Date]:[PO_Status]],0))),0,(INDEX(PO_Placed_Data[[PO relesed Date]:[PO_Status]],MATCH(#REF!&amp;#REF!,PO_Placed_Data[Styele'#]&amp;PO_Placed_Data[COLOR],0),MATCH(AN$3,PO_Placed_Data[[#Headers],[PO relesed Date]:[PO_Status]],0))))</f>
        <v>0</v>
      </c>
      <c r="AO11" s="18" cm="1">
        <f t="array" ref="AO11">IF(ISERROR(INDEX(PO_Placed_Data[[PO relesed Date]:[PO_Status]],MATCH(#REF!&amp;#REF!,PO_Placed_Data[Styele'#]&amp;PO_Placed_Data[COLOR],0),MATCH(AO$3,PO_Placed_Data[[#Headers],[PO relesed Date]:[PO_Status]],0))),0,(INDEX(PO_Placed_Data[[PO relesed Date]:[PO_Status]],MATCH(#REF!&amp;#REF!,PO_Placed_Data[Styele'#]&amp;PO_Placed_Data[COLOR],0),MATCH(AO$3,PO_Placed_Data[[#Headers],[PO relesed Date]:[PO_Status]],0))))</f>
        <v>0</v>
      </c>
      <c r="AR11" s="23"/>
      <c r="AS11" s="23"/>
      <c r="AT11" s="18"/>
      <c r="AV11" s="24"/>
      <c r="AW11" s="24"/>
      <c r="AX11" s="24"/>
      <c r="AY11" s="24"/>
      <c r="AZ11" s="24"/>
      <c r="BA11" s="24"/>
      <c r="BB11" s="24"/>
      <c r="BC11" s="24"/>
      <c r="BD11" s="23"/>
      <c r="BE11" s="24"/>
      <c r="BF11" s="24"/>
      <c r="BG11" s="24"/>
      <c r="BH11" s="23"/>
      <c r="BI11" s="23"/>
      <c r="BJ11" s="222"/>
      <c r="BS11" s="233"/>
      <c r="BT11" s="233"/>
      <c r="BU11" s="233"/>
      <c r="BV11" s="233"/>
      <c r="BW11" s="233"/>
      <c r="BX11" s="233"/>
      <c r="BY11" s="233"/>
      <c r="BZ11" s="233"/>
      <c r="CA11" s="233"/>
      <c r="CB11" s="233"/>
      <c r="CC11" s="233"/>
      <c r="CD11" s="233"/>
      <c r="CE11" s="233"/>
      <c r="CF11" s="233"/>
      <c r="CG11" s="233"/>
      <c r="CH11" s="233"/>
      <c r="CI11" s="233"/>
      <c r="CJ11" s="233"/>
      <c r="CK11" s="233"/>
      <c r="CL11" s="233"/>
      <c r="CM11" s="233"/>
      <c r="CN11" s="233"/>
      <c r="CP11" s="233"/>
      <c r="CQ11" s="234"/>
      <c r="CR11" s="233"/>
      <c r="CS11" s="233"/>
      <c r="CT11" s="133"/>
      <c r="CU11" s="133"/>
      <c r="CV11" s="133"/>
      <c r="CW11" s="133"/>
      <c r="CX11" s="133"/>
      <c r="CY11" s="133"/>
      <c r="CZ11" s="133"/>
      <c r="DA11" s="133"/>
      <c r="DB11" s="133"/>
      <c r="DC11" s="133"/>
      <c r="DD11" s="133"/>
      <c r="DE11" s="133"/>
      <c r="FJ11" s="141"/>
      <c r="FK11" s="143"/>
      <c r="FL11" s="143"/>
      <c r="FN11" s="29" t="s">
        <v>61</v>
      </c>
      <c r="FO11" s="29" t="s">
        <v>49</v>
      </c>
      <c r="FQ11" s="4" t="s">
        <v>94</v>
      </c>
      <c r="FR11" s="33" t="s">
        <v>100</v>
      </c>
      <c r="FT11" s="312" t="s">
        <v>142</v>
      </c>
      <c r="FU11" s="312" t="s">
        <v>13</v>
      </c>
      <c r="FW11" s="103"/>
      <c r="FX11" s="8"/>
      <c r="FY11" s="4"/>
      <c r="FZ11" s="4"/>
      <c r="GA11" s="4"/>
      <c r="GB11" s="4"/>
      <c r="HA11" s="62" t="str">
        <f>INDEX(TrimSummary[season],MATCH($HD11,TrimSummary[style_no],0))</f>
        <v>WI23</v>
      </c>
      <c r="HB11" s="62" t="str">
        <f>INDEX(TrimSummary[floorset],MATCH($HD11,TrimSummary[style_no],0))</f>
        <v>F3</v>
      </c>
      <c r="HC11" t="s">
        <v>217</v>
      </c>
      <c r="HD11" s="235" t="s">
        <v>314</v>
      </c>
      <c r="HE11" t="s">
        <v>298</v>
      </c>
      <c r="HF11" s="18">
        <v>45040</v>
      </c>
      <c r="HG11" t="s">
        <v>40</v>
      </c>
      <c r="HH11" s="105" cm="1">
        <f t="array" ref="HH11">IF(ISERROR(INDEX(Trim_Booking_Data[[QTY TB]:[5]],MATCH($HD11&amp;$HE11&amp;$HF11,Trim_Booking_Data[Styele'#]&amp;Trim_Booking_Data[COLOR]&amp;Trim_Booking_Data[Trim Boking Date],0),MATCH($HG11,Trim_Booking_Data[[#Headers],[QTY TB]:[5]],0))),0,(INDEX(Trim_Booking_Data[[QTY TB]:[5]],MATCH($HD11&amp;$HE11&amp;$HF11,Trim_Booking_Data[Styele'#]&amp;Trim_Booking_Data[COLOR]&amp;Trim_Booking_Data[Trim Boking Date],0),MATCH($HG11,Trim_Booking_Data[[#Headers],[QTY TB]:[5]],0))))</f>
        <v>0</v>
      </c>
      <c r="HI11" s="78" cm="1">
        <f t="array" ref="HI11">IF(ISERROR(INDEX(PO_Placed_Data_Fu[],MATCH($HD11&amp;$HE11,Trim_Booking_Data[Styele'#]&amp;Trim_Booking_Data[COLOR],0),MATCH(HI$3,PO_Placed_Data_Fu[#Headers],0))),0,(INDEX(PO_Placed_Data_Fu[],MATCH($HD11&amp;$HE11,Trim_Booking_Data[Styele'#]&amp;Trim_Booking_Data[COLOR],0),MATCH(HI$3,PO_Placed_Data_Fu[#Headers],0))))</f>
        <v>0</v>
      </c>
      <c r="HJ11" s="70" cm="1">
        <f t="array" ref="HJ11">IF(ISERROR(INDEX(PO_Placed_Data_Fu[],MATCH($HD11&amp;$HE11&amp;$HF11,Trim_Booking_Data[Styele'#]&amp;Trim_Booking_Data[COLOR]&amp;Trim_Booking_Data[Trim Boking Date],0),MATCH($HG11,PO_Placed_Data_Fu[#Headers],0))),0,(INDEX(PO_Placed_Data_Fu[],MATCH($HD11&amp;$HE11&amp;$HF11,Trim_Booking_Data[Styele'#]&amp;Trim_Booking_Data[COLOR]&amp;Trim_Booking_Data[Trim Boking Date],0),MATCH($HG11,PO_Placed_Data_Fu[#Headers],0))))</f>
        <v>0</v>
      </c>
      <c r="HK11" s="62" t="str" cm="1">
        <f t="array" ref="HK11">IF(ISERROR(INDEX(TrimSummary[costing_yy],MATCH(1,INDEX(($HD11=TrimSummary[style_no])*(HK$3=TrimSummary[trim_reff])*(ISNUMBER(FIND("/"&amp;$HC11&amp;"/","/"&amp;TrimSummary[color]&amp;"/"))),),0))),0,(INDEX(TrimSummary[costing_yy],MATCH(1,INDEX(($HD11=TrimSummary[style_no])*(HK$3=TrimSummary[trim_reff])*(ISNUMBER(FIND("/"&amp;$HC11&amp;"/","/"&amp;TrimSummary[color]&amp;"/"))),),0))))*$HH11*(1+$BN$3)&amp;","&amp;IF(ISERROR(INDEX(TrimSummary[costing_yy],MATCH(1,INDEX(($HD11=TrimSummary[style_no])*(HK$3=TrimSummary[trim_reff])*(ISNUMBER(FIND("/"&amp;$HC11&amp;"/","/"&amp;TrimSummary[color]&amp;"/"))),),0))),0,(INDEX(TrimSummary[costing_yy],MATCH(1,INDEX(($HD11=TrimSummary[style_no])*(HK$3=TrimSummary[trim_reff])*(ISNUMBER(FIND("/"&amp;$HC11&amp;"/","/"&amp;TrimSummary[color]&amp;"/"))),),0))))*$HJ11*(1+$BN$3)&amp;","&amp;IF(ISERROR(INDEX(TrimSummary[ordering_yy],MATCH(1,INDEX(($HD11=TrimSummary[style_no])*(HK$3=TrimSummary[trim_reff])*(ISNUMBER(FIND("/"&amp;$HC11&amp;"/","/"&amp;TrimSummary[color]&amp;"/"))),),0))),0,(INDEX(TrimSummary[ordering_yy],MATCH(1,INDEX(($HD11=TrimSummary[style_no])*(HK$3=TrimSummary[trim_reff])*(ISNUMBER(FIND("/"&amp;$HC11&amp;"/","/"&amp;TrimSummary[color]&amp;"/"))),),0))))*$HH11*(1+$BN$4)&amp;","&amp;IF(ISERROR(INDEX(TrimSummary[ordering_yy],MATCH(1,INDEX(($HD11=TrimSummary[style_no])*(HK$3=TrimSummary[trim_reff])*(ISNUMBER(FIND("/"&amp;$HC11&amp;"/","/"&amp;TrimSummary[color]&amp;"/"))),),0))),0,(INDEX(TrimSummary[ordering_yy],MATCH(1,INDEX(($HD11=TrimSummary[style_no])*(HK$3=TrimSummary[trim_reff])*(ISNUMBER(FIND("/"&amp;$HC11&amp;"/","/"&amp;TrimSummary[color]&amp;"/"))),),0))))*$HJ11*(1+$BN$4)</f>
        <v>0,0,0,0</v>
      </c>
      <c r="HL11" s="62" t="str" cm="1">
        <f t="array" ref="HL11">IF(ISERROR(INDEX(TrimSummary[costing_yy],MATCH(1,INDEX(($HD11=TrimSummary[style_no])*(HL$3=TrimSummary[trim_reff])*(ISNUMBER(FIND("/"&amp;$HC11&amp;"/","/"&amp;TrimSummary[color]&amp;"/"))),),0))),0,(INDEX(TrimSummary[costing_yy],MATCH(1,INDEX(($HD11=TrimSummary[style_no])*(HL$3=TrimSummary[trim_reff])*(ISNUMBER(FIND("/"&amp;$HC11&amp;"/","/"&amp;TrimSummary[color]&amp;"/"))),),0))))*$HH11*(1+$BN$3)&amp;","&amp;IF(ISERROR(INDEX(TrimSummary[costing_yy],MATCH(1,INDEX(($HD11=TrimSummary[style_no])*(HL$3=TrimSummary[trim_reff])*(ISNUMBER(FIND("/"&amp;$HC11&amp;"/","/"&amp;TrimSummary[color]&amp;"/"))),),0))),0,(INDEX(TrimSummary[costing_yy],MATCH(1,INDEX(($HD11=TrimSummary[style_no])*(HL$3=TrimSummary[trim_reff])*(ISNUMBER(FIND("/"&amp;$HC11&amp;"/","/"&amp;TrimSummary[color]&amp;"/"))),),0))))*$HJ11*(1+$BN$3)&amp;","&amp;IF(ISERROR(INDEX(TrimSummary[ordering_yy],MATCH(1,INDEX(($HD11=TrimSummary[style_no])*(HL$3=TrimSummary[trim_reff])*(ISNUMBER(FIND("/"&amp;$HC11&amp;"/","/"&amp;TrimSummary[color]&amp;"/"))),),0))),0,(INDEX(TrimSummary[ordering_yy],MATCH(1,INDEX(($HD11=TrimSummary[style_no])*(HL$3=TrimSummary[trim_reff])*(ISNUMBER(FIND("/"&amp;$HC11&amp;"/","/"&amp;TrimSummary[color]&amp;"/"))),),0))))*$HH11*(1+$BN$4)&amp;","&amp;IF(ISERROR(INDEX(TrimSummary[ordering_yy],MATCH(1,INDEX(($HD11=TrimSummary[style_no])*(HL$3=TrimSummary[trim_reff])*(ISNUMBER(FIND("/"&amp;$HC11&amp;"/","/"&amp;TrimSummary[color]&amp;"/"))),),0))),0,(INDEX(TrimSummary[ordering_yy],MATCH(1,INDEX(($HD11=TrimSummary[style_no])*(HL$3=TrimSummary[trim_reff])*(ISNUMBER(FIND("/"&amp;$HC11&amp;"/","/"&amp;TrimSummary[color]&amp;"/"))),),0))))*$HJ11*(1+$BN$4)</f>
        <v>0,0,0,0</v>
      </c>
      <c r="HM11" s="62" t="str" cm="1">
        <f t="array" ref="HM11">IF(ISERROR(INDEX(TrimSummary[costing_yy],MATCH(1,INDEX(($HD11=TrimSummary[style_no])*(HM$3=TrimSummary[trim_reff])*(ISNUMBER(FIND("/"&amp;$HC11&amp;"/","/"&amp;TrimSummary[color]&amp;"/"))),),0))),0,(INDEX(TrimSummary[costing_yy],MATCH(1,INDEX(($HD11=TrimSummary[style_no])*(HM$3=TrimSummary[trim_reff])*(ISNUMBER(FIND("/"&amp;$HC11&amp;"/","/"&amp;TrimSummary[color]&amp;"/"))),),0))))*$HH11*(1+$BN$3)&amp;","&amp;IF(ISERROR(INDEX(TrimSummary[costing_yy],MATCH(1,INDEX(($HD11=TrimSummary[style_no])*(HM$3=TrimSummary[trim_reff])*(ISNUMBER(FIND("/"&amp;$HC11&amp;"/","/"&amp;TrimSummary[color]&amp;"/"))),),0))),0,(INDEX(TrimSummary[costing_yy],MATCH(1,INDEX(($HD11=TrimSummary[style_no])*(HM$3=TrimSummary[trim_reff])*(ISNUMBER(FIND("/"&amp;$HC11&amp;"/","/"&amp;TrimSummary[color]&amp;"/"))),),0))))*$HJ11*(1+$BN$3)&amp;","&amp;IF(ISERROR(INDEX(TrimSummary[ordering_yy],MATCH(1,INDEX(($HD11=TrimSummary[style_no])*(HM$3=TrimSummary[trim_reff])*(ISNUMBER(FIND("/"&amp;$HC11&amp;"/","/"&amp;TrimSummary[color]&amp;"/"))),),0))),0,(INDEX(TrimSummary[ordering_yy],MATCH(1,INDEX(($HD11=TrimSummary[style_no])*(HM$3=TrimSummary[trim_reff])*(ISNUMBER(FIND("/"&amp;$HC11&amp;"/","/"&amp;TrimSummary[color]&amp;"/"))),),0))))*$HH11*(1+$BN$4)&amp;","&amp;IF(ISERROR(INDEX(TrimSummary[ordering_yy],MATCH(1,INDEX(($HD11=TrimSummary[style_no])*(HM$3=TrimSummary[trim_reff])*(ISNUMBER(FIND("/"&amp;$HC11&amp;"/","/"&amp;TrimSummary[color]&amp;"/"))),),0))),0,(INDEX(TrimSummary[ordering_yy],MATCH(1,INDEX(($HD11=TrimSummary[style_no])*(HM$3=TrimSummary[trim_reff])*(ISNUMBER(FIND("/"&amp;$HC11&amp;"/","/"&amp;TrimSummary[color]&amp;"/"))),),0))))*$HJ11*(1+$BN$4)</f>
        <v>0,0,0,0</v>
      </c>
      <c r="HN11" s="62" t="str" cm="1">
        <f t="array" ref="HN11">IF(ISERROR(INDEX(TrimSummary[costing_yy],MATCH(1,INDEX(($HD11=TrimSummary[style_no])*(HN$3=TrimSummary[trim_reff])*(ISNUMBER(FIND("/"&amp;$HC11&amp;"/","/"&amp;TrimSummary[color]&amp;"/"))),),0))),0,(INDEX(TrimSummary[costing_yy],MATCH(1,INDEX(($HD11=TrimSummary[style_no])*(HN$3=TrimSummary[trim_reff])*(ISNUMBER(FIND("/"&amp;$HC11&amp;"/","/"&amp;TrimSummary[color]&amp;"/"))),),0))))*$HH11*(1+$BN$3)&amp;","&amp;IF(ISERROR(INDEX(TrimSummary[costing_yy],MATCH(1,INDEX(($HD11=TrimSummary[style_no])*(HN$3=TrimSummary[trim_reff])*(ISNUMBER(FIND("/"&amp;$HC11&amp;"/","/"&amp;TrimSummary[color]&amp;"/"))),),0))),0,(INDEX(TrimSummary[costing_yy],MATCH(1,INDEX(($HD11=TrimSummary[style_no])*(HN$3=TrimSummary[trim_reff])*(ISNUMBER(FIND("/"&amp;$HC11&amp;"/","/"&amp;TrimSummary[color]&amp;"/"))),),0))))*$HJ11*(1+$BN$3)&amp;","&amp;IF(ISERROR(INDEX(TrimSummary[ordering_yy],MATCH(1,INDEX(($HD11=TrimSummary[style_no])*(HN$3=TrimSummary[trim_reff])*(ISNUMBER(FIND("/"&amp;$HC11&amp;"/","/"&amp;TrimSummary[color]&amp;"/"))),),0))),0,(INDEX(TrimSummary[ordering_yy],MATCH(1,INDEX(($HD11=TrimSummary[style_no])*(HN$3=TrimSummary[trim_reff])*(ISNUMBER(FIND("/"&amp;$HC11&amp;"/","/"&amp;TrimSummary[color]&amp;"/"))),),0))))*$HH11*(1+$BN$4)&amp;","&amp;IF(ISERROR(INDEX(TrimSummary[ordering_yy],MATCH(1,INDEX(($HD11=TrimSummary[style_no])*(HN$3=TrimSummary[trim_reff])*(ISNUMBER(FIND("/"&amp;$HC11&amp;"/","/"&amp;TrimSummary[color]&amp;"/"))),),0))),0,(INDEX(TrimSummary[ordering_yy],MATCH(1,INDEX(($HD11=TrimSummary[style_no])*(HN$3=TrimSummary[trim_reff])*(ISNUMBER(FIND("/"&amp;$HC11&amp;"/","/"&amp;TrimSummary[color]&amp;"/"))),),0))))*$HJ11*(1+$BN$4)</f>
        <v>0,0,0,0</v>
      </c>
      <c r="HO11" s="62" t="str" cm="1">
        <f t="array" ref="HO11">IF(ISERROR(INDEX(TrimSummary[costing_yy],MATCH(1,INDEX(($HD11=TrimSummary[style_no])*(HO$3=TrimSummary[trim_reff])*(ISNUMBER(FIND("/"&amp;$HC11&amp;"/","/"&amp;TrimSummary[color]&amp;"/"))),),0))),0,(INDEX(TrimSummary[costing_yy],MATCH(1,INDEX(($HD11=TrimSummary[style_no])*(HO$3=TrimSummary[trim_reff])*(ISNUMBER(FIND("/"&amp;$HC11&amp;"/","/"&amp;TrimSummary[color]&amp;"/"))),),0))))*$HH11*(1+$BN$3)&amp;","&amp;IF(ISERROR(INDEX(TrimSummary[costing_yy],MATCH(1,INDEX(($HD11=TrimSummary[style_no])*(HO$3=TrimSummary[trim_reff])*(ISNUMBER(FIND("/"&amp;$HC11&amp;"/","/"&amp;TrimSummary[color]&amp;"/"))),),0))),0,(INDEX(TrimSummary[costing_yy],MATCH(1,INDEX(($HD11=TrimSummary[style_no])*(HO$3=TrimSummary[trim_reff])*(ISNUMBER(FIND("/"&amp;$HC11&amp;"/","/"&amp;TrimSummary[color]&amp;"/"))),),0))))*$HJ11*(1+$BN$3)&amp;","&amp;IF(ISERROR(INDEX(TrimSummary[ordering_yy],MATCH(1,INDEX(($HD11=TrimSummary[style_no])*(HO$3=TrimSummary[trim_reff])*(ISNUMBER(FIND("/"&amp;$HC11&amp;"/","/"&amp;TrimSummary[color]&amp;"/"))),),0))),0,(INDEX(TrimSummary[ordering_yy],MATCH(1,INDEX(($HD11=TrimSummary[style_no])*(HO$3=TrimSummary[trim_reff])*(ISNUMBER(FIND("/"&amp;$HC11&amp;"/","/"&amp;TrimSummary[color]&amp;"/"))),),0))))*$HH11*(1+$BN$4)&amp;","&amp;IF(ISERROR(INDEX(TrimSummary[ordering_yy],MATCH(1,INDEX(($HD11=TrimSummary[style_no])*(HO$3=TrimSummary[trim_reff])*(ISNUMBER(FIND("/"&amp;$HC11&amp;"/","/"&amp;TrimSummary[color]&amp;"/"))),),0))),0,(INDEX(TrimSummary[ordering_yy],MATCH(1,INDEX(($HD11=TrimSummary[style_no])*(HO$3=TrimSummary[trim_reff])*(ISNUMBER(FIND("/"&amp;$HC11&amp;"/","/"&amp;TrimSummary[color]&amp;"/"))),),0))))*$HJ11*(1+$BN$4)</f>
        <v>0,0,0,0</v>
      </c>
      <c r="HP11" s="62" t="str" cm="1">
        <f t="array" ref="HP11">IF(ISERROR(INDEX(TrimSummary[costing_yy],MATCH(1,INDEX(($HD11=TrimSummary[style_no])*(HP$3=TrimSummary[trim_reff])*(ISNUMBER(FIND("/"&amp;$HC11&amp;"/","/"&amp;TrimSummary[color]&amp;"/"))),),0))),0,(INDEX(TrimSummary[costing_yy],MATCH(1,INDEX(($HD11=TrimSummary[style_no])*(HP$3=TrimSummary[trim_reff])*(ISNUMBER(FIND("/"&amp;$HC11&amp;"/","/"&amp;TrimSummary[color]&amp;"/"))),),0))))*$HH11*(1+$BN$3)&amp;","&amp;IF(ISERROR(INDEX(TrimSummary[costing_yy],MATCH(1,INDEX(($HD11=TrimSummary[style_no])*(HP$3=TrimSummary[trim_reff])*(ISNUMBER(FIND("/"&amp;$HC11&amp;"/","/"&amp;TrimSummary[color]&amp;"/"))),),0))),0,(INDEX(TrimSummary[costing_yy],MATCH(1,INDEX(($HD11=TrimSummary[style_no])*(HP$3=TrimSummary[trim_reff])*(ISNUMBER(FIND("/"&amp;$HC11&amp;"/","/"&amp;TrimSummary[color]&amp;"/"))),),0))))*$HJ11*(1+$BN$3)&amp;","&amp;IF(ISERROR(INDEX(TrimSummary[ordering_yy],MATCH(1,INDEX(($HD11=TrimSummary[style_no])*(HP$3=TrimSummary[trim_reff])*(ISNUMBER(FIND("/"&amp;$HC11&amp;"/","/"&amp;TrimSummary[color]&amp;"/"))),),0))),0,(INDEX(TrimSummary[ordering_yy],MATCH(1,INDEX(($HD11=TrimSummary[style_no])*(HP$3=TrimSummary[trim_reff])*(ISNUMBER(FIND("/"&amp;$HC11&amp;"/","/"&amp;TrimSummary[color]&amp;"/"))),),0))))*$HH11*(1+$BN$4)&amp;","&amp;IF(ISERROR(INDEX(TrimSummary[ordering_yy],MATCH(1,INDEX(($HD11=TrimSummary[style_no])*(HP$3=TrimSummary[trim_reff])*(ISNUMBER(FIND("/"&amp;$HC11&amp;"/","/"&amp;TrimSummary[color]&amp;"/"))),),0))),0,(INDEX(TrimSummary[ordering_yy],MATCH(1,INDEX(($HD11=TrimSummary[style_no])*(HP$3=TrimSummary[trim_reff])*(ISNUMBER(FIND("/"&amp;$HC11&amp;"/","/"&amp;TrimSummary[color]&amp;"/"))),),0))))*$HJ11*(1+$BN$4)</f>
        <v>0,0,0,0</v>
      </c>
      <c r="HQ11" s="62" t="str" cm="1">
        <f t="array" ref="HQ11">IF(ISERROR(INDEX(TrimSummary[costing_yy],MATCH(1,INDEX(($HD11=TrimSummary[style_no])*(HQ$3=TrimSummary[trim_reff])*(ISNUMBER(FIND("/"&amp;$HC11&amp;"/","/"&amp;TrimSummary[color]&amp;"/"))),),0))),0,(INDEX(TrimSummary[costing_yy],MATCH(1,INDEX(($HD11=TrimSummary[style_no])*(HQ$3=TrimSummary[trim_reff])*(ISNUMBER(FIND("/"&amp;$HC11&amp;"/","/"&amp;TrimSummary[color]&amp;"/"))),),0))))*$HH11*(1+$BN$3)&amp;","&amp;IF(ISERROR(INDEX(TrimSummary[costing_yy],MATCH(1,INDEX(($HD11=TrimSummary[style_no])*(HQ$3=TrimSummary[trim_reff])*(ISNUMBER(FIND("/"&amp;$HC11&amp;"/","/"&amp;TrimSummary[color]&amp;"/"))),),0))),0,(INDEX(TrimSummary[costing_yy],MATCH(1,INDEX(($HD11=TrimSummary[style_no])*(HQ$3=TrimSummary[trim_reff])*(ISNUMBER(FIND("/"&amp;$HC11&amp;"/","/"&amp;TrimSummary[color]&amp;"/"))),),0))))*$HJ11*(1+$BN$3)&amp;","&amp;IF(ISERROR(INDEX(TrimSummary[ordering_yy],MATCH(1,INDEX(($HD11=TrimSummary[style_no])*(HQ$3=TrimSummary[trim_reff])*(ISNUMBER(FIND("/"&amp;$HC11&amp;"/","/"&amp;TrimSummary[color]&amp;"/"))),),0))),0,(INDEX(TrimSummary[ordering_yy],MATCH(1,INDEX(($HD11=TrimSummary[style_no])*(HQ$3=TrimSummary[trim_reff])*(ISNUMBER(FIND("/"&amp;$HC11&amp;"/","/"&amp;TrimSummary[color]&amp;"/"))),),0))))*$HH11*(1+$BN$4)&amp;","&amp;IF(ISERROR(INDEX(TrimSummary[ordering_yy],MATCH(1,INDEX(($HD11=TrimSummary[style_no])*(HQ$3=TrimSummary[trim_reff])*(ISNUMBER(FIND("/"&amp;$HC11&amp;"/","/"&amp;TrimSummary[color]&amp;"/"))),),0))),0,(INDEX(TrimSummary[ordering_yy],MATCH(1,INDEX(($HD11=TrimSummary[style_no])*(HQ$3=TrimSummary[trim_reff])*(ISNUMBER(FIND("/"&amp;$HC11&amp;"/","/"&amp;TrimSummary[color]&amp;"/"))),),0))))*$HJ11*(1+$BN$4)</f>
        <v>0,0,0,0</v>
      </c>
      <c r="HR11" s="62" t="str" cm="1">
        <f t="array" ref="HR11">IF(ISERROR(INDEX(TrimSummary[costing_yy],MATCH(1,INDEX(($HD11=TrimSummary[style_no])*(HR$3=TrimSummary[trim_reff])*(ISNUMBER(FIND("/"&amp;$HC11&amp;"/","/"&amp;TrimSummary[color]&amp;"/"))),),0))),0,(INDEX(TrimSummary[costing_yy],MATCH(1,INDEX(($HD11=TrimSummary[style_no])*(HR$3=TrimSummary[trim_reff])*(ISNUMBER(FIND("/"&amp;$HC11&amp;"/","/"&amp;TrimSummary[color]&amp;"/"))),),0))))*$HH11*(1+$BN$3)&amp;","&amp;IF(ISERROR(INDEX(TrimSummary[costing_yy],MATCH(1,INDEX(($HD11=TrimSummary[style_no])*(HR$3=TrimSummary[trim_reff])*(ISNUMBER(FIND("/"&amp;$HC11&amp;"/","/"&amp;TrimSummary[color]&amp;"/"))),),0))),0,(INDEX(TrimSummary[costing_yy],MATCH(1,INDEX(($HD11=TrimSummary[style_no])*(HR$3=TrimSummary[trim_reff])*(ISNUMBER(FIND("/"&amp;$HC11&amp;"/","/"&amp;TrimSummary[color]&amp;"/"))),),0))))*$HJ11*(1+$BN$3)&amp;","&amp;IF(ISERROR(INDEX(TrimSummary[ordering_yy],MATCH(1,INDEX(($HD11=TrimSummary[style_no])*(HR$3=TrimSummary[trim_reff])*(ISNUMBER(FIND("/"&amp;$HC11&amp;"/","/"&amp;TrimSummary[color]&amp;"/"))),),0))),0,(INDEX(TrimSummary[ordering_yy],MATCH(1,INDEX(($HD11=TrimSummary[style_no])*(HR$3=TrimSummary[trim_reff])*(ISNUMBER(FIND("/"&amp;$HC11&amp;"/","/"&amp;TrimSummary[color]&amp;"/"))),),0))))*$HH11*(1+$BN$4)&amp;","&amp;IF(ISERROR(INDEX(TrimSummary[ordering_yy],MATCH(1,INDEX(($HD11=TrimSummary[style_no])*(HR$3=TrimSummary[trim_reff])*(ISNUMBER(FIND("/"&amp;$HC11&amp;"/","/"&amp;TrimSummary[color]&amp;"/"))),),0))),0,(INDEX(TrimSummary[ordering_yy],MATCH(1,INDEX(($HD11=TrimSummary[style_no])*(HR$3=TrimSummary[trim_reff])*(ISNUMBER(FIND("/"&amp;$HC11&amp;"/","/"&amp;TrimSummary[color]&amp;"/"))),),0))))*$HJ11*(1+$BN$4)</f>
        <v>0,0,0,0</v>
      </c>
      <c r="HS11" s="62" t="str" cm="1">
        <f t="array" ref="HS11">IF(ISERROR(INDEX(TrimSummary[costing_yy],MATCH(1,INDEX(($HD11=TrimSummary[style_no])*(HS$3=TrimSummary[trim_reff])*(ISNUMBER(FIND("/"&amp;$HC11&amp;"/","/"&amp;TrimSummary[color]&amp;"/"))),),0))),0,(INDEX(TrimSummary[costing_yy],MATCH(1,INDEX(($HD11=TrimSummary[style_no])*(HS$3=TrimSummary[trim_reff])*(ISNUMBER(FIND("/"&amp;$HC11&amp;"/","/"&amp;TrimSummary[color]&amp;"/"))),),0))))*$HH11*(1+$BN$3)&amp;","&amp;IF(ISERROR(INDEX(TrimSummary[costing_yy],MATCH(1,INDEX(($HD11=TrimSummary[style_no])*(HS$3=TrimSummary[trim_reff])*(ISNUMBER(FIND("/"&amp;$HC11&amp;"/","/"&amp;TrimSummary[color]&amp;"/"))),),0))),0,(INDEX(TrimSummary[costing_yy],MATCH(1,INDEX(($HD11=TrimSummary[style_no])*(HS$3=TrimSummary[trim_reff])*(ISNUMBER(FIND("/"&amp;$HC11&amp;"/","/"&amp;TrimSummary[color]&amp;"/"))),),0))))*$HJ11*(1+$BN$3)&amp;","&amp;IF(ISERROR(INDEX(TrimSummary[ordering_yy],MATCH(1,INDEX(($HD11=TrimSummary[style_no])*(HS$3=TrimSummary[trim_reff])*(ISNUMBER(FIND("/"&amp;$HC11&amp;"/","/"&amp;TrimSummary[color]&amp;"/"))),),0))),0,(INDEX(TrimSummary[ordering_yy],MATCH(1,INDEX(($HD11=TrimSummary[style_no])*(HS$3=TrimSummary[trim_reff])*(ISNUMBER(FIND("/"&amp;$HC11&amp;"/","/"&amp;TrimSummary[color]&amp;"/"))),),0))))*$HH11*(1+$BN$4)&amp;","&amp;IF(ISERROR(INDEX(TrimSummary[ordering_yy],MATCH(1,INDEX(($HD11=TrimSummary[style_no])*(HS$3=TrimSummary[trim_reff])*(ISNUMBER(FIND("/"&amp;$HC11&amp;"/","/"&amp;TrimSummary[color]&amp;"/"))),),0))),0,(INDEX(TrimSummary[ordering_yy],MATCH(1,INDEX(($HD11=TrimSummary[style_no])*(HS$3=TrimSummary[trim_reff])*(ISNUMBER(FIND("/"&amp;$HC11&amp;"/","/"&amp;TrimSummary[color]&amp;"/"))),),0))))*$HJ11*(1+$BN$4)</f>
        <v>0,0,0,0</v>
      </c>
      <c r="HT11" s="62" t="str" cm="1">
        <f t="array" ref="HT11">IF(ISERROR(INDEX(TrimSummary[costing_yy],MATCH(1,INDEX(($HD11=TrimSummary[style_no])*(HT$3=TrimSummary[trim_reff])*(ISNUMBER(FIND("/"&amp;$HC11&amp;"/","/"&amp;TrimSummary[color]&amp;"/"))),),0))),0,(INDEX(TrimSummary[costing_yy],MATCH(1,INDEX(($HD11=TrimSummary[style_no])*(HT$3=TrimSummary[trim_reff])*(ISNUMBER(FIND("/"&amp;$HC11&amp;"/","/"&amp;TrimSummary[color]&amp;"/"))),),0))))*$HH11*(1+$BN$3)&amp;","&amp;IF(ISERROR(INDEX(TrimSummary[costing_yy],MATCH(1,INDEX(($HD11=TrimSummary[style_no])*(HT$3=TrimSummary[trim_reff])*(ISNUMBER(FIND("/"&amp;$HC11&amp;"/","/"&amp;TrimSummary[color]&amp;"/"))),),0))),0,(INDEX(TrimSummary[costing_yy],MATCH(1,INDEX(($HD11=TrimSummary[style_no])*(HT$3=TrimSummary[trim_reff])*(ISNUMBER(FIND("/"&amp;$HC11&amp;"/","/"&amp;TrimSummary[color]&amp;"/"))),),0))))*$HJ11*(1+$BN$3)&amp;","&amp;IF(ISERROR(INDEX(TrimSummary[ordering_yy],MATCH(1,INDEX(($HD11=TrimSummary[style_no])*(HT$3=TrimSummary[trim_reff])*(ISNUMBER(FIND("/"&amp;$HC11&amp;"/","/"&amp;TrimSummary[color]&amp;"/"))),),0))),0,(INDEX(TrimSummary[ordering_yy],MATCH(1,INDEX(($HD11=TrimSummary[style_no])*(HT$3=TrimSummary[trim_reff])*(ISNUMBER(FIND("/"&amp;$HC11&amp;"/","/"&amp;TrimSummary[color]&amp;"/"))),),0))))*$HH11*(1+$BN$4)&amp;","&amp;IF(ISERROR(INDEX(TrimSummary[ordering_yy],MATCH(1,INDEX(($HD11=TrimSummary[style_no])*(HT$3=TrimSummary[trim_reff])*(ISNUMBER(FIND("/"&amp;$HC11&amp;"/","/"&amp;TrimSummary[color]&amp;"/"))),),0))),0,(INDEX(TrimSummary[ordering_yy],MATCH(1,INDEX(($HD11=TrimSummary[style_no])*(HT$3=TrimSummary[trim_reff])*(ISNUMBER(FIND("/"&amp;$HC11&amp;"/","/"&amp;TrimSummary[color]&amp;"/"))),),0))))*$HJ11*(1+$BN$4)</f>
        <v>0,0,0,0</v>
      </c>
      <c r="HU11" s="62" t="str" cm="1">
        <f t="array" ref="HU11">IF(ISERROR(INDEX(TrimSummary[costing_yy],MATCH(1,INDEX(($HD11=TrimSummary[style_no])*(HU$3=TrimSummary[trim_reff])*(ISNUMBER(FIND("/"&amp;$HC11&amp;"/","/"&amp;TrimSummary[color]&amp;"/"))),),0))),0,(INDEX(TrimSummary[costing_yy],MATCH(1,INDEX(($HD11=TrimSummary[style_no])*(HU$3=TrimSummary[trim_reff])*(ISNUMBER(FIND("/"&amp;$HC11&amp;"/","/"&amp;TrimSummary[color]&amp;"/"))),),0))))*$HH11*(1+$BN$3)&amp;","&amp;IF(ISERROR(INDEX(TrimSummary[costing_yy],MATCH(1,INDEX(($HD11=TrimSummary[style_no])*(HU$3=TrimSummary[trim_reff])*(ISNUMBER(FIND("/"&amp;$HC11&amp;"/","/"&amp;TrimSummary[color]&amp;"/"))),),0))),0,(INDEX(TrimSummary[costing_yy],MATCH(1,INDEX(($HD11=TrimSummary[style_no])*(HU$3=TrimSummary[trim_reff])*(ISNUMBER(FIND("/"&amp;$HC11&amp;"/","/"&amp;TrimSummary[color]&amp;"/"))),),0))))*$HJ11*(1+$BN$3)&amp;","&amp;IF(ISERROR(INDEX(TrimSummary[ordering_yy],MATCH(1,INDEX(($HD11=TrimSummary[style_no])*(HU$3=TrimSummary[trim_reff])*(ISNUMBER(FIND("/"&amp;$HC11&amp;"/","/"&amp;TrimSummary[color]&amp;"/"))),),0))),0,(INDEX(TrimSummary[ordering_yy],MATCH(1,INDEX(($HD11=TrimSummary[style_no])*(HU$3=TrimSummary[trim_reff])*(ISNUMBER(FIND("/"&amp;$HC11&amp;"/","/"&amp;TrimSummary[color]&amp;"/"))),),0))))*$HH11*(1+$BN$4)&amp;","&amp;IF(ISERROR(INDEX(TrimSummary[ordering_yy],MATCH(1,INDEX(($HD11=TrimSummary[style_no])*(HU$3=TrimSummary[trim_reff])*(ISNUMBER(FIND("/"&amp;$HC11&amp;"/","/"&amp;TrimSummary[color]&amp;"/"))),),0))),0,(INDEX(TrimSummary[ordering_yy],MATCH(1,INDEX(($HD11=TrimSummary[style_no])*(HU$3=TrimSummary[trim_reff])*(ISNUMBER(FIND("/"&amp;$HC11&amp;"/","/"&amp;TrimSummary[color]&amp;"/"))),),0))))*$HJ11*(1+$BN$4)</f>
        <v>0,0,0,0</v>
      </c>
      <c r="HV11" s="62"/>
      <c r="HW11" s="62"/>
      <c r="HX11" s="62"/>
      <c r="HY11" s="62"/>
      <c r="HZ11" s="62"/>
      <c r="IA11" s="62"/>
      <c r="IB11" s="62"/>
      <c r="IC11" s="62"/>
      <c r="ID11" s="62"/>
      <c r="IE11" s="62"/>
      <c r="IF11" s="62"/>
      <c r="IG11" s="62"/>
      <c r="IH11" s="62"/>
      <c r="II11" s="62"/>
      <c r="IJ11" s="62"/>
      <c r="IK11" s="62"/>
      <c r="IL11" s="62"/>
      <c r="IM11" s="62"/>
      <c r="IN11" s="62"/>
      <c r="IO11" s="62"/>
      <c r="IP11" s="62"/>
      <c r="IQ11" s="62"/>
      <c r="IR11" s="62"/>
      <c r="IS11" s="62"/>
      <c r="IT11" s="62"/>
      <c r="IU11" s="62"/>
      <c r="IV11" s="62"/>
      <c r="IW11" s="62"/>
    </row>
    <row r="12" spans="1:16383">
      <c r="A12"/>
      <c r="C12" t="s">
        <v>217</v>
      </c>
      <c r="D12" s="235" t="s">
        <v>315</v>
      </c>
      <c r="E12" t="s">
        <v>298</v>
      </c>
      <c r="F12" s="18">
        <v>45040</v>
      </c>
      <c r="G12" s="19">
        <f>SUM(Trim_Booking_Data[[#This Row],[3XS]:[5]])</f>
        <v>1206</v>
      </c>
      <c r="H12">
        <v>0</v>
      </c>
      <c r="I12">
        <v>23</v>
      </c>
      <c r="J12">
        <v>268</v>
      </c>
      <c r="K12">
        <v>517</v>
      </c>
      <c r="L12">
        <v>333</v>
      </c>
      <c r="M12">
        <v>65</v>
      </c>
      <c r="N12">
        <v>0</v>
      </c>
      <c r="O12">
        <v>0</v>
      </c>
      <c r="P12">
        <v>0</v>
      </c>
      <c r="Q12">
        <v>0</v>
      </c>
      <c r="R12">
        <v>0</v>
      </c>
      <c r="S12">
        <v>0</v>
      </c>
      <c r="T12">
        <v>0</v>
      </c>
      <c r="U12">
        <v>0</v>
      </c>
      <c r="V12" s="130" t="s">
        <v>191</v>
      </c>
      <c r="Y12" s="18" cm="1">
        <f t="array" ref="Y12">IF(ISERROR(INDEX(PO_Placed_Data[[PO relesed Date]:[PO_Status]],MATCH(#REF!&amp;#REF!,PO_Placed_Data[Styele'#]&amp;PO_Placed_Data[COLOR],0),MATCH(Y$3,PO_Placed_Data[[#Headers],[PO relesed Date]:[PO_Status]],0))),0,(INDEX(PO_Placed_Data[[PO relesed Date]:[PO_Status]],MATCH(#REF!&amp;#REF!,PO_Placed_Data[Styele'#]&amp;PO_Placed_Data[COLOR],0),MATCH(Y$3,PO_Placed_Data[[#Headers],[PO relesed Date]:[PO_Status]],0))))</f>
        <v>0</v>
      </c>
      <c r="Z12" s="49" cm="1">
        <f t="array" ref="Z12">IF(ISERROR(INDEX(PO_Placed_Data[[PO relesed Date]:[PO_Status]],MATCH(#REF!&amp;#REF!,PO_Placed_Data[Styele'#]&amp;PO_Placed_Data[COLOR],0),MATCH(Z$3,PO_Placed_Data[[#Headers],[PO relesed Date]:[PO_Status]],0))),0,(INDEX(PO_Placed_Data[[PO relesed Date]:[PO_Status]],MATCH(#REF!&amp;#REF!,PO_Placed_Data[Styele'#]&amp;PO_Placed_Data[COLOR],0),MATCH(Z$3,PO_Placed_Data[[#Headers],[PO relesed Date]:[PO_Status]],0))))</f>
        <v>0</v>
      </c>
      <c r="AA12" s="49" cm="1">
        <f t="array" ref="AA12">IF(ISERROR(INDEX(PO_Placed_Data[[PO relesed Date]:[PO_Status]],MATCH(#REF!&amp;#REF!,PO_Placed_Data[Styele'#]&amp;PO_Placed_Data[COLOR],0),MATCH(AA$3,PO_Placed_Data[[#Headers],[PO relesed Date]:[PO_Status]],0))),0,(INDEX(PO_Placed_Data[[PO relesed Date]:[PO_Status]],MATCH(#REF!&amp;#REF!,PO_Placed_Data[Styele'#]&amp;PO_Placed_Data[COLOR],0),MATCH(AA$3,PO_Placed_Data[[#Headers],[PO relesed Date]:[PO_Status]],0))))</f>
        <v>0</v>
      </c>
      <c r="AB12" s="49" cm="1">
        <f t="array" ref="AB12">IF(ISERROR(INDEX(PO_Placed_Data[[PO relesed Date]:[PO_Status]],MATCH(#REF!&amp;#REF!,PO_Placed_Data[Styele'#]&amp;PO_Placed_Data[COLOR],0),MATCH(AB$3,PO_Placed_Data[[#Headers],[PO relesed Date]:[PO_Status]],0))),0,(INDEX(PO_Placed_Data[[PO relesed Date]:[PO_Status]],MATCH(#REF!&amp;#REF!,PO_Placed_Data[Styele'#]&amp;PO_Placed_Data[COLOR],0),MATCH(AB$3,PO_Placed_Data[[#Headers],[PO relesed Date]:[PO_Status]],0))))</f>
        <v>0</v>
      </c>
      <c r="AC12" s="49" cm="1">
        <f t="array" ref="AC12">IF(ISERROR(INDEX(PO_Placed_Data[[PO relesed Date]:[PO_Status]],MATCH(#REF!&amp;#REF!,PO_Placed_Data[Styele'#]&amp;PO_Placed_Data[COLOR],0),MATCH(AC$3,PO_Placed_Data[[#Headers],[PO relesed Date]:[PO_Status]],0))),0,(INDEX(PO_Placed_Data[[PO relesed Date]:[PO_Status]],MATCH(#REF!&amp;#REF!,PO_Placed_Data[Styele'#]&amp;PO_Placed_Data[COLOR],0),MATCH(AC$3,PO_Placed_Data[[#Headers],[PO relesed Date]:[PO_Status]],0))))</f>
        <v>0</v>
      </c>
      <c r="AD12" s="49" cm="1">
        <f t="array" ref="AD12">IF(ISERROR(INDEX(PO_Placed_Data[[PO relesed Date]:[PO_Status]],MATCH(#REF!&amp;#REF!,PO_Placed_Data[Styele'#]&amp;PO_Placed_Data[COLOR],0),MATCH(AD$3,PO_Placed_Data[[#Headers],[PO relesed Date]:[PO_Status]],0))),0,(INDEX(PO_Placed_Data[[PO relesed Date]:[PO_Status]],MATCH(#REF!&amp;#REF!,PO_Placed_Data[Styele'#]&amp;PO_Placed_Data[COLOR],0),MATCH(AD$3,PO_Placed_Data[[#Headers],[PO relesed Date]:[PO_Status]],0))))</f>
        <v>0</v>
      </c>
      <c r="AE12" s="49" cm="1">
        <f t="array" ref="AE12">IF(ISERROR(INDEX(PO_Placed_Data[[PO relesed Date]:[PO_Status]],MATCH(#REF!&amp;#REF!,PO_Placed_Data[Styele'#]&amp;PO_Placed_Data[COLOR],0),MATCH(AE$3,PO_Placed_Data[[#Headers],[PO relesed Date]:[PO_Status]],0))),0,(INDEX(PO_Placed_Data[[PO relesed Date]:[PO_Status]],MATCH(#REF!&amp;#REF!,PO_Placed_Data[Styele'#]&amp;PO_Placed_Data[COLOR],0),MATCH(AE$3,PO_Placed_Data[[#Headers],[PO relesed Date]:[PO_Status]],0))))</f>
        <v>0</v>
      </c>
      <c r="AF12" s="49" cm="1">
        <f t="array" ref="AF12">IF(ISERROR(INDEX(PO_Placed_Data[[PO relesed Date]:[PO_Status]],MATCH(#REF!&amp;#REF!,PO_Placed_Data[Styele'#]&amp;PO_Placed_Data[COLOR],0),MATCH(AF$3,PO_Placed_Data[[#Headers],[PO relesed Date]:[PO_Status]],0))),0,(INDEX(PO_Placed_Data[[PO relesed Date]:[PO_Status]],MATCH(#REF!&amp;#REF!,PO_Placed_Data[Styele'#]&amp;PO_Placed_Data[COLOR],0),MATCH(AF$3,PO_Placed_Data[[#Headers],[PO relesed Date]:[PO_Status]],0))))</f>
        <v>0</v>
      </c>
      <c r="AG12" s="49" cm="1">
        <f t="array" ref="AG12">IF(ISERROR(INDEX(PO_Placed_Data[[PO relesed Date]:[PO_Status]],MATCH(#REF!&amp;#REF!,PO_Placed_Data[Styele'#]&amp;PO_Placed_Data[COLOR],0),MATCH(AG$3,PO_Placed_Data[[#Headers],[PO relesed Date]:[PO_Status]],0))),0,(INDEX(PO_Placed_Data[[PO relesed Date]:[PO_Status]],MATCH(#REF!&amp;#REF!,PO_Placed_Data[Styele'#]&amp;PO_Placed_Data[COLOR],0),MATCH(AG$3,PO_Placed_Data[[#Headers],[PO relesed Date]:[PO_Status]],0))))</f>
        <v>0</v>
      </c>
      <c r="AH12" s="49" cm="1">
        <f t="array" ref="AH12">IF(ISERROR(INDEX(PO_Placed_Data[[PO relesed Date]:[PO_Status]],MATCH(#REF!&amp;#REF!,PO_Placed_Data[Styele'#]&amp;PO_Placed_Data[COLOR],0),MATCH(AH$3,PO_Placed_Data[[#Headers],[PO relesed Date]:[PO_Status]],0))),0,(INDEX(PO_Placed_Data[[PO relesed Date]:[PO_Status]],MATCH(#REF!&amp;#REF!,PO_Placed_Data[Styele'#]&amp;PO_Placed_Data[COLOR],0),MATCH(AH$3,PO_Placed_Data[[#Headers],[PO relesed Date]:[PO_Status]],0))))</f>
        <v>0</v>
      </c>
      <c r="AI12" s="49" cm="1">
        <f t="array" ref="AI12">IF(ISERROR(INDEX(PO_Placed_Data[[PO relesed Date]:[PO_Status]],MATCH(#REF!&amp;#REF!,PO_Placed_Data[Styele'#]&amp;PO_Placed_Data[COLOR],0),MATCH(AI$3,PO_Placed_Data[[#Headers],[PO relesed Date]:[PO_Status]],0))),0,(INDEX(PO_Placed_Data[[PO relesed Date]:[PO_Status]],MATCH(#REF!&amp;#REF!,PO_Placed_Data[Styele'#]&amp;PO_Placed_Data[COLOR],0),MATCH(AI$3,PO_Placed_Data[[#Headers],[PO relesed Date]:[PO_Status]],0))))</f>
        <v>0</v>
      </c>
      <c r="AJ12" s="49" cm="1">
        <f t="array" ref="AJ12">IF(ISERROR(INDEX(PO_Placed_Data[[PO relesed Date]:[PO_Status]],MATCH(#REF!&amp;#REF!,PO_Placed_Data[Styele'#]&amp;PO_Placed_Data[COLOR],0),MATCH(AJ$3,PO_Placed_Data[[#Headers],[PO relesed Date]:[PO_Status]],0))),0,(INDEX(PO_Placed_Data[[PO relesed Date]:[PO_Status]],MATCH(#REF!&amp;#REF!,PO_Placed_Data[Styele'#]&amp;PO_Placed_Data[COLOR],0),MATCH(AJ$3,PO_Placed_Data[[#Headers],[PO relesed Date]:[PO_Status]],0))))</f>
        <v>0</v>
      </c>
      <c r="AK12" s="49" cm="1">
        <f t="array" ref="AK12">IF(ISERROR(INDEX(PO_Placed_Data[[PO relesed Date]:[PO_Status]],MATCH(#REF!&amp;#REF!,PO_Placed_Data[Styele'#]&amp;PO_Placed_Data[COLOR],0),MATCH(AK$3,PO_Placed_Data[[#Headers],[PO relesed Date]:[PO_Status]],0))),0,(INDEX(PO_Placed_Data[[PO relesed Date]:[PO_Status]],MATCH(#REF!&amp;#REF!,PO_Placed_Data[Styele'#]&amp;PO_Placed_Data[COLOR],0),MATCH(AK$3,PO_Placed_Data[[#Headers],[PO relesed Date]:[PO_Status]],0))))</f>
        <v>0</v>
      </c>
      <c r="AL12" s="49" cm="1">
        <f t="array" ref="AL12">IF(ISERROR(INDEX(PO_Placed_Data[[PO relesed Date]:[PO_Status]],MATCH(#REF!&amp;#REF!,PO_Placed_Data[Styele'#]&amp;PO_Placed_Data[COLOR],0),MATCH(AL$3,PO_Placed_Data[[#Headers],[PO relesed Date]:[PO_Status]],0))),0,(INDEX(PO_Placed_Data[[PO relesed Date]:[PO_Status]],MATCH(#REF!&amp;#REF!,PO_Placed_Data[Styele'#]&amp;PO_Placed_Data[COLOR],0),MATCH(AL$3,PO_Placed_Data[[#Headers],[PO relesed Date]:[PO_Status]],0))))</f>
        <v>0</v>
      </c>
      <c r="AM12" s="49" cm="1">
        <f t="array" ref="AM12">IF(ISERROR(INDEX(PO_Placed_Data[[PO relesed Date]:[PO_Status]],MATCH(#REF!&amp;#REF!,PO_Placed_Data[Styele'#]&amp;PO_Placed_Data[COLOR],0),MATCH(AM$3,PO_Placed_Data[[#Headers],[PO relesed Date]:[PO_Status]],0))),0,(INDEX(PO_Placed_Data[[PO relesed Date]:[PO_Status]],MATCH(#REF!&amp;#REF!,PO_Placed_Data[Styele'#]&amp;PO_Placed_Data[COLOR],0),MATCH(AM$3,PO_Placed_Data[[#Headers],[PO relesed Date]:[PO_Status]],0))))</f>
        <v>0</v>
      </c>
      <c r="AN12" s="49" cm="1">
        <f t="array" ref="AN12">IF(ISERROR(INDEX(PO_Placed_Data[[PO relesed Date]:[PO_Status]],MATCH(#REF!&amp;#REF!,PO_Placed_Data[Styele'#]&amp;PO_Placed_Data[COLOR],0),MATCH(AN$3,PO_Placed_Data[[#Headers],[PO relesed Date]:[PO_Status]],0))),0,(INDEX(PO_Placed_Data[[PO relesed Date]:[PO_Status]],MATCH(#REF!&amp;#REF!,PO_Placed_Data[Styele'#]&amp;PO_Placed_Data[COLOR],0),MATCH(AN$3,PO_Placed_Data[[#Headers],[PO relesed Date]:[PO_Status]],0))))</f>
        <v>0</v>
      </c>
      <c r="AO12" s="18" cm="1">
        <f t="array" ref="AO12">IF(ISERROR(INDEX(PO_Placed_Data[[PO relesed Date]:[PO_Status]],MATCH(#REF!&amp;#REF!,PO_Placed_Data[Styele'#]&amp;PO_Placed_Data[COLOR],0),MATCH(AO$3,PO_Placed_Data[[#Headers],[PO relesed Date]:[PO_Status]],0))),0,(INDEX(PO_Placed_Data[[PO relesed Date]:[PO_Status]],MATCH(#REF!&amp;#REF!,PO_Placed_Data[Styele'#]&amp;PO_Placed_Data[COLOR],0),MATCH(AO$3,PO_Placed_Data[[#Headers],[PO relesed Date]:[PO_Status]],0))))</f>
        <v>0</v>
      </c>
      <c r="AR12" s="23"/>
      <c r="AS12" s="23"/>
      <c r="AT12" s="18"/>
      <c r="AV12" s="24"/>
      <c r="AW12" s="24"/>
      <c r="AX12" s="24"/>
      <c r="AY12" s="24"/>
      <c r="AZ12" s="24"/>
      <c r="BA12" s="24"/>
      <c r="BB12" s="24"/>
      <c r="BC12" s="24"/>
      <c r="BD12" s="23"/>
      <c r="BE12" s="24"/>
      <c r="BF12" s="24"/>
      <c r="BG12" s="24"/>
      <c r="BH12" s="23"/>
      <c r="BI12" s="23"/>
      <c r="BJ12" s="222"/>
      <c r="BS12" s="233"/>
      <c r="BT12" s="233"/>
      <c r="BU12" s="233"/>
      <c r="BV12" s="233"/>
      <c r="BW12" s="233"/>
      <c r="BX12" s="233"/>
      <c r="BY12" s="233"/>
      <c r="BZ12" s="233"/>
      <c r="CA12" s="233"/>
      <c r="CB12" s="233"/>
      <c r="CC12" s="233"/>
      <c r="CD12" s="233"/>
      <c r="CE12" s="233"/>
      <c r="CF12" s="233"/>
      <c r="CG12" s="233"/>
      <c r="CH12" s="233"/>
      <c r="CI12" s="233"/>
      <c r="CJ12" s="233"/>
      <c r="CK12" s="233"/>
      <c r="CL12" s="233"/>
      <c r="CM12" s="233"/>
      <c r="CN12" s="233"/>
      <c r="CP12" s="233"/>
      <c r="CQ12" s="234"/>
      <c r="CR12" s="233"/>
      <c r="CS12" s="233"/>
      <c r="CT12" s="133"/>
      <c r="CU12" s="133"/>
      <c r="CV12" s="133"/>
      <c r="CW12" s="133"/>
      <c r="CX12" s="133"/>
      <c r="CY12" s="133"/>
      <c r="CZ12" s="133"/>
      <c r="DA12" s="133"/>
      <c r="DB12" s="133"/>
      <c r="DC12" s="133"/>
      <c r="DD12" s="133"/>
      <c r="DE12" s="133"/>
      <c r="FJ12" s="4"/>
      <c r="FL12" s="4"/>
      <c r="FN12" s="29" t="s">
        <v>62</v>
      </c>
      <c r="FO12" s="29" t="s">
        <v>49</v>
      </c>
      <c r="FQ12" s="4" t="s">
        <v>96</v>
      </c>
      <c r="FR12" s="33" t="s">
        <v>101</v>
      </c>
      <c r="FT12" s="312" t="s">
        <v>147</v>
      </c>
      <c r="FU12" s="312" t="s">
        <v>283</v>
      </c>
      <c r="FW12" s="103"/>
      <c r="FX12" s="8"/>
      <c r="FY12" s="4"/>
      <c r="FZ12" s="4"/>
      <c r="GA12" s="4"/>
      <c r="GB12" s="4"/>
      <c r="HA12" s="62" t="str">
        <f>INDEX(TrimSummary[season],MATCH($HD12,TrimSummary[style_no],0))</f>
        <v>WI23</v>
      </c>
      <c r="HB12" s="62" t="str">
        <f>INDEX(TrimSummary[floorset],MATCH($HD12,TrimSummary[style_no],0))</f>
        <v>F3</v>
      </c>
      <c r="HC12" t="s">
        <v>217</v>
      </c>
      <c r="HD12" s="235" t="s">
        <v>314</v>
      </c>
      <c r="HE12" t="s">
        <v>298</v>
      </c>
      <c r="HF12" s="18">
        <v>45040</v>
      </c>
      <c r="HG12" t="s">
        <v>41</v>
      </c>
      <c r="HH12" s="105" cm="1">
        <f t="array" ref="HH12">IF(ISERROR(INDEX(Trim_Booking_Data[[QTY TB]:[5]],MATCH($HD12&amp;$HE12&amp;$HF12,Trim_Booking_Data[Styele'#]&amp;Trim_Booking_Data[COLOR]&amp;Trim_Booking_Data[Trim Boking Date],0),MATCH($HG12,Trim_Booking_Data[[#Headers],[QTY TB]:[5]],0))),0,(INDEX(Trim_Booking_Data[[QTY TB]:[5]],MATCH($HD12&amp;$HE12&amp;$HF12,Trim_Booking_Data[Styele'#]&amp;Trim_Booking_Data[COLOR]&amp;Trim_Booking_Data[Trim Boking Date],0),MATCH($HG12,Trim_Booking_Data[[#Headers],[QTY TB]:[5]],0))))</f>
        <v>0</v>
      </c>
      <c r="HI12" s="78" cm="1">
        <f t="array" ref="HI12">IF(ISERROR(INDEX(PO_Placed_Data_Fu[],MATCH($HD12&amp;$HE12,Trim_Booking_Data[Styele'#]&amp;Trim_Booking_Data[COLOR],0),MATCH(HI$3,PO_Placed_Data_Fu[#Headers],0))),0,(INDEX(PO_Placed_Data_Fu[],MATCH($HD12&amp;$HE12,Trim_Booking_Data[Styele'#]&amp;Trim_Booking_Data[COLOR],0),MATCH(HI$3,PO_Placed_Data_Fu[#Headers],0))))</f>
        <v>0</v>
      </c>
      <c r="HJ12" s="70" cm="1">
        <f t="array" ref="HJ12">IF(ISERROR(INDEX(PO_Placed_Data_Fu[],MATCH($HD12&amp;$HE12&amp;$HF12,Trim_Booking_Data[Styele'#]&amp;Trim_Booking_Data[COLOR]&amp;Trim_Booking_Data[Trim Boking Date],0),MATCH($HG12,PO_Placed_Data_Fu[#Headers],0))),0,(INDEX(PO_Placed_Data_Fu[],MATCH($HD12&amp;$HE12&amp;$HF12,Trim_Booking_Data[Styele'#]&amp;Trim_Booking_Data[COLOR]&amp;Trim_Booking_Data[Trim Boking Date],0),MATCH($HG12,PO_Placed_Data_Fu[#Headers],0))))</f>
        <v>0</v>
      </c>
      <c r="HK12" s="62" t="str" cm="1">
        <f t="array" ref="HK12">IF(ISERROR(INDEX(TrimSummary[costing_yy],MATCH(1,INDEX(($HD12=TrimSummary[style_no])*(HK$3=TrimSummary[trim_reff])*(ISNUMBER(FIND("/"&amp;$HC12&amp;"/","/"&amp;TrimSummary[color]&amp;"/"))),),0))),0,(INDEX(TrimSummary[costing_yy],MATCH(1,INDEX(($HD12=TrimSummary[style_no])*(HK$3=TrimSummary[trim_reff])*(ISNUMBER(FIND("/"&amp;$HC12&amp;"/","/"&amp;TrimSummary[color]&amp;"/"))),),0))))*$HH12*(1+$BN$3)&amp;","&amp;IF(ISERROR(INDEX(TrimSummary[costing_yy],MATCH(1,INDEX(($HD12=TrimSummary[style_no])*(HK$3=TrimSummary[trim_reff])*(ISNUMBER(FIND("/"&amp;$HC12&amp;"/","/"&amp;TrimSummary[color]&amp;"/"))),),0))),0,(INDEX(TrimSummary[costing_yy],MATCH(1,INDEX(($HD12=TrimSummary[style_no])*(HK$3=TrimSummary[trim_reff])*(ISNUMBER(FIND("/"&amp;$HC12&amp;"/","/"&amp;TrimSummary[color]&amp;"/"))),),0))))*$HJ12*(1+$BN$3)&amp;","&amp;IF(ISERROR(INDEX(TrimSummary[ordering_yy],MATCH(1,INDEX(($HD12=TrimSummary[style_no])*(HK$3=TrimSummary[trim_reff])*(ISNUMBER(FIND("/"&amp;$HC12&amp;"/","/"&amp;TrimSummary[color]&amp;"/"))),),0))),0,(INDEX(TrimSummary[ordering_yy],MATCH(1,INDEX(($HD12=TrimSummary[style_no])*(HK$3=TrimSummary[trim_reff])*(ISNUMBER(FIND("/"&amp;$HC12&amp;"/","/"&amp;TrimSummary[color]&amp;"/"))),),0))))*$HH12*(1+$BN$4)&amp;","&amp;IF(ISERROR(INDEX(TrimSummary[ordering_yy],MATCH(1,INDEX(($HD12=TrimSummary[style_no])*(HK$3=TrimSummary[trim_reff])*(ISNUMBER(FIND("/"&amp;$HC12&amp;"/","/"&amp;TrimSummary[color]&amp;"/"))),),0))),0,(INDEX(TrimSummary[ordering_yy],MATCH(1,INDEX(($HD12=TrimSummary[style_no])*(HK$3=TrimSummary[trim_reff])*(ISNUMBER(FIND("/"&amp;$HC12&amp;"/","/"&amp;TrimSummary[color]&amp;"/"))),),0))))*$HJ12*(1+$BN$4)</f>
        <v>0,0,0,0</v>
      </c>
      <c r="HL12" s="62" t="str" cm="1">
        <f t="array" ref="HL12">IF(ISERROR(INDEX(TrimSummary[costing_yy],MATCH(1,INDEX(($HD12=TrimSummary[style_no])*(HL$3=TrimSummary[trim_reff])*(ISNUMBER(FIND("/"&amp;$HC12&amp;"/","/"&amp;TrimSummary[color]&amp;"/"))),),0))),0,(INDEX(TrimSummary[costing_yy],MATCH(1,INDEX(($HD12=TrimSummary[style_no])*(HL$3=TrimSummary[trim_reff])*(ISNUMBER(FIND("/"&amp;$HC12&amp;"/","/"&amp;TrimSummary[color]&amp;"/"))),),0))))*$HH12*(1+$BN$3)&amp;","&amp;IF(ISERROR(INDEX(TrimSummary[costing_yy],MATCH(1,INDEX(($HD12=TrimSummary[style_no])*(HL$3=TrimSummary[trim_reff])*(ISNUMBER(FIND("/"&amp;$HC12&amp;"/","/"&amp;TrimSummary[color]&amp;"/"))),),0))),0,(INDEX(TrimSummary[costing_yy],MATCH(1,INDEX(($HD12=TrimSummary[style_no])*(HL$3=TrimSummary[trim_reff])*(ISNUMBER(FIND("/"&amp;$HC12&amp;"/","/"&amp;TrimSummary[color]&amp;"/"))),),0))))*$HJ12*(1+$BN$3)&amp;","&amp;IF(ISERROR(INDEX(TrimSummary[ordering_yy],MATCH(1,INDEX(($HD12=TrimSummary[style_no])*(HL$3=TrimSummary[trim_reff])*(ISNUMBER(FIND("/"&amp;$HC12&amp;"/","/"&amp;TrimSummary[color]&amp;"/"))),),0))),0,(INDEX(TrimSummary[ordering_yy],MATCH(1,INDEX(($HD12=TrimSummary[style_no])*(HL$3=TrimSummary[trim_reff])*(ISNUMBER(FIND("/"&amp;$HC12&amp;"/","/"&amp;TrimSummary[color]&amp;"/"))),),0))))*$HH12*(1+$BN$4)&amp;","&amp;IF(ISERROR(INDEX(TrimSummary[ordering_yy],MATCH(1,INDEX(($HD12=TrimSummary[style_no])*(HL$3=TrimSummary[trim_reff])*(ISNUMBER(FIND("/"&amp;$HC12&amp;"/","/"&amp;TrimSummary[color]&amp;"/"))),),0))),0,(INDEX(TrimSummary[ordering_yy],MATCH(1,INDEX(($HD12=TrimSummary[style_no])*(HL$3=TrimSummary[trim_reff])*(ISNUMBER(FIND("/"&amp;$HC12&amp;"/","/"&amp;TrimSummary[color]&amp;"/"))),),0))))*$HJ12*(1+$BN$4)</f>
        <v>0,0,0,0</v>
      </c>
      <c r="HM12" s="62" t="str" cm="1">
        <f t="array" ref="HM12">IF(ISERROR(INDEX(TrimSummary[costing_yy],MATCH(1,INDEX(($HD12=TrimSummary[style_no])*(HM$3=TrimSummary[trim_reff])*(ISNUMBER(FIND("/"&amp;$HC12&amp;"/","/"&amp;TrimSummary[color]&amp;"/"))),),0))),0,(INDEX(TrimSummary[costing_yy],MATCH(1,INDEX(($HD12=TrimSummary[style_no])*(HM$3=TrimSummary[trim_reff])*(ISNUMBER(FIND("/"&amp;$HC12&amp;"/","/"&amp;TrimSummary[color]&amp;"/"))),),0))))*$HH12*(1+$BN$3)&amp;","&amp;IF(ISERROR(INDEX(TrimSummary[costing_yy],MATCH(1,INDEX(($HD12=TrimSummary[style_no])*(HM$3=TrimSummary[trim_reff])*(ISNUMBER(FIND("/"&amp;$HC12&amp;"/","/"&amp;TrimSummary[color]&amp;"/"))),),0))),0,(INDEX(TrimSummary[costing_yy],MATCH(1,INDEX(($HD12=TrimSummary[style_no])*(HM$3=TrimSummary[trim_reff])*(ISNUMBER(FIND("/"&amp;$HC12&amp;"/","/"&amp;TrimSummary[color]&amp;"/"))),),0))))*$HJ12*(1+$BN$3)&amp;","&amp;IF(ISERROR(INDEX(TrimSummary[ordering_yy],MATCH(1,INDEX(($HD12=TrimSummary[style_no])*(HM$3=TrimSummary[trim_reff])*(ISNUMBER(FIND("/"&amp;$HC12&amp;"/","/"&amp;TrimSummary[color]&amp;"/"))),),0))),0,(INDEX(TrimSummary[ordering_yy],MATCH(1,INDEX(($HD12=TrimSummary[style_no])*(HM$3=TrimSummary[trim_reff])*(ISNUMBER(FIND("/"&amp;$HC12&amp;"/","/"&amp;TrimSummary[color]&amp;"/"))),),0))))*$HH12*(1+$BN$4)&amp;","&amp;IF(ISERROR(INDEX(TrimSummary[ordering_yy],MATCH(1,INDEX(($HD12=TrimSummary[style_no])*(HM$3=TrimSummary[trim_reff])*(ISNUMBER(FIND("/"&amp;$HC12&amp;"/","/"&amp;TrimSummary[color]&amp;"/"))),),0))),0,(INDEX(TrimSummary[ordering_yy],MATCH(1,INDEX(($HD12=TrimSummary[style_no])*(HM$3=TrimSummary[trim_reff])*(ISNUMBER(FIND("/"&amp;$HC12&amp;"/","/"&amp;TrimSummary[color]&amp;"/"))),),0))))*$HJ12*(1+$BN$4)</f>
        <v>0,0,0,0</v>
      </c>
      <c r="HN12" s="62" t="str" cm="1">
        <f t="array" ref="HN12">IF(ISERROR(INDEX(TrimSummary[costing_yy],MATCH(1,INDEX(($HD12=TrimSummary[style_no])*(HN$3=TrimSummary[trim_reff])*(ISNUMBER(FIND("/"&amp;$HC12&amp;"/","/"&amp;TrimSummary[color]&amp;"/"))),),0))),0,(INDEX(TrimSummary[costing_yy],MATCH(1,INDEX(($HD12=TrimSummary[style_no])*(HN$3=TrimSummary[trim_reff])*(ISNUMBER(FIND("/"&amp;$HC12&amp;"/","/"&amp;TrimSummary[color]&amp;"/"))),),0))))*$HH12*(1+$BN$3)&amp;","&amp;IF(ISERROR(INDEX(TrimSummary[costing_yy],MATCH(1,INDEX(($HD12=TrimSummary[style_no])*(HN$3=TrimSummary[trim_reff])*(ISNUMBER(FIND("/"&amp;$HC12&amp;"/","/"&amp;TrimSummary[color]&amp;"/"))),),0))),0,(INDEX(TrimSummary[costing_yy],MATCH(1,INDEX(($HD12=TrimSummary[style_no])*(HN$3=TrimSummary[trim_reff])*(ISNUMBER(FIND("/"&amp;$HC12&amp;"/","/"&amp;TrimSummary[color]&amp;"/"))),),0))))*$HJ12*(1+$BN$3)&amp;","&amp;IF(ISERROR(INDEX(TrimSummary[ordering_yy],MATCH(1,INDEX(($HD12=TrimSummary[style_no])*(HN$3=TrimSummary[trim_reff])*(ISNUMBER(FIND("/"&amp;$HC12&amp;"/","/"&amp;TrimSummary[color]&amp;"/"))),),0))),0,(INDEX(TrimSummary[ordering_yy],MATCH(1,INDEX(($HD12=TrimSummary[style_no])*(HN$3=TrimSummary[trim_reff])*(ISNUMBER(FIND("/"&amp;$HC12&amp;"/","/"&amp;TrimSummary[color]&amp;"/"))),),0))))*$HH12*(1+$BN$4)&amp;","&amp;IF(ISERROR(INDEX(TrimSummary[ordering_yy],MATCH(1,INDEX(($HD12=TrimSummary[style_no])*(HN$3=TrimSummary[trim_reff])*(ISNUMBER(FIND("/"&amp;$HC12&amp;"/","/"&amp;TrimSummary[color]&amp;"/"))),),0))),0,(INDEX(TrimSummary[ordering_yy],MATCH(1,INDEX(($HD12=TrimSummary[style_no])*(HN$3=TrimSummary[trim_reff])*(ISNUMBER(FIND("/"&amp;$HC12&amp;"/","/"&amp;TrimSummary[color]&amp;"/"))),),0))))*$HJ12*(1+$BN$4)</f>
        <v>0,0,0,0</v>
      </c>
      <c r="HO12" s="62" t="str" cm="1">
        <f t="array" ref="HO12">IF(ISERROR(INDEX(TrimSummary[costing_yy],MATCH(1,INDEX(($HD12=TrimSummary[style_no])*(HO$3=TrimSummary[trim_reff])*(ISNUMBER(FIND("/"&amp;$HC12&amp;"/","/"&amp;TrimSummary[color]&amp;"/"))),),0))),0,(INDEX(TrimSummary[costing_yy],MATCH(1,INDEX(($HD12=TrimSummary[style_no])*(HO$3=TrimSummary[trim_reff])*(ISNUMBER(FIND("/"&amp;$HC12&amp;"/","/"&amp;TrimSummary[color]&amp;"/"))),),0))))*$HH12*(1+$BN$3)&amp;","&amp;IF(ISERROR(INDEX(TrimSummary[costing_yy],MATCH(1,INDEX(($HD12=TrimSummary[style_no])*(HO$3=TrimSummary[trim_reff])*(ISNUMBER(FIND("/"&amp;$HC12&amp;"/","/"&amp;TrimSummary[color]&amp;"/"))),),0))),0,(INDEX(TrimSummary[costing_yy],MATCH(1,INDEX(($HD12=TrimSummary[style_no])*(HO$3=TrimSummary[trim_reff])*(ISNUMBER(FIND("/"&amp;$HC12&amp;"/","/"&amp;TrimSummary[color]&amp;"/"))),),0))))*$HJ12*(1+$BN$3)&amp;","&amp;IF(ISERROR(INDEX(TrimSummary[ordering_yy],MATCH(1,INDEX(($HD12=TrimSummary[style_no])*(HO$3=TrimSummary[trim_reff])*(ISNUMBER(FIND("/"&amp;$HC12&amp;"/","/"&amp;TrimSummary[color]&amp;"/"))),),0))),0,(INDEX(TrimSummary[ordering_yy],MATCH(1,INDEX(($HD12=TrimSummary[style_no])*(HO$3=TrimSummary[trim_reff])*(ISNUMBER(FIND("/"&amp;$HC12&amp;"/","/"&amp;TrimSummary[color]&amp;"/"))),),0))))*$HH12*(1+$BN$4)&amp;","&amp;IF(ISERROR(INDEX(TrimSummary[ordering_yy],MATCH(1,INDEX(($HD12=TrimSummary[style_no])*(HO$3=TrimSummary[trim_reff])*(ISNUMBER(FIND("/"&amp;$HC12&amp;"/","/"&amp;TrimSummary[color]&amp;"/"))),),0))),0,(INDEX(TrimSummary[ordering_yy],MATCH(1,INDEX(($HD12=TrimSummary[style_no])*(HO$3=TrimSummary[trim_reff])*(ISNUMBER(FIND("/"&amp;$HC12&amp;"/","/"&amp;TrimSummary[color]&amp;"/"))),),0))))*$HJ12*(1+$BN$4)</f>
        <v>0,0,0,0</v>
      </c>
      <c r="HP12" s="62" t="str" cm="1">
        <f t="array" ref="HP12">IF(ISERROR(INDEX(TrimSummary[costing_yy],MATCH(1,INDEX(($HD12=TrimSummary[style_no])*(HP$3=TrimSummary[trim_reff])*(ISNUMBER(FIND("/"&amp;$HC12&amp;"/","/"&amp;TrimSummary[color]&amp;"/"))),),0))),0,(INDEX(TrimSummary[costing_yy],MATCH(1,INDEX(($HD12=TrimSummary[style_no])*(HP$3=TrimSummary[trim_reff])*(ISNUMBER(FIND("/"&amp;$HC12&amp;"/","/"&amp;TrimSummary[color]&amp;"/"))),),0))))*$HH12*(1+$BN$3)&amp;","&amp;IF(ISERROR(INDEX(TrimSummary[costing_yy],MATCH(1,INDEX(($HD12=TrimSummary[style_no])*(HP$3=TrimSummary[trim_reff])*(ISNUMBER(FIND("/"&amp;$HC12&amp;"/","/"&amp;TrimSummary[color]&amp;"/"))),),0))),0,(INDEX(TrimSummary[costing_yy],MATCH(1,INDEX(($HD12=TrimSummary[style_no])*(HP$3=TrimSummary[trim_reff])*(ISNUMBER(FIND("/"&amp;$HC12&amp;"/","/"&amp;TrimSummary[color]&amp;"/"))),),0))))*$HJ12*(1+$BN$3)&amp;","&amp;IF(ISERROR(INDEX(TrimSummary[ordering_yy],MATCH(1,INDEX(($HD12=TrimSummary[style_no])*(HP$3=TrimSummary[trim_reff])*(ISNUMBER(FIND("/"&amp;$HC12&amp;"/","/"&amp;TrimSummary[color]&amp;"/"))),),0))),0,(INDEX(TrimSummary[ordering_yy],MATCH(1,INDEX(($HD12=TrimSummary[style_no])*(HP$3=TrimSummary[trim_reff])*(ISNUMBER(FIND("/"&amp;$HC12&amp;"/","/"&amp;TrimSummary[color]&amp;"/"))),),0))))*$HH12*(1+$BN$4)&amp;","&amp;IF(ISERROR(INDEX(TrimSummary[ordering_yy],MATCH(1,INDEX(($HD12=TrimSummary[style_no])*(HP$3=TrimSummary[trim_reff])*(ISNUMBER(FIND("/"&amp;$HC12&amp;"/","/"&amp;TrimSummary[color]&amp;"/"))),),0))),0,(INDEX(TrimSummary[ordering_yy],MATCH(1,INDEX(($HD12=TrimSummary[style_no])*(HP$3=TrimSummary[trim_reff])*(ISNUMBER(FIND("/"&amp;$HC12&amp;"/","/"&amp;TrimSummary[color]&amp;"/"))),),0))))*$HJ12*(1+$BN$4)</f>
        <v>0,0,0,0</v>
      </c>
      <c r="HQ12" s="62" t="str" cm="1">
        <f t="array" ref="HQ12">IF(ISERROR(INDEX(TrimSummary[costing_yy],MATCH(1,INDEX(($HD12=TrimSummary[style_no])*(HQ$3=TrimSummary[trim_reff])*(ISNUMBER(FIND("/"&amp;$HC12&amp;"/","/"&amp;TrimSummary[color]&amp;"/"))),),0))),0,(INDEX(TrimSummary[costing_yy],MATCH(1,INDEX(($HD12=TrimSummary[style_no])*(HQ$3=TrimSummary[trim_reff])*(ISNUMBER(FIND("/"&amp;$HC12&amp;"/","/"&amp;TrimSummary[color]&amp;"/"))),),0))))*$HH12*(1+$BN$3)&amp;","&amp;IF(ISERROR(INDEX(TrimSummary[costing_yy],MATCH(1,INDEX(($HD12=TrimSummary[style_no])*(HQ$3=TrimSummary[trim_reff])*(ISNUMBER(FIND("/"&amp;$HC12&amp;"/","/"&amp;TrimSummary[color]&amp;"/"))),),0))),0,(INDEX(TrimSummary[costing_yy],MATCH(1,INDEX(($HD12=TrimSummary[style_no])*(HQ$3=TrimSummary[trim_reff])*(ISNUMBER(FIND("/"&amp;$HC12&amp;"/","/"&amp;TrimSummary[color]&amp;"/"))),),0))))*$HJ12*(1+$BN$3)&amp;","&amp;IF(ISERROR(INDEX(TrimSummary[ordering_yy],MATCH(1,INDEX(($HD12=TrimSummary[style_no])*(HQ$3=TrimSummary[trim_reff])*(ISNUMBER(FIND("/"&amp;$HC12&amp;"/","/"&amp;TrimSummary[color]&amp;"/"))),),0))),0,(INDEX(TrimSummary[ordering_yy],MATCH(1,INDEX(($HD12=TrimSummary[style_no])*(HQ$3=TrimSummary[trim_reff])*(ISNUMBER(FIND("/"&amp;$HC12&amp;"/","/"&amp;TrimSummary[color]&amp;"/"))),),0))))*$HH12*(1+$BN$4)&amp;","&amp;IF(ISERROR(INDEX(TrimSummary[ordering_yy],MATCH(1,INDEX(($HD12=TrimSummary[style_no])*(HQ$3=TrimSummary[trim_reff])*(ISNUMBER(FIND("/"&amp;$HC12&amp;"/","/"&amp;TrimSummary[color]&amp;"/"))),),0))),0,(INDEX(TrimSummary[ordering_yy],MATCH(1,INDEX(($HD12=TrimSummary[style_no])*(HQ$3=TrimSummary[trim_reff])*(ISNUMBER(FIND("/"&amp;$HC12&amp;"/","/"&amp;TrimSummary[color]&amp;"/"))),),0))))*$HJ12*(1+$BN$4)</f>
        <v>0,0,0,0</v>
      </c>
      <c r="HR12" s="62" t="str" cm="1">
        <f t="array" ref="HR12">IF(ISERROR(INDEX(TrimSummary[costing_yy],MATCH(1,INDEX(($HD12=TrimSummary[style_no])*(HR$3=TrimSummary[trim_reff])*(ISNUMBER(FIND("/"&amp;$HC12&amp;"/","/"&amp;TrimSummary[color]&amp;"/"))),),0))),0,(INDEX(TrimSummary[costing_yy],MATCH(1,INDEX(($HD12=TrimSummary[style_no])*(HR$3=TrimSummary[trim_reff])*(ISNUMBER(FIND("/"&amp;$HC12&amp;"/","/"&amp;TrimSummary[color]&amp;"/"))),),0))))*$HH12*(1+$BN$3)&amp;","&amp;IF(ISERROR(INDEX(TrimSummary[costing_yy],MATCH(1,INDEX(($HD12=TrimSummary[style_no])*(HR$3=TrimSummary[trim_reff])*(ISNUMBER(FIND("/"&amp;$HC12&amp;"/","/"&amp;TrimSummary[color]&amp;"/"))),),0))),0,(INDEX(TrimSummary[costing_yy],MATCH(1,INDEX(($HD12=TrimSummary[style_no])*(HR$3=TrimSummary[trim_reff])*(ISNUMBER(FIND("/"&amp;$HC12&amp;"/","/"&amp;TrimSummary[color]&amp;"/"))),),0))))*$HJ12*(1+$BN$3)&amp;","&amp;IF(ISERROR(INDEX(TrimSummary[ordering_yy],MATCH(1,INDEX(($HD12=TrimSummary[style_no])*(HR$3=TrimSummary[trim_reff])*(ISNUMBER(FIND("/"&amp;$HC12&amp;"/","/"&amp;TrimSummary[color]&amp;"/"))),),0))),0,(INDEX(TrimSummary[ordering_yy],MATCH(1,INDEX(($HD12=TrimSummary[style_no])*(HR$3=TrimSummary[trim_reff])*(ISNUMBER(FIND("/"&amp;$HC12&amp;"/","/"&amp;TrimSummary[color]&amp;"/"))),),0))))*$HH12*(1+$BN$4)&amp;","&amp;IF(ISERROR(INDEX(TrimSummary[ordering_yy],MATCH(1,INDEX(($HD12=TrimSummary[style_no])*(HR$3=TrimSummary[trim_reff])*(ISNUMBER(FIND("/"&amp;$HC12&amp;"/","/"&amp;TrimSummary[color]&amp;"/"))),),0))),0,(INDEX(TrimSummary[ordering_yy],MATCH(1,INDEX(($HD12=TrimSummary[style_no])*(HR$3=TrimSummary[trim_reff])*(ISNUMBER(FIND("/"&amp;$HC12&amp;"/","/"&amp;TrimSummary[color]&amp;"/"))),),0))))*$HJ12*(1+$BN$4)</f>
        <v>0,0,0,0</v>
      </c>
      <c r="HS12" s="62" t="str" cm="1">
        <f t="array" ref="HS12">IF(ISERROR(INDEX(TrimSummary[costing_yy],MATCH(1,INDEX(($HD12=TrimSummary[style_no])*(HS$3=TrimSummary[trim_reff])*(ISNUMBER(FIND("/"&amp;$HC12&amp;"/","/"&amp;TrimSummary[color]&amp;"/"))),),0))),0,(INDEX(TrimSummary[costing_yy],MATCH(1,INDEX(($HD12=TrimSummary[style_no])*(HS$3=TrimSummary[trim_reff])*(ISNUMBER(FIND("/"&amp;$HC12&amp;"/","/"&amp;TrimSummary[color]&amp;"/"))),),0))))*$HH12*(1+$BN$3)&amp;","&amp;IF(ISERROR(INDEX(TrimSummary[costing_yy],MATCH(1,INDEX(($HD12=TrimSummary[style_no])*(HS$3=TrimSummary[trim_reff])*(ISNUMBER(FIND("/"&amp;$HC12&amp;"/","/"&amp;TrimSummary[color]&amp;"/"))),),0))),0,(INDEX(TrimSummary[costing_yy],MATCH(1,INDEX(($HD12=TrimSummary[style_no])*(HS$3=TrimSummary[trim_reff])*(ISNUMBER(FIND("/"&amp;$HC12&amp;"/","/"&amp;TrimSummary[color]&amp;"/"))),),0))))*$HJ12*(1+$BN$3)&amp;","&amp;IF(ISERROR(INDEX(TrimSummary[ordering_yy],MATCH(1,INDEX(($HD12=TrimSummary[style_no])*(HS$3=TrimSummary[trim_reff])*(ISNUMBER(FIND("/"&amp;$HC12&amp;"/","/"&amp;TrimSummary[color]&amp;"/"))),),0))),0,(INDEX(TrimSummary[ordering_yy],MATCH(1,INDEX(($HD12=TrimSummary[style_no])*(HS$3=TrimSummary[trim_reff])*(ISNUMBER(FIND("/"&amp;$HC12&amp;"/","/"&amp;TrimSummary[color]&amp;"/"))),),0))))*$HH12*(1+$BN$4)&amp;","&amp;IF(ISERROR(INDEX(TrimSummary[ordering_yy],MATCH(1,INDEX(($HD12=TrimSummary[style_no])*(HS$3=TrimSummary[trim_reff])*(ISNUMBER(FIND("/"&amp;$HC12&amp;"/","/"&amp;TrimSummary[color]&amp;"/"))),),0))),0,(INDEX(TrimSummary[ordering_yy],MATCH(1,INDEX(($HD12=TrimSummary[style_no])*(HS$3=TrimSummary[trim_reff])*(ISNUMBER(FIND("/"&amp;$HC12&amp;"/","/"&amp;TrimSummary[color]&amp;"/"))),),0))))*$HJ12*(1+$BN$4)</f>
        <v>0,0,0,0</v>
      </c>
      <c r="HT12" s="62" t="str" cm="1">
        <f t="array" ref="HT12">IF(ISERROR(INDEX(TrimSummary[costing_yy],MATCH(1,INDEX(($HD12=TrimSummary[style_no])*(HT$3=TrimSummary[trim_reff])*(ISNUMBER(FIND("/"&amp;$HC12&amp;"/","/"&amp;TrimSummary[color]&amp;"/"))),),0))),0,(INDEX(TrimSummary[costing_yy],MATCH(1,INDEX(($HD12=TrimSummary[style_no])*(HT$3=TrimSummary[trim_reff])*(ISNUMBER(FIND("/"&amp;$HC12&amp;"/","/"&amp;TrimSummary[color]&amp;"/"))),),0))))*$HH12*(1+$BN$3)&amp;","&amp;IF(ISERROR(INDEX(TrimSummary[costing_yy],MATCH(1,INDEX(($HD12=TrimSummary[style_no])*(HT$3=TrimSummary[trim_reff])*(ISNUMBER(FIND("/"&amp;$HC12&amp;"/","/"&amp;TrimSummary[color]&amp;"/"))),),0))),0,(INDEX(TrimSummary[costing_yy],MATCH(1,INDEX(($HD12=TrimSummary[style_no])*(HT$3=TrimSummary[trim_reff])*(ISNUMBER(FIND("/"&amp;$HC12&amp;"/","/"&amp;TrimSummary[color]&amp;"/"))),),0))))*$HJ12*(1+$BN$3)&amp;","&amp;IF(ISERROR(INDEX(TrimSummary[ordering_yy],MATCH(1,INDEX(($HD12=TrimSummary[style_no])*(HT$3=TrimSummary[trim_reff])*(ISNUMBER(FIND("/"&amp;$HC12&amp;"/","/"&amp;TrimSummary[color]&amp;"/"))),),0))),0,(INDEX(TrimSummary[ordering_yy],MATCH(1,INDEX(($HD12=TrimSummary[style_no])*(HT$3=TrimSummary[trim_reff])*(ISNUMBER(FIND("/"&amp;$HC12&amp;"/","/"&amp;TrimSummary[color]&amp;"/"))),),0))))*$HH12*(1+$BN$4)&amp;","&amp;IF(ISERROR(INDEX(TrimSummary[ordering_yy],MATCH(1,INDEX(($HD12=TrimSummary[style_no])*(HT$3=TrimSummary[trim_reff])*(ISNUMBER(FIND("/"&amp;$HC12&amp;"/","/"&amp;TrimSummary[color]&amp;"/"))),),0))),0,(INDEX(TrimSummary[ordering_yy],MATCH(1,INDEX(($HD12=TrimSummary[style_no])*(HT$3=TrimSummary[trim_reff])*(ISNUMBER(FIND("/"&amp;$HC12&amp;"/","/"&amp;TrimSummary[color]&amp;"/"))),),0))))*$HJ12*(1+$BN$4)</f>
        <v>0,0,0,0</v>
      </c>
      <c r="HU12" s="62" t="str" cm="1">
        <f t="array" ref="HU12">IF(ISERROR(INDEX(TrimSummary[costing_yy],MATCH(1,INDEX(($HD12=TrimSummary[style_no])*(HU$3=TrimSummary[trim_reff])*(ISNUMBER(FIND("/"&amp;$HC12&amp;"/","/"&amp;TrimSummary[color]&amp;"/"))),),0))),0,(INDEX(TrimSummary[costing_yy],MATCH(1,INDEX(($HD12=TrimSummary[style_no])*(HU$3=TrimSummary[trim_reff])*(ISNUMBER(FIND("/"&amp;$HC12&amp;"/","/"&amp;TrimSummary[color]&amp;"/"))),),0))))*$HH12*(1+$BN$3)&amp;","&amp;IF(ISERROR(INDEX(TrimSummary[costing_yy],MATCH(1,INDEX(($HD12=TrimSummary[style_no])*(HU$3=TrimSummary[trim_reff])*(ISNUMBER(FIND("/"&amp;$HC12&amp;"/","/"&amp;TrimSummary[color]&amp;"/"))),),0))),0,(INDEX(TrimSummary[costing_yy],MATCH(1,INDEX(($HD12=TrimSummary[style_no])*(HU$3=TrimSummary[trim_reff])*(ISNUMBER(FIND("/"&amp;$HC12&amp;"/","/"&amp;TrimSummary[color]&amp;"/"))),),0))))*$HJ12*(1+$BN$3)&amp;","&amp;IF(ISERROR(INDEX(TrimSummary[ordering_yy],MATCH(1,INDEX(($HD12=TrimSummary[style_no])*(HU$3=TrimSummary[trim_reff])*(ISNUMBER(FIND("/"&amp;$HC12&amp;"/","/"&amp;TrimSummary[color]&amp;"/"))),),0))),0,(INDEX(TrimSummary[ordering_yy],MATCH(1,INDEX(($HD12=TrimSummary[style_no])*(HU$3=TrimSummary[trim_reff])*(ISNUMBER(FIND("/"&amp;$HC12&amp;"/","/"&amp;TrimSummary[color]&amp;"/"))),),0))))*$HH12*(1+$BN$4)&amp;","&amp;IF(ISERROR(INDEX(TrimSummary[ordering_yy],MATCH(1,INDEX(($HD12=TrimSummary[style_no])*(HU$3=TrimSummary[trim_reff])*(ISNUMBER(FIND("/"&amp;$HC12&amp;"/","/"&amp;TrimSummary[color]&amp;"/"))),),0))),0,(INDEX(TrimSummary[ordering_yy],MATCH(1,INDEX(($HD12=TrimSummary[style_no])*(HU$3=TrimSummary[trim_reff])*(ISNUMBER(FIND("/"&amp;$HC12&amp;"/","/"&amp;TrimSummary[color]&amp;"/"))),),0))))*$HJ12*(1+$BN$4)</f>
        <v>0,0,0,0</v>
      </c>
      <c r="HV12" s="62"/>
      <c r="HW12" s="62"/>
      <c r="HX12" s="62"/>
      <c r="HY12" s="62"/>
      <c r="HZ12" s="62"/>
      <c r="IA12" s="62"/>
      <c r="IB12" s="62"/>
      <c r="IC12" s="62"/>
      <c r="ID12" s="62"/>
      <c r="IE12" s="62"/>
      <c r="IF12" s="62"/>
      <c r="IG12" s="62"/>
      <c r="IH12" s="62"/>
      <c r="II12" s="62"/>
      <c r="IJ12" s="62"/>
      <c r="IK12" s="62"/>
      <c r="IL12" s="62"/>
      <c r="IM12" s="62"/>
      <c r="IN12" s="62"/>
      <c r="IO12" s="62"/>
      <c r="IP12" s="62"/>
      <c r="IQ12" s="62"/>
      <c r="IR12" s="62"/>
      <c r="IS12" s="62"/>
      <c r="IT12" s="62"/>
      <c r="IU12" s="62"/>
      <c r="IV12" s="62"/>
      <c r="IW12" s="62"/>
    </row>
    <row r="13" spans="1:16383">
      <c r="A13"/>
      <c r="C13" t="s">
        <v>217</v>
      </c>
      <c r="D13" s="235" t="s">
        <v>315</v>
      </c>
      <c r="E13" t="s">
        <v>301</v>
      </c>
      <c r="F13" s="18">
        <v>45040</v>
      </c>
      <c r="G13" s="19">
        <f>SUM(Trim_Booking_Data[[#This Row],[3XS]:[5]])</f>
        <v>4091</v>
      </c>
      <c r="H13">
        <v>0</v>
      </c>
      <c r="I13">
        <v>272</v>
      </c>
      <c r="J13">
        <v>866</v>
      </c>
      <c r="K13">
        <v>1491</v>
      </c>
      <c r="L13">
        <v>1024</v>
      </c>
      <c r="M13">
        <v>372</v>
      </c>
      <c r="N13">
        <v>50</v>
      </c>
      <c r="O13">
        <v>16</v>
      </c>
      <c r="P13">
        <v>0</v>
      </c>
      <c r="Q13">
        <v>0</v>
      </c>
      <c r="R13">
        <v>0</v>
      </c>
      <c r="S13">
        <v>0</v>
      </c>
      <c r="T13">
        <v>0</v>
      </c>
      <c r="U13">
        <v>0</v>
      </c>
      <c r="V13" s="130" t="s">
        <v>191</v>
      </c>
      <c r="Y13" s="18" cm="1">
        <f t="array" ref="Y13">IF(ISERROR(INDEX(PO_Placed_Data[[PO relesed Date]:[PO_Status]],MATCH(#REF!&amp;#REF!,PO_Placed_Data[Styele'#]&amp;PO_Placed_Data[COLOR],0),MATCH(Y$3,PO_Placed_Data[[#Headers],[PO relesed Date]:[PO_Status]],0))),0,(INDEX(PO_Placed_Data[[PO relesed Date]:[PO_Status]],MATCH(#REF!&amp;#REF!,PO_Placed_Data[Styele'#]&amp;PO_Placed_Data[COLOR],0),MATCH(Y$3,PO_Placed_Data[[#Headers],[PO relesed Date]:[PO_Status]],0))))</f>
        <v>0</v>
      </c>
      <c r="Z13" s="49" cm="1">
        <f t="array" ref="Z13">IF(ISERROR(INDEX(PO_Placed_Data[[PO relesed Date]:[PO_Status]],MATCH(#REF!&amp;#REF!,PO_Placed_Data[Styele'#]&amp;PO_Placed_Data[COLOR],0),MATCH(Z$3,PO_Placed_Data[[#Headers],[PO relesed Date]:[PO_Status]],0))),0,(INDEX(PO_Placed_Data[[PO relesed Date]:[PO_Status]],MATCH(#REF!&amp;#REF!,PO_Placed_Data[Styele'#]&amp;PO_Placed_Data[COLOR],0),MATCH(Z$3,PO_Placed_Data[[#Headers],[PO relesed Date]:[PO_Status]],0))))</f>
        <v>0</v>
      </c>
      <c r="AA13" s="49" cm="1">
        <f t="array" ref="AA13">IF(ISERROR(INDEX(PO_Placed_Data[[PO relesed Date]:[PO_Status]],MATCH(#REF!&amp;#REF!,PO_Placed_Data[Styele'#]&amp;PO_Placed_Data[COLOR],0),MATCH(AA$3,PO_Placed_Data[[#Headers],[PO relesed Date]:[PO_Status]],0))),0,(INDEX(PO_Placed_Data[[PO relesed Date]:[PO_Status]],MATCH(#REF!&amp;#REF!,PO_Placed_Data[Styele'#]&amp;PO_Placed_Data[COLOR],0),MATCH(AA$3,PO_Placed_Data[[#Headers],[PO relesed Date]:[PO_Status]],0))))</f>
        <v>0</v>
      </c>
      <c r="AB13" s="49" cm="1">
        <f t="array" ref="AB13">IF(ISERROR(INDEX(PO_Placed_Data[[PO relesed Date]:[PO_Status]],MATCH(#REF!&amp;#REF!,PO_Placed_Data[Styele'#]&amp;PO_Placed_Data[COLOR],0),MATCH(AB$3,PO_Placed_Data[[#Headers],[PO relesed Date]:[PO_Status]],0))),0,(INDEX(PO_Placed_Data[[PO relesed Date]:[PO_Status]],MATCH(#REF!&amp;#REF!,PO_Placed_Data[Styele'#]&amp;PO_Placed_Data[COLOR],0),MATCH(AB$3,PO_Placed_Data[[#Headers],[PO relesed Date]:[PO_Status]],0))))</f>
        <v>0</v>
      </c>
      <c r="AC13" s="49" cm="1">
        <f t="array" ref="AC13">IF(ISERROR(INDEX(PO_Placed_Data[[PO relesed Date]:[PO_Status]],MATCH(#REF!&amp;#REF!,PO_Placed_Data[Styele'#]&amp;PO_Placed_Data[COLOR],0),MATCH(AC$3,PO_Placed_Data[[#Headers],[PO relesed Date]:[PO_Status]],0))),0,(INDEX(PO_Placed_Data[[PO relesed Date]:[PO_Status]],MATCH(#REF!&amp;#REF!,PO_Placed_Data[Styele'#]&amp;PO_Placed_Data[COLOR],0),MATCH(AC$3,PO_Placed_Data[[#Headers],[PO relesed Date]:[PO_Status]],0))))</f>
        <v>0</v>
      </c>
      <c r="AD13" s="49" cm="1">
        <f t="array" ref="AD13">IF(ISERROR(INDEX(PO_Placed_Data[[PO relesed Date]:[PO_Status]],MATCH(#REF!&amp;#REF!,PO_Placed_Data[Styele'#]&amp;PO_Placed_Data[COLOR],0),MATCH(AD$3,PO_Placed_Data[[#Headers],[PO relesed Date]:[PO_Status]],0))),0,(INDEX(PO_Placed_Data[[PO relesed Date]:[PO_Status]],MATCH(#REF!&amp;#REF!,PO_Placed_Data[Styele'#]&amp;PO_Placed_Data[COLOR],0),MATCH(AD$3,PO_Placed_Data[[#Headers],[PO relesed Date]:[PO_Status]],0))))</f>
        <v>0</v>
      </c>
      <c r="AE13" s="49" cm="1">
        <f t="array" ref="AE13">IF(ISERROR(INDEX(PO_Placed_Data[[PO relesed Date]:[PO_Status]],MATCH(#REF!&amp;#REF!,PO_Placed_Data[Styele'#]&amp;PO_Placed_Data[COLOR],0),MATCH(AE$3,PO_Placed_Data[[#Headers],[PO relesed Date]:[PO_Status]],0))),0,(INDEX(PO_Placed_Data[[PO relesed Date]:[PO_Status]],MATCH(#REF!&amp;#REF!,PO_Placed_Data[Styele'#]&amp;PO_Placed_Data[COLOR],0),MATCH(AE$3,PO_Placed_Data[[#Headers],[PO relesed Date]:[PO_Status]],0))))</f>
        <v>0</v>
      </c>
      <c r="AF13" s="49" cm="1">
        <f t="array" ref="AF13">IF(ISERROR(INDEX(PO_Placed_Data[[PO relesed Date]:[PO_Status]],MATCH(#REF!&amp;#REF!,PO_Placed_Data[Styele'#]&amp;PO_Placed_Data[COLOR],0),MATCH(AF$3,PO_Placed_Data[[#Headers],[PO relesed Date]:[PO_Status]],0))),0,(INDEX(PO_Placed_Data[[PO relesed Date]:[PO_Status]],MATCH(#REF!&amp;#REF!,PO_Placed_Data[Styele'#]&amp;PO_Placed_Data[COLOR],0),MATCH(AF$3,PO_Placed_Data[[#Headers],[PO relesed Date]:[PO_Status]],0))))</f>
        <v>0</v>
      </c>
      <c r="AG13" s="49" cm="1">
        <f t="array" ref="AG13">IF(ISERROR(INDEX(PO_Placed_Data[[PO relesed Date]:[PO_Status]],MATCH(#REF!&amp;#REF!,PO_Placed_Data[Styele'#]&amp;PO_Placed_Data[COLOR],0),MATCH(AG$3,PO_Placed_Data[[#Headers],[PO relesed Date]:[PO_Status]],0))),0,(INDEX(PO_Placed_Data[[PO relesed Date]:[PO_Status]],MATCH(#REF!&amp;#REF!,PO_Placed_Data[Styele'#]&amp;PO_Placed_Data[COLOR],0),MATCH(AG$3,PO_Placed_Data[[#Headers],[PO relesed Date]:[PO_Status]],0))))</f>
        <v>0</v>
      </c>
      <c r="AH13" s="49" cm="1">
        <f t="array" ref="AH13">IF(ISERROR(INDEX(PO_Placed_Data[[PO relesed Date]:[PO_Status]],MATCH(#REF!&amp;#REF!,PO_Placed_Data[Styele'#]&amp;PO_Placed_Data[COLOR],0),MATCH(AH$3,PO_Placed_Data[[#Headers],[PO relesed Date]:[PO_Status]],0))),0,(INDEX(PO_Placed_Data[[PO relesed Date]:[PO_Status]],MATCH(#REF!&amp;#REF!,PO_Placed_Data[Styele'#]&amp;PO_Placed_Data[COLOR],0),MATCH(AH$3,PO_Placed_Data[[#Headers],[PO relesed Date]:[PO_Status]],0))))</f>
        <v>0</v>
      </c>
      <c r="AI13" s="49" cm="1">
        <f t="array" ref="AI13">IF(ISERROR(INDEX(PO_Placed_Data[[PO relesed Date]:[PO_Status]],MATCH(#REF!&amp;#REF!,PO_Placed_Data[Styele'#]&amp;PO_Placed_Data[COLOR],0),MATCH(AI$3,PO_Placed_Data[[#Headers],[PO relesed Date]:[PO_Status]],0))),0,(INDEX(PO_Placed_Data[[PO relesed Date]:[PO_Status]],MATCH(#REF!&amp;#REF!,PO_Placed_Data[Styele'#]&amp;PO_Placed_Data[COLOR],0),MATCH(AI$3,PO_Placed_Data[[#Headers],[PO relesed Date]:[PO_Status]],0))))</f>
        <v>0</v>
      </c>
      <c r="AJ13" s="49" cm="1">
        <f t="array" ref="AJ13">IF(ISERROR(INDEX(PO_Placed_Data[[PO relesed Date]:[PO_Status]],MATCH(#REF!&amp;#REF!,PO_Placed_Data[Styele'#]&amp;PO_Placed_Data[COLOR],0),MATCH(AJ$3,PO_Placed_Data[[#Headers],[PO relesed Date]:[PO_Status]],0))),0,(INDEX(PO_Placed_Data[[PO relesed Date]:[PO_Status]],MATCH(#REF!&amp;#REF!,PO_Placed_Data[Styele'#]&amp;PO_Placed_Data[COLOR],0),MATCH(AJ$3,PO_Placed_Data[[#Headers],[PO relesed Date]:[PO_Status]],0))))</f>
        <v>0</v>
      </c>
      <c r="AK13" s="49" cm="1">
        <f t="array" ref="AK13">IF(ISERROR(INDEX(PO_Placed_Data[[PO relesed Date]:[PO_Status]],MATCH(#REF!&amp;#REF!,PO_Placed_Data[Styele'#]&amp;PO_Placed_Data[COLOR],0),MATCH(AK$3,PO_Placed_Data[[#Headers],[PO relesed Date]:[PO_Status]],0))),0,(INDEX(PO_Placed_Data[[PO relesed Date]:[PO_Status]],MATCH(#REF!&amp;#REF!,PO_Placed_Data[Styele'#]&amp;PO_Placed_Data[COLOR],0),MATCH(AK$3,PO_Placed_Data[[#Headers],[PO relesed Date]:[PO_Status]],0))))</f>
        <v>0</v>
      </c>
      <c r="AL13" s="49" cm="1">
        <f t="array" ref="AL13">IF(ISERROR(INDEX(PO_Placed_Data[[PO relesed Date]:[PO_Status]],MATCH(#REF!&amp;#REF!,PO_Placed_Data[Styele'#]&amp;PO_Placed_Data[COLOR],0),MATCH(AL$3,PO_Placed_Data[[#Headers],[PO relesed Date]:[PO_Status]],0))),0,(INDEX(PO_Placed_Data[[PO relesed Date]:[PO_Status]],MATCH(#REF!&amp;#REF!,PO_Placed_Data[Styele'#]&amp;PO_Placed_Data[COLOR],0),MATCH(AL$3,PO_Placed_Data[[#Headers],[PO relesed Date]:[PO_Status]],0))))</f>
        <v>0</v>
      </c>
      <c r="AM13" s="49" cm="1">
        <f t="array" ref="AM13">IF(ISERROR(INDEX(PO_Placed_Data[[PO relesed Date]:[PO_Status]],MATCH(#REF!&amp;#REF!,PO_Placed_Data[Styele'#]&amp;PO_Placed_Data[COLOR],0),MATCH(AM$3,PO_Placed_Data[[#Headers],[PO relesed Date]:[PO_Status]],0))),0,(INDEX(PO_Placed_Data[[PO relesed Date]:[PO_Status]],MATCH(#REF!&amp;#REF!,PO_Placed_Data[Styele'#]&amp;PO_Placed_Data[COLOR],0),MATCH(AM$3,PO_Placed_Data[[#Headers],[PO relesed Date]:[PO_Status]],0))))</f>
        <v>0</v>
      </c>
      <c r="AN13" s="49" cm="1">
        <f t="array" ref="AN13">IF(ISERROR(INDEX(PO_Placed_Data[[PO relesed Date]:[PO_Status]],MATCH(#REF!&amp;#REF!,PO_Placed_Data[Styele'#]&amp;PO_Placed_Data[COLOR],0),MATCH(AN$3,PO_Placed_Data[[#Headers],[PO relesed Date]:[PO_Status]],0))),0,(INDEX(PO_Placed_Data[[PO relesed Date]:[PO_Status]],MATCH(#REF!&amp;#REF!,PO_Placed_Data[Styele'#]&amp;PO_Placed_Data[COLOR],0),MATCH(AN$3,PO_Placed_Data[[#Headers],[PO relesed Date]:[PO_Status]],0))))</f>
        <v>0</v>
      </c>
      <c r="AO13" s="18" cm="1">
        <f t="array" ref="AO13">IF(ISERROR(INDEX(PO_Placed_Data[[PO relesed Date]:[PO_Status]],MATCH(#REF!&amp;#REF!,PO_Placed_Data[Styele'#]&amp;PO_Placed_Data[COLOR],0),MATCH(AO$3,PO_Placed_Data[[#Headers],[PO relesed Date]:[PO_Status]],0))),0,(INDEX(PO_Placed_Data[[PO relesed Date]:[PO_Status]],MATCH(#REF!&amp;#REF!,PO_Placed_Data[Styele'#]&amp;PO_Placed_Data[COLOR],0),MATCH(AO$3,PO_Placed_Data[[#Headers],[PO relesed Date]:[PO_Status]],0))))</f>
        <v>0</v>
      </c>
      <c r="AR13" s="23"/>
      <c r="AS13" s="23"/>
      <c r="AT13" s="18"/>
      <c r="AV13" s="24"/>
      <c r="AW13" s="24"/>
      <c r="AX13" s="24"/>
      <c r="AY13" s="24"/>
      <c r="AZ13" s="24"/>
      <c r="BA13" s="24"/>
      <c r="BB13" s="24"/>
      <c r="BC13" s="24"/>
      <c r="BD13" s="23"/>
      <c r="BE13" s="24"/>
      <c r="BF13" s="24"/>
      <c r="BG13" s="24"/>
      <c r="BH13" s="23"/>
      <c r="BI13" s="23"/>
      <c r="BJ13" s="222"/>
      <c r="BS13" s="233"/>
      <c r="BT13" s="233"/>
      <c r="BU13" s="233"/>
      <c r="BV13" s="233"/>
      <c r="BW13" s="233"/>
      <c r="BX13" s="233"/>
      <c r="BY13" s="233"/>
      <c r="BZ13" s="233"/>
      <c r="CA13" s="233"/>
      <c r="CB13" s="233"/>
      <c r="CC13" s="233"/>
      <c r="CD13" s="233"/>
      <c r="CE13" s="233"/>
      <c r="CF13" s="234"/>
      <c r="CG13" s="234"/>
      <c r="CH13" s="234"/>
      <c r="CI13" s="234"/>
      <c r="CJ13" s="233"/>
      <c r="CK13" s="233"/>
      <c r="CL13" s="233"/>
      <c r="CM13" s="233"/>
      <c r="CN13" s="233"/>
      <c r="CP13" s="233"/>
      <c r="CQ13" s="234"/>
      <c r="CR13" s="233"/>
      <c r="CS13" s="233"/>
      <c r="CT13" s="92"/>
      <c r="CU13" s="92"/>
      <c r="CV13" s="92"/>
      <c r="CW13" s="92"/>
      <c r="CX13" s="92"/>
      <c r="CY13" s="92"/>
      <c r="CZ13" s="92"/>
      <c r="DA13" s="92"/>
      <c r="DB13" s="92"/>
      <c r="DC13" s="92"/>
      <c r="DD13" s="92"/>
      <c r="DE13" s="92"/>
      <c r="FJ13" s="4"/>
      <c r="FL13" s="4"/>
      <c r="FN13" s="29" t="s">
        <v>63</v>
      </c>
      <c r="FO13" s="29" t="s">
        <v>64</v>
      </c>
      <c r="FQ13" s="4" t="s">
        <v>98</v>
      </c>
      <c r="FR13" s="33" t="s">
        <v>102</v>
      </c>
      <c r="FT13" s="312" t="s">
        <v>149</v>
      </c>
      <c r="FU13" s="312" t="s">
        <v>285</v>
      </c>
      <c r="FW13" s="103"/>
      <c r="FX13" s="8"/>
      <c r="FY13" s="4"/>
      <c r="FZ13" s="4"/>
      <c r="GA13" s="4"/>
      <c r="GB13" s="4"/>
      <c r="HA13" s="62" t="str">
        <f>INDEX(TrimSummary[season],MATCH($HD13,TrimSummary[style_no],0))</f>
        <v>WI23</v>
      </c>
      <c r="HB13" s="62" t="str">
        <f>INDEX(TrimSummary[floorset],MATCH($HD13,TrimSummary[style_no],0))</f>
        <v>F3</v>
      </c>
      <c r="HC13" t="s">
        <v>217</v>
      </c>
      <c r="HD13" s="235" t="s">
        <v>314</v>
      </c>
      <c r="HE13" t="s">
        <v>298</v>
      </c>
      <c r="HF13" s="18">
        <v>45040</v>
      </c>
      <c r="HG13" t="s">
        <v>137</v>
      </c>
      <c r="HH13" s="105" cm="1">
        <f t="array" ref="HH13">IF(ISERROR(INDEX(Trim_Booking_Data[[QTY TB]:[5]],MATCH($HD13&amp;$HE13&amp;$HF13,Trim_Booking_Data[Styele'#]&amp;Trim_Booking_Data[COLOR]&amp;Trim_Booking_Data[Trim Boking Date],0),MATCH($HG13,Trim_Booking_Data[[#Headers],[QTY TB]:[5]],0))),0,(INDEX(Trim_Booking_Data[[QTY TB]:[5]],MATCH($HD13&amp;$HE13&amp;$HF13,Trim_Booking_Data[Styele'#]&amp;Trim_Booking_Data[COLOR]&amp;Trim_Booking_Data[Trim Boking Date],0),MATCH($HG13,Trim_Booking_Data[[#Headers],[QTY TB]:[5]],0))))</f>
        <v>0</v>
      </c>
      <c r="HI13" s="78" cm="1">
        <f t="array" ref="HI13">IF(ISERROR(INDEX(PO_Placed_Data_Fu[],MATCH($HD13&amp;$HE13,Trim_Booking_Data[Styele'#]&amp;Trim_Booking_Data[COLOR],0),MATCH(HI$3,PO_Placed_Data_Fu[#Headers],0))),0,(INDEX(PO_Placed_Data_Fu[],MATCH($HD13&amp;$HE13,Trim_Booking_Data[Styele'#]&amp;Trim_Booking_Data[COLOR],0),MATCH(HI$3,PO_Placed_Data_Fu[#Headers],0))))</f>
        <v>0</v>
      </c>
      <c r="HJ13" s="70" cm="1">
        <f t="array" ref="HJ13">IF(ISERROR(INDEX(PO_Placed_Data_Fu[],MATCH($HD13&amp;$HE13&amp;$HF13,Trim_Booking_Data[Styele'#]&amp;Trim_Booking_Data[COLOR]&amp;Trim_Booking_Data[Trim Boking Date],0),MATCH($HG13,PO_Placed_Data_Fu[#Headers],0))),0,(INDEX(PO_Placed_Data_Fu[],MATCH($HD13&amp;$HE13&amp;$HF13,Trim_Booking_Data[Styele'#]&amp;Trim_Booking_Data[COLOR]&amp;Trim_Booking_Data[Trim Boking Date],0),MATCH($HG13,PO_Placed_Data_Fu[#Headers],0))))</f>
        <v>0</v>
      </c>
      <c r="HK13" s="62" t="str" cm="1">
        <f t="array" ref="HK13">IF(ISERROR(INDEX(TrimSummary[costing_yy],MATCH(1,INDEX(($HD13=TrimSummary[style_no])*(HK$3=TrimSummary[trim_reff])*(ISNUMBER(FIND("/"&amp;$HC13&amp;"/","/"&amp;TrimSummary[color]&amp;"/"))),),0))),0,(INDEX(TrimSummary[costing_yy],MATCH(1,INDEX(($HD13=TrimSummary[style_no])*(HK$3=TrimSummary[trim_reff])*(ISNUMBER(FIND("/"&amp;$HC13&amp;"/","/"&amp;TrimSummary[color]&amp;"/"))),),0))))*$HH13*(1+$BN$3)&amp;","&amp;IF(ISERROR(INDEX(TrimSummary[costing_yy],MATCH(1,INDEX(($HD13=TrimSummary[style_no])*(HK$3=TrimSummary[trim_reff])*(ISNUMBER(FIND("/"&amp;$HC13&amp;"/","/"&amp;TrimSummary[color]&amp;"/"))),),0))),0,(INDEX(TrimSummary[costing_yy],MATCH(1,INDEX(($HD13=TrimSummary[style_no])*(HK$3=TrimSummary[trim_reff])*(ISNUMBER(FIND("/"&amp;$HC13&amp;"/","/"&amp;TrimSummary[color]&amp;"/"))),),0))))*$HJ13*(1+$BN$3)&amp;","&amp;IF(ISERROR(INDEX(TrimSummary[ordering_yy],MATCH(1,INDEX(($HD13=TrimSummary[style_no])*(HK$3=TrimSummary[trim_reff])*(ISNUMBER(FIND("/"&amp;$HC13&amp;"/","/"&amp;TrimSummary[color]&amp;"/"))),),0))),0,(INDEX(TrimSummary[ordering_yy],MATCH(1,INDEX(($HD13=TrimSummary[style_no])*(HK$3=TrimSummary[trim_reff])*(ISNUMBER(FIND("/"&amp;$HC13&amp;"/","/"&amp;TrimSummary[color]&amp;"/"))),),0))))*$HH13*(1+$BN$4)&amp;","&amp;IF(ISERROR(INDEX(TrimSummary[ordering_yy],MATCH(1,INDEX(($HD13=TrimSummary[style_no])*(HK$3=TrimSummary[trim_reff])*(ISNUMBER(FIND("/"&amp;$HC13&amp;"/","/"&amp;TrimSummary[color]&amp;"/"))),),0))),0,(INDEX(TrimSummary[ordering_yy],MATCH(1,INDEX(($HD13=TrimSummary[style_no])*(HK$3=TrimSummary[trim_reff])*(ISNUMBER(FIND("/"&amp;$HC13&amp;"/","/"&amp;TrimSummary[color]&amp;"/"))),),0))))*$HJ13*(1+$BN$4)</f>
        <v>0,0,0,0</v>
      </c>
      <c r="HL13" s="62" t="str" cm="1">
        <f t="array" ref="HL13">IF(ISERROR(INDEX(TrimSummary[costing_yy],MATCH(1,INDEX(($HD13=TrimSummary[style_no])*(HL$3=TrimSummary[trim_reff])*(ISNUMBER(FIND("/"&amp;$HC13&amp;"/","/"&amp;TrimSummary[color]&amp;"/"))),),0))),0,(INDEX(TrimSummary[costing_yy],MATCH(1,INDEX(($HD13=TrimSummary[style_no])*(HL$3=TrimSummary[trim_reff])*(ISNUMBER(FIND("/"&amp;$HC13&amp;"/","/"&amp;TrimSummary[color]&amp;"/"))),),0))))*$HH13*(1+$BN$3)&amp;","&amp;IF(ISERROR(INDEX(TrimSummary[costing_yy],MATCH(1,INDEX(($HD13=TrimSummary[style_no])*(HL$3=TrimSummary[trim_reff])*(ISNUMBER(FIND("/"&amp;$HC13&amp;"/","/"&amp;TrimSummary[color]&amp;"/"))),),0))),0,(INDEX(TrimSummary[costing_yy],MATCH(1,INDEX(($HD13=TrimSummary[style_no])*(HL$3=TrimSummary[trim_reff])*(ISNUMBER(FIND("/"&amp;$HC13&amp;"/","/"&amp;TrimSummary[color]&amp;"/"))),),0))))*$HJ13*(1+$BN$3)&amp;","&amp;IF(ISERROR(INDEX(TrimSummary[ordering_yy],MATCH(1,INDEX(($HD13=TrimSummary[style_no])*(HL$3=TrimSummary[trim_reff])*(ISNUMBER(FIND("/"&amp;$HC13&amp;"/","/"&amp;TrimSummary[color]&amp;"/"))),),0))),0,(INDEX(TrimSummary[ordering_yy],MATCH(1,INDEX(($HD13=TrimSummary[style_no])*(HL$3=TrimSummary[trim_reff])*(ISNUMBER(FIND("/"&amp;$HC13&amp;"/","/"&amp;TrimSummary[color]&amp;"/"))),),0))))*$HH13*(1+$BN$4)&amp;","&amp;IF(ISERROR(INDEX(TrimSummary[ordering_yy],MATCH(1,INDEX(($HD13=TrimSummary[style_no])*(HL$3=TrimSummary[trim_reff])*(ISNUMBER(FIND("/"&amp;$HC13&amp;"/","/"&amp;TrimSummary[color]&amp;"/"))),),0))),0,(INDEX(TrimSummary[ordering_yy],MATCH(1,INDEX(($HD13=TrimSummary[style_no])*(HL$3=TrimSummary[trim_reff])*(ISNUMBER(FIND("/"&amp;$HC13&amp;"/","/"&amp;TrimSummary[color]&amp;"/"))),),0))))*$HJ13*(1+$BN$4)</f>
        <v>0,0,0,0</v>
      </c>
      <c r="HM13" s="62" t="str" cm="1">
        <f t="array" ref="HM13">IF(ISERROR(INDEX(TrimSummary[costing_yy],MATCH(1,INDEX(($HD13=TrimSummary[style_no])*(HM$3=TrimSummary[trim_reff])*(ISNUMBER(FIND("/"&amp;$HC13&amp;"/","/"&amp;TrimSummary[color]&amp;"/"))),),0))),0,(INDEX(TrimSummary[costing_yy],MATCH(1,INDEX(($HD13=TrimSummary[style_no])*(HM$3=TrimSummary[trim_reff])*(ISNUMBER(FIND("/"&amp;$HC13&amp;"/","/"&amp;TrimSummary[color]&amp;"/"))),),0))))*$HH13*(1+$BN$3)&amp;","&amp;IF(ISERROR(INDEX(TrimSummary[costing_yy],MATCH(1,INDEX(($HD13=TrimSummary[style_no])*(HM$3=TrimSummary[trim_reff])*(ISNUMBER(FIND("/"&amp;$HC13&amp;"/","/"&amp;TrimSummary[color]&amp;"/"))),),0))),0,(INDEX(TrimSummary[costing_yy],MATCH(1,INDEX(($HD13=TrimSummary[style_no])*(HM$3=TrimSummary[trim_reff])*(ISNUMBER(FIND("/"&amp;$HC13&amp;"/","/"&amp;TrimSummary[color]&amp;"/"))),),0))))*$HJ13*(1+$BN$3)&amp;","&amp;IF(ISERROR(INDEX(TrimSummary[ordering_yy],MATCH(1,INDEX(($HD13=TrimSummary[style_no])*(HM$3=TrimSummary[trim_reff])*(ISNUMBER(FIND("/"&amp;$HC13&amp;"/","/"&amp;TrimSummary[color]&amp;"/"))),),0))),0,(INDEX(TrimSummary[ordering_yy],MATCH(1,INDEX(($HD13=TrimSummary[style_no])*(HM$3=TrimSummary[trim_reff])*(ISNUMBER(FIND("/"&amp;$HC13&amp;"/","/"&amp;TrimSummary[color]&amp;"/"))),),0))))*$HH13*(1+$BN$4)&amp;","&amp;IF(ISERROR(INDEX(TrimSummary[ordering_yy],MATCH(1,INDEX(($HD13=TrimSummary[style_no])*(HM$3=TrimSummary[trim_reff])*(ISNUMBER(FIND("/"&amp;$HC13&amp;"/","/"&amp;TrimSummary[color]&amp;"/"))),),0))),0,(INDEX(TrimSummary[ordering_yy],MATCH(1,INDEX(($HD13=TrimSummary[style_no])*(HM$3=TrimSummary[trim_reff])*(ISNUMBER(FIND("/"&amp;$HC13&amp;"/","/"&amp;TrimSummary[color]&amp;"/"))),),0))))*$HJ13*(1+$BN$4)</f>
        <v>0,0,0,0</v>
      </c>
      <c r="HN13" s="62" t="str" cm="1">
        <f t="array" ref="HN13">IF(ISERROR(INDEX(TrimSummary[costing_yy],MATCH(1,INDEX(($HD13=TrimSummary[style_no])*(HN$3=TrimSummary[trim_reff])*(ISNUMBER(FIND("/"&amp;$HC13&amp;"/","/"&amp;TrimSummary[color]&amp;"/"))),),0))),0,(INDEX(TrimSummary[costing_yy],MATCH(1,INDEX(($HD13=TrimSummary[style_no])*(HN$3=TrimSummary[trim_reff])*(ISNUMBER(FIND("/"&amp;$HC13&amp;"/","/"&amp;TrimSummary[color]&amp;"/"))),),0))))*$HH13*(1+$BN$3)&amp;","&amp;IF(ISERROR(INDEX(TrimSummary[costing_yy],MATCH(1,INDEX(($HD13=TrimSummary[style_no])*(HN$3=TrimSummary[trim_reff])*(ISNUMBER(FIND("/"&amp;$HC13&amp;"/","/"&amp;TrimSummary[color]&amp;"/"))),),0))),0,(INDEX(TrimSummary[costing_yy],MATCH(1,INDEX(($HD13=TrimSummary[style_no])*(HN$3=TrimSummary[trim_reff])*(ISNUMBER(FIND("/"&amp;$HC13&amp;"/","/"&amp;TrimSummary[color]&amp;"/"))),),0))))*$HJ13*(1+$BN$3)&amp;","&amp;IF(ISERROR(INDEX(TrimSummary[ordering_yy],MATCH(1,INDEX(($HD13=TrimSummary[style_no])*(HN$3=TrimSummary[trim_reff])*(ISNUMBER(FIND("/"&amp;$HC13&amp;"/","/"&amp;TrimSummary[color]&amp;"/"))),),0))),0,(INDEX(TrimSummary[ordering_yy],MATCH(1,INDEX(($HD13=TrimSummary[style_no])*(HN$3=TrimSummary[trim_reff])*(ISNUMBER(FIND("/"&amp;$HC13&amp;"/","/"&amp;TrimSummary[color]&amp;"/"))),),0))))*$HH13*(1+$BN$4)&amp;","&amp;IF(ISERROR(INDEX(TrimSummary[ordering_yy],MATCH(1,INDEX(($HD13=TrimSummary[style_no])*(HN$3=TrimSummary[trim_reff])*(ISNUMBER(FIND("/"&amp;$HC13&amp;"/","/"&amp;TrimSummary[color]&amp;"/"))),),0))),0,(INDEX(TrimSummary[ordering_yy],MATCH(1,INDEX(($HD13=TrimSummary[style_no])*(HN$3=TrimSummary[trim_reff])*(ISNUMBER(FIND("/"&amp;$HC13&amp;"/","/"&amp;TrimSummary[color]&amp;"/"))),),0))))*$HJ13*(1+$BN$4)</f>
        <v>0,0,0,0</v>
      </c>
      <c r="HO13" s="62" t="str" cm="1">
        <f t="array" ref="HO13">IF(ISERROR(INDEX(TrimSummary[costing_yy],MATCH(1,INDEX(($HD13=TrimSummary[style_no])*(HO$3=TrimSummary[trim_reff])*(ISNUMBER(FIND("/"&amp;$HC13&amp;"/","/"&amp;TrimSummary[color]&amp;"/"))),),0))),0,(INDEX(TrimSummary[costing_yy],MATCH(1,INDEX(($HD13=TrimSummary[style_no])*(HO$3=TrimSummary[trim_reff])*(ISNUMBER(FIND("/"&amp;$HC13&amp;"/","/"&amp;TrimSummary[color]&amp;"/"))),),0))))*$HH13*(1+$BN$3)&amp;","&amp;IF(ISERROR(INDEX(TrimSummary[costing_yy],MATCH(1,INDEX(($HD13=TrimSummary[style_no])*(HO$3=TrimSummary[trim_reff])*(ISNUMBER(FIND("/"&amp;$HC13&amp;"/","/"&amp;TrimSummary[color]&amp;"/"))),),0))),0,(INDEX(TrimSummary[costing_yy],MATCH(1,INDEX(($HD13=TrimSummary[style_no])*(HO$3=TrimSummary[trim_reff])*(ISNUMBER(FIND("/"&amp;$HC13&amp;"/","/"&amp;TrimSummary[color]&amp;"/"))),),0))))*$HJ13*(1+$BN$3)&amp;","&amp;IF(ISERROR(INDEX(TrimSummary[ordering_yy],MATCH(1,INDEX(($HD13=TrimSummary[style_no])*(HO$3=TrimSummary[trim_reff])*(ISNUMBER(FIND("/"&amp;$HC13&amp;"/","/"&amp;TrimSummary[color]&amp;"/"))),),0))),0,(INDEX(TrimSummary[ordering_yy],MATCH(1,INDEX(($HD13=TrimSummary[style_no])*(HO$3=TrimSummary[trim_reff])*(ISNUMBER(FIND("/"&amp;$HC13&amp;"/","/"&amp;TrimSummary[color]&amp;"/"))),),0))))*$HH13*(1+$BN$4)&amp;","&amp;IF(ISERROR(INDEX(TrimSummary[ordering_yy],MATCH(1,INDEX(($HD13=TrimSummary[style_no])*(HO$3=TrimSummary[trim_reff])*(ISNUMBER(FIND("/"&amp;$HC13&amp;"/","/"&amp;TrimSummary[color]&amp;"/"))),),0))),0,(INDEX(TrimSummary[ordering_yy],MATCH(1,INDEX(($HD13=TrimSummary[style_no])*(HO$3=TrimSummary[trim_reff])*(ISNUMBER(FIND("/"&amp;$HC13&amp;"/","/"&amp;TrimSummary[color]&amp;"/"))),),0))))*$HJ13*(1+$BN$4)</f>
        <v>0,0,0,0</v>
      </c>
      <c r="HP13" s="62" t="str" cm="1">
        <f t="array" ref="HP13">IF(ISERROR(INDEX(TrimSummary[costing_yy],MATCH(1,INDEX(($HD13=TrimSummary[style_no])*(HP$3=TrimSummary[trim_reff])*(ISNUMBER(FIND("/"&amp;$HC13&amp;"/","/"&amp;TrimSummary[color]&amp;"/"))),),0))),0,(INDEX(TrimSummary[costing_yy],MATCH(1,INDEX(($HD13=TrimSummary[style_no])*(HP$3=TrimSummary[trim_reff])*(ISNUMBER(FIND("/"&amp;$HC13&amp;"/","/"&amp;TrimSummary[color]&amp;"/"))),),0))))*$HH13*(1+$BN$3)&amp;","&amp;IF(ISERROR(INDEX(TrimSummary[costing_yy],MATCH(1,INDEX(($HD13=TrimSummary[style_no])*(HP$3=TrimSummary[trim_reff])*(ISNUMBER(FIND("/"&amp;$HC13&amp;"/","/"&amp;TrimSummary[color]&amp;"/"))),),0))),0,(INDEX(TrimSummary[costing_yy],MATCH(1,INDEX(($HD13=TrimSummary[style_no])*(HP$3=TrimSummary[trim_reff])*(ISNUMBER(FIND("/"&amp;$HC13&amp;"/","/"&amp;TrimSummary[color]&amp;"/"))),),0))))*$HJ13*(1+$BN$3)&amp;","&amp;IF(ISERROR(INDEX(TrimSummary[ordering_yy],MATCH(1,INDEX(($HD13=TrimSummary[style_no])*(HP$3=TrimSummary[trim_reff])*(ISNUMBER(FIND("/"&amp;$HC13&amp;"/","/"&amp;TrimSummary[color]&amp;"/"))),),0))),0,(INDEX(TrimSummary[ordering_yy],MATCH(1,INDEX(($HD13=TrimSummary[style_no])*(HP$3=TrimSummary[trim_reff])*(ISNUMBER(FIND("/"&amp;$HC13&amp;"/","/"&amp;TrimSummary[color]&amp;"/"))),),0))))*$HH13*(1+$BN$4)&amp;","&amp;IF(ISERROR(INDEX(TrimSummary[ordering_yy],MATCH(1,INDEX(($HD13=TrimSummary[style_no])*(HP$3=TrimSummary[trim_reff])*(ISNUMBER(FIND("/"&amp;$HC13&amp;"/","/"&amp;TrimSummary[color]&amp;"/"))),),0))),0,(INDEX(TrimSummary[ordering_yy],MATCH(1,INDEX(($HD13=TrimSummary[style_no])*(HP$3=TrimSummary[trim_reff])*(ISNUMBER(FIND("/"&amp;$HC13&amp;"/","/"&amp;TrimSummary[color]&amp;"/"))),),0))))*$HJ13*(1+$BN$4)</f>
        <v>0,0,0,0</v>
      </c>
      <c r="HQ13" s="62" t="str" cm="1">
        <f t="array" ref="HQ13">IF(ISERROR(INDEX(TrimSummary[costing_yy],MATCH(1,INDEX(($HD13=TrimSummary[style_no])*(HQ$3=TrimSummary[trim_reff])*(ISNUMBER(FIND("/"&amp;$HC13&amp;"/","/"&amp;TrimSummary[color]&amp;"/"))),),0))),0,(INDEX(TrimSummary[costing_yy],MATCH(1,INDEX(($HD13=TrimSummary[style_no])*(HQ$3=TrimSummary[trim_reff])*(ISNUMBER(FIND("/"&amp;$HC13&amp;"/","/"&amp;TrimSummary[color]&amp;"/"))),),0))))*$HH13*(1+$BN$3)&amp;","&amp;IF(ISERROR(INDEX(TrimSummary[costing_yy],MATCH(1,INDEX(($HD13=TrimSummary[style_no])*(HQ$3=TrimSummary[trim_reff])*(ISNUMBER(FIND("/"&amp;$HC13&amp;"/","/"&amp;TrimSummary[color]&amp;"/"))),),0))),0,(INDEX(TrimSummary[costing_yy],MATCH(1,INDEX(($HD13=TrimSummary[style_no])*(HQ$3=TrimSummary[trim_reff])*(ISNUMBER(FIND("/"&amp;$HC13&amp;"/","/"&amp;TrimSummary[color]&amp;"/"))),),0))))*$HJ13*(1+$BN$3)&amp;","&amp;IF(ISERROR(INDEX(TrimSummary[ordering_yy],MATCH(1,INDEX(($HD13=TrimSummary[style_no])*(HQ$3=TrimSummary[trim_reff])*(ISNUMBER(FIND("/"&amp;$HC13&amp;"/","/"&amp;TrimSummary[color]&amp;"/"))),),0))),0,(INDEX(TrimSummary[ordering_yy],MATCH(1,INDEX(($HD13=TrimSummary[style_no])*(HQ$3=TrimSummary[trim_reff])*(ISNUMBER(FIND("/"&amp;$HC13&amp;"/","/"&amp;TrimSummary[color]&amp;"/"))),),0))))*$HH13*(1+$BN$4)&amp;","&amp;IF(ISERROR(INDEX(TrimSummary[ordering_yy],MATCH(1,INDEX(($HD13=TrimSummary[style_no])*(HQ$3=TrimSummary[trim_reff])*(ISNUMBER(FIND("/"&amp;$HC13&amp;"/","/"&amp;TrimSummary[color]&amp;"/"))),),0))),0,(INDEX(TrimSummary[ordering_yy],MATCH(1,INDEX(($HD13=TrimSummary[style_no])*(HQ$3=TrimSummary[trim_reff])*(ISNUMBER(FIND("/"&amp;$HC13&amp;"/","/"&amp;TrimSummary[color]&amp;"/"))),),0))))*$HJ13*(1+$BN$4)</f>
        <v>0,0,0,0</v>
      </c>
      <c r="HR13" s="62" t="str" cm="1">
        <f t="array" ref="HR13">IF(ISERROR(INDEX(TrimSummary[costing_yy],MATCH(1,INDEX(($HD13=TrimSummary[style_no])*(HR$3=TrimSummary[trim_reff])*(ISNUMBER(FIND("/"&amp;$HC13&amp;"/","/"&amp;TrimSummary[color]&amp;"/"))),),0))),0,(INDEX(TrimSummary[costing_yy],MATCH(1,INDEX(($HD13=TrimSummary[style_no])*(HR$3=TrimSummary[trim_reff])*(ISNUMBER(FIND("/"&amp;$HC13&amp;"/","/"&amp;TrimSummary[color]&amp;"/"))),),0))))*$HH13*(1+$BN$3)&amp;","&amp;IF(ISERROR(INDEX(TrimSummary[costing_yy],MATCH(1,INDEX(($HD13=TrimSummary[style_no])*(HR$3=TrimSummary[trim_reff])*(ISNUMBER(FIND("/"&amp;$HC13&amp;"/","/"&amp;TrimSummary[color]&amp;"/"))),),0))),0,(INDEX(TrimSummary[costing_yy],MATCH(1,INDEX(($HD13=TrimSummary[style_no])*(HR$3=TrimSummary[trim_reff])*(ISNUMBER(FIND("/"&amp;$HC13&amp;"/","/"&amp;TrimSummary[color]&amp;"/"))),),0))))*$HJ13*(1+$BN$3)&amp;","&amp;IF(ISERROR(INDEX(TrimSummary[ordering_yy],MATCH(1,INDEX(($HD13=TrimSummary[style_no])*(HR$3=TrimSummary[trim_reff])*(ISNUMBER(FIND("/"&amp;$HC13&amp;"/","/"&amp;TrimSummary[color]&amp;"/"))),),0))),0,(INDEX(TrimSummary[ordering_yy],MATCH(1,INDEX(($HD13=TrimSummary[style_no])*(HR$3=TrimSummary[trim_reff])*(ISNUMBER(FIND("/"&amp;$HC13&amp;"/","/"&amp;TrimSummary[color]&amp;"/"))),),0))))*$HH13*(1+$BN$4)&amp;","&amp;IF(ISERROR(INDEX(TrimSummary[ordering_yy],MATCH(1,INDEX(($HD13=TrimSummary[style_no])*(HR$3=TrimSummary[trim_reff])*(ISNUMBER(FIND("/"&amp;$HC13&amp;"/","/"&amp;TrimSummary[color]&amp;"/"))),),0))),0,(INDEX(TrimSummary[ordering_yy],MATCH(1,INDEX(($HD13=TrimSummary[style_no])*(HR$3=TrimSummary[trim_reff])*(ISNUMBER(FIND("/"&amp;$HC13&amp;"/","/"&amp;TrimSummary[color]&amp;"/"))),),0))))*$HJ13*(1+$BN$4)</f>
        <v>0,0,0,0</v>
      </c>
      <c r="HS13" s="62" t="str" cm="1">
        <f t="array" ref="HS13">IF(ISERROR(INDEX(TrimSummary[costing_yy],MATCH(1,INDEX(($HD13=TrimSummary[style_no])*(HS$3=TrimSummary[trim_reff])*(ISNUMBER(FIND("/"&amp;$HC13&amp;"/","/"&amp;TrimSummary[color]&amp;"/"))),),0))),0,(INDEX(TrimSummary[costing_yy],MATCH(1,INDEX(($HD13=TrimSummary[style_no])*(HS$3=TrimSummary[trim_reff])*(ISNUMBER(FIND("/"&amp;$HC13&amp;"/","/"&amp;TrimSummary[color]&amp;"/"))),),0))))*$HH13*(1+$BN$3)&amp;","&amp;IF(ISERROR(INDEX(TrimSummary[costing_yy],MATCH(1,INDEX(($HD13=TrimSummary[style_no])*(HS$3=TrimSummary[trim_reff])*(ISNUMBER(FIND("/"&amp;$HC13&amp;"/","/"&amp;TrimSummary[color]&amp;"/"))),),0))),0,(INDEX(TrimSummary[costing_yy],MATCH(1,INDEX(($HD13=TrimSummary[style_no])*(HS$3=TrimSummary[trim_reff])*(ISNUMBER(FIND("/"&amp;$HC13&amp;"/","/"&amp;TrimSummary[color]&amp;"/"))),),0))))*$HJ13*(1+$BN$3)&amp;","&amp;IF(ISERROR(INDEX(TrimSummary[ordering_yy],MATCH(1,INDEX(($HD13=TrimSummary[style_no])*(HS$3=TrimSummary[trim_reff])*(ISNUMBER(FIND("/"&amp;$HC13&amp;"/","/"&amp;TrimSummary[color]&amp;"/"))),),0))),0,(INDEX(TrimSummary[ordering_yy],MATCH(1,INDEX(($HD13=TrimSummary[style_no])*(HS$3=TrimSummary[trim_reff])*(ISNUMBER(FIND("/"&amp;$HC13&amp;"/","/"&amp;TrimSummary[color]&amp;"/"))),),0))))*$HH13*(1+$BN$4)&amp;","&amp;IF(ISERROR(INDEX(TrimSummary[ordering_yy],MATCH(1,INDEX(($HD13=TrimSummary[style_no])*(HS$3=TrimSummary[trim_reff])*(ISNUMBER(FIND("/"&amp;$HC13&amp;"/","/"&amp;TrimSummary[color]&amp;"/"))),),0))),0,(INDEX(TrimSummary[ordering_yy],MATCH(1,INDEX(($HD13=TrimSummary[style_no])*(HS$3=TrimSummary[trim_reff])*(ISNUMBER(FIND("/"&amp;$HC13&amp;"/","/"&amp;TrimSummary[color]&amp;"/"))),),0))))*$HJ13*(1+$BN$4)</f>
        <v>0,0,0,0</v>
      </c>
      <c r="HT13" s="62" t="str" cm="1">
        <f t="array" ref="HT13">IF(ISERROR(INDEX(TrimSummary[costing_yy],MATCH(1,INDEX(($HD13=TrimSummary[style_no])*(HT$3=TrimSummary[trim_reff])*(ISNUMBER(FIND("/"&amp;$HC13&amp;"/","/"&amp;TrimSummary[color]&amp;"/"))),),0))),0,(INDEX(TrimSummary[costing_yy],MATCH(1,INDEX(($HD13=TrimSummary[style_no])*(HT$3=TrimSummary[trim_reff])*(ISNUMBER(FIND("/"&amp;$HC13&amp;"/","/"&amp;TrimSummary[color]&amp;"/"))),),0))))*$HH13*(1+$BN$3)&amp;","&amp;IF(ISERROR(INDEX(TrimSummary[costing_yy],MATCH(1,INDEX(($HD13=TrimSummary[style_no])*(HT$3=TrimSummary[trim_reff])*(ISNUMBER(FIND("/"&amp;$HC13&amp;"/","/"&amp;TrimSummary[color]&amp;"/"))),),0))),0,(INDEX(TrimSummary[costing_yy],MATCH(1,INDEX(($HD13=TrimSummary[style_no])*(HT$3=TrimSummary[trim_reff])*(ISNUMBER(FIND("/"&amp;$HC13&amp;"/","/"&amp;TrimSummary[color]&amp;"/"))),),0))))*$HJ13*(1+$BN$3)&amp;","&amp;IF(ISERROR(INDEX(TrimSummary[ordering_yy],MATCH(1,INDEX(($HD13=TrimSummary[style_no])*(HT$3=TrimSummary[trim_reff])*(ISNUMBER(FIND("/"&amp;$HC13&amp;"/","/"&amp;TrimSummary[color]&amp;"/"))),),0))),0,(INDEX(TrimSummary[ordering_yy],MATCH(1,INDEX(($HD13=TrimSummary[style_no])*(HT$3=TrimSummary[trim_reff])*(ISNUMBER(FIND("/"&amp;$HC13&amp;"/","/"&amp;TrimSummary[color]&amp;"/"))),),0))))*$HH13*(1+$BN$4)&amp;","&amp;IF(ISERROR(INDEX(TrimSummary[ordering_yy],MATCH(1,INDEX(($HD13=TrimSummary[style_no])*(HT$3=TrimSummary[trim_reff])*(ISNUMBER(FIND("/"&amp;$HC13&amp;"/","/"&amp;TrimSummary[color]&amp;"/"))),),0))),0,(INDEX(TrimSummary[ordering_yy],MATCH(1,INDEX(($HD13=TrimSummary[style_no])*(HT$3=TrimSummary[trim_reff])*(ISNUMBER(FIND("/"&amp;$HC13&amp;"/","/"&amp;TrimSummary[color]&amp;"/"))),),0))))*$HJ13*(1+$BN$4)</f>
        <v>0,0,0,0</v>
      </c>
      <c r="HU13" s="62" t="str" cm="1">
        <f t="array" ref="HU13">IF(ISERROR(INDEX(TrimSummary[costing_yy],MATCH(1,INDEX(($HD13=TrimSummary[style_no])*(HU$3=TrimSummary[trim_reff])*(ISNUMBER(FIND("/"&amp;$HC13&amp;"/","/"&amp;TrimSummary[color]&amp;"/"))),),0))),0,(INDEX(TrimSummary[costing_yy],MATCH(1,INDEX(($HD13=TrimSummary[style_no])*(HU$3=TrimSummary[trim_reff])*(ISNUMBER(FIND("/"&amp;$HC13&amp;"/","/"&amp;TrimSummary[color]&amp;"/"))),),0))))*$HH13*(1+$BN$3)&amp;","&amp;IF(ISERROR(INDEX(TrimSummary[costing_yy],MATCH(1,INDEX(($HD13=TrimSummary[style_no])*(HU$3=TrimSummary[trim_reff])*(ISNUMBER(FIND("/"&amp;$HC13&amp;"/","/"&amp;TrimSummary[color]&amp;"/"))),),0))),0,(INDEX(TrimSummary[costing_yy],MATCH(1,INDEX(($HD13=TrimSummary[style_no])*(HU$3=TrimSummary[trim_reff])*(ISNUMBER(FIND("/"&amp;$HC13&amp;"/","/"&amp;TrimSummary[color]&amp;"/"))),),0))))*$HJ13*(1+$BN$3)&amp;","&amp;IF(ISERROR(INDEX(TrimSummary[ordering_yy],MATCH(1,INDEX(($HD13=TrimSummary[style_no])*(HU$3=TrimSummary[trim_reff])*(ISNUMBER(FIND("/"&amp;$HC13&amp;"/","/"&amp;TrimSummary[color]&amp;"/"))),),0))),0,(INDEX(TrimSummary[ordering_yy],MATCH(1,INDEX(($HD13=TrimSummary[style_no])*(HU$3=TrimSummary[trim_reff])*(ISNUMBER(FIND("/"&amp;$HC13&amp;"/","/"&amp;TrimSummary[color]&amp;"/"))),),0))))*$HH13*(1+$BN$4)&amp;","&amp;IF(ISERROR(INDEX(TrimSummary[ordering_yy],MATCH(1,INDEX(($HD13=TrimSummary[style_no])*(HU$3=TrimSummary[trim_reff])*(ISNUMBER(FIND("/"&amp;$HC13&amp;"/","/"&amp;TrimSummary[color]&amp;"/"))),),0))),0,(INDEX(TrimSummary[ordering_yy],MATCH(1,INDEX(($HD13=TrimSummary[style_no])*(HU$3=TrimSummary[trim_reff])*(ISNUMBER(FIND("/"&amp;$HC13&amp;"/","/"&amp;TrimSummary[color]&amp;"/"))),),0))))*$HJ13*(1+$BN$4)</f>
        <v>0,0,0,0</v>
      </c>
      <c r="HV13" s="62"/>
      <c r="HW13" s="62"/>
      <c r="HX13" s="62"/>
      <c r="HY13" s="62"/>
      <c r="HZ13" s="62"/>
      <c r="IA13" s="62"/>
      <c r="IB13" s="62"/>
      <c r="IC13" s="62"/>
      <c r="ID13" s="62"/>
      <c r="IE13" s="62"/>
      <c r="IF13" s="62"/>
      <c r="IG13" s="62"/>
      <c r="IH13" s="62"/>
      <c r="II13" s="62"/>
      <c r="IJ13" s="62"/>
      <c r="IK13" s="62"/>
      <c r="IL13" s="62"/>
      <c r="IM13" s="62"/>
      <c r="IN13" s="62"/>
      <c r="IO13" s="62"/>
      <c r="IP13" s="62"/>
      <c r="IQ13" s="62"/>
      <c r="IR13" s="62"/>
      <c r="IS13" s="62"/>
      <c r="IT13" s="62"/>
      <c r="IU13" s="62"/>
      <c r="IV13" s="62"/>
      <c r="IW13" s="62"/>
    </row>
    <row r="14" spans="1:16383">
      <c r="A14"/>
      <c r="C14" t="s">
        <v>201</v>
      </c>
      <c r="D14" s="235" t="s">
        <v>315</v>
      </c>
      <c r="E14" t="s">
        <v>299</v>
      </c>
      <c r="F14" s="18">
        <v>45040</v>
      </c>
      <c r="G14" s="19">
        <f>SUM(Trim_Booking_Data[[#This Row],[3XS]:[5]])</f>
        <v>4371</v>
      </c>
      <c r="H14">
        <v>0</v>
      </c>
      <c r="I14">
        <v>276</v>
      </c>
      <c r="J14">
        <v>924</v>
      </c>
      <c r="K14">
        <v>1556</v>
      </c>
      <c r="L14">
        <v>1119</v>
      </c>
      <c r="M14">
        <v>414</v>
      </c>
      <c r="N14">
        <v>82</v>
      </c>
      <c r="O14">
        <v>0</v>
      </c>
      <c r="P14">
        <v>0</v>
      </c>
      <c r="Q14">
        <v>0</v>
      </c>
      <c r="R14">
        <v>0</v>
      </c>
      <c r="S14">
        <v>0</v>
      </c>
      <c r="T14">
        <v>0</v>
      </c>
      <c r="U14">
        <v>0</v>
      </c>
      <c r="V14" s="130" t="s">
        <v>191</v>
      </c>
      <c r="Y14" s="18" cm="1">
        <f t="array" ref="Y14">IF(ISERROR(INDEX(PO_Placed_Data[[PO relesed Date]:[PO_Status]],MATCH(#REF!&amp;#REF!,PO_Placed_Data[Styele'#]&amp;PO_Placed_Data[COLOR],0),MATCH(Y$3,PO_Placed_Data[[#Headers],[PO relesed Date]:[PO_Status]],0))),0,(INDEX(PO_Placed_Data[[PO relesed Date]:[PO_Status]],MATCH(#REF!&amp;#REF!,PO_Placed_Data[Styele'#]&amp;PO_Placed_Data[COLOR],0),MATCH(Y$3,PO_Placed_Data[[#Headers],[PO relesed Date]:[PO_Status]],0))))</f>
        <v>0</v>
      </c>
      <c r="Z14" s="49" cm="1">
        <f t="array" ref="Z14">IF(ISERROR(INDEX(PO_Placed_Data[[PO relesed Date]:[PO_Status]],MATCH(#REF!&amp;#REF!,PO_Placed_Data[Styele'#]&amp;PO_Placed_Data[COLOR],0),MATCH(Z$3,PO_Placed_Data[[#Headers],[PO relesed Date]:[PO_Status]],0))),0,(INDEX(PO_Placed_Data[[PO relesed Date]:[PO_Status]],MATCH(#REF!&amp;#REF!,PO_Placed_Data[Styele'#]&amp;PO_Placed_Data[COLOR],0),MATCH(Z$3,PO_Placed_Data[[#Headers],[PO relesed Date]:[PO_Status]],0))))</f>
        <v>0</v>
      </c>
      <c r="AA14" s="49" cm="1">
        <f t="array" ref="AA14">IF(ISERROR(INDEX(PO_Placed_Data[[PO relesed Date]:[PO_Status]],MATCH(#REF!&amp;#REF!,PO_Placed_Data[Styele'#]&amp;PO_Placed_Data[COLOR],0),MATCH(AA$3,PO_Placed_Data[[#Headers],[PO relesed Date]:[PO_Status]],0))),0,(INDEX(PO_Placed_Data[[PO relesed Date]:[PO_Status]],MATCH(#REF!&amp;#REF!,PO_Placed_Data[Styele'#]&amp;PO_Placed_Data[COLOR],0),MATCH(AA$3,PO_Placed_Data[[#Headers],[PO relesed Date]:[PO_Status]],0))))</f>
        <v>0</v>
      </c>
      <c r="AB14" s="49" cm="1">
        <f t="array" ref="AB14">IF(ISERROR(INDEX(PO_Placed_Data[[PO relesed Date]:[PO_Status]],MATCH(#REF!&amp;#REF!,PO_Placed_Data[Styele'#]&amp;PO_Placed_Data[COLOR],0),MATCH(AB$3,PO_Placed_Data[[#Headers],[PO relesed Date]:[PO_Status]],0))),0,(INDEX(PO_Placed_Data[[PO relesed Date]:[PO_Status]],MATCH(#REF!&amp;#REF!,PO_Placed_Data[Styele'#]&amp;PO_Placed_Data[COLOR],0),MATCH(AB$3,PO_Placed_Data[[#Headers],[PO relesed Date]:[PO_Status]],0))))</f>
        <v>0</v>
      </c>
      <c r="AC14" s="49" cm="1">
        <f t="array" ref="AC14">IF(ISERROR(INDEX(PO_Placed_Data[[PO relesed Date]:[PO_Status]],MATCH(#REF!&amp;#REF!,PO_Placed_Data[Styele'#]&amp;PO_Placed_Data[COLOR],0),MATCH(AC$3,PO_Placed_Data[[#Headers],[PO relesed Date]:[PO_Status]],0))),0,(INDEX(PO_Placed_Data[[PO relesed Date]:[PO_Status]],MATCH(#REF!&amp;#REF!,PO_Placed_Data[Styele'#]&amp;PO_Placed_Data[COLOR],0),MATCH(AC$3,PO_Placed_Data[[#Headers],[PO relesed Date]:[PO_Status]],0))))</f>
        <v>0</v>
      </c>
      <c r="AD14" s="49" cm="1">
        <f t="array" ref="AD14">IF(ISERROR(INDEX(PO_Placed_Data[[PO relesed Date]:[PO_Status]],MATCH(#REF!&amp;#REF!,PO_Placed_Data[Styele'#]&amp;PO_Placed_Data[COLOR],0),MATCH(AD$3,PO_Placed_Data[[#Headers],[PO relesed Date]:[PO_Status]],0))),0,(INDEX(PO_Placed_Data[[PO relesed Date]:[PO_Status]],MATCH(#REF!&amp;#REF!,PO_Placed_Data[Styele'#]&amp;PO_Placed_Data[COLOR],0),MATCH(AD$3,PO_Placed_Data[[#Headers],[PO relesed Date]:[PO_Status]],0))))</f>
        <v>0</v>
      </c>
      <c r="AE14" s="49" cm="1">
        <f t="array" ref="AE14">IF(ISERROR(INDEX(PO_Placed_Data[[PO relesed Date]:[PO_Status]],MATCH(#REF!&amp;#REF!,PO_Placed_Data[Styele'#]&amp;PO_Placed_Data[COLOR],0),MATCH(AE$3,PO_Placed_Data[[#Headers],[PO relesed Date]:[PO_Status]],0))),0,(INDEX(PO_Placed_Data[[PO relesed Date]:[PO_Status]],MATCH(#REF!&amp;#REF!,PO_Placed_Data[Styele'#]&amp;PO_Placed_Data[COLOR],0),MATCH(AE$3,PO_Placed_Data[[#Headers],[PO relesed Date]:[PO_Status]],0))))</f>
        <v>0</v>
      </c>
      <c r="AF14" s="49" cm="1">
        <f t="array" ref="AF14">IF(ISERROR(INDEX(PO_Placed_Data[[PO relesed Date]:[PO_Status]],MATCH(#REF!&amp;#REF!,PO_Placed_Data[Styele'#]&amp;PO_Placed_Data[COLOR],0),MATCH(AF$3,PO_Placed_Data[[#Headers],[PO relesed Date]:[PO_Status]],0))),0,(INDEX(PO_Placed_Data[[PO relesed Date]:[PO_Status]],MATCH(#REF!&amp;#REF!,PO_Placed_Data[Styele'#]&amp;PO_Placed_Data[COLOR],0),MATCH(AF$3,PO_Placed_Data[[#Headers],[PO relesed Date]:[PO_Status]],0))))</f>
        <v>0</v>
      </c>
      <c r="AG14" s="49" cm="1">
        <f t="array" ref="AG14">IF(ISERROR(INDEX(PO_Placed_Data[[PO relesed Date]:[PO_Status]],MATCH(#REF!&amp;#REF!,PO_Placed_Data[Styele'#]&amp;PO_Placed_Data[COLOR],0),MATCH(AG$3,PO_Placed_Data[[#Headers],[PO relesed Date]:[PO_Status]],0))),0,(INDEX(PO_Placed_Data[[PO relesed Date]:[PO_Status]],MATCH(#REF!&amp;#REF!,PO_Placed_Data[Styele'#]&amp;PO_Placed_Data[COLOR],0),MATCH(AG$3,PO_Placed_Data[[#Headers],[PO relesed Date]:[PO_Status]],0))))</f>
        <v>0</v>
      </c>
      <c r="AH14" s="49" cm="1">
        <f t="array" ref="AH14">IF(ISERROR(INDEX(PO_Placed_Data[[PO relesed Date]:[PO_Status]],MATCH(#REF!&amp;#REF!,PO_Placed_Data[Styele'#]&amp;PO_Placed_Data[COLOR],0),MATCH(AH$3,PO_Placed_Data[[#Headers],[PO relesed Date]:[PO_Status]],0))),0,(INDEX(PO_Placed_Data[[PO relesed Date]:[PO_Status]],MATCH(#REF!&amp;#REF!,PO_Placed_Data[Styele'#]&amp;PO_Placed_Data[COLOR],0),MATCH(AH$3,PO_Placed_Data[[#Headers],[PO relesed Date]:[PO_Status]],0))))</f>
        <v>0</v>
      </c>
      <c r="AI14" s="49" cm="1">
        <f t="array" ref="AI14">IF(ISERROR(INDEX(PO_Placed_Data[[PO relesed Date]:[PO_Status]],MATCH(#REF!&amp;#REF!,PO_Placed_Data[Styele'#]&amp;PO_Placed_Data[COLOR],0),MATCH(AI$3,PO_Placed_Data[[#Headers],[PO relesed Date]:[PO_Status]],0))),0,(INDEX(PO_Placed_Data[[PO relesed Date]:[PO_Status]],MATCH(#REF!&amp;#REF!,PO_Placed_Data[Styele'#]&amp;PO_Placed_Data[COLOR],0),MATCH(AI$3,PO_Placed_Data[[#Headers],[PO relesed Date]:[PO_Status]],0))))</f>
        <v>0</v>
      </c>
      <c r="AJ14" s="49" cm="1">
        <f t="array" ref="AJ14">IF(ISERROR(INDEX(PO_Placed_Data[[PO relesed Date]:[PO_Status]],MATCH(#REF!&amp;#REF!,PO_Placed_Data[Styele'#]&amp;PO_Placed_Data[COLOR],0),MATCH(AJ$3,PO_Placed_Data[[#Headers],[PO relesed Date]:[PO_Status]],0))),0,(INDEX(PO_Placed_Data[[PO relesed Date]:[PO_Status]],MATCH(#REF!&amp;#REF!,PO_Placed_Data[Styele'#]&amp;PO_Placed_Data[COLOR],0),MATCH(AJ$3,PO_Placed_Data[[#Headers],[PO relesed Date]:[PO_Status]],0))))</f>
        <v>0</v>
      </c>
      <c r="AK14" s="49" cm="1">
        <f t="array" ref="AK14">IF(ISERROR(INDEX(PO_Placed_Data[[PO relesed Date]:[PO_Status]],MATCH(#REF!&amp;#REF!,PO_Placed_Data[Styele'#]&amp;PO_Placed_Data[COLOR],0),MATCH(AK$3,PO_Placed_Data[[#Headers],[PO relesed Date]:[PO_Status]],0))),0,(INDEX(PO_Placed_Data[[PO relesed Date]:[PO_Status]],MATCH(#REF!&amp;#REF!,PO_Placed_Data[Styele'#]&amp;PO_Placed_Data[COLOR],0),MATCH(AK$3,PO_Placed_Data[[#Headers],[PO relesed Date]:[PO_Status]],0))))</f>
        <v>0</v>
      </c>
      <c r="AL14" s="49" cm="1">
        <f t="array" ref="AL14">IF(ISERROR(INDEX(PO_Placed_Data[[PO relesed Date]:[PO_Status]],MATCH(#REF!&amp;#REF!,PO_Placed_Data[Styele'#]&amp;PO_Placed_Data[COLOR],0),MATCH(AL$3,PO_Placed_Data[[#Headers],[PO relesed Date]:[PO_Status]],0))),0,(INDEX(PO_Placed_Data[[PO relesed Date]:[PO_Status]],MATCH(#REF!&amp;#REF!,PO_Placed_Data[Styele'#]&amp;PO_Placed_Data[COLOR],0),MATCH(AL$3,PO_Placed_Data[[#Headers],[PO relesed Date]:[PO_Status]],0))))</f>
        <v>0</v>
      </c>
      <c r="AM14" s="49" cm="1">
        <f t="array" ref="AM14">IF(ISERROR(INDEX(PO_Placed_Data[[PO relesed Date]:[PO_Status]],MATCH(#REF!&amp;#REF!,PO_Placed_Data[Styele'#]&amp;PO_Placed_Data[COLOR],0),MATCH(AM$3,PO_Placed_Data[[#Headers],[PO relesed Date]:[PO_Status]],0))),0,(INDEX(PO_Placed_Data[[PO relesed Date]:[PO_Status]],MATCH(#REF!&amp;#REF!,PO_Placed_Data[Styele'#]&amp;PO_Placed_Data[COLOR],0),MATCH(AM$3,PO_Placed_Data[[#Headers],[PO relesed Date]:[PO_Status]],0))))</f>
        <v>0</v>
      </c>
      <c r="AN14" s="49" cm="1">
        <f t="array" ref="AN14">IF(ISERROR(INDEX(PO_Placed_Data[[PO relesed Date]:[PO_Status]],MATCH(#REF!&amp;#REF!,PO_Placed_Data[Styele'#]&amp;PO_Placed_Data[COLOR],0),MATCH(AN$3,PO_Placed_Data[[#Headers],[PO relesed Date]:[PO_Status]],0))),0,(INDEX(PO_Placed_Data[[PO relesed Date]:[PO_Status]],MATCH(#REF!&amp;#REF!,PO_Placed_Data[Styele'#]&amp;PO_Placed_Data[COLOR],0),MATCH(AN$3,PO_Placed_Data[[#Headers],[PO relesed Date]:[PO_Status]],0))))</f>
        <v>0</v>
      </c>
      <c r="AO14" s="18" cm="1">
        <f t="array" ref="AO14">IF(ISERROR(INDEX(PO_Placed_Data[[PO relesed Date]:[PO_Status]],MATCH(#REF!&amp;#REF!,PO_Placed_Data[Styele'#]&amp;PO_Placed_Data[COLOR],0),MATCH(AO$3,PO_Placed_Data[[#Headers],[PO relesed Date]:[PO_Status]],0))),0,(INDEX(PO_Placed_Data[[PO relesed Date]:[PO_Status]],MATCH(#REF!&amp;#REF!,PO_Placed_Data[Styele'#]&amp;PO_Placed_Data[COLOR],0),MATCH(AO$3,PO_Placed_Data[[#Headers],[PO relesed Date]:[PO_Status]],0))))</f>
        <v>0</v>
      </c>
      <c r="AR14" s="23"/>
      <c r="AS14" s="23"/>
      <c r="AT14" s="18"/>
      <c r="AV14" s="24"/>
      <c r="AW14" s="24"/>
      <c r="AX14" s="24"/>
      <c r="AY14" s="24"/>
      <c r="AZ14" s="24"/>
      <c r="BA14" s="24"/>
      <c r="BB14" s="24"/>
      <c r="BC14" s="24"/>
      <c r="BD14" s="23"/>
      <c r="BE14" s="24"/>
      <c r="BF14" s="24"/>
      <c r="BG14" s="24"/>
      <c r="BH14" s="23"/>
      <c r="BI14" s="23"/>
      <c r="BJ14" s="222"/>
      <c r="BS14" s="233"/>
      <c r="BT14" s="233"/>
      <c r="BU14" s="233"/>
      <c r="BV14" s="233"/>
      <c r="BW14" s="233"/>
      <c r="BX14" s="233"/>
      <c r="BY14" s="233"/>
      <c r="BZ14" s="233"/>
      <c r="CA14" s="233"/>
      <c r="CB14" s="233"/>
      <c r="CC14" s="233"/>
      <c r="CD14" s="233"/>
      <c r="CE14" s="233"/>
      <c r="CF14" s="234"/>
      <c r="CG14" s="234"/>
      <c r="CH14" s="234"/>
      <c r="CI14" s="234"/>
      <c r="CJ14" s="233"/>
      <c r="CK14" s="233"/>
      <c r="CL14" s="233"/>
      <c r="CM14" s="233"/>
      <c r="CN14" s="233"/>
      <c r="CP14" s="233"/>
      <c r="CQ14" s="234"/>
      <c r="CR14" s="233"/>
      <c r="CS14" s="233"/>
      <c r="CT14" s="92"/>
      <c r="CU14" s="92"/>
      <c r="CV14" s="92"/>
      <c r="CW14" s="92"/>
      <c r="CX14" s="92"/>
      <c r="CY14" s="92"/>
      <c r="CZ14" s="92"/>
      <c r="DA14" s="92"/>
      <c r="DB14" s="92"/>
      <c r="DC14" s="92"/>
      <c r="DD14" s="92"/>
      <c r="DE14" s="92"/>
      <c r="FJ14" s="4"/>
      <c r="FL14" s="4"/>
      <c r="FN14" s="29" t="s">
        <v>65</v>
      </c>
      <c r="FO14" s="29" t="s">
        <v>64</v>
      </c>
      <c r="FT14"/>
      <c r="FU14"/>
      <c r="FW14" s="103"/>
      <c r="FX14" s="8"/>
      <c r="FY14" s="4"/>
      <c r="FZ14" s="4"/>
      <c r="GA14" s="4"/>
      <c r="GB14" s="4"/>
      <c r="HA14" s="62" t="str">
        <f>INDEX(TrimSummary[season],MATCH($HD14,TrimSummary[style_no],0))</f>
        <v>WI23</v>
      </c>
      <c r="HB14" s="62" t="str">
        <f>INDEX(TrimSummary[floorset],MATCH($HD14,TrimSummary[style_no],0))</f>
        <v>F3</v>
      </c>
      <c r="HC14" t="s">
        <v>217</v>
      </c>
      <c r="HD14" s="235" t="s">
        <v>314</v>
      </c>
      <c r="HE14" t="s">
        <v>298</v>
      </c>
      <c r="HF14" s="18">
        <v>45040</v>
      </c>
      <c r="HG14" t="s">
        <v>138</v>
      </c>
      <c r="HH14" s="105" cm="1">
        <f t="array" ref="HH14">IF(ISERROR(INDEX(Trim_Booking_Data[[QTY TB]:[5]],MATCH($HD14&amp;$HE14&amp;$HF14,Trim_Booking_Data[Styele'#]&amp;Trim_Booking_Data[COLOR]&amp;Trim_Booking_Data[Trim Boking Date],0),MATCH($HG14,Trim_Booking_Data[[#Headers],[QTY TB]:[5]],0))),0,(INDEX(Trim_Booking_Data[[QTY TB]:[5]],MATCH($HD14&amp;$HE14&amp;$HF14,Trim_Booking_Data[Styele'#]&amp;Trim_Booking_Data[COLOR]&amp;Trim_Booking_Data[Trim Boking Date],0),MATCH($HG14,Trim_Booking_Data[[#Headers],[QTY TB]:[5]],0))))</f>
        <v>0</v>
      </c>
      <c r="HI14" s="78" cm="1">
        <f t="array" ref="HI14">IF(ISERROR(INDEX(PO_Placed_Data_Fu[],MATCH($HD14&amp;$HE14,Trim_Booking_Data[Styele'#]&amp;Trim_Booking_Data[COLOR],0),MATCH(HI$3,PO_Placed_Data_Fu[#Headers],0))),0,(INDEX(PO_Placed_Data_Fu[],MATCH($HD14&amp;$HE14,Trim_Booking_Data[Styele'#]&amp;Trim_Booking_Data[COLOR],0),MATCH(HI$3,PO_Placed_Data_Fu[#Headers],0))))</f>
        <v>0</v>
      </c>
      <c r="HJ14" s="70" cm="1">
        <f t="array" ref="HJ14">IF(ISERROR(INDEX(PO_Placed_Data_Fu[],MATCH($HD14&amp;$HE14&amp;$HF14,Trim_Booking_Data[Styele'#]&amp;Trim_Booking_Data[COLOR]&amp;Trim_Booking_Data[Trim Boking Date],0),MATCH($HG14,PO_Placed_Data_Fu[#Headers],0))),0,(INDEX(PO_Placed_Data_Fu[],MATCH($HD14&amp;$HE14&amp;$HF14,Trim_Booking_Data[Styele'#]&amp;Trim_Booking_Data[COLOR]&amp;Trim_Booking_Data[Trim Boking Date],0),MATCH($HG14,PO_Placed_Data_Fu[#Headers],0))))</f>
        <v>0</v>
      </c>
      <c r="HK14" s="62" t="str" cm="1">
        <f t="array" ref="HK14">IF(ISERROR(INDEX(TrimSummary[costing_yy],MATCH(1,INDEX(($HD14=TrimSummary[style_no])*(HK$3=TrimSummary[trim_reff])*(ISNUMBER(FIND("/"&amp;$HC14&amp;"/","/"&amp;TrimSummary[color]&amp;"/"))),),0))),0,(INDEX(TrimSummary[costing_yy],MATCH(1,INDEX(($HD14=TrimSummary[style_no])*(HK$3=TrimSummary[trim_reff])*(ISNUMBER(FIND("/"&amp;$HC14&amp;"/","/"&amp;TrimSummary[color]&amp;"/"))),),0))))*$HH14*(1+$BN$3)&amp;","&amp;IF(ISERROR(INDEX(TrimSummary[costing_yy],MATCH(1,INDEX(($HD14=TrimSummary[style_no])*(HK$3=TrimSummary[trim_reff])*(ISNUMBER(FIND("/"&amp;$HC14&amp;"/","/"&amp;TrimSummary[color]&amp;"/"))),),0))),0,(INDEX(TrimSummary[costing_yy],MATCH(1,INDEX(($HD14=TrimSummary[style_no])*(HK$3=TrimSummary[trim_reff])*(ISNUMBER(FIND("/"&amp;$HC14&amp;"/","/"&amp;TrimSummary[color]&amp;"/"))),),0))))*$HJ14*(1+$BN$3)&amp;","&amp;IF(ISERROR(INDEX(TrimSummary[ordering_yy],MATCH(1,INDEX(($HD14=TrimSummary[style_no])*(HK$3=TrimSummary[trim_reff])*(ISNUMBER(FIND("/"&amp;$HC14&amp;"/","/"&amp;TrimSummary[color]&amp;"/"))),),0))),0,(INDEX(TrimSummary[ordering_yy],MATCH(1,INDEX(($HD14=TrimSummary[style_no])*(HK$3=TrimSummary[trim_reff])*(ISNUMBER(FIND("/"&amp;$HC14&amp;"/","/"&amp;TrimSummary[color]&amp;"/"))),),0))))*$HH14*(1+$BN$4)&amp;","&amp;IF(ISERROR(INDEX(TrimSummary[ordering_yy],MATCH(1,INDEX(($HD14=TrimSummary[style_no])*(HK$3=TrimSummary[trim_reff])*(ISNUMBER(FIND("/"&amp;$HC14&amp;"/","/"&amp;TrimSummary[color]&amp;"/"))),),0))),0,(INDEX(TrimSummary[ordering_yy],MATCH(1,INDEX(($HD14=TrimSummary[style_no])*(HK$3=TrimSummary[trim_reff])*(ISNUMBER(FIND("/"&amp;$HC14&amp;"/","/"&amp;TrimSummary[color]&amp;"/"))),),0))))*$HJ14*(1+$BN$4)</f>
        <v>0,0,0,0</v>
      </c>
      <c r="HL14" s="62" t="str" cm="1">
        <f t="array" ref="HL14">IF(ISERROR(INDEX(TrimSummary[costing_yy],MATCH(1,INDEX(($HD14=TrimSummary[style_no])*(HL$3=TrimSummary[trim_reff])*(ISNUMBER(FIND("/"&amp;$HC14&amp;"/","/"&amp;TrimSummary[color]&amp;"/"))),),0))),0,(INDEX(TrimSummary[costing_yy],MATCH(1,INDEX(($HD14=TrimSummary[style_no])*(HL$3=TrimSummary[trim_reff])*(ISNUMBER(FIND("/"&amp;$HC14&amp;"/","/"&amp;TrimSummary[color]&amp;"/"))),),0))))*$HH14*(1+$BN$3)&amp;","&amp;IF(ISERROR(INDEX(TrimSummary[costing_yy],MATCH(1,INDEX(($HD14=TrimSummary[style_no])*(HL$3=TrimSummary[trim_reff])*(ISNUMBER(FIND("/"&amp;$HC14&amp;"/","/"&amp;TrimSummary[color]&amp;"/"))),),0))),0,(INDEX(TrimSummary[costing_yy],MATCH(1,INDEX(($HD14=TrimSummary[style_no])*(HL$3=TrimSummary[trim_reff])*(ISNUMBER(FIND("/"&amp;$HC14&amp;"/","/"&amp;TrimSummary[color]&amp;"/"))),),0))))*$HJ14*(1+$BN$3)&amp;","&amp;IF(ISERROR(INDEX(TrimSummary[ordering_yy],MATCH(1,INDEX(($HD14=TrimSummary[style_no])*(HL$3=TrimSummary[trim_reff])*(ISNUMBER(FIND("/"&amp;$HC14&amp;"/","/"&amp;TrimSummary[color]&amp;"/"))),),0))),0,(INDEX(TrimSummary[ordering_yy],MATCH(1,INDEX(($HD14=TrimSummary[style_no])*(HL$3=TrimSummary[trim_reff])*(ISNUMBER(FIND("/"&amp;$HC14&amp;"/","/"&amp;TrimSummary[color]&amp;"/"))),),0))))*$HH14*(1+$BN$4)&amp;","&amp;IF(ISERROR(INDEX(TrimSummary[ordering_yy],MATCH(1,INDEX(($HD14=TrimSummary[style_no])*(HL$3=TrimSummary[trim_reff])*(ISNUMBER(FIND("/"&amp;$HC14&amp;"/","/"&amp;TrimSummary[color]&amp;"/"))),),0))),0,(INDEX(TrimSummary[ordering_yy],MATCH(1,INDEX(($HD14=TrimSummary[style_no])*(HL$3=TrimSummary[trim_reff])*(ISNUMBER(FIND("/"&amp;$HC14&amp;"/","/"&amp;TrimSummary[color]&amp;"/"))),),0))))*$HJ14*(1+$BN$4)</f>
        <v>0,0,0,0</v>
      </c>
      <c r="HM14" s="62" t="str" cm="1">
        <f t="array" ref="HM14">IF(ISERROR(INDEX(TrimSummary[costing_yy],MATCH(1,INDEX(($HD14=TrimSummary[style_no])*(HM$3=TrimSummary[trim_reff])*(ISNUMBER(FIND("/"&amp;$HC14&amp;"/","/"&amp;TrimSummary[color]&amp;"/"))),),0))),0,(INDEX(TrimSummary[costing_yy],MATCH(1,INDEX(($HD14=TrimSummary[style_no])*(HM$3=TrimSummary[trim_reff])*(ISNUMBER(FIND("/"&amp;$HC14&amp;"/","/"&amp;TrimSummary[color]&amp;"/"))),),0))))*$HH14*(1+$BN$3)&amp;","&amp;IF(ISERROR(INDEX(TrimSummary[costing_yy],MATCH(1,INDEX(($HD14=TrimSummary[style_no])*(HM$3=TrimSummary[trim_reff])*(ISNUMBER(FIND("/"&amp;$HC14&amp;"/","/"&amp;TrimSummary[color]&amp;"/"))),),0))),0,(INDEX(TrimSummary[costing_yy],MATCH(1,INDEX(($HD14=TrimSummary[style_no])*(HM$3=TrimSummary[trim_reff])*(ISNUMBER(FIND("/"&amp;$HC14&amp;"/","/"&amp;TrimSummary[color]&amp;"/"))),),0))))*$HJ14*(1+$BN$3)&amp;","&amp;IF(ISERROR(INDEX(TrimSummary[ordering_yy],MATCH(1,INDEX(($HD14=TrimSummary[style_no])*(HM$3=TrimSummary[trim_reff])*(ISNUMBER(FIND("/"&amp;$HC14&amp;"/","/"&amp;TrimSummary[color]&amp;"/"))),),0))),0,(INDEX(TrimSummary[ordering_yy],MATCH(1,INDEX(($HD14=TrimSummary[style_no])*(HM$3=TrimSummary[trim_reff])*(ISNUMBER(FIND("/"&amp;$HC14&amp;"/","/"&amp;TrimSummary[color]&amp;"/"))),),0))))*$HH14*(1+$BN$4)&amp;","&amp;IF(ISERROR(INDEX(TrimSummary[ordering_yy],MATCH(1,INDEX(($HD14=TrimSummary[style_no])*(HM$3=TrimSummary[trim_reff])*(ISNUMBER(FIND("/"&amp;$HC14&amp;"/","/"&amp;TrimSummary[color]&amp;"/"))),),0))),0,(INDEX(TrimSummary[ordering_yy],MATCH(1,INDEX(($HD14=TrimSummary[style_no])*(HM$3=TrimSummary[trim_reff])*(ISNUMBER(FIND("/"&amp;$HC14&amp;"/","/"&amp;TrimSummary[color]&amp;"/"))),),0))))*$HJ14*(1+$BN$4)</f>
        <v>0,0,0,0</v>
      </c>
      <c r="HN14" s="62" t="str" cm="1">
        <f t="array" ref="HN14">IF(ISERROR(INDEX(TrimSummary[costing_yy],MATCH(1,INDEX(($HD14=TrimSummary[style_no])*(HN$3=TrimSummary[trim_reff])*(ISNUMBER(FIND("/"&amp;$HC14&amp;"/","/"&amp;TrimSummary[color]&amp;"/"))),),0))),0,(INDEX(TrimSummary[costing_yy],MATCH(1,INDEX(($HD14=TrimSummary[style_no])*(HN$3=TrimSummary[trim_reff])*(ISNUMBER(FIND("/"&amp;$HC14&amp;"/","/"&amp;TrimSummary[color]&amp;"/"))),),0))))*$HH14*(1+$BN$3)&amp;","&amp;IF(ISERROR(INDEX(TrimSummary[costing_yy],MATCH(1,INDEX(($HD14=TrimSummary[style_no])*(HN$3=TrimSummary[trim_reff])*(ISNUMBER(FIND("/"&amp;$HC14&amp;"/","/"&amp;TrimSummary[color]&amp;"/"))),),0))),0,(INDEX(TrimSummary[costing_yy],MATCH(1,INDEX(($HD14=TrimSummary[style_no])*(HN$3=TrimSummary[trim_reff])*(ISNUMBER(FIND("/"&amp;$HC14&amp;"/","/"&amp;TrimSummary[color]&amp;"/"))),),0))))*$HJ14*(1+$BN$3)&amp;","&amp;IF(ISERROR(INDEX(TrimSummary[ordering_yy],MATCH(1,INDEX(($HD14=TrimSummary[style_no])*(HN$3=TrimSummary[trim_reff])*(ISNUMBER(FIND("/"&amp;$HC14&amp;"/","/"&amp;TrimSummary[color]&amp;"/"))),),0))),0,(INDEX(TrimSummary[ordering_yy],MATCH(1,INDEX(($HD14=TrimSummary[style_no])*(HN$3=TrimSummary[trim_reff])*(ISNUMBER(FIND("/"&amp;$HC14&amp;"/","/"&amp;TrimSummary[color]&amp;"/"))),),0))))*$HH14*(1+$BN$4)&amp;","&amp;IF(ISERROR(INDEX(TrimSummary[ordering_yy],MATCH(1,INDEX(($HD14=TrimSummary[style_no])*(HN$3=TrimSummary[trim_reff])*(ISNUMBER(FIND("/"&amp;$HC14&amp;"/","/"&amp;TrimSummary[color]&amp;"/"))),),0))),0,(INDEX(TrimSummary[ordering_yy],MATCH(1,INDEX(($HD14=TrimSummary[style_no])*(HN$3=TrimSummary[trim_reff])*(ISNUMBER(FIND("/"&amp;$HC14&amp;"/","/"&amp;TrimSummary[color]&amp;"/"))),),0))))*$HJ14*(1+$BN$4)</f>
        <v>0,0,0,0</v>
      </c>
      <c r="HO14" s="62" t="str" cm="1">
        <f t="array" ref="HO14">IF(ISERROR(INDEX(TrimSummary[costing_yy],MATCH(1,INDEX(($HD14=TrimSummary[style_no])*(HO$3=TrimSummary[trim_reff])*(ISNUMBER(FIND("/"&amp;$HC14&amp;"/","/"&amp;TrimSummary[color]&amp;"/"))),),0))),0,(INDEX(TrimSummary[costing_yy],MATCH(1,INDEX(($HD14=TrimSummary[style_no])*(HO$3=TrimSummary[trim_reff])*(ISNUMBER(FIND("/"&amp;$HC14&amp;"/","/"&amp;TrimSummary[color]&amp;"/"))),),0))))*$HH14*(1+$BN$3)&amp;","&amp;IF(ISERROR(INDEX(TrimSummary[costing_yy],MATCH(1,INDEX(($HD14=TrimSummary[style_no])*(HO$3=TrimSummary[trim_reff])*(ISNUMBER(FIND("/"&amp;$HC14&amp;"/","/"&amp;TrimSummary[color]&amp;"/"))),),0))),0,(INDEX(TrimSummary[costing_yy],MATCH(1,INDEX(($HD14=TrimSummary[style_no])*(HO$3=TrimSummary[trim_reff])*(ISNUMBER(FIND("/"&amp;$HC14&amp;"/","/"&amp;TrimSummary[color]&amp;"/"))),),0))))*$HJ14*(1+$BN$3)&amp;","&amp;IF(ISERROR(INDEX(TrimSummary[ordering_yy],MATCH(1,INDEX(($HD14=TrimSummary[style_no])*(HO$3=TrimSummary[trim_reff])*(ISNUMBER(FIND("/"&amp;$HC14&amp;"/","/"&amp;TrimSummary[color]&amp;"/"))),),0))),0,(INDEX(TrimSummary[ordering_yy],MATCH(1,INDEX(($HD14=TrimSummary[style_no])*(HO$3=TrimSummary[trim_reff])*(ISNUMBER(FIND("/"&amp;$HC14&amp;"/","/"&amp;TrimSummary[color]&amp;"/"))),),0))))*$HH14*(1+$BN$4)&amp;","&amp;IF(ISERROR(INDEX(TrimSummary[ordering_yy],MATCH(1,INDEX(($HD14=TrimSummary[style_no])*(HO$3=TrimSummary[trim_reff])*(ISNUMBER(FIND("/"&amp;$HC14&amp;"/","/"&amp;TrimSummary[color]&amp;"/"))),),0))),0,(INDEX(TrimSummary[ordering_yy],MATCH(1,INDEX(($HD14=TrimSummary[style_no])*(HO$3=TrimSummary[trim_reff])*(ISNUMBER(FIND("/"&amp;$HC14&amp;"/","/"&amp;TrimSummary[color]&amp;"/"))),),0))))*$HJ14*(1+$BN$4)</f>
        <v>0,0,0,0</v>
      </c>
      <c r="HP14" s="62" t="str" cm="1">
        <f t="array" ref="HP14">IF(ISERROR(INDEX(TrimSummary[costing_yy],MATCH(1,INDEX(($HD14=TrimSummary[style_no])*(HP$3=TrimSummary[trim_reff])*(ISNUMBER(FIND("/"&amp;$HC14&amp;"/","/"&amp;TrimSummary[color]&amp;"/"))),),0))),0,(INDEX(TrimSummary[costing_yy],MATCH(1,INDEX(($HD14=TrimSummary[style_no])*(HP$3=TrimSummary[trim_reff])*(ISNUMBER(FIND("/"&amp;$HC14&amp;"/","/"&amp;TrimSummary[color]&amp;"/"))),),0))))*$HH14*(1+$BN$3)&amp;","&amp;IF(ISERROR(INDEX(TrimSummary[costing_yy],MATCH(1,INDEX(($HD14=TrimSummary[style_no])*(HP$3=TrimSummary[trim_reff])*(ISNUMBER(FIND("/"&amp;$HC14&amp;"/","/"&amp;TrimSummary[color]&amp;"/"))),),0))),0,(INDEX(TrimSummary[costing_yy],MATCH(1,INDEX(($HD14=TrimSummary[style_no])*(HP$3=TrimSummary[trim_reff])*(ISNUMBER(FIND("/"&amp;$HC14&amp;"/","/"&amp;TrimSummary[color]&amp;"/"))),),0))))*$HJ14*(1+$BN$3)&amp;","&amp;IF(ISERROR(INDEX(TrimSummary[ordering_yy],MATCH(1,INDEX(($HD14=TrimSummary[style_no])*(HP$3=TrimSummary[trim_reff])*(ISNUMBER(FIND("/"&amp;$HC14&amp;"/","/"&amp;TrimSummary[color]&amp;"/"))),),0))),0,(INDEX(TrimSummary[ordering_yy],MATCH(1,INDEX(($HD14=TrimSummary[style_no])*(HP$3=TrimSummary[trim_reff])*(ISNUMBER(FIND("/"&amp;$HC14&amp;"/","/"&amp;TrimSummary[color]&amp;"/"))),),0))))*$HH14*(1+$BN$4)&amp;","&amp;IF(ISERROR(INDEX(TrimSummary[ordering_yy],MATCH(1,INDEX(($HD14=TrimSummary[style_no])*(HP$3=TrimSummary[trim_reff])*(ISNUMBER(FIND("/"&amp;$HC14&amp;"/","/"&amp;TrimSummary[color]&amp;"/"))),),0))),0,(INDEX(TrimSummary[ordering_yy],MATCH(1,INDEX(($HD14=TrimSummary[style_no])*(HP$3=TrimSummary[trim_reff])*(ISNUMBER(FIND("/"&amp;$HC14&amp;"/","/"&amp;TrimSummary[color]&amp;"/"))),),0))))*$HJ14*(1+$BN$4)</f>
        <v>0,0,0,0</v>
      </c>
      <c r="HQ14" s="62" t="str" cm="1">
        <f t="array" ref="HQ14">IF(ISERROR(INDEX(TrimSummary[costing_yy],MATCH(1,INDEX(($HD14=TrimSummary[style_no])*(HQ$3=TrimSummary[trim_reff])*(ISNUMBER(FIND("/"&amp;$HC14&amp;"/","/"&amp;TrimSummary[color]&amp;"/"))),),0))),0,(INDEX(TrimSummary[costing_yy],MATCH(1,INDEX(($HD14=TrimSummary[style_no])*(HQ$3=TrimSummary[trim_reff])*(ISNUMBER(FIND("/"&amp;$HC14&amp;"/","/"&amp;TrimSummary[color]&amp;"/"))),),0))))*$HH14*(1+$BN$3)&amp;","&amp;IF(ISERROR(INDEX(TrimSummary[costing_yy],MATCH(1,INDEX(($HD14=TrimSummary[style_no])*(HQ$3=TrimSummary[trim_reff])*(ISNUMBER(FIND("/"&amp;$HC14&amp;"/","/"&amp;TrimSummary[color]&amp;"/"))),),0))),0,(INDEX(TrimSummary[costing_yy],MATCH(1,INDEX(($HD14=TrimSummary[style_no])*(HQ$3=TrimSummary[trim_reff])*(ISNUMBER(FIND("/"&amp;$HC14&amp;"/","/"&amp;TrimSummary[color]&amp;"/"))),),0))))*$HJ14*(1+$BN$3)&amp;","&amp;IF(ISERROR(INDEX(TrimSummary[ordering_yy],MATCH(1,INDEX(($HD14=TrimSummary[style_no])*(HQ$3=TrimSummary[trim_reff])*(ISNUMBER(FIND("/"&amp;$HC14&amp;"/","/"&amp;TrimSummary[color]&amp;"/"))),),0))),0,(INDEX(TrimSummary[ordering_yy],MATCH(1,INDEX(($HD14=TrimSummary[style_no])*(HQ$3=TrimSummary[trim_reff])*(ISNUMBER(FIND("/"&amp;$HC14&amp;"/","/"&amp;TrimSummary[color]&amp;"/"))),),0))))*$HH14*(1+$BN$4)&amp;","&amp;IF(ISERROR(INDEX(TrimSummary[ordering_yy],MATCH(1,INDEX(($HD14=TrimSummary[style_no])*(HQ$3=TrimSummary[trim_reff])*(ISNUMBER(FIND("/"&amp;$HC14&amp;"/","/"&amp;TrimSummary[color]&amp;"/"))),),0))),0,(INDEX(TrimSummary[ordering_yy],MATCH(1,INDEX(($HD14=TrimSummary[style_no])*(HQ$3=TrimSummary[trim_reff])*(ISNUMBER(FIND("/"&amp;$HC14&amp;"/","/"&amp;TrimSummary[color]&amp;"/"))),),0))))*$HJ14*(1+$BN$4)</f>
        <v>0,0,0,0</v>
      </c>
      <c r="HR14" s="62" t="str" cm="1">
        <f t="array" ref="HR14">IF(ISERROR(INDEX(TrimSummary[costing_yy],MATCH(1,INDEX(($HD14=TrimSummary[style_no])*(HR$3=TrimSummary[trim_reff])*(ISNUMBER(FIND("/"&amp;$HC14&amp;"/","/"&amp;TrimSummary[color]&amp;"/"))),),0))),0,(INDEX(TrimSummary[costing_yy],MATCH(1,INDEX(($HD14=TrimSummary[style_no])*(HR$3=TrimSummary[trim_reff])*(ISNUMBER(FIND("/"&amp;$HC14&amp;"/","/"&amp;TrimSummary[color]&amp;"/"))),),0))))*$HH14*(1+$BN$3)&amp;","&amp;IF(ISERROR(INDEX(TrimSummary[costing_yy],MATCH(1,INDEX(($HD14=TrimSummary[style_no])*(HR$3=TrimSummary[trim_reff])*(ISNUMBER(FIND("/"&amp;$HC14&amp;"/","/"&amp;TrimSummary[color]&amp;"/"))),),0))),0,(INDEX(TrimSummary[costing_yy],MATCH(1,INDEX(($HD14=TrimSummary[style_no])*(HR$3=TrimSummary[trim_reff])*(ISNUMBER(FIND("/"&amp;$HC14&amp;"/","/"&amp;TrimSummary[color]&amp;"/"))),),0))))*$HJ14*(1+$BN$3)&amp;","&amp;IF(ISERROR(INDEX(TrimSummary[ordering_yy],MATCH(1,INDEX(($HD14=TrimSummary[style_no])*(HR$3=TrimSummary[trim_reff])*(ISNUMBER(FIND("/"&amp;$HC14&amp;"/","/"&amp;TrimSummary[color]&amp;"/"))),),0))),0,(INDEX(TrimSummary[ordering_yy],MATCH(1,INDEX(($HD14=TrimSummary[style_no])*(HR$3=TrimSummary[trim_reff])*(ISNUMBER(FIND("/"&amp;$HC14&amp;"/","/"&amp;TrimSummary[color]&amp;"/"))),),0))))*$HH14*(1+$BN$4)&amp;","&amp;IF(ISERROR(INDEX(TrimSummary[ordering_yy],MATCH(1,INDEX(($HD14=TrimSummary[style_no])*(HR$3=TrimSummary[trim_reff])*(ISNUMBER(FIND("/"&amp;$HC14&amp;"/","/"&amp;TrimSummary[color]&amp;"/"))),),0))),0,(INDEX(TrimSummary[ordering_yy],MATCH(1,INDEX(($HD14=TrimSummary[style_no])*(HR$3=TrimSummary[trim_reff])*(ISNUMBER(FIND("/"&amp;$HC14&amp;"/","/"&amp;TrimSummary[color]&amp;"/"))),),0))))*$HJ14*(1+$BN$4)</f>
        <v>0,0,0,0</v>
      </c>
      <c r="HS14" s="62" t="str" cm="1">
        <f t="array" ref="HS14">IF(ISERROR(INDEX(TrimSummary[costing_yy],MATCH(1,INDEX(($HD14=TrimSummary[style_no])*(HS$3=TrimSummary[trim_reff])*(ISNUMBER(FIND("/"&amp;$HC14&amp;"/","/"&amp;TrimSummary[color]&amp;"/"))),),0))),0,(INDEX(TrimSummary[costing_yy],MATCH(1,INDEX(($HD14=TrimSummary[style_no])*(HS$3=TrimSummary[trim_reff])*(ISNUMBER(FIND("/"&amp;$HC14&amp;"/","/"&amp;TrimSummary[color]&amp;"/"))),),0))))*$HH14*(1+$BN$3)&amp;","&amp;IF(ISERROR(INDEX(TrimSummary[costing_yy],MATCH(1,INDEX(($HD14=TrimSummary[style_no])*(HS$3=TrimSummary[trim_reff])*(ISNUMBER(FIND("/"&amp;$HC14&amp;"/","/"&amp;TrimSummary[color]&amp;"/"))),),0))),0,(INDEX(TrimSummary[costing_yy],MATCH(1,INDEX(($HD14=TrimSummary[style_no])*(HS$3=TrimSummary[trim_reff])*(ISNUMBER(FIND("/"&amp;$HC14&amp;"/","/"&amp;TrimSummary[color]&amp;"/"))),),0))))*$HJ14*(1+$BN$3)&amp;","&amp;IF(ISERROR(INDEX(TrimSummary[ordering_yy],MATCH(1,INDEX(($HD14=TrimSummary[style_no])*(HS$3=TrimSummary[trim_reff])*(ISNUMBER(FIND("/"&amp;$HC14&amp;"/","/"&amp;TrimSummary[color]&amp;"/"))),),0))),0,(INDEX(TrimSummary[ordering_yy],MATCH(1,INDEX(($HD14=TrimSummary[style_no])*(HS$3=TrimSummary[trim_reff])*(ISNUMBER(FIND("/"&amp;$HC14&amp;"/","/"&amp;TrimSummary[color]&amp;"/"))),),0))))*$HH14*(1+$BN$4)&amp;","&amp;IF(ISERROR(INDEX(TrimSummary[ordering_yy],MATCH(1,INDEX(($HD14=TrimSummary[style_no])*(HS$3=TrimSummary[trim_reff])*(ISNUMBER(FIND("/"&amp;$HC14&amp;"/","/"&amp;TrimSummary[color]&amp;"/"))),),0))),0,(INDEX(TrimSummary[ordering_yy],MATCH(1,INDEX(($HD14=TrimSummary[style_no])*(HS$3=TrimSummary[trim_reff])*(ISNUMBER(FIND("/"&amp;$HC14&amp;"/","/"&amp;TrimSummary[color]&amp;"/"))),),0))))*$HJ14*(1+$BN$4)</f>
        <v>0,0,0,0</v>
      </c>
      <c r="HT14" s="62" t="str" cm="1">
        <f t="array" ref="HT14">IF(ISERROR(INDEX(TrimSummary[costing_yy],MATCH(1,INDEX(($HD14=TrimSummary[style_no])*(HT$3=TrimSummary[trim_reff])*(ISNUMBER(FIND("/"&amp;$HC14&amp;"/","/"&amp;TrimSummary[color]&amp;"/"))),),0))),0,(INDEX(TrimSummary[costing_yy],MATCH(1,INDEX(($HD14=TrimSummary[style_no])*(HT$3=TrimSummary[trim_reff])*(ISNUMBER(FIND("/"&amp;$HC14&amp;"/","/"&amp;TrimSummary[color]&amp;"/"))),),0))))*$HH14*(1+$BN$3)&amp;","&amp;IF(ISERROR(INDEX(TrimSummary[costing_yy],MATCH(1,INDEX(($HD14=TrimSummary[style_no])*(HT$3=TrimSummary[trim_reff])*(ISNUMBER(FIND("/"&amp;$HC14&amp;"/","/"&amp;TrimSummary[color]&amp;"/"))),),0))),0,(INDEX(TrimSummary[costing_yy],MATCH(1,INDEX(($HD14=TrimSummary[style_no])*(HT$3=TrimSummary[trim_reff])*(ISNUMBER(FIND("/"&amp;$HC14&amp;"/","/"&amp;TrimSummary[color]&amp;"/"))),),0))))*$HJ14*(1+$BN$3)&amp;","&amp;IF(ISERROR(INDEX(TrimSummary[ordering_yy],MATCH(1,INDEX(($HD14=TrimSummary[style_no])*(HT$3=TrimSummary[trim_reff])*(ISNUMBER(FIND("/"&amp;$HC14&amp;"/","/"&amp;TrimSummary[color]&amp;"/"))),),0))),0,(INDEX(TrimSummary[ordering_yy],MATCH(1,INDEX(($HD14=TrimSummary[style_no])*(HT$3=TrimSummary[trim_reff])*(ISNUMBER(FIND("/"&amp;$HC14&amp;"/","/"&amp;TrimSummary[color]&amp;"/"))),),0))))*$HH14*(1+$BN$4)&amp;","&amp;IF(ISERROR(INDEX(TrimSummary[ordering_yy],MATCH(1,INDEX(($HD14=TrimSummary[style_no])*(HT$3=TrimSummary[trim_reff])*(ISNUMBER(FIND("/"&amp;$HC14&amp;"/","/"&amp;TrimSummary[color]&amp;"/"))),),0))),0,(INDEX(TrimSummary[ordering_yy],MATCH(1,INDEX(($HD14=TrimSummary[style_no])*(HT$3=TrimSummary[trim_reff])*(ISNUMBER(FIND("/"&amp;$HC14&amp;"/","/"&amp;TrimSummary[color]&amp;"/"))),),0))))*$HJ14*(1+$BN$4)</f>
        <v>0,0,0,0</v>
      </c>
      <c r="HU14" s="62" t="str" cm="1">
        <f t="array" ref="HU14">IF(ISERROR(INDEX(TrimSummary[costing_yy],MATCH(1,INDEX(($HD14=TrimSummary[style_no])*(HU$3=TrimSummary[trim_reff])*(ISNUMBER(FIND("/"&amp;$HC14&amp;"/","/"&amp;TrimSummary[color]&amp;"/"))),),0))),0,(INDEX(TrimSummary[costing_yy],MATCH(1,INDEX(($HD14=TrimSummary[style_no])*(HU$3=TrimSummary[trim_reff])*(ISNUMBER(FIND("/"&amp;$HC14&amp;"/","/"&amp;TrimSummary[color]&amp;"/"))),),0))))*$HH14*(1+$BN$3)&amp;","&amp;IF(ISERROR(INDEX(TrimSummary[costing_yy],MATCH(1,INDEX(($HD14=TrimSummary[style_no])*(HU$3=TrimSummary[trim_reff])*(ISNUMBER(FIND("/"&amp;$HC14&amp;"/","/"&amp;TrimSummary[color]&amp;"/"))),),0))),0,(INDEX(TrimSummary[costing_yy],MATCH(1,INDEX(($HD14=TrimSummary[style_no])*(HU$3=TrimSummary[trim_reff])*(ISNUMBER(FIND("/"&amp;$HC14&amp;"/","/"&amp;TrimSummary[color]&amp;"/"))),),0))))*$HJ14*(1+$BN$3)&amp;","&amp;IF(ISERROR(INDEX(TrimSummary[ordering_yy],MATCH(1,INDEX(($HD14=TrimSummary[style_no])*(HU$3=TrimSummary[trim_reff])*(ISNUMBER(FIND("/"&amp;$HC14&amp;"/","/"&amp;TrimSummary[color]&amp;"/"))),),0))),0,(INDEX(TrimSummary[ordering_yy],MATCH(1,INDEX(($HD14=TrimSummary[style_no])*(HU$3=TrimSummary[trim_reff])*(ISNUMBER(FIND("/"&amp;$HC14&amp;"/","/"&amp;TrimSummary[color]&amp;"/"))),),0))))*$HH14*(1+$BN$4)&amp;","&amp;IF(ISERROR(INDEX(TrimSummary[ordering_yy],MATCH(1,INDEX(($HD14=TrimSummary[style_no])*(HU$3=TrimSummary[trim_reff])*(ISNUMBER(FIND("/"&amp;$HC14&amp;"/","/"&amp;TrimSummary[color]&amp;"/"))),),0))),0,(INDEX(TrimSummary[ordering_yy],MATCH(1,INDEX(($HD14=TrimSummary[style_no])*(HU$3=TrimSummary[trim_reff])*(ISNUMBER(FIND("/"&amp;$HC14&amp;"/","/"&amp;TrimSummary[color]&amp;"/"))),),0))))*$HJ14*(1+$BN$4)</f>
        <v>0,0,0,0</v>
      </c>
      <c r="HV14" s="62"/>
      <c r="HW14" s="62"/>
      <c r="HX14" s="62"/>
      <c r="HY14" s="62"/>
      <c r="HZ14" s="62"/>
      <c r="IA14" s="62"/>
      <c r="IB14" s="62"/>
      <c r="IC14" s="62"/>
      <c r="ID14" s="62"/>
      <c r="IE14" s="62"/>
      <c r="IF14" s="62"/>
      <c r="IG14" s="62"/>
      <c r="IH14" s="62"/>
      <c r="II14" s="62"/>
      <c r="IJ14" s="62"/>
      <c r="IK14" s="62"/>
      <c r="IL14" s="62"/>
      <c r="IM14" s="62"/>
      <c r="IN14" s="62"/>
      <c r="IO14" s="62"/>
      <c r="IP14" s="62"/>
      <c r="IQ14" s="62"/>
      <c r="IR14" s="62"/>
      <c r="IS14" s="62"/>
      <c r="IT14" s="62"/>
      <c r="IU14" s="62"/>
      <c r="IV14" s="62"/>
      <c r="IW14" s="62"/>
    </row>
    <row r="15" spans="1:16383">
      <c r="A15"/>
      <c r="C15" t="s">
        <v>201</v>
      </c>
      <c r="D15" s="235" t="s">
        <v>315</v>
      </c>
      <c r="E15" t="s">
        <v>302</v>
      </c>
      <c r="F15" s="18">
        <v>45040</v>
      </c>
      <c r="G15" s="19">
        <f>SUM(Trim_Booking_Data[[#This Row],[3XS]:[5]])</f>
        <v>1203</v>
      </c>
      <c r="H15">
        <v>0</v>
      </c>
      <c r="I15">
        <v>73</v>
      </c>
      <c r="J15">
        <v>252</v>
      </c>
      <c r="K15">
        <v>432</v>
      </c>
      <c r="L15">
        <v>300</v>
      </c>
      <c r="M15">
        <v>109</v>
      </c>
      <c r="N15">
        <v>37</v>
      </c>
      <c r="O15">
        <v>0</v>
      </c>
      <c r="P15">
        <v>0</v>
      </c>
      <c r="Q15">
        <v>0</v>
      </c>
      <c r="R15">
        <v>0</v>
      </c>
      <c r="S15">
        <v>0</v>
      </c>
      <c r="T15">
        <v>0</v>
      </c>
      <c r="U15">
        <v>0</v>
      </c>
      <c r="V15" s="130" t="s">
        <v>191</v>
      </c>
      <c r="Y15" s="18" cm="1">
        <f t="array" ref="Y15">IF(ISERROR(INDEX(PO_Placed_Data[[PO relesed Date]:[PO_Status]],MATCH(#REF!&amp;#REF!,PO_Placed_Data[Styele'#]&amp;PO_Placed_Data[COLOR],0),MATCH(Y$3,PO_Placed_Data[[#Headers],[PO relesed Date]:[PO_Status]],0))),0,(INDEX(PO_Placed_Data[[PO relesed Date]:[PO_Status]],MATCH(#REF!&amp;#REF!,PO_Placed_Data[Styele'#]&amp;PO_Placed_Data[COLOR],0),MATCH(Y$3,PO_Placed_Data[[#Headers],[PO relesed Date]:[PO_Status]],0))))</f>
        <v>0</v>
      </c>
      <c r="Z15" s="49" cm="1">
        <f t="array" ref="Z15">IF(ISERROR(INDEX(PO_Placed_Data[[PO relesed Date]:[PO_Status]],MATCH(#REF!&amp;#REF!,PO_Placed_Data[Styele'#]&amp;PO_Placed_Data[COLOR],0),MATCH(Z$3,PO_Placed_Data[[#Headers],[PO relesed Date]:[PO_Status]],0))),0,(INDEX(PO_Placed_Data[[PO relesed Date]:[PO_Status]],MATCH(#REF!&amp;#REF!,PO_Placed_Data[Styele'#]&amp;PO_Placed_Data[COLOR],0),MATCH(Z$3,PO_Placed_Data[[#Headers],[PO relesed Date]:[PO_Status]],0))))</f>
        <v>0</v>
      </c>
      <c r="AA15" s="49" cm="1">
        <f t="array" ref="AA15">IF(ISERROR(INDEX(PO_Placed_Data[[PO relesed Date]:[PO_Status]],MATCH(#REF!&amp;#REF!,PO_Placed_Data[Styele'#]&amp;PO_Placed_Data[COLOR],0),MATCH(AA$3,PO_Placed_Data[[#Headers],[PO relesed Date]:[PO_Status]],0))),0,(INDEX(PO_Placed_Data[[PO relesed Date]:[PO_Status]],MATCH(#REF!&amp;#REF!,PO_Placed_Data[Styele'#]&amp;PO_Placed_Data[COLOR],0),MATCH(AA$3,PO_Placed_Data[[#Headers],[PO relesed Date]:[PO_Status]],0))))</f>
        <v>0</v>
      </c>
      <c r="AB15" s="49" cm="1">
        <f t="array" ref="AB15">IF(ISERROR(INDEX(PO_Placed_Data[[PO relesed Date]:[PO_Status]],MATCH(#REF!&amp;#REF!,PO_Placed_Data[Styele'#]&amp;PO_Placed_Data[COLOR],0),MATCH(AB$3,PO_Placed_Data[[#Headers],[PO relesed Date]:[PO_Status]],0))),0,(INDEX(PO_Placed_Data[[PO relesed Date]:[PO_Status]],MATCH(#REF!&amp;#REF!,PO_Placed_Data[Styele'#]&amp;PO_Placed_Data[COLOR],0),MATCH(AB$3,PO_Placed_Data[[#Headers],[PO relesed Date]:[PO_Status]],0))))</f>
        <v>0</v>
      </c>
      <c r="AC15" s="49" cm="1">
        <f t="array" ref="AC15">IF(ISERROR(INDEX(PO_Placed_Data[[PO relesed Date]:[PO_Status]],MATCH(#REF!&amp;#REF!,PO_Placed_Data[Styele'#]&amp;PO_Placed_Data[COLOR],0),MATCH(AC$3,PO_Placed_Data[[#Headers],[PO relesed Date]:[PO_Status]],0))),0,(INDEX(PO_Placed_Data[[PO relesed Date]:[PO_Status]],MATCH(#REF!&amp;#REF!,PO_Placed_Data[Styele'#]&amp;PO_Placed_Data[COLOR],0),MATCH(AC$3,PO_Placed_Data[[#Headers],[PO relesed Date]:[PO_Status]],0))))</f>
        <v>0</v>
      </c>
      <c r="AD15" s="49" cm="1">
        <f t="array" ref="AD15">IF(ISERROR(INDEX(PO_Placed_Data[[PO relesed Date]:[PO_Status]],MATCH(#REF!&amp;#REF!,PO_Placed_Data[Styele'#]&amp;PO_Placed_Data[COLOR],0),MATCH(AD$3,PO_Placed_Data[[#Headers],[PO relesed Date]:[PO_Status]],0))),0,(INDEX(PO_Placed_Data[[PO relesed Date]:[PO_Status]],MATCH(#REF!&amp;#REF!,PO_Placed_Data[Styele'#]&amp;PO_Placed_Data[COLOR],0),MATCH(AD$3,PO_Placed_Data[[#Headers],[PO relesed Date]:[PO_Status]],0))))</f>
        <v>0</v>
      </c>
      <c r="AE15" s="49" cm="1">
        <f t="array" ref="AE15">IF(ISERROR(INDEX(PO_Placed_Data[[PO relesed Date]:[PO_Status]],MATCH(#REF!&amp;#REF!,PO_Placed_Data[Styele'#]&amp;PO_Placed_Data[COLOR],0),MATCH(AE$3,PO_Placed_Data[[#Headers],[PO relesed Date]:[PO_Status]],0))),0,(INDEX(PO_Placed_Data[[PO relesed Date]:[PO_Status]],MATCH(#REF!&amp;#REF!,PO_Placed_Data[Styele'#]&amp;PO_Placed_Data[COLOR],0),MATCH(AE$3,PO_Placed_Data[[#Headers],[PO relesed Date]:[PO_Status]],0))))</f>
        <v>0</v>
      </c>
      <c r="AF15" s="49" cm="1">
        <f t="array" ref="AF15">IF(ISERROR(INDEX(PO_Placed_Data[[PO relesed Date]:[PO_Status]],MATCH(#REF!&amp;#REF!,PO_Placed_Data[Styele'#]&amp;PO_Placed_Data[COLOR],0),MATCH(AF$3,PO_Placed_Data[[#Headers],[PO relesed Date]:[PO_Status]],0))),0,(INDEX(PO_Placed_Data[[PO relesed Date]:[PO_Status]],MATCH(#REF!&amp;#REF!,PO_Placed_Data[Styele'#]&amp;PO_Placed_Data[COLOR],0),MATCH(AF$3,PO_Placed_Data[[#Headers],[PO relesed Date]:[PO_Status]],0))))</f>
        <v>0</v>
      </c>
      <c r="AG15" s="49" cm="1">
        <f t="array" ref="AG15">IF(ISERROR(INDEX(PO_Placed_Data[[PO relesed Date]:[PO_Status]],MATCH(#REF!&amp;#REF!,PO_Placed_Data[Styele'#]&amp;PO_Placed_Data[COLOR],0),MATCH(AG$3,PO_Placed_Data[[#Headers],[PO relesed Date]:[PO_Status]],0))),0,(INDEX(PO_Placed_Data[[PO relesed Date]:[PO_Status]],MATCH(#REF!&amp;#REF!,PO_Placed_Data[Styele'#]&amp;PO_Placed_Data[COLOR],0),MATCH(AG$3,PO_Placed_Data[[#Headers],[PO relesed Date]:[PO_Status]],0))))</f>
        <v>0</v>
      </c>
      <c r="AH15" s="49" cm="1">
        <f t="array" ref="AH15">IF(ISERROR(INDEX(PO_Placed_Data[[PO relesed Date]:[PO_Status]],MATCH(#REF!&amp;#REF!,PO_Placed_Data[Styele'#]&amp;PO_Placed_Data[COLOR],0),MATCH(AH$3,PO_Placed_Data[[#Headers],[PO relesed Date]:[PO_Status]],0))),0,(INDEX(PO_Placed_Data[[PO relesed Date]:[PO_Status]],MATCH(#REF!&amp;#REF!,PO_Placed_Data[Styele'#]&amp;PO_Placed_Data[COLOR],0),MATCH(AH$3,PO_Placed_Data[[#Headers],[PO relesed Date]:[PO_Status]],0))))</f>
        <v>0</v>
      </c>
      <c r="AI15" s="49" cm="1">
        <f t="array" ref="AI15">IF(ISERROR(INDEX(PO_Placed_Data[[PO relesed Date]:[PO_Status]],MATCH(#REF!&amp;#REF!,PO_Placed_Data[Styele'#]&amp;PO_Placed_Data[COLOR],0),MATCH(AI$3,PO_Placed_Data[[#Headers],[PO relesed Date]:[PO_Status]],0))),0,(INDEX(PO_Placed_Data[[PO relesed Date]:[PO_Status]],MATCH(#REF!&amp;#REF!,PO_Placed_Data[Styele'#]&amp;PO_Placed_Data[COLOR],0),MATCH(AI$3,PO_Placed_Data[[#Headers],[PO relesed Date]:[PO_Status]],0))))</f>
        <v>0</v>
      </c>
      <c r="AJ15" s="49" cm="1">
        <f t="array" ref="AJ15">IF(ISERROR(INDEX(PO_Placed_Data[[PO relesed Date]:[PO_Status]],MATCH(#REF!&amp;#REF!,PO_Placed_Data[Styele'#]&amp;PO_Placed_Data[COLOR],0),MATCH(AJ$3,PO_Placed_Data[[#Headers],[PO relesed Date]:[PO_Status]],0))),0,(INDEX(PO_Placed_Data[[PO relesed Date]:[PO_Status]],MATCH(#REF!&amp;#REF!,PO_Placed_Data[Styele'#]&amp;PO_Placed_Data[COLOR],0),MATCH(AJ$3,PO_Placed_Data[[#Headers],[PO relesed Date]:[PO_Status]],0))))</f>
        <v>0</v>
      </c>
      <c r="AK15" s="49" cm="1">
        <f t="array" ref="AK15">IF(ISERROR(INDEX(PO_Placed_Data[[PO relesed Date]:[PO_Status]],MATCH(#REF!&amp;#REF!,PO_Placed_Data[Styele'#]&amp;PO_Placed_Data[COLOR],0),MATCH(AK$3,PO_Placed_Data[[#Headers],[PO relesed Date]:[PO_Status]],0))),0,(INDEX(PO_Placed_Data[[PO relesed Date]:[PO_Status]],MATCH(#REF!&amp;#REF!,PO_Placed_Data[Styele'#]&amp;PO_Placed_Data[COLOR],0),MATCH(AK$3,PO_Placed_Data[[#Headers],[PO relesed Date]:[PO_Status]],0))))</f>
        <v>0</v>
      </c>
      <c r="AL15" s="49" cm="1">
        <f t="array" ref="AL15">IF(ISERROR(INDEX(PO_Placed_Data[[PO relesed Date]:[PO_Status]],MATCH(#REF!&amp;#REF!,PO_Placed_Data[Styele'#]&amp;PO_Placed_Data[COLOR],0),MATCH(AL$3,PO_Placed_Data[[#Headers],[PO relesed Date]:[PO_Status]],0))),0,(INDEX(PO_Placed_Data[[PO relesed Date]:[PO_Status]],MATCH(#REF!&amp;#REF!,PO_Placed_Data[Styele'#]&amp;PO_Placed_Data[COLOR],0),MATCH(AL$3,PO_Placed_Data[[#Headers],[PO relesed Date]:[PO_Status]],0))))</f>
        <v>0</v>
      </c>
      <c r="AM15" s="49" cm="1">
        <f t="array" ref="AM15">IF(ISERROR(INDEX(PO_Placed_Data[[PO relesed Date]:[PO_Status]],MATCH(#REF!&amp;#REF!,PO_Placed_Data[Styele'#]&amp;PO_Placed_Data[COLOR],0),MATCH(AM$3,PO_Placed_Data[[#Headers],[PO relesed Date]:[PO_Status]],0))),0,(INDEX(PO_Placed_Data[[PO relesed Date]:[PO_Status]],MATCH(#REF!&amp;#REF!,PO_Placed_Data[Styele'#]&amp;PO_Placed_Data[COLOR],0),MATCH(AM$3,PO_Placed_Data[[#Headers],[PO relesed Date]:[PO_Status]],0))))</f>
        <v>0</v>
      </c>
      <c r="AN15" s="49" cm="1">
        <f t="array" ref="AN15">IF(ISERROR(INDEX(PO_Placed_Data[[PO relesed Date]:[PO_Status]],MATCH(#REF!&amp;#REF!,PO_Placed_Data[Styele'#]&amp;PO_Placed_Data[COLOR],0),MATCH(AN$3,PO_Placed_Data[[#Headers],[PO relesed Date]:[PO_Status]],0))),0,(INDEX(PO_Placed_Data[[PO relesed Date]:[PO_Status]],MATCH(#REF!&amp;#REF!,PO_Placed_Data[Styele'#]&amp;PO_Placed_Data[COLOR],0),MATCH(AN$3,PO_Placed_Data[[#Headers],[PO relesed Date]:[PO_Status]],0))))</f>
        <v>0</v>
      </c>
      <c r="AO15" s="18" cm="1">
        <f t="array" ref="AO15">IF(ISERROR(INDEX(PO_Placed_Data[[PO relesed Date]:[PO_Status]],MATCH(#REF!&amp;#REF!,PO_Placed_Data[Styele'#]&amp;PO_Placed_Data[COLOR],0),MATCH(AO$3,PO_Placed_Data[[#Headers],[PO relesed Date]:[PO_Status]],0))),0,(INDEX(PO_Placed_Data[[PO relesed Date]:[PO_Status]],MATCH(#REF!&amp;#REF!,PO_Placed_Data[Styele'#]&amp;PO_Placed_Data[COLOR],0),MATCH(AO$3,PO_Placed_Data[[#Headers],[PO relesed Date]:[PO_Status]],0))))</f>
        <v>0</v>
      </c>
      <c r="AR15" s="23"/>
      <c r="AS15" s="23"/>
      <c r="AT15" s="18"/>
      <c r="AV15" s="24"/>
      <c r="AW15" s="24"/>
      <c r="AX15" s="24"/>
      <c r="AY15" s="24"/>
      <c r="AZ15" s="24"/>
      <c r="BA15" s="24"/>
      <c r="BB15" s="24"/>
      <c r="BC15" s="24"/>
      <c r="BD15" s="23"/>
      <c r="BE15" s="24"/>
      <c r="BF15" s="24"/>
      <c r="BG15" s="24"/>
      <c r="BH15" s="23"/>
      <c r="BI15" s="23"/>
      <c r="BJ15" s="222"/>
      <c r="BS15" s="233"/>
      <c r="BT15" s="233"/>
      <c r="BU15" s="233"/>
      <c r="BV15" s="233"/>
      <c r="BW15" s="233"/>
      <c r="BX15" s="233"/>
      <c r="BY15" s="233"/>
      <c r="BZ15" s="233"/>
      <c r="CA15" s="233"/>
      <c r="CB15" s="233"/>
      <c r="CC15" s="233"/>
      <c r="CD15" s="233"/>
      <c r="CE15" s="233"/>
      <c r="CF15" s="233"/>
      <c r="CG15" s="233"/>
      <c r="CH15" s="233"/>
      <c r="CI15" s="233"/>
      <c r="CJ15" s="233"/>
      <c r="CK15" s="233"/>
      <c r="CL15" s="233"/>
      <c r="CM15" s="233"/>
      <c r="CN15" s="233"/>
      <c r="CP15" s="233"/>
      <c r="CQ15" s="234"/>
      <c r="CR15" s="233"/>
      <c r="CS15" s="233"/>
      <c r="FJ15" s="4"/>
      <c r="FL15" s="4"/>
      <c r="FN15" s="29" t="s">
        <v>66</v>
      </c>
      <c r="FO15" s="29" t="s">
        <v>64</v>
      </c>
      <c r="FT15"/>
      <c r="FU15"/>
      <c r="FW15" s="103"/>
      <c r="FX15" s="8"/>
      <c r="FY15" s="4"/>
      <c r="FZ15" s="4"/>
      <c r="GA15" s="4"/>
      <c r="GB15" s="4"/>
      <c r="HA15" s="62" t="str">
        <f>INDEX(TrimSummary[season],MATCH($HD15,TrimSummary[style_no],0))</f>
        <v>WI23</v>
      </c>
      <c r="HB15" s="62" t="str">
        <f>INDEX(TrimSummary[floorset],MATCH($HD15,TrimSummary[style_no],0))</f>
        <v>F3</v>
      </c>
      <c r="HC15" t="s">
        <v>217</v>
      </c>
      <c r="HD15" s="235" t="s">
        <v>314</v>
      </c>
      <c r="HE15" t="s">
        <v>298</v>
      </c>
      <c r="HF15" s="18">
        <v>45040</v>
      </c>
      <c r="HG15" t="s">
        <v>139</v>
      </c>
      <c r="HH15" s="105" cm="1">
        <f t="array" ref="HH15">IF(ISERROR(INDEX(Trim_Booking_Data[[QTY TB]:[5]],MATCH($HD15&amp;$HE15&amp;$HF15,Trim_Booking_Data[Styele'#]&amp;Trim_Booking_Data[COLOR]&amp;Trim_Booking_Data[Trim Boking Date],0),MATCH($HG15,Trim_Booking_Data[[#Headers],[QTY TB]:[5]],0))),0,(INDEX(Trim_Booking_Data[[QTY TB]:[5]],MATCH($HD15&amp;$HE15&amp;$HF15,Trim_Booking_Data[Styele'#]&amp;Trim_Booking_Data[COLOR]&amp;Trim_Booking_Data[Trim Boking Date],0),MATCH($HG15,Trim_Booking_Data[[#Headers],[QTY TB]:[5]],0))))</f>
        <v>0</v>
      </c>
      <c r="HI15" s="78" cm="1">
        <f t="array" ref="HI15">IF(ISERROR(INDEX(PO_Placed_Data_Fu[],MATCH($HD15&amp;$HE15,Trim_Booking_Data[Styele'#]&amp;Trim_Booking_Data[COLOR],0),MATCH(HI$3,PO_Placed_Data_Fu[#Headers],0))),0,(INDEX(PO_Placed_Data_Fu[],MATCH($HD15&amp;$HE15,Trim_Booking_Data[Styele'#]&amp;Trim_Booking_Data[COLOR],0),MATCH(HI$3,PO_Placed_Data_Fu[#Headers],0))))</f>
        <v>0</v>
      </c>
      <c r="HJ15" s="70" cm="1">
        <f t="array" ref="HJ15">IF(ISERROR(INDEX(PO_Placed_Data_Fu[],MATCH($HD15&amp;$HE15&amp;$HF15,Trim_Booking_Data[Styele'#]&amp;Trim_Booking_Data[COLOR]&amp;Trim_Booking_Data[Trim Boking Date],0),MATCH($HG15,PO_Placed_Data_Fu[#Headers],0))),0,(INDEX(PO_Placed_Data_Fu[],MATCH($HD15&amp;$HE15&amp;$HF15,Trim_Booking_Data[Styele'#]&amp;Trim_Booking_Data[COLOR]&amp;Trim_Booking_Data[Trim Boking Date],0),MATCH($HG15,PO_Placed_Data_Fu[#Headers],0))))</f>
        <v>0</v>
      </c>
      <c r="HK15" s="62" t="str" cm="1">
        <f t="array" ref="HK15">IF(ISERROR(INDEX(TrimSummary[costing_yy],MATCH(1,INDEX(($HD15=TrimSummary[style_no])*(HK$3=TrimSummary[trim_reff])*(ISNUMBER(FIND("/"&amp;$HC15&amp;"/","/"&amp;TrimSummary[color]&amp;"/"))),),0))),0,(INDEX(TrimSummary[costing_yy],MATCH(1,INDEX(($HD15=TrimSummary[style_no])*(HK$3=TrimSummary[trim_reff])*(ISNUMBER(FIND("/"&amp;$HC15&amp;"/","/"&amp;TrimSummary[color]&amp;"/"))),),0))))*$HH15*(1+$BN$3)&amp;","&amp;IF(ISERROR(INDEX(TrimSummary[costing_yy],MATCH(1,INDEX(($HD15=TrimSummary[style_no])*(HK$3=TrimSummary[trim_reff])*(ISNUMBER(FIND("/"&amp;$HC15&amp;"/","/"&amp;TrimSummary[color]&amp;"/"))),),0))),0,(INDEX(TrimSummary[costing_yy],MATCH(1,INDEX(($HD15=TrimSummary[style_no])*(HK$3=TrimSummary[trim_reff])*(ISNUMBER(FIND("/"&amp;$HC15&amp;"/","/"&amp;TrimSummary[color]&amp;"/"))),),0))))*$HJ15*(1+$BN$3)&amp;","&amp;IF(ISERROR(INDEX(TrimSummary[ordering_yy],MATCH(1,INDEX(($HD15=TrimSummary[style_no])*(HK$3=TrimSummary[trim_reff])*(ISNUMBER(FIND("/"&amp;$HC15&amp;"/","/"&amp;TrimSummary[color]&amp;"/"))),),0))),0,(INDEX(TrimSummary[ordering_yy],MATCH(1,INDEX(($HD15=TrimSummary[style_no])*(HK$3=TrimSummary[trim_reff])*(ISNUMBER(FIND("/"&amp;$HC15&amp;"/","/"&amp;TrimSummary[color]&amp;"/"))),),0))))*$HH15*(1+$BN$4)&amp;","&amp;IF(ISERROR(INDEX(TrimSummary[ordering_yy],MATCH(1,INDEX(($HD15=TrimSummary[style_no])*(HK$3=TrimSummary[trim_reff])*(ISNUMBER(FIND("/"&amp;$HC15&amp;"/","/"&amp;TrimSummary[color]&amp;"/"))),),0))),0,(INDEX(TrimSummary[ordering_yy],MATCH(1,INDEX(($HD15=TrimSummary[style_no])*(HK$3=TrimSummary[trim_reff])*(ISNUMBER(FIND("/"&amp;$HC15&amp;"/","/"&amp;TrimSummary[color]&amp;"/"))),),0))))*$HJ15*(1+$BN$4)</f>
        <v>0,0,0,0</v>
      </c>
      <c r="HL15" s="62" t="str" cm="1">
        <f t="array" ref="HL15">IF(ISERROR(INDEX(TrimSummary[costing_yy],MATCH(1,INDEX(($HD15=TrimSummary[style_no])*(HL$3=TrimSummary[trim_reff])*(ISNUMBER(FIND("/"&amp;$HC15&amp;"/","/"&amp;TrimSummary[color]&amp;"/"))),),0))),0,(INDEX(TrimSummary[costing_yy],MATCH(1,INDEX(($HD15=TrimSummary[style_no])*(HL$3=TrimSummary[trim_reff])*(ISNUMBER(FIND("/"&amp;$HC15&amp;"/","/"&amp;TrimSummary[color]&amp;"/"))),),0))))*$HH15*(1+$BN$3)&amp;","&amp;IF(ISERROR(INDEX(TrimSummary[costing_yy],MATCH(1,INDEX(($HD15=TrimSummary[style_no])*(HL$3=TrimSummary[trim_reff])*(ISNUMBER(FIND("/"&amp;$HC15&amp;"/","/"&amp;TrimSummary[color]&amp;"/"))),),0))),0,(INDEX(TrimSummary[costing_yy],MATCH(1,INDEX(($HD15=TrimSummary[style_no])*(HL$3=TrimSummary[trim_reff])*(ISNUMBER(FIND("/"&amp;$HC15&amp;"/","/"&amp;TrimSummary[color]&amp;"/"))),),0))))*$HJ15*(1+$BN$3)&amp;","&amp;IF(ISERROR(INDEX(TrimSummary[ordering_yy],MATCH(1,INDEX(($HD15=TrimSummary[style_no])*(HL$3=TrimSummary[trim_reff])*(ISNUMBER(FIND("/"&amp;$HC15&amp;"/","/"&amp;TrimSummary[color]&amp;"/"))),),0))),0,(INDEX(TrimSummary[ordering_yy],MATCH(1,INDEX(($HD15=TrimSummary[style_no])*(HL$3=TrimSummary[trim_reff])*(ISNUMBER(FIND("/"&amp;$HC15&amp;"/","/"&amp;TrimSummary[color]&amp;"/"))),),0))))*$HH15*(1+$BN$4)&amp;","&amp;IF(ISERROR(INDEX(TrimSummary[ordering_yy],MATCH(1,INDEX(($HD15=TrimSummary[style_no])*(HL$3=TrimSummary[trim_reff])*(ISNUMBER(FIND("/"&amp;$HC15&amp;"/","/"&amp;TrimSummary[color]&amp;"/"))),),0))),0,(INDEX(TrimSummary[ordering_yy],MATCH(1,INDEX(($HD15=TrimSummary[style_no])*(HL$3=TrimSummary[trim_reff])*(ISNUMBER(FIND("/"&amp;$HC15&amp;"/","/"&amp;TrimSummary[color]&amp;"/"))),),0))))*$HJ15*(1+$BN$4)</f>
        <v>0,0,0,0</v>
      </c>
      <c r="HM15" s="62" t="str" cm="1">
        <f t="array" ref="HM15">IF(ISERROR(INDEX(TrimSummary[costing_yy],MATCH(1,INDEX(($HD15=TrimSummary[style_no])*(HM$3=TrimSummary[trim_reff])*(ISNUMBER(FIND("/"&amp;$HC15&amp;"/","/"&amp;TrimSummary[color]&amp;"/"))),),0))),0,(INDEX(TrimSummary[costing_yy],MATCH(1,INDEX(($HD15=TrimSummary[style_no])*(HM$3=TrimSummary[trim_reff])*(ISNUMBER(FIND("/"&amp;$HC15&amp;"/","/"&amp;TrimSummary[color]&amp;"/"))),),0))))*$HH15*(1+$BN$3)&amp;","&amp;IF(ISERROR(INDEX(TrimSummary[costing_yy],MATCH(1,INDEX(($HD15=TrimSummary[style_no])*(HM$3=TrimSummary[trim_reff])*(ISNUMBER(FIND("/"&amp;$HC15&amp;"/","/"&amp;TrimSummary[color]&amp;"/"))),),0))),0,(INDEX(TrimSummary[costing_yy],MATCH(1,INDEX(($HD15=TrimSummary[style_no])*(HM$3=TrimSummary[trim_reff])*(ISNUMBER(FIND("/"&amp;$HC15&amp;"/","/"&amp;TrimSummary[color]&amp;"/"))),),0))))*$HJ15*(1+$BN$3)&amp;","&amp;IF(ISERROR(INDEX(TrimSummary[ordering_yy],MATCH(1,INDEX(($HD15=TrimSummary[style_no])*(HM$3=TrimSummary[trim_reff])*(ISNUMBER(FIND("/"&amp;$HC15&amp;"/","/"&amp;TrimSummary[color]&amp;"/"))),),0))),0,(INDEX(TrimSummary[ordering_yy],MATCH(1,INDEX(($HD15=TrimSummary[style_no])*(HM$3=TrimSummary[trim_reff])*(ISNUMBER(FIND("/"&amp;$HC15&amp;"/","/"&amp;TrimSummary[color]&amp;"/"))),),0))))*$HH15*(1+$BN$4)&amp;","&amp;IF(ISERROR(INDEX(TrimSummary[ordering_yy],MATCH(1,INDEX(($HD15=TrimSummary[style_no])*(HM$3=TrimSummary[trim_reff])*(ISNUMBER(FIND("/"&amp;$HC15&amp;"/","/"&amp;TrimSummary[color]&amp;"/"))),),0))),0,(INDEX(TrimSummary[ordering_yy],MATCH(1,INDEX(($HD15=TrimSummary[style_no])*(HM$3=TrimSummary[trim_reff])*(ISNUMBER(FIND("/"&amp;$HC15&amp;"/","/"&amp;TrimSummary[color]&amp;"/"))),),0))))*$HJ15*(1+$BN$4)</f>
        <v>0,0,0,0</v>
      </c>
      <c r="HN15" s="62" t="str" cm="1">
        <f t="array" ref="HN15">IF(ISERROR(INDEX(TrimSummary[costing_yy],MATCH(1,INDEX(($HD15=TrimSummary[style_no])*(HN$3=TrimSummary[trim_reff])*(ISNUMBER(FIND("/"&amp;$HC15&amp;"/","/"&amp;TrimSummary[color]&amp;"/"))),),0))),0,(INDEX(TrimSummary[costing_yy],MATCH(1,INDEX(($HD15=TrimSummary[style_no])*(HN$3=TrimSummary[trim_reff])*(ISNUMBER(FIND("/"&amp;$HC15&amp;"/","/"&amp;TrimSummary[color]&amp;"/"))),),0))))*$HH15*(1+$BN$3)&amp;","&amp;IF(ISERROR(INDEX(TrimSummary[costing_yy],MATCH(1,INDEX(($HD15=TrimSummary[style_no])*(HN$3=TrimSummary[trim_reff])*(ISNUMBER(FIND("/"&amp;$HC15&amp;"/","/"&amp;TrimSummary[color]&amp;"/"))),),0))),0,(INDEX(TrimSummary[costing_yy],MATCH(1,INDEX(($HD15=TrimSummary[style_no])*(HN$3=TrimSummary[trim_reff])*(ISNUMBER(FIND("/"&amp;$HC15&amp;"/","/"&amp;TrimSummary[color]&amp;"/"))),),0))))*$HJ15*(1+$BN$3)&amp;","&amp;IF(ISERROR(INDEX(TrimSummary[ordering_yy],MATCH(1,INDEX(($HD15=TrimSummary[style_no])*(HN$3=TrimSummary[trim_reff])*(ISNUMBER(FIND("/"&amp;$HC15&amp;"/","/"&amp;TrimSummary[color]&amp;"/"))),),0))),0,(INDEX(TrimSummary[ordering_yy],MATCH(1,INDEX(($HD15=TrimSummary[style_no])*(HN$3=TrimSummary[trim_reff])*(ISNUMBER(FIND("/"&amp;$HC15&amp;"/","/"&amp;TrimSummary[color]&amp;"/"))),),0))))*$HH15*(1+$BN$4)&amp;","&amp;IF(ISERROR(INDEX(TrimSummary[ordering_yy],MATCH(1,INDEX(($HD15=TrimSummary[style_no])*(HN$3=TrimSummary[trim_reff])*(ISNUMBER(FIND("/"&amp;$HC15&amp;"/","/"&amp;TrimSummary[color]&amp;"/"))),),0))),0,(INDEX(TrimSummary[ordering_yy],MATCH(1,INDEX(($HD15=TrimSummary[style_no])*(HN$3=TrimSummary[trim_reff])*(ISNUMBER(FIND("/"&amp;$HC15&amp;"/","/"&amp;TrimSummary[color]&amp;"/"))),),0))))*$HJ15*(1+$BN$4)</f>
        <v>0,0,0,0</v>
      </c>
      <c r="HO15" s="62" t="str" cm="1">
        <f t="array" ref="HO15">IF(ISERROR(INDEX(TrimSummary[costing_yy],MATCH(1,INDEX(($HD15=TrimSummary[style_no])*(HO$3=TrimSummary[trim_reff])*(ISNUMBER(FIND("/"&amp;$HC15&amp;"/","/"&amp;TrimSummary[color]&amp;"/"))),),0))),0,(INDEX(TrimSummary[costing_yy],MATCH(1,INDEX(($HD15=TrimSummary[style_no])*(HO$3=TrimSummary[trim_reff])*(ISNUMBER(FIND("/"&amp;$HC15&amp;"/","/"&amp;TrimSummary[color]&amp;"/"))),),0))))*$HH15*(1+$BN$3)&amp;","&amp;IF(ISERROR(INDEX(TrimSummary[costing_yy],MATCH(1,INDEX(($HD15=TrimSummary[style_no])*(HO$3=TrimSummary[trim_reff])*(ISNUMBER(FIND("/"&amp;$HC15&amp;"/","/"&amp;TrimSummary[color]&amp;"/"))),),0))),0,(INDEX(TrimSummary[costing_yy],MATCH(1,INDEX(($HD15=TrimSummary[style_no])*(HO$3=TrimSummary[trim_reff])*(ISNUMBER(FIND("/"&amp;$HC15&amp;"/","/"&amp;TrimSummary[color]&amp;"/"))),),0))))*$HJ15*(1+$BN$3)&amp;","&amp;IF(ISERROR(INDEX(TrimSummary[ordering_yy],MATCH(1,INDEX(($HD15=TrimSummary[style_no])*(HO$3=TrimSummary[trim_reff])*(ISNUMBER(FIND("/"&amp;$HC15&amp;"/","/"&amp;TrimSummary[color]&amp;"/"))),),0))),0,(INDEX(TrimSummary[ordering_yy],MATCH(1,INDEX(($HD15=TrimSummary[style_no])*(HO$3=TrimSummary[trim_reff])*(ISNUMBER(FIND("/"&amp;$HC15&amp;"/","/"&amp;TrimSummary[color]&amp;"/"))),),0))))*$HH15*(1+$BN$4)&amp;","&amp;IF(ISERROR(INDEX(TrimSummary[ordering_yy],MATCH(1,INDEX(($HD15=TrimSummary[style_no])*(HO$3=TrimSummary[trim_reff])*(ISNUMBER(FIND("/"&amp;$HC15&amp;"/","/"&amp;TrimSummary[color]&amp;"/"))),),0))),0,(INDEX(TrimSummary[ordering_yy],MATCH(1,INDEX(($HD15=TrimSummary[style_no])*(HO$3=TrimSummary[trim_reff])*(ISNUMBER(FIND("/"&amp;$HC15&amp;"/","/"&amp;TrimSummary[color]&amp;"/"))),),0))))*$HJ15*(1+$BN$4)</f>
        <v>0,0,0,0</v>
      </c>
      <c r="HP15" s="62" t="str" cm="1">
        <f t="array" ref="HP15">IF(ISERROR(INDEX(TrimSummary[costing_yy],MATCH(1,INDEX(($HD15=TrimSummary[style_no])*(HP$3=TrimSummary[trim_reff])*(ISNUMBER(FIND("/"&amp;$HC15&amp;"/","/"&amp;TrimSummary[color]&amp;"/"))),),0))),0,(INDEX(TrimSummary[costing_yy],MATCH(1,INDEX(($HD15=TrimSummary[style_no])*(HP$3=TrimSummary[trim_reff])*(ISNUMBER(FIND("/"&amp;$HC15&amp;"/","/"&amp;TrimSummary[color]&amp;"/"))),),0))))*$HH15*(1+$BN$3)&amp;","&amp;IF(ISERROR(INDEX(TrimSummary[costing_yy],MATCH(1,INDEX(($HD15=TrimSummary[style_no])*(HP$3=TrimSummary[trim_reff])*(ISNUMBER(FIND("/"&amp;$HC15&amp;"/","/"&amp;TrimSummary[color]&amp;"/"))),),0))),0,(INDEX(TrimSummary[costing_yy],MATCH(1,INDEX(($HD15=TrimSummary[style_no])*(HP$3=TrimSummary[trim_reff])*(ISNUMBER(FIND("/"&amp;$HC15&amp;"/","/"&amp;TrimSummary[color]&amp;"/"))),),0))))*$HJ15*(1+$BN$3)&amp;","&amp;IF(ISERROR(INDEX(TrimSummary[ordering_yy],MATCH(1,INDEX(($HD15=TrimSummary[style_no])*(HP$3=TrimSummary[trim_reff])*(ISNUMBER(FIND("/"&amp;$HC15&amp;"/","/"&amp;TrimSummary[color]&amp;"/"))),),0))),0,(INDEX(TrimSummary[ordering_yy],MATCH(1,INDEX(($HD15=TrimSummary[style_no])*(HP$3=TrimSummary[trim_reff])*(ISNUMBER(FIND("/"&amp;$HC15&amp;"/","/"&amp;TrimSummary[color]&amp;"/"))),),0))))*$HH15*(1+$BN$4)&amp;","&amp;IF(ISERROR(INDEX(TrimSummary[ordering_yy],MATCH(1,INDEX(($HD15=TrimSummary[style_no])*(HP$3=TrimSummary[trim_reff])*(ISNUMBER(FIND("/"&amp;$HC15&amp;"/","/"&amp;TrimSummary[color]&amp;"/"))),),0))),0,(INDEX(TrimSummary[ordering_yy],MATCH(1,INDEX(($HD15=TrimSummary[style_no])*(HP$3=TrimSummary[trim_reff])*(ISNUMBER(FIND("/"&amp;$HC15&amp;"/","/"&amp;TrimSummary[color]&amp;"/"))),),0))))*$HJ15*(1+$BN$4)</f>
        <v>0,0,0,0</v>
      </c>
      <c r="HQ15" s="62" t="str" cm="1">
        <f t="array" ref="HQ15">IF(ISERROR(INDEX(TrimSummary[costing_yy],MATCH(1,INDEX(($HD15=TrimSummary[style_no])*(HQ$3=TrimSummary[trim_reff])*(ISNUMBER(FIND("/"&amp;$HC15&amp;"/","/"&amp;TrimSummary[color]&amp;"/"))),),0))),0,(INDEX(TrimSummary[costing_yy],MATCH(1,INDEX(($HD15=TrimSummary[style_no])*(HQ$3=TrimSummary[trim_reff])*(ISNUMBER(FIND("/"&amp;$HC15&amp;"/","/"&amp;TrimSummary[color]&amp;"/"))),),0))))*$HH15*(1+$BN$3)&amp;","&amp;IF(ISERROR(INDEX(TrimSummary[costing_yy],MATCH(1,INDEX(($HD15=TrimSummary[style_no])*(HQ$3=TrimSummary[trim_reff])*(ISNUMBER(FIND("/"&amp;$HC15&amp;"/","/"&amp;TrimSummary[color]&amp;"/"))),),0))),0,(INDEX(TrimSummary[costing_yy],MATCH(1,INDEX(($HD15=TrimSummary[style_no])*(HQ$3=TrimSummary[trim_reff])*(ISNUMBER(FIND("/"&amp;$HC15&amp;"/","/"&amp;TrimSummary[color]&amp;"/"))),),0))))*$HJ15*(1+$BN$3)&amp;","&amp;IF(ISERROR(INDEX(TrimSummary[ordering_yy],MATCH(1,INDEX(($HD15=TrimSummary[style_no])*(HQ$3=TrimSummary[trim_reff])*(ISNUMBER(FIND("/"&amp;$HC15&amp;"/","/"&amp;TrimSummary[color]&amp;"/"))),),0))),0,(INDEX(TrimSummary[ordering_yy],MATCH(1,INDEX(($HD15=TrimSummary[style_no])*(HQ$3=TrimSummary[trim_reff])*(ISNUMBER(FIND("/"&amp;$HC15&amp;"/","/"&amp;TrimSummary[color]&amp;"/"))),),0))))*$HH15*(1+$BN$4)&amp;","&amp;IF(ISERROR(INDEX(TrimSummary[ordering_yy],MATCH(1,INDEX(($HD15=TrimSummary[style_no])*(HQ$3=TrimSummary[trim_reff])*(ISNUMBER(FIND("/"&amp;$HC15&amp;"/","/"&amp;TrimSummary[color]&amp;"/"))),),0))),0,(INDEX(TrimSummary[ordering_yy],MATCH(1,INDEX(($HD15=TrimSummary[style_no])*(HQ$3=TrimSummary[trim_reff])*(ISNUMBER(FIND("/"&amp;$HC15&amp;"/","/"&amp;TrimSummary[color]&amp;"/"))),),0))))*$HJ15*(1+$BN$4)</f>
        <v>0,0,0,0</v>
      </c>
      <c r="HR15" s="62" t="str" cm="1">
        <f t="array" ref="HR15">IF(ISERROR(INDEX(TrimSummary[costing_yy],MATCH(1,INDEX(($HD15=TrimSummary[style_no])*(HR$3=TrimSummary[trim_reff])*(ISNUMBER(FIND("/"&amp;$HC15&amp;"/","/"&amp;TrimSummary[color]&amp;"/"))),),0))),0,(INDEX(TrimSummary[costing_yy],MATCH(1,INDEX(($HD15=TrimSummary[style_no])*(HR$3=TrimSummary[trim_reff])*(ISNUMBER(FIND("/"&amp;$HC15&amp;"/","/"&amp;TrimSummary[color]&amp;"/"))),),0))))*$HH15*(1+$BN$3)&amp;","&amp;IF(ISERROR(INDEX(TrimSummary[costing_yy],MATCH(1,INDEX(($HD15=TrimSummary[style_no])*(HR$3=TrimSummary[trim_reff])*(ISNUMBER(FIND("/"&amp;$HC15&amp;"/","/"&amp;TrimSummary[color]&amp;"/"))),),0))),0,(INDEX(TrimSummary[costing_yy],MATCH(1,INDEX(($HD15=TrimSummary[style_no])*(HR$3=TrimSummary[trim_reff])*(ISNUMBER(FIND("/"&amp;$HC15&amp;"/","/"&amp;TrimSummary[color]&amp;"/"))),),0))))*$HJ15*(1+$BN$3)&amp;","&amp;IF(ISERROR(INDEX(TrimSummary[ordering_yy],MATCH(1,INDEX(($HD15=TrimSummary[style_no])*(HR$3=TrimSummary[trim_reff])*(ISNUMBER(FIND("/"&amp;$HC15&amp;"/","/"&amp;TrimSummary[color]&amp;"/"))),),0))),0,(INDEX(TrimSummary[ordering_yy],MATCH(1,INDEX(($HD15=TrimSummary[style_no])*(HR$3=TrimSummary[trim_reff])*(ISNUMBER(FIND("/"&amp;$HC15&amp;"/","/"&amp;TrimSummary[color]&amp;"/"))),),0))))*$HH15*(1+$BN$4)&amp;","&amp;IF(ISERROR(INDEX(TrimSummary[ordering_yy],MATCH(1,INDEX(($HD15=TrimSummary[style_no])*(HR$3=TrimSummary[trim_reff])*(ISNUMBER(FIND("/"&amp;$HC15&amp;"/","/"&amp;TrimSummary[color]&amp;"/"))),),0))),0,(INDEX(TrimSummary[ordering_yy],MATCH(1,INDEX(($HD15=TrimSummary[style_no])*(HR$3=TrimSummary[trim_reff])*(ISNUMBER(FIND("/"&amp;$HC15&amp;"/","/"&amp;TrimSummary[color]&amp;"/"))),),0))))*$HJ15*(1+$BN$4)</f>
        <v>0,0,0,0</v>
      </c>
      <c r="HS15" s="62" t="str" cm="1">
        <f t="array" ref="HS15">IF(ISERROR(INDEX(TrimSummary[costing_yy],MATCH(1,INDEX(($HD15=TrimSummary[style_no])*(HS$3=TrimSummary[trim_reff])*(ISNUMBER(FIND("/"&amp;$HC15&amp;"/","/"&amp;TrimSummary[color]&amp;"/"))),),0))),0,(INDEX(TrimSummary[costing_yy],MATCH(1,INDEX(($HD15=TrimSummary[style_no])*(HS$3=TrimSummary[trim_reff])*(ISNUMBER(FIND("/"&amp;$HC15&amp;"/","/"&amp;TrimSummary[color]&amp;"/"))),),0))))*$HH15*(1+$BN$3)&amp;","&amp;IF(ISERROR(INDEX(TrimSummary[costing_yy],MATCH(1,INDEX(($HD15=TrimSummary[style_no])*(HS$3=TrimSummary[trim_reff])*(ISNUMBER(FIND("/"&amp;$HC15&amp;"/","/"&amp;TrimSummary[color]&amp;"/"))),),0))),0,(INDEX(TrimSummary[costing_yy],MATCH(1,INDEX(($HD15=TrimSummary[style_no])*(HS$3=TrimSummary[trim_reff])*(ISNUMBER(FIND("/"&amp;$HC15&amp;"/","/"&amp;TrimSummary[color]&amp;"/"))),),0))))*$HJ15*(1+$BN$3)&amp;","&amp;IF(ISERROR(INDEX(TrimSummary[ordering_yy],MATCH(1,INDEX(($HD15=TrimSummary[style_no])*(HS$3=TrimSummary[trim_reff])*(ISNUMBER(FIND("/"&amp;$HC15&amp;"/","/"&amp;TrimSummary[color]&amp;"/"))),),0))),0,(INDEX(TrimSummary[ordering_yy],MATCH(1,INDEX(($HD15=TrimSummary[style_no])*(HS$3=TrimSummary[trim_reff])*(ISNUMBER(FIND("/"&amp;$HC15&amp;"/","/"&amp;TrimSummary[color]&amp;"/"))),),0))))*$HH15*(1+$BN$4)&amp;","&amp;IF(ISERROR(INDEX(TrimSummary[ordering_yy],MATCH(1,INDEX(($HD15=TrimSummary[style_no])*(HS$3=TrimSummary[trim_reff])*(ISNUMBER(FIND("/"&amp;$HC15&amp;"/","/"&amp;TrimSummary[color]&amp;"/"))),),0))),0,(INDEX(TrimSummary[ordering_yy],MATCH(1,INDEX(($HD15=TrimSummary[style_no])*(HS$3=TrimSummary[trim_reff])*(ISNUMBER(FIND("/"&amp;$HC15&amp;"/","/"&amp;TrimSummary[color]&amp;"/"))),),0))))*$HJ15*(1+$BN$4)</f>
        <v>0,0,0,0</v>
      </c>
      <c r="HT15" s="62" t="str" cm="1">
        <f t="array" ref="HT15">IF(ISERROR(INDEX(TrimSummary[costing_yy],MATCH(1,INDEX(($HD15=TrimSummary[style_no])*(HT$3=TrimSummary[trim_reff])*(ISNUMBER(FIND("/"&amp;$HC15&amp;"/","/"&amp;TrimSummary[color]&amp;"/"))),),0))),0,(INDEX(TrimSummary[costing_yy],MATCH(1,INDEX(($HD15=TrimSummary[style_no])*(HT$3=TrimSummary[trim_reff])*(ISNUMBER(FIND("/"&amp;$HC15&amp;"/","/"&amp;TrimSummary[color]&amp;"/"))),),0))))*$HH15*(1+$BN$3)&amp;","&amp;IF(ISERROR(INDEX(TrimSummary[costing_yy],MATCH(1,INDEX(($HD15=TrimSummary[style_no])*(HT$3=TrimSummary[trim_reff])*(ISNUMBER(FIND("/"&amp;$HC15&amp;"/","/"&amp;TrimSummary[color]&amp;"/"))),),0))),0,(INDEX(TrimSummary[costing_yy],MATCH(1,INDEX(($HD15=TrimSummary[style_no])*(HT$3=TrimSummary[trim_reff])*(ISNUMBER(FIND("/"&amp;$HC15&amp;"/","/"&amp;TrimSummary[color]&amp;"/"))),),0))))*$HJ15*(1+$BN$3)&amp;","&amp;IF(ISERROR(INDEX(TrimSummary[ordering_yy],MATCH(1,INDEX(($HD15=TrimSummary[style_no])*(HT$3=TrimSummary[trim_reff])*(ISNUMBER(FIND("/"&amp;$HC15&amp;"/","/"&amp;TrimSummary[color]&amp;"/"))),),0))),0,(INDEX(TrimSummary[ordering_yy],MATCH(1,INDEX(($HD15=TrimSummary[style_no])*(HT$3=TrimSummary[trim_reff])*(ISNUMBER(FIND("/"&amp;$HC15&amp;"/","/"&amp;TrimSummary[color]&amp;"/"))),),0))))*$HH15*(1+$BN$4)&amp;","&amp;IF(ISERROR(INDEX(TrimSummary[ordering_yy],MATCH(1,INDEX(($HD15=TrimSummary[style_no])*(HT$3=TrimSummary[trim_reff])*(ISNUMBER(FIND("/"&amp;$HC15&amp;"/","/"&amp;TrimSummary[color]&amp;"/"))),),0))),0,(INDEX(TrimSummary[ordering_yy],MATCH(1,INDEX(($HD15=TrimSummary[style_no])*(HT$3=TrimSummary[trim_reff])*(ISNUMBER(FIND("/"&amp;$HC15&amp;"/","/"&amp;TrimSummary[color]&amp;"/"))),),0))))*$HJ15*(1+$BN$4)</f>
        <v>0,0,0,0</v>
      </c>
      <c r="HU15" s="62" t="str" cm="1">
        <f t="array" ref="HU15">IF(ISERROR(INDEX(TrimSummary[costing_yy],MATCH(1,INDEX(($HD15=TrimSummary[style_no])*(HU$3=TrimSummary[trim_reff])*(ISNUMBER(FIND("/"&amp;$HC15&amp;"/","/"&amp;TrimSummary[color]&amp;"/"))),),0))),0,(INDEX(TrimSummary[costing_yy],MATCH(1,INDEX(($HD15=TrimSummary[style_no])*(HU$3=TrimSummary[trim_reff])*(ISNUMBER(FIND("/"&amp;$HC15&amp;"/","/"&amp;TrimSummary[color]&amp;"/"))),),0))))*$HH15*(1+$BN$3)&amp;","&amp;IF(ISERROR(INDEX(TrimSummary[costing_yy],MATCH(1,INDEX(($HD15=TrimSummary[style_no])*(HU$3=TrimSummary[trim_reff])*(ISNUMBER(FIND("/"&amp;$HC15&amp;"/","/"&amp;TrimSummary[color]&amp;"/"))),),0))),0,(INDEX(TrimSummary[costing_yy],MATCH(1,INDEX(($HD15=TrimSummary[style_no])*(HU$3=TrimSummary[trim_reff])*(ISNUMBER(FIND("/"&amp;$HC15&amp;"/","/"&amp;TrimSummary[color]&amp;"/"))),),0))))*$HJ15*(1+$BN$3)&amp;","&amp;IF(ISERROR(INDEX(TrimSummary[ordering_yy],MATCH(1,INDEX(($HD15=TrimSummary[style_no])*(HU$3=TrimSummary[trim_reff])*(ISNUMBER(FIND("/"&amp;$HC15&amp;"/","/"&amp;TrimSummary[color]&amp;"/"))),),0))),0,(INDEX(TrimSummary[ordering_yy],MATCH(1,INDEX(($HD15=TrimSummary[style_no])*(HU$3=TrimSummary[trim_reff])*(ISNUMBER(FIND("/"&amp;$HC15&amp;"/","/"&amp;TrimSummary[color]&amp;"/"))),),0))))*$HH15*(1+$BN$4)&amp;","&amp;IF(ISERROR(INDEX(TrimSummary[ordering_yy],MATCH(1,INDEX(($HD15=TrimSummary[style_no])*(HU$3=TrimSummary[trim_reff])*(ISNUMBER(FIND("/"&amp;$HC15&amp;"/","/"&amp;TrimSummary[color]&amp;"/"))),),0))),0,(INDEX(TrimSummary[ordering_yy],MATCH(1,INDEX(($HD15=TrimSummary[style_no])*(HU$3=TrimSummary[trim_reff])*(ISNUMBER(FIND("/"&amp;$HC15&amp;"/","/"&amp;TrimSummary[color]&amp;"/"))),),0))))*$HJ15*(1+$BN$4)</f>
        <v>0,0,0,0</v>
      </c>
      <c r="HV15" s="62"/>
      <c r="HW15" s="62"/>
      <c r="HX15" s="62"/>
      <c r="HY15" s="62"/>
      <c r="HZ15" s="62"/>
      <c r="IA15" s="62"/>
      <c r="IB15" s="62"/>
      <c r="IC15" s="62"/>
      <c r="ID15" s="62"/>
      <c r="IE15" s="62"/>
      <c r="IF15" s="62"/>
      <c r="IG15" s="62"/>
      <c r="IH15" s="62"/>
      <c r="II15" s="62"/>
      <c r="IJ15" s="62"/>
      <c r="IK15" s="62"/>
      <c r="IL15" s="62"/>
      <c r="IM15" s="62"/>
      <c r="IN15" s="62"/>
      <c r="IO15" s="62"/>
      <c r="IP15" s="62"/>
      <c r="IQ15" s="62"/>
      <c r="IR15" s="62"/>
      <c r="IS15" s="62"/>
      <c r="IT15" s="62"/>
      <c r="IU15" s="62"/>
      <c r="IV15" s="62"/>
      <c r="IW15" s="62"/>
    </row>
    <row r="16" spans="1:16383">
      <c r="A16"/>
      <c r="C16" t="s">
        <v>201</v>
      </c>
      <c r="D16" s="235" t="s">
        <v>315</v>
      </c>
      <c r="E16" t="s">
        <v>303</v>
      </c>
      <c r="F16" s="18">
        <v>45040</v>
      </c>
      <c r="G16" s="19">
        <f>SUM(Trim_Booking_Data[[#This Row],[3XS]:[5]])</f>
        <v>690</v>
      </c>
      <c r="H16">
        <v>0</v>
      </c>
      <c r="I16">
        <v>42</v>
      </c>
      <c r="J16">
        <v>144</v>
      </c>
      <c r="K16">
        <v>247</v>
      </c>
      <c r="L16">
        <v>172</v>
      </c>
      <c r="M16">
        <v>63</v>
      </c>
      <c r="N16">
        <v>22</v>
      </c>
      <c r="O16">
        <v>0</v>
      </c>
      <c r="P16">
        <v>0</v>
      </c>
      <c r="Q16">
        <v>0</v>
      </c>
      <c r="R16">
        <v>0</v>
      </c>
      <c r="S16">
        <v>0</v>
      </c>
      <c r="T16">
        <v>0</v>
      </c>
      <c r="U16">
        <v>0</v>
      </c>
      <c r="V16" s="130" t="s">
        <v>191</v>
      </c>
      <c r="Y16" s="18" cm="1">
        <f t="array" ref="Y16">IF(ISERROR(INDEX(PO_Placed_Data[[PO relesed Date]:[PO_Status]],MATCH(#REF!&amp;#REF!,PO_Placed_Data[Styele'#]&amp;PO_Placed_Data[COLOR],0),MATCH(Y$3,PO_Placed_Data[[#Headers],[PO relesed Date]:[PO_Status]],0))),0,(INDEX(PO_Placed_Data[[PO relesed Date]:[PO_Status]],MATCH(#REF!&amp;#REF!,PO_Placed_Data[Styele'#]&amp;PO_Placed_Data[COLOR],0),MATCH(Y$3,PO_Placed_Data[[#Headers],[PO relesed Date]:[PO_Status]],0))))</f>
        <v>0</v>
      </c>
      <c r="Z16" s="49" cm="1">
        <f t="array" ref="Z16">IF(ISERROR(INDEX(PO_Placed_Data[[PO relesed Date]:[PO_Status]],MATCH(#REF!&amp;#REF!,PO_Placed_Data[Styele'#]&amp;PO_Placed_Data[COLOR],0),MATCH(Z$3,PO_Placed_Data[[#Headers],[PO relesed Date]:[PO_Status]],0))),0,(INDEX(PO_Placed_Data[[PO relesed Date]:[PO_Status]],MATCH(#REF!&amp;#REF!,PO_Placed_Data[Styele'#]&amp;PO_Placed_Data[COLOR],0),MATCH(Z$3,PO_Placed_Data[[#Headers],[PO relesed Date]:[PO_Status]],0))))</f>
        <v>0</v>
      </c>
      <c r="AA16" s="49" cm="1">
        <f t="array" ref="AA16">IF(ISERROR(INDEX(PO_Placed_Data[[PO relesed Date]:[PO_Status]],MATCH(#REF!&amp;#REF!,PO_Placed_Data[Styele'#]&amp;PO_Placed_Data[COLOR],0),MATCH(AA$3,PO_Placed_Data[[#Headers],[PO relesed Date]:[PO_Status]],0))),0,(INDEX(PO_Placed_Data[[PO relesed Date]:[PO_Status]],MATCH(#REF!&amp;#REF!,PO_Placed_Data[Styele'#]&amp;PO_Placed_Data[COLOR],0),MATCH(AA$3,PO_Placed_Data[[#Headers],[PO relesed Date]:[PO_Status]],0))))</f>
        <v>0</v>
      </c>
      <c r="AB16" s="49" cm="1">
        <f t="array" ref="AB16">IF(ISERROR(INDEX(PO_Placed_Data[[PO relesed Date]:[PO_Status]],MATCH(#REF!&amp;#REF!,PO_Placed_Data[Styele'#]&amp;PO_Placed_Data[COLOR],0),MATCH(AB$3,PO_Placed_Data[[#Headers],[PO relesed Date]:[PO_Status]],0))),0,(INDEX(PO_Placed_Data[[PO relesed Date]:[PO_Status]],MATCH(#REF!&amp;#REF!,PO_Placed_Data[Styele'#]&amp;PO_Placed_Data[COLOR],0),MATCH(AB$3,PO_Placed_Data[[#Headers],[PO relesed Date]:[PO_Status]],0))))</f>
        <v>0</v>
      </c>
      <c r="AC16" s="49" cm="1">
        <f t="array" ref="AC16">IF(ISERROR(INDEX(PO_Placed_Data[[PO relesed Date]:[PO_Status]],MATCH(#REF!&amp;#REF!,PO_Placed_Data[Styele'#]&amp;PO_Placed_Data[COLOR],0),MATCH(AC$3,PO_Placed_Data[[#Headers],[PO relesed Date]:[PO_Status]],0))),0,(INDEX(PO_Placed_Data[[PO relesed Date]:[PO_Status]],MATCH(#REF!&amp;#REF!,PO_Placed_Data[Styele'#]&amp;PO_Placed_Data[COLOR],0),MATCH(AC$3,PO_Placed_Data[[#Headers],[PO relesed Date]:[PO_Status]],0))))</f>
        <v>0</v>
      </c>
      <c r="AD16" s="49" cm="1">
        <f t="array" ref="AD16">IF(ISERROR(INDEX(PO_Placed_Data[[PO relesed Date]:[PO_Status]],MATCH(#REF!&amp;#REF!,PO_Placed_Data[Styele'#]&amp;PO_Placed_Data[COLOR],0),MATCH(AD$3,PO_Placed_Data[[#Headers],[PO relesed Date]:[PO_Status]],0))),0,(INDEX(PO_Placed_Data[[PO relesed Date]:[PO_Status]],MATCH(#REF!&amp;#REF!,PO_Placed_Data[Styele'#]&amp;PO_Placed_Data[COLOR],0),MATCH(AD$3,PO_Placed_Data[[#Headers],[PO relesed Date]:[PO_Status]],0))))</f>
        <v>0</v>
      </c>
      <c r="AE16" s="49" cm="1">
        <f t="array" ref="AE16">IF(ISERROR(INDEX(PO_Placed_Data[[PO relesed Date]:[PO_Status]],MATCH(#REF!&amp;#REF!,PO_Placed_Data[Styele'#]&amp;PO_Placed_Data[COLOR],0),MATCH(AE$3,PO_Placed_Data[[#Headers],[PO relesed Date]:[PO_Status]],0))),0,(INDEX(PO_Placed_Data[[PO relesed Date]:[PO_Status]],MATCH(#REF!&amp;#REF!,PO_Placed_Data[Styele'#]&amp;PO_Placed_Data[COLOR],0),MATCH(AE$3,PO_Placed_Data[[#Headers],[PO relesed Date]:[PO_Status]],0))))</f>
        <v>0</v>
      </c>
      <c r="AF16" s="49" cm="1">
        <f t="array" ref="AF16">IF(ISERROR(INDEX(PO_Placed_Data[[PO relesed Date]:[PO_Status]],MATCH(#REF!&amp;#REF!,PO_Placed_Data[Styele'#]&amp;PO_Placed_Data[COLOR],0),MATCH(AF$3,PO_Placed_Data[[#Headers],[PO relesed Date]:[PO_Status]],0))),0,(INDEX(PO_Placed_Data[[PO relesed Date]:[PO_Status]],MATCH(#REF!&amp;#REF!,PO_Placed_Data[Styele'#]&amp;PO_Placed_Data[COLOR],0),MATCH(AF$3,PO_Placed_Data[[#Headers],[PO relesed Date]:[PO_Status]],0))))</f>
        <v>0</v>
      </c>
      <c r="AG16" s="49" cm="1">
        <f t="array" ref="AG16">IF(ISERROR(INDEX(PO_Placed_Data[[PO relesed Date]:[PO_Status]],MATCH(#REF!&amp;#REF!,PO_Placed_Data[Styele'#]&amp;PO_Placed_Data[COLOR],0),MATCH(AG$3,PO_Placed_Data[[#Headers],[PO relesed Date]:[PO_Status]],0))),0,(INDEX(PO_Placed_Data[[PO relesed Date]:[PO_Status]],MATCH(#REF!&amp;#REF!,PO_Placed_Data[Styele'#]&amp;PO_Placed_Data[COLOR],0),MATCH(AG$3,PO_Placed_Data[[#Headers],[PO relesed Date]:[PO_Status]],0))))</f>
        <v>0</v>
      </c>
      <c r="AH16" s="49" cm="1">
        <f t="array" ref="AH16">IF(ISERROR(INDEX(PO_Placed_Data[[PO relesed Date]:[PO_Status]],MATCH(#REF!&amp;#REF!,PO_Placed_Data[Styele'#]&amp;PO_Placed_Data[COLOR],0),MATCH(AH$3,PO_Placed_Data[[#Headers],[PO relesed Date]:[PO_Status]],0))),0,(INDEX(PO_Placed_Data[[PO relesed Date]:[PO_Status]],MATCH(#REF!&amp;#REF!,PO_Placed_Data[Styele'#]&amp;PO_Placed_Data[COLOR],0),MATCH(AH$3,PO_Placed_Data[[#Headers],[PO relesed Date]:[PO_Status]],0))))</f>
        <v>0</v>
      </c>
      <c r="AI16" s="49" cm="1">
        <f t="array" ref="AI16">IF(ISERROR(INDEX(PO_Placed_Data[[PO relesed Date]:[PO_Status]],MATCH(#REF!&amp;#REF!,PO_Placed_Data[Styele'#]&amp;PO_Placed_Data[COLOR],0),MATCH(AI$3,PO_Placed_Data[[#Headers],[PO relesed Date]:[PO_Status]],0))),0,(INDEX(PO_Placed_Data[[PO relesed Date]:[PO_Status]],MATCH(#REF!&amp;#REF!,PO_Placed_Data[Styele'#]&amp;PO_Placed_Data[COLOR],0),MATCH(AI$3,PO_Placed_Data[[#Headers],[PO relesed Date]:[PO_Status]],0))))</f>
        <v>0</v>
      </c>
      <c r="AJ16" s="49" cm="1">
        <f t="array" ref="AJ16">IF(ISERROR(INDEX(PO_Placed_Data[[PO relesed Date]:[PO_Status]],MATCH(#REF!&amp;#REF!,PO_Placed_Data[Styele'#]&amp;PO_Placed_Data[COLOR],0),MATCH(AJ$3,PO_Placed_Data[[#Headers],[PO relesed Date]:[PO_Status]],0))),0,(INDEX(PO_Placed_Data[[PO relesed Date]:[PO_Status]],MATCH(#REF!&amp;#REF!,PO_Placed_Data[Styele'#]&amp;PO_Placed_Data[COLOR],0),MATCH(AJ$3,PO_Placed_Data[[#Headers],[PO relesed Date]:[PO_Status]],0))))</f>
        <v>0</v>
      </c>
      <c r="AK16" s="49" cm="1">
        <f t="array" ref="AK16">IF(ISERROR(INDEX(PO_Placed_Data[[PO relesed Date]:[PO_Status]],MATCH(#REF!&amp;#REF!,PO_Placed_Data[Styele'#]&amp;PO_Placed_Data[COLOR],0),MATCH(AK$3,PO_Placed_Data[[#Headers],[PO relesed Date]:[PO_Status]],0))),0,(INDEX(PO_Placed_Data[[PO relesed Date]:[PO_Status]],MATCH(#REF!&amp;#REF!,PO_Placed_Data[Styele'#]&amp;PO_Placed_Data[COLOR],0),MATCH(AK$3,PO_Placed_Data[[#Headers],[PO relesed Date]:[PO_Status]],0))))</f>
        <v>0</v>
      </c>
      <c r="AL16" s="49" cm="1">
        <f t="array" ref="AL16">IF(ISERROR(INDEX(PO_Placed_Data[[PO relesed Date]:[PO_Status]],MATCH(#REF!&amp;#REF!,PO_Placed_Data[Styele'#]&amp;PO_Placed_Data[COLOR],0),MATCH(AL$3,PO_Placed_Data[[#Headers],[PO relesed Date]:[PO_Status]],0))),0,(INDEX(PO_Placed_Data[[PO relesed Date]:[PO_Status]],MATCH(#REF!&amp;#REF!,PO_Placed_Data[Styele'#]&amp;PO_Placed_Data[COLOR],0),MATCH(AL$3,PO_Placed_Data[[#Headers],[PO relesed Date]:[PO_Status]],0))))</f>
        <v>0</v>
      </c>
      <c r="AM16" s="49" cm="1">
        <f t="array" ref="AM16">IF(ISERROR(INDEX(PO_Placed_Data[[PO relesed Date]:[PO_Status]],MATCH(#REF!&amp;#REF!,PO_Placed_Data[Styele'#]&amp;PO_Placed_Data[COLOR],0),MATCH(AM$3,PO_Placed_Data[[#Headers],[PO relesed Date]:[PO_Status]],0))),0,(INDEX(PO_Placed_Data[[PO relesed Date]:[PO_Status]],MATCH(#REF!&amp;#REF!,PO_Placed_Data[Styele'#]&amp;PO_Placed_Data[COLOR],0),MATCH(AM$3,PO_Placed_Data[[#Headers],[PO relesed Date]:[PO_Status]],0))))</f>
        <v>0</v>
      </c>
      <c r="AN16" s="49" cm="1">
        <f t="array" ref="AN16">IF(ISERROR(INDEX(PO_Placed_Data[[PO relesed Date]:[PO_Status]],MATCH(#REF!&amp;#REF!,PO_Placed_Data[Styele'#]&amp;PO_Placed_Data[COLOR],0),MATCH(AN$3,PO_Placed_Data[[#Headers],[PO relesed Date]:[PO_Status]],0))),0,(INDEX(PO_Placed_Data[[PO relesed Date]:[PO_Status]],MATCH(#REF!&amp;#REF!,PO_Placed_Data[Styele'#]&amp;PO_Placed_Data[COLOR],0),MATCH(AN$3,PO_Placed_Data[[#Headers],[PO relesed Date]:[PO_Status]],0))))</f>
        <v>0</v>
      </c>
      <c r="AO16" s="18" cm="1">
        <f t="array" ref="AO16">IF(ISERROR(INDEX(PO_Placed_Data[[PO relesed Date]:[PO_Status]],MATCH(#REF!&amp;#REF!,PO_Placed_Data[Styele'#]&amp;PO_Placed_Data[COLOR],0),MATCH(AO$3,PO_Placed_Data[[#Headers],[PO relesed Date]:[PO_Status]],0))),0,(INDEX(PO_Placed_Data[[PO relesed Date]:[PO_Status]],MATCH(#REF!&amp;#REF!,PO_Placed_Data[Styele'#]&amp;PO_Placed_Data[COLOR],0),MATCH(AO$3,PO_Placed_Data[[#Headers],[PO relesed Date]:[PO_Status]],0))))</f>
        <v>0</v>
      </c>
      <c r="AR16" s="23"/>
      <c r="AS16" s="23"/>
      <c r="AT16" s="18"/>
      <c r="AV16" s="24"/>
      <c r="AW16" s="24"/>
      <c r="AX16" s="24"/>
      <c r="AY16" s="24"/>
      <c r="AZ16" s="24"/>
      <c r="BA16" s="24"/>
      <c r="BB16" s="24"/>
      <c r="BC16" s="24"/>
      <c r="BD16" s="23"/>
      <c r="BE16" s="24"/>
      <c r="BF16" s="24"/>
      <c r="BG16" s="24"/>
      <c r="BH16" s="23"/>
      <c r="BI16" s="23"/>
      <c r="BJ16" s="222"/>
      <c r="BS16" s="233"/>
      <c r="BT16" s="233"/>
      <c r="BU16" s="233"/>
      <c r="BV16" s="233"/>
      <c r="BW16" s="233"/>
      <c r="BX16" s="233"/>
      <c r="BY16" s="233"/>
      <c r="BZ16" s="233"/>
      <c r="CA16" s="233"/>
      <c r="CB16" s="233"/>
      <c r="CC16" s="233"/>
      <c r="CD16" s="233"/>
      <c r="CE16" s="233"/>
      <c r="CF16" s="233"/>
      <c r="CG16" s="233"/>
      <c r="CH16" s="233"/>
      <c r="CI16" s="233"/>
      <c r="CJ16" s="233"/>
      <c r="CK16" s="233"/>
      <c r="CL16" s="233"/>
      <c r="CM16" s="233"/>
      <c r="CN16" s="233"/>
      <c r="CP16" s="233"/>
      <c r="CQ16" s="234"/>
      <c r="CR16" s="234"/>
      <c r="CS16" s="234"/>
      <c r="CZ16" s="92"/>
      <c r="DA16" s="92"/>
      <c r="DB16" s="92"/>
      <c r="DC16" s="92"/>
      <c r="DD16" s="92"/>
      <c r="DE16" s="92"/>
      <c r="FJ16" s="4"/>
      <c r="FL16" s="4"/>
      <c r="FN16" s="29" t="s">
        <v>67</v>
      </c>
      <c r="FO16" s="29" t="s">
        <v>64</v>
      </c>
      <c r="FT16"/>
      <c r="FU16"/>
      <c r="FW16" s="103"/>
      <c r="FX16" s="8"/>
      <c r="FY16" s="4"/>
      <c r="FZ16" s="4"/>
      <c r="GA16" s="4"/>
      <c r="GB16" s="4"/>
      <c r="HA16" s="62" t="str">
        <f>INDEX(TrimSummary[season],MATCH($HD16,TrimSummary[style_no],0))</f>
        <v>WI23</v>
      </c>
      <c r="HB16" s="62" t="str">
        <f>INDEX(TrimSummary[floorset],MATCH($HD16,TrimSummary[style_no],0))</f>
        <v>F3</v>
      </c>
      <c r="HC16" t="s">
        <v>217</v>
      </c>
      <c r="HD16" s="235" t="s">
        <v>314</v>
      </c>
      <c r="HE16" t="s">
        <v>298</v>
      </c>
      <c r="HF16" s="18">
        <v>45040</v>
      </c>
      <c r="HG16" t="s">
        <v>140</v>
      </c>
      <c r="HH16" s="105" cm="1">
        <f t="array" ref="HH16">IF(ISERROR(INDEX(Trim_Booking_Data[[QTY TB]:[5]],MATCH($HD16&amp;$HE16&amp;$HF16,Trim_Booking_Data[Styele'#]&amp;Trim_Booking_Data[COLOR]&amp;Trim_Booking_Data[Trim Boking Date],0),MATCH($HG16,Trim_Booking_Data[[#Headers],[QTY TB]:[5]],0))),0,(INDEX(Trim_Booking_Data[[QTY TB]:[5]],MATCH($HD16&amp;$HE16&amp;$HF16,Trim_Booking_Data[Styele'#]&amp;Trim_Booking_Data[COLOR]&amp;Trim_Booking_Data[Trim Boking Date],0),MATCH($HG16,Trim_Booking_Data[[#Headers],[QTY TB]:[5]],0))))</f>
        <v>0</v>
      </c>
      <c r="HI16" s="78" cm="1">
        <f t="array" ref="HI16">IF(ISERROR(INDEX(PO_Placed_Data_Fu[],MATCH($HD16&amp;$HE16,Trim_Booking_Data[Styele'#]&amp;Trim_Booking_Data[COLOR],0),MATCH(HI$3,PO_Placed_Data_Fu[#Headers],0))),0,(INDEX(PO_Placed_Data_Fu[],MATCH($HD16&amp;$HE16,Trim_Booking_Data[Styele'#]&amp;Trim_Booking_Data[COLOR],0),MATCH(HI$3,PO_Placed_Data_Fu[#Headers],0))))</f>
        <v>0</v>
      </c>
      <c r="HJ16" s="70" cm="1">
        <f t="array" ref="HJ16">IF(ISERROR(INDEX(PO_Placed_Data_Fu[],MATCH($HD16&amp;$HE16&amp;$HF16,Trim_Booking_Data[Styele'#]&amp;Trim_Booking_Data[COLOR]&amp;Trim_Booking_Data[Trim Boking Date],0),MATCH($HG16,PO_Placed_Data_Fu[#Headers],0))),0,(INDEX(PO_Placed_Data_Fu[],MATCH($HD16&amp;$HE16&amp;$HF16,Trim_Booking_Data[Styele'#]&amp;Trim_Booking_Data[COLOR]&amp;Trim_Booking_Data[Trim Boking Date],0),MATCH($HG16,PO_Placed_Data_Fu[#Headers],0))))</f>
        <v>0</v>
      </c>
      <c r="HK16" s="62" t="str" cm="1">
        <f t="array" ref="HK16">IF(ISERROR(INDEX(TrimSummary[costing_yy],MATCH(1,INDEX(($HD16=TrimSummary[style_no])*(HK$3=TrimSummary[trim_reff])*(ISNUMBER(FIND("/"&amp;$HC16&amp;"/","/"&amp;TrimSummary[color]&amp;"/"))),),0))),0,(INDEX(TrimSummary[costing_yy],MATCH(1,INDEX(($HD16=TrimSummary[style_no])*(HK$3=TrimSummary[trim_reff])*(ISNUMBER(FIND("/"&amp;$HC16&amp;"/","/"&amp;TrimSummary[color]&amp;"/"))),),0))))*$HH16*(1+$BN$3)&amp;","&amp;IF(ISERROR(INDEX(TrimSummary[costing_yy],MATCH(1,INDEX(($HD16=TrimSummary[style_no])*(HK$3=TrimSummary[trim_reff])*(ISNUMBER(FIND("/"&amp;$HC16&amp;"/","/"&amp;TrimSummary[color]&amp;"/"))),),0))),0,(INDEX(TrimSummary[costing_yy],MATCH(1,INDEX(($HD16=TrimSummary[style_no])*(HK$3=TrimSummary[trim_reff])*(ISNUMBER(FIND("/"&amp;$HC16&amp;"/","/"&amp;TrimSummary[color]&amp;"/"))),),0))))*$HJ16*(1+$BN$3)&amp;","&amp;IF(ISERROR(INDEX(TrimSummary[ordering_yy],MATCH(1,INDEX(($HD16=TrimSummary[style_no])*(HK$3=TrimSummary[trim_reff])*(ISNUMBER(FIND("/"&amp;$HC16&amp;"/","/"&amp;TrimSummary[color]&amp;"/"))),),0))),0,(INDEX(TrimSummary[ordering_yy],MATCH(1,INDEX(($HD16=TrimSummary[style_no])*(HK$3=TrimSummary[trim_reff])*(ISNUMBER(FIND("/"&amp;$HC16&amp;"/","/"&amp;TrimSummary[color]&amp;"/"))),),0))))*$HH16*(1+$BN$4)&amp;","&amp;IF(ISERROR(INDEX(TrimSummary[ordering_yy],MATCH(1,INDEX(($HD16=TrimSummary[style_no])*(HK$3=TrimSummary[trim_reff])*(ISNUMBER(FIND("/"&amp;$HC16&amp;"/","/"&amp;TrimSummary[color]&amp;"/"))),),0))),0,(INDEX(TrimSummary[ordering_yy],MATCH(1,INDEX(($HD16=TrimSummary[style_no])*(HK$3=TrimSummary[trim_reff])*(ISNUMBER(FIND("/"&amp;$HC16&amp;"/","/"&amp;TrimSummary[color]&amp;"/"))),),0))))*$HJ16*(1+$BN$4)</f>
        <v>0,0,0,0</v>
      </c>
      <c r="HL16" s="62" t="str" cm="1">
        <f t="array" ref="HL16">IF(ISERROR(INDEX(TrimSummary[costing_yy],MATCH(1,INDEX(($HD16=TrimSummary[style_no])*(HL$3=TrimSummary[trim_reff])*(ISNUMBER(FIND("/"&amp;$HC16&amp;"/","/"&amp;TrimSummary[color]&amp;"/"))),),0))),0,(INDEX(TrimSummary[costing_yy],MATCH(1,INDEX(($HD16=TrimSummary[style_no])*(HL$3=TrimSummary[trim_reff])*(ISNUMBER(FIND("/"&amp;$HC16&amp;"/","/"&amp;TrimSummary[color]&amp;"/"))),),0))))*$HH16*(1+$BN$3)&amp;","&amp;IF(ISERROR(INDEX(TrimSummary[costing_yy],MATCH(1,INDEX(($HD16=TrimSummary[style_no])*(HL$3=TrimSummary[trim_reff])*(ISNUMBER(FIND("/"&amp;$HC16&amp;"/","/"&amp;TrimSummary[color]&amp;"/"))),),0))),0,(INDEX(TrimSummary[costing_yy],MATCH(1,INDEX(($HD16=TrimSummary[style_no])*(HL$3=TrimSummary[trim_reff])*(ISNUMBER(FIND("/"&amp;$HC16&amp;"/","/"&amp;TrimSummary[color]&amp;"/"))),),0))))*$HJ16*(1+$BN$3)&amp;","&amp;IF(ISERROR(INDEX(TrimSummary[ordering_yy],MATCH(1,INDEX(($HD16=TrimSummary[style_no])*(HL$3=TrimSummary[trim_reff])*(ISNUMBER(FIND("/"&amp;$HC16&amp;"/","/"&amp;TrimSummary[color]&amp;"/"))),),0))),0,(INDEX(TrimSummary[ordering_yy],MATCH(1,INDEX(($HD16=TrimSummary[style_no])*(HL$3=TrimSummary[trim_reff])*(ISNUMBER(FIND("/"&amp;$HC16&amp;"/","/"&amp;TrimSummary[color]&amp;"/"))),),0))))*$HH16*(1+$BN$4)&amp;","&amp;IF(ISERROR(INDEX(TrimSummary[ordering_yy],MATCH(1,INDEX(($HD16=TrimSummary[style_no])*(HL$3=TrimSummary[trim_reff])*(ISNUMBER(FIND("/"&amp;$HC16&amp;"/","/"&amp;TrimSummary[color]&amp;"/"))),),0))),0,(INDEX(TrimSummary[ordering_yy],MATCH(1,INDEX(($HD16=TrimSummary[style_no])*(HL$3=TrimSummary[trim_reff])*(ISNUMBER(FIND("/"&amp;$HC16&amp;"/","/"&amp;TrimSummary[color]&amp;"/"))),),0))))*$HJ16*(1+$BN$4)</f>
        <v>0,0,0,0</v>
      </c>
      <c r="HM16" s="62" t="str" cm="1">
        <f t="array" ref="HM16">IF(ISERROR(INDEX(TrimSummary[costing_yy],MATCH(1,INDEX(($HD16=TrimSummary[style_no])*(HM$3=TrimSummary[trim_reff])*(ISNUMBER(FIND("/"&amp;$HC16&amp;"/","/"&amp;TrimSummary[color]&amp;"/"))),),0))),0,(INDEX(TrimSummary[costing_yy],MATCH(1,INDEX(($HD16=TrimSummary[style_no])*(HM$3=TrimSummary[trim_reff])*(ISNUMBER(FIND("/"&amp;$HC16&amp;"/","/"&amp;TrimSummary[color]&amp;"/"))),),0))))*$HH16*(1+$BN$3)&amp;","&amp;IF(ISERROR(INDEX(TrimSummary[costing_yy],MATCH(1,INDEX(($HD16=TrimSummary[style_no])*(HM$3=TrimSummary[trim_reff])*(ISNUMBER(FIND("/"&amp;$HC16&amp;"/","/"&amp;TrimSummary[color]&amp;"/"))),),0))),0,(INDEX(TrimSummary[costing_yy],MATCH(1,INDEX(($HD16=TrimSummary[style_no])*(HM$3=TrimSummary[trim_reff])*(ISNUMBER(FIND("/"&amp;$HC16&amp;"/","/"&amp;TrimSummary[color]&amp;"/"))),),0))))*$HJ16*(1+$BN$3)&amp;","&amp;IF(ISERROR(INDEX(TrimSummary[ordering_yy],MATCH(1,INDEX(($HD16=TrimSummary[style_no])*(HM$3=TrimSummary[trim_reff])*(ISNUMBER(FIND("/"&amp;$HC16&amp;"/","/"&amp;TrimSummary[color]&amp;"/"))),),0))),0,(INDEX(TrimSummary[ordering_yy],MATCH(1,INDEX(($HD16=TrimSummary[style_no])*(HM$3=TrimSummary[trim_reff])*(ISNUMBER(FIND("/"&amp;$HC16&amp;"/","/"&amp;TrimSummary[color]&amp;"/"))),),0))))*$HH16*(1+$BN$4)&amp;","&amp;IF(ISERROR(INDEX(TrimSummary[ordering_yy],MATCH(1,INDEX(($HD16=TrimSummary[style_no])*(HM$3=TrimSummary[trim_reff])*(ISNUMBER(FIND("/"&amp;$HC16&amp;"/","/"&amp;TrimSummary[color]&amp;"/"))),),0))),0,(INDEX(TrimSummary[ordering_yy],MATCH(1,INDEX(($HD16=TrimSummary[style_no])*(HM$3=TrimSummary[trim_reff])*(ISNUMBER(FIND("/"&amp;$HC16&amp;"/","/"&amp;TrimSummary[color]&amp;"/"))),),0))))*$HJ16*(1+$BN$4)</f>
        <v>0,0,0,0</v>
      </c>
      <c r="HN16" s="62" t="str" cm="1">
        <f t="array" ref="HN16">IF(ISERROR(INDEX(TrimSummary[costing_yy],MATCH(1,INDEX(($HD16=TrimSummary[style_no])*(HN$3=TrimSummary[trim_reff])*(ISNUMBER(FIND("/"&amp;$HC16&amp;"/","/"&amp;TrimSummary[color]&amp;"/"))),),0))),0,(INDEX(TrimSummary[costing_yy],MATCH(1,INDEX(($HD16=TrimSummary[style_no])*(HN$3=TrimSummary[trim_reff])*(ISNUMBER(FIND("/"&amp;$HC16&amp;"/","/"&amp;TrimSummary[color]&amp;"/"))),),0))))*$HH16*(1+$BN$3)&amp;","&amp;IF(ISERROR(INDEX(TrimSummary[costing_yy],MATCH(1,INDEX(($HD16=TrimSummary[style_no])*(HN$3=TrimSummary[trim_reff])*(ISNUMBER(FIND("/"&amp;$HC16&amp;"/","/"&amp;TrimSummary[color]&amp;"/"))),),0))),0,(INDEX(TrimSummary[costing_yy],MATCH(1,INDEX(($HD16=TrimSummary[style_no])*(HN$3=TrimSummary[trim_reff])*(ISNUMBER(FIND("/"&amp;$HC16&amp;"/","/"&amp;TrimSummary[color]&amp;"/"))),),0))))*$HJ16*(1+$BN$3)&amp;","&amp;IF(ISERROR(INDEX(TrimSummary[ordering_yy],MATCH(1,INDEX(($HD16=TrimSummary[style_no])*(HN$3=TrimSummary[trim_reff])*(ISNUMBER(FIND("/"&amp;$HC16&amp;"/","/"&amp;TrimSummary[color]&amp;"/"))),),0))),0,(INDEX(TrimSummary[ordering_yy],MATCH(1,INDEX(($HD16=TrimSummary[style_no])*(HN$3=TrimSummary[trim_reff])*(ISNUMBER(FIND("/"&amp;$HC16&amp;"/","/"&amp;TrimSummary[color]&amp;"/"))),),0))))*$HH16*(1+$BN$4)&amp;","&amp;IF(ISERROR(INDEX(TrimSummary[ordering_yy],MATCH(1,INDEX(($HD16=TrimSummary[style_no])*(HN$3=TrimSummary[trim_reff])*(ISNUMBER(FIND("/"&amp;$HC16&amp;"/","/"&amp;TrimSummary[color]&amp;"/"))),),0))),0,(INDEX(TrimSummary[ordering_yy],MATCH(1,INDEX(($HD16=TrimSummary[style_no])*(HN$3=TrimSummary[trim_reff])*(ISNUMBER(FIND("/"&amp;$HC16&amp;"/","/"&amp;TrimSummary[color]&amp;"/"))),),0))))*$HJ16*(1+$BN$4)</f>
        <v>0,0,0,0</v>
      </c>
      <c r="HO16" s="62" t="str" cm="1">
        <f t="array" ref="HO16">IF(ISERROR(INDEX(TrimSummary[costing_yy],MATCH(1,INDEX(($HD16=TrimSummary[style_no])*(HO$3=TrimSummary[trim_reff])*(ISNUMBER(FIND("/"&amp;$HC16&amp;"/","/"&amp;TrimSummary[color]&amp;"/"))),),0))),0,(INDEX(TrimSummary[costing_yy],MATCH(1,INDEX(($HD16=TrimSummary[style_no])*(HO$3=TrimSummary[trim_reff])*(ISNUMBER(FIND("/"&amp;$HC16&amp;"/","/"&amp;TrimSummary[color]&amp;"/"))),),0))))*$HH16*(1+$BN$3)&amp;","&amp;IF(ISERROR(INDEX(TrimSummary[costing_yy],MATCH(1,INDEX(($HD16=TrimSummary[style_no])*(HO$3=TrimSummary[trim_reff])*(ISNUMBER(FIND("/"&amp;$HC16&amp;"/","/"&amp;TrimSummary[color]&amp;"/"))),),0))),0,(INDEX(TrimSummary[costing_yy],MATCH(1,INDEX(($HD16=TrimSummary[style_no])*(HO$3=TrimSummary[trim_reff])*(ISNUMBER(FIND("/"&amp;$HC16&amp;"/","/"&amp;TrimSummary[color]&amp;"/"))),),0))))*$HJ16*(1+$BN$3)&amp;","&amp;IF(ISERROR(INDEX(TrimSummary[ordering_yy],MATCH(1,INDEX(($HD16=TrimSummary[style_no])*(HO$3=TrimSummary[trim_reff])*(ISNUMBER(FIND("/"&amp;$HC16&amp;"/","/"&amp;TrimSummary[color]&amp;"/"))),),0))),0,(INDEX(TrimSummary[ordering_yy],MATCH(1,INDEX(($HD16=TrimSummary[style_no])*(HO$3=TrimSummary[trim_reff])*(ISNUMBER(FIND("/"&amp;$HC16&amp;"/","/"&amp;TrimSummary[color]&amp;"/"))),),0))))*$HH16*(1+$BN$4)&amp;","&amp;IF(ISERROR(INDEX(TrimSummary[ordering_yy],MATCH(1,INDEX(($HD16=TrimSummary[style_no])*(HO$3=TrimSummary[trim_reff])*(ISNUMBER(FIND("/"&amp;$HC16&amp;"/","/"&amp;TrimSummary[color]&amp;"/"))),),0))),0,(INDEX(TrimSummary[ordering_yy],MATCH(1,INDEX(($HD16=TrimSummary[style_no])*(HO$3=TrimSummary[trim_reff])*(ISNUMBER(FIND("/"&amp;$HC16&amp;"/","/"&amp;TrimSummary[color]&amp;"/"))),),0))))*$HJ16*(1+$BN$4)</f>
        <v>0,0,0,0</v>
      </c>
      <c r="HP16" s="62" t="str" cm="1">
        <f t="array" ref="HP16">IF(ISERROR(INDEX(TrimSummary[costing_yy],MATCH(1,INDEX(($HD16=TrimSummary[style_no])*(HP$3=TrimSummary[trim_reff])*(ISNUMBER(FIND("/"&amp;$HC16&amp;"/","/"&amp;TrimSummary[color]&amp;"/"))),),0))),0,(INDEX(TrimSummary[costing_yy],MATCH(1,INDEX(($HD16=TrimSummary[style_no])*(HP$3=TrimSummary[trim_reff])*(ISNUMBER(FIND("/"&amp;$HC16&amp;"/","/"&amp;TrimSummary[color]&amp;"/"))),),0))))*$HH16*(1+$BN$3)&amp;","&amp;IF(ISERROR(INDEX(TrimSummary[costing_yy],MATCH(1,INDEX(($HD16=TrimSummary[style_no])*(HP$3=TrimSummary[trim_reff])*(ISNUMBER(FIND("/"&amp;$HC16&amp;"/","/"&amp;TrimSummary[color]&amp;"/"))),),0))),0,(INDEX(TrimSummary[costing_yy],MATCH(1,INDEX(($HD16=TrimSummary[style_no])*(HP$3=TrimSummary[trim_reff])*(ISNUMBER(FIND("/"&amp;$HC16&amp;"/","/"&amp;TrimSummary[color]&amp;"/"))),),0))))*$HJ16*(1+$BN$3)&amp;","&amp;IF(ISERROR(INDEX(TrimSummary[ordering_yy],MATCH(1,INDEX(($HD16=TrimSummary[style_no])*(HP$3=TrimSummary[trim_reff])*(ISNUMBER(FIND("/"&amp;$HC16&amp;"/","/"&amp;TrimSummary[color]&amp;"/"))),),0))),0,(INDEX(TrimSummary[ordering_yy],MATCH(1,INDEX(($HD16=TrimSummary[style_no])*(HP$3=TrimSummary[trim_reff])*(ISNUMBER(FIND("/"&amp;$HC16&amp;"/","/"&amp;TrimSummary[color]&amp;"/"))),),0))))*$HH16*(1+$BN$4)&amp;","&amp;IF(ISERROR(INDEX(TrimSummary[ordering_yy],MATCH(1,INDEX(($HD16=TrimSummary[style_no])*(HP$3=TrimSummary[trim_reff])*(ISNUMBER(FIND("/"&amp;$HC16&amp;"/","/"&amp;TrimSummary[color]&amp;"/"))),),0))),0,(INDEX(TrimSummary[ordering_yy],MATCH(1,INDEX(($HD16=TrimSummary[style_no])*(HP$3=TrimSummary[trim_reff])*(ISNUMBER(FIND("/"&amp;$HC16&amp;"/","/"&amp;TrimSummary[color]&amp;"/"))),),0))))*$HJ16*(1+$BN$4)</f>
        <v>0,0,0,0</v>
      </c>
      <c r="HQ16" s="62" t="str" cm="1">
        <f t="array" ref="HQ16">IF(ISERROR(INDEX(TrimSummary[costing_yy],MATCH(1,INDEX(($HD16=TrimSummary[style_no])*(HQ$3=TrimSummary[trim_reff])*(ISNUMBER(FIND("/"&amp;$HC16&amp;"/","/"&amp;TrimSummary[color]&amp;"/"))),),0))),0,(INDEX(TrimSummary[costing_yy],MATCH(1,INDEX(($HD16=TrimSummary[style_no])*(HQ$3=TrimSummary[trim_reff])*(ISNUMBER(FIND("/"&amp;$HC16&amp;"/","/"&amp;TrimSummary[color]&amp;"/"))),),0))))*$HH16*(1+$BN$3)&amp;","&amp;IF(ISERROR(INDEX(TrimSummary[costing_yy],MATCH(1,INDEX(($HD16=TrimSummary[style_no])*(HQ$3=TrimSummary[trim_reff])*(ISNUMBER(FIND("/"&amp;$HC16&amp;"/","/"&amp;TrimSummary[color]&amp;"/"))),),0))),0,(INDEX(TrimSummary[costing_yy],MATCH(1,INDEX(($HD16=TrimSummary[style_no])*(HQ$3=TrimSummary[trim_reff])*(ISNUMBER(FIND("/"&amp;$HC16&amp;"/","/"&amp;TrimSummary[color]&amp;"/"))),),0))))*$HJ16*(1+$BN$3)&amp;","&amp;IF(ISERROR(INDEX(TrimSummary[ordering_yy],MATCH(1,INDEX(($HD16=TrimSummary[style_no])*(HQ$3=TrimSummary[trim_reff])*(ISNUMBER(FIND("/"&amp;$HC16&amp;"/","/"&amp;TrimSummary[color]&amp;"/"))),),0))),0,(INDEX(TrimSummary[ordering_yy],MATCH(1,INDEX(($HD16=TrimSummary[style_no])*(HQ$3=TrimSummary[trim_reff])*(ISNUMBER(FIND("/"&amp;$HC16&amp;"/","/"&amp;TrimSummary[color]&amp;"/"))),),0))))*$HH16*(1+$BN$4)&amp;","&amp;IF(ISERROR(INDEX(TrimSummary[ordering_yy],MATCH(1,INDEX(($HD16=TrimSummary[style_no])*(HQ$3=TrimSummary[trim_reff])*(ISNUMBER(FIND("/"&amp;$HC16&amp;"/","/"&amp;TrimSummary[color]&amp;"/"))),),0))),0,(INDEX(TrimSummary[ordering_yy],MATCH(1,INDEX(($HD16=TrimSummary[style_no])*(HQ$3=TrimSummary[trim_reff])*(ISNUMBER(FIND("/"&amp;$HC16&amp;"/","/"&amp;TrimSummary[color]&amp;"/"))),),0))))*$HJ16*(1+$BN$4)</f>
        <v>0,0,0,0</v>
      </c>
      <c r="HR16" s="62" t="str" cm="1">
        <f t="array" ref="HR16">IF(ISERROR(INDEX(TrimSummary[costing_yy],MATCH(1,INDEX(($HD16=TrimSummary[style_no])*(HR$3=TrimSummary[trim_reff])*(ISNUMBER(FIND("/"&amp;$HC16&amp;"/","/"&amp;TrimSummary[color]&amp;"/"))),),0))),0,(INDEX(TrimSummary[costing_yy],MATCH(1,INDEX(($HD16=TrimSummary[style_no])*(HR$3=TrimSummary[trim_reff])*(ISNUMBER(FIND("/"&amp;$HC16&amp;"/","/"&amp;TrimSummary[color]&amp;"/"))),),0))))*$HH16*(1+$BN$3)&amp;","&amp;IF(ISERROR(INDEX(TrimSummary[costing_yy],MATCH(1,INDEX(($HD16=TrimSummary[style_no])*(HR$3=TrimSummary[trim_reff])*(ISNUMBER(FIND("/"&amp;$HC16&amp;"/","/"&amp;TrimSummary[color]&amp;"/"))),),0))),0,(INDEX(TrimSummary[costing_yy],MATCH(1,INDEX(($HD16=TrimSummary[style_no])*(HR$3=TrimSummary[trim_reff])*(ISNUMBER(FIND("/"&amp;$HC16&amp;"/","/"&amp;TrimSummary[color]&amp;"/"))),),0))))*$HJ16*(1+$BN$3)&amp;","&amp;IF(ISERROR(INDEX(TrimSummary[ordering_yy],MATCH(1,INDEX(($HD16=TrimSummary[style_no])*(HR$3=TrimSummary[trim_reff])*(ISNUMBER(FIND("/"&amp;$HC16&amp;"/","/"&amp;TrimSummary[color]&amp;"/"))),),0))),0,(INDEX(TrimSummary[ordering_yy],MATCH(1,INDEX(($HD16=TrimSummary[style_no])*(HR$3=TrimSummary[trim_reff])*(ISNUMBER(FIND("/"&amp;$HC16&amp;"/","/"&amp;TrimSummary[color]&amp;"/"))),),0))))*$HH16*(1+$BN$4)&amp;","&amp;IF(ISERROR(INDEX(TrimSummary[ordering_yy],MATCH(1,INDEX(($HD16=TrimSummary[style_no])*(HR$3=TrimSummary[trim_reff])*(ISNUMBER(FIND("/"&amp;$HC16&amp;"/","/"&amp;TrimSummary[color]&amp;"/"))),),0))),0,(INDEX(TrimSummary[ordering_yy],MATCH(1,INDEX(($HD16=TrimSummary[style_no])*(HR$3=TrimSummary[trim_reff])*(ISNUMBER(FIND("/"&amp;$HC16&amp;"/","/"&amp;TrimSummary[color]&amp;"/"))),),0))))*$HJ16*(1+$BN$4)</f>
        <v>0,0,0,0</v>
      </c>
      <c r="HS16" s="62" t="str" cm="1">
        <f t="array" ref="HS16">IF(ISERROR(INDEX(TrimSummary[costing_yy],MATCH(1,INDEX(($HD16=TrimSummary[style_no])*(HS$3=TrimSummary[trim_reff])*(ISNUMBER(FIND("/"&amp;$HC16&amp;"/","/"&amp;TrimSummary[color]&amp;"/"))),),0))),0,(INDEX(TrimSummary[costing_yy],MATCH(1,INDEX(($HD16=TrimSummary[style_no])*(HS$3=TrimSummary[trim_reff])*(ISNUMBER(FIND("/"&amp;$HC16&amp;"/","/"&amp;TrimSummary[color]&amp;"/"))),),0))))*$HH16*(1+$BN$3)&amp;","&amp;IF(ISERROR(INDEX(TrimSummary[costing_yy],MATCH(1,INDEX(($HD16=TrimSummary[style_no])*(HS$3=TrimSummary[trim_reff])*(ISNUMBER(FIND("/"&amp;$HC16&amp;"/","/"&amp;TrimSummary[color]&amp;"/"))),),0))),0,(INDEX(TrimSummary[costing_yy],MATCH(1,INDEX(($HD16=TrimSummary[style_no])*(HS$3=TrimSummary[trim_reff])*(ISNUMBER(FIND("/"&amp;$HC16&amp;"/","/"&amp;TrimSummary[color]&amp;"/"))),),0))))*$HJ16*(1+$BN$3)&amp;","&amp;IF(ISERROR(INDEX(TrimSummary[ordering_yy],MATCH(1,INDEX(($HD16=TrimSummary[style_no])*(HS$3=TrimSummary[trim_reff])*(ISNUMBER(FIND("/"&amp;$HC16&amp;"/","/"&amp;TrimSummary[color]&amp;"/"))),),0))),0,(INDEX(TrimSummary[ordering_yy],MATCH(1,INDEX(($HD16=TrimSummary[style_no])*(HS$3=TrimSummary[trim_reff])*(ISNUMBER(FIND("/"&amp;$HC16&amp;"/","/"&amp;TrimSummary[color]&amp;"/"))),),0))))*$HH16*(1+$BN$4)&amp;","&amp;IF(ISERROR(INDEX(TrimSummary[ordering_yy],MATCH(1,INDEX(($HD16=TrimSummary[style_no])*(HS$3=TrimSummary[trim_reff])*(ISNUMBER(FIND("/"&amp;$HC16&amp;"/","/"&amp;TrimSummary[color]&amp;"/"))),),0))),0,(INDEX(TrimSummary[ordering_yy],MATCH(1,INDEX(($HD16=TrimSummary[style_no])*(HS$3=TrimSummary[trim_reff])*(ISNUMBER(FIND("/"&amp;$HC16&amp;"/","/"&amp;TrimSummary[color]&amp;"/"))),),0))))*$HJ16*(1+$BN$4)</f>
        <v>0,0,0,0</v>
      </c>
      <c r="HT16" s="62" t="str" cm="1">
        <f t="array" ref="HT16">IF(ISERROR(INDEX(TrimSummary[costing_yy],MATCH(1,INDEX(($HD16=TrimSummary[style_no])*(HT$3=TrimSummary[trim_reff])*(ISNUMBER(FIND("/"&amp;$HC16&amp;"/","/"&amp;TrimSummary[color]&amp;"/"))),),0))),0,(INDEX(TrimSummary[costing_yy],MATCH(1,INDEX(($HD16=TrimSummary[style_no])*(HT$3=TrimSummary[trim_reff])*(ISNUMBER(FIND("/"&amp;$HC16&amp;"/","/"&amp;TrimSummary[color]&amp;"/"))),),0))))*$HH16*(1+$BN$3)&amp;","&amp;IF(ISERROR(INDEX(TrimSummary[costing_yy],MATCH(1,INDEX(($HD16=TrimSummary[style_no])*(HT$3=TrimSummary[trim_reff])*(ISNUMBER(FIND("/"&amp;$HC16&amp;"/","/"&amp;TrimSummary[color]&amp;"/"))),),0))),0,(INDEX(TrimSummary[costing_yy],MATCH(1,INDEX(($HD16=TrimSummary[style_no])*(HT$3=TrimSummary[trim_reff])*(ISNUMBER(FIND("/"&amp;$HC16&amp;"/","/"&amp;TrimSummary[color]&amp;"/"))),),0))))*$HJ16*(1+$BN$3)&amp;","&amp;IF(ISERROR(INDEX(TrimSummary[ordering_yy],MATCH(1,INDEX(($HD16=TrimSummary[style_no])*(HT$3=TrimSummary[trim_reff])*(ISNUMBER(FIND("/"&amp;$HC16&amp;"/","/"&amp;TrimSummary[color]&amp;"/"))),),0))),0,(INDEX(TrimSummary[ordering_yy],MATCH(1,INDEX(($HD16=TrimSummary[style_no])*(HT$3=TrimSummary[trim_reff])*(ISNUMBER(FIND("/"&amp;$HC16&amp;"/","/"&amp;TrimSummary[color]&amp;"/"))),),0))))*$HH16*(1+$BN$4)&amp;","&amp;IF(ISERROR(INDEX(TrimSummary[ordering_yy],MATCH(1,INDEX(($HD16=TrimSummary[style_no])*(HT$3=TrimSummary[trim_reff])*(ISNUMBER(FIND("/"&amp;$HC16&amp;"/","/"&amp;TrimSummary[color]&amp;"/"))),),0))),0,(INDEX(TrimSummary[ordering_yy],MATCH(1,INDEX(($HD16=TrimSummary[style_no])*(HT$3=TrimSummary[trim_reff])*(ISNUMBER(FIND("/"&amp;$HC16&amp;"/","/"&amp;TrimSummary[color]&amp;"/"))),),0))))*$HJ16*(1+$BN$4)</f>
        <v>0,0,0,0</v>
      </c>
      <c r="HU16" s="62" t="str" cm="1">
        <f t="array" ref="HU16">IF(ISERROR(INDEX(TrimSummary[costing_yy],MATCH(1,INDEX(($HD16=TrimSummary[style_no])*(HU$3=TrimSummary[trim_reff])*(ISNUMBER(FIND("/"&amp;$HC16&amp;"/","/"&amp;TrimSummary[color]&amp;"/"))),),0))),0,(INDEX(TrimSummary[costing_yy],MATCH(1,INDEX(($HD16=TrimSummary[style_no])*(HU$3=TrimSummary[trim_reff])*(ISNUMBER(FIND("/"&amp;$HC16&amp;"/","/"&amp;TrimSummary[color]&amp;"/"))),),0))))*$HH16*(1+$BN$3)&amp;","&amp;IF(ISERROR(INDEX(TrimSummary[costing_yy],MATCH(1,INDEX(($HD16=TrimSummary[style_no])*(HU$3=TrimSummary[trim_reff])*(ISNUMBER(FIND("/"&amp;$HC16&amp;"/","/"&amp;TrimSummary[color]&amp;"/"))),),0))),0,(INDEX(TrimSummary[costing_yy],MATCH(1,INDEX(($HD16=TrimSummary[style_no])*(HU$3=TrimSummary[trim_reff])*(ISNUMBER(FIND("/"&amp;$HC16&amp;"/","/"&amp;TrimSummary[color]&amp;"/"))),),0))))*$HJ16*(1+$BN$3)&amp;","&amp;IF(ISERROR(INDEX(TrimSummary[ordering_yy],MATCH(1,INDEX(($HD16=TrimSummary[style_no])*(HU$3=TrimSummary[trim_reff])*(ISNUMBER(FIND("/"&amp;$HC16&amp;"/","/"&amp;TrimSummary[color]&amp;"/"))),),0))),0,(INDEX(TrimSummary[ordering_yy],MATCH(1,INDEX(($HD16=TrimSummary[style_no])*(HU$3=TrimSummary[trim_reff])*(ISNUMBER(FIND("/"&amp;$HC16&amp;"/","/"&amp;TrimSummary[color]&amp;"/"))),),0))))*$HH16*(1+$BN$4)&amp;","&amp;IF(ISERROR(INDEX(TrimSummary[ordering_yy],MATCH(1,INDEX(($HD16=TrimSummary[style_no])*(HU$3=TrimSummary[trim_reff])*(ISNUMBER(FIND("/"&amp;$HC16&amp;"/","/"&amp;TrimSummary[color]&amp;"/"))),),0))),0,(INDEX(TrimSummary[ordering_yy],MATCH(1,INDEX(($HD16=TrimSummary[style_no])*(HU$3=TrimSummary[trim_reff])*(ISNUMBER(FIND("/"&amp;$HC16&amp;"/","/"&amp;TrimSummary[color]&amp;"/"))),),0))))*$HJ16*(1+$BN$4)</f>
        <v>0,0,0,0</v>
      </c>
      <c r="HV16" s="62"/>
      <c r="HW16" s="62"/>
      <c r="HX16" s="62"/>
      <c r="HY16" s="62"/>
      <c r="HZ16" s="62"/>
      <c r="IA16" s="62"/>
      <c r="IB16" s="62"/>
      <c r="IC16" s="62"/>
      <c r="ID16" s="62"/>
      <c r="IE16" s="62"/>
      <c r="IF16" s="62"/>
      <c r="IG16" s="62"/>
      <c r="IH16" s="62"/>
      <c r="II16" s="62"/>
      <c r="IJ16" s="62"/>
      <c r="IK16" s="62"/>
      <c r="IL16" s="62"/>
      <c r="IM16" s="62"/>
      <c r="IN16" s="62"/>
      <c r="IO16" s="62"/>
      <c r="IP16" s="62"/>
      <c r="IQ16" s="62"/>
      <c r="IR16" s="62"/>
      <c r="IS16" s="62"/>
      <c r="IT16" s="62"/>
      <c r="IU16" s="62"/>
      <c r="IV16" s="62"/>
      <c r="IW16" s="62"/>
    </row>
    <row r="17" spans="1:257">
      <c r="A17"/>
      <c r="C17" t="s">
        <v>201</v>
      </c>
      <c r="D17" s="235" t="s">
        <v>315</v>
      </c>
      <c r="E17" t="s">
        <v>304</v>
      </c>
      <c r="F17" s="18">
        <v>45040</v>
      </c>
      <c r="G17" s="19">
        <f>SUM(Trim_Booking_Data[[#This Row],[3XS]:[5]])</f>
        <v>1070</v>
      </c>
      <c r="H17">
        <v>0</v>
      </c>
      <c r="I17">
        <v>65</v>
      </c>
      <c r="J17">
        <v>225</v>
      </c>
      <c r="K17">
        <v>383</v>
      </c>
      <c r="L17">
        <v>267</v>
      </c>
      <c r="M17">
        <v>97</v>
      </c>
      <c r="N17">
        <v>33</v>
      </c>
      <c r="O17">
        <v>0</v>
      </c>
      <c r="P17">
        <v>0</v>
      </c>
      <c r="Q17">
        <v>0</v>
      </c>
      <c r="R17">
        <v>0</v>
      </c>
      <c r="S17">
        <v>0</v>
      </c>
      <c r="T17">
        <v>0</v>
      </c>
      <c r="U17">
        <v>0</v>
      </c>
      <c r="V17" s="130" t="s">
        <v>191</v>
      </c>
      <c r="Y17" s="18" cm="1">
        <f t="array" ref="Y17">IF(ISERROR(INDEX(PO_Placed_Data[[PO relesed Date]:[PO_Status]],MATCH(#REF!&amp;#REF!,PO_Placed_Data[Styele'#]&amp;PO_Placed_Data[COLOR],0),MATCH(Y$3,PO_Placed_Data[[#Headers],[PO relesed Date]:[PO_Status]],0))),0,(INDEX(PO_Placed_Data[[PO relesed Date]:[PO_Status]],MATCH(#REF!&amp;#REF!,PO_Placed_Data[Styele'#]&amp;PO_Placed_Data[COLOR],0),MATCH(Y$3,PO_Placed_Data[[#Headers],[PO relesed Date]:[PO_Status]],0))))</f>
        <v>0</v>
      </c>
      <c r="Z17" s="49" cm="1">
        <f t="array" ref="Z17">IF(ISERROR(INDEX(PO_Placed_Data[[PO relesed Date]:[PO_Status]],MATCH(#REF!&amp;#REF!,PO_Placed_Data[Styele'#]&amp;PO_Placed_Data[COLOR],0),MATCH(Z$3,PO_Placed_Data[[#Headers],[PO relesed Date]:[PO_Status]],0))),0,(INDEX(PO_Placed_Data[[PO relesed Date]:[PO_Status]],MATCH(#REF!&amp;#REF!,PO_Placed_Data[Styele'#]&amp;PO_Placed_Data[COLOR],0),MATCH(Z$3,PO_Placed_Data[[#Headers],[PO relesed Date]:[PO_Status]],0))))</f>
        <v>0</v>
      </c>
      <c r="AA17" s="49" cm="1">
        <f t="array" ref="AA17">IF(ISERROR(INDEX(PO_Placed_Data[[PO relesed Date]:[PO_Status]],MATCH(#REF!&amp;#REF!,PO_Placed_Data[Styele'#]&amp;PO_Placed_Data[COLOR],0),MATCH(AA$3,PO_Placed_Data[[#Headers],[PO relesed Date]:[PO_Status]],0))),0,(INDEX(PO_Placed_Data[[PO relesed Date]:[PO_Status]],MATCH(#REF!&amp;#REF!,PO_Placed_Data[Styele'#]&amp;PO_Placed_Data[COLOR],0),MATCH(AA$3,PO_Placed_Data[[#Headers],[PO relesed Date]:[PO_Status]],0))))</f>
        <v>0</v>
      </c>
      <c r="AB17" s="49" cm="1">
        <f t="array" ref="AB17">IF(ISERROR(INDEX(PO_Placed_Data[[PO relesed Date]:[PO_Status]],MATCH(#REF!&amp;#REF!,PO_Placed_Data[Styele'#]&amp;PO_Placed_Data[COLOR],0),MATCH(AB$3,PO_Placed_Data[[#Headers],[PO relesed Date]:[PO_Status]],0))),0,(INDEX(PO_Placed_Data[[PO relesed Date]:[PO_Status]],MATCH(#REF!&amp;#REF!,PO_Placed_Data[Styele'#]&amp;PO_Placed_Data[COLOR],0),MATCH(AB$3,PO_Placed_Data[[#Headers],[PO relesed Date]:[PO_Status]],0))))</f>
        <v>0</v>
      </c>
      <c r="AC17" s="49" cm="1">
        <f t="array" ref="AC17">IF(ISERROR(INDEX(PO_Placed_Data[[PO relesed Date]:[PO_Status]],MATCH(#REF!&amp;#REF!,PO_Placed_Data[Styele'#]&amp;PO_Placed_Data[COLOR],0),MATCH(AC$3,PO_Placed_Data[[#Headers],[PO relesed Date]:[PO_Status]],0))),0,(INDEX(PO_Placed_Data[[PO relesed Date]:[PO_Status]],MATCH(#REF!&amp;#REF!,PO_Placed_Data[Styele'#]&amp;PO_Placed_Data[COLOR],0),MATCH(AC$3,PO_Placed_Data[[#Headers],[PO relesed Date]:[PO_Status]],0))))</f>
        <v>0</v>
      </c>
      <c r="AD17" s="49" cm="1">
        <f t="array" ref="AD17">IF(ISERROR(INDEX(PO_Placed_Data[[PO relesed Date]:[PO_Status]],MATCH(#REF!&amp;#REF!,PO_Placed_Data[Styele'#]&amp;PO_Placed_Data[COLOR],0),MATCH(AD$3,PO_Placed_Data[[#Headers],[PO relesed Date]:[PO_Status]],0))),0,(INDEX(PO_Placed_Data[[PO relesed Date]:[PO_Status]],MATCH(#REF!&amp;#REF!,PO_Placed_Data[Styele'#]&amp;PO_Placed_Data[COLOR],0),MATCH(AD$3,PO_Placed_Data[[#Headers],[PO relesed Date]:[PO_Status]],0))))</f>
        <v>0</v>
      </c>
      <c r="AE17" s="49" cm="1">
        <f t="array" ref="AE17">IF(ISERROR(INDEX(PO_Placed_Data[[PO relesed Date]:[PO_Status]],MATCH(#REF!&amp;#REF!,PO_Placed_Data[Styele'#]&amp;PO_Placed_Data[COLOR],0),MATCH(AE$3,PO_Placed_Data[[#Headers],[PO relesed Date]:[PO_Status]],0))),0,(INDEX(PO_Placed_Data[[PO relesed Date]:[PO_Status]],MATCH(#REF!&amp;#REF!,PO_Placed_Data[Styele'#]&amp;PO_Placed_Data[COLOR],0),MATCH(AE$3,PO_Placed_Data[[#Headers],[PO relesed Date]:[PO_Status]],0))))</f>
        <v>0</v>
      </c>
      <c r="AF17" s="49" cm="1">
        <f t="array" ref="AF17">IF(ISERROR(INDEX(PO_Placed_Data[[PO relesed Date]:[PO_Status]],MATCH(#REF!&amp;#REF!,PO_Placed_Data[Styele'#]&amp;PO_Placed_Data[COLOR],0),MATCH(AF$3,PO_Placed_Data[[#Headers],[PO relesed Date]:[PO_Status]],0))),0,(INDEX(PO_Placed_Data[[PO relesed Date]:[PO_Status]],MATCH(#REF!&amp;#REF!,PO_Placed_Data[Styele'#]&amp;PO_Placed_Data[COLOR],0),MATCH(AF$3,PO_Placed_Data[[#Headers],[PO relesed Date]:[PO_Status]],0))))</f>
        <v>0</v>
      </c>
      <c r="AG17" s="49" cm="1">
        <f t="array" ref="AG17">IF(ISERROR(INDEX(PO_Placed_Data[[PO relesed Date]:[PO_Status]],MATCH(#REF!&amp;#REF!,PO_Placed_Data[Styele'#]&amp;PO_Placed_Data[COLOR],0),MATCH(AG$3,PO_Placed_Data[[#Headers],[PO relesed Date]:[PO_Status]],0))),0,(INDEX(PO_Placed_Data[[PO relesed Date]:[PO_Status]],MATCH(#REF!&amp;#REF!,PO_Placed_Data[Styele'#]&amp;PO_Placed_Data[COLOR],0),MATCH(AG$3,PO_Placed_Data[[#Headers],[PO relesed Date]:[PO_Status]],0))))</f>
        <v>0</v>
      </c>
      <c r="AH17" s="49" cm="1">
        <f t="array" ref="AH17">IF(ISERROR(INDEX(PO_Placed_Data[[PO relesed Date]:[PO_Status]],MATCH(#REF!&amp;#REF!,PO_Placed_Data[Styele'#]&amp;PO_Placed_Data[COLOR],0),MATCH(AH$3,PO_Placed_Data[[#Headers],[PO relesed Date]:[PO_Status]],0))),0,(INDEX(PO_Placed_Data[[PO relesed Date]:[PO_Status]],MATCH(#REF!&amp;#REF!,PO_Placed_Data[Styele'#]&amp;PO_Placed_Data[COLOR],0),MATCH(AH$3,PO_Placed_Data[[#Headers],[PO relesed Date]:[PO_Status]],0))))</f>
        <v>0</v>
      </c>
      <c r="AI17" s="49" cm="1">
        <f t="array" ref="AI17">IF(ISERROR(INDEX(PO_Placed_Data[[PO relesed Date]:[PO_Status]],MATCH(#REF!&amp;#REF!,PO_Placed_Data[Styele'#]&amp;PO_Placed_Data[COLOR],0),MATCH(AI$3,PO_Placed_Data[[#Headers],[PO relesed Date]:[PO_Status]],0))),0,(INDEX(PO_Placed_Data[[PO relesed Date]:[PO_Status]],MATCH(#REF!&amp;#REF!,PO_Placed_Data[Styele'#]&amp;PO_Placed_Data[COLOR],0),MATCH(AI$3,PO_Placed_Data[[#Headers],[PO relesed Date]:[PO_Status]],0))))</f>
        <v>0</v>
      </c>
      <c r="AJ17" s="49" cm="1">
        <f t="array" ref="AJ17">IF(ISERROR(INDEX(PO_Placed_Data[[PO relesed Date]:[PO_Status]],MATCH(#REF!&amp;#REF!,PO_Placed_Data[Styele'#]&amp;PO_Placed_Data[COLOR],0),MATCH(AJ$3,PO_Placed_Data[[#Headers],[PO relesed Date]:[PO_Status]],0))),0,(INDEX(PO_Placed_Data[[PO relesed Date]:[PO_Status]],MATCH(#REF!&amp;#REF!,PO_Placed_Data[Styele'#]&amp;PO_Placed_Data[COLOR],0),MATCH(AJ$3,PO_Placed_Data[[#Headers],[PO relesed Date]:[PO_Status]],0))))</f>
        <v>0</v>
      </c>
      <c r="AK17" s="49" cm="1">
        <f t="array" ref="AK17">IF(ISERROR(INDEX(PO_Placed_Data[[PO relesed Date]:[PO_Status]],MATCH(#REF!&amp;#REF!,PO_Placed_Data[Styele'#]&amp;PO_Placed_Data[COLOR],0),MATCH(AK$3,PO_Placed_Data[[#Headers],[PO relesed Date]:[PO_Status]],0))),0,(INDEX(PO_Placed_Data[[PO relesed Date]:[PO_Status]],MATCH(#REF!&amp;#REF!,PO_Placed_Data[Styele'#]&amp;PO_Placed_Data[COLOR],0),MATCH(AK$3,PO_Placed_Data[[#Headers],[PO relesed Date]:[PO_Status]],0))))</f>
        <v>0</v>
      </c>
      <c r="AL17" s="49" cm="1">
        <f t="array" ref="AL17">IF(ISERROR(INDEX(PO_Placed_Data[[PO relesed Date]:[PO_Status]],MATCH(#REF!&amp;#REF!,PO_Placed_Data[Styele'#]&amp;PO_Placed_Data[COLOR],0),MATCH(AL$3,PO_Placed_Data[[#Headers],[PO relesed Date]:[PO_Status]],0))),0,(INDEX(PO_Placed_Data[[PO relesed Date]:[PO_Status]],MATCH(#REF!&amp;#REF!,PO_Placed_Data[Styele'#]&amp;PO_Placed_Data[COLOR],0),MATCH(AL$3,PO_Placed_Data[[#Headers],[PO relesed Date]:[PO_Status]],0))))</f>
        <v>0</v>
      </c>
      <c r="AM17" s="49" cm="1">
        <f t="array" ref="AM17">IF(ISERROR(INDEX(PO_Placed_Data[[PO relesed Date]:[PO_Status]],MATCH(#REF!&amp;#REF!,PO_Placed_Data[Styele'#]&amp;PO_Placed_Data[COLOR],0),MATCH(AM$3,PO_Placed_Data[[#Headers],[PO relesed Date]:[PO_Status]],0))),0,(INDEX(PO_Placed_Data[[PO relesed Date]:[PO_Status]],MATCH(#REF!&amp;#REF!,PO_Placed_Data[Styele'#]&amp;PO_Placed_Data[COLOR],0),MATCH(AM$3,PO_Placed_Data[[#Headers],[PO relesed Date]:[PO_Status]],0))))</f>
        <v>0</v>
      </c>
      <c r="AN17" s="49" cm="1">
        <f t="array" ref="AN17">IF(ISERROR(INDEX(PO_Placed_Data[[PO relesed Date]:[PO_Status]],MATCH(#REF!&amp;#REF!,PO_Placed_Data[Styele'#]&amp;PO_Placed_Data[COLOR],0),MATCH(AN$3,PO_Placed_Data[[#Headers],[PO relesed Date]:[PO_Status]],0))),0,(INDEX(PO_Placed_Data[[PO relesed Date]:[PO_Status]],MATCH(#REF!&amp;#REF!,PO_Placed_Data[Styele'#]&amp;PO_Placed_Data[COLOR],0),MATCH(AN$3,PO_Placed_Data[[#Headers],[PO relesed Date]:[PO_Status]],0))))</f>
        <v>0</v>
      </c>
      <c r="AO17" s="18" cm="1">
        <f t="array" ref="AO17">IF(ISERROR(INDEX(PO_Placed_Data[[PO relesed Date]:[PO_Status]],MATCH(#REF!&amp;#REF!,PO_Placed_Data[Styele'#]&amp;PO_Placed_Data[COLOR],0),MATCH(AO$3,PO_Placed_Data[[#Headers],[PO relesed Date]:[PO_Status]],0))),0,(INDEX(PO_Placed_Data[[PO relesed Date]:[PO_Status]],MATCH(#REF!&amp;#REF!,PO_Placed_Data[Styele'#]&amp;PO_Placed_Data[COLOR],0),MATCH(AO$3,PO_Placed_Data[[#Headers],[PO relesed Date]:[PO_Status]],0))))</f>
        <v>0</v>
      </c>
      <c r="AR17" s="23"/>
      <c r="AS17" s="23"/>
      <c r="AT17" s="18"/>
      <c r="AV17" s="24"/>
      <c r="AW17" s="24"/>
      <c r="AX17" s="24"/>
      <c r="AY17" s="24"/>
      <c r="AZ17" s="24"/>
      <c r="BA17" s="24"/>
      <c r="BB17" s="24"/>
      <c r="BC17" s="24"/>
      <c r="BD17" s="23"/>
      <c r="BE17" s="24"/>
      <c r="BF17" s="24"/>
      <c r="BG17" s="24"/>
      <c r="BH17" s="23"/>
      <c r="BI17" s="23"/>
      <c r="BJ17" s="222"/>
      <c r="BS17" s="233"/>
      <c r="BT17" s="233"/>
      <c r="BU17" s="233"/>
      <c r="BV17" s="233"/>
      <c r="BW17" s="233"/>
      <c r="BX17" s="233"/>
      <c r="BY17" s="233"/>
      <c r="BZ17" s="233"/>
      <c r="CA17" s="233"/>
      <c r="CB17" s="233"/>
      <c r="CC17" s="233"/>
      <c r="CD17" s="233"/>
      <c r="CE17" s="233"/>
      <c r="CF17" s="332"/>
      <c r="CG17" s="332"/>
      <c r="CH17" s="332"/>
      <c r="CI17" s="332"/>
      <c r="CJ17" s="233"/>
      <c r="CK17" s="233"/>
      <c r="CL17" s="233"/>
      <c r="CM17" s="233"/>
      <c r="CN17" s="233"/>
      <c r="CP17" s="233"/>
      <c r="CQ17" s="234"/>
      <c r="CR17" s="233"/>
      <c r="CS17" s="233"/>
      <c r="CZ17" s="92"/>
      <c r="DA17" s="92"/>
      <c r="DB17" s="92"/>
      <c r="DC17" s="92"/>
      <c r="DD17" s="92"/>
      <c r="DE17" s="92"/>
      <c r="FJ17" s="4"/>
      <c r="FL17" s="4"/>
      <c r="FN17" s="29" t="s">
        <v>16</v>
      </c>
      <c r="FO17" s="29" t="s">
        <v>50</v>
      </c>
      <c r="FT17"/>
      <c r="FU17"/>
      <c r="FW17" s="103"/>
      <c r="FX17" s="8"/>
      <c r="FY17" s="4"/>
      <c r="FZ17" s="4"/>
      <c r="GA17" s="4"/>
      <c r="GB17" s="4"/>
      <c r="HA17" s="62" t="str">
        <f>INDEX(TrimSummary[season],MATCH($HD17,TrimSummary[style_no],0))</f>
        <v>WI23</v>
      </c>
      <c r="HB17" s="62" t="str">
        <f>INDEX(TrimSummary[floorset],MATCH($HD17,TrimSummary[style_no],0))</f>
        <v>F3</v>
      </c>
      <c r="HC17" t="s">
        <v>217</v>
      </c>
      <c r="HD17" s="235" t="s">
        <v>314</v>
      </c>
      <c r="HE17" t="s">
        <v>298</v>
      </c>
      <c r="HF17" s="18">
        <v>45040</v>
      </c>
      <c r="HG17" t="s">
        <v>141</v>
      </c>
      <c r="HH17" s="105" cm="1">
        <f t="array" ref="HH17">IF(ISERROR(INDEX(Trim_Booking_Data[[QTY TB]:[5]],MATCH($HD17&amp;$HE17&amp;$HF17,Trim_Booking_Data[Styele'#]&amp;Trim_Booking_Data[COLOR]&amp;Trim_Booking_Data[Trim Boking Date],0),MATCH($HG17,Trim_Booking_Data[[#Headers],[QTY TB]:[5]],0))),0,(INDEX(Trim_Booking_Data[[QTY TB]:[5]],MATCH($HD17&amp;$HE17&amp;$HF17,Trim_Booking_Data[Styele'#]&amp;Trim_Booking_Data[COLOR]&amp;Trim_Booking_Data[Trim Boking Date],0),MATCH($HG17,Trim_Booking_Data[[#Headers],[QTY TB]:[5]],0))))</f>
        <v>0</v>
      </c>
      <c r="HI17" s="78" cm="1">
        <f t="array" ref="HI17">IF(ISERROR(INDEX(PO_Placed_Data_Fu[],MATCH($HD17&amp;$HE17,Trim_Booking_Data[Styele'#]&amp;Trim_Booking_Data[COLOR],0),MATCH(HI$3,PO_Placed_Data_Fu[#Headers],0))),0,(INDEX(PO_Placed_Data_Fu[],MATCH($HD17&amp;$HE17,Trim_Booking_Data[Styele'#]&amp;Trim_Booking_Data[COLOR],0),MATCH(HI$3,PO_Placed_Data_Fu[#Headers],0))))</f>
        <v>0</v>
      </c>
      <c r="HJ17" s="70" cm="1">
        <f t="array" ref="HJ17">IF(ISERROR(INDEX(PO_Placed_Data_Fu[],MATCH($HD17&amp;$HE17&amp;$HF17,Trim_Booking_Data[Styele'#]&amp;Trim_Booking_Data[COLOR]&amp;Trim_Booking_Data[Trim Boking Date],0),MATCH($HG17,PO_Placed_Data_Fu[#Headers],0))),0,(INDEX(PO_Placed_Data_Fu[],MATCH($HD17&amp;$HE17&amp;$HF17,Trim_Booking_Data[Styele'#]&amp;Trim_Booking_Data[COLOR]&amp;Trim_Booking_Data[Trim Boking Date],0),MATCH($HG17,PO_Placed_Data_Fu[#Headers],0))))</f>
        <v>0</v>
      </c>
      <c r="HK17" s="62" t="str" cm="1">
        <f t="array" ref="HK17">IF(ISERROR(INDEX(TrimSummary[costing_yy],MATCH(1,INDEX(($HD17=TrimSummary[style_no])*(HK$3=TrimSummary[trim_reff])*(ISNUMBER(FIND("/"&amp;$HC17&amp;"/","/"&amp;TrimSummary[color]&amp;"/"))),),0))),0,(INDEX(TrimSummary[costing_yy],MATCH(1,INDEX(($HD17=TrimSummary[style_no])*(HK$3=TrimSummary[trim_reff])*(ISNUMBER(FIND("/"&amp;$HC17&amp;"/","/"&amp;TrimSummary[color]&amp;"/"))),),0))))*$HH17*(1+$BN$3)&amp;","&amp;IF(ISERROR(INDEX(TrimSummary[costing_yy],MATCH(1,INDEX(($HD17=TrimSummary[style_no])*(HK$3=TrimSummary[trim_reff])*(ISNUMBER(FIND("/"&amp;$HC17&amp;"/","/"&amp;TrimSummary[color]&amp;"/"))),),0))),0,(INDEX(TrimSummary[costing_yy],MATCH(1,INDEX(($HD17=TrimSummary[style_no])*(HK$3=TrimSummary[trim_reff])*(ISNUMBER(FIND("/"&amp;$HC17&amp;"/","/"&amp;TrimSummary[color]&amp;"/"))),),0))))*$HJ17*(1+$BN$3)&amp;","&amp;IF(ISERROR(INDEX(TrimSummary[ordering_yy],MATCH(1,INDEX(($HD17=TrimSummary[style_no])*(HK$3=TrimSummary[trim_reff])*(ISNUMBER(FIND("/"&amp;$HC17&amp;"/","/"&amp;TrimSummary[color]&amp;"/"))),),0))),0,(INDEX(TrimSummary[ordering_yy],MATCH(1,INDEX(($HD17=TrimSummary[style_no])*(HK$3=TrimSummary[trim_reff])*(ISNUMBER(FIND("/"&amp;$HC17&amp;"/","/"&amp;TrimSummary[color]&amp;"/"))),),0))))*$HH17*(1+$BN$4)&amp;","&amp;IF(ISERROR(INDEX(TrimSummary[ordering_yy],MATCH(1,INDEX(($HD17=TrimSummary[style_no])*(HK$3=TrimSummary[trim_reff])*(ISNUMBER(FIND("/"&amp;$HC17&amp;"/","/"&amp;TrimSummary[color]&amp;"/"))),),0))),0,(INDEX(TrimSummary[ordering_yy],MATCH(1,INDEX(($HD17=TrimSummary[style_no])*(HK$3=TrimSummary[trim_reff])*(ISNUMBER(FIND("/"&amp;$HC17&amp;"/","/"&amp;TrimSummary[color]&amp;"/"))),),0))))*$HJ17*(1+$BN$4)</f>
        <v>0,0,0,0</v>
      </c>
      <c r="HL17" s="62" t="str" cm="1">
        <f t="array" ref="HL17">IF(ISERROR(INDEX(TrimSummary[costing_yy],MATCH(1,INDEX(($HD17=TrimSummary[style_no])*(HL$3=TrimSummary[trim_reff])*(ISNUMBER(FIND("/"&amp;$HC17&amp;"/","/"&amp;TrimSummary[color]&amp;"/"))),),0))),0,(INDEX(TrimSummary[costing_yy],MATCH(1,INDEX(($HD17=TrimSummary[style_no])*(HL$3=TrimSummary[trim_reff])*(ISNUMBER(FIND("/"&amp;$HC17&amp;"/","/"&amp;TrimSummary[color]&amp;"/"))),),0))))*$HH17*(1+$BN$3)&amp;","&amp;IF(ISERROR(INDEX(TrimSummary[costing_yy],MATCH(1,INDEX(($HD17=TrimSummary[style_no])*(HL$3=TrimSummary[trim_reff])*(ISNUMBER(FIND("/"&amp;$HC17&amp;"/","/"&amp;TrimSummary[color]&amp;"/"))),),0))),0,(INDEX(TrimSummary[costing_yy],MATCH(1,INDEX(($HD17=TrimSummary[style_no])*(HL$3=TrimSummary[trim_reff])*(ISNUMBER(FIND("/"&amp;$HC17&amp;"/","/"&amp;TrimSummary[color]&amp;"/"))),),0))))*$HJ17*(1+$BN$3)&amp;","&amp;IF(ISERROR(INDEX(TrimSummary[ordering_yy],MATCH(1,INDEX(($HD17=TrimSummary[style_no])*(HL$3=TrimSummary[trim_reff])*(ISNUMBER(FIND("/"&amp;$HC17&amp;"/","/"&amp;TrimSummary[color]&amp;"/"))),),0))),0,(INDEX(TrimSummary[ordering_yy],MATCH(1,INDEX(($HD17=TrimSummary[style_no])*(HL$3=TrimSummary[trim_reff])*(ISNUMBER(FIND("/"&amp;$HC17&amp;"/","/"&amp;TrimSummary[color]&amp;"/"))),),0))))*$HH17*(1+$BN$4)&amp;","&amp;IF(ISERROR(INDEX(TrimSummary[ordering_yy],MATCH(1,INDEX(($HD17=TrimSummary[style_no])*(HL$3=TrimSummary[trim_reff])*(ISNUMBER(FIND("/"&amp;$HC17&amp;"/","/"&amp;TrimSummary[color]&amp;"/"))),),0))),0,(INDEX(TrimSummary[ordering_yy],MATCH(1,INDEX(($HD17=TrimSummary[style_no])*(HL$3=TrimSummary[trim_reff])*(ISNUMBER(FIND("/"&amp;$HC17&amp;"/","/"&amp;TrimSummary[color]&amp;"/"))),),0))))*$HJ17*(1+$BN$4)</f>
        <v>0,0,0,0</v>
      </c>
      <c r="HM17" s="62" t="str" cm="1">
        <f t="array" ref="HM17">IF(ISERROR(INDEX(TrimSummary[costing_yy],MATCH(1,INDEX(($HD17=TrimSummary[style_no])*(HM$3=TrimSummary[trim_reff])*(ISNUMBER(FIND("/"&amp;$HC17&amp;"/","/"&amp;TrimSummary[color]&amp;"/"))),),0))),0,(INDEX(TrimSummary[costing_yy],MATCH(1,INDEX(($HD17=TrimSummary[style_no])*(HM$3=TrimSummary[trim_reff])*(ISNUMBER(FIND("/"&amp;$HC17&amp;"/","/"&amp;TrimSummary[color]&amp;"/"))),),0))))*$HH17*(1+$BN$3)&amp;","&amp;IF(ISERROR(INDEX(TrimSummary[costing_yy],MATCH(1,INDEX(($HD17=TrimSummary[style_no])*(HM$3=TrimSummary[trim_reff])*(ISNUMBER(FIND("/"&amp;$HC17&amp;"/","/"&amp;TrimSummary[color]&amp;"/"))),),0))),0,(INDEX(TrimSummary[costing_yy],MATCH(1,INDEX(($HD17=TrimSummary[style_no])*(HM$3=TrimSummary[trim_reff])*(ISNUMBER(FIND("/"&amp;$HC17&amp;"/","/"&amp;TrimSummary[color]&amp;"/"))),),0))))*$HJ17*(1+$BN$3)&amp;","&amp;IF(ISERROR(INDEX(TrimSummary[ordering_yy],MATCH(1,INDEX(($HD17=TrimSummary[style_no])*(HM$3=TrimSummary[trim_reff])*(ISNUMBER(FIND("/"&amp;$HC17&amp;"/","/"&amp;TrimSummary[color]&amp;"/"))),),0))),0,(INDEX(TrimSummary[ordering_yy],MATCH(1,INDEX(($HD17=TrimSummary[style_no])*(HM$3=TrimSummary[trim_reff])*(ISNUMBER(FIND("/"&amp;$HC17&amp;"/","/"&amp;TrimSummary[color]&amp;"/"))),),0))))*$HH17*(1+$BN$4)&amp;","&amp;IF(ISERROR(INDEX(TrimSummary[ordering_yy],MATCH(1,INDEX(($HD17=TrimSummary[style_no])*(HM$3=TrimSummary[trim_reff])*(ISNUMBER(FIND("/"&amp;$HC17&amp;"/","/"&amp;TrimSummary[color]&amp;"/"))),),0))),0,(INDEX(TrimSummary[ordering_yy],MATCH(1,INDEX(($HD17=TrimSummary[style_no])*(HM$3=TrimSummary[trim_reff])*(ISNUMBER(FIND("/"&amp;$HC17&amp;"/","/"&amp;TrimSummary[color]&amp;"/"))),),0))))*$HJ17*(1+$BN$4)</f>
        <v>0,0,0,0</v>
      </c>
      <c r="HN17" s="62" t="str" cm="1">
        <f t="array" ref="HN17">IF(ISERROR(INDEX(TrimSummary[costing_yy],MATCH(1,INDEX(($HD17=TrimSummary[style_no])*(HN$3=TrimSummary[trim_reff])*(ISNUMBER(FIND("/"&amp;$HC17&amp;"/","/"&amp;TrimSummary[color]&amp;"/"))),),0))),0,(INDEX(TrimSummary[costing_yy],MATCH(1,INDEX(($HD17=TrimSummary[style_no])*(HN$3=TrimSummary[trim_reff])*(ISNUMBER(FIND("/"&amp;$HC17&amp;"/","/"&amp;TrimSummary[color]&amp;"/"))),),0))))*$HH17*(1+$BN$3)&amp;","&amp;IF(ISERROR(INDEX(TrimSummary[costing_yy],MATCH(1,INDEX(($HD17=TrimSummary[style_no])*(HN$3=TrimSummary[trim_reff])*(ISNUMBER(FIND("/"&amp;$HC17&amp;"/","/"&amp;TrimSummary[color]&amp;"/"))),),0))),0,(INDEX(TrimSummary[costing_yy],MATCH(1,INDEX(($HD17=TrimSummary[style_no])*(HN$3=TrimSummary[trim_reff])*(ISNUMBER(FIND("/"&amp;$HC17&amp;"/","/"&amp;TrimSummary[color]&amp;"/"))),),0))))*$HJ17*(1+$BN$3)&amp;","&amp;IF(ISERROR(INDEX(TrimSummary[ordering_yy],MATCH(1,INDEX(($HD17=TrimSummary[style_no])*(HN$3=TrimSummary[trim_reff])*(ISNUMBER(FIND("/"&amp;$HC17&amp;"/","/"&amp;TrimSummary[color]&amp;"/"))),),0))),0,(INDEX(TrimSummary[ordering_yy],MATCH(1,INDEX(($HD17=TrimSummary[style_no])*(HN$3=TrimSummary[trim_reff])*(ISNUMBER(FIND("/"&amp;$HC17&amp;"/","/"&amp;TrimSummary[color]&amp;"/"))),),0))))*$HH17*(1+$BN$4)&amp;","&amp;IF(ISERROR(INDEX(TrimSummary[ordering_yy],MATCH(1,INDEX(($HD17=TrimSummary[style_no])*(HN$3=TrimSummary[trim_reff])*(ISNUMBER(FIND("/"&amp;$HC17&amp;"/","/"&amp;TrimSummary[color]&amp;"/"))),),0))),0,(INDEX(TrimSummary[ordering_yy],MATCH(1,INDEX(($HD17=TrimSummary[style_no])*(HN$3=TrimSummary[trim_reff])*(ISNUMBER(FIND("/"&amp;$HC17&amp;"/","/"&amp;TrimSummary[color]&amp;"/"))),),0))))*$HJ17*(1+$BN$4)</f>
        <v>0,0,0,0</v>
      </c>
      <c r="HO17" s="62" t="str" cm="1">
        <f t="array" ref="HO17">IF(ISERROR(INDEX(TrimSummary[costing_yy],MATCH(1,INDEX(($HD17=TrimSummary[style_no])*(HO$3=TrimSummary[trim_reff])*(ISNUMBER(FIND("/"&amp;$HC17&amp;"/","/"&amp;TrimSummary[color]&amp;"/"))),),0))),0,(INDEX(TrimSummary[costing_yy],MATCH(1,INDEX(($HD17=TrimSummary[style_no])*(HO$3=TrimSummary[trim_reff])*(ISNUMBER(FIND("/"&amp;$HC17&amp;"/","/"&amp;TrimSummary[color]&amp;"/"))),),0))))*$HH17*(1+$BN$3)&amp;","&amp;IF(ISERROR(INDEX(TrimSummary[costing_yy],MATCH(1,INDEX(($HD17=TrimSummary[style_no])*(HO$3=TrimSummary[trim_reff])*(ISNUMBER(FIND("/"&amp;$HC17&amp;"/","/"&amp;TrimSummary[color]&amp;"/"))),),0))),0,(INDEX(TrimSummary[costing_yy],MATCH(1,INDEX(($HD17=TrimSummary[style_no])*(HO$3=TrimSummary[trim_reff])*(ISNUMBER(FIND("/"&amp;$HC17&amp;"/","/"&amp;TrimSummary[color]&amp;"/"))),),0))))*$HJ17*(1+$BN$3)&amp;","&amp;IF(ISERROR(INDEX(TrimSummary[ordering_yy],MATCH(1,INDEX(($HD17=TrimSummary[style_no])*(HO$3=TrimSummary[trim_reff])*(ISNUMBER(FIND("/"&amp;$HC17&amp;"/","/"&amp;TrimSummary[color]&amp;"/"))),),0))),0,(INDEX(TrimSummary[ordering_yy],MATCH(1,INDEX(($HD17=TrimSummary[style_no])*(HO$3=TrimSummary[trim_reff])*(ISNUMBER(FIND("/"&amp;$HC17&amp;"/","/"&amp;TrimSummary[color]&amp;"/"))),),0))))*$HH17*(1+$BN$4)&amp;","&amp;IF(ISERROR(INDEX(TrimSummary[ordering_yy],MATCH(1,INDEX(($HD17=TrimSummary[style_no])*(HO$3=TrimSummary[trim_reff])*(ISNUMBER(FIND("/"&amp;$HC17&amp;"/","/"&amp;TrimSummary[color]&amp;"/"))),),0))),0,(INDEX(TrimSummary[ordering_yy],MATCH(1,INDEX(($HD17=TrimSummary[style_no])*(HO$3=TrimSummary[trim_reff])*(ISNUMBER(FIND("/"&amp;$HC17&amp;"/","/"&amp;TrimSummary[color]&amp;"/"))),),0))))*$HJ17*(1+$BN$4)</f>
        <v>0,0,0,0</v>
      </c>
      <c r="HP17" s="62" t="str" cm="1">
        <f t="array" ref="HP17">IF(ISERROR(INDEX(TrimSummary[costing_yy],MATCH(1,INDEX(($HD17=TrimSummary[style_no])*(HP$3=TrimSummary[trim_reff])*(ISNUMBER(FIND("/"&amp;$HC17&amp;"/","/"&amp;TrimSummary[color]&amp;"/"))),),0))),0,(INDEX(TrimSummary[costing_yy],MATCH(1,INDEX(($HD17=TrimSummary[style_no])*(HP$3=TrimSummary[trim_reff])*(ISNUMBER(FIND("/"&amp;$HC17&amp;"/","/"&amp;TrimSummary[color]&amp;"/"))),),0))))*$HH17*(1+$BN$3)&amp;","&amp;IF(ISERROR(INDEX(TrimSummary[costing_yy],MATCH(1,INDEX(($HD17=TrimSummary[style_no])*(HP$3=TrimSummary[trim_reff])*(ISNUMBER(FIND("/"&amp;$HC17&amp;"/","/"&amp;TrimSummary[color]&amp;"/"))),),0))),0,(INDEX(TrimSummary[costing_yy],MATCH(1,INDEX(($HD17=TrimSummary[style_no])*(HP$3=TrimSummary[trim_reff])*(ISNUMBER(FIND("/"&amp;$HC17&amp;"/","/"&amp;TrimSummary[color]&amp;"/"))),),0))))*$HJ17*(1+$BN$3)&amp;","&amp;IF(ISERROR(INDEX(TrimSummary[ordering_yy],MATCH(1,INDEX(($HD17=TrimSummary[style_no])*(HP$3=TrimSummary[trim_reff])*(ISNUMBER(FIND("/"&amp;$HC17&amp;"/","/"&amp;TrimSummary[color]&amp;"/"))),),0))),0,(INDEX(TrimSummary[ordering_yy],MATCH(1,INDEX(($HD17=TrimSummary[style_no])*(HP$3=TrimSummary[trim_reff])*(ISNUMBER(FIND("/"&amp;$HC17&amp;"/","/"&amp;TrimSummary[color]&amp;"/"))),),0))))*$HH17*(1+$BN$4)&amp;","&amp;IF(ISERROR(INDEX(TrimSummary[ordering_yy],MATCH(1,INDEX(($HD17=TrimSummary[style_no])*(HP$3=TrimSummary[trim_reff])*(ISNUMBER(FIND("/"&amp;$HC17&amp;"/","/"&amp;TrimSummary[color]&amp;"/"))),),0))),0,(INDEX(TrimSummary[ordering_yy],MATCH(1,INDEX(($HD17=TrimSummary[style_no])*(HP$3=TrimSummary[trim_reff])*(ISNUMBER(FIND("/"&amp;$HC17&amp;"/","/"&amp;TrimSummary[color]&amp;"/"))),),0))))*$HJ17*(1+$BN$4)</f>
        <v>0,0,0,0</v>
      </c>
      <c r="HQ17" s="62" t="str" cm="1">
        <f t="array" ref="HQ17">IF(ISERROR(INDEX(TrimSummary[costing_yy],MATCH(1,INDEX(($HD17=TrimSummary[style_no])*(HQ$3=TrimSummary[trim_reff])*(ISNUMBER(FIND("/"&amp;$HC17&amp;"/","/"&amp;TrimSummary[color]&amp;"/"))),),0))),0,(INDEX(TrimSummary[costing_yy],MATCH(1,INDEX(($HD17=TrimSummary[style_no])*(HQ$3=TrimSummary[trim_reff])*(ISNUMBER(FIND("/"&amp;$HC17&amp;"/","/"&amp;TrimSummary[color]&amp;"/"))),),0))))*$HH17*(1+$BN$3)&amp;","&amp;IF(ISERROR(INDEX(TrimSummary[costing_yy],MATCH(1,INDEX(($HD17=TrimSummary[style_no])*(HQ$3=TrimSummary[trim_reff])*(ISNUMBER(FIND("/"&amp;$HC17&amp;"/","/"&amp;TrimSummary[color]&amp;"/"))),),0))),0,(INDEX(TrimSummary[costing_yy],MATCH(1,INDEX(($HD17=TrimSummary[style_no])*(HQ$3=TrimSummary[trim_reff])*(ISNUMBER(FIND("/"&amp;$HC17&amp;"/","/"&amp;TrimSummary[color]&amp;"/"))),),0))))*$HJ17*(1+$BN$3)&amp;","&amp;IF(ISERROR(INDEX(TrimSummary[ordering_yy],MATCH(1,INDEX(($HD17=TrimSummary[style_no])*(HQ$3=TrimSummary[trim_reff])*(ISNUMBER(FIND("/"&amp;$HC17&amp;"/","/"&amp;TrimSummary[color]&amp;"/"))),),0))),0,(INDEX(TrimSummary[ordering_yy],MATCH(1,INDEX(($HD17=TrimSummary[style_no])*(HQ$3=TrimSummary[trim_reff])*(ISNUMBER(FIND("/"&amp;$HC17&amp;"/","/"&amp;TrimSummary[color]&amp;"/"))),),0))))*$HH17*(1+$BN$4)&amp;","&amp;IF(ISERROR(INDEX(TrimSummary[ordering_yy],MATCH(1,INDEX(($HD17=TrimSummary[style_no])*(HQ$3=TrimSummary[trim_reff])*(ISNUMBER(FIND("/"&amp;$HC17&amp;"/","/"&amp;TrimSummary[color]&amp;"/"))),),0))),0,(INDEX(TrimSummary[ordering_yy],MATCH(1,INDEX(($HD17=TrimSummary[style_no])*(HQ$3=TrimSummary[trim_reff])*(ISNUMBER(FIND("/"&amp;$HC17&amp;"/","/"&amp;TrimSummary[color]&amp;"/"))),),0))))*$HJ17*(1+$BN$4)</f>
        <v>0,0,0,0</v>
      </c>
      <c r="HR17" s="62" t="str" cm="1">
        <f t="array" ref="HR17">IF(ISERROR(INDEX(TrimSummary[costing_yy],MATCH(1,INDEX(($HD17=TrimSummary[style_no])*(HR$3=TrimSummary[trim_reff])*(ISNUMBER(FIND("/"&amp;$HC17&amp;"/","/"&amp;TrimSummary[color]&amp;"/"))),),0))),0,(INDEX(TrimSummary[costing_yy],MATCH(1,INDEX(($HD17=TrimSummary[style_no])*(HR$3=TrimSummary[trim_reff])*(ISNUMBER(FIND("/"&amp;$HC17&amp;"/","/"&amp;TrimSummary[color]&amp;"/"))),),0))))*$HH17*(1+$BN$3)&amp;","&amp;IF(ISERROR(INDEX(TrimSummary[costing_yy],MATCH(1,INDEX(($HD17=TrimSummary[style_no])*(HR$3=TrimSummary[trim_reff])*(ISNUMBER(FIND("/"&amp;$HC17&amp;"/","/"&amp;TrimSummary[color]&amp;"/"))),),0))),0,(INDEX(TrimSummary[costing_yy],MATCH(1,INDEX(($HD17=TrimSummary[style_no])*(HR$3=TrimSummary[trim_reff])*(ISNUMBER(FIND("/"&amp;$HC17&amp;"/","/"&amp;TrimSummary[color]&amp;"/"))),),0))))*$HJ17*(1+$BN$3)&amp;","&amp;IF(ISERROR(INDEX(TrimSummary[ordering_yy],MATCH(1,INDEX(($HD17=TrimSummary[style_no])*(HR$3=TrimSummary[trim_reff])*(ISNUMBER(FIND("/"&amp;$HC17&amp;"/","/"&amp;TrimSummary[color]&amp;"/"))),),0))),0,(INDEX(TrimSummary[ordering_yy],MATCH(1,INDEX(($HD17=TrimSummary[style_no])*(HR$3=TrimSummary[trim_reff])*(ISNUMBER(FIND("/"&amp;$HC17&amp;"/","/"&amp;TrimSummary[color]&amp;"/"))),),0))))*$HH17*(1+$BN$4)&amp;","&amp;IF(ISERROR(INDEX(TrimSummary[ordering_yy],MATCH(1,INDEX(($HD17=TrimSummary[style_no])*(HR$3=TrimSummary[trim_reff])*(ISNUMBER(FIND("/"&amp;$HC17&amp;"/","/"&amp;TrimSummary[color]&amp;"/"))),),0))),0,(INDEX(TrimSummary[ordering_yy],MATCH(1,INDEX(($HD17=TrimSummary[style_no])*(HR$3=TrimSummary[trim_reff])*(ISNUMBER(FIND("/"&amp;$HC17&amp;"/","/"&amp;TrimSummary[color]&amp;"/"))),),0))))*$HJ17*(1+$BN$4)</f>
        <v>0,0,0,0</v>
      </c>
      <c r="HS17" s="62" t="str" cm="1">
        <f t="array" ref="HS17">IF(ISERROR(INDEX(TrimSummary[costing_yy],MATCH(1,INDEX(($HD17=TrimSummary[style_no])*(HS$3=TrimSummary[trim_reff])*(ISNUMBER(FIND("/"&amp;$HC17&amp;"/","/"&amp;TrimSummary[color]&amp;"/"))),),0))),0,(INDEX(TrimSummary[costing_yy],MATCH(1,INDEX(($HD17=TrimSummary[style_no])*(HS$3=TrimSummary[trim_reff])*(ISNUMBER(FIND("/"&amp;$HC17&amp;"/","/"&amp;TrimSummary[color]&amp;"/"))),),0))))*$HH17*(1+$BN$3)&amp;","&amp;IF(ISERROR(INDEX(TrimSummary[costing_yy],MATCH(1,INDEX(($HD17=TrimSummary[style_no])*(HS$3=TrimSummary[trim_reff])*(ISNUMBER(FIND("/"&amp;$HC17&amp;"/","/"&amp;TrimSummary[color]&amp;"/"))),),0))),0,(INDEX(TrimSummary[costing_yy],MATCH(1,INDEX(($HD17=TrimSummary[style_no])*(HS$3=TrimSummary[trim_reff])*(ISNUMBER(FIND("/"&amp;$HC17&amp;"/","/"&amp;TrimSummary[color]&amp;"/"))),),0))))*$HJ17*(1+$BN$3)&amp;","&amp;IF(ISERROR(INDEX(TrimSummary[ordering_yy],MATCH(1,INDEX(($HD17=TrimSummary[style_no])*(HS$3=TrimSummary[trim_reff])*(ISNUMBER(FIND("/"&amp;$HC17&amp;"/","/"&amp;TrimSummary[color]&amp;"/"))),),0))),0,(INDEX(TrimSummary[ordering_yy],MATCH(1,INDEX(($HD17=TrimSummary[style_no])*(HS$3=TrimSummary[trim_reff])*(ISNUMBER(FIND("/"&amp;$HC17&amp;"/","/"&amp;TrimSummary[color]&amp;"/"))),),0))))*$HH17*(1+$BN$4)&amp;","&amp;IF(ISERROR(INDEX(TrimSummary[ordering_yy],MATCH(1,INDEX(($HD17=TrimSummary[style_no])*(HS$3=TrimSummary[trim_reff])*(ISNUMBER(FIND("/"&amp;$HC17&amp;"/","/"&amp;TrimSummary[color]&amp;"/"))),),0))),0,(INDEX(TrimSummary[ordering_yy],MATCH(1,INDEX(($HD17=TrimSummary[style_no])*(HS$3=TrimSummary[trim_reff])*(ISNUMBER(FIND("/"&amp;$HC17&amp;"/","/"&amp;TrimSummary[color]&amp;"/"))),),0))))*$HJ17*(1+$BN$4)</f>
        <v>0,0,0,0</v>
      </c>
      <c r="HT17" s="62" t="str" cm="1">
        <f t="array" ref="HT17">IF(ISERROR(INDEX(TrimSummary[costing_yy],MATCH(1,INDEX(($HD17=TrimSummary[style_no])*(HT$3=TrimSummary[trim_reff])*(ISNUMBER(FIND("/"&amp;$HC17&amp;"/","/"&amp;TrimSummary[color]&amp;"/"))),),0))),0,(INDEX(TrimSummary[costing_yy],MATCH(1,INDEX(($HD17=TrimSummary[style_no])*(HT$3=TrimSummary[trim_reff])*(ISNUMBER(FIND("/"&amp;$HC17&amp;"/","/"&amp;TrimSummary[color]&amp;"/"))),),0))))*$HH17*(1+$BN$3)&amp;","&amp;IF(ISERROR(INDEX(TrimSummary[costing_yy],MATCH(1,INDEX(($HD17=TrimSummary[style_no])*(HT$3=TrimSummary[trim_reff])*(ISNUMBER(FIND("/"&amp;$HC17&amp;"/","/"&amp;TrimSummary[color]&amp;"/"))),),0))),0,(INDEX(TrimSummary[costing_yy],MATCH(1,INDEX(($HD17=TrimSummary[style_no])*(HT$3=TrimSummary[trim_reff])*(ISNUMBER(FIND("/"&amp;$HC17&amp;"/","/"&amp;TrimSummary[color]&amp;"/"))),),0))))*$HJ17*(1+$BN$3)&amp;","&amp;IF(ISERROR(INDEX(TrimSummary[ordering_yy],MATCH(1,INDEX(($HD17=TrimSummary[style_no])*(HT$3=TrimSummary[trim_reff])*(ISNUMBER(FIND("/"&amp;$HC17&amp;"/","/"&amp;TrimSummary[color]&amp;"/"))),),0))),0,(INDEX(TrimSummary[ordering_yy],MATCH(1,INDEX(($HD17=TrimSummary[style_no])*(HT$3=TrimSummary[trim_reff])*(ISNUMBER(FIND("/"&amp;$HC17&amp;"/","/"&amp;TrimSummary[color]&amp;"/"))),),0))))*$HH17*(1+$BN$4)&amp;","&amp;IF(ISERROR(INDEX(TrimSummary[ordering_yy],MATCH(1,INDEX(($HD17=TrimSummary[style_no])*(HT$3=TrimSummary[trim_reff])*(ISNUMBER(FIND("/"&amp;$HC17&amp;"/","/"&amp;TrimSummary[color]&amp;"/"))),),0))),0,(INDEX(TrimSummary[ordering_yy],MATCH(1,INDEX(($HD17=TrimSummary[style_no])*(HT$3=TrimSummary[trim_reff])*(ISNUMBER(FIND("/"&amp;$HC17&amp;"/","/"&amp;TrimSummary[color]&amp;"/"))),),0))))*$HJ17*(1+$BN$4)</f>
        <v>0,0,0,0</v>
      </c>
      <c r="HU17" s="62" t="str" cm="1">
        <f t="array" ref="HU17">IF(ISERROR(INDEX(TrimSummary[costing_yy],MATCH(1,INDEX(($HD17=TrimSummary[style_no])*(HU$3=TrimSummary[trim_reff])*(ISNUMBER(FIND("/"&amp;$HC17&amp;"/","/"&amp;TrimSummary[color]&amp;"/"))),),0))),0,(INDEX(TrimSummary[costing_yy],MATCH(1,INDEX(($HD17=TrimSummary[style_no])*(HU$3=TrimSummary[trim_reff])*(ISNUMBER(FIND("/"&amp;$HC17&amp;"/","/"&amp;TrimSummary[color]&amp;"/"))),),0))))*$HH17*(1+$BN$3)&amp;","&amp;IF(ISERROR(INDEX(TrimSummary[costing_yy],MATCH(1,INDEX(($HD17=TrimSummary[style_no])*(HU$3=TrimSummary[trim_reff])*(ISNUMBER(FIND("/"&amp;$HC17&amp;"/","/"&amp;TrimSummary[color]&amp;"/"))),),0))),0,(INDEX(TrimSummary[costing_yy],MATCH(1,INDEX(($HD17=TrimSummary[style_no])*(HU$3=TrimSummary[trim_reff])*(ISNUMBER(FIND("/"&amp;$HC17&amp;"/","/"&amp;TrimSummary[color]&amp;"/"))),),0))))*$HJ17*(1+$BN$3)&amp;","&amp;IF(ISERROR(INDEX(TrimSummary[ordering_yy],MATCH(1,INDEX(($HD17=TrimSummary[style_no])*(HU$3=TrimSummary[trim_reff])*(ISNUMBER(FIND("/"&amp;$HC17&amp;"/","/"&amp;TrimSummary[color]&amp;"/"))),),0))),0,(INDEX(TrimSummary[ordering_yy],MATCH(1,INDEX(($HD17=TrimSummary[style_no])*(HU$3=TrimSummary[trim_reff])*(ISNUMBER(FIND("/"&amp;$HC17&amp;"/","/"&amp;TrimSummary[color]&amp;"/"))),),0))))*$HH17*(1+$BN$4)&amp;","&amp;IF(ISERROR(INDEX(TrimSummary[ordering_yy],MATCH(1,INDEX(($HD17=TrimSummary[style_no])*(HU$3=TrimSummary[trim_reff])*(ISNUMBER(FIND("/"&amp;$HC17&amp;"/","/"&amp;TrimSummary[color]&amp;"/"))),),0))),0,(INDEX(TrimSummary[ordering_yy],MATCH(1,INDEX(($HD17=TrimSummary[style_no])*(HU$3=TrimSummary[trim_reff])*(ISNUMBER(FIND("/"&amp;$HC17&amp;"/","/"&amp;TrimSummary[color]&amp;"/"))),),0))))*$HJ17*(1+$BN$4)</f>
        <v>0,0,0,0</v>
      </c>
      <c r="HV17" s="62"/>
      <c r="HW17" s="62"/>
      <c r="HX17" s="62"/>
      <c r="HY17" s="62"/>
      <c r="HZ17" s="62"/>
      <c r="IA17" s="62"/>
      <c r="IB17" s="62"/>
      <c r="IC17" s="62"/>
      <c r="ID17" s="62"/>
      <c r="IE17" s="62"/>
      <c r="IF17" s="62"/>
      <c r="IG17" s="62"/>
      <c r="IH17" s="62"/>
      <c r="II17" s="62"/>
      <c r="IJ17" s="62"/>
      <c r="IK17" s="62"/>
      <c r="IL17" s="62"/>
      <c r="IM17" s="62"/>
      <c r="IN17" s="62"/>
      <c r="IO17" s="62"/>
      <c r="IP17" s="62"/>
      <c r="IQ17" s="62"/>
      <c r="IR17" s="62"/>
      <c r="IS17" s="62"/>
      <c r="IT17" s="62"/>
      <c r="IU17" s="62"/>
      <c r="IV17" s="62"/>
      <c r="IW17" s="62"/>
    </row>
    <row r="18" spans="1:257" ht="16">
      <c r="A18"/>
      <c r="D18"/>
      <c r="F18" s="18"/>
      <c r="G18" s="19"/>
      <c r="V18" s="130"/>
      <c r="Y18" s="18" cm="1">
        <f t="array" ref="Y18">IF(ISERROR(INDEX(PO_Placed_Data[[PO relesed Date]:[PO_Status]],MATCH($D11&amp;$E11,PO_Placed_Data[Styele'#]&amp;PO_Placed_Data[COLOR],0),MATCH(Y$3,PO_Placed_Data[[#Headers],[PO relesed Date]:[PO_Status]],0))),0,(INDEX(PO_Placed_Data[[PO relesed Date]:[PO_Status]],MATCH($D11&amp;$E11,PO_Placed_Data[Styele'#]&amp;PO_Placed_Data[COLOR],0),MATCH(Y$3,PO_Placed_Data[[#Headers],[PO relesed Date]:[PO_Status]],0))))</f>
        <v>0</v>
      </c>
      <c r="Z18" s="49" cm="1">
        <f t="array" ref="Z18">IF(ISERROR(INDEX(PO_Placed_Data[[PO relesed Date]:[PO_Status]],MATCH($D11&amp;$E11,PO_Placed_Data[Styele'#]&amp;PO_Placed_Data[COLOR],0),MATCH(Z$3,PO_Placed_Data[[#Headers],[PO relesed Date]:[PO_Status]],0))),0,(INDEX(PO_Placed_Data[[PO relesed Date]:[PO_Status]],MATCH($D11&amp;$E11,PO_Placed_Data[Styele'#]&amp;PO_Placed_Data[COLOR],0),MATCH(Z$3,PO_Placed_Data[[#Headers],[PO relesed Date]:[PO_Status]],0))))</f>
        <v>0</v>
      </c>
      <c r="AA18" s="49" cm="1">
        <f t="array" ref="AA18">IF(ISERROR(INDEX(PO_Placed_Data[[PO relesed Date]:[PO_Status]],MATCH($D11&amp;$E11,PO_Placed_Data[Styele'#]&amp;PO_Placed_Data[COLOR],0),MATCH(AA$3,PO_Placed_Data[[#Headers],[PO relesed Date]:[PO_Status]],0))),0,(INDEX(PO_Placed_Data[[PO relesed Date]:[PO_Status]],MATCH($D11&amp;$E11,PO_Placed_Data[Styele'#]&amp;PO_Placed_Data[COLOR],0),MATCH(AA$3,PO_Placed_Data[[#Headers],[PO relesed Date]:[PO_Status]],0))))</f>
        <v>0</v>
      </c>
      <c r="AB18" s="49" cm="1">
        <f t="array" ref="AB18">IF(ISERROR(INDEX(PO_Placed_Data[[PO relesed Date]:[PO_Status]],MATCH($D11&amp;$E11,PO_Placed_Data[Styele'#]&amp;PO_Placed_Data[COLOR],0),MATCH(AB$3,PO_Placed_Data[[#Headers],[PO relesed Date]:[PO_Status]],0))),0,(INDEX(PO_Placed_Data[[PO relesed Date]:[PO_Status]],MATCH($D11&amp;$E11,PO_Placed_Data[Styele'#]&amp;PO_Placed_Data[COLOR],0),MATCH(AB$3,PO_Placed_Data[[#Headers],[PO relesed Date]:[PO_Status]],0))))</f>
        <v>0</v>
      </c>
      <c r="AC18" s="49" cm="1">
        <f t="array" ref="AC18">IF(ISERROR(INDEX(PO_Placed_Data[[PO relesed Date]:[PO_Status]],MATCH($D11&amp;$E11,PO_Placed_Data[Styele'#]&amp;PO_Placed_Data[COLOR],0),MATCH(AC$3,PO_Placed_Data[[#Headers],[PO relesed Date]:[PO_Status]],0))),0,(INDEX(PO_Placed_Data[[PO relesed Date]:[PO_Status]],MATCH($D11&amp;$E11,PO_Placed_Data[Styele'#]&amp;PO_Placed_Data[COLOR],0),MATCH(AC$3,PO_Placed_Data[[#Headers],[PO relesed Date]:[PO_Status]],0))))</f>
        <v>0</v>
      </c>
      <c r="AD18" s="49" cm="1">
        <f t="array" ref="AD18">IF(ISERROR(INDEX(PO_Placed_Data[[PO relesed Date]:[PO_Status]],MATCH($D11&amp;$E11,PO_Placed_Data[Styele'#]&amp;PO_Placed_Data[COLOR],0),MATCH(AD$3,PO_Placed_Data[[#Headers],[PO relesed Date]:[PO_Status]],0))),0,(INDEX(PO_Placed_Data[[PO relesed Date]:[PO_Status]],MATCH($D11&amp;$E11,PO_Placed_Data[Styele'#]&amp;PO_Placed_Data[COLOR],0),MATCH(AD$3,PO_Placed_Data[[#Headers],[PO relesed Date]:[PO_Status]],0))))</f>
        <v>0</v>
      </c>
      <c r="AE18" s="49" cm="1">
        <f t="array" ref="AE18">IF(ISERROR(INDEX(PO_Placed_Data[[PO relesed Date]:[PO_Status]],MATCH($D11&amp;$E11,PO_Placed_Data[Styele'#]&amp;PO_Placed_Data[COLOR],0),MATCH(AE$3,PO_Placed_Data[[#Headers],[PO relesed Date]:[PO_Status]],0))),0,(INDEX(PO_Placed_Data[[PO relesed Date]:[PO_Status]],MATCH($D11&amp;$E11,PO_Placed_Data[Styele'#]&amp;PO_Placed_Data[COLOR],0),MATCH(AE$3,PO_Placed_Data[[#Headers],[PO relesed Date]:[PO_Status]],0))))</f>
        <v>0</v>
      </c>
      <c r="AF18" s="49" cm="1">
        <f t="array" ref="AF18">IF(ISERROR(INDEX(PO_Placed_Data[[PO relesed Date]:[PO_Status]],MATCH($D11&amp;$E11,PO_Placed_Data[Styele'#]&amp;PO_Placed_Data[COLOR],0),MATCH(AF$3,PO_Placed_Data[[#Headers],[PO relesed Date]:[PO_Status]],0))),0,(INDEX(PO_Placed_Data[[PO relesed Date]:[PO_Status]],MATCH($D11&amp;$E11,PO_Placed_Data[Styele'#]&amp;PO_Placed_Data[COLOR],0),MATCH(AF$3,PO_Placed_Data[[#Headers],[PO relesed Date]:[PO_Status]],0))))</f>
        <v>0</v>
      </c>
      <c r="AG18" s="49" cm="1">
        <f t="array" ref="AG18">IF(ISERROR(INDEX(PO_Placed_Data[[PO relesed Date]:[PO_Status]],MATCH($D11&amp;$E11,PO_Placed_Data[Styele'#]&amp;PO_Placed_Data[COLOR],0),MATCH(AG$3,PO_Placed_Data[[#Headers],[PO relesed Date]:[PO_Status]],0))),0,(INDEX(PO_Placed_Data[[PO relesed Date]:[PO_Status]],MATCH($D11&amp;$E11,PO_Placed_Data[Styele'#]&amp;PO_Placed_Data[COLOR],0),MATCH(AG$3,PO_Placed_Data[[#Headers],[PO relesed Date]:[PO_Status]],0))))</f>
        <v>0</v>
      </c>
      <c r="AH18" s="49" cm="1">
        <f t="array" ref="AH18">IF(ISERROR(INDEX(PO_Placed_Data[[PO relesed Date]:[PO_Status]],MATCH($D11&amp;$E11,PO_Placed_Data[Styele'#]&amp;PO_Placed_Data[COLOR],0),MATCH(AH$3,PO_Placed_Data[[#Headers],[PO relesed Date]:[PO_Status]],0))),0,(INDEX(PO_Placed_Data[[PO relesed Date]:[PO_Status]],MATCH($D11&amp;$E11,PO_Placed_Data[Styele'#]&amp;PO_Placed_Data[COLOR],0),MATCH(AH$3,PO_Placed_Data[[#Headers],[PO relesed Date]:[PO_Status]],0))))</f>
        <v>0</v>
      </c>
      <c r="AI18" s="49" cm="1">
        <f t="array" ref="AI18">IF(ISERROR(INDEX(PO_Placed_Data[[PO relesed Date]:[PO_Status]],MATCH($D11&amp;$E11,PO_Placed_Data[Styele'#]&amp;PO_Placed_Data[COLOR],0),MATCH(AI$3,PO_Placed_Data[[#Headers],[PO relesed Date]:[PO_Status]],0))),0,(INDEX(PO_Placed_Data[[PO relesed Date]:[PO_Status]],MATCH($D11&amp;$E11,PO_Placed_Data[Styele'#]&amp;PO_Placed_Data[COLOR],0),MATCH(AI$3,PO_Placed_Data[[#Headers],[PO relesed Date]:[PO_Status]],0))))</f>
        <v>0</v>
      </c>
      <c r="AJ18" s="49" cm="1">
        <f t="array" ref="AJ18">IF(ISERROR(INDEX(PO_Placed_Data[[PO relesed Date]:[PO_Status]],MATCH($D11&amp;$E11,PO_Placed_Data[Styele'#]&amp;PO_Placed_Data[COLOR],0),MATCH(AJ$3,PO_Placed_Data[[#Headers],[PO relesed Date]:[PO_Status]],0))),0,(INDEX(PO_Placed_Data[[PO relesed Date]:[PO_Status]],MATCH($D11&amp;$E11,PO_Placed_Data[Styele'#]&amp;PO_Placed_Data[COLOR],0),MATCH(AJ$3,PO_Placed_Data[[#Headers],[PO relesed Date]:[PO_Status]],0))))</f>
        <v>0</v>
      </c>
      <c r="AK18" s="49" cm="1">
        <f t="array" ref="AK18">IF(ISERROR(INDEX(PO_Placed_Data[[PO relesed Date]:[PO_Status]],MATCH($D11&amp;$E11,PO_Placed_Data[Styele'#]&amp;PO_Placed_Data[COLOR],0),MATCH(AK$3,PO_Placed_Data[[#Headers],[PO relesed Date]:[PO_Status]],0))),0,(INDEX(PO_Placed_Data[[PO relesed Date]:[PO_Status]],MATCH($D11&amp;$E11,PO_Placed_Data[Styele'#]&amp;PO_Placed_Data[COLOR],0),MATCH(AK$3,PO_Placed_Data[[#Headers],[PO relesed Date]:[PO_Status]],0))))</f>
        <v>0</v>
      </c>
      <c r="AL18" s="49" cm="1">
        <f t="array" ref="AL18">IF(ISERROR(INDEX(PO_Placed_Data[[PO relesed Date]:[PO_Status]],MATCH($D11&amp;$E11,PO_Placed_Data[Styele'#]&amp;PO_Placed_Data[COLOR],0),MATCH(AL$3,PO_Placed_Data[[#Headers],[PO relesed Date]:[PO_Status]],0))),0,(INDEX(PO_Placed_Data[[PO relesed Date]:[PO_Status]],MATCH($D11&amp;$E11,PO_Placed_Data[Styele'#]&amp;PO_Placed_Data[COLOR],0),MATCH(AL$3,PO_Placed_Data[[#Headers],[PO relesed Date]:[PO_Status]],0))))</f>
        <v>0</v>
      </c>
      <c r="AM18" s="49" cm="1">
        <f t="array" ref="AM18">IF(ISERROR(INDEX(PO_Placed_Data[[PO relesed Date]:[PO_Status]],MATCH($D11&amp;$E11,PO_Placed_Data[Styele'#]&amp;PO_Placed_Data[COLOR],0),MATCH(AM$3,PO_Placed_Data[[#Headers],[PO relesed Date]:[PO_Status]],0))),0,(INDEX(PO_Placed_Data[[PO relesed Date]:[PO_Status]],MATCH($D11&amp;$E11,PO_Placed_Data[Styele'#]&amp;PO_Placed_Data[COLOR],0),MATCH(AM$3,PO_Placed_Data[[#Headers],[PO relesed Date]:[PO_Status]],0))))</f>
        <v>0</v>
      </c>
      <c r="AN18" s="49" cm="1">
        <f t="array" ref="AN18">IF(ISERROR(INDEX(PO_Placed_Data[[PO relesed Date]:[PO_Status]],MATCH($D11&amp;$E11,PO_Placed_Data[Styele'#]&amp;PO_Placed_Data[COLOR],0),MATCH(AN$3,PO_Placed_Data[[#Headers],[PO relesed Date]:[PO_Status]],0))),0,(INDEX(PO_Placed_Data[[PO relesed Date]:[PO_Status]],MATCH($D11&amp;$E11,PO_Placed_Data[Styele'#]&amp;PO_Placed_Data[COLOR],0),MATCH(AN$3,PO_Placed_Data[[#Headers],[PO relesed Date]:[PO_Status]],0))))</f>
        <v>0</v>
      </c>
      <c r="AO18" s="18" cm="1">
        <f t="array" ref="AO18">IF(ISERROR(INDEX(PO_Placed_Data[[PO relesed Date]:[PO_Status]],MATCH($D11&amp;$E11,PO_Placed_Data[Styele'#]&amp;PO_Placed_Data[COLOR],0),MATCH(AO$3,PO_Placed_Data[[#Headers],[PO relesed Date]:[PO_Status]],0))),0,(INDEX(PO_Placed_Data[[PO relesed Date]:[PO_Status]],MATCH($D11&amp;$E11,PO_Placed_Data[Styele'#]&amp;PO_Placed_Data[COLOR],0),MATCH(AO$3,PO_Placed_Data[[#Headers],[PO relesed Date]:[PO_Status]],0))))</f>
        <v>0</v>
      </c>
      <c r="AR18" s="23"/>
      <c r="AS18" s="23"/>
      <c r="AT18" s="18"/>
      <c r="AV18" s="24"/>
      <c r="AW18" s="24"/>
      <c r="AX18" s="24"/>
      <c r="AY18" s="24"/>
      <c r="AZ18" s="24"/>
      <c r="BA18" s="24"/>
      <c r="BB18" s="24"/>
      <c r="BC18" s="24"/>
      <c r="BD18" s="23"/>
      <c r="BE18" s="24"/>
      <c r="BF18" s="24"/>
      <c r="BG18" s="24"/>
      <c r="BH18" s="23"/>
      <c r="BI18" s="23"/>
      <c r="BJ18" s="222"/>
      <c r="BS18" s="233"/>
      <c r="BT18" s="233"/>
      <c r="BU18" s="233"/>
      <c r="BV18" s="233"/>
      <c r="BW18" s="233"/>
      <c r="BX18" s="233"/>
      <c r="BY18" s="233"/>
      <c r="BZ18" s="233"/>
      <c r="CA18" s="233"/>
      <c r="CB18" s="233"/>
      <c r="CC18" s="233"/>
      <c r="CD18" s="233"/>
      <c r="CE18" s="233"/>
      <c r="CF18" s="233"/>
      <c r="CG18" s="233"/>
      <c r="CH18" s="233"/>
      <c r="CI18" s="233"/>
      <c r="CJ18" s="233"/>
      <c r="CK18" s="233"/>
      <c r="CL18" s="233"/>
      <c r="CM18" s="233"/>
      <c r="CN18" s="233"/>
      <c r="CP18" s="233"/>
      <c r="CQ18" s="234"/>
      <c r="CR18" s="233"/>
      <c r="CS18" s="233"/>
      <c r="CT18" s="92"/>
      <c r="CU18" s="92"/>
      <c r="CV18" s="92"/>
      <c r="CW18" s="92"/>
      <c r="CX18" s="92"/>
      <c r="CY18" s="92"/>
      <c r="CZ18" s="92"/>
      <c r="DA18" s="92"/>
      <c r="DB18" s="92"/>
      <c r="DC18" s="92"/>
      <c r="DD18" s="92"/>
      <c r="DE18" s="92"/>
      <c r="FJ18" s="89"/>
      <c r="FL18" s="4"/>
      <c r="FN18" s="29" t="s">
        <v>68</v>
      </c>
      <c r="FO18" s="29" t="s">
        <v>50</v>
      </c>
      <c r="FT18"/>
      <c r="FU18"/>
      <c r="FW18" s="103"/>
      <c r="FX18" s="8"/>
      <c r="FY18" s="4"/>
      <c r="FZ18" s="4"/>
      <c r="GA18" s="4"/>
      <c r="GB18" s="4"/>
      <c r="HA18" s="62" t="str">
        <f>INDEX(TrimSummary[season],MATCH($HD18,TrimSummary[style_no],0))</f>
        <v>WI23</v>
      </c>
      <c r="HB18" s="62" t="str">
        <f>INDEX(TrimSummary[floorset],MATCH($HD18,TrimSummary[style_no],0))</f>
        <v>F3</v>
      </c>
      <c r="HC18" s="6" t="s">
        <v>201</v>
      </c>
      <c r="HD18" s="310" t="s">
        <v>314</v>
      </c>
      <c r="HE18" s="224" t="s">
        <v>299</v>
      </c>
      <c r="HF18" s="98">
        <v>45040</v>
      </c>
      <c r="HG18" t="s">
        <v>33</v>
      </c>
      <c r="HH18" s="105" cm="1">
        <f t="array" ref="HH18">IF(ISERROR(INDEX(Trim_Booking_Data[[QTY TB]:[5]],MATCH($HD18&amp;$HE18&amp;$HF18,Trim_Booking_Data[Styele'#]&amp;Trim_Booking_Data[COLOR]&amp;Trim_Booking_Data[Trim Boking Date],0),MATCH($HG18,Trim_Booking_Data[[#Headers],[QTY TB]:[5]],0))),0,(INDEX(Trim_Booking_Data[[QTY TB]:[5]],MATCH($HD18&amp;$HE18&amp;$HF18,Trim_Booking_Data[Styele'#]&amp;Trim_Booking_Data[COLOR]&amp;Trim_Booking_Data[Trim Boking Date],0),MATCH($HG18,Trim_Booking_Data[[#Headers],[QTY TB]:[5]],0))))</f>
        <v>0</v>
      </c>
      <c r="HI18" s="78" cm="1">
        <f t="array" ref="HI18">IF(ISERROR(INDEX(PO_Placed_Data_Fu[],MATCH($HD18&amp;$HE18,Trim_Booking_Data[Styele'#]&amp;Trim_Booking_Data[COLOR],0),MATCH(HI$3,PO_Placed_Data_Fu[#Headers],0))),0,(INDEX(PO_Placed_Data_Fu[],MATCH($HD18&amp;$HE18,Trim_Booking_Data[Styele'#]&amp;Trim_Booking_Data[COLOR],0),MATCH(HI$3,PO_Placed_Data_Fu[#Headers],0))))</f>
        <v>0</v>
      </c>
      <c r="HJ18" s="70" cm="1">
        <f t="array" ref="HJ18">IF(ISERROR(INDEX(PO_Placed_Data_Fu[],MATCH($HD18&amp;$HE18&amp;$HF18,Trim_Booking_Data[Styele'#]&amp;Trim_Booking_Data[COLOR]&amp;Trim_Booking_Data[Trim Boking Date],0),MATCH($HG18,PO_Placed_Data_Fu[#Headers],0))),0,(INDEX(PO_Placed_Data_Fu[],MATCH($HD18&amp;$HE18&amp;$HF18,Trim_Booking_Data[Styele'#]&amp;Trim_Booking_Data[COLOR]&amp;Trim_Booking_Data[Trim Boking Date],0),MATCH($HG18,PO_Placed_Data_Fu[#Headers],0))))</f>
        <v>0</v>
      </c>
      <c r="HK18" s="62" t="str" cm="1">
        <f t="array" ref="HK18">IF(ISERROR(INDEX(TrimSummary[costing_yy],MATCH(1,INDEX(($HD18=TrimSummary[style_no])*(HK$3=TrimSummary[trim_reff])*(ISNUMBER(FIND("/"&amp;$HC18&amp;"/","/"&amp;TrimSummary[color]&amp;"/"))),),0))),0,(INDEX(TrimSummary[costing_yy],MATCH(1,INDEX(($HD18=TrimSummary[style_no])*(HK$3=TrimSummary[trim_reff])*(ISNUMBER(FIND("/"&amp;$HC18&amp;"/","/"&amp;TrimSummary[color]&amp;"/"))),),0))))*$HH18*(1+$BN$3)&amp;","&amp;IF(ISERROR(INDEX(TrimSummary[costing_yy],MATCH(1,INDEX(($HD18=TrimSummary[style_no])*(HK$3=TrimSummary[trim_reff])*(ISNUMBER(FIND("/"&amp;$HC18&amp;"/","/"&amp;TrimSummary[color]&amp;"/"))),),0))),0,(INDEX(TrimSummary[costing_yy],MATCH(1,INDEX(($HD18=TrimSummary[style_no])*(HK$3=TrimSummary[trim_reff])*(ISNUMBER(FIND("/"&amp;$HC18&amp;"/","/"&amp;TrimSummary[color]&amp;"/"))),),0))))*$HJ18*(1+$BN$3)&amp;","&amp;IF(ISERROR(INDEX(TrimSummary[ordering_yy],MATCH(1,INDEX(($HD18=TrimSummary[style_no])*(HK$3=TrimSummary[trim_reff])*(ISNUMBER(FIND("/"&amp;$HC18&amp;"/","/"&amp;TrimSummary[color]&amp;"/"))),),0))),0,(INDEX(TrimSummary[ordering_yy],MATCH(1,INDEX(($HD18=TrimSummary[style_no])*(HK$3=TrimSummary[trim_reff])*(ISNUMBER(FIND("/"&amp;$HC18&amp;"/","/"&amp;TrimSummary[color]&amp;"/"))),),0))))*$HH18*(1+$BN$4)&amp;","&amp;IF(ISERROR(INDEX(TrimSummary[ordering_yy],MATCH(1,INDEX(($HD18=TrimSummary[style_no])*(HK$3=TrimSummary[trim_reff])*(ISNUMBER(FIND("/"&amp;$HC18&amp;"/","/"&amp;TrimSummary[color]&amp;"/"))),),0))),0,(INDEX(TrimSummary[ordering_yy],MATCH(1,INDEX(($HD18=TrimSummary[style_no])*(HK$3=TrimSummary[trim_reff])*(ISNUMBER(FIND("/"&amp;$HC18&amp;"/","/"&amp;TrimSummary[color]&amp;"/"))),),0))))*$HJ18*(1+$BN$4)</f>
        <v>0,0,0,0</v>
      </c>
      <c r="HL18" s="62" t="str" cm="1">
        <f t="array" ref="HL18">IF(ISERROR(INDEX(TrimSummary[costing_yy],MATCH(1,INDEX(($HD18=TrimSummary[style_no])*(HL$3=TrimSummary[trim_reff])*(ISNUMBER(FIND("/"&amp;$HC18&amp;"/","/"&amp;TrimSummary[color]&amp;"/"))),),0))),0,(INDEX(TrimSummary[costing_yy],MATCH(1,INDEX(($HD18=TrimSummary[style_no])*(HL$3=TrimSummary[trim_reff])*(ISNUMBER(FIND("/"&amp;$HC18&amp;"/","/"&amp;TrimSummary[color]&amp;"/"))),),0))))*$HH18*(1+$BN$3)&amp;","&amp;IF(ISERROR(INDEX(TrimSummary[costing_yy],MATCH(1,INDEX(($HD18=TrimSummary[style_no])*(HL$3=TrimSummary[trim_reff])*(ISNUMBER(FIND("/"&amp;$HC18&amp;"/","/"&amp;TrimSummary[color]&amp;"/"))),),0))),0,(INDEX(TrimSummary[costing_yy],MATCH(1,INDEX(($HD18=TrimSummary[style_no])*(HL$3=TrimSummary[trim_reff])*(ISNUMBER(FIND("/"&amp;$HC18&amp;"/","/"&amp;TrimSummary[color]&amp;"/"))),),0))))*$HJ18*(1+$BN$3)&amp;","&amp;IF(ISERROR(INDEX(TrimSummary[ordering_yy],MATCH(1,INDEX(($HD18=TrimSummary[style_no])*(HL$3=TrimSummary[trim_reff])*(ISNUMBER(FIND("/"&amp;$HC18&amp;"/","/"&amp;TrimSummary[color]&amp;"/"))),),0))),0,(INDEX(TrimSummary[ordering_yy],MATCH(1,INDEX(($HD18=TrimSummary[style_no])*(HL$3=TrimSummary[trim_reff])*(ISNUMBER(FIND("/"&amp;$HC18&amp;"/","/"&amp;TrimSummary[color]&amp;"/"))),),0))))*$HH18*(1+$BN$4)&amp;","&amp;IF(ISERROR(INDEX(TrimSummary[ordering_yy],MATCH(1,INDEX(($HD18=TrimSummary[style_no])*(HL$3=TrimSummary[trim_reff])*(ISNUMBER(FIND("/"&amp;$HC18&amp;"/","/"&amp;TrimSummary[color]&amp;"/"))),),0))),0,(INDEX(TrimSummary[ordering_yy],MATCH(1,INDEX(($HD18=TrimSummary[style_no])*(HL$3=TrimSummary[trim_reff])*(ISNUMBER(FIND("/"&amp;$HC18&amp;"/","/"&amp;TrimSummary[color]&amp;"/"))),),0))))*$HJ18*(1+$BN$4)</f>
        <v>0,0,0,0</v>
      </c>
      <c r="HM18" s="62" t="str" cm="1">
        <f t="array" ref="HM18">IF(ISERROR(INDEX(TrimSummary[costing_yy],MATCH(1,INDEX(($HD18=TrimSummary[style_no])*(HM$3=TrimSummary[trim_reff])*(ISNUMBER(FIND("/"&amp;$HC18&amp;"/","/"&amp;TrimSummary[color]&amp;"/"))),),0))),0,(INDEX(TrimSummary[costing_yy],MATCH(1,INDEX(($HD18=TrimSummary[style_no])*(HM$3=TrimSummary[trim_reff])*(ISNUMBER(FIND("/"&amp;$HC18&amp;"/","/"&amp;TrimSummary[color]&amp;"/"))),),0))))*$HH18*(1+$BN$3)&amp;","&amp;IF(ISERROR(INDEX(TrimSummary[costing_yy],MATCH(1,INDEX(($HD18=TrimSummary[style_no])*(HM$3=TrimSummary[trim_reff])*(ISNUMBER(FIND("/"&amp;$HC18&amp;"/","/"&amp;TrimSummary[color]&amp;"/"))),),0))),0,(INDEX(TrimSummary[costing_yy],MATCH(1,INDEX(($HD18=TrimSummary[style_no])*(HM$3=TrimSummary[trim_reff])*(ISNUMBER(FIND("/"&amp;$HC18&amp;"/","/"&amp;TrimSummary[color]&amp;"/"))),),0))))*$HJ18*(1+$BN$3)&amp;","&amp;IF(ISERROR(INDEX(TrimSummary[ordering_yy],MATCH(1,INDEX(($HD18=TrimSummary[style_no])*(HM$3=TrimSummary[trim_reff])*(ISNUMBER(FIND("/"&amp;$HC18&amp;"/","/"&amp;TrimSummary[color]&amp;"/"))),),0))),0,(INDEX(TrimSummary[ordering_yy],MATCH(1,INDEX(($HD18=TrimSummary[style_no])*(HM$3=TrimSummary[trim_reff])*(ISNUMBER(FIND("/"&amp;$HC18&amp;"/","/"&amp;TrimSummary[color]&amp;"/"))),),0))))*$HH18*(1+$BN$4)&amp;","&amp;IF(ISERROR(INDEX(TrimSummary[ordering_yy],MATCH(1,INDEX(($HD18=TrimSummary[style_no])*(HM$3=TrimSummary[trim_reff])*(ISNUMBER(FIND("/"&amp;$HC18&amp;"/","/"&amp;TrimSummary[color]&amp;"/"))),),0))),0,(INDEX(TrimSummary[ordering_yy],MATCH(1,INDEX(($HD18=TrimSummary[style_no])*(HM$3=TrimSummary[trim_reff])*(ISNUMBER(FIND("/"&amp;$HC18&amp;"/","/"&amp;TrimSummary[color]&amp;"/"))),),0))))*$HJ18*(1+$BN$4)</f>
        <v>0,0,0,0</v>
      </c>
      <c r="HN18" s="62" t="str" cm="1">
        <f t="array" ref="HN18">IF(ISERROR(INDEX(TrimSummary[costing_yy],MATCH(1,INDEX(($HD18=TrimSummary[style_no])*(HN$3=TrimSummary[trim_reff])*(ISNUMBER(FIND("/"&amp;$HC18&amp;"/","/"&amp;TrimSummary[color]&amp;"/"))),),0))),0,(INDEX(TrimSummary[costing_yy],MATCH(1,INDEX(($HD18=TrimSummary[style_no])*(HN$3=TrimSummary[trim_reff])*(ISNUMBER(FIND("/"&amp;$HC18&amp;"/","/"&amp;TrimSummary[color]&amp;"/"))),),0))))*$HH18*(1+$BN$3)&amp;","&amp;IF(ISERROR(INDEX(TrimSummary[costing_yy],MATCH(1,INDEX(($HD18=TrimSummary[style_no])*(HN$3=TrimSummary[trim_reff])*(ISNUMBER(FIND("/"&amp;$HC18&amp;"/","/"&amp;TrimSummary[color]&amp;"/"))),),0))),0,(INDEX(TrimSummary[costing_yy],MATCH(1,INDEX(($HD18=TrimSummary[style_no])*(HN$3=TrimSummary[trim_reff])*(ISNUMBER(FIND("/"&amp;$HC18&amp;"/","/"&amp;TrimSummary[color]&amp;"/"))),),0))))*$HJ18*(1+$BN$3)&amp;","&amp;IF(ISERROR(INDEX(TrimSummary[ordering_yy],MATCH(1,INDEX(($HD18=TrimSummary[style_no])*(HN$3=TrimSummary[trim_reff])*(ISNUMBER(FIND("/"&amp;$HC18&amp;"/","/"&amp;TrimSummary[color]&amp;"/"))),),0))),0,(INDEX(TrimSummary[ordering_yy],MATCH(1,INDEX(($HD18=TrimSummary[style_no])*(HN$3=TrimSummary[trim_reff])*(ISNUMBER(FIND("/"&amp;$HC18&amp;"/","/"&amp;TrimSummary[color]&amp;"/"))),),0))))*$HH18*(1+$BN$4)&amp;","&amp;IF(ISERROR(INDEX(TrimSummary[ordering_yy],MATCH(1,INDEX(($HD18=TrimSummary[style_no])*(HN$3=TrimSummary[trim_reff])*(ISNUMBER(FIND("/"&amp;$HC18&amp;"/","/"&amp;TrimSummary[color]&amp;"/"))),),0))),0,(INDEX(TrimSummary[ordering_yy],MATCH(1,INDEX(($HD18=TrimSummary[style_no])*(HN$3=TrimSummary[trim_reff])*(ISNUMBER(FIND("/"&amp;$HC18&amp;"/","/"&amp;TrimSummary[color]&amp;"/"))),),0))))*$HJ18*(1+$BN$4)</f>
        <v>0,0,0,0</v>
      </c>
      <c r="HO18" s="62" t="str" cm="1">
        <f t="array" ref="HO18">IF(ISERROR(INDEX(TrimSummary[costing_yy],MATCH(1,INDEX(($HD18=TrimSummary[style_no])*(HO$3=TrimSummary[trim_reff])*(ISNUMBER(FIND("/"&amp;$HC18&amp;"/","/"&amp;TrimSummary[color]&amp;"/"))),),0))),0,(INDEX(TrimSummary[costing_yy],MATCH(1,INDEX(($HD18=TrimSummary[style_no])*(HO$3=TrimSummary[trim_reff])*(ISNUMBER(FIND("/"&amp;$HC18&amp;"/","/"&amp;TrimSummary[color]&amp;"/"))),),0))))*$HH18*(1+$BN$3)&amp;","&amp;IF(ISERROR(INDEX(TrimSummary[costing_yy],MATCH(1,INDEX(($HD18=TrimSummary[style_no])*(HO$3=TrimSummary[trim_reff])*(ISNUMBER(FIND("/"&amp;$HC18&amp;"/","/"&amp;TrimSummary[color]&amp;"/"))),),0))),0,(INDEX(TrimSummary[costing_yy],MATCH(1,INDEX(($HD18=TrimSummary[style_no])*(HO$3=TrimSummary[trim_reff])*(ISNUMBER(FIND("/"&amp;$HC18&amp;"/","/"&amp;TrimSummary[color]&amp;"/"))),),0))))*$HJ18*(1+$BN$3)&amp;","&amp;IF(ISERROR(INDEX(TrimSummary[ordering_yy],MATCH(1,INDEX(($HD18=TrimSummary[style_no])*(HO$3=TrimSummary[trim_reff])*(ISNUMBER(FIND("/"&amp;$HC18&amp;"/","/"&amp;TrimSummary[color]&amp;"/"))),),0))),0,(INDEX(TrimSummary[ordering_yy],MATCH(1,INDEX(($HD18=TrimSummary[style_no])*(HO$3=TrimSummary[trim_reff])*(ISNUMBER(FIND("/"&amp;$HC18&amp;"/","/"&amp;TrimSummary[color]&amp;"/"))),),0))))*$HH18*(1+$BN$4)&amp;","&amp;IF(ISERROR(INDEX(TrimSummary[ordering_yy],MATCH(1,INDEX(($HD18=TrimSummary[style_no])*(HO$3=TrimSummary[trim_reff])*(ISNUMBER(FIND("/"&amp;$HC18&amp;"/","/"&amp;TrimSummary[color]&amp;"/"))),),0))),0,(INDEX(TrimSummary[ordering_yy],MATCH(1,INDEX(($HD18=TrimSummary[style_no])*(HO$3=TrimSummary[trim_reff])*(ISNUMBER(FIND("/"&amp;$HC18&amp;"/","/"&amp;TrimSummary[color]&amp;"/"))),),0))))*$HJ18*(1+$BN$4)</f>
        <v>0,0,0,0</v>
      </c>
      <c r="HP18" s="62" t="str" cm="1">
        <f t="array" ref="HP18">IF(ISERROR(INDEX(TrimSummary[costing_yy],MATCH(1,INDEX(($HD18=TrimSummary[style_no])*(HP$3=TrimSummary[trim_reff])*(ISNUMBER(FIND("/"&amp;$HC18&amp;"/","/"&amp;TrimSummary[color]&amp;"/"))),),0))),0,(INDEX(TrimSummary[costing_yy],MATCH(1,INDEX(($HD18=TrimSummary[style_no])*(HP$3=TrimSummary[trim_reff])*(ISNUMBER(FIND("/"&amp;$HC18&amp;"/","/"&amp;TrimSummary[color]&amp;"/"))),),0))))*$HH18*(1+$BN$3)&amp;","&amp;IF(ISERROR(INDEX(TrimSummary[costing_yy],MATCH(1,INDEX(($HD18=TrimSummary[style_no])*(HP$3=TrimSummary[trim_reff])*(ISNUMBER(FIND("/"&amp;$HC18&amp;"/","/"&amp;TrimSummary[color]&amp;"/"))),),0))),0,(INDEX(TrimSummary[costing_yy],MATCH(1,INDEX(($HD18=TrimSummary[style_no])*(HP$3=TrimSummary[trim_reff])*(ISNUMBER(FIND("/"&amp;$HC18&amp;"/","/"&amp;TrimSummary[color]&amp;"/"))),),0))))*$HJ18*(1+$BN$3)&amp;","&amp;IF(ISERROR(INDEX(TrimSummary[ordering_yy],MATCH(1,INDEX(($HD18=TrimSummary[style_no])*(HP$3=TrimSummary[trim_reff])*(ISNUMBER(FIND("/"&amp;$HC18&amp;"/","/"&amp;TrimSummary[color]&amp;"/"))),),0))),0,(INDEX(TrimSummary[ordering_yy],MATCH(1,INDEX(($HD18=TrimSummary[style_no])*(HP$3=TrimSummary[trim_reff])*(ISNUMBER(FIND("/"&amp;$HC18&amp;"/","/"&amp;TrimSummary[color]&amp;"/"))),),0))))*$HH18*(1+$BN$4)&amp;","&amp;IF(ISERROR(INDEX(TrimSummary[ordering_yy],MATCH(1,INDEX(($HD18=TrimSummary[style_no])*(HP$3=TrimSummary[trim_reff])*(ISNUMBER(FIND("/"&amp;$HC18&amp;"/","/"&amp;TrimSummary[color]&amp;"/"))),),0))),0,(INDEX(TrimSummary[ordering_yy],MATCH(1,INDEX(($HD18=TrimSummary[style_no])*(HP$3=TrimSummary[trim_reff])*(ISNUMBER(FIND("/"&amp;$HC18&amp;"/","/"&amp;TrimSummary[color]&amp;"/"))),),0))))*$HJ18*(1+$BN$4)</f>
        <v>0,0,0,0</v>
      </c>
      <c r="HQ18" s="62" t="str" cm="1">
        <f t="array" ref="HQ18">IF(ISERROR(INDEX(TrimSummary[costing_yy],MATCH(1,INDEX(($HD18=TrimSummary[style_no])*(HQ$3=TrimSummary[trim_reff])*(ISNUMBER(FIND("/"&amp;$HC18&amp;"/","/"&amp;TrimSummary[color]&amp;"/"))),),0))),0,(INDEX(TrimSummary[costing_yy],MATCH(1,INDEX(($HD18=TrimSummary[style_no])*(HQ$3=TrimSummary[trim_reff])*(ISNUMBER(FIND("/"&amp;$HC18&amp;"/","/"&amp;TrimSummary[color]&amp;"/"))),),0))))*$HH18*(1+$BN$3)&amp;","&amp;IF(ISERROR(INDEX(TrimSummary[costing_yy],MATCH(1,INDEX(($HD18=TrimSummary[style_no])*(HQ$3=TrimSummary[trim_reff])*(ISNUMBER(FIND("/"&amp;$HC18&amp;"/","/"&amp;TrimSummary[color]&amp;"/"))),),0))),0,(INDEX(TrimSummary[costing_yy],MATCH(1,INDEX(($HD18=TrimSummary[style_no])*(HQ$3=TrimSummary[trim_reff])*(ISNUMBER(FIND("/"&amp;$HC18&amp;"/","/"&amp;TrimSummary[color]&amp;"/"))),),0))))*$HJ18*(1+$BN$3)&amp;","&amp;IF(ISERROR(INDEX(TrimSummary[ordering_yy],MATCH(1,INDEX(($HD18=TrimSummary[style_no])*(HQ$3=TrimSummary[trim_reff])*(ISNUMBER(FIND("/"&amp;$HC18&amp;"/","/"&amp;TrimSummary[color]&amp;"/"))),),0))),0,(INDEX(TrimSummary[ordering_yy],MATCH(1,INDEX(($HD18=TrimSummary[style_no])*(HQ$3=TrimSummary[trim_reff])*(ISNUMBER(FIND("/"&amp;$HC18&amp;"/","/"&amp;TrimSummary[color]&amp;"/"))),),0))))*$HH18*(1+$BN$4)&amp;","&amp;IF(ISERROR(INDEX(TrimSummary[ordering_yy],MATCH(1,INDEX(($HD18=TrimSummary[style_no])*(HQ$3=TrimSummary[trim_reff])*(ISNUMBER(FIND("/"&amp;$HC18&amp;"/","/"&amp;TrimSummary[color]&amp;"/"))),),0))),0,(INDEX(TrimSummary[ordering_yy],MATCH(1,INDEX(($HD18=TrimSummary[style_no])*(HQ$3=TrimSummary[trim_reff])*(ISNUMBER(FIND("/"&amp;$HC18&amp;"/","/"&amp;TrimSummary[color]&amp;"/"))),),0))))*$HJ18*(1+$BN$4)</f>
        <v>0,0,0,0</v>
      </c>
      <c r="HR18" s="62" t="str" cm="1">
        <f t="array" ref="HR18">IF(ISERROR(INDEX(TrimSummary[costing_yy],MATCH(1,INDEX(($HD18=TrimSummary[style_no])*(HR$3=TrimSummary[trim_reff])*(ISNUMBER(FIND("/"&amp;$HC18&amp;"/","/"&amp;TrimSummary[color]&amp;"/"))),),0))),0,(INDEX(TrimSummary[costing_yy],MATCH(1,INDEX(($HD18=TrimSummary[style_no])*(HR$3=TrimSummary[trim_reff])*(ISNUMBER(FIND("/"&amp;$HC18&amp;"/","/"&amp;TrimSummary[color]&amp;"/"))),),0))))*$HH18*(1+$BN$3)&amp;","&amp;IF(ISERROR(INDEX(TrimSummary[costing_yy],MATCH(1,INDEX(($HD18=TrimSummary[style_no])*(HR$3=TrimSummary[trim_reff])*(ISNUMBER(FIND("/"&amp;$HC18&amp;"/","/"&amp;TrimSummary[color]&amp;"/"))),),0))),0,(INDEX(TrimSummary[costing_yy],MATCH(1,INDEX(($HD18=TrimSummary[style_no])*(HR$3=TrimSummary[trim_reff])*(ISNUMBER(FIND("/"&amp;$HC18&amp;"/","/"&amp;TrimSummary[color]&amp;"/"))),),0))))*$HJ18*(1+$BN$3)&amp;","&amp;IF(ISERROR(INDEX(TrimSummary[ordering_yy],MATCH(1,INDEX(($HD18=TrimSummary[style_no])*(HR$3=TrimSummary[trim_reff])*(ISNUMBER(FIND("/"&amp;$HC18&amp;"/","/"&amp;TrimSummary[color]&amp;"/"))),),0))),0,(INDEX(TrimSummary[ordering_yy],MATCH(1,INDEX(($HD18=TrimSummary[style_no])*(HR$3=TrimSummary[trim_reff])*(ISNUMBER(FIND("/"&amp;$HC18&amp;"/","/"&amp;TrimSummary[color]&amp;"/"))),),0))))*$HH18*(1+$BN$4)&amp;","&amp;IF(ISERROR(INDEX(TrimSummary[ordering_yy],MATCH(1,INDEX(($HD18=TrimSummary[style_no])*(HR$3=TrimSummary[trim_reff])*(ISNUMBER(FIND("/"&amp;$HC18&amp;"/","/"&amp;TrimSummary[color]&amp;"/"))),),0))),0,(INDEX(TrimSummary[ordering_yy],MATCH(1,INDEX(($HD18=TrimSummary[style_no])*(HR$3=TrimSummary[trim_reff])*(ISNUMBER(FIND("/"&amp;$HC18&amp;"/","/"&amp;TrimSummary[color]&amp;"/"))),),0))))*$HJ18*(1+$BN$4)</f>
        <v>0,0,0,0</v>
      </c>
      <c r="HS18" s="62" t="str" cm="1">
        <f t="array" ref="HS18">IF(ISERROR(INDEX(TrimSummary[costing_yy],MATCH(1,INDEX(($HD18=TrimSummary[style_no])*(HS$3=TrimSummary[trim_reff])*(ISNUMBER(FIND("/"&amp;$HC18&amp;"/","/"&amp;TrimSummary[color]&amp;"/"))),),0))),0,(INDEX(TrimSummary[costing_yy],MATCH(1,INDEX(($HD18=TrimSummary[style_no])*(HS$3=TrimSummary[trim_reff])*(ISNUMBER(FIND("/"&amp;$HC18&amp;"/","/"&amp;TrimSummary[color]&amp;"/"))),),0))))*$HH18*(1+$BN$3)&amp;","&amp;IF(ISERROR(INDEX(TrimSummary[costing_yy],MATCH(1,INDEX(($HD18=TrimSummary[style_no])*(HS$3=TrimSummary[trim_reff])*(ISNUMBER(FIND("/"&amp;$HC18&amp;"/","/"&amp;TrimSummary[color]&amp;"/"))),),0))),0,(INDEX(TrimSummary[costing_yy],MATCH(1,INDEX(($HD18=TrimSummary[style_no])*(HS$3=TrimSummary[trim_reff])*(ISNUMBER(FIND("/"&amp;$HC18&amp;"/","/"&amp;TrimSummary[color]&amp;"/"))),),0))))*$HJ18*(1+$BN$3)&amp;","&amp;IF(ISERROR(INDEX(TrimSummary[ordering_yy],MATCH(1,INDEX(($HD18=TrimSummary[style_no])*(HS$3=TrimSummary[trim_reff])*(ISNUMBER(FIND("/"&amp;$HC18&amp;"/","/"&amp;TrimSummary[color]&amp;"/"))),),0))),0,(INDEX(TrimSummary[ordering_yy],MATCH(1,INDEX(($HD18=TrimSummary[style_no])*(HS$3=TrimSummary[trim_reff])*(ISNUMBER(FIND("/"&amp;$HC18&amp;"/","/"&amp;TrimSummary[color]&amp;"/"))),),0))))*$HH18*(1+$BN$4)&amp;","&amp;IF(ISERROR(INDEX(TrimSummary[ordering_yy],MATCH(1,INDEX(($HD18=TrimSummary[style_no])*(HS$3=TrimSummary[trim_reff])*(ISNUMBER(FIND("/"&amp;$HC18&amp;"/","/"&amp;TrimSummary[color]&amp;"/"))),),0))),0,(INDEX(TrimSummary[ordering_yy],MATCH(1,INDEX(($HD18=TrimSummary[style_no])*(HS$3=TrimSummary[trim_reff])*(ISNUMBER(FIND("/"&amp;$HC18&amp;"/","/"&amp;TrimSummary[color]&amp;"/"))),),0))))*$HJ18*(1+$BN$4)</f>
        <v>0,0,0,0</v>
      </c>
      <c r="HT18" s="62" t="str" cm="1">
        <f t="array" ref="HT18">IF(ISERROR(INDEX(TrimSummary[costing_yy],MATCH(1,INDEX(($HD18=TrimSummary[style_no])*(HT$3=TrimSummary[trim_reff])*(ISNUMBER(FIND("/"&amp;$HC18&amp;"/","/"&amp;TrimSummary[color]&amp;"/"))),),0))),0,(INDEX(TrimSummary[costing_yy],MATCH(1,INDEX(($HD18=TrimSummary[style_no])*(HT$3=TrimSummary[trim_reff])*(ISNUMBER(FIND("/"&amp;$HC18&amp;"/","/"&amp;TrimSummary[color]&amp;"/"))),),0))))*$HH18*(1+$BN$3)&amp;","&amp;IF(ISERROR(INDEX(TrimSummary[costing_yy],MATCH(1,INDEX(($HD18=TrimSummary[style_no])*(HT$3=TrimSummary[trim_reff])*(ISNUMBER(FIND("/"&amp;$HC18&amp;"/","/"&amp;TrimSummary[color]&amp;"/"))),),0))),0,(INDEX(TrimSummary[costing_yy],MATCH(1,INDEX(($HD18=TrimSummary[style_no])*(HT$3=TrimSummary[trim_reff])*(ISNUMBER(FIND("/"&amp;$HC18&amp;"/","/"&amp;TrimSummary[color]&amp;"/"))),),0))))*$HJ18*(1+$BN$3)&amp;","&amp;IF(ISERROR(INDEX(TrimSummary[ordering_yy],MATCH(1,INDEX(($HD18=TrimSummary[style_no])*(HT$3=TrimSummary[trim_reff])*(ISNUMBER(FIND("/"&amp;$HC18&amp;"/","/"&amp;TrimSummary[color]&amp;"/"))),),0))),0,(INDEX(TrimSummary[ordering_yy],MATCH(1,INDEX(($HD18=TrimSummary[style_no])*(HT$3=TrimSummary[trim_reff])*(ISNUMBER(FIND("/"&amp;$HC18&amp;"/","/"&amp;TrimSummary[color]&amp;"/"))),),0))))*$HH18*(1+$BN$4)&amp;","&amp;IF(ISERROR(INDEX(TrimSummary[ordering_yy],MATCH(1,INDEX(($HD18=TrimSummary[style_no])*(HT$3=TrimSummary[trim_reff])*(ISNUMBER(FIND("/"&amp;$HC18&amp;"/","/"&amp;TrimSummary[color]&amp;"/"))),),0))),0,(INDEX(TrimSummary[ordering_yy],MATCH(1,INDEX(($HD18=TrimSummary[style_no])*(HT$3=TrimSummary[trim_reff])*(ISNUMBER(FIND("/"&amp;$HC18&amp;"/","/"&amp;TrimSummary[color]&amp;"/"))),),0))))*$HJ18*(1+$BN$4)</f>
        <v>0,0,0,0</v>
      </c>
      <c r="HU18" s="62" t="str" cm="1">
        <f t="array" ref="HU18">IF(ISERROR(INDEX(TrimSummary[costing_yy],MATCH(1,INDEX(($HD18=TrimSummary[style_no])*(HU$3=TrimSummary[trim_reff])*(ISNUMBER(FIND("/"&amp;$HC18&amp;"/","/"&amp;TrimSummary[color]&amp;"/"))),),0))),0,(INDEX(TrimSummary[costing_yy],MATCH(1,INDEX(($HD18=TrimSummary[style_no])*(HU$3=TrimSummary[trim_reff])*(ISNUMBER(FIND("/"&amp;$HC18&amp;"/","/"&amp;TrimSummary[color]&amp;"/"))),),0))))*$HH18*(1+$BN$3)&amp;","&amp;IF(ISERROR(INDEX(TrimSummary[costing_yy],MATCH(1,INDEX(($HD18=TrimSummary[style_no])*(HU$3=TrimSummary[trim_reff])*(ISNUMBER(FIND("/"&amp;$HC18&amp;"/","/"&amp;TrimSummary[color]&amp;"/"))),),0))),0,(INDEX(TrimSummary[costing_yy],MATCH(1,INDEX(($HD18=TrimSummary[style_no])*(HU$3=TrimSummary[trim_reff])*(ISNUMBER(FIND("/"&amp;$HC18&amp;"/","/"&amp;TrimSummary[color]&amp;"/"))),),0))))*$HJ18*(1+$BN$3)&amp;","&amp;IF(ISERROR(INDEX(TrimSummary[ordering_yy],MATCH(1,INDEX(($HD18=TrimSummary[style_no])*(HU$3=TrimSummary[trim_reff])*(ISNUMBER(FIND("/"&amp;$HC18&amp;"/","/"&amp;TrimSummary[color]&amp;"/"))),),0))),0,(INDEX(TrimSummary[ordering_yy],MATCH(1,INDEX(($HD18=TrimSummary[style_no])*(HU$3=TrimSummary[trim_reff])*(ISNUMBER(FIND("/"&amp;$HC18&amp;"/","/"&amp;TrimSummary[color]&amp;"/"))),),0))))*$HH18*(1+$BN$4)&amp;","&amp;IF(ISERROR(INDEX(TrimSummary[ordering_yy],MATCH(1,INDEX(($HD18=TrimSummary[style_no])*(HU$3=TrimSummary[trim_reff])*(ISNUMBER(FIND("/"&amp;$HC18&amp;"/","/"&amp;TrimSummary[color]&amp;"/"))),),0))),0,(INDEX(TrimSummary[ordering_yy],MATCH(1,INDEX(($HD18=TrimSummary[style_no])*(HU$3=TrimSummary[trim_reff])*(ISNUMBER(FIND("/"&amp;$HC18&amp;"/","/"&amp;TrimSummary[color]&amp;"/"))),),0))))*$HJ18*(1+$BN$4)</f>
        <v>0,0,0,0</v>
      </c>
      <c r="HV18" s="62"/>
      <c r="HW18" s="62"/>
      <c r="HX18" s="62"/>
      <c r="HY18" s="62"/>
      <c r="HZ18" s="62"/>
      <c r="IA18" s="62"/>
      <c r="IB18" s="62"/>
      <c r="IC18" s="62"/>
      <c r="ID18" s="62"/>
      <c r="IE18" s="62"/>
      <c r="IF18" s="62"/>
      <c r="IG18" s="62"/>
      <c r="IH18" s="62"/>
      <c r="II18" s="62"/>
      <c r="IJ18" s="62"/>
      <c r="IK18" s="62"/>
      <c r="IL18" s="62"/>
      <c r="IM18" s="62"/>
      <c r="IN18" s="62"/>
      <c r="IO18" s="62"/>
      <c r="IP18" s="62"/>
      <c r="IQ18" s="62"/>
      <c r="IR18" s="62"/>
      <c r="IS18" s="62"/>
      <c r="IT18" s="62"/>
      <c r="IU18" s="62"/>
      <c r="IV18" s="62"/>
      <c r="IW18" s="62"/>
    </row>
    <row r="19" spans="1:257">
      <c r="A19"/>
      <c r="D19"/>
      <c r="F19" s="18"/>
      <c r="G19" s="19"/>
      <c r="V19" s="130"/>
      <c r="Y19" s="18" cm="1">
        <f t="array" ref="Y19">IF(ISERROR(INDEX(PO_Placed_Data[[PO relesed Date]:[PO_Status]],MATCH($D12&amp;$E12,PO_Placed_Data[Styele'#]&amp;PO_Placed_Data[COLOR],0),MATCH(Y$3,PO_Placed_Data[[#Headers],[PO relesed Date]:[PO_Status]],0))),0,(INDEX(PO_Placed_Data[[PO relesed Date]:[PO_Status]],MATCH($D12&amp;$E12,PO_Placed_Data[Styele'#]&amp;PO_Placed_Data[COLOR],0),MATCH(Y$3,PO_Placed_Data[[#Headers],[PO relesed Date]:[PO_Status]],0))))</f>
        <v>0</v>
      </c>
      <c r="Z19" s="49" cm="1">
        <f t="array" ref="Z19">IF(ISERROR(INDEX(PO_Placed_Data[[PO relesed Date]:[PO_Status]],MATCH($D12&amp;$E12,PO_Placed_Data[Styele'#]&amp;PO_Placed_Data[COLOR],0),MATCH(Z$3,PO_Placed_Data[[#Headers],[PO relesed Date]:[PO_Status]],0))),0,(INDEX(PO_Placed_Data[[PO relesed Date]:[PO_Status]],MATCH($D12&amp;$E12,PO_Placed_Data[Styele'#]&amp;PO_Placed_Data[COLOR],0),MATCH(Z$3,PO_Placed_Data[[#Headers],[PO relesed Date]:[PO_Status]],0))))</f>
        <v>0</v>
      </c>
      <c r="AA19" s="49" cm="1">
        <f t="array" ref="AA19">IF(ISERROR(INDEX(PO_Placed_Data[[PO relesed Date]:[PO_Status]],MATCH($D12&amp;$E12,PO_Placed_Data[Styele'#]&amp;PO_Placed_Data[COLOR],0),MATCH(AA$3,PO_Placed_Data[[#Headers],[PO relesed Date]:[PO_Status]],0))),0,(INDEX(PO_Placed_Data[[PO relesed Date]:[PO_Status]],MATCH($D12&amp;$E12,PO_Placed_Data[Styele'#]&amp;PO_Placed_Data[COLOR],0),MATCH(AA$3,PO_Placed_Data[[#Headers],[PO relesed Date]:[PO_Status]],0))))</f>
        <v>0</v>
      </c>
      <c r="AB19" s="49" cm="1">
        <f t="array" ref="AB19">IF(ISERROR(INDEX(PO_Placed_Data[[PO relesed Date]:[PO_Status]],MATCH($D12&amp;$E12,PO_Placed_Data[Styele'#]&amp;PO_Placed_Data[COLOR],0),MATCH(AB$3,PO_Placed_Data[[#Headers],[PO relesed Date]:[PO_Status]],0))),0,(INDEX(PO_Placed_Data[[PO relesed Date]:[PO_Status]],MATCH($D12&amp;$E12,PO_Placed_Data[Styele'#]&amp;PO_Placed_Data[COLOR],0),MATCH(AB$3,PO_Placed_Data[[#Headers],[PO relesed Date]:[PO_Status]],0))))</f>
        <v>0</v>
      </c>
      <c r="AC19" s="49" cm="1">
        <f t="array" ref="AC19">IF(ISERROR(INDEX(PO_Placed_Data[[PO relesed Date]:[PO_Status]],MATCH($D12&amp;$E12,PO_Placed_Data[Styele'#]&amp;PO_Placed_Data[COLOR],0),MATCH(AC$3,PO_Placed_Data[[#Headers],[PO relesed Date]:[PO_Status]],0))),0,(INDEX(PO_Placed_Data[[PO relesed Date]:[PO_Status]],MATCH($D12&amp;$E12,PO_Placed_Data[Styele'#]&amp;PO_Placed_Data[COLOR],0),MATCH(AC$3,PO_Placed_Data[[#Headers],[PO relesed Date]:[PO_Status]],0))))</f>
        <v>0</v>
      </c>
      <c r="AD19" s="49" cm="1">
        <f t="array" ref="AD19">IF(ISERROR(INDEX(PO_Placed_Data[[PO relesed Date]:[PO_Status]],MATCH($D12&amp;$E12,PO_Placed_Data[Styele'#]&amp;PO_Placed_Data[COLOR],0),MATCH(AD$3,PO_Placed_Data[[#Headers],[PO relesed Date]:[PO_Status]],0))),0,(INDEX(PO_Placed_Data[[PO relesed Date]:[PO_Status]],MATCH($D12&amp;$E12,PO_Placed_Data[Styele'#]&amp;PO_Placed_Data[COLOR],0),MATCH(AD$3,PO_Placed_Data[[#Headers],[PO relesed Date]:[PO_Status]],0))))</f>
        <v>0</v>
      </c>
      <c r="AE19" s="49" cm="1">
        <f t="array" ref="AE19">IF(ISERROR(INDEX(PO_Placed_Data[[PO relesed Date]:[PO_Status]],MATCH($D12&amp;$E12,PO_Placed_Data[Styele'#]&amp;PO_Placed_Data[COLOR],0),MATCH(AE$3,PO_Placed_Data[[#Headers],[PO relesed Date]:[PO_Status]],0))),0,(INDEX(PO_Placed_Data[[PO relesed Date]:[PO_Status]],MATCH($D12&amp;$E12,PO_Placed_Data[Styele'#]&amp;PO_Placed_Data[COLOR],0),MATCH(AE$3,PO_Placed_Data[[#Headers],[PO relesed Date]:[PO_Status]],0))))</f>
        <v>0</v>
      </c>
      <c r="AF19" s="49" cm="1">
        <f t="array" ref="AF19">IF(ISERROR(INDEX(PO_Placed_Data[[PO relesed Date]:[PO_Status]],MATCH($D12&amp;$E12,PO_Placed_Data[Styele'#]&amp;PO_Placed_Data[COLOR],0),MATCH(AF$3,PO_Placed_Data[[#Headers],[PO relesed Date]:[PO_Status]],0))),0,(INDEX(PO_Placed_Data[[PO relesed Date]:[PO_Status]],MATCH($D12&amp;$E12,PO_Placed_Data[Styele'#]&amp;PO_Placed_Data[COLOR],0),MATCH(AF$3,PO_Placed_Data[[#Headers],[PO relesed Date]:[PO_Status]],0))))</f>
        <v>0</v>
      </c>
      <c r="AG19" s="49" cm="1">
        <f t="array" ref="AG19">IF(ISERROR(INDEX(PO_Placed_Data[[PO relesed Date]:[PO_Status]],MATCH($D12&amp;$E12,PO_Placed_Data[Styele'#]&amp;PO_Placed_Data[COLOR],0),MATCH(AG$3,PO_Placed_Data[[#Headers],[PO relesed Date]:[PO_Status]],0))),0,(INDEX(PO_Placed_Data[[PO relesed Date]:[PO_Status]],MATCH($D12&amp;$E12,PO_Placed_Data[Styele'#]&amp;PO_Placed_Data[COLOR],0),MATCH(AG$3,PO_Placed_Data[[#Headers],[PO relesed Date]:[PO_Status]],0))))</f>
        <v>0</v>
      </c>
      <c r="AH19" s="49" cm="1">
        <f t="array" ref="AH19">IF(ISERROR(INDEX(PO_Placed_Data[[PO relesed Date]:[PO_Status]],MATCH($D12&amp;$E12,PO_Placed_Data[Styele'#]&amp;PO_Placed_Data[COLOR],0),MATCH(AH$3,PO_Placed_Data[[#Headers],[PO relesed Date]:[PO_Status]],0))),0,(INDEX(PO_Placed_Data[[PO relesed Date]:[PO_Status]],MATCH($D12&amp;$E12,PO_Placed_Data[Styele'#]&amp;PO_Placed_Data[COLOR],0),MATCH(AH$3,PO_Placed_Data[[#Headers],[PO relesed Date]:[PO_Status]],0))))</f>
        <v>0</v>
      </c>
      <c r="AI19" s="49" cm="1">
        <f t="array" ref="AI19">IF(ISERROR(INDEX(PO_Placed_Data[[PO relesed Date]:[PO_Status]],MATCH($D12&amp;$E12,PO_Placed_Data[Styele'#]&amp;PO_Placed_Data[COLOR],0),MATCH(AI$3,PO_Placed_Data[[#Headers],[PO relesed Date]:[PO_Status]],0))),0,(INDEX(PO_Placed_Data[[PO relesed Date]:[PO_Status]],MATCH($D12&amp;$E12,PO_Placed_Data[Styele'#]&amp;PO_Placed_Data[COLOR],0),MATCH(AI$3,PO_Placed_Data[[#Headers],[PO relesed Date]:[PO_Status]],0))))</f>
        <v>0</v>
      </c>
      <c r="AJ19" s="49" cm="1">
        <f t="array" ref="AJ19">IF(ISERROR(INDEX(PO_Placed_Data[[PO relesed Date]:[PO_Status]],MATCH($D12&amp;$E12,PO_Placed_Data[Styele'#]&amp;PO_Placed_Data[COLOR],0),MATCH(AJ$3,PO_Placed_Data[[#Headers],[PO relesed Date]:[PO_Status]],0))),0,(INDEX(PO_Placed_Data[[PO relesed Date]:[PO_Status]],MATCH($D12&amp;$E12,PO_Placed_Data[Styele'#]&amp;PO_Placed_Data[COLOR],0),MATCH(AJ$3,PO_Placed_Data[[#Headers],[PO relesed Date]:[PO_Status]],0))))</f>
        <v>0</v>
      </c>
      <c r="AK19" s="49" cm="1">
        <f t="array" ref="AK19">IF(ISERROR(INDEX(PO_Placed_Data[[PO relesed Date]:[PO_Status]],MATCH($D12&amp;$E12,PO_Placed_Data[Styele'#]&amp;PO_Placed_Data[COLOR],0),MATCH(AK$3,PO_Placed_Data[[#Headers],[PO relesed Date]:[PO_Status]],0))),0,(INDEX(PO_Placed_Data[[PO relesed Date]:[PO_Status]],MATCH($D12&amp;$E12,PO_Placed_Data[Styele'#]&amp;PO_Placed_Data[COLOR],0),MATCH(AK$3,PO_Placed_Data[[#Headers],[PO relesed Date]:[PO_Status]],0))))</f>
        <v>0</v>
      </c>
      <c r="AL19" s="49" cm="1">
        <f t="array" ref="AL19">IF(ISERROR(INDEX(PO_Placed_Data[[PO relesed Date]:[PO_Status]],MATCH($D12&amp;$E12,PO_Placed_Data[Styele'#]&amp;PO_Placed_Data[COLOR],0),MATCH(AL$3,PO_Placed_Data[[#Headers],[PO relesed Date]:[PO_Status]],0))),0,(INDEX(PO_Placed_Data[[PO relesed Date]:[PO_Status]],MATCH($D12&amp;$E12,PO_Placed_Data[Styele'#]&amp;PO_Placed_Data[COLOR],0),MATCH(AL$3,PO_Placed_Data[[#Headers],[PO relesed Date]:[PO_Status]],0))))</f>
        <v>0</v>
      </c>
      <c r="AM19" s="49" cm="1">
        <f t="array" ref="AM19">IF(ISERROR(INDEX(PO_Placed_Data[[PO relesed Date]:[PO_Status]],MATCH($D12&amp;$E12,PO_Placed_Data[Styele'#]&amp;PO_Placed_Data[COLOR],0),MATCH(AM$3,PO_Placed_Data[[#Headers],[PO relesed Date]:[PO_Status]],0))),0,(INDEX(PO_Placed_Data[[PO relesed Date]:[PO_Status]],MATCH($D12&amp;$E12,PO_Placed_Data[Styele'#]&amp;PO_Placed_Data[COLOR],0),MATCH(AM$3,PO_Placed_Data[[#Headers],[PO relesed Date]:[PO_Status]],0))))</f>
        <v>0</v>
      </c>
      <c r="AN19" s="49" cm="1">
        <f t="array" ref="AN19">IF(ISERROR(INDEX(PO_Placed_Data[[PO relesed Date]:[PO_Status]],MATCH($D12&amp;$E12,PO_Placed_Data[Styele'#]&amp;PO_Placed_Data[COLOR],0),MATCH(AN$3,PO_Placed_Data[[#Headers],[PO relesed Date]:[PO_Status]],0))),0,(INDEX(PO_Placed_Data[[PO relesed Date]:[PO_Status]],MATCH($D12&amp;$E12,PO_Placed_Data[Styele'#]&amp;PO_Placed_Data[COLOR],0),MATCH(AN$3,PO_Placed_Data[[#Headers],[PO relesed Date]:[PO_Status]],0))))</f>
        <v>0</v>
      </c>
      <c r="AO19" s="18" cm="1">
        <f t="array" ref="AO19">IF(ISERROR(INDEX(PO_Placed_Data[[PO relesed Date]:[PO_Status]],MATCH($D12&amp;$E12,PO_Placed_Data[Styele'#]&amp;PO_Placed_Data[COLOR],0),MATCH(AO$3,PO_Placed_Data[[#Headers],[PO relesed Date]:[PO_Status]],0))),0,(INDEX(PO_Placed_Data[[PO relesed Date]:[PO_Status]],MATCH($D12&amp;$E12,PO_Placed_Data[Styele'#]&amp;PO_Placed_Data[COLOR],0),MATCH(AO$3,PO_Placed_Data[[#Headers],[PO relesed Date]:[PO_Status]],0))))</f>
        <v>0</v>
      </c>
      <c r="AR19" s="23"/>
      <c r="AS19" s="23"/>
      <c r="AT19" s="18"/>
      <c r="AV19" s="24"/>
      <c r="AW19" s="24"/>
      <c r="AX19" s="24"/>
      <c r="AY19" s="24"/>
      <c r="AZ19" s="24"/>
      <c r="BA19" s="24"/>
      <c r="BB19" s="24"/>
      <c r="BC19" s="24"/>
      <c r="BD19" s="23"/>
      <c r="BE19" s="24"/>
      <c r="BF19" s="24"/>
      <c r="BG19" s="24"/>
      <c r="BH19" s="23"/>
      <c r="BI19" s="23"/>
      <c r="BJ19" s="222"/>
      <c r="BS19" s="233"/>
      <c r="BT19" s="233"/>
      <c r="BU19" s="233"/>
      <c r="BV19" s="233"/>
      <c r="BW19" s="233"/>
      <c r="BX19" s="233"/>
      <c r="BY19" s="233"/>
      <c r="BZ19" s="233"/>
      <c r="CA19" s="233"/>
      <c r="CB19" s="233"/>
      <c r="CC19" s="233"/>
      <c r="CD19" s="233"/>
      <c r="CE19" s="233"/>
      <c r="CF19" s="233"/>
      <c r="CG19" s="233"/>
      <c r="CH19" s="233"/>
      <c r="CI19" s="233"/>
      <c r="CJ19" s="233"/>
      <c r="CK19" s="233"/>
      <c r="CL19" s="233"/>
      <c r="CM19" s="233"/>
      <c r="CN19" s="233"/>
      <c r="CP19" s="233"/>
      <c r="CQ19" s="234"/>
      <c r="CR19" s="233"/>
      <c r="CS19" s="233"/>
      <c r="CT19" s="94"/>
      <c r="CU19" s="94"/>
      <c r="CV19" s="94"/>
      <c r="CW19" s="94"/>
      <c r="CX19" s="94"/>
      <c r="CY19" s="94"/>
      <c r="CZ19" s="94"/>
      <c r="DA19" s="92"/>
      <c r="DB19" s="92"/>
      <c r="DC19" s="92"/>
      <c r="DD19" s="92"/>
      <c r="DE19" s="92"/>
      <c r="FJ19" s="4"/>
      <c r="FL19" s="4"/>
      <c r="FN19" s="29" t="s">
        <v>69</v>
      </c>
      <c r="FO19" s="29" t="s">
        <v>50</v>
      </c>
      <c r="FT19"/>
      <c r="FU19"/>
      <c r="FW19" s="103"/>
      <c r="FX19" s="8"/>
      <c r="FY19" s="4"/>
      <c r="FZ19" s="4"/>
      <c r="GA19" s="4"/>
      <c r="GB19" s="4"/>
      <c r="HA19" s="62" t="str">
        <f>INDEX(TrimSummary[season],MATCH($HD19,TrimSummary[style_no],0))</f>
        <v>WI23</v>
      </c>
      <c r="HB19" s="62" t="str">
        <f>INDEX(TrimSummary[floorset],MATCH($HD19,TrimSummary[style_no],0))</f>
        <v>F3</v>
      </c>
      <c r="HC19" s="6" t="s">
        <v>201</v>
      </c>
      <c r="HD19" s="310" t="s">
        <v>314</v>
      </c>
      <c r="HE19" s="224" t="s">
        <v>299</v>
      </c>
      <c r="HF19" s="98">
        <v>45040</v>
      </c>
      <c r="HG19" t="s">
        <v>34</v>
      </c>
      <c r="HH19" s="105" cm="1">
        <f t="array" ref="HH19">IF(ISERROR(INDEX(Trim_Booking_Data[[QTY TB]:[5]],MATCH($HD19&amp;$HE19&amp;$HF19,Trim_Booking_Data[Styele'#]&amp;Trim_Booking_Data[COLOR]&amp;Trim_Booking_Data[Trim Boking Date],0),MATCH($HG19,Trim_Booking_Data[[#Headers],[QTY TB]:[5]],0))),0,(INDEX(Trim_Booking_Data[[QTY TB]:[5]],MATCH($HD19&amp;$HE19&amp;$HF19,Trim_Booking_Data[Styele'#]&amp;Trim_Booking_Data[COLOR]&amp;Trim_Booking_Data[Trim Boking Date],0),MATCH($HG19,Trim_Booking_Data[[#Headers],[QTY TB]:[5]],0))))</f>
        <v>156</v>
      </c>
      <c r="HI19" s="78" cm="1">
        <f t="array" ref="HI19">IF(ISERROR(INDEX(PO_Placed_Data_Fu[],MATCH($HD19&amp;$HE19,Trim_Booking_Data[Styele'#]&amp;Trim_Booking_Data[COLOR],0),MATCH(HI$3,PO_Placed_Data_Fu[#Headers],0))),0,(INDEX(PO_Placed_Data_Fu[],MATCH($HD19&amp;$HE19,Trim_Booking_Data[Styele'#]&amp;Trim_Booking_Data[COLOR],0),MATCH(HI$3,PO_Placed_Data_Fu[#Headers],0))))</f>
        <v>0</v>
      </c>
      <c r="HJ19" s="70" cm="1">
        <f t="array" ref="HJ19">IF(ISERROR(INDEX(PO_Placed_Data_Fu[],MATCH($HD19&amp;$HE19&amp;$HF19,Trim_Booking_Data[Styele'#]&amp;Trim_Booking_Data[COLOR]&amp;Trim_Booking_Data[Trim Boking Date],0),MATCH($HG19,PO_Placed_Data_Fu[#Headers],0))),0,(INDEX(PO_Placed_Data_Fu[],MATCH($HD19&amp;$HE19&amp;$HF19,Trim_Booking_Data[Styele'#]&amp;Trim_Booking_Data[COLOR]&amp;Trim_Booking_Data[Trim Boking Date],0),MATCH($HG19,PO_Placed_Data_Fu[#Headers],0))))</f>
        <v>0</v>
      </c>
      <c r="HK19" s="62" t="str" cm="1">
        <f t="array" ref="HK19">IF(ISERROR(INDEX(TrimSummary[costing_yy],MATCH(1,INDEX(($HD19=TrimSummary[style_no])*(HK$3=TrimSummary[trim_reff])*(ISNUMBER(FIND("/"&amp;$HC19&amp;"/","/"&amp;TrimSummary[color]&amp;"/"))),),0))),0,(INDEX(TrimSummary[costing_yy],MATCH(1,INDEX(($HD19=TrimSummary[style_no])*(HK$3=TrimSummary[trim_reff])*(ISNUMBER(FIND("/"&amp;$HC19&amp;"/","/"&amp;TrimSummary[color]&amp;"/"))),),0))))*$HH19*(1+$BN$3)&amp;","&amp;IF(ISERROR(INDEX(TrimSummary[costing_yy],MATCH(1,INDEX(($HD19=TrimSummary[style_no])*(HK$3=TrimSummary[trim_reff])*(ISNUMBER(FIND("/"&amp;$HC19&amp;"/","/"&amp;TrimSummary[color]&amp;"/"))),),0))),0,(INDEX(TrimSummary[costing_yy],MATCH(1,INDEX(($HD19=TrimSummary[style_no])*(HK$3=TrimSummary[trim_reff])*(ISNUMBER(FIND("/"&amp;$HC19&amp;"/","/"&amp;TrimSummary[color]&amp;"/"))),),0))))*$HJ19*(1+$BN$3)&amp;","&amp;IF(ISERROR(INDEX(TrimSummary[ordering_yy],MATCH(1,INDEX(($HD19=TrimSummary[style_no])*(HK$3=TrimSummary[trim_reff])*(ISNUMBER(FIND("/"&amp;$HC19&amp;"/","/"&amp;TrimSummary[color]&amp;"/"))),),0))),0,(INDEX(TrimSummary[ordering_yy],MATCH(1,INDEX(($HD19=TrimSummary[style_no])*(HK$3=TrimSummary[trim_reff])*(ISNUMBER(FIND("/"&amp;$HC19&amp;"/","/"&amp;TrimSummary[color]&amp;"/"))),),0))))*$HH19*(1+$BN$4)&amp;","&amp;IF(ISERROR(INDEX(TrimSummary[ordering_yy],MATCH(1,INDEX(($HD19=TrimSummary[style_no])*(HK$3=TrimSummary[trim_reff])*(ISNUMBER(FIND("/"&amp;$HC19&amp;"/","/"&amp;TrimSummary[color]&amp;"/"))),),0))),0,(INDEX(TrimSummary[ordering_yy],MATCH(1,INDEX(($HD19=TrimSummary[style_no])*(HK$3=TrimSummary[trim_reff])*(ISNUMBER(FIND("/"&amp;$HC19&amp;"/","/"&amp;TrimSummary[color]&amp;"/"))),),0))))*$HJ19*(1+$BN$4)</f>
        <v>98.674368,0,0,0</v>
      </c>
      <c r="HL19" s="62" t="str" cm="1">
        <f t="array" ref="HL19">IF(ISERROR(INDEX(TrimSummary[costing_yy],MATCH(1,INDEX(($HD19=TrimSummary[style_no])*(HL$3=TrimSummary[trim_reff])*(ISNUMBER(FIND("/"&amp;$HC19&amp;"/","/"&amp;TrimSummary[color]&amp;"/"))),),0))),0,(INDEX(TrimSummary[costing_yy],MATCH(1,INDEX(($HD19=TrimSummary[style_no])*(HL$3=TrimSummary[trim_reff])*(ISNUMBER(FIND("/"&amp;$HC19&amp;"/","/"&amp;TrimSummary[color]&amp;"/"))),),0))))*$HH19*(1+$BN$3)&amp;","&amp;IF(ISERROR(INDEX(TrimSummary[costing_yy],MATCH(1,INDEX(($HD19=TrimSummary[style_no])*(HL$3=TrimSummary[trim_reff])*(ISNUMBER(FIND("/"&amp;$HC19&amp;"/","/"&amp;TrimSummary[color]&amp;"/"))),),0))),0,(INDEX(TrimSummary[costing_yy],MATCH(1,INDEX(($HD19=TrimSummary[style_no])*(HL$3=TrimSummary[trim_reff])*(ISNUMBER(FIND("/"&amp;$HC19&amp;"/","/"&amp;TrimSummary[color]&amp;"/"))),),0))))*$HJ19*(1+$BN$3)&amp;","&amp;IF(ISERROR(INDEX(TrimSummary[ordering_yy],MATCH(1,INDEX(($HD19=TrimSummary[style_no])*(HL$3=TrimSummary[trim_reff])*(ISNUMBER(FIND("/"&amp;$HC19&amp;"/","/"&amp;TrimSummary[color]&amp;"/"))),),0))),0,(INDEX(TrimSummary[ordering_yy],MATCH(1,INDEX(($HD19=TrimSummary[style_no])*(HL$3=TrimSummary[trim_reff])*(ISNUMBER(FIND("/"&amp;$HC19&amp;"/","/"&amp;TrimSummary[color]&amp;"/"))),),0))))*$HH19*(1+$BN$4)&amp;","&amp;IF(ISERROR(INDEX(TrimSummary[ordering_yy],MATCH(1,INDEX(($HD19=TrimSummary[style_no])*(HL$3=TrimSummary[trim_reff])*(ISNUMBER(FIND("/"&amp;$HC19&amp;"/","/"&amp;TrimSummary[color]&amp;"/"))),),0))),0,(INDEX(TrimSummary[ordering_yy],MATCH(1,INDEX(($HD19=TrimSummary[style_no])*(HL$3=TrimSummary[trim_reff])*(ISNUMBER(FIND("/"&amp;$HC19&amp;"/","/"&amp;TrimSummary[color]&amp;"/"))),),0))))*$HJ19*(1+$BN$4)</f>
        <v>4.13712,0,0,0</v>
      </c>
      <c r="HM19" s="62" t="str" cm="1">
        <f t="array" ref="HM19">IF(ISERROR(INDEX(TrimSummary[costing_yy],MATCH(1,INDEX(($HD19=TrimSummary[style_no])*(HM$3=TrimSummary[trim_reff])*(ISNUMBER(FIND("/"&amp;$HC19&amp;"/","/"&amp;TrimSummary[color]&amp;"/"))),),0))),0,(INDEX(TrimSummary[costing_yy],MATCH(1,INDEX(($HD19=TrimSummary[style_no])*(HM$3=TrimSummary[trim_reff])*(ISNUMBER(FIND("/"&amp;$HC19&amp;"/","/"&amp;TrimSummary[color]&amp;"/"))),),0))))*$HH19*(1+$BN$3)&amp;","&amp;IF(ISERROR(INDEX(TrimSummary[costing_yy],MATCH(1,INDEX(($HD19=TrimSummary[style_no])*(HM$3=TrimSummary[trim_reff])*(ISNUMBER(FIND("/"&amp;$HC19&amp;"/","/"&amp;TrimSummary[color]&amp;"/"))),),0))),0,(INDEX(TrimSummary[costing_yy],MATCH(1,INDEX(($HD19=TrimSummary[style_no])*(HM$3=TrimSummary[trim_reff])*(ISNUMBER(FIND("/"&amp;$HC19&amp;"/","/"&amp;TrimSummary[color]&amp;"/"))),),0))))*$HJ19*(1+$BN$3)&amp;","&amp;IF(ISERROR(INDEX(TrimSummary[ordering_yy],MATCH(1,INDEX(($HD19=TrimSummary[style_no])*(HM$3=TrimSummary[trim_reff])*(ISNUMBER(FIND("/"&amp;$HC19&amp;"/","/"&amp;TrimSummary[color]&amp;"/"))),),0))),0,(INDEX(TrimSummary[ordering_yy],MATCH(1,INDEX(($HD19=TrimSummary[style_no])*(HM$3=TrimSummary[trim_reff])*(ISNUMBER(FIND("/"&amp;$HC19&amp;"/","/"&amp;TrimSummary[color]&amp;"/"))),),0))))*$HH19*(1+$BN$4)&amp;","&amp;IF(ISERROR(INDEX(TrimSummary[ordering_yy],MATCH(1,INDEX(($HD19=TrimSummary[style_no])*(HM$3=TrimSummary[trim_reff])*(ISNUMBER(FIND("/"&amp;$HC19&amp;"/","/"&amp;TrimSummary[color]&amp;"/"))),),0))),0,(INDEX(TrimSummary[ordering_yy],MATCH(1,INDEX(($HD19=TrimSummary[style_no])*(HM$3=TrimSummary[trim_reff])*(ISNUMBER(FIND("/"&amp;$HC19&amp;"/","/"&amp;TrimSummary[color]&amp;"/"))),),0))))*$HJ19*(1+$BN$4)</f>
        <v>1.94688,0,0,0</v>
      </c>
      <c r="HN19" s="62" t="str" cm="1">
        <f t="array" ref="HN19">IF(ISERROR(INDEX(TrimSummary[costing_yy],MATCH(1,INDEX(($HD19=TrimSummary[style_no])*(HN$3=TrimSummary[trim_reff])*(ISNUMBER(FIND("/"&amp;$HC19&amp;"/","/"&amp;TrimSummary[color]&amp;"/"))),),0))),0,(INDEX(TrimSummary[costing_yy],MATCH(1,INDEX(($HD19=TrimSummary[style_no])*(HN$3=TrimSummary[trim_reff])*(ISNUMBER(FIND("/"&amp;$HC19&amp;"/","/"&amp;TrimSummary[color]&amp;"/"))),),0))))*$HH19*(1+$BN$3)&amp;","&amp;IF(ISERROR(INDEX(TrimSummary[costing_yy],MATCH(1,INDEX(($HD19=TrimSummary[style_no])*(HN$3=TrimSummary[trim_reff])*(ISNUMBER(FIND("/"&amp;$HC19&amp;"/","/"&amp;TrimSummary[color]&amp;"/"))),),0))),0,(INDEX(TrimSummary[costing_yy],MATCH(1,INDEX(($HD19=TrimSummary[style_no])*(HN$3=TrimSummary[trim_reff])*(ISNUMBER(FIND("/"&amp;$HC19&amp;"/","/"&amp;TrimSummary[color]&amp;"/"))),),0))))*$HJ19*(1+$BN$3)&amp;","&amp;IF(ISERROR(INDEX(TrimSummary[ordering_yy],MATCH(1,INDEX(($HD19=TrimSummary[style_no])*(HN$3=TrimSummary[trim_reff])*(ISNUMBER(FIND("/"&amp;$HC19&amp;"/","/"&amp;TrimSummary[color]&amp;"/"))),),0))),0,(INDEX(TrimSummary[ordering_yy],MATCH(1,INDEX(($HD19=TrimSummary[style_no])*(HN$3=TrimSummary[trim_reff])*(ISNUMBER(FIND("/"&amp;$HC19&amp;"/","/"&amp;TrimSummary[color]&amp;"/"))),),0))))*$HH19*(1+$BN$4)&amp;","&amp;IF(ISERROR(INDEX(TrimSummary[ordering_yy],MATCH(1,INDEX(($HD19=TrimSummary[style_no])*(HN$3=TrimSummary[trim_reff])*(ISNUMBER(FIND("/"&amp;$HC19&amp;"/","/"&amp;TrimSummary[color]&amp;"/"))),),0))),0,(INDEX(TrimSummary[ordering_yy],MATCH(1,INDEX(($HD19=TrimSummary[style_no])*(HN$3=TrimSummary[trim_reff])*(ISNUMBER(FIND("/"&amp;$HC19&amp;"/","/"&amp;TrimSummary[color]&amp;"/"))),),0))))*$HJ19*(1+$BN$4)</f>
        <v>162.24,0,0,0</v>
      </c>
      <c r="HO19" s="62" t="str" cm="1">
        <f t="array" ref="HO19">IF(ISERROR(INDEX(TrimSummary[costing_yy],MATCH(1,INDEX(($HD19=TrimSummary[style_no])*(HO$3=TrimSummary[trim_reff])*(ISNUMBER(FIND("/"&amp;$HC19&amp;"/","/"&amp;TrimSummary[color]&amp;"/"))),),0))),0,(INDEX(TrimSummary[costing_yy],MATCH(1,INDEX(($HD19=TrimSummary[style_no])*(HO$3=TrimSummary[trim_reff])*(ISNUMBER(FIND("/"&amp;$HC19&amp;"/","/"&amp;TrimSummary[color]&amp;"/"))),),0))))*$HH19*(1+$BN$3)&amp;","&amp;IF(ISERROR(INDEX(TrimSummary[costing_yy],MATCH(1,INDEX(($HD19=TrimSummary[style_no])*(HO$3=TrimSummary[trim_reff])*(ISNUMBER(FIND("/"&amp;$HC19&amp;"/","/"&amp;TrimSummary[color]&amp;"/"))),),0))),0,(INDEX(TrimSummary[costing_yy],MATCH(1,INDEX(($HD19=TrimSummary[style_no])*(HO$3=TrimSummary[trim_reff])*(ISNUMBER(FIND("/"&amp;$HC19&amp;"/","/"&amp;TrimSummary[color]&amp;"/"))),),0))))*$HJ19*(1+$BN$3)&amp;","&amp;IF(ISERROR(INDEX(TrimSummary[ordering_yy],MATCH(1,INDEX(($HD19=TrimSummary[style_no])*(HO$3=TrimSummary[trim_reff])*(ISNUMBER(FIND("/"&amp;$HC19&amp;"/","/"&amp;TrimSummary[color]&amp;"/"))),),0))),0,(INDEX(TrimSummary[ordering_yy],MATCH(1,INDEX(($HD19=TrimSummary[style_no])*(HO$3=TrimSummary[trim_reff])*(ISNUMBER(FIND("/"&amp;$HC19&amp;"/","/"&amp;TrimSummary[color]&amp;"/"))),),0))))*$HH19*(1+$BN$4)&amp;","&amp;IF(ISERROR(INDEX(TrimSummary[ordering_yy],MATCH(1,INDEX(($HD19=TrimSummary[style_no])*(HO$3=TrimSummary[trim_reff])*(ISNUMBER(FIND("/"&amp;$HC19&amp;"/","/"&amp;TrimSummary[color]&amp;"/"))),),0))),0,(INDEX(TrimSummary[ordering_yy],MATCH(1,INDEX(($HD19=TrimSummary[style_no])*(HO$3=TrimSummary[trim_reff])*(ISNUMBER(FIND("/"&amp;$HC19&amp;"/","/"&amp;TrimSummary[color]&amp;"/"))),),0))))*$HJ19*(1+$BN$4)</f>
        <v>162.24,0,0,0</v>
      </c>
      <c r="HP19" s="62" t="str" cm="1">
        <f t="array" ref="HP19">IF(ISERROR(INDEX(TrimSummary[costing_yy],MATCH(1,INDEX(($HD19=TrimSummary[style_no])*(HP$3=TrimSummary[trim_reff])*(ISNUMBER(FIND("/"&amp;$HC19&amp;"/","/"&amp;TrimSummary[color]&amp;"/"))),),0))),0,(INDEX(TrimSummary[costing_yy],MATCH(1,INDEX(($HD19=TrimSummary[style_no])*(HP$3=TrimSummary[trim_reff])*(ISNUMBER(FIND("/"&amp;$HC19&amp;"/","/"&amp;TrimSummary[color]&amp;"/"))),),0))))*$HH19*(1+$BN$3)&amp;","&amp;IF(ISERROR(INDEX(TrimSummary[costing_yy],MATCH(1,INDEX(($HD19=TrimSummary[style_no])*(HP$3=TrimSummary[trim_reff])*(ISNUMBER(FIND("/"&amp;$HC19&amp;"/","/"&amp;TrimSummary[color]&amp;"/"))),),0))),0,(INDEX(TrimSummary[costing_yy],MATCH(1,INDEX(($HD19=TrimSummary[style_no])*(HP$3=TrimSummary[trim_reff])*(ISNUMBER(FIND("/"&amp;$HC19&amp;"/","/"&amp;TrimSummary[color]&amp;"/"))),),0))))*$HJ19*(1+$BN$3)&amp;","&amp;IF(ISERROR(INDEX(TrimSummary[ordering_yy],MATCH(1,INDEX(($HD19=TrimSummary[style_no])*(HP$3=TrimSummary[trim_reff])*(ISNUMBER(FIND("/"&amp;$HC19&amp;"/","/"&amp;TrimSummary[color]&amp;"/"))),),0))),0,(INDEX(TrimSummary[ordering_yy],MATCH(1,INDEX(($HD19=TrimSummary[style_no])*(HP$3=TrimSummary[trim_reff])*(ISNUMBER(FIND("/"&amp;$HC19&amp;"/","/"&amp;TrimSummary[color]&amp;"/"))),),0))))*$HH19*(1+$BN$4)&amp;","&amp;IF(ISERROR(INDEX(TrimSummary[ordering_yy],MATCH(1,INDEX(($HD19=TrimSummary[style_no])*(HP$3=TrimSummary[trim_reff])*(ISNUMBER(FIND("/"&amp;$HC19&amp;"/","/"&amp;TrimSummary[color]&amp;"/"))),),0))),0,(INDEX(TrimSummary[ordering_yy],MATCH(1,INDEX(($HD19=TrimSummary[style_no])*(HP$3=TrimSummary[trim_reff])*(ISNUMBER(FIND("/"&amp;$HC19&amp;"/","/"&amp;TrimSummary[color]&amp;"/"))),),0))))*$HJ19*(1+$BN$4)</f>
        <v>162.24,0,0,0</v>
      </c>
      <c r="HQ19" s="62" t="str" cm="1">
        <f t="array" ref="HQ19">IF(ISERROR(INDEX(TrimSummary[costing_yy],MATCH(1,INDEX(($HD19=TrimSummary[style_no])*(HQ$3=TrimSummary[trim_reff])*(ISNUMBER(FIND("/"&amp;$HC19&amp;"/","/"&amp;TrimSummary[color]&amp;"/"))),),0))),0,(INDEX(TrimSummary[costing_yy],MATCH(1,INDEX(($HD19=TrimSummary[style_no])*(HQ$3=TrimSummary[trim_reff])*(ISNUMBER(FIND("/"&amp;$HC19&amp;"/","/"&amp;TrimSummary[color]&amp;"/"))),),0))))*$HH19*(1+$BN$3)&amp;","&amp;IF(ISERROR(INDEX(TrimSummary[costing_yy],MATCH(1,INDEX(($HD19=TrimSummary[style_no])*(HQ$3=TrimSummary[trim_reff])*(ISNUMBER(FIND("/"&amp;$HC19&amp;"/","/"&amp;TrimSummary[color]&amp;"/"))),),0))),0,(INDEX(TrimSummary[costing_yy],MATCH(1,INDEX(($HD19=TrimSummary[style_no])*(HQ$3=TrimSummary[trim_reff])*(ISNUMBER(FIND("/"&amp;$HC19&amp;"/","/"&amp;TrimSummary[color]&amp;"/"))),),0))))*$HJ19*(1+$BN$3)&amp;","&amp;IF(ISERROR(INDEX(TrimSummary[ordering_yy],MATCH(1,INDEX(($HD19=TrimSummary[style_no])*(HQ$3=TrimSummary[trim_reff])*(ISNUMBER(FIND("/"&amp;$HC19&amp;"/","/"&amp;TrimSummary[color]&amp;"/"))),),0))),0,(INDEX(TrimSummary[ordering_yy],MATCH(1,INDEX(($HD19=TrimSummary[style_no])*(HQ$3=TrimSummary[trim_reff])*(ISNUMBER(FIND("/"&amp;$HC19&amp;"/","/"&amp;TrimSummary[color]&amp;"/"))),),0))))*$HH19*(1+$BN$4)&amp;","&amp;IF(ISERROR(INDEX(TrimSummary[ordering_yy],MATCH(1,INDEX(($HD19=TrimSummary[style_no])*(HQ$3=TrimSummary[trim_reff])*(ISNUMBER(FIND("/"&amp;$HC19&amp;"/","/"&amp;TrimSummary[color]&amp;"/"))),),0))),0,(INDEX(TrimSummary[ordering_yy],MATCH(1,INDEX(($HD19=TrimSummary[style_no])*(HQ$3=TrimSummary[trim_reff])*(ISNUMBER(FIND("/"&amp;$HC19&amp;"/","/"&amp;TrimSummary[color]&amp;"/"))),),0))))*$HJ19*(1+$BN$4)</f>
        <v>162.24,0,0,0</v>
      </c>
      <c r="HR19" s="62" t="str" cm="1">
        <f t="array" ref="HR19">IF(ISERROR(INDEX(TrimSummary[costing_yy],MATCH(1,INDEX(($HD19=TrimSummary[style_no])*(HR$3=TrimSummary[trim_reff])*(ISNUMBER(FIND("/"&amp;$HC19&amp;"/","/"&amp;TrimSummary[color]&amp;"/"))),),0))),0,(INDEX(TrimSummary[costing_yy],MATCH(1,INDEX(($HD19=TrimSummary[style_no])*(HR$3=TrimSummary[trim_reff])*(ISNUMBER(FIND("/"&amp;$HC19&amp;"/","/"&amp;TrimSummary[color]&amp;"/"))),),0))))*$HH19*(1+$BN$3)&amp;","&amp;IF(ISERROR(INDEX(TrimSummary[costing_yy],MATCH(1,INDEX(($HD19=TrimSummary[style_no])*(HR$3=TrimSummary[trim_reff])*(ISNUMBER(FIND("/"&amp;$HC19&amp;"/","/"&amp;TrimSummary[color]&amp;"/"))),),0))),0,(INDEX(TrimSummary[costing_yy],MATCH(1,INDEX(($HD19=TrimSummary[style_no])*(HR$3=TrimSummary[trim_reff])*(ISNUMBER(FIND("/"&amp;$HC19&amp;"/","/"&amp;TrimSummary[color]&amp;"/"))),),0))))*$HJ19*(1+$BN$3)&amp;","&amp;IF(ISERROR(INDEX(TrimSummary[ordering_yy],MATCH(1,INDEX(($HD19=TrimSummary[style_no])*(HR$3=TrimSummary[trim_reff])*(ISNUMBER(FIND("/"&amp;$HC19&amp;"/","/"&amp;TrimSummary[color]&amp;"/"))),),0))),0,(INDEX(TrimSummary[ordering_yy],MATCH(1,INDEX(($HD19=TrimSummary[style_no])*(HR$3=TrimSummary[trim_reff])*(ISNUMBER(FIND("/"&amp;$HC19&amp;"/","/"&amp;TrimSummary[color]&amp;"/"))),),0))))*$HH19*(1+$BN$4)&amp;","&amp;IF(ISERROR(INDEX(TrimSummary[ordering_yy],MATCH(1,INDEX(($HD19=TrimSummary[style_no])*(HR$3=TrimSummary[trim_reff])*(ISNUMBER(FIND("/"&amp;$HC19&amp;"/","/"&amp;TrimSummary[color]&amp;"/"))),),0))),0,(INDEX(TrimSummary[ordering_yy],MATCH(1,INDEX(($HD19=TrimSummary[style_no])*(HR$3=TrimSummary[trim_reff])*(ISNUMBER(FIND("/"&amp;$HC19&amp;"/","/"&amp;TrimSummary[color]&amp;"/"))),),0))))*$HJ19*(1+$BN$4)</f>
        <v>162.24,0,0,0</v>
      </c>
      <c r="HS19" s="62" t="str" cm="1">
        <f t="array" ref="HS19">IF(ISERROR(INDEX(TrimSummary[costing_yy],MATCH(1,INDEX(($HD19=TrimSummary[style_no])*(HS$3=TrimSummary[trim_reff])*(ISNUMBER(FIND("/"&amp;$HC19&amp;"/","/"&amp;TrimSummary[color]&amp;"/"))),),0))),0,(INDEX(TrimSummary[costing_yy],MATCH(1,INDEX(($HD19=TrimSummary[style_no])*(HS$3=TrimSummary[trim_reff])*(ISNUMBER(FIND("/"&amp;$HC19&amp;"/","/"&amp;TrimSummary[color]&amp;"/"))),),0))))*$HH19*(1+$BN$3)&amp;","&amp;IF(ISERROR(INDEX(TrimSummary[costing_yy],MATCH(1,INDEX(($HD19=TrimSummary[style_no])*(HS$3=TrimSummary[trim_reff])*(ISNUMBER(FIND("/"&amp;$HC19&amp;"/","/"&amp;TrimSummary[color]&amp;"/"))),),0))),0,(INDEX(TrimSummary[costing_yy],MATCH(1,INDEX(($HD19=TrimSummary[style_no])*(HS$3=TrimSummary[trim_reff])*(ISNUMBER(FIND("/"&amp;$HC19&amp;"/","/"&amp;TrimSummary[color]&amp;"/"))),),0))))*$HJ19*(1+$BN$3)&amp;","&amp;IF(ISERROR(INDEX(TrimSummary[ordering_yy],MATCH(1,INDEX(($HD19=TrimSummary[style_no])*(HS$3=TrimSummary[trim_reff])*(ISNUMBER(FIND("/"&amp;$HC19&amp;"/","/"&amp;TrimSummary[color]&amp;"/"))),),0))),0,(INDEX(TrimSummary[ordering_yy],MATCH(1,INDEX(($HD19=TrimSummary[style_no])*(HS$3=TrimSummary[trim_reff])*(ISNUMBER(FIND("/"&amp;$HC19&amp;"/","/"&amp;TrimSummary[color]&amp;"/"))),),0))))*$HH19*(1+$BN$4)&amp;","&amp;IF(ISERROR(INDEX(TrimSummary[ordering_yy],MATCH(1,INDEX(($HD19=TrimSummary[style_no])*(HS$3=TrimSummary[trim_reff])*(ISNUMBER(FIND("/"&amp;$HC19&amp;"/","/"&amp;TrimSummary[color]&amp;"/"))),),0))),0,(INDEX(TrimSummary[ordering_yy],MATCH(1,INDEX(($HD19=TrimSummary[style_no])*(HS$3=TrimSummary[trim_reff])*(ISNUMBER(FIND("/"&amp;$HC19&amp;"/","/"&amp;TrimSummary[color]&amp;"/"))),),0))))*$HJ19*(1+$BN$4)</f>
        <v>162.24,0,0,0</v>
      </c>
      <c r="HT19" s="62" t="str" cm="1">
        <f t="array" ref="HT19">IF(ISERROR(INDEX(TrimSummary[costing_yy],MATCH(1,INDEX(($HD19=TrimSummary[style_no])*(HT$3=TrimSummary[trim_reff])*(ISNUMBER(FIND("/"&amp;$HC19&amp;"/","/"&amp;TrimSummary[color]&amp;"/"))),),0))),0,(INDEX(TrimSummary[costing_yy],MATCH(1,INDEX(($HD19=TrimSummary[style_no])*(HT$3=TrimSummary[trim_reff])*(ISNUMBER(FIND("/"&amp;$HC19&amp;"/","/"&amp;TrimSummary[color]&amp;"/"))),),0))))*$HH19*(1+$BN$3)&amp;","&amp;IF(ISERROR(INDEX(TrimSummary[costing_yy],MATCH(1,INDEX(($HD19=TrimSummary[style_no])*(HT$3=TrimSummary[trim_reff])*(ISNUMBER(FIND("/"&amp;$HC19&amp;"/","/"&amp;TrimSummary[color]&amp;"/"))),),0))),0,(INDEX(TrimSummary[costing_yy],MATCH(1,INDEX(($HD19=TrimSummary[style_no])*(HT$3=TrimSummary[trim_reff])*(ISNUMBER(FIND("/"&amp;$HC19&amp;"/","/"&amp;TrimSummary[color]&amp;"/"))),),0))))*$HJ19*(1+$BN$3)&amp;","&amp;IF(ISERROR(INDEX(TrimSummary[ordering_yy],MATCH(1,INDEX(($HD19=TrimSummary[style_no])*(HT$3=TrimSummary[trim_reff])*(ISNUMBER(FIND("/"&amp;$HC19&amp;"/","/"&amp;TrimSummary[color]&amp;"/"))),),0))),0,(INDEX(TrimSummary[ordering_yy],MATCH(1,INDEX(($HD19=TrimSummary[style_no])*(HT$3=TrimSummary[trim_reff])*(ISNUMBER(FIND("/"&amp;$HC19&amp;"/","/"&amp;TrimSummary[color]&amp;"/"))),),0))))*$HH19*(1+$BN$4)&amp;","&amp;IF(ISERROR(INDEX(TrimSummary[ordering_yy],MATCH(1,INDEX(($HD19=TrimSummary[style_no])*(HT$3=TrimSummary[trim_reff])*(ISNUMBER(FIND("/"&amp;$HC19&amp;"/","/"&amp;TrimSummary[color]&amp;"/"))),),0))),0,(INDEX(TrimSummary[ordering_yy],MATCH(1,INDEX(($HD19=TrimSummary[style_no])*(HT$3=TrimSummary[trim_reff])*(ISNUMBER(FIND("/"&amp;$HC19&amp;"/","/"&amp;TrimSummary[color]&amp;"/"))),),0))))*$HJ19*(1+$BN$4)</f>
        <v>162.24,0,0,0</v>
      </c>
      <c r="HU19" s="62" t="str" cm="1">
        <f t="array" ref="HU19">IF(ISERROR(INDEX(TrimSummary[costing_yy],MATCH(1,INDEX(($HD19=TrimSummary[style_no])*(HU$3=TrimSummary[trim_reff])*(ISNUMBER(FIND("/"&amp;$HC19&amp;"/","/"&amp;TrimSummary[color]&amp;"/"))),),0))),0,(INDEX(TrimSummary[costing_yy],MATCH(1,INDEX(($HD19=TrimSummary[style_no])*(HU$3=TrimSummary[trim_reff])*(ISNUMBER(FIND("/"&amp;$HC19&amp;"/","/"&amp;TrimSummary[color]&amp;"/"))),),0))))*$HH19*(1+$BN$3)&amp;","&amp;IF(ISERROR(INDEX(TrimSummary[costing_yy],MATCH(1,INDEX(($HD19=TrimSummary[style_no])*(HU$3=TrimSummary[trim_reff])*(ISNUMBER(FIND("/"&amp;$HC19&amp;"/","/"&amp;TrimSummary[color]&amp;"/"))),),0))),0,(INDEX(TrimSummary[costing_yy],MATCH(1,INDEX(($HD19=TrimSummary[style_no])*(HU$3=TrimSummary[trim_reff])*(ISNUMBER(FIND("/"&amp;$HC19&amp;"/","/"&amp;TrimSummary[color]&amp;"/"))),),0))))*$HJ19*(1+$BN$3)&amp;","&amp;IF(ISERROR(INDEX(TrimSummary[ordering_yy],MATCH(1,INDEX(($HD19=TrimSummary[style_no])*(HU$3=TrimSummary[trim_reff])*(ISNUMBER(FIND("/"&amp;$HC19&amp;"/","/"&amp;TrimSummary[color]&amp;"/"))),),0))),0,(INDEX(TrimSummary[ordering_yy],MATCH(1,INDEX(($HD19=TrimSummary[style_no])*(HU$3=TrimSummary[trim_reff])*(ISNUMBER(FIND("/"&amp;$HC19&amp;"/","/"&amp;TrimSummary[color]&amp;"/"))),),0))))*$HH19*(1+$BN$4)&amp;","&amp;IF(ISERROR(INDEX(TrimSummary[ordering_yy],MATCH(1,INDEX(($HD19=TrimSummary[style_no])*(HU$3=TrimSummary[trim_reff])*(ISNUMBER(FIND("/"&amp;$HC19&amp;"/","/"&amp;TrimSummary[color]&amp;"/"))),),0))),0,(INDEX(TrimSummary[ordering_yy],MATCH(1,INDEX(($HD19=TrimSummary[style_no])*(HU$3=TrimSummary[trim_reff])*(ISNUMBER(FIND("/"&amp;$HC19&amp;"/","/"&amp;TrimSummary[color]&amp;"/"))),),0))))*$HJ19*(1+$BN$4)</f>
        <v>162.24,0,0,0</v>
      </c>
      <c r="HV19" s="62"/>
      <c r="HW19" s="62"/>
      <c r="HX19" s="62"/>
      <c r="HY19" s="62"/>
      <c r="HZ19" s="62"/>
      <c r="IA19" s="62"/>
      <c r="IB19" s="62"/>
      <c r="IC19" s="62"/>
      <c r="ID19" s="62"/>
      <c r="IE19" s="62"/>
      <c r="IF19" s="62"/>
      <c r="IG19" s="62"/>
      <c r="IH19" s="62"/>
      <c r="II19" s="62"/>
      <c r="IJ19" s="62"/>
      <c r="IK19" s="62"/>
      <c r="IL19" s="62"/>
      <c r="IM19" s="62"/>
      <c r="IN19" s="62"/>
      <c r="IO19" s="62"/>
      <c r="IP19" s="62"/>
      <c r="IQ19" s="62"/>
      <c r="IR19" s="62"/>
      <c r="IS19" s="62"/>
      <c r="IT19" s="62"/>
      <c r="IU19" s="62"/>
      <c r="IV19" s="62"/>
      <c r="IW19" s="62"/>
    </row>
    <row r="20" spans="1:257">
      <c r="A20"/>
      <c r="D20"/>
      <c r="F20" s="18"/>
      <c r="G20" s="19"/>
      <c r="V20" s="130"/>
      <c r="Y20" s="18" cm="1">
        <f t="array" ref="Y20">IF(ISERROR(INDEX(PO_Placed_Data[[PO relesed Date]:[PO_Status]],MATCH($D13&amp;$E13,PO_Placed_Data[Styele'#]&amp;PO_Placed_Data[COLOR],0),MATCH(Y$3,PO_Placed_Data[[#Headers],[PO relesed Date]:[PO_Status]],0))),0,(INDEX(PO_Placed_Data[[PO relesed Date]:[PO_Status]],MATCH($D13&amp;$E13,PO_Placed_Data[Styele'#]&amp;PO_Placed_Data[COLOR],0),MATCH(Y$3,PO_Placed_Data[[#Headers],[PO relesed Date]:[PO_Status]],0))))</f>
        <v>0</v>
      </c>
      <c r="Z20" s="49" cm="1">
        <f t="array" ref="Z20">IF(ISERROR(INDEX(PO_Placed_Data[[PO relesed Date]:[PO_Status]],MATCH($D13&amp;$E13,PO_Placed_Data[Styele'#]&amp;PO_Placed_Data[COLOR],0),MATCH(Z$3,PO_Placed_Data[[#Headers],[PO relesed Date]:[PO_Status]],0))),0,(INDEX(PO_Placed_Data[[PO relesed Date]:[PO_Status]],MATCH($D13&amp;$E13,PO_Placed_Data[Styele'#]&amp;PO_Placed_Data[COLOR],0),MATCH(Z$3,PO_Placed_Data[[#Headers],[PO relesed Date]:[PO_Status]],0))))</f>
        <v>0</v>
      </c>
      <c r="AA20" s="49" cm="1">
        <f t="array" ref="AA20">IF(ISERROR(INDEX(PO_Placed_Data[[PO relesed Date]:[PO_Status]],MATCH($D13&amp;$E13,PO_Placed_Data[Styele'#]&amp;PO_Placed_Data[COLOR],0),MATCH(AA$3,PO_Placed_Data[[#Headers],[PO relesed Date]:[PO_Status]],0))),0,(INDEX(PO_Placed_Data[[PO relesed Date]:[PO_Status]],MATCH($D13&amp;$E13,PO_Placed_Data[Styele'#]&amp;PO_Placed_Data[COLOR],0),MATCH(AA$3,PO_Placed_Data[[#Headers],[PO relesed Date]:[PO_Status]],0))))</f>
        <v>0</v>
      </c>
      <c r="AB20" s="49" cm="1">
        <f t="array" ref="AB20">IF(ISERROR(INDEX(PO_Placed_Data[[PO relesed Date]:[PO_Status]],MATCH($D13&amp;$E13,PO_Placed_Data[Styele'#]&amp;PO_Placed_Data[COLOR],0),MATCH(AB$3,PO_Placed_Data[[#Headers],[PO relesed Date]:[PO_Status]],0))),0,(INDEX(PO_Placed_Data[[PO relesed Date]:[PO_Status]],MATCH($D13&amp;$E13,PO_Placed_Data[Styele'#]&amp;PO_Placed_Data[COLOR],0),MATCH(AB$3,PO_Placed_Data[[#Headers],[PO relesed Date]:[PO_Status]],0))))</f>
        <v>0</v>
      </c>
      <c r="AC20" s="49" cm="1">
        <f t="array" ref="AC20">IF(ISERROR(INDEX(PO_Placed_Data[[PO relesed Date]:[PO_Status]],MATCH($D13&amp;$E13,PO_Placed_Data[Styele'#]&amp;PO_Placed_Data[COLOR],0),MATCH(AC$3,PO_Placed_Data[[#Headers],[PO relesed Date]:[PO_Status]],0))),0,(INDEX(PO_Placed_Data[[PO relesed Date]:[PO_Status]],MATCH($D13&amp;$E13,PO_Placed_Data[Styele'#]&amp;PO_Placed_Data[COLOR],0),MATCH(AC$3,PO_Placed_Data[[#Headers],[PO relesed Date]:[PO_Status]],0))))</f>
        <v>0</v>
      </c>
      <c r="AD20" s="49" cm="1">
        <f t="array" ref="AD20">IF(ISERROR(INDEX(PO_Placed_Data[[PO relesed Date]:[PO_Status]],MATCH($D13&amp;$E13,PO_Placed_Data[Styele'#]&amp;PO_Placed_Data[COLOR],0),MATCH(AD$3,PO_Placed_Data[[#Headers],[PO relesed Date]:[PO_Status]],0))),0,(INDEX(PO_Placed_Data[[PO relesed Date]:[PO_Status]],MATCH($D13&amp;$E13,PO_Placed_Data[Styele'#]&amp;PO_Placed_Data[COLOR],0),MATCH(AD$3,PO_Placed_Data[[#Headers],[PO relesed Date]:[PO_Status]],0))))</f>
        <v>0</v>
      </c>
      <c r="AE20" s="49" cm="1">
        <f t="array" ref="AE20">IF(ISERROR(INDEX(PO_Placed_Data[[PO relesed Date]:[PO_Status]],MATCH($D13&amp;$E13,PO_Placed_Data[Styele'#]&amp;PO_Placed_Data[COLOR],0),MATCH(AE$3,PO_Placed_Data[[#Headers],[PO relesed Date]:[PO_Status]],0))),0,(INDEX(PO_Placed_Data[[PO relesed Date]:[PO_Status]],MATCH($D13&amp;$E13,PO_Placed_Data[Styele'#]&amp;PO_Placed_Data[COLOR],0),MATCH(AE$3,PO_Placed_Data[[#Headers],[PO relesed Date]:[PO_Status]],0))))</f>
        <v>0</v>
      </c>
      <c r="AF20" s="49" cm="1">
        <f t="array" ref="AF20">IF(ISERROR(INDEX(PO_Placed_Data[[PO relesed Date]:[PO_Status]],MATCH($D13&amp;$E13,PO_Placed_Data[Styele'#]&amp;PO_Placed_Data[COLOR],0),MATCH(AF$3,PO_Placed_Data[[#Headers],[PO relesed Date]:[PO_Status]],0))),0,(INDEX(PO_Placed_Data[[PO relesed Date]:[PO_Status]],MATCH($D13&amp;$E13,PO_Placed_Data[Styele'#]&amp;PO_Placed_Data[COLOR],0),MATCH(AF$3,PO_Placed_Data[[#Headers],[PO relesed Date]:[PO_Status]],0))))</f>
        <v>0</v>
      </c>
      <c r="AG20" s="49" cm="1">
        <f t="array" ref="AG20">IF(ISERROR(INDEX(PO_Placed_Data[[PO relesed Date]:[PO_Status]],MATCH($D13&amp;$E13,PO_Placed_Data[Styele'#]&amp;PO_Placed_Data[COLOR],0),MATCH(AG$3,PO_Placed_Data[[#Headers],[PO relesed Date]:[PO_Status]],0))),0,(INDEX(PO_Placed_Data[[PO relesed Date]:[PO_Status]],MATCH($D13&amp;$E13,PO_Placed_Data[Styele'#]&amp;PO_Placed_Data[COLOR],0),MATCH(AG$3,PO_Placed_Data[[#Headers],[PO relesed Date]:[PO_Status]],0))))</f>
        <v>0</v>
      </c>
      <c r="AH20" s="49" cm="1">
        <f t="array" ref="AH20">IF(ISERROR(INDEX(PO_Placed_Data[[PO relesed Date]:[PO_Status]],MATCH($D13&amp;$E13,PO_Placed_Data[Styele'#]&amp;PO_Placed_Data[COLOR],0),MATCH(AH$3,PO_Placed_Data[[#Headers],[PO relesed Date]:[PO_Status]],0))),0,(INDEX(PO_Placed_Data[[PO relesed Date]:[PO_Status]],MATCH($D13&amp;$E13,PO_Placed_Data[Styele'#]&amp;PO_Placed_Data[COLOR],0),MATCH(AH$3,PO_Placed_Data[[#Headers],[PO relesed Date]:[PO_Status]],0))))</f>
        <v>0</v>
      </c>
      <c r="AI20" s="49" cm="1">
        <f t="array" ref="AI20">IF(ISERROR(INDEX(PO_Placed_Data[[PO relesed Date]:[PO_Status]],MATCH($D13&amp;$E13,PO_Placed_Data[Styele'#]&amp;PO_Placed_Data[COLOR],0),MATCH(AI$3,PO_Placed_Data[[#Headers],[PO relesed Date]:[PO_Status]],0))),0,(INDEX(PO_Placed_Data[[PO relesed Date]:[PO_Status]],MATCH($D13&amp;$E13,PO_Placed_Data[Styele'#]&amp;PO_Placed_Data[COLOR],0),MATCH(AI$3,PO_Placed_Data[[#Headers],[PO relesed Date]:[PO_Status]],0))))</f>
        <v>0</v>
      </c>
      <c r="AJ20" s="49" cm="1">
        <f t="array" ref="AJ20">IF(ISERROR(INDEX(PO_Placed_Data[[PO relesed Date]:[PO_Status]],MATCH($D13&amp;$E13,PO_Placed_Data[Styele'#]&amp;PO_Placed_Data[COLOR],0),MATCH(AJ$3,PO_Placed_Data[[#Headers],[PO relesed Date]:[PO_Status]],0))),0,(INDEX(PO_Placed_Data[[PO relesed Date]:[PO_Status]],MATCH($D13&amp;$E13,PO_Placed_Data[Styele'#]&amp;PO_Placed_Data[COLOR],0),MATCH(AJ$3,PO_Placed_Data[[#Headers],[PO relesed Date]:[PO_Status]],0))))</f>
        <v>0</v>
      </c>
      <c r="AK20" s="49" cm="1">
        <f t="array" ref="AK20">IF(ISERROR(INDEX(PO_Placed_Data[[PO relesed Date]:[PO_Status]],MATCH($D13&amp;$E13,PO_Placed_Data[Styele'#]&amp;PO_Placed_Data[COLOR],0),MATCH(AK$3,PO_Placed_Data[[#Headers],[PO relesed Date]:[PO_Status]],0))),0,(INDEX(PO_Placed_Data[[PO relesed Date]:[PO_Status]],MATCH($D13&amp;$E13,PO_Placed_Data[Styele'#]&amp;PO_Placed_Data[COLOR],0),MATCH(AK$3,PO_Placed_Data[[#Headers],[PO relesed Date]:[PO_Status]],0))))</f>
        <v>0</v>
      </c>
      <c r="AL20" s="49" cm="1">
        <f t="array" ref="AL20">IF(ISERROR(INDEX(PO_Placed_Data[[PO relesed Date]:[PO_Status]],MATCH($D13&amp;$E13,PO_Placed_Data[Styele'#]&amp;PO_Placed_Data[COLOR],0),MATCH(AL$3,PO_Placed_Data[[#Headers],[PO relesed Date]:[PO_Status]],0))),0,(INDEX(PO_Placed_Data[[PO relesed Date]:[PO_Status]],MATCH($D13&amp;$E13,PO_Placed_Data[Styele'#]&amp;PO_Placed_Data[COLOR],0),MATCH(AL$3,PO_Placed_Data[[#Headers],[PO relesed Date]:[PO_Status]],0))))</f>
        <v>0</v>
      </c>
      <c r="AM20" s="49" cm="1">
        <f t="array" ref="AM20">IF(ISERROR(INDEX(PO_Placed_Data[[PO relesed Date]:[PO_Status]],MATCH($D13&amp;$E13,PO_Placed_Data[Styele'#]&amp;PO_Placed_Data[COLOR],0),MATCH(AM$3,PO_Placed_Data[[#Headers],[PO relesed Date]:[PO_Status]],0))),0,(INDEX(PO_Placed_Data[[PO relesed Date]:[PO_Status]],MATCH($D13&amp;$E13,PO_Placed_Data[Styele'#]&amp;PO_Placed_Data[COLOR],0),MATCH(AM$3,PO_Placed_Data[[#Headers],[PO relesed Date]:[PO_Status]],0))))</f>
        <v>0</v>
      </c>
      <c r="AN20" s="49" cm="1">
        <f t="array" ref="AN20">IF(ISERROR(INDEX(PO_Placed_Data[[PO relesed Date]:[PO_Status]],MATCH($D13&amp;$E13,PO_Placed_Data[Styele'#]&amp;PO_Placed_Data[COLOR],0),MATCH(AN$3,PO_Placed_Data[[#Headers],[PO relesed Date]:[PO_Status]],0))),0,(INDEX(PO_Placed_Data[[PO relesed Date]:[PO_Status]],MATCH($D13&amp;$E13,PO_Placed_Data[Styele'#]&amp;PO_Placed_Data[COLOR],0),MATCH(AN$3,PO_Placed_Data[[#Headers],[PO relesed Date]:[PO_Status]],0))))</f>
        <v>0</v>
      </c>
      <c r="AO20" s="18" cm="1">
        <f t="array" ref="AO20">IF(ISERROR(INDEX(PO_Placed_Data[[PO relesed Date]:[PO_Status]],MATCH($D13&amp;$E13,PO_Placed_Data[Styele'#]&amp;PO_Placed_Data[COLOR],0),MATCH(AO$3,PO_Placed_Data[[#Headers],[PO relesed Date]:[PO_Status]],0))),0,(INDEX(PO_Placed_Data[[PO relesed Date]:[PO_Status]],MATCH($D13&amp;$E13,PO_Placed_Data[Styele'#]&amp;PO_Placed_Data[COLOR],0),MATCH(AO$3,PO_Placed_Data[[#Headers],[PO relesed Date]:[PO_Status]],0))))</f>
        <v>0</v>
      </c>
      <c r="AR20" s="23"/>
      <c r="AS20" s="23"/>
      <c r="AT20" s="18"/>
      <c r="AV20" s="24"/>
      <c r="AW20" s="24"/>
      <c r="AX20" s="24"/>
      <c r="AY20" s="24"/>
      <c r="AZ20" s="24"/>
      <c r="BA20" s="24"/>
      <c r="BB20" s="24"/>
      <c r="BC20" s="24"/>
      <c r="BD20" s="23"/>
      <c r="BE20" s="24"/>
      <c r="BF20" s="24"/>
      <c r="BG20" s="24"/>
      <c r="BH20" s="23"/>
      <c r="BI20" s="23"/>
      <c r="BJ20" s="222"/>
      <c r="BS20" s="233"/>
      <c r="BT20" s="233"/>
      <c r="BU20" s="233"/>
      <c r="BV20" s="233"/>
      <c r="BW20" s="233"/>
      <c r="BX20" s="233"/>
      <c r="BY20" s="233"/>
      <c r="BZ20" s="233"/>
      <c r="CA20" s="233"/>
      <c r="CB20" s="233"/>
      <c r="CC20" s="233"/>
      <c r="CD20" s="234"/>
      <c r="CE20" s="234"/>
      <c r="CF20" s="233"/>
      <c r="CG20" s="233"/>
      <c r="CH20" s="233"/>
      <c r="CI20" s="233"/>
      <c r="CJ20" s="233"/>
      <c r="CK20" s="233"/>
      <c r="CL20" s="233"/>
      <c r="CM20" s="233"/>
      <c r="CN20" s="233"/>
      <c r="CP20" s="233"/>
      <c r="CQ20" s="234"/>
      <c r="CR20" s="233"/>
      <c r="CS20" s="233"/>
      <c r="CT20" s="77"/>
      <c r="CU20" s="77"/>
      <c r="CV20" s="77"/>
      <c r="CW20" s="77"/>
      <c r="CX20" s="77"/>
      <c r="CY20" s="77"/>
      <c r="CZ20" s="77"/>
      <c r="DA20" s="92"/>
      <c r="DB20" s="92"/>
      <c r="DC20" s="92"/>
      <c r="DD20" s="92"/>
      <c r="DE20" s="92"/>
      <c r="FJ20" s="4"/>
      <c r="FL20" s="4"/>
      <c r="FN20" s="29" t="s">
        <v>70</v>
      </c>
      <c r="FO20" s="29" t="s">
        <v>50</v>
      </c>
      <c r="FT20"/>
      <c r="FU20"/>
      <c r="FW20" s="103"/>
      <c r="FX20" s="8"/>
      <c r="FY20" s="4"/>
      <c r="FZ20" s="4"/>
      <c r="GA20" s="4"/>
      <c r="GB20" s="4"/>
      <c r="HA20" s="62" t="str">
        <f>INDEX(TrimSummary[season],MATCH($HD20,TrimSummary[style_no],0))</f>
        <v>WI23</v>
      </c>
      <c r="HB20" s="62" t="str">
        <f>INDEX(TrimSummary[floorset],MATCH($HD20,TrimSummary[style_no],0))</f>
        <v>F3</v>
      </c>
      <c r="HC20" s="6" t="s">
        <v>201</v>
      </c>
      <c r="HD20" s="310" t="s">
        <v>314</v>
      </c>
      <c r="HE20" s="224" t="s">
        <v>299</v>
      </c>
      <c r="HF20" s="98">
        <v>45040</v>
      </c>
      <c r="HG20" t="s">
        <v>35</v>
      </c>
      <c r="HH20" s="105" cm="1">
        <f t="array" ref="HH20">IF(ISERROR(INDEX(Trim_Booking_Data[[QTY TB]:[5]],MATCH($HD20&amp;$HE20&amp;$HF20,Trim_Booking_Data[Styele'#]&amp;Trim_Booking_Data[COLOR]&amp;Trim_Booking_Data[Trim Boking Date],0),MATCH($HG20,Trim_Booking_Data[[#Headers],[QTY TB]:[5]],0))),0,(INDEX(Trim_Booking_Data[[QTY TB]:[5]],MATCH($HD20&amp;$HE20&amp;$HF20,Trim_Booking_Data[Styele'#]&amp;Trim_Booking_Data[COLOR]&amp;Trim_Booking_Data[Trim Boking Date],0),MATCH($HG20,Trim_Booking_Data[[#Headers],[QTY TB]:[5]],0))))</f>
        <v>457</v>
      </c>
      <c r="HI20" s="78" cm="1">
        <f t="array" ref="HI20">IF(ISERROR(INDEX(PO_Placed_Data_Fu[],MATCH($HD20&amp;$HE20,Trim_Booking_Data[Styele'#]&amp;Trim_Booking_Data[COLOR],0),MATCH(HI$3,PO_Placed_Data_Fu[#Headers],0))),0,(INDEX(PO_Placed_Data_Fu[],MATCH($HD20&amp;$HE20,Trim_Booking_Data[Styele'#]&amp;Trim_Booking_Data[COLOR],0),MATCH(HI$3,PO_Placed_Data_Fu[#Headers],0))))</f>
        <v>0</v>
      </c>
      <c r="HJ20" s="70" cm="1">
        <f t="array" ref="HJ20">IF(ISERROR(INDEX(PO_Placed_Data_Fu[],MATCH($HD20&amp;$HE20&amp;$HF20,Trim_Booking_Data[Styele'#]&amp;Trim_Booking_Data[COLOR]&amp;Trim_Booking_Data[Trim Boking Date],0),MATCH($HG20,PO_Placed_Data_Fu[#Headers],0))),0,(INDEX(PO_Placed_Data_Fu[],MATCH($HD20&amp;$HE20&amp;$HF20,Trim_Booking_Data[Styele'#]&amp;Trim_Booking_Data[COLOR]&amp;Trim_Booking_Data[Trim Boking Date],0),MATCH($HG20,PO_Placed_Data_Fu[#Headers],0))))</f>
        <v>0</v>
      </c>
      <c r="HK20" s="62" t="str" cm="1">
        <f t="array" ref="HK20">IF(ISERROR(INDEX(TrimSummary[costing_yy],MATCH(1,INDEX(($HD20=TrimSummary[style_no])*(HK$3=TrimSummary[trim_reff])*(ISNUMBER(FIND("/"&amp;$HC20&amp;"/","/"&amp;TrimSummary[color]&amp;"/"))),),0))),0,(INDEX(TrimSummary[costing_yy],MATCH(1,INDEX(($HD20=TrimSummary[style_no])*(HK$3=TrimSummary[trim_reff])*(ISNUMBER(FIND("/"&amp;$HC20&amp;"/","/"&amp;TrimSummary[color]&amp;"/"))),),0))))*$HH20*(1+$BN$3)&amp;","&amp;IF(ISERROR(INDEX(TrimSummary[costing_yy],MATCH(1,INDEX(($HD20=TrimSummary[style_no])*(HK$3=TrimSummary[trim_reff])*(ISNUMBER(FIND("/"&amp;$HC20&amp;"/","/"&amp;TrimSummary[color]&amp;"/"))),),0))),0,(INDEX(TrimSummary[costing_yy],MATCH(1,INDEX(($HD20=TrimSummary[style_no])*(HK$3=TrimSummary[trim_reff])*(ISNUMBER(FIND("/"&amp;$HC20&amp;"/","/"&amp;TrimSummary[color]&amp;"/"))),),0))))*$HJ20*(1+$BN$3)&amp;","&amp;IF(ISERROR(INDEX(TrimSummary[ordering_yy],MATCH(1,INDEX(($HD20=TrimSummary[style_no])*(HK$3=TrimSummary[trim_reff])*(ISNUMBER(FIND("/"&amp;$HC20&amp;"/","/"&amp;TrimSummary[color]&amp;"/"))),),0))),0,(INDEX(TrimSummary[ordering_yy],MATCH(1,INDEX(($HD20=TrimSummary[style_no])*(HK$3=TrimSummary[trim_reff])*(ISNUMBER(FIND("/"&amp;$HC20&amp;"/","/"&amp;TrimSummary[color]&amp;"/"))),),0))))*$HH20*(1+$BN$4)&amp;","&amp;IF(ISERROR(INDEX(TrimSummary[ordering_yy],MATCH(1,INDEX(($HD20=TrimSummary[style_no])*(HK$3=TrimSummary[trim_reff])*(ISNUMBER(FIND("/"&amp;$HC20&amp;"/","/"&amp;TrimSummary[color]&amp;"/"))),),0))),0,(INDEX(TrimSummary[ordering_yy],MATCH(1,INDEX(($HD20=TrimSummary[style_no])*(HK$3=TrimSummary[trim_reff])*(ISNUMBER(FIND("/"&amp;$HC20&amp;"/","/"&amp;TrimSummary[color]&amp;"/"))),),0))))*$HJ20*(1+$BN$4)</f>
        <v>289.065296,0,0,0</v>
      </c>
      <c r="HL20" s="62" t="str" cm="1">
        <f t="array" ref="HL20">IF(ISERROR(INDEX(TrimSummary[costing_yy],MATCH(1,INDEX(($HD20=TrimSummary[style_no])*(HL$3=TrimSummary[trim_reff])*(ISNUMBER(FIND("/"&amp;$HC20&amp;"/","/"&amp;TrimSummary[color]&amp;"/"))),),0))),0,(INDEX(TrimSummary[costing_yy],MATCH(1,INDEX(($HD20=TrimSummary[style_no])*(HL$3=TrimSummary[trim_reff])*(ISNUMBER(FIND("/"&amp;$HC20&amp;"/","/"&amp;TrimSummary[color]&amp;"/"))),),0))))*$HH20*(1+$BN$3)&amp;","&amp;IF(ISERROR(INDEX(TrimSummary[costing_yy],MATCH(1,INDEX(($HD20=TrimSummary[style_no])*(HL$3=TrimSummary[trim_reff])*(ISNUMBER(FIND("/"&amp;$HC20&amp;"/","/"&amp;TrimSummary[color]&amp;"/"))),),0))),0,(INDEX(TrimSummary[costing_yy],MATCH(1,INDEX(($HD20=TrimSummary[style_no])*(HL$3=TrimSummary[trim_reff])*(ISNUMBER(FIND("/"&amp;$HC20&amp;"/","/"&amp;TrimSummary[color]&amp;"/"))),),0))))*$HJ20*(1+$BN$3)&amp;","&amp;IF(ISERROR(INDEX(TrimSummary[ordering_yy],MATCH(1,INDEX(($HD20=TrimSummary[style_no])*(HL$3=TrimSummary[trim_reff])*(ISNUMBER(FIND("/"&amp;$HC20&amp;"/","/"&amp;TrimSummary[color]&amp;"/"))),),0))),0,(INDEX(TrimSummary[ordering_yy],MATCH(1,INDEX(($HD20=TrimSummary[style_no])*(HL$3=TrimSummary[trim_reff])*(ISNUMBER(FIND("/"&amp;$HC20&amp;"/","/"&amp;TrimSummary[color]&amp;"/"))),),0))))*$HH20*(1+$BN$4)&amp;","&amp;IF(ISERROR(INDEX(TrimSummary[ordering_yy],MATCH(1,INDEX(($HD20=TrimSummary[style_no])*(HL$3=TrimSummary[trim_reff])*(ISNUMBER(FIND("/"&amp;$HC20&amp;"/","/"&amp;TrimSummary[color]&amp;"/"))),),0))),0,(INDEX(TrimSummary[ordering_yy],MATCH(1,INDEX(($HD20=TrimSummary[style_no])*(HL$3=TrimSummary[trim_reff])*(ISNUMBER(FIND("/"&amp;$HC20&amp;"/","/"&amp;TrimSummary[color]&amp;"/"))),),0))))*$HJ20*(1+$BN$4)</f>
        <v>12.11964,0,0,0</v>
      </c>
      <c r="HM20" s="62" t="str" cm="1">
        <f t="array" ref="HM20">IF(ISERROR(INDEX(TrimSummary[costing_yy],MATCH(1,INDEX(($HD20=TrimSummary[style_no])*(HM$3=TrimSummary[trim_reff])*(ISNUMBER(FIND("/"&amp;$HC20&amp;"/","/"&amp;TrimSummary[color]&amp;"/"))),),0))),0,(INDEX(TrimSummary[costing_yy],MATCH(1,INDEX(($HD20=TrimSummary[style_no])*(HM$3=TrimSummary[trim_reff])*(ISNUMBER(FIND("/"&amp;$HC20&amp;"/","/"&amp;TrimSummary[color]&amp;"/"))),),0))))*$HH20*(1+$BN$3)&amp;","&amp;IF(ISERROR(INDEX(TrimSummary[costing_yy],MATCH(1,INDEX(($HD20=TrimSummary[style_no])*(HM$3=TrimSummary[trim_reff])*(ISNUMBER(FIND("/"&amp;$HC20&amp;"/","/"&amp;TrimSummary[color]&amp;"/"))),),0))),0,(INDEX(TrimSummary[costing_yy],MATCH(1,INDEX(($HD20=TrimSummary[style_no])*(HM$3=TrimSummary[trim_reff])*(ISNUMBER(FIND("/"&amp;$HC20&amp;"/","/"&amp;TrimSummary[color]&amp;"/"))),),0))))*$HJ20*(1+$BN$3)&amp;","&amp;IF(ISERROR(INDEX(TrimSummary[ordering_yy],MATCH(1,INDEX(($HD20=TrimSummary[style_no])*(HM$3=TrimSummary[trim_reff])*(ISNUMBER(FIND("/"&amp;$HC20&amp;"/","/"&amp;TrimSummary[color]&amp;"/"))),),0))),0,(INDEX(TrimSummary[ordering_yy],MATCH(1,INDEX(($HD20=TrimSummary[style_no])*(HM$3=TrimSummary[trim_reff])*(ISNUMBER(FIND("/"&amp;$HC20&amp;"/","/"&amp;TrimSummary[color]&amp;"/"))),),0))))*$HH20*(1+$BN$4)&amp;","&amp;IF(ISERROR(INDEX(TrimSummary[ordering_yy],MATCH(1,INDEX(($HD20=TrimSummary[style_no])*(HM$3=TrimSummary[trim_reff])*(ISNUMBER(FIND("/"&amp;$HC20&amp;"/","/"&amp;TrimSummary[color]&amp;"/"))),),0))),0,(INDEX(TrimSummary[ordering_yy],MATCH(1,INDEX(($HD20=TrimSummary[style_no])*(HM$3=TrimSummary[trim_reff])*(ISNUMBER(FIND("/"&amp;$HC20&amp;"/","/"&amp;TrimSummary[color]&amp;"/"))),),0))))*$HJ20*(1+$BN$4)</f>
        <v>5.70336,0,0,0</v>
      </c>
      <c r="HN20" s="62" t="str" cm="1">
        <f t="array" ref="HN20">IF(ISERROR(INDEX(TrimSummary[costing_yy],MATCH(1,INDEX(($HD20=TrimSummary[style_no])*(HN$3=TrimSummary[trim_reff])*(ISNUMBER(FIND("/"&amp;$HC20&amp;"/","/"&amp;TrimSummary[color]&amp;"/"))),),0))),0,(INDEX(TrimSummary[costing_yy],MATCH(1,INDEX(($HD20=TrimSummary[style_no])*(HN$3=TrimSummary[trim_reff])*(ISNUMBER(FIND("/"&amp;$HC20&amp;"/","/"&amp;TrimSummary[color]&amp;"/"))),),0))))*$HH20*(1+$BN$3)&amp;","&amp;IF(ISERROR(INDEX(TrimSummary[costing_yy],MATCH(1,INDEX(($HD20=TrimSummary[style_no])*(HN$3=TrimSummary[trim_reff])*(ISNUMBER(FIND("/"&amp;$HC20&amp;"/","/"&amp;TrimSummary[color]&amp;"/"))),),0))),0,(INDEX(TrimSummary[costing_yy],MATCH(1,INDEX(($HD20=TrimSummary[style_no])*(HN$3=TrimSummary[trim_reff])*(ISNUMBER(FIND("/"&amp;$HC20&amp;"/","/"&amp;TrimSummary[color]&amp;"/"))),),0))))*$HJ20*(1+$BN$3)&amp;","&amp;IF(ISERROR(INDEX(TrimSummary[ordering_yy],MATCH(1,INDEX(($HD20=TrimSummary[style_no])*(HN$3=TrimSummary[trim_reff])*(ISNUMBER(FIND("/"&amp;$HC20&amp;"/","/"&amp;TrimSummary[color]&amp;"/"))),),0))),0,(INDEX(TrimSummary[ordering_yy],MATCH(1,INDEX(($HD20=TrimSummary[style_no])*(HN$3=TrimSummary[trim_reff])*(ISNUMBER(FIND("/"&amp;$HC20&amp;"/","/"&amp;TrimSummary[color]&amp;"/"))),),0))))*$HH20*(1+$BN$4)&amp;","&amp;IF(ISERROR(INDEX(TrimSummary[ordering_yy],MATCH(1,INDEX(($HD20=TrimSummary[style_no])*(HN$3=TrimSummary[trim_reff])*(ISNUMBER(FIND("/"&amp;$HC20&amp;"/","/"&amp;TrimSummary[color]&amp;"/"))),),0))),0,(INDEX(TrimSummary[ordering_yy],MATCH(1,INDEX(($HD20=TrimSummary[style_no])*(HN$3=TrimSummary[trim_reff])*(ISNUMBER(FIND("/"&amp;$HC20&amp;"/","/"&amp;TrimSummary[color]&amp;"/"))),),0))))*$HJ20*(1+$BN$4)</f>
        <v>475.28,0,0,0</v>
      </c>
      <c r="HO20" s="62" t="str" cm="1">
        <f t="array" ref="HO20">IF(ISERROR(INDEX(TrimSummary[costing_yy],MATCH(1,INDEX(($HD20=TrimSummary[style_no])*(HO$3=TrimSummary[trim_reff])*(ISNUMBER(FIND("/"&amp;$HC20&amp;"/","/"&amp;TrimSummary[color]&amp;"/"))),),0))),0,(INDEX(TrimSummary[costing_yy],MATCH(1,INDEX(($HD20=TrimSummary[style_no])*(HO$3=TrimSummary[trim_reff])*(ISNUMBER(FIND("/"&amp;$HC20&amp;"/","/"&amp;TrimSummary[color]&amp;"/"))),),0))))*$HH20*(1+$BN$3)&amp;","&amp;IF(ISERROR(INDEX(TrimSummary[costing_yy],MATCH(1,INDEX(($HD20=TrimSummary[style_no])*(HO$3=TrimSummary[trim_reff])*(ISNUMBER(FIND("/"&amp;$HC20&amp;"/","/"&amp;TrimSummary[color]&amp;"/"))),),0))),0,(INDEX(TrimSummary[costing_yy],MATCH(1,INDEX(($HD20=TrimSummary[style_no])*(HO$3=TrimSummary[trim_reff])*(ISNUMBER(FIND("/"&amp;$HC20&amp;"/","/"&amp;TrimSummary[color]&amp;"/"))),),0))))*$HJ20*(1+$BN$3)&amp;","&amp;IF(ISERROR(INDEX(TrimSummary[ordering_yy],MATCH(1,INDEX(($HD20=TrimSummary[style_no])*(HO$3=TrimSummary[trim_reff])*(ISNUMBER(FIND("/"&amp;$HC20&amp;"/","/"&amp;TrimSummary[color]&amp;"/"))),),0))),0,(INDEX(TrimSummary[ordering_yy],MATCH(1,INDEX(($HD20=TrimSummary[style_no])*(HO$3=TrimSummary[trim_reff])*(ISNUMBER(FIND("/"&amp;$HC20&amp;"/","/"&amp;TrimSummary[color]&amp;"/"))),),0))))*$HH20*(1+$BN$4)&amp;","&amp;IF(ISERROR(INDEX(TrimSummary[ordering_yy],MATCH(1,INDEX(($HD20=TrimSummary[style_no])*(HO$3=TrimSummary[trim_reff])*(ISNUMBER(FIND("/"&amp;$HC20&amp;"/","/"&amp;TrimSummary[color]&amp;"/"))),),0))),0,(INDEX(TrimSummary[ordering_yy],MATCH(1,INDEX(($HD20=TrimSummary[style_no])*(HO$3=TrimSummary[trim_reff])*(ISNUMBER(FIND("/"&amp;$HC20&amp;"/","/"&amp;TrimSummary[color]&amp;"/"))),),0))))*$HJ20*(1+$BN$4)</f>
        <v>475.28,0,0,0</v>
      </c>
      <c r="HP20" s="62" t="str" cm="1">
        <f t="array" ref="HP20">IF(ISERROR(INDEX(TrimSummary[costing_yy],MATCH(1,INDEX(($HD20=TrimSummary[style_no])*(HP$3=TrimSummary[trim_reff])*(ISNUMBER(FIND("/"&amp;$HC20&amp;"/","/"&amp;TrimSummary[color]&amp;"/"))),),0))),0,(INDEX(TrimSummary[costing_yy],MATCH(1,INDEX(($HD20=TrimSummary[style_no])*(HP$3=TrimSummary[trim_reff])*(ISNUMBER(FIND("/"&amp;$HC20&amp;"/","/"&amp;TrimSummary[color]&amp;"/"))),),0))))*$HH20*(1+$BN$3)&amp;","&amp;IF(ISERROR(INDEX(TrimSummary[costing_yy],MATCH(1,INDEX(($HD20=TrimSummary[style_no])*(HP$3=TrimSummary[trim_reff])*(ISNUMBER(FIND("/"&amp;$HC20&amp;"/","/"&amp;TrimSummary[color]&amp;"/"))),),0))),0,(INDEX(TrimSummary[costing_yy],MATCH(1,INDEX(($HD20=TrimSummary[style_no])*(HP$3=TrimSummary[trim_reff])*(ISNUMBER(FIND("/"&amp;$HC20&amp;"/","/"&amp;TrimSummary[color]&amp;"/"))),),0))))*$HJ20*(1+$BN$3)&amp;","&amp;IF(ISERROR(INDEX(TrimSummary[ordering_yy],MATCH(1,INDEX(($HD20=TrimSummary[style_no])*(HP$3=TrimSummary[trim_reff])*(ISNUMBER(FIND("/"&amp;$HC20&amp;"/","/"&amp;TrimSummary[color]&amp;"/"))),),0))),0,(INDEX(TrimSummary[ordering_yy],MATCH(1,INDEX(($HD20=TrimSummary[style_no])*(HP$3=TrimSummary[trim_reff])*(ISNUMBER(FIND("/"&amp;$HC20&amp;"/","/"&amp;TrimSummary[color]&amp;"/"))),),0))))*$HH20*(1+$BN$4)&amp;","&amp;IF(ISERROR(INDEX(TrimSummary[ordering_yy],MATCH(1,INDEX(($HD20=TrimSummary[style_no])*(HP$3=TrimSummary[trim_reff])*(ISNUMBER(FIND("/"&amp;$HC20&amp;"/","/"&amp;TrimSummary[color]&amp;"/"))),),0))),0,(INDEX(TrimSummary[ordering_yy],MATCH(1,INDEX(($HD20=TrimSummary[style_no])*(HP$3=TrimSummary[trim_reff])*(ISNUMBER(FIND("/"&amp;$HC20&amp;"/","/"&amp;TrimSummary[color]&amp;"/"))),),0))))*$HJ20*(1+$BN$4)</f>
        <v>475.28,0,0,0</v>
      </c>
      <c r="HQ20" s="62" t="str" cm="1">
        <f t="array" ref="HQ20">IF(ISERROR(INDEX(TrimSummary[costing_yy],MATCH(1,INDEX(($HD20=TrimSummary[style_no])*(HQ$3=TrimSummary[trim_reff])*(ISNUMBER(FIND("/"&amp;$HC20&amp;"/","/"&amp;TrimSummary[color]&amp;"/"))),),0))),0,(INDEX(TrimSummary[costing_yy],MATCH(1,INDEX(($HD20=TrimSummary[style_no])*(HQ$3=TrimSummary[trim_reff])*(ISNUMBER(FIND("/"&amp;$HC20&amp;"/","/"&amp;TrimSummary[color]&amp;"/"))),),0))))*$HH20*(1+$BN$3)&amp;","&amp;IF(ISERROR(INDEX(TrimSummary[costing_yy],MATCH(1,INDEX(($HD20=TrimSummary[style_no])*(HQ$3=TrimSummary[trim_reff])*(ISNUMBER(FIND("/"&amp;$HC20&amp;"/","/"&amp;TrimSummary[color]&amp;"/"))),),0))),0,(INDEX(TrimSummary[costing_yy],MATCH(1,INDEX(($HD20=TrimSummary[style_no])*(HQ$3=TrimSummary[trim_reff])*(ISNUMBER(FIND("/"&amp;$HC20&amp;"/","/"&amp;TrimSummary[color]&amp;"/"))),),0))))*$HJ20*(1+$BN$3)&amp;","&amp;IF(ISERROR(INDEX(TrimSummary[ordering_yy],MATCH(1,INDEX(($HD20=TrimSummary[style_no])*(HQ$3=TrimSummary[trim_reff])*(ISNUMBER(FIND("/"&amp;$HC20&amp;"/","/"&amp;TrimSummary[color]&amp;"/"))),),0))),0,(INDEX(TrimSummary[ordering_yy],MATCH(1,INDEX(($HD20=TrimSummary[style_no])*(HQ$3=TrimSummary[trim_reff])*(ISNUMBER(FIND("/"&amp;$HC20&amp;"/","/"&amp;TrimSummary[color]&amp;"/"))),),0))))*$HH20*(1+$BN$4)&amp;","&amp;IF(ISERROR(INDEX(TrimSummary[ordering_yy],MATCH(1,INDEX(($HD20=TrimSummary[style_no])*(HQ$3=TrimSummary[trim_reff])*(ISNUMBER(FIND("/"&amp;$HC20&amp;"/","/"&amp;TrimSummary[color]&amp;"/"))),),0))),0,(INDEX(TrimSummary[ordering_yy],MATCH(1,INDEX(($HD20=TrimSummary[style_no])*(HQ$3=TrimSummary[trim_reff])*(ISNUMBER(FIND("/"&amp;$HC20&amp;"/","/"&amp;TrimSummary[color]&amp;"/"))),),0))))*$HJ20*(1+$BN$4)</f>
        <v>475.28,0,0,0</v>
      </c>
      <c r="HR20" s="62" t="str" cm="1">
        <f t="array" ref="HR20">IF(ISERROR(INDEX(TrimSummary[costing_yy],MATCH(1,INDEX(($HD20=TrimSummary[style_no])*(HR$3=TrimSummary[trim_reff])*(ISNUMBER(FIND("/"&amp;$HC20&amp;"/","/"&amp;TrimSummary[color]&amp;"/"))),),0))),0,(INDEX(TrimSummary[costing_yy],MATCH(1,INDEX(($HD20=TrimSummary[style_no])*(HR$3=TrimSummary[trim_reff])*(ISNUMBER(FIND("/"&amp;$HC20&amp;"/","/"&amp;TrimSummary[color]&amp;"/"))),),0))))*$HH20*(1+$BN$3)&amp;","&amp;IF(ISERROR(INDEX(TrimSummary[costing_yy],MATCH(1,INDEX(($HD20=TrimSummary[style_no])*(HR$3=TrimSummary[trim_reff])*(ISNUMBER(FIND("/"&amp;$HC20&amp;"/","/"&amp;TrimSummary[color]&amp;"/"))),),0))),0,(INDEX(TrimSummary[costing_yy],MATCH(1,INDEX(($HD20=TrimSummary[style_no])*(HR$3=TrimSummary[trim_reff])*(ISNUMBER(FIND("/"&amp;$HC20&amp;"/","/"&amp;TrimSummary[color]&amp;"/"))),),0))))*$HJ20*(1+$BN$3)&amp;","&amp;IF(ISERROR(INDEX(TrimSummary[ordering_yy],MATCH(1,INDEX(($HD20=TrimSummary[style_no])*(HR$3=TrimSummary[trim_reff])*(ISNUMBER(FIND("/"&amp;$HC20&amp;"/","/"&amp;TrimSummary[color]&amp;"/"))),),0))),0,(INDEX(TrimSummary[ordering_yy],MATCH(1,INDEX(($HD20=TrimSummary[style_no])*(HR$3=TrimSummary[trim_reff])*(ISNUMBER(FIND("/"&amp;$HC20&amp;"/","/"&amp;TrimSummary[color]&amp;"/"))),),0))))*$HH20*(1+$BN$4)&amp;","&amp;IF(ISERROR(INDEX(TrimSummary[ordering_yy],MATCH(1,INDEX(($HD20=TrimSummary[style_no])*(HR$3=TrimSummary[trim_reff])*(ISNUMBER(FIND("/"&amp;$HC20&amp;"/","/"&amp;TrimSummary[color]&amp;"/"))),),0))),0,(INDEX(TrimSummary[ordering_yy],MATCH(1,INDEX(($HD20=TrimSummary[style_no])*(HR$3=TrimSummary[trim_reff])*(ISNUMBER(FIND("/"&amp;$HC20&amp;"/","/"&amp;TrimSummary[color]&amp;"/"))),),0))))*$HJ20*(1+$BN$4)</f>
        <v>475.28,0,0,0</v>
      </c>
      <c r="HS20" s="62" t="str" cm="1">
        <f t="array" ref="HS20">IF(ISERROR(INDEX(TrimSummary[costing_yy],MATCH(1,INDEX(($HD20=TrimSummary[style_no])*(HS$3=TrimSummary[trim_reff])*(ISNUMBER(FIND("/"&amp;$HC20&amp;"/","/"&amp;TrimSummary[color]&amp;"/"))),),0))),0,(INDEX(TrimSummary[costing_yy],MATCH(1,INDEX(($HD20=TrimSummary[style_no])*(HS$3=TrimSummary[trim_reff])*(ISNUMBER(FIND("/"&amp;$HC20&amp;"/","/"&amp;TrimSummary[color]&amp;"/"))),),0))))*$HH20*(1+$BN$3)&amp;","&amp;IF(ISERROR(INDEX(TrimSummary[costing_yy],MATCH(1,INDEX(($HD20=TrimSummary[style_no])*(HS$3=TrimSummary[trim_reff])*(ISNUMBER(FIND("/"&amp;$HC20&amp;"/","/"&amp;TrimSummary[color]&amp;"/"))),),0))),0,(INDEX(TrimSummary[costing_yy],MATCH(1,INDEX(($HD20=TrimSummary[style_no])*(HS$3=TrimSummary[trim_reff])*(ISNUMBER(FIND("/"&amp;$HC20&amp;"/","/"&amp;TrimSummary[color]&amp;"/"))),),0))))*$HJ20*(1+$BN$3)&amp;","&amp;IF(ISERROR(INDEX(TrimSummary[ordering_yy],MATCH(1,INDEX(($HD20=TrimSummary[style_no])*(HS$3=TrimSummary[trim_reff])*(ISNUMBER(FIND("/"&amp;$HC20&amp;"/","/"&amp;TrimSummary[color]&amp;"/"))),),0))),0,(INDEX(TrimSummary[ordering_yy],MATCH(1,INDEX(($HD20=TrimSummary[style_no])*(HS$3=TrimSummary[trim_reff])*(ISNUMBER(FIND("/"&amp;$HC20&amp;"/","/"&amp;TrimSummary[color]&amp;"/"))),),0))))*$HH20*(1+$BN$4)&amp;","&amp;IF(ISERROR(INDEX(TrimSummary[ordering_yy],MATCH(1,INDEX(($HD20=TrimSummary[style_no])*(HS$3=TrimSummary[trim_reff])*(ISNUMBER(FIND("/"&amp;$HC20&amp;"/","/"&amp;TrimSummary[color]&amp;"/"))),),0))),0,(INDEX(TrimSummary[ordering_yy],MATCH(1,INDEX(($HD20=TrimSummary[style_no])*(HS$3=TrimSummary[trim_reff])*(ISNUMBER(FIND("/"&amp;$HC20&amp;"/","/"&amp;TrimSummary[color]&amp;"/"))),),0))))*$HJ20*(1+$BN$4)</f>
        <v>475.28,0,0,0</v>
      </c>
      <c r="HT20" s="62" t="str" cm="1">
        <f t="array" ref="HT20">IF(ISERROR(INDEX(TrimSummary[costing_yy],MATCH(1,INDEX(($HD20=TrimSummary[style_no])*(HT$3=TrimSummary[trim_reff])*(ISNUMBER(FIND("/"&amp;$HC20&amp;"/","/"&amp;TrimSummary[color]&amp;"/"))),),0))),0,(INDEX(TrimSummary[costing_yy],MATCH(1,INDEX(($HD20=TrimSummary[style_no])*(HT$3=TrimSummary[trim_reff])*(ISNUMBER(FIND("/"&amp;$HC20&amp;"/","/"&amp;TrimSummary[color]&amp;"/"))),),0))))*$HH20*(1+$BN$3)&amp;","&amp;IF(ISERROR(INDEX(TrimSummary[costing_yy],MATCH(1,INDEX(($HD20=TrimSummary[style_no])*(HT$3=TrimSummary[trim_reff])*(ISNUMBER(FIND("/"&amp;$HC20&amp;"/","/"&amp;TrimSummary[color]&amp;"/"))),),0))),0,(INDEX(TrimSummary[costing_yy],MATCH(1,INDEX(($HD20=TrimSummary[style_no])*(HT$3=TrimSummary[trim_reff])*(ISNUMBER(FIND("/"&amp;$HC20&amp;"/","/"&amp;TrimSummary[color]&amp;"/"))),),0))))*$HJ20*(1+$BN$3)&amp;","&amp;IF(ISERROR(INDEX(TrimSummary[ordering_yy],MATCH(1,INDEX(($HD20=TrimSummary[style_no])*(HT$3=TrimSummary[trim_reff])*(ISNUMBER(FIND("/"&amp;$HC20&amp;"/","/"&amp;TrimSummary[color]&amp;"/"))),),0))),0,(INDEX(TrimSummary[ordering_yy],MATCH(1,INDEX(($HD20=TrimSummary[style_no])*(HT$3=TrimSummary[trim_reff])*(ISNUMBER(FIND("/"&amp;$HC20&amp;"/","/"&amp;TrimSummary[color]&amp;"/"))),),0))))*$HH20*(1+$BN$4)&amp;","&amp;IF(ISERROR(INDEX(TrimSummary[ordering_yy],MATCH(1,INDEX(($HD20=TrimSummary[style_no])*(HT$3=TrimSummary[trim_reff])*(ISNUMBER(FIND("/"&amp;$HC20&amp;"/","/"&amp;TrimSummary[color]&amp;"/"))),),0))),0,(INDEX(TrimSummary[ordering_yy],MATCH(1,INDEX(($HD20=TrimSummary[style_no])*(HT$3=TrimSummary[trim_reff])*(ISNUMBER(FIND("/"&amp;$HC20&amp;"/","/"&amp;TrimSummary[color]&amp;"/"))),),0))))*$HJ20*(1+$BN$4)</f>
        <v>475.28,0,0,0</v>
      </c>
      <c r="HU20" s="62" t="str" cm="1">
        <f t="array" ref="HU20">IF(ISERROR(INDEX(TrimSummary[costing_yy],MATCH(1,INDEX(($HD20=TrimSummary[style_no])*(HU$3=TrimSummary[trim_reff])*(ISNUMBER(FIND("/"&amp;$HC20&amp;"/","/"&amp;TrimSummary[color]&amp;"/"))),),0))),0,(INDEX(TrimSummary[costing_yy],MATCH(1,INDEX(($HD20=TrimSummary[style_no])*(HU$3=TrimSummary[trim_reff])*(ISNUMBER(FIND("/"&amp;$HC20&amp;"/","/"&amp;TrimSummary[color]&amp;"/"))),),0))))*$HH20*(1+$BN$3)&amp;","&amp;IF(ISERROR(INDEX(TrimSummary[costing_yy],MATCH(1,INDEX(($HD20=TrimSummary[style_no])*(HU$3=TrimSummary[trim_reff])*(ISNUMBER(FIND("/"&amp;$HC20&amp;"/","/"&amp;TrimSummary[color]&amp;"/"))),),0))),0,(INDEX(TrimSummary[costing_yy],MATCH(1,INDEX(($HD20=TrimSummary[style_no])*(HU$3=TrimSummary[trim_reff])*(ISNUMBER(FIND("/"&amp;$HC20&amp;"/","/"&amp;TrimSummary[color]&amp;"/"))),),0))))*$HJ20*(1+$BN$3)&amp;","&amp;IF(ISERROR(INDEX(TrimSummary[ordering_yy],MATCH(1,INDEX(($HD20=TrimSummary[style_no])*(HU$3=TrimSummary[trim_reff])*(ISNUMBER(FIND("/"&amp;$HC20&amp;"/","/"&amp;TrimSummary[color]&amp;"/"))),),0))),0,(INDEX(TrimSummary[ordering_yy],MATCH(1,INDEX(($HD20=TrimSummary[style_no])*(HU$3=TrimSummary[trim_reff])*(ISNUMBER(FIND("/"&amp;$HC20&amp;"/","/"&amp;TrimSummary[color]&amp;"/"))),),0))))*$HH20*(1+$BN$4)&amp;","&amp;IF(ISERROR(INDEX(TrimSummary[ordering_yy],MATCH(1,INDEX(($HD20=TrimSummary[style_no])*(HU$3=TrimSummary[trim_reff])*(ISNUMBER(FIND("/"&amp;$HC20&amp;"/","/"&amp;TrimSummary[color]&amp;"/"))),),0))),0,(INDEX(TrimSummary[ordering_yy],MATCH(1,INDEX(($HD20=TrimSummary[style_no])*(HU$3=TrimSummary[trim_reff])*(ISNUMBER(FIND("/"&amp;$HC20&amp;"/","/"&amp;TrimSummary[color]&amp;"/"))),),0))))*$HJ20*(1+$BN$4)</f>
        <v>475.28,0,0,0</v>
      </c>
      <c r="HV20" s="62"/>
      <c r="HW20" s="62"/>
      <c r="HX20" s="62"/>
      <c r="HY20" s="62"/>
      <c r="HZ20" s="62"/>
      <c r="IA20" s="62"/>
      <c r="IB20" s="62"/>
      <c r="IC20" s="62"/>
      <c r="ID20" s="62"/>
      <c r="IE20" s="62"/>
      <c r="IF20" s="62"/>
      <c r="IG20" s="62"/>
      <c r="IH20" s="62"/>
      <c r="II20" s="62"/>
      <c r="IJ20" s="62"/>
      <c r="IK20" s="62"/>
      <c r="IL20" s="62"/>
      <c r="IM20" s="62"/>
      <c r="IN20" s="62"/>
      <c r="IO20" s="62"/>
      <c r="IP20" s="62"/>
      <c r="IQ20" s="62"/>
      <c r="IR20" s="62"/>
      <c r="IS20" s="62"/>
      <c r="IT20" s="62"/>
      <c r="IU20" s="62"/>
      <c r="IV20" s="62"/>
      <c r="IW20" s="62"/>
    </row>
    <row r="21" spans="1:257" ht="16">
      <c r="A21"/>
      <c r="D21"/>
      <c r="F21" s="18"/>
      <c r="G21" s="19"/>
      <c r="V21" s="130"/>
      <c r="Y21" s="18" cm="1">
        <f t="array" ref="Y21">IF(ISERROR(INDEX(PO_Placed_Data[[PO relesed Date]:[PO_Status]],MATCH($D14&amp;$E14,PO_Placed_Data[Styele'#]&amp;PO_Placed_Data[COLOR],0),MATCH(Y$3,PO_Placed_Data[[#Headers],[PO relesed Date]:[PO_Status]],0))),0,(INDEX(PO_Placed_Data[[PO relesed Date]:[PO_Status]],MATCH($D14&amp;$E14,PO_Placed_Data[Styele'#]&amp;PO_Placed_Data[COLOR],0),MATCH(Y$3,PO_Placed_Data[[#Headers],[PO relesed Date]:[PO_Status]],0))))</f>
        <v>0</v>
      </c>
      <c r="Z21" s="49" cm="1">
        <f t="array" ref="Z21">IF(ISERROR(INDEX(PO_Placed_Data[[PO relesed Date]:[PO_Status]],MATCH($D14&amp;$E14,PO_Placed_Data[Styele'#]&amp;PO_Placed_Data[COLOR],0),MATCH(Z$3,PO_Placed_Data[[#Headers],[PO relesed Date]:[PO_Status]],0))),0,(INDEX(PO_Placed_Data[[PO relesed Date]:[PO_Status]],MATCH($D14&amp;$E14,PO_Placed_Data[Styele'#]&amp;PO_Placed_Data[COLOR],0),MATCH(Z$3,PO_Placed_Data[[#Headers],[PO relesed Date]:[PO_Status]],0))))</f>
        <v>0</v>
      </c>
      <c r="AA21" s="49" cm="1">
        <f t="array" ref="AA21">IF(ISERROR(INDEX(PO_Placed_Data[[PO relesed Date]:[PO_Status]],MATCH($D14&amp;$E14,PO_Placed_Data[Styele'#]&amp;PO_Placed_Data[COLOR],0),MATCH(AA$3,PO_Placed_Data[[#Headers],[PO relesed Date]:[PO_Status]],0))),0,(INDEX(PO_Placed_Data[[PO relesed Date]:[PO_Status]],MATCH($D14&amp;$E14,PO_Placed_Data[Styele'#]&amp;PO_Placed_Data[COLOR],0),MATCH(AA$3,PO_Placed_Data[[#Headers],[PO relesed Date]:[PO_Status]],0))))</f>
        <v>0</v>
      </c>
      <c r="AB21" s="49" cm="1">
        <f t="array" ref="AB21">IF(ISERROR(INDEX(PO_Placed_Data[[PO relesed Date]:[PO_Status]],MATCH($D14&amp;$E14,PO_Placed_Data[Styele'#]&amp;PO_Placed_Data[COLOR],0),MATCH(AB$3,PO_Placed_Data[[#Headers],[PO relesed Date]:[PO_Status]],0))),0,(INDEX(PO_Placed_Data[[PO relesed Date]:[PO_Status]],MATCH($D14&amp;$E14,PO_Placed_Data[Styele'#]&amp;PO_Placed_Data[COLOR],0),MATCH(AB$3,PO_Placed_Data[[#Headers],[PO relesed Date]:[PO_Status]],0))))</f>
        <v>0</v>
      </c>
      <c r="AC21" s="49" cm="1">
        <f t="array" ref="AC21">IF(ISERROR(INDEX(PO_Placed_Data[[PO relesed Date]:[PO_Status]],MATCH($D14&amp;$E14,PO_Placed_Data[Styele'#]&amp;PO_Placed_Data[COLOR],0),MATCH(AC$3,PO_Placed_Data[[#Headers],[PO relesed Date]:[PO_Status]],0))),0,(INDEX(PO_Placed_Data[[PO relesed Date]:[PO_Status]],MATCH($D14&amp;$E14,PO_Placed_Data[Styele'#]&amp;PO_Placed_Data[COLOR],0),MATCH(AC$3,PO_Placed_Data[[#Headers],[PO relesed Date]:[PO_Status]],0))))</f>
        <v>0</v>
      </c>
      <c r="AD21" s="49" cm="1">
        <f t="array" ref="AD21">IF(ISERROR(INDEX(PO_Placed_Data[[PO relesed Date]:[PO_Status]],MATCH($D14&amp;$E14,PO_Placed_Data[Styele'#]&amp;PO_Placed_Data[COLOR],0),MATCH(AD$3,PO_Placed_Data[[#Headers],[PO relesed Date]:[PO_Status]],0))),0,(INDEX(PO_Placed_Data[[PO relesed Date]:[PO_Status]],MATCH($D14&amp;$E14,PO_Placed_Data[Styele'#]&amp;PO_Placed_Data[COLOR],0),MATCH(AD$3,PO_Placed_Data[[#Headers],[PO relesed Date]:[PO_Status]],0))))</f>
        <v>0</v>
      </c>
      <c r="AE21" s="49" cm="1">
        <f t="array" ref="AE21">IF(ISERROR(INDEX(PO_Placed_Data[[PO relesed Date]:[PO_Status]],MATCH($D14&amp;$E14,PO_Placed_Data[Styele'#]&amp;PO_Placed_Data[COLOR],0),MATCH(AE$3,PO_Placed_Data[[#Headers],[PO relesed Date]:[PO_Status]],0))),0,(INDEX(PO_Placed_Data[[PO relesed Date]:[PO_Status]],MATCH($D14&amp;$E14,PO_Placed_Data[Styele'#]&amp;PO_Placed_Data[COLOR],0),MATCH(AE$3,PO_Placed_Data[[#Headers],[PO relesed Date]:[PO_Status]],0))))</f>
        <v>0</v>
      </c>
      <c r="AF21" s="49" cm="1">
        <f t="array" ref="AF21">IF(ISERROR(INDEX(PO_Placed_Data[[PO relesed Date]:[PO_Status]],MATCH($D14&amp;$E14,PO_Placed_Data[Styele'#]&amp;PO_Placed_Data[COLOR],0),MATCH(AF$3,PO_Placed_Data[[#Headers],[PO relesed Date]:[PO_Status]],0))),0,(INDEX(PO_Placed_Data[[PO relesed Date]:[PO_Status]],MATCH($D14&amp;$E14,PO_Placed_Data[Styele'#]&amp;PO_Placed_Data[COLOR],0),MATCH(AF$3,PO_Placed_Data[[#Headers],[PO relesed Date]:[PO_Status]],0))))</f>
        <v>0</v>
      </c>
      <c r="AG21" s="49" cm="1">
        <f t="array" ref="AG21">IF(ISERROR(INDEX(PO_Placed_Data[[PO relesed Date]:[PO_Status]],MATCH($D14&amp;$E14,PO_Placed_Data[Styele'#]&amp;PO_Placed_Data[COLOR],0),MATCH(AG$3,PO_Placed_Data[[#Headers],[PO relesed Date]:[PO_Status]],0))),0,(INDEX(PO_Placed_Data[[PO relesed Date]:[PO_Status]],MATCH($D14&amp;$E14,PO_Placed_Data[Styele'#]&amp;PO_Placed_Data[COLOR],0),MATCH(AG$3,PO_Placed_Data[[#Headers],[PO relesed Date]:[PO_Status]],0))))</f>
        <v>0</v>
      </c>
      <c r="AH21" s="49" cm="1">
        <f t="array" ref="AH21">IF(ISERROR(INDEX(PO_Placed_Data[[PO relesed Date]:[PO_Status]],MATCH($D14&amp;$E14,PO_Placed_Data[Styele'#]&amp;PO_Placed_Data[COLOR],0),MATCH(AH$3,PO_Placed_Data[[#Headers],[PO relesed Date]:[PO_Status]],0))),0,(INDEX(PO_Placed_Data[[PO relesed Date]:[PO_Status]],MATCH($D14&amp;$E14,PO_Placed_Data[Styele'#]&amp;PO_Placed_Data[COLOR],0),MATCH(AH$3,PO_Placed_Data[[#Headers],[PO relesed Date]:[PO_Status]],0))))</f>
        <v>0</v>
      </c>
      <c r="AI21" s="49" cm="1">
        <f t="array" ref="AI21">IF(ISERROR(INDEX(PO_Placed_Data[[PO relesed Date]:[PO_Status]],MATCH($D14&amp;$E14,PO_Placed_Data[Styele'#]&amp;PO_Placed_Data[COLOR],0),MATCH(AI$3,PO_Placed_Data[[#Headers],[PO relesed Date]:[PO_Status]],0))),0,(INDEX(PO_Placed_Data[[PO relesed Date]:[PO_Status]],MATCH($D14&amp;$E14,PO_Placed_Data[Styele'#]&amp;PO_Placed_Data[COLOR],0),MATCH(AI$3,PO_Placed_Data[[#Headers],[PO relesed Date]:[PO_Status]],0))))</f>
        <v>0</v>
      </c>
      <c r="AJ21" s="49" cm="1">
        <f t="array" ref="AJ21">IF(ISERROR(INDEX(PO_Placed_Data[[PO relesed Date]:[PO_Status]],MATCH($D14&amp;$E14,PO_Placed_Data[Styele'#]&amp;PO_Placed_Data[COLOR],0),MATCH(AJ$3,PO_Placed_Data[[#Headers],[PO relesed Date]:[PO_Status]],0))),0,(INDEX(PO_Placed_Data[[PO relesed Date]:[PO_Status]],MATCH($D14&amp;$E14,PO_Placed_Data[Styele'#]&amp;PO_Placed_Data[COLOR],0),MATCH(AJ$3,PO_Placed_Data[[#Headers],[PO relesed Date]:[PO_Status]],0))))</f>
        <v>0</v>
      </c>
      <c r="AK21" s="49" cm="1">
        <f t="array" ref="AK21">IF(ISERROR(INDEX(PO_Placed_Data[[PO relesed Date]:[PO_Status]],MATCH($D14&amp;$E14,PO_Placed_Data[Styele'#]&amp;PO_Placed_Data[COLOR],0),MATCH(AK$3,PO_Placed_Data[[#Headers],[PO relesed Date]:[PO_Status]],0))),0,(INDEX(PO_Placed_Data[[PO relesed Date]:[PO_Status]],MATCH($D14&amp;$E14,PO_Placed_Data[Styele'#]&amp;PO_Placed_Data[COLOR],0),MATCH(AK$3,PO_Placed_Data[[#Headers],[PO relesed Date]:[PO_Status]],0))))</f>
        <v>0</v>
      </c>
      <c r="AL21" s="49" cm="1">
        <f t="array" ref="AL21">IF(ISERROR(INDEX(PO_Placed_Data[[PO relesed Date]:[PO_Status]],MATCH($D14&amp;$E14,PO_Placed_Data[Styele'#]&amp;PO_Placed_Data[COLOR],0),MATCH(AL$3,PO_Placed_Data[[#Headers],[PO relesed Date]:[PO_Status]],0))),0,(INDEX(PO_Placed_Data[[PO relesed Date]:[PO_Status]],MATCH($D14&amp;$E14,PO_Placed_Data[Styele'#]&amp;PO_Placed_Data[COLOR],0),MATCH(AL$3,PO_Placed_Data[[#Headers],[PO relesed Date]:[PO_Status]],0))))</f>
        <v>0</v>
      </c>
      <c r="AM21" s="49" cm="1">
        <f t="array" ref="AM21">IF(ISERROR(INDEX(PO_Placed_Data[[PO relesed Date]:[PO_Status]],MATCH($D14&amp;$E14,PO_Placed_Data[Styele'#]&amp;PO_Placed_Data[COLOR],0),MATCH(AM$3,PO_Placed_Data[[#Headers],[PO relesed Date]:[PO_Status]],0))),0,(INDEX(PO_Placed_Data[[PO relesed Date]:[PO_Status]],MATCH($D14&amp;$E14,PO_Placed_Data[Styele'#]&amp;PO_Placed_Data[COLOR],0),MATCH(AM$3,PO_Placed_Data[[#Headers],[PO relesed Date]:[PO_Status]],0))))</f>
        <v>0</v>
      </c>
      <c r="AN21" s="49" cm="1">
        <f t="array" ref="AN21">IF(ISERROR(INDEX(PO_Placed_Data[[PO relesed Date]:[PO_Status]],MATCH($D14&amp;$E14,PO_Placed_Data[Styele'#]&amp;PO_Placed_Data[COLOR],0),MATCH(AN$3,PO_Placed_Data[[#Headers],[PO relesed Date]:[PO_Status]],0))),0,(INDEX(PO_Placed_Data[[PO relesed Date]:[PO_Status]],MATCH($D14&amp;$E14,PO_Placed_Data[Styele'#]&amp;PO_Placed_Data[COLOR],0),MATCH(AN$3,PO_Placed_Data[[#Headers],[PO relesed Date]:[PO_Status]],0))))</f>
        <v>0</v>
      </c>
      <c r="AO21" s="18" cm="1">
        <f t="array" ref="AO21">IF(ISERROR(INDEX(PO_Placed_Data[[PO relesed Date]:[PO_Status]],MATCH($D14&amp;$E14,PO_Placed_Data[Styele'#]&amp;PO_Placed_Data[COLOR],0),MATCH(AO$3,PO_Placed_Data[[#Headers],[PO relesed Date]:[PO_Status]],0))),0,(INDEX(PO_Placed_Data[[PO relesed Date]:[PO_Status]],MATCH($D14&amp;$E14,PO_Placed_Data[Styele'#]&amp;PO_Placed_Data[COLOR],0),MATCH(AO$3,PO_Placed_Data[[#Headers],[PO relesed Date]:[PO_Status]],0))))</f>
        <v>0</v>
      </c>
      <c r="AR21" s="23"/>
      <c r="AS21" s="23"/>
      <c r="AT21" s="18"/>
      <c r="AV21" s="24"/>
      <c r="AW21" s="24"/>
      <c r="AX21" s="24"/>
      <c r="AY21" s="24"/>
      <c r="AZ21" s="24"/>
      <c r="BA21" s="24"/>
      <c r="BB21" s="24"/>
      <c r="BC21" s="24"/>
      <c r="BD21" s="23"/>
      <c r="BE21" s="24"/>
      <c r="BF21" s="24"/>
      <c r="BG21" s="24"/>
      <c r="BH21" s="23"/>
      <c r="BI21" s="23"/>
      <c r="BJ21" s="222"/>
      <c r="BS21" s="233"/>
      <c r="BT21" s="233"/>
      <c r="BU21" s="233"/>
      <c r="BV21" s="233"/>
      <c r="BW21" s="233"/>
      <c r="BX21" s="233"/>
      <c r="BY21" s="233"/>
      <c r="BZ21" s="233"/>
      <c r="CA21" s="233"/>
      <c r="CB21" s="233"/>
      <c r="CC21" s="233"/>
      <c r="CD21" s="234"/>
      <c r="CE21" s="234"/>
      <c r="CF21" s="233"/>
      <c r="CG21" s="233"/>
      <c r="CH21" s="233"/>
      <c r="CI21" s="233"/>
      <c r="CJ21" s="233"/>
      <c r="CK21" s="233"/>
      <c r="CL21" s="233"/>
      <c r="CM21" s="233"/>
      <c r="CN21" s="233"/>
      <c r="CP21" s="233"/>
      <c r="CQ21" s="234"/>
      <c r="CR21" s="233"/>
      <c r="CS21" s="233"/>
      <c r="CT21" s="109"/>
      <c r="CU21" s="109"/>
      <c r="CV21" s="109"/>
      <c r="CW21" s="109"/>
      <c r="CX21" s="109"/>
      <c r="CY21" s="109"/>
      <c r="CZ21" s="109"/>
      <c r="DA21" s="92"/>
      <c r="DB21" s="92"/>
      <c r="DC21" s="92"/>
      <c r="DD21" s="92"/>
      <c r="DE21" s="92"/>
      <c r="FJ21" s="89"/>
      <c r="FL21" s="4"/>
      <c r="FN21" s="29" t="s">
        <v>71</v>
      </c>
      <c r="FO21" s="29" t="s">
        <v>50</v>
      </c>
      <c r="FT21"/>
      <c r="FU21"/>
      <c r="FW21" s="103"/>
      <c r="FX21" s="8"/>
      <c r="FY21" s="4"/>
      <c r="FZ21" s="4"/>
      <c r="GA21" s="4"/>
      <c r="GB21" s="4"/>
      <c r="HA21" s="62" t="str">
        <f>INDEX(TrimSummary[season],MATCH($HD21,TrimSummary[style_no],0))</f>
        <v>WI23</v>
      </c>
      <c r="HB21" s="62" t="str">
        <f>INDEX(TrimSummary[floorset],MATCH($HD21,TrimSummary[style_no],0))</f>
        <v>F3</v>
      </c>
      <c r="HC21" s="6" t="s">
        <v>201</v>
      </c>
      <c r="HD21" s="310" t="s">
        <v>314</v>
      </c>
      <c r="HE21" s="224" t="s">
        <v>299</v>
      </c>
      <c r="HF21" s="98">
        <v>45040</v>
      </c>
      <c r="HG21" t="s">
        <v>36</v>
      </c>
      <c r="HH21" s="105" cm="1">
        <f t="array" ref="HH21">IF(ISERROR(INDEX(Trim_Booking_Data[[QTY TB]:[5]],MATCH($HD21&amp;$HE21&amp;$HF21,Trim_Booking_Data[Styele'#]&amp;Trim_Booking_Data[COLOR]&amp;Trim_Booking_Data[Trim Boking Date],0),MATCH($HG21,Trim_Booking_Data[[#Headers],[QTY TB]:[5]],0))),0,(INDEX(Trim_Booking_Data[[QTY TB]:[5]],MATCH($HD21&amp;$HE21&amp;$HF21,Trim_Booking_Data[Styele'#]&amp;Trim_Booking_Data[COLOR]&amp;Trim_Booking_Data[Trim Boking Date],0),MATCH($HG21,Trim_Booking_Data[[#Headers],[QTY TB]:[5]],0))))</f>
        <v>862</v>
      </c>
      <c r="HI21" s="78" cm="1">
        <f t="array" ref="HI21">IF(ISERROR(INDEX(PO_Placed_Data_Fu[],MATCH($HD21&amp;$HE21,Trim_Booking_Data[Styele'#]&amp;Trim_Booking_Data[COLOR],0),MATCH(HI$3,PO_Placed_Data_Fu[#Headers],0))),0,(INDEX(PO_Placed_Data_Fu[],MATCH($HD21&amp;$HE21,Trim_Booking_Data[Styele'#]&amp;Trim_Booking_Data[COLOR],0),MATCH(HI$3,PO_Placed_Data_Fu[#Headers],0))))</f>
        <v>0</v>
      </c>
      <c r="HJ21" s="70" cm="1">
        <f t="array" ref="HJ21">IF(ISERROR(INDEX(PO_Placed_Data_Fu[],MATCH($HD21&amp;$HE21&amp;$HF21,Trim_Booking_Data[Styele'#]&amp;Trim_Booking_Data[COLOR]&amp;Trim_Booking_Data[Trim Boking Date],0),MATCH($HG21,PO_Placed_Data_Fu[#Headers],0))),0,(INDEX(PO_Placed_Data_Fu[],MATCH($HD21&amp;$HE21&amp;$HF21,Trim_Booking_Data[Styele'#]&amp;Trim_Booking_Data[COLOR]&amp;Trim_Booking_Data[Trim Boking Date],0),MATCH($HG21,PO_Placed_Data_Fu[#Headers],0))))</f>
        <v>0</v>
      </c>
      <c r="HK21" s="62" t="str" cm="1">
        <f t="array" ref="HK21">IF(ISERROR(INDEX(TrimSummary[costing_yy],MATCH(1,INDEX(($HD21=TrimSummary[style_no])*(HK$3=TrimSummary[trim_reff])*(ISNUMBER(FIND("/"&amp;$HC21&amp;"/","/"&amp;TrimSummary[color]&amp;"/"))),),0))),0,(INDEX(TrimSummary[costing_yy],MATCH(1,INDEX(($HD21=TrimSummary[style_no])*(HK$3=TrimSummary[trim_reff])*(ISNUMBER(FIND("/"&amp;$HC21&amp;"/","/"&amp;TrimSummary[color]&amp;"/"))),),0))))*$HH21*(1+$BN$3)&amp;","&amp;IF(ISERROR(INDEX(TrimSummary[costing_yy],MATCH(1,INDEX(($HD21=TrimSummary[style_no])*(HK$3=TrimSummary[trim_reff])*(ISNUMBER(FIND("/"&amp;$HC21&amp;"/","/"&amp;TrimSummary[color]&amp;"/"))),),0))),0,(INDEX(TrimSummary[costing_yy],MATCH(1,INDEX(($HD21=TrimSummary[style_no])*(HK$3=TrimSummary[trim_reff])*(ISNUMBER(FIND("/"&amp;$HC21&amp;"/","/"&amp;TrimSummary[color]&amp;"/"))),),0))))*$HJ21*(1+$BN$3)&amp;","&amp;IF(ISERROR(INDEX(TrimSummary[ordering_yy],MATCH(1,INDEX(($HD21=TrimSummary[style_no])*(HK$3=TrimSummary[trim_reff])*(ISNUMBER(FIND("/"&amp;$HC21&amp;"/","/"&amp;TrimSummary[color]&amp;"/"))),),0))),0,(INDEX(TrimSummary[ordering_yy],MATCH(1,INDEX(($HD21=TrimSummary[style_no])*(HK$3=TrimSummary[trim_reff])*(ISNUMBER(FIND("/"&amp;$HC21&amp;"/","/"&amp;TrimSummary[color]&amp;"/"))),),0))))*$HH21*(1+$BN$4)&amp;","&amp;IF(ISERROR(INDEX(TrimSummary[ordering_yy],MATCH(1,INDEX(($HD21=TrimSummary[style_no])*(HK$3=TrimSummary[trim_reff])*(ISNUMBER(FIND("/"&amp;$HC21&amp;"/","/"&amp;TrimSummary[color]&amp;"/"))),),0))),0,(INDEX(TrimSummary[ordering_yy],MATCH(1,INDEX(($HD21=TrimSummary[style_no])*(HK$3=TrimSummary[trim_reff])*(ISNUMBER(FIND("/"&amp;$HC21&amp;"/","/"&amp;TrimSummary[color]&amp;"/"))),),0))))*$HJ21*(1+$BN$4)</f>
        <v>545.239136,0,0,0</v>
      </c>
      <c r="HL21" s="62" t="str" cm="1">
        <f t="array" ref="HL21">IF(ISERROR(INDEX(TrimSummary[costing_yy],MATCH(1,INDEX(($HD21=TrimSummary[style_no])*(HL$3=TrimSummary[trim_reff])*(ISNUMBER(FIND("/"&amp;$HC21&amp;"/","/"&amp;TrimSummary[color]&amp;"/"))),),0))),0,(INDEX(TrimSummary[costing_yy],MATCH(1,INDEX(($HD21=TrimSummary[style_no])*(HL$3=TrimSummary[trim_reff])*(ISNUMBER(FIND("/"&amp;$HC21&amp;"/","/"&amp;TrimSummary[color]&amp;"/"))),),0))))*$HH21*(1+$BN$3)&amp;","&amp;IF(ISERROR(INDEX(TrimSummary[costing_yy],MATCH(1,INDEX(($HD21=TrimSummary[style_no])*(HL$3=TrimSummary[trim_reff])*(ISNUMBER(FIND("/"&amp;$HC21&amp;"/","/"&amp;TrimSummary[color]&amp;"/"))),),0))),0,(INDEX(TrimSummary[costing_yy],MATCH(1,INDEX(($HD21=TrimSummary[style_no])*(HL$3=TrimSummary[trim_reff])*(ISNUMBER(FIND("/"&amp;$HC21&amp;"/","/"&amp;TrimSummary[color]&amp;"/"))),),0))))*$HJ21*(1+$BN$3)&amp;","&amp;IF(ISERROR(INDEX(TrimSummary[ordering_yy],MATCH(1,INDEX(($HD21=TrimSummary[style_no])*(HL$3=TrimSummary[trim_reff])*(ISNUMBER(FIND("/"&amp;$HC21&amp;"/","/"&amp;TrimSummary[color]&amp;"/"))),),0))),0,(INDEX(TrimSummary[ordering_yy],MATCH(1,INDEX(($HD21=TrimSummary[style_no])*(HL$3=TrimSummary[trim_reff])*(ISNUMBER(FIND("/"&amp;$HC21&amp;"/","/"&amp;TrimSummary[color]&amp;"/"))),),0))))*$HH21*(1+$BN$4)&amp;","&amp;IF(ISERROR(INDEX(TrimSummary[ordering_yy],MATCH(1,INDEX(($HD21=TrimSummary[style_no])*(HL$3=TrimSummary[trim_reff])*(ISNUMBER(FIND("/"&amp;$HC21&amp;"/","/"&amp;TrimSummary[color]&amp;"/"))),),0))),0,(INDEX(TrimSummary[ordering_yy],MATCH(1,INDEX(($HD21=TrimSummary[style_no])*(HL$3=TrimSummary[trim_reff])*(ISNUMBER(FIND("/"&amp;$HC21&amp;"/","/"&amp;TrimSummary[color]&amp;"/"))),),0))))*$HJ21*(1+$BN$4)</f>
        <v>22.86024,0,0,0</v>
      </c>
      <c r="HM21" s="62" t="str" cm="1">
        <f t="array" ref="HM21">IF(ISERROR(INDEX(TrimSummary[costing_yy],MATCH(1,INDEX(($HD21=TrimSummary[style_no])*(HM$3=TrimSummary[trim_reff])*(ISNUMBER(FIND("/"&amp;$HC21&amp;"/","/"&amp;TrimSummary[color]&amp;"/"))),),0))),0,(INDEX(TrimSummary[costing_yy],MATCH(1,INDEX(($HD21=TrimSummary[style_no])*(HM$3=TrimSummary[trim_reff])*(ISNUMBER(FIND("/"&amp;$HC21&amp;"/","/"&amp;TrimSummary[color]&amp;"/"))),),0))))*$HH21*(1+$BN$3)&amp;","&amp;IF(ISERROR(INDEX(TrimSummary[costing_yy],MATCH(1,INDEX(($HD21=TrimSummary[style_no])*(HM$3=TrimSummary[trim_reff])*(ISNUMBER(FIND("/"&amp;$HC21&amp;"/","/"&amp;TrimSummary[color]&amp;"/"))),),0))),0,(INDEX(TrimSummary[costing_yy],MATCH(1,INDEX(($HD21=TrimSummary[style_no])*(HM$3=TrimSummary[trim_reff])*(ISNUMBER(FIND("/"&amp;$HC21&amp;"/","/"&amp;TrimSummary[color]&amp;"/"))),),0))))*$HJ21*(1+$BN$3)&amp;","&amp;IF(ISERROR(INDEX(TrimSummary[ordering_yy],MATCH(1,INDEX(($HD21=TrimSummary[style_no])*(HM$3=TrimSummary[trim_reff])*(ISNUMBER(FIND("/"&amp;$HC21&amp;"/","/"&amp;TrimSummary[color]&amp;"/"))),),0))),0,(INDEX(TrimSummary[ordering_yy],MATCH(1,INDEX(($HD21=TrimSummary[style_no])*(HM$3=TrimSummary[trim_reff])*(ISNUMBER(FIND("/"&amp;$HC21&amp;"/","/"&amp;TrimSummary[color]&amp;"/"))),),0))))*$HH21*(1+$BN$4)&amp;","&amp;IF(ISERROR(INDEX(TrimSummary[ordering_yy],MATCH(1,INDEX(($HD21=TrimSummary[style_no])*(HM$3=TrimSummary[trim_reff])*(ISNUMBER(FIND("/"&amp;$HC21&amp;"/","/"&amp;TrimSummary[color]&amp;"/"))),),0))),0,(INDEX(TrimSummary[ordering_yy],MATCH(1,INDEX(($HD21=TrimSummary[style_no])*(HM$3=TrimSummary[trim_reff])*(ISNUMBER(FIND("/"&amp;$HC21&amp;"/","/"&amp;TrimSummary[color]&amp;"/"))),),0))))*$HJ21*(1+$BN$4)</f>
        <v>10.75776,0,0,0</v>
      </c>
      <c r="HN21" s="62" t="str" cm="1">
        <f t="array" ref="HN21">IF(ISERROR(INDEX(TrimSummary[costing_yy],MATCH(1,INDEX(($HD21=TrimSummary[style_no])*(HN$3=TrimSummary[trim_reff])*(ISNUMBER(FIND("/"&amp;$HC21&amp;"/","/"&amp;TrimSummary[color]&amp;"/"))),),0))),0,(INDEX(TrimSummary[costing_yy],MATCH(1,INDEX(($HD21=TrimSummary[style_no])*(HN$3=TrimSummary[trim_reff])*(ISNUMBER(FIND("/"&amp;$HC21&amp;"/","/"&amp;TrimSummary[color]&amp;"/"))),),0))))*$HH21*(1+$BN$3)&amp;","&amp;IF(ISERROR(INDEX(TrimSummary[costing_yy],MATCH(1,INDEX(($HD21=TrimSummary[style_no])*(HN$3=TrimSummary[trim_reff])*(ISNUMBER(FIND("/"&amp;$HC21&amp;"/","/"&amp;TrimSummary[color]&amp;"/"))),),0))),0,(INDEX(TrimSummary[costing_yy],MATCH(1,INDEX(($HD21=TrimSummary[style_no])*(HN$3=TrimSummary[trim_reff])*(ISNUMBER(FIND("/"&amp;$HC21&amp;"/","/"&amp;TrimSummary[color]&amp;"/"))),),0))))*$HJ21*(1+$BN$3)&amp;","&amp;IF(ISERROR(INDEX(TrimSummary[ordering_yy],MATCH(1,INDEX(($HD21=TrimSummary[style_no])*(HN$3=TrimSummary[trim_reff])*(ISNUMBER(FIND("/"&amp;$HC21&amp;"/","/"&amp;TrimSummary[color]&amp;"/"))),),0))),0,(INDEX(TrimSummary[ordering_yy],MATCH(1,INDEX(($HD21=TrimSummary[style_no])*(HN$3=TrimSummary[trim_reff])*(ISNUMBER(FIND("/"&amp;$HC21&amp;"/","/"&amp;TrimSummary[color]&amp;"/"))),),0))))*$HH21*(1+$BN$4)&amp;","&amp;IF(ISERROR(INDEX(TrimSummary[ordering_yy],MATCH(1,INDEX(($HD21=TrimSummary[style_no])*(HN$3=TrimSummary[trim_reff])*(ISNUMBER(FIND("/"&amp;$HC21&amp;"/","/"&amp;TrimSummary[color]&amp;"/"))),),0))),0,(INDEX(TrimSummary[ordering_yy],MATCH(1,INDEX(($HD21=TrimSummary[style_no])*(HN$3=TrimSummary[trim_reff])*(ISNUMBER(FIND("/"&amp;$HC21&amp;"/","/"&amp;TrimSummary[color]&amp;"/"))),),0))))*$HJ21*(1+$BN$4)</f>
        <v>896.48,0,0,0</v>
      </c>
      <c r="HO21" s="62" t="str" cm="1">
        <f t="array" ref="HO21">IF(ISERROR(INDEX(TrimSummary[costing_yy],MATCH(1,INDEX(($HD21=TrimSummary[style_no])*(HO$3=TrimSummary[trim_reff])*(ISNUMBER(FIND("/"&amp;$HC21&amp;"/","/"&amp;TrimSummary[color]&amp;"/"))),),0))),0,(INDEX(TrimSummary[costing_yy],MATCH(1,INDEX(($HD21=TrimSummary[style_no])*(HO$3=TrimSummary[trim_reff])*(ISNUMBER(FIND("/"&amp;$HC21&amp;"/","/"&amp;TrimSummary[color]&amp;"/"))),),0))))*$HH21*(1+$BN$3)&amp;","&amp;IF(ISERROR(INDEX(TrimSummary[costing_yy],MATCH(1,INDEX(($HD21=TrimSummary[style_no])*(HO$3=TrimSummary[trim_reff])*(ISNUMBER(FIND("/"&amp;$HC21&amp;"/","/"&amp;TrimSummary[color]&amp;"/"))),),0))),0,(INDEX(TrimSummary[costing_yy],MATCH(1,INDEX(($HD21=TrimSummary[style_no])*(HO$3=TrimSummary[trim_reff])*(ISNUMBER(FIND("/"&amp;$HC21&amp;"/","/"&amp;TrimSummary[color]&amp;"/"))),),0))))*$HJ21*(1+$BN$3)&amp;","&amp;IF(ISERROR(INDEX(TrimSummary[ordering_yy],MATCH(1,INDEX(($HD21=TrimSummary[style_no])*(HO$3=TrimSummary[trim_reff])*(ISNUMBER(FIND("/"&amp;$HC21&amp;"/","/"&amp;TrimSummary[color]&amp;"/"))),),0))),0,(INDEX(TrimSummary[ordering_yy],MATCH(1,INDEX(($HD21=TrimSummary[style_no])*(HO$3=TrimSummary[trim_reff])*(ISNUMBER(FIND("/"&amp;$HC21&amp;"/","/"&amp;TrimSummary[color]&amp;"/"))),),0))))*$HH21*(1+$BN$4)&amp;","&amp;IF(ISERROR(INDEX(TrimSummary[ordering_yy],MATCH(1,INDEX(($HD21=TrimSummary[style_no])*(HO$3=TrimSummary[trim_reff])*(ISNUMBER(FIND("/"&amp;$HC21&amp;"/","/"&amp;TrimSummary[color]&amp;"/"))),),0))),0,(INDEX(TrimSummary[ordering_yy],MATCH(1,INDEX(($HD21=TrimSummary[style_no])*(HO$3=TrimSummary[trim_reff])*(ISNUMBER(FIND("/"&amp;$HC21&amp;"/","/"&amp;TrimSummary[color]&amp;"/"))),),0))))*$HJ21*(1+$BN$4)</f>
        <v>896.48,0,0,0</v>
      </c>
      <c r="HP21" s="62" t="str" cm="1">
        <f t="array" ref="HP21">IF(ISERROR(INDEX(TrimSummary[costing_yy],MATCH(1,INDEX(($HD21=TrimSummary[style_no])*(HP$3=TrimSummary[trim_reff])*(ISNUMBER(FIND("/"&amp;$HC21&amp;"/","/"&amp;TrimSummary[color]&amp;"/"))),),0))),0,(INDEX(TrimSummary[costing_yy],MATCH(1,INDEX(($HD21=TrimSummary[style_no])*(HP$3=TrimSummary[trim_reff])*(ISNUMBER(FIND("/"&amp;$HC21&amp;"/","/"&amp;TrimSummary[color]&amp;"/"))),),0))))*$HH21*(1+$BN$3)&amp;","&amp;IF(ISERROR(INDEX(TrimSummary[costing_yy],MATCH(1,INDEX(($HD21=TrimSummary[style_no])*(HP$3=TrimSummary[trim_reff])*(ISNUMBER(FIND("/"&amp;$HC21&amp;"/","/"&amp;TrimSummary[color]&amp;"/"))),),0))),0,(INDEX(TrimSummary[costing_yy],MATCH(1,INDEX(($HD21=TrimSummary[style_no])*(HP$3=TrimSummary[trim_reff])*(ISNUMBER(FIND("/"&amp;$HC21&amp;"/","/"&amp;TrimSummary[color]&amp;"/"))),),0))))*$HJ21*(1+$BN$3)&amp;","&amp;IF(ISERROR(INDEX(TrimSummary[ordering_yy],MATCH(1,INDEX(($HD21=TrimSummary[style_no])*(HP$3=TrimSummary[trim_reff])*(ISNUMBER(FIND("/"&amp;$HC21&amp;"/","/"&amp;TrimSummary[color]&amp;"/"))),),0))),0,(INDEX(TrimSummary[ordering_yy],MATCH(1,INDEX(($HD21=TrimSummary[style_no])*(HP$3=TrimSummary[trim_reff])*(ISNUMBER(FIND("/"&amp;$HC21&amp;"/","/"&amp;TrimSummary[color]&amp;"/"))),),0))))*$HH21*(1+$BN$4)&amp;","&amp;IF(ISERROR(INDEX(TrimSummary[ordering_yy],MATCH(1,INDEX(($HD21=TrimSummary[style_no])*(HP$3=TrimSummary[trim_reff])*(ISNUMBER(FIND("/"&amp;$HC21&amp;"/","/"&amp;TrimSummary[color]&amp;"/"))),),0))),0,(INDEX(TrimSummary[ordering_yy],MATCH(1,INDEX(($HD21=TrimSummary[style_no])*(HP$3=TrimSummary[trim_reff])*(ISNUMBER(FIND("/"&amp;$HC21&amp;"/","/"&amp;TrimSummary[color]&amp;"/"))),),0))))*$HJ21*(1+$BN$4)</f>
        <v>896.48,0,0,0</v>
      </c>
      <c r="HQ21" s="62" t="str" cm="1">
        <f t="array" ref="HQ21">IF(ISERROR(INDEX(TrimSummary[costing_yy],MATCH(1,INDEX(($HD21=TrimSummary[style_no])*(HQ$3=TrimSummary[trim_reff])*(ISNUMBER(FIND("/"&amp;$HC21&amp;"/","/"&amp;TrimSummary[color]&amp;"/"))),),0))),0,(INDEX(TrimSummary[costing_yy],MATCH(1,INDEX(($HD21=TrimSummary[style_no])*(HQ$3=TrimSummary[trim_reff])*(ISNUMBER(FIND("/"&amp;$HC21&amp;"/","/"&amp;TrimSummary[color]&amp;"/"))),),0))))*$HH21*(1+$BN$3)&amp;","&amp;IF(ISERROR(INDEX(TrimSummary[costing_yy],MATCH(1,INDEX(($HD21=TrimSummary[style_no])*(HQ$3=TrimSummary[trim_reff])*(ISNUMBER(FIND("/"&amp;$HC21&amp;"/","/"&amp;TrimSummary[color]&amp;"/"))),),0))),0,(INDEX(TrimSummary[costing_yy],MATCH(1,INDEX(($HD21=TrimSummary[style_no])*(HQ$3=TrimSummary[trim_reff])*(ISNUMBER(FIND("/"&amp;$HC21&amp;"/","/"&amp;TrimSummary[color]&amp;"/"))),),0))))*$HJ21*(1+$BN$3)&amp;","&amp;IF(ISERROR(INDEX(TrimSummary[ordering_yy],MATCH(1,INDEX(($HD21=TrimSummary[style_no])*(HQ$3=TrimSummary[trim_reff])*(ISNUMBER(FIND("/"&amp;$HC21&amp;"/","/"&amp;TrimSummary[color]&amp;"/"))),),0))),0,(INDEX(TrimSummary[ordering_yy],MATCH(1,INDEX(($HD21=TrimSummary[style_no])*(HQ$3=TrimSummary[trim_reff])*(ISNUMBER(FIND("/"&amp;$HC21&amp;"/","/"&amp;TrimSummary[color]&amp;"/"))),),0))))*$HH21*(1+$BN$4)&amp;","&amp;IF(ISERROR(INDEX(TrimSummary[ordering_yy],MATCH(1,INDEX(($HD21=TrimSummary[style_no])*(HQ$3=TrimSummary[trim_reff])*(ISNUMBER(FIND("/"&amp;$HC21&amp;"/","/"&amp;TrimSummary[color]&amp;"/"))),),0))),0,(INDEX(TrimSummary[ordering_yy],MATCH(1,INDEX(($HD21=TrimSummary[style_no])*(HQ$3=TrimSummary[trim_reff])*(ISNUMBER(FIND("/"&amp;$HC21&amp;"/","/"&amp;TrimSummary[color]&amp;"/"))),),0))))*$HJ21*(1+$BN$4)</f>
        <v>896.48,0,0,0</v>
      </c>
      <c r="HR21" s="62" t="str" cm="1">
        <f t="array" ref="HR21">IF(ISERROR(INDEX(TrimSummary[costing_yy],MATCH(1,INDEX(($HD21=TrimSummary[style_no])*(HR$3=TrimSummary[trim_reff])*(ISNUMBER(FIND("/"&amp;$HC21&amp;"/","/"&amp;TrimSummary[color]&amp;"/"))),),0))),0,(INDEX(TrimSummary[costing_yy],MATCH(1,INDEX(($HD21=TrimSummary[style_no])*(HR$3=TrimSummary[trim_reff])*(ISNUMBER(FIND("/"&amp;$HC21&amp;"/","/"&amp;TrimSummary[color]&amp;"/"))),),0))))*$HH21*(1+$BN$3)&amp;","&amp;IF(ISERROR(INDEX(TrimSummary[costing_yy],MATCH(1,INDEX(($HD21=TrimSummary[style_no])*(HR$3=TrimSummary[trim_reff])*(ISNUMBER(FIND("/"&amp;$HC21&amp;"/","/"&amp;TrimSummary[color]&amp;"/"))),),0))),0,(INDEX(TrimSummary[costing_yy],MATCH(1,INDEX(($HD21=TrimSummary[style_no])*(HR$3=TrimSummary[trim_reff])*(ISNUMBER(FIND("/"&amp;$HC21&amp;"/","/"&amp;TrimSummary[color]&amp;"/"))),),0))))*$HJ21*(1+$BN$3)&amp;","&amp;IF(ISERROR(INDEX(TrimSummary[ordering_yy],MATCH(1,INDEX(($HD21=TrimSummary[style_no])*(HR$3=TrimSummary[trim_reff])*(ISNUMBER(FIND("/"&amp;$HC21&amp;"/","/"&amp;TrimSummary[color]&amp;"/"))),),0))),0,(INDEX(TrimSummary[ordering_yy],MATCH(1,INDEX(($HD21=TrimSummary[style_no])*(HR$3=TrimSummary[trim_reff])*(ISNUMBER(FIND("/"&amp;$HC21&amp;"/","/"&amp;TrimSummary[color]&amp;"/"))),),0))))*$HH21*(1+$BN$4)&amp;","&amp;IF(ISERROR(INDEX(TrimSummary[ordering_yy],MATCH(1,INDEX(($HD21=TrimSummary[style_no])*(HR$3=TrimSummary[trim_reff])*(ISNUMBER(FIND("/"&amp;$HC21&amp;"/","/"&amp;TrimSummary[color]&amp;"/"))),),0))),0,(INDEX(TrimSummary[ordering_yy],MATCH(1,INDEX(($HD21=TrimSummary[style_no])*(HR$3=TrimSummary[trim_reff])*(ISNUMBER(FIND("/"&amp;$HC21&amp;"/","/"&amp;TrimSummary[color]&amp;"/"))),),0))))*$HJ21*(1+$BN$4)</f>
        <v>896.48,0,0,0</v>
      </c>
      <c r="HS21" s="62" t="str" cm="1">
        <f t="array" ref="HS21">IF(ISERROR(INDEX(TrimSummary[costing_yy],MATCH(1,INDEX(($HD21=TrimSummary[style_no])*(HS$3=TrimSummary[trim_reff])*(ISNUMBER(FIND("/"&amp;$HC21&amp;"/","/"&amp;TrimSummary[color]&amp;"/"))),),0))),0,(INDEX(TrimSummary[costing_yy],MATCH(1,INDEX(($HD21=TrimSummary[style_no])*(HS$3=TrimSummary[trim_reff])*(ISNUMBER(FIND("/"&amp;$HC21&amp;"/","/"&amp;TrimSummary[color]&amp;"/"))),),0))))*$HH21*(1+$BN$3)&amp;","&amp;IF(ISERROR(INDEX(TrimSummary[costing_yy],MATCH(1,INDEX(($HD21=TrimSummary[style_no])*(HS$3=TrimSummary[trim_reff])*(ISNUMBER(FIND("/"&amp;$HC21&amp;"/","/"&amp;TrimSummary[color]&amp;"/"))),),0))),0,(INDEX(TrimSummary[costing_yy],MATCH(1,INDEX(($HD21=TrimSummary[style_no])*(HS$3=TrimSummary[trim_reff])*(ISNUMBER(FIND("/"&amp;$HC21&amp;"/","/"&amp;TrimSummary[color]&amp;"/"))),),0))))*$HJ21*(1+$BN$3)&amp;","&amp;IF(ISERROR(INDEX(TrimSummary[ordering_yy],MATCH(1,INDEX(($HD21=TrimSummary[style_no])*(HS$3=TrimSummary[trim_reff])*(ISNUMBER(FIND("/"&amp;$HC21&amp;"/","/"&amp;TrimSummary[color]&amp;"/"))),),0))),0,(INDEX(TrimSummary[ordering_yy],MATCH(1,INDEX(($HD21=TrimSummary[style_no])*(HS$3=TrimSummary[trim_reff])*(ISNUMBER(FIND("/"&amp;$HC21&amp;"/","/"&amp;TrimSummary[color]&amp;"/"))),),0))))*$HH21*(1+$BN$4)&amp;","&amp;IF(ISERROR(INDEX(TrimSummary[ordering_yy],MATCH(1,INDEX(($HD21=TrimSummary[style_no])*(HS$3=TrimSummary[trim_reff])*(ISNUMBER(FIND("/"&amp;$HC21&amp;"/","/"&amp;TrimSummary[color]&amp;"/"))),),0))),0,(INDEX(TrimSummary[ordering_yy],MATCH(1,INDEX(($HD21=TrimSummary[style_no])*(HS$3=TrimSummary[trim_reff])*(ISNUMBER(FIND("/"&amp;$HC21&amp;"/","/"&amp;TrimSummary[color]&amp;"/"))),),0))))*$HJ21*(1+$BN$4)</f>
        <v>896.48,0,0,0</v>
      </c>
      <c r="HT21" s="62" t="str" cm="1">
        <f t="array" ref="HT21">IF(ISERROR(INDEX(TrimSummary[costing_yy],MATCH(1,INDEX(($HD21=TrimSummary[style_no])*(HT$3=TrimSummary[trim_reff])*(ISNUMBER(FIND("/"&amp;$HC21&amp;"/","/"&amp;TrimSummary[color]&amp;"/"))),),0))),0,(INDEX(TrimSummary[costing_yy],MATCH(1,INDEX(($HD21=TrimSummary[style_no])*(HT$3=TrimSummary[trim_reff])*(ISNUMBER(FIND("/"&amp;$HC21&amp;"/","/"&amp;TrimSummary[color]&amp;"/"))),),0))))*$HH21*(1+$BN$3)&amp;","&amp;IF(ISERROR(INDEX(TrimSummary[costing_yy],MATCH(1,INDEX(($HD21=TrimSummary[style_no])*(HT$3=TrimSummary[trim_reff])*(ISNUMBER(FIND("/"&amp;$HC21&amp;"/","/"&amp;TrimSummary[color]&amp;"/"))),),0))),0,(INDEX(TrimSummary[costing_yy],MATCH(1,INDEX(($HD21=TrimSummary[style_no])*(HT$3=TrimSummary[trim_reff])*(ISNUMBER(FIND("/"&amp;$HC21&amp;"/","/"&amp;TrimSummary[color]&amp;"/"))),),0))))*$HJ21*(1+$BN$3)&amp;","&amp;IF(ISERROR(INDEX(TrimSummary[ordering_yy],MATCH(1,INDEX(($HD21=TrimSummary[style_no])*(HT$3=TrimSummary[trim_reff])*(ISNUMBER(FIND("/"&amp;$HC21&amp;"/","/"&amp;TrimSummary[color]&amp;"/"))),),0))),0,(INDEX(TrimSummary[ordering_yy],MATCH(1,INDEX(($HD21=TrimSummary[style_no])*(HT$3=TrimSummary[trim_reff])*(ISNUMBER(FIND("/"&amp;$HC21&amp;"/","/"&amp;TrimSummary[color]&amp;"/"))),),0))))*$HH21*(1+$BN$4)&amp;","&amp;IF(ISERROR(INDEX(TrimSummary[ordering_yy],MATCH(1,INDEX(($HD21=TrimSummary[style_no])*(HT$3=TrimSummary[trim_reff])*(ISNUMBER(FIND("/"&amp;$HC21&amp;"/","/"&amp;TrimSummary[color]&amp;"/"))),),0))),0,(INDEX(TrimSummary[ordering_yy],MATCH(1,INDEX(($HD21=TrimSummary[style_no])*(HT$3=TrimSummary[trim_reff])*(ISNUMBER(FIND("/"&amp;$HC21&amp;"/","/"&amp;TrimSummary[color]&amp;"/"))),),0))))*$HJ21*(1+$BN$4)</f>
        <v>896.48,0,0,0</v>
      </c>
      <c r="HU21" s="62" t="str" cm="1">
        <f t="array" ref="HU21">IF(ISERROR(INDEX(TrimSummary[costing_yy],MATCH(1,INDEX(($HD21=TrimSummary[style_no])*(HU$3=TrimSummary[trim_reff])*(ISNUMBER(FIND("/"&amp;$HC21&amp;"/","/"&amp;TrimSummary[color]&amp;"/"))),),0))),0,(INDEX(TrimSummary[costing_yy],MATCH(1,INDEX(($HD21=TrimSummary[style_no])*(HU$3=TrimSummary[trim_reff])*(ISNUMBER(FIND("/"&amp;$HC21&amp;"/","/"&amp;TrimSummary[color]&amp;"/"))),),0))))*$HH21*(1+$BN$3)&amp;","&amp;IF(ISERROR(INDEX(TrimSummary[costing_yy],MATCH(1,INDEX(($HD21=TrimSummary[style_no])*(HU$3=TrimSummary[trim_reff])*(ISNUMBER(FIND("/"&amp;$HC21&amp;"/","/"&amp;TrimSummary[color]&amp;"/"))),),0))),0,(INDEX(TrimSummary[costing_yy],MATCH(1,INDEX(($HD21=TrimSummary[style_no])*(HU$3=TrimSummary[trim_reff])*(ISNUMBER(FIND("/"&amp;$HC21&amp;"/","/"&amp;TrimSummary[color]&amp;"/"))),),0))))*$HJ21*(1+$BN$3)&amp;","&amp;IF(ISERROR(INDEX(TrimSummary[ordering_yy],MATCH(1,INDEX(($HD21=TrimSummary[style_no])*(HU$3=TrimSummary[trim_reff])*(ISNUMBER(FIND("/"&amp;$HC21&amp;"/","/"&amp;TrimSummary[color]&amp;"/"))),),0))),0,(INDEX(TrimSummary[ordering_yy],MATCH(1,INDEX(($HD21=TrimSummary[style_no])*(HU$3=TrimSummary[trim_reff])*(ISNUMBER(FIND("/"&amp;$HC21&amp;"/","/"&amp;TrimSummary[color]&amp;"/"))),),0))))*$HH21*(1+$BN$4)&amp;","&amp;IF(ISERROR(INDEX(TrimSummary[ordering_yy],MATCH(1,INDEX(($HD21=TrimSummary[style_no])*(HU$3=TrimSummary[trim_reff])*(ISNUMBER(FIND("/"&amp;$HC21&amp;"/","/"&amp;TrimSummary[color]&amp;"/"))),),0))),0,(INDEX(TrimSummary[ordering_yy],MATCH(1,INDEX(($HD21=TrimSummary[style_no])*(HU$3=TrimSummary[trim_reff])*(ISNUMBER(FIND("/"&amp;$HC21&amp;"/","/"&amp;TrimSummary[color]&amp;"/"))),),0))))*$HJ21*(1+$BN$4)</f>
        <v>896.48,0,0,0</v>
      </c>
      <c r="HV21" s="62"/>
      <c r="HW21" s="62"/>
      <c r="HX21" s="62"/>
      <c r="HY21" s="62"/>
      <c r="HZ21" s="62"/>
      <c r="IA21" s="62"/>
      <c r="IB21" s="62"/>
      <c r="IC21" s="62"/>
      <c r="ID21" s="62"/>
      <c r="IE21" s="62"/>
      <c r="IF21" s="62"/>
      <c r="IG21" s="62"/>
      <c r="IH21" s="62"/>
      <c r="II21" s="62"/>
      <c r="IJ21" s="62"/>
      <c r="IK21" s="62"/>
      <c r="IL21" s="62"/>
      <c r="IM21" s="62"/>
      <c r="IN21" s="62"/>
      <c r="IO21" s="62"/>
      <c r="IP21" s="62"/>
      <c r="IQ21" s="62"/>
      <c r="IR21" s="62"/>
      <c r="IS21" s="62"/>
      <c r="IT21" s="62"/>
      <c r="IU21" s="62"/>
      <c r="IV21" s="62"/>
      <c r="IW21" s="62"/>
    </row>
    <row r="22" spans="1:257" ht="16">
      <c r="A22"/>
      <c r="D22"/>
      <c r="F22" s="18"/>
      <c r="G22" s="19"/>
      <c r="V22" s="130"/>
      <c r="Y22" s="18" cm="1">
        <f t="array" ref="Y22">IF(ISERROR(INDEX(PO_Placed_Data[[PO relesed Date]:[PO_Status]],MATCH($D15&amp;$E15,PO_Placed_Data[Styele'#]&amp;PO_Placed_Data[COLOR],0),MATCH(Y$3,PO_Placed_Data[[#Headers],[PO relesed Date]:[PO_Status]],0))),0,(INDEX(PO_Placed_Data[[PO relesed Date]:[PO_Status]],MATCH($D15&amp;$E15,PO_Placed_Data[Styele'#]&amp;PO_Placed_Data[COLOR],0),MATCH(Y$3,PO_Placed_Data[[#Headers],[PO relesed Date]:[PO_Status]],0))))</f>
        <v>0</v>
      </c>
      <c r="Z22" s="49" cm="1">
        <f t="array" ref="Z22">IF(ISERROR(INDEX(PO_Placed_Data[[PO relesed Date]:[PO_Status]],MATCH($D15&amp;$E15,PO_Placed_Data[Styele'#]&amp;PO_Placed_Data[COLOR],0),MATCH(Z$3,PO_Placed_Data[[#Headers],[PO relesed Date]:[PO_Status]],0))),0,(INDEX(PO_Placed_Data[[PO relesed Date]:[PO_Status]],MATCH($D15&amp;$E15,PO_Placed_Data[Styele'#]&amp;PO_Placed_Data[COLOR],0),MATCH(Z$3,PO_Placed_Data[[#Headers],[PO relesed Date]:[PO_Status]],0))))</f>
        <v>0</v>
      </c>
      <c r="AA22" s="49" cm="1">
        <f t="array" ref="AA22">IF(ISERROR(INDEX(PO_Placed_Data[[PO relesed Date]:[PO_Status]],MATCH($D15&amp;$E15,PO_Placed_Data[Styele'#]&amp;PO_Placed_Data[COLOR],0),MATCH(AA$3,PO_Placed_Data[[#Headers],[PO relesed Date]:[PO_Status]],0))),0,(INDEX(PO_Placed_Data[[PO relesed Date]:[PO_Status]],MATCH($D15&amp;$E15,PO_Placed_Data[Styele'#]&amp;PO_Placed_Data[COLOR],0),MATCH(AA$3,PO_Placed_Data[[#Headers],[PO relesed Date]:[PO_Status]],0))))</f>
        <v>0</v>
      </c>
      <c r="AB22" s="49" cm="1">
        <f t="array" ref="AB22">IF(ISERROR(INDEX(PO_Placed_Data[[PO relesed Date]:[PO_Status]],MATCH($D15&amp;$E15,PO_Placed_Data[Styele'#]&amp;PO_Placed_Data[COLOR],0),MATCH(AB$3,PO_Placed_Data[[#Headers],[PO relesed Date]:[PO_Status]],0))),0,(INDEX(PO_Placed_Data[[PO relesed Date]:[PO_Status]],MATCH($D15&amp;$E15,PO_Placed_Data[Styele'#]&amp;PO_Placed_Data[COLOR],0),MATCH(AB$3,PO_Placed_Data[[#Headers],[PO relesed Date]:[PO_Status]],0))))</f>
        <v>0</v>
      </c>
      <c r="AC22" s="49" cm="1">
        <f t="array" ref="AC22">IF(ISERROR(INDEX(PO_Placed_Data[[PO relesed Date]:[PO_Status]],MATCH($D15&amp;$E15,PO_Placed_Data[Styele'#]&amp;PO_Placed_Data[COLOR],0),MATCH(AC$3,PO_Placed_Data[[#Headers],[PO relesed Date]:[PO_Status]],0))),0,(INDEX(PO_Placed_Data[[PO relesed Date]:[PO_Status]],MATCH($D15&amp;$E15,PO_Placed_Data[Styele'#]&amp;PO_Placed_Data[COLOR],0),MATCH(AC$3,PO_Placed_Data[[#Headers],[PO relesed Date]:[PO_Status]],0))))</f>
        <v>0</v>
      </c>
      <c r="AD22" s="49" cm="1">
        <f t="array" ref="AD22">IF(ISERROR(INDEX(PO_Placed_Data[[PO relesed Date]:[PO_Status]],MATCH($D15&amp;$E15,PO_Placed_Data[Styele'#]&amp;PO_Placed_Data[COLOR],0),MATCH(AD$3,PO_Placed_Data[[#Headers],[PO relesed Date]:[PO_Status]],0))),0,(INDEX(PO_Placed_Data[[PO relesed Date]:[PO_Status]],MATCH($D15&amp;$E15,PO_Placed_Data[Styele'#]&amp;PO_Placed_Data[COLOR],0),MATCH(AD$3,PO_Placed_Data[[#Headers],[PO relesed Date]:[PO_Status]],0))))</f>
        <v>0</v>
      </c>
      <c r="AE22" s="49" cm="1">
        <f t="array" ref="AE22">IF(ISERROR(INDEX(PO_Placed_Data[[PO relesed Date]:[PO_Status]],MATCH($D15&amp;$E15,PO_Placed_Data[Styele'#]&amp;PO_Placed_Data[COLOR],0),MATCH(AE$3,PO_Placed_Data[[#Headers],[PO relesed Date]:[PO_Status]],0))),0,(INDEX(PO_Placed_Data[[PO relesed Date]:[PO_Status]],MATCH($D15&amp;$E15,PO_Placed_Data[Styele'#]&amp;PO_Placed_Data[COLOR],0),MATCH(AE$3,PO_Placed_Data[[#Headers],[PO relesed Date]:[PO_Status]],0))))</f>
        <v>0</v>
      </c>
      <c r="AF22" s="49" cm="1">
        <f t="array" ref="AF22">IF(ISERROR(INDEX(PO_Placed_Data[[PO relesed Date]:[PO_Status]],MATCH($D15&amp;$E15,PO_Placed_Data[Styele'#]&amp;PO_Placed_Data[COLOR],0),MATCH(AF$3,PO_Placed_Data[[#Headers],[PO relesed Date]:[PO_Status]],0))),0,(INDEX(PO_Placed_Data[[PO relesed Date]:[PO_Status]],MATCH($D15&amp;$E15,PO_Placed_Data[Styele'#]&amp;PO_Placed_Data[COLOR],0),MATCH(AF$3,PO_Placed_Data[[#Headers],[PO relesed Date]:[PO_Status]],0))))</f>
        <v>0</v>
      </c>
      <c r="AG22" s="49" cm="1">
        <f t="array" ref="AG22">IF(ISERROR(INDEX(PO_Placed_Data[[PO relesed Date]:[PO_Status]],MATCH($D15&amp;$E15,PO_Placed_Data[Styele'#]&amp;PO_Placed_Data[COLOR],0),MATCH(AG$3,PO_Placed_Data[[#Headers],[PO relesed Date]:[PO_Status]],0))),0,(INDEX(PO_Placed_Data[[PO relesed Date]:[PO_Status]],MATCH($D15&amp;$E15,PO_Placed_Data[Styele'#]&amp;PO_Placed_Data[COLOR],0),MATCH(AG$3,PO_Placed_Data[[#Headers],[PO relesed Date]:[PO_Status]],0))))</f>
        <v>0</v>
      </c>
      <c r="AH22" s="49" cm="1">
        <f t="array" ref="AH22">IF(ISERROR(INDEX(PO_Placed_Data[[PO relesed Date]:[PO_Status]],MATCH($D15&amp;$E15,PO_Placed_Data[Styele'#]&amp;PO_Placed_Data[COLOR],0),MATCH(AH$3,PO_Placed_Data[[#Headers],[PO relesed Date]:[PO_Status]],0))),0,(INDEX(PO_Placed_Data[[PO relesed Date]:[PO_Status]],MATCH($D15&amp;$E15,PO_Placed_Data[Styele'#]&amp;PO_Placed_Data[COLOR],0),MATCH(AH$3,PO_Placed_Data[[#Headers],[PO relesed Date]:[PO_Status]],0))))</f>
        <v>0</v>
      </c>
      <c r="AI22" s="49" cm="1">
        <f t="array" ref="AI22">IF(ISERROR(INDEX(PO_Placed_Data[[PO relesed Date]:[PO_Status]],MATCH($D15&amp;$E15,PO_Placed_Data[Styele'#]&amp;PO_Placed_Data[COLOR],0),MATCH(AI$3,PO_Placed_Data[[#Headers],[PO relesed Date]:[PO_Status]],0))),0,(INDEX(PO_Placed_Data[[PO relesed Date]:[PO_Status]],MATCH($D15&amp;$E15,PO_Placed_Data[Styele'#]&amp;PO_Placed_Data[COLOR],0),MATCH(AI$3,PO_Placed_Data[[#Headers],[PO relesed Date]:[PO_Status]],0))))</f>
        <v>0</v>
      </c>
      <c r="AJ22" s="49" cm="1">
        <f t="array" ref="AJ22">IF(ISERROR(INDEX(PO_Placed_Data[[PO relesed Date]:[PO_Status]],MATCH($D15&amp;$E15,PO_Placed_Data[Styele'#]&amp;PO_Placed_Data[COLOR],0),MATCH(AJ$3,PO_Placed_Data[[#Headers],[PO relesed Date]:[PO_Status]],0))),0,(INDEX(PO_Placed_Data[[PO relesed Date]:[PO_Status]],MATCH($D15&amp;$E15,PO_Placed_Data[Styele'#]&amp;PO_Placed_Data[COLOR],0),MATCH(AJ$3,PO_Placed_Data[[#Headers],[PO relesed Date]:[PO_Status]],0))))</f>
        <v>0</v>
      </c>
      <c r="AK22" s="49" cm="1">
        <f t="array" ref="AK22">IF(ISERROR(INDEX(PO_Placed_Data[[PO relesed Date]:[PO_Status]],MATCH($D15&amp;$E15,PO_Placed_Data[Styele'#]&amp;PO_Placed_Data[COLOR],0),MATCH(AK$3,PO_Placed_Data[[#Headers],[PO relesed Date]:[PO_Status]],0))),0,(INDEX(PO_Placed_Data[[PO relesed Date]:[PO_Status]],MATCH($D15&amp;$E15,PO_Placed_Data[Styele'#]&amp;PO_Placed_Data[COLOR],0),MATCH(AK$3,PO_Placed_Data[[#Headers],[PO relesed Date]:[PO_Status]],0))))</f>
        <v>0</v>
      </c>
      <c r="AL22" s="49" cm="1">
        <f t="array" ref="AL22">IF(ISERROR(INDEX(PO_Placed_Data[[PO relesed Date]:[PO_Status]],MATCH($D15&amp;$E15,PO_Placed_Data[Styele'#]&amp;PO_Placed_Data[COLOR],0),MATCH(AL$3,PO_Placed_Data[[#Headers],[PO relesed Date]:[PO_Status]],0))),0,(INDEX(PO_Placed_Data[[PO relesed Date]:[PO_Status]],MATCH($D15&amp;$E15,PO_Placed_Data[Styele'#]&amp;PO_Placed_Data[COLOR],0),MATCH(AL$3,PO_Placed_Data[[#Headers],[PO relesed Date]:[PO_Status]],0))))</f>
        <v>0</v>
      </c>
      <c r="AM22" s="49" cm="1">
        <f t="array" ref="AM22">IF(ISERROR(INDEX(PO_Placed_Data[[PO relesed Date]:[PO_Status]],MATCH($D15&amp;$E15,PO_Placed_Data[Styele'#]&amp;PO_Placed_Data[COLOR],0),MATCH(AM$3,PO_Placed_Data[[#Headers],[PO relesed Date]:[PO_Status]],0))),0,(INDEX(PO_Placed_Data[[PO relesed Date]:[PO_Status]],MATCH($D15&amp;$E15,PO_Placed_Data[Styele'#]&amp;PO_Placed_Data[COLOR],0),MATCH(AM$3,PO_Placed_Data[[#Headers],[PO relesed Date]:[PO_Status]],0))))</f>
        <v>0</v>
      </c>
      <c r="AN22" s="49" cm="1">
        <f t="array" ref="AN22">IF(ISERROR(INDEX(PO_Placed_Data[[PO relesed Date]:[PO_Status]],MATCH($D15&amp;$E15,PO_Placed_Data[Styele'#]&amp;PO_Placed_Data[COLOR],0),MATCH(AN$3,PO_Placed_Data[[#Headers],[PO relesed Date]:[PO_Status]],0))),0,(INDEX(PO_Placed_Data[[PO relesed Date]:[PO_Status]],MATCH($D15&amp;$E15,PO_Placed_Data[Styele'#]&amp;PO_Placed_Data[COLOR],0),MATCH(AN$3,PO_Placed_Data[[#Headers],[PO relesed Date]:[PO_Status]],0))))</f>
        <v>0</v>
      </c>
      <c r="AO22" s="18" cm="1">
        <f t="array" ref="AO22">IF(ISERROR(INDEX(PO_Placed_Data[[PO relesed Date]:[PO_Status]],MATCH($D15&amp;$E15,PO_Placed_Data[Styele'#]&amp;PO_Placed_Data[COLOR],0),MATCH(AO$3,PO_Placed_Data[[#Headers],[PO relesed Date]:[PO_Status]],0))),0,(INDEX(PO_Placed_Data[[PO relesed Date]:[PO_Status]],MATCH($D15&amp;$E15,PO_Placed_Data[Styele'#]&amp;PO_Placed_Data[COLOR],0),MATCH(AO$3,PO_Placed_Data[[#Headers],[PO relesed Date]:[PO_Status]],0))))</f>
        <v>0</v>
      </c>
      <c r="AR22" s="23"/>
      <c r="AS22" s="23"/>
      <c r="AT22" s="18"/>
      <c r="AV22" s="24"/>
      <c r="AW22" s="24"/>
      <c r="AX22" s="24"/>
      <c r="AY22" s="24"/>
      <c r="AZ22" s="24"/>
      <c r="BA22" s="24"/>
      <c r="BB22" s="24"/>
      <c r="BC22" s="24"/>
      <c r="BD22" s="23"/>
      <c r="BE22" s="24"/>
      <c r="BF22" s="24"/>
      <c r="BG22" s="24"/>
      <c r="BH22" s="23"/>
      <c r="BI22" s="23"/>
      <c r="BJ22" s="222"/>
      <c r="BS22" s="233"/>
      <c r="BT22" s="233"/>
      <c r="BU22" s="233"/>
      <c r="BV22" s="233"/>
      <c r="BW22" s="233"/>
      <c r="BX22" s="233"/>
      <c r="BY22" s="233"/>
      <c r="BZ22" s="233"/>
      <c r="CA22" s="233"/>
      <c r="CB22" s="233"/>
      <c r="CC22" s="233"/>
      <c r="CD22" s="233"/>
      <c r="CE22" s="233"/>
      <c r="CF22" s="233"/>
      <c r="CG22" s="233"/>
      <c r="CH22" s="233"/>
      <c r="CI22" s="233"/>
      <c r="CJ22" s="233"/>
      <c r="CK22" s="233"/>
      <c r="CL22" s="233"/>
      <c r="CM22" s="233"/>
      <c r="CN22" s="233"/>
      <c r="CP22" s="233"/>
      <c r="CQ22" s="234"/>
      <c r="CR22" s="233"/>
      <c r="CS22" s="233"/>
      <c r="CT22" s="92"/>
      <c r="CU22" s="92"/>
      <c r="CV22" s="92"/>
      <c r="CW22" s="92"/>
      <c r="CX22" s="92"/>
      <c r="CY22" s="92"/>
      <c r="CZ22" s="92"/>
      <c r="DA22" s="92"/>
      <c r="DB22" s="92"/>
      <c r="DC22" s="92"/>
      <c r="DD22" s="92"/>
      <c r="DE22" s="92"/>
      <c r="FJ22" s="89"/>
      <c r="FL22" s="4"/>
      <c r="FN22" s="29" t="s">
        <v>15</v>
      </c>
      <c r="FO22" s="29" t="s">
        <v>50</v>
      </c>
      <c r="FT22"/>
      <c r="FU22"/>
      <c r="FW22" s="103"/>
      <c r="FX22" s="8"/>
      <c r="FY22" s="4"/>
      <c r="FZ22" s="4"/>
      <c r="GA22" s="4"/>
      <c r="GB22" s="4"/>
      <c r="HA22" s="62" t="str">
        <f>INDEX(TrimSummary[season],MATCH($HD22,TrimSummary[style_no],0))</f>
        <v>WI23</v>
      </c>
      <c r="HB22" s="62" t="str">
        <f>INDEX(TrimSummary[floorset],MATCH($HD22,TrimSummary[style_no],0))</f>
        <v>F3</v>
      </c>
      <c r="HC22" s="6" t="s">
        <v>201</v>
      </c>
      <c r="HD22" s="310" t="s">
        <v>314</v>
      </c>
      <c r="HE22" s="224" t="s">
        <v>299</v>
      </c>
      <c r="HF22" s="98">
        <v>45040</v>
      </c>
      <c r="HG22" t="s">
        <v>37</v>
      </c>
      <c r="HH22" s="105" cm="1">
        <f t="array" ref="HH22">IF(ISERROR(INDEX(Trim_Booking_Data[[QTY TB]:[5]],MATCH($HD22&amp;$HE22&amp;$HF22,Trim_Booking_Data[Styele'#]&amp;Trim_Booking_Data[COLOR]&amp;Trim_Booking_Data[Trim Boking Date],0),MATCH($HG22,Trim_Booking_Data[[#Headers],[QTY TB]:[5]],0))),0,(INDEX(Trim_Booking_Data[[QTY TB]:[5]],MATCH($HD22&amp;$HE22&amp;$HF22,Trim_Booking_Data[Styele'#]&amp;Trim_Booking_Data[COLOR]&amp;Trim_Booking_Data[Trim Boking Date],0),MATCH($HG22,Trim_Booking_Data[[#Headers],[QTY TB]:[5]],0))))</f>
        <v>704</v>
      </c>
      <c r="HI22" s="78" cm="1">
        <f t="array" ref="HI22">IF(ISERROR(INDEX(PO_Placed_Data_Fu[],MATCH($HD22&amp;$HE22,Trim_Booking_Data[Styele'#]&amp;Trim_Booking_Data[COLOR],0),MATCH(HI$3,PO_Placed_Data_Fu[#Headers],0))),0,(INDEX(PO_Placed_Data_Fu[],MATCH($HD22&amp;$HE22,Trim_Booking_Data[Styele'#]&amp;Trim_Booking_Data[COLOR],0),MATCH(HI$3,PO_Placed_Data_Fu[#Headers],0))))</f>
        <v>0</v>
      </c>
      <c r="HJ22" s="70" cm="1">
        <f t="array" ref="HJ22">IF(ISERROR(INDEX(PO_Placed_Data_Fu[],MATCH($HD22&amp;$HE22&amp;$HF22,Trim_Booking_Data[Styele'#]&amp;Trim_Booking_Data[COLOR]&amp;Trim_Booking_Data[Trim Boking Date],0),MATCH($HG22,PO_Placed_Data_Fu[#Headers],0))),0,(INDEX(PO_Placed_Data_Fu[],MATCH($HD22&amp;$HE22&amp;$HF22,Trim_Booking_Data[Styele'#]&amp;Trim_Booking_Data[COLOR]&amp;Trim_Booking_Data[Trim Boking Date],0),MATCH($HG22,PO_Placed_Data_Fu[#Headers],0))))</f>
        <v>0</v>
      </c>
      <c r="HK22" s="62" t="str" cm="1">
        <f t="array" ref="HK22">IF(ISERROR(INDEX(TrimSummary[costing_yy],MATCH(1,INDEX(($HD22=TrimSummary[style_no])*(HK$3=TrimSummary[trim_reff])*(ISNUMBER(FIND("/"&amp;$HC22&amp;"/","/"&amp;TrimSummary[color]&amp;"/"))),),0))),0,(INDEX(TrimSummary[costing_yy],MATCH(1,INDEX(($HD22=TrimSummary[style_no])*(HK$3=TrimSummary[trim_reff])*(ISNUMBER(FIND("/"&amp;$HC22&amp;"/","/"&amp;TrimSummary[color]&amp;"/"))),),0))))*$HH22*(1+$BN$3)&amp;","&amp;IF(ISERROR(INDEX(TrimSummary[costing_yy],MATCH(1,INDEX(($HD22=TrimSummary[style_no])*(HK$3=TrimSummary[trim_reff])*(ISNUMBER(FIND("/"&amp;$HC22&amp;"/","/"&amp;TrimSummary[color]&amp;"/"))),),0))),0,(INDEX(TrimSummary[costing_yy],MATCH(1,INDEX(($HD22=TrimSummary[style_no])*(HK$3=TrimSummary[trim_reff])*(ISNUMBER(FIND("/"&amp;$HC22&amp;"/","/"&amp;TrimSummary[color]&amp;"/"))),),0))))*$HJ22*(1+$BN$3)&amp;","&amp;IF(ISERROR(INDEX(TrimSummary[ordering_yy],MATCH(1,INDEX(($HD22=TrimSummary[style_no])*(HK$3=TrimSummary[trim_reff])*(ISNUMBER(FIND("/"&amp;$HC22&amp;"/","/"&amp;TrimSummary[color]&amp;"/"))),),0))),0,(INDEX(TrimSummary[ordering_yy],MATCH(1,INDEX(($HD22=TrimSummary[style_no])*(HK$3=TrimSummary[trim_reff])*(ISNUMBER(FIND("/"&amp;$HC22&amp;"/","/"&amp;TrimSummary[color]&amp;"/"))),),0))))*$HH22*(1+$BN$4)&amp;","&amp;IF(ISERROR(INDEX(TrimSummary[ordering_yy],MATCH(1,INDEX(($HD22=TrimSummary[style_no])*(HK$3=TrimSummary[trim_reff])*(ISNUMBER(FIND("/"&amp;$HC22&amp;"/","/"&amp;TrimSummary[color]&amp;"/"))),),0))),0,(INDEX(TrimSummary[ordering_yy],MATCH(1,INDEX(($HD22=TrimSummary[style_no])*(HK$3=TrimSummary[trim_reff])*(ISNUMBER(FIND("/"&amp;$HC22&amp;"/","/"&amp;TrimSummary[color]&amp;"/"))),),0))))*$HJ22*(1+$BN$4)</f>
        <v>445.299712,0,0,0</v>
      </c>
      <c r="HL22" s="62" t="str" cm="1">
        <f t="array" ref="HL22">IF(ISERROR(INDEX(TrimSummary[costing_yy],MATCH(1,INDEX(($HD22=TrimSummary[style_no])*(HL$3=TrimSummary[trim_reff])*(ISNUMBER(FIND("/"&amp;$HC22&amp;"/","/"&amp;TrimSummary[color]&amp;"/"))),),0))),0,(INDEX(TrimSummary[costing_yy],MATCH(1,INDEX(($HD22=TrimSummary[style_no])*(HL$3=TrimSummary[trim_reff])*(ISNUMBER(FIND("/"&amp;$HC22&amp;"/","/"&amp;TrimSummary[color]&amp;"/"))),),0))))*$HH22*(1+$BN$3)&amp;","&amp;IF(ISERROR(INDEX(TrimSummary[costing_yy],MATCH(1,INDEX(($HD22=TrimSummary[style_no])*(HL$3=TrimSummary[trim_reff])*(ISNUMBER(FIND("/"&amp;$HC22&amp;"/","/"&amp;TrimSummary[color]&amp;"/"))),),0))),0,(INDEX(TrimSummary[costing_yy],MATCH(1,INDEX(($HD22=TrimSummary[style_no])*(HL$3=TrimSummary[trim_reff])*(ISNUMBER(FIND("/"&amp;$HC22&amp;"/","/"&amp;TrimSummary[color]&amp;"/"))),),0))))*$HJ22*(1+$BN$3)&amp;","&amp;IF(ISERROR(INDEX(TrimSummary[ordering_yy],MATCH(1,INDEX(($HD22=TrimSummary[style_no])*(HL$3=TrimSummary[trim_reff])*(ISNUMBER(FIND("/"&amp;$HC22&amp;"/","/"&amp;TrimSummary[color]&amp;"/"))),),0))),0,(INDEX(TrimSummary[ordering_yy],MATCH(1,INDEX(($HD22=TrimSummary[style_no])*(HL$3=TrimSummary[trim_reff])*(ISNUMBER(FIND("/"&amp;$HC22&amp;"/","/"&amp;TrimSummary[color]&amp;"/"))),),0))))*$HH22*(1+$BN$4)&amp;","&amp;IF(ISERROR(INDEX(TrimSummary[ordering_yy],MATCH(1,INDEX(($HD22=TrimSummary[style_no])*(HL$3=TrimSummary[trim_reff])*(ISNUMBER(FIND("/"&amp;$HC22&amp;"/","/"&amp;TrimSummary[color]&amp;"/"))),),0))),0,(INDEX(TrimSummary[ordering_yy],MATCH(1,INDEX(($HD22=TrimSummary[style_no])*(HL$3=TrimSummary[trim_reff])*(ISNUMBER(FIND("/"&amp;$HC22&amp;"/","/"&amp;TrimSummary[color]&amp;"/"))),),0))))*$HJ22*(1+$BN$4)</f>
        <v>18.67008,0,0,0</v>
      </c>
      <c r="HM22" s="62" t="str" cm="1">
        <f t="array" ref="HM22">IF(ISERROR(INDEX(TrimSummary[costing_yy],MATCH(1,INDEX(($HD22=TrimSummary[style_no])*(HM$3=TrimSummary[trim_reff])*(ISNUMBER(FIND("/"&amp;$HC22&amp;"/","/"&amp;TrimSummary[color]&amp;"/"))),),0))),0,(INDEX(TrimSummary[costing_yy],MATCH(1,INDEX(($HD22=TrimSummary[style_no])*(HM$3=TrimSummary[trim_reff])*(ISNUMBER(FIND("/"&amp;$HC22&amp;"/","/"&amp;TrimSummary[color]&amp;"/"))),),0))))*$HH22*(1+$BN$3)&amp;","&amp;IF(ISERROR(INDEX(TrimSummary[costing_yy],MATCH(1,INDEX(($HD22=TrimSummary[style_no])*(HM$3=TrimSummary[trim_reff])*(ISNUMBER(FIND("/"&amp;$HC22&amp;"/","/"&amp;TrimSummary[color]&amp;"/"))),),0))),0,(INDEX(TrimSummary[costing_yy],MATCH(1,INDEX(($HD22=TrimSummary[style_no])*(HM$3=TrimSummary[trim_reff])*(ISNUMBER(FIND("/"&amp;$HC22&amp;"/","/"&amp;TrimSummary[color]&amp;"/"))),),0))))*$HJ22*(1+$BN$3)&amp;","&amp;IF(ISERROR(INDEX(TrimSummary[ordering_yy],MATCH(1,INDEX(($HD22=TrimSummary[style_no])*(HM$3=TrimSummary[trim_reff])*(ISNUMBER(FIND("/"&amp;$HC22&amp;"/","/"&amp;TrimSummary[color]&amp;"/"))),),0))),0,(INDEX(TrimSummary[ordering_yy],MATCH(1,INDEX(($HD22=TrimSummary[style_no])*(HM$3=TrimSummary[trim_reff])*(ISNUMBER(FIND("/"&amp;$HC22&amp;"/","/"&amp;TrimSummary[color]&amp;"/"))),),0))))*$HH22*(1+$BN$4)&amp;","&amp;IF(ISERROR(INDEX(TrimSummary[ordering_yy],MATCH(1,INDEX(($HD22=TrimSummary[style_no])*(HM$3=TrimSummary[trim_reff])*(ISNUMBER(FIND("/"&amp;$HC22&amp;"/","/"&amp;TrimSummary[color]&amp;"/"))),),0))),0,(INDEX(TrimSummary[ordering_yy],MATCH(1,INDEX(($HD22=TrimSummary[style_no])*(HM$3=TrimSummary[trim_reff])*(ISNUMBER(FIND("/"&amp;$HC22&amp;"/","/"&amp;TrimSummary[color]&amp;"/"))),),0))))*$HJ22*(1+$BN$4)</f>
        <v>8.78592,0,0,0</v>
      </c>
      <c r="HN22" s="62" t="str" cm="1">
        <f t="array" ref="HN22">IF(ISERROR(INDEX(TrimSummary[costing_yy],MATCH(1,INDEX(($HD22=TrimSummary[style_no])*(HN$3=TrimSummary[trim_reff])*(ISNUMBER(FIND("/"&amp;$HC22&amp;"/","/"&amp;TrimSummary[color]&amp;"/"))),),0))),0,(INDEX(TrimSummary[costing_yy],MATCH(1,INDEX(($HD22=TrimSummary[style_no])*(HN$3=TrimSummary[trim_reff])*(ISNUMBER(FIND("/"&amp;$HC22&amp;"/","/"&amp;TrimSummary[color]&amp;"/"))),),0))))*$HH22*(1+$BN$3)&amp;","&amp;IF(ISERROR(INDEX(TrimSummary[costing_yy],MATCH(1,INDEX(($HD22=TrimSummary[style_no])*(HN$3=TrimSummary[trim_reff])*(ISNUMBER(FIND("/"&amp;$HC22&amp;"/","/"&amp;TrimSummary[color]&amp;"/"))),),0))),0,(INDEX(TrimSummary[costing_yy],MATCH(1,INDEX(($HD22=TrimSummary[style_no])*(HN$3=TrimSummary[trim_reff])*(ISNUMBER(FIND("/"&amp;$HC22&amp;"/","/"&amp;TrimSummary[color]&amp;"/"))),),0))))*$HJ22*(1+$BN$3)&amp;","&amp;IF(ISERROR(INDEX(TrimSummary[ordering_yy],MATCH(1,INDEX(($HD22=TrimSummary[style_no])*(HN$3=TrimSummary[trim_reff])*(ISNUMBER(FIND("/"&amp;$HC22&amp;"/","/"&amp;TrimSummary[color]&amp;"/"))),),0))),0,(INDEX(TrimSummary[ordering_yy],MATCH(1,INDEX(($HD22=TrimSummary[style_no])*(HN$3=TrimSummary[trim_reff])*(ISNUMBER(FIND("/"&amp;$HC22&amp;"/","/"&amp;TrimSummary[color]&amp;"/"))),),0))))*$HH22*(1+$BN$4)&amp;","&amp;IF(ISERROR(INDEX(TrimSummary[ordering_yy],MATCH(1,INDEX(($HD22=TrimSummary[style_no])*(HN$3=TrimSummary[trim_reff])*(ISNUMBER(FIND("/"&amp;$HC22&amp;"/","/"&amp;TrimSummary[color]&amp;"/"))),),0))),0,(INDEX(TrimSummary[ordering_yy],MATCH(1,INDEX(($HD22=TrimSummary[style_no])*(HN$3=TrimSummary[trim_reff])*(ISNUMBER(FIND("/"&amp;$HC22&amp;"/","/"&amp;TrimSummary[color]&amp;"/"))),),0))))*$HJ22*(1+$BN$4)</f>
        <v>732.16,0,0,0</v>
      </c>
      <c r="HO22" s="62" t="str" cm="1">
        <f t="array" ref="HO22">IF(ISERROR(INDEX(TrimSummary[costing_yy],MATCH(1,INDEX(($HD22=TrimSummary[style_no])*(HO$3=TrimSummary[trim_reff])*(ISNUMBER(FIND("/"&amp;$HC22&amp;"/","/"&amp;TrimSummary[color]&amp;"/"))),),0))),0,(INDEX(TrimSummary[costing_yy],MATCH(1,INDEX(($HD22=TrimSummary[style_no])*(HO$3=TrimSummary[trim_reff])*(ISNUMBER(FIND("/"&amp;$HC22&amp;"/","/"&amp;TrimSummary[color]&amp;"/"))),),0))))*$HH22*(1+$BN$3)&amp;","&amp;IF(ISERROR(INDEX(TrimSummary[costing_yy],MATCH(1,INDEX(($HD22=TrimSummary[style_no])*(HO$3=TrimSummary[trim_reff])*(ISNUMBER(FIND("/"&amp;$HC22&amp;"/","/"&amp;TrimSummary[color]&amp;"/"))),),0))),0,(INDEX(TrimSummary[costing_yy],MATCH(1,INDEX(($HD22=TrimSummary[style_no])*(HO$3=TrimSummary[trim_reff])*(ISNUMBER(FIND("/"&amp;$HC22&amp;"/","/"&amp;TrimSummary[color]&amp;"/"))),),0))))*$HJ22*(1+$BN$3)&amp;","&amp;IF(ISERROR(INDEX(TrimSummary[ordering_yy],MATCH(1,INDEX(($HD22=TrimSummary[style_no])*(HO$3=TrimSummary[trim_reff])*(ISNUMBER(FIND("/"&amp;$HC22&amp;"/","/"&amp;TrimSummary[color]&amp;"/"))),),0))),0,(INDEX(TrimSummary[ordering_yy],MATCH(1,INDEX(($HD22=TrimSummary[style_no])*(HO$3=TrimSummary[trim_reff])*(ISNUMBER(FIND("/"&amp;$HC22&amp;"/","/"&amp;TrimSummary[color]&amp;"/"))),),0))))*$HH22*(1+$BN$4)&amp;","&amp;IF(ISERROR(INDEX(TrimSummary[ordering_yy],MATCH(1,INDEX(($HD22=TrimSummary[style_no])*(HO$3=TrimSummary[trim_reff])*(ISNUMBER(FIND("/"&amp;$HC22&amp;"/","/"&amp;TrimSummary[color]&amp;"/"))),),0))),0,(INDEX(TrimSummary[ordering_yy],MATCH(1,INDEX(($HD22=TrimSummary[style_no])*(HO$3=TrimSummary[trim_reff])*(ISNUMBER(FIND("/"&amp;$HC22&amp;"/","/"&amp;TrimSummary[color]&amp;"/"))),),0))))*$HJ22*(1+$BN$4)</f>
        <v>732.16,0,0,0</v>
      </c>
      <c r="HP22" s="62" t="str" cm="1">
        <f t="array" ref="HP22">IF(ISERROR(INDEX(TrimSummary[costing_yy],MATCH(1,INDEX(($HD22=TrimSummary[style_no])*(HP$3=TrimSummary[trim_reff])*(ISNUMBER(FIND("/"&amp;$HC22&amp;"/","/"&amp;TrimSummary[color]&amp;"/"))),),0))),0,(INDEX(TrimSummary[costing_yy],MATCH(1,INDEX(($HD22=TrimSummary[style_no])*(HP$3=TrimSummary[trim_reff])*(ISNUMBER(FIND("/"&amp;$HC22&amp;"/","/"&amp;TrimSummary[color]&amp;"/"))),),0))))*$HH22*(1+$BN$3)&amp;","&amp;IF(ISERROR(INDEX(TrimSummary[costing_yy],MATCH(1,INDEX(($HD22=TrimSummary[style_no])*(HP$3=TrimSummary[trim_reff])*(ISNUMBER(FIND("/"&amp;$HC22&amp;"/","/"&amp;TrimSummary[color]&amp;"/"))),),0))),0,(INDEX(TrimSummary[costing_yy],MATCH(1,INDEX(($HD22=TrimSummary[style_no])*(HP$3=TrimSummary[trim_reff])*(ISNUMBER(FIND("/"&amp;$HC22&amp;"/","/"&amp;TrimSummary[color]&amp;"/"))),),0))))*$HJ22*(1+$BN$3)&amp;","&amp;IF(ISERROR(INDEX(TrimSummary[ordering_yy],MATCH(1,INDEX(($HD22=TrimSummary[style_no])*(HP$3=TrimSummary[trim_reff])*(ISNUMBER(FIND("/"&amp;$HC22&amp;"/","/"&amp;TrimSummary[color]&amp;"/"))),),0))),0,(INDEX(TrimSummary[ordering_yy],MATCH(1,INDEX(($HD22=TrimSummary[style_no])*(HP$3=TrimSummary[trim_reff])*(ISNUMBER(FIND("/"&amp;$HC22&amp;"/","/"&amp;TrimSummary[color]&amp;"/"))),),0))))*$HH22*(1+$BN$4)&amp;","&amp;IF(ISERROR(INDEX(TrimSummary[ordering_yy],MATCH(1,INDEX(($HD22=TrimSummary[style_no])*(HP$3=TrimSummary[trim_reff])*(ISNUMBER(FIND("/"&amp;$HC22&amp;"/","/"&amp;TrimSummary[color]&amp;"/"))),),0))),0,(INDEX(TrimSummary[ordering_yy],MATCH(1,INDEX(($HD22=TrimSummary[style_no])*(HP$3=TrimSummary[trim_reff])*(ISNUMBER(FIND("/"&amp;$HC22&amp;"/","/"&amp;TrimSummary[color]&amp;"/"))),),0))))*$HJ22*(1+$BN$4)</f>
        <v>732.16,0,0,0</v>
      </c>
      <c r="HQ22" s="62" t="str" cm="1">
        <f t="array" ref="HQ22">IF(ISERROR(INDEX(TrimSummary[costing_yy],MATCH(1,INDEX(($HD22=TrimSummary[style_no])*(HQ$3=TrimSummary[trim_reff])*(ISNUMBER(FIND("/"&amp;$HC22&amp;"/","/"&amp;TrimSummary[color]&amp;"/"))),),0))),0,(INDEX(TrimSummary[costing_yy],MATCH(1,INDEX(($HD22=TrimSummary[style_no])*(HQ$3=TrimSummary[trim_reff])*(ISNUMBER(FIND("/"&amp;$HC22&amp;"/","/"&amp;TrimSummary[color]&amp;"/"))),),0))))*$HH22*(1+$BN$3)&amp;","&amp;IF(ISERROR(INDEX(TrimSummary[costing_yy],MATCH(1,INDEX(($HD22=TrimSummary[style_no])*(HQ$3=TrimSummary[trim_reff])*(ISNUMBER(FIND("/"&amp;$HC22&amp;"/","/"&amp;TrimSummary[color]&amp;"/"))),),0))),0,(INDEX(TrimSummary[costing_yy],MATCH(1,INDEX(($HD22=TrimSummary[style_no])*(HQ$3=TrimSummary[trim_reff])*(ISNUMBER(FIND("/"&amp;$HC22&amp;"/","/"&amp;TrimSummary[color]&amp;"/"))),),0))))*$HJ22*(1+$BN$3)&amp;","&amp;IF(ISERROR(INDEX(TrimSummary[ordering_yy],MATCH(1,INDEX(($HD22=TrimSummary[style_no])*(HQ$3=TrimSummary[trim_reff])*(ISNUMBER(FIND("/"&amp;$HC22&amp;"/","/"&amp;TrimSummary[color]&amp;"/"))),),0))),0,(INDEX(TrimSummary[ordering_yy],MATCH(1,INDEX(($HD22=TrimSummary[style_no])*(HQ$3=TrimSummary[trim_reff])*(ISNUMBER(FIND("/"&amp;$HC22&amp;"/","/"&amp;TrimSummary[color]&amp;"/"))),),0))))*$HH22*(1+$BN$4)&amp;","&amp;IF(ISERROR(INDEX(TrimSummary[ordering_yy],MATCH(1,INDEX(($HD22=TrimSummary[style_no])*(HQ$3=TrimSummary[trim_reff])*(ISNUMBER(FIND("/"&amp;$HC22&amp;"/","/"&amp;TrimSummary[color]&amp;"/"))),),0))),0,(INDEX(TrimSummary[ordering_yy],MATCH(1,INDEX(($HD22=TrimSummary[style_no])*(HQ$3=TrimSummary[trim_reff])*(ISNUMBER(FIND("/"&amp;$HC22&amp;"/","/"&amp;TrimSummary[color]&amp;"/"))),),0))))*$HJ22*(1+$BN$4)</f>
        <v>732.16,0,0,0</v>
      </c>
      <c r="HR22" s="62" t="str" cm="1">
        <f t="array" ref="HR22">IF(ISERROR(INDEX(TrimSummary[costing_yy],MATCH(1,INDEX(($HD22=TrimSummary[style_no])*(HR$3=TrimSummary[trim_reff])*(ISNUMBER(FIND("/"&amp;$HC22&amp;"/","/"&amp;TrimSummary[color]&amp;"/"))),),0))),0,(INDEX(TrimSummary[costing_yy],MATCH(1,INDEX(($HD22=TrimSummary[style_no])*(HR$3=TrimSummary[trim_reff])*(ISNUMBER(FIND("/"&amp;$HC22&amp;"/","/"&amp;TrimSummary[color]&amp;"/"))),),0))))*$HH22*(1+$BN$3)&amp;","&amp;IF(ISERROR(INDEX(TrimSummary[costing_yy],MATCH(1,INDEX(($HD22=TrimSummary[style_no])*(HR$3=TrimSummary[trim_reff])*(ISNUMBER(FIND("/"&amp;$HC22&amp;"/","/"&amp;TrimSummary[color]&amp;"/"))),),0))),0,(INDEX(TrimSummary[costing_yy],MATCH(1,INDEX(($HD22=TrimSummary[style_no])*(HR$3=TrimSummary[trim_reff])*(ISNUMBER(FIND("/"&amp;$HC22&amp;"/","/"&amp;TrimSummary[color]&amp;"/"))),),0))))*$HJ22*(1+$BN$3)&amp;","&amp;IF(ISERROR(INDEX(TrimSummary[ordering_yy],MATCH(1,INDEX(($HD22=TrimSummary[style_no])*(HR$3=TrimSummary[trim_reff])*(ISNUMBER(FIND("/"&amp;$HC22&amp;"/","/"&amp;TrimSummary[color]&amp;"/"))),),0))),0,(INDEX(TrimSummary[ordering_yy],MATCH(1,INDEX(($HD22=TrimSummary[style_no])*(HR$3=TrimSummary[trim_reff])*(ISNUMBER(FIND("/"&amp;$HC22&amp;"/","/"&amp;TrimSummary[color]&amp;"/"))),),0))))*$HH22*(1+$BN$4)&amp;","&amp;IF(ISERROR(INDEX(TrimSummary[ordering_yy],MATCH(1,INDEX(($HD22=TrimSummary[style_no])*(HR$3=TrimSummary[trim_reff])*(ISNUMBER(FIND("/"&amp;$HC22&amp;"/","/"&amp;TrimSummary[color]&amp;"/"))),),0))),0,(INDEX(TrimSummary[ordering_yy],MATCH(1,INDEX(($HD22=TrimSummary[style_no])*(HR$3=TrimSummary[trim_reff])*(ISNUMBER(FIND("/"&amp;$HC22&amp;"/","/"&amp;TrimSummary[color]&amp;"/"))),),0))))*$HJ22*(1+$BN$4)</f>
        <v>732.16,0,0,0</v>
      </c>
      <c r="HS22" s="62" t="str" cm="1">
        <f t="array" ref="HS22">IF(ISERROR(INDEX(TrimSummary[costing_yy],MATCH(1,INDEX(($HD22=TrimSummary[style_no])*(HS$3=TrimSummary[trim_reff])*(ISNUMBER(FIND("/"&amp;$HC22&amp;"/","/"&amp;TrimSummary[color]&amp;"/"))),),0))),0,(INDEX(TrimSummary[costing_yy],MATCH(1,INDEX(($HD22=TrimSummary[style_no])*(HS$3=TrimSummary[trim_reff])*(ISNUMBER(FIND("/"&amp;$HC22&amp;"/","/"&amp;TrimSummary[color]&amp;"/"))),),0))))*$HH22*(1+$BN$3)&amp;","&amp;IF(ISERROR(INDEX(TrimSummary[costing_yy],MATCH(1,INDEX(($HD22=TrimSummary[style_no])*(HS$3=TrimSummary[trim_reff])*(ISNUMBER(FIND("/"&amp;$HC22&amp;"/","/"&amp;TrimSummary[color]&amp;"/"))),),0))),0,(INDEX(TrimSummary[costing_yy],MATCH(1,INDEX(($HD22=TrimSummary[style_no])*(HS$3=TrimSummary[trim_reff])*(ISNUMBER(FIND("/"&amp;$HC22&amp;"/","/"&amp;TrimSummary[color]&amp;"/"))),),0))))*$HJ22*(1+$BN$3)&amp;","&amp;IF(ISERROR(INDEX(TrimSummary[ordering_yy],MATCH(1,INDEX(($HD22=TrimSummary[style_no])*(HS$3=TrimSummary[trim_reff])*(ISNUMBER(FIND("/"&amp;$HC22&amp;"/","/"&amp;TrimSummary[color]&amp;"/"))),),0))),0,(INDEX(TrimSummary[ordering_yy],MATCH(1,INDEX(($HD22=TrimSummary[style_no])*(HS$3=TrimSummary[trim_reff])*(ISNUMBER(FIND("/"&amp;$HC22&amp;"/","/"&amp;TrimSummary[color]&amp;"/"))),),0))))*$HH22*(1+$BN$4)&amp;","&amp;IF(ISERROR(INDEX(TrimSummary[ordering_yy],MATCH(1,INDEX(($HD22=TrimSummary[style_no])*(HS$3=TrimSummary[trim_reff])*(ISNUMBER(FIND("/"&amp;$HC22&amp;"/","/"&amp;TrimSummary[color]&amp;"/"))),),0))),0,(INDEX(TrimSummary[ordering_yy],MATCH(1,INDEX(($HD22=TrimSummary[style_no])*(HS$3=TrimSummary[trim_reff])*(ISNUMBER(FIND("/"&amp;$HC22&amp;"/","/"&amp;TrimSummary[color]&amp;"/"))),),0))))*$HJ22*(1+$BN$4)</f>
        <v>732.16,0,0,0</v>
      </c>
      <c r="HT22" s="62" t="str" cm="1">
        <f t="array" ref="HT22">IF(ISERROR(INDEX(TrimSummary[costing_yy],MATCH(1,INDEX(($HD22=TrimSummary[style_no])*(HT$3=TrimSummary[trim_reff])*(ISNUMBER(FIND("/"&amp;$HC22&amp;"/","/"&amp;TrimSummary[color]&amp;"/"))),),0))),0,(INDEX(TrimSummary[costing_yy],MATCH(1,INDEX(($HD22=TrimSummary[style_no])*(HT$3=TrimSummary[trim_reff])*(ISNUMBER(FIND("/"&amp;$HC22&amp;"/","/"&amp;TrimSummary[color]&amp;"/"))),),0))))*$HH22*(1+$BN$3)&amp;","&amp;IF(ISERROR(INDEX(TrimSummary[costing_yy],MATCH(1,INDEX(($HD22=TrimSummary[style_no])*(HT$3=TrimSummary[trim_reff])*(ISNUMBER(FIND("/"&amp;$HC22&amp;"/","/"&amp;TrimSummary[color]&amp;"/"))),),0))),0,(INDEX(TrimSummary[costing_yy],MATCH(1,INDEX(($HD22=TrimSummary[style_no])*(HT$3=TrimSummary[trim_reff])*(ISNUMBER(FIND("/"&amp;$HC22&amp;"/","/"&amp;TrimSummary[color]&amp;"/"))),),0))))*$HJ22*(1+$BN$3)&amp;","&amp;IF(ISERROR(INDEX(TrimSummary[ordering_yy],MATCH(1,INDEX(($HD22=TrimSummary[style_no])*(HT$3=TrimSummary[trim_reff])*(ISNUMBER(FIND("/"&amp;$HC22&amp;"/","/"&amp;TrimSummary[color]&amp;"/"))),),0))),0,(INDEX(TrimSummary[ordering_yy],MATCH(1,INDEX(($HD22=TrimSummary[style_no])*(HT$3=TrimSummary[trim_reff])*(ISNUMBER(FIND("/"&amp;$HC22&amp;"/","/"&amp;TrimSummary[color]&amp;"/"))),),0))))*$HH22*(1+$BN$4)&amp;","&amp;IF(ISERROR(INDEX(TrimSummary[ordering_yy],MATCH(1,INDEX(($HD22=TrimSummary[style_no])*(HT$3=TrimSummary[trim_reff])*(ISNUMBER(FIND("/"&amp;$HC22&amp;"/","/"&amp;TrimSummary[color]&amp;"/"))),),0))),0,(INDEX(TrimSummary[ordering_yy],MATCH(1,INDEX(($HD22=TrimSummary[style_no])*(HT$3=TrimSummary[trim_reff])*(ISNUMBER(FIND("/"&amp;$HC22&amp;"/","/"&amp;TrimSummary[color]&amp;"/"))),),0))))*$HJ22*(1+$BN$4)</f>
        <v>732.16,0,0,0</v>
      </c>
      <c r="HU22" s="62" t="str" cm="1">
        <f t="array" ref="HU22">IF(ISERROR(INDEX(TrimSummary[costing_yy],MATCH(1,INDEX(($HD22=TrimSummary[style_no])*(HU$3=TrimSummary[trim_reff])*(ISNUMBER(FIND("/"&amp;$HC22&amp;"/","/"&amp;TrimSummary[color]&amp;"/"))),),0))),0,(INDEX(TrimSummary[costing_yy],MATCH(1,INDEX(($HD22=TrimSummary[style_no])*(HU$3=TrimSummary[trim_reff])*(ISNUMBER(FIND("/"&amp;$HC22&amp;"/","/"&amp;TrimSummary[color]&amp;"/"))),),0))))*$HH22*(1+$BN$3)&amp;","&amp;IF(ISERROR(INDEX(TrimSummary[costing_yy],MATCH(1,INDEX(($HD22=TrimSummary[style_no])*(HU$3=TrimSummary[trim_reff])*(ISNUMBER(FIND("/"&amp;$HC22&amp;"/","/"&amp;TrimSummary[color]&amp;"/"))),),0))),0,(INDEX(TrimSummary[costing_yy],MATCH(1,INDEX(($HD22=TrimSummary[style_no])*(HU$3=TrimSummary[trim_reff])*(ISNUMBER(FIND("/"&amp;$HC22&amp;"/","/"&amp;TrimSummary[color]&amp;"/"))),),0))))*$HJ22*(1+$BN$3)&amp;","&amp;IF(ISERROR(INDEX(TrimSummary[ordering_yy],MATCH(1,INDEX(($HD22=TrimSummary[style_no])*(HU$3=TrimSummary[trim_reff])*(ISNUMBER(FIND("/"&amp;$HC22&amp;"/","/"&amp;TrimSummary[color]&amp;"/"))),),0))),0,(INDEX(TrimSummary[ordering_yy],MATCH(1,INDEX(($HD22=TrimSummary[style_no])*(HU$3=TrimSummary[trim_reff])*(ISNUMBER(FIND("/"&amp;$HC22&amp;"/","/"&amp;TrimSummary[color]&amp;"/"))),),0))))*$HH22*(1+$BN$4)&amp;","&amp;IF(ISERROR(INDEX(TrimSummary[ordering_yy],MATCH(1,INDEX(($HD22=TrimSummary[style_no])*(HU$3=TrimSummary[trim_reff])*(ISNUMBER(FIND("/"&amp;$HC22&amp;"/","/"&amp;TrimSummary[color]&amp;"/"))),),0))),0,(INDEX(TrimSummary[ordering_yy],MATCH(1,INDEX(($HD22=TrimSummary[style_no])*(HU$3=TrimSummary[trim_reff])*(ISNUMBER(FIND("/"&amp;$HC22&amp;"/","/"&amp;TrimSummary[color]&amp;"/"))),),0))))*$HJ22*(1+$BN$4)</f>
        <v>732.16,0,0,0</v>
      </c>
      <c r="HV22" s="62"/>
      <c r="HW22" s="62"/>
      <c r="HX22" s="62"/>
      <c r="HY22" s="62"/>
      <c r="HZ22" s="62"/>
      <c r="IA22" s="62"/>
      <c r="IB22" s="62"/>
      <c r="IC22" s="62"/>
      <c r="ID22" s="62"/>
      <c r="IE22" s="62"/>
      <c r="IF22" s="62"/>
      <c r="IG22" s="62"/>
      <c r="IH22" s="62"/>
      <c r="II22" s="62"/>
      <c r="IJ22" s="62"/>
      <c r="IK22" s="62"/>
      <c r="IL22" s="62"/>
      <c r="IM22" s="62"/>
      <c r="IN22" s="62"/>
      <c r="IO22" s="62"/>
      <c r="IP22" s="62"/>
      <c r="IQ22" s="62"/>
      <c r="IR22" s="62"/>
      <c r="IS22" s="62"/>
      <c r="IT22" s="62"/>
      <c r="IU22" s="62"/>
      <c r="IV22" s="62"/>
      <c r="IW22" s="62"/>
    </row>
    <row r="23" spans="1:257">
      <c r="A23"/>
      <c r="D23"/>
      <c r="F23" s="18"/>
      <c r="G23" s="19"/>
      <c r="V23" s="130"/>
      <c r="Y23" s="18" cm="1">
        <f t="array" ref="Y23">IF(ISERROR(INDEX(PO_Placed_Data[[PO relesed Date]:[PO_Status]],MATCH($D16&amp;$E16,PO_Placed_Data[Styele'#]&amp;PO_Placed_Data[COLOR],0),MATCH(Y$3,PO_Placed_Data[[#Headers],[PO relesed Date]:[PO_Status]],0))),0,(INDEX(PO_Placed_Data[[PO relesed Date]:[PO_Status]],MATCH($D16&amp;$E16,PO_Placed_Data[Styele'#]&amp;PO_Placed_Data[COLOR],0),MATCH(Y$3,PO_Placed_Data[[#Headers],[PO relesed Date]:[PO_Status]],0))))</f>
        <v>0</v>
      </c>
      <c r="Z23" s="49" cm="1">
        <f t="array" ref="Z23">IF(ISERROR(INDEX(PO_Placed_Data[[PO relesed Date]:[PO_Status]],MATCH($D16&amp;$E16,PO_Placed_Data[Styele'#]&amp;PO_Placed_Data[COLOR],0),MATCH(Z$3,PO_Placed_Data[[#Headers],[PO relesed Date]:[PO_Status]],0))),0,(INDEX(PO_Placed_Data[[PO relesed Date]:[PO_Status]],MATCH($D16&amp;$E16,PO_Placed_Data[Styele'#]&amp;PO_Placed_Data[COLOR],0),MATCH(Z$3,PO_Placed_Data[[#Headers],[PO relesed Date]:[PO_Status]],0))))</f>
        <v>0</v>
      </c>
      <c r="AA23" s="49" cm="1">
        <f t="array" ref="AA23">IF(ISERROR(INDEX(PO_Placed_Data[[PO relesed Date]:[PO_Status]],MATCH($D16&amp;$E16,PO_Placed_Data[Styele'#]&amp;PO_Placed_Data[COLOR],0),MATCH(AA$3,PO_Placed_Data[[#Headers],[PO relesed Date]:[PO_Status]],0))),0,(INDEX(PO_Placed_Data[[PO relesed Date]:[PO_Status]],MATCH($D16&amp;$E16,PO_Placed_Data[Styele'#]&amp;PO_Placed_Data[COLOR],0),MATCH(AA$3,PO_Placed_Data[[#Headers],[PO relesed Date]:[PO_Status]],0))))</f>
        <v>0</v>
      </c>
      <c r="AB23" s="49" cm="1">
        <f t="array" ref="AB23">IF(ISERROR(INDEX(PO_Placed_Data[[PO relesed Date]:[PO_Status]],MATCH($D16&amp;$E16,PO_Placed_Data[Styele'#]&amp;PO_Placed_Data[COLOR],0),MATCH(AB$3,PO_Placed_Data[[#Headers],[PO relesed Date]:[PO_Status]],0))),0,(INDEX(PO_Placed_Data[[PO relesed Date]:[PO_Status]],MATCH($D16&amp;$E16,PO_Placed_Data[Styele'#]&amp;PO_Placed_Data[COLOR],0),MATCH(AB$3,PO_Placed_Data[[#Headers],[PO relesed Date]:[PO_Status]],0))))</f>
        <v>0</v>
      </c>
      <c r="AC23" s="49" cm="1">
        <f t="array" ref="AC23">IF(ISERROR(INDEX(PO_Placed_Data[[PO relesed Date]:[PO_Status]],MATCH($D16&amp;$E16,PO_Placed_Data[Styele'#]&amp;PO_Placed_Data[COLOR],0),MATCH(AC$3,PO_Placed_Data[[#Headers],[PO relesed Date]:[PO_Status]],0))),0,(INDEX(PO_Placed_Data[[PO relesed Date]:[PO_Status]],MATCH($D16&amp;$E16,PO_Placed_Data[Styele'#]&amp;PO_Placed_Data[COLOR],0),MATCH(AC$3,PO_Placed_Data[[#Headers],[PO relesed Date]:[PO_Status]],0))))</f>
        <v>0</v>
      </c>
      <c r="AD23" s="49" cm="1">
        <f t="array" ref="AD23">IF(ISERROR(INDEX(PO_Placed_Data[[PO relesed Date]:[PO_Status]],MATCH($D16&amp;$E16,PO_Placed_Data[Styele'#]&amp;PO_Placed_Data[COLOR],0),MATCH(AD$3,PO_Placed_Data[[#Headers],[PO relesed Date]:[PO_Status]],0))),0,(INDEX(PO_Placed_Data[[PO relesed Date]:[PO_Status]],MATCH($D16&amp;$E16,PO_Placed_Data[Styele'#]&amp;PO_Placed_Data[COLOR],0),MATCH(AD$3,PO_Placed_Data[[#Headers],[PO relesed Date]:[PO_Status]],0))))</f>
        <v>0</v>
      </c>
      <c r="AE23" s="49" cm="1">
        <f t="array" ref="AE23">IF(ISERROR(INDEX(PO_Placed_Data[[PO relesed Date]:[PO_Status]],MATCH($D16&amp;$E16,PO_Placed_Data[Styele'#]&amp;PO_Placed_Data[COLOR],0),MATCH(AE$3,PO_Placed_Data[[#Headers],[PO relesed Date]:[PO_Status]],0))),0,(INDEX(PO_Placed_Data[[PO relesed Date]:[PO_Status]],MATCH($D16&amp;$E16,PO_Placed_Data[Styele'#]&amp;PO_Placed_Data[COLOR],0),MATCH(AE$3,PO_Placed_Data[[#Headers],[PO relesed Date]:[PO_Status]],0))))</f>
        <v>0</v>
      </c>
      <c r="AF23" s="49" cm="1">
        <f t="array" ref="AF23">IF(ISERROR(INDEX(PO_Placed_Data[[PO relesed Date]:[PO_Status]],MATCH($D16&amp;$E16,PO_Placed_Data[Styele'#]&amp;PO_Placed_Data[COLOR],0),MATCH(AF$3,PO_Placed_Data[[#Headers],[PO relesed Date]:[PO_Status]],0))),0,(INDEX(PO_Placed_Data[[PO relesed Date]:[PO_Status]],MATCH($D16&amp;$E16,PO_Placed_Data[Styele'#]&amp;PO_Placed_Data[COLOR],0),MATCH(AF$3,PO_Placed_Data[[#Headers],[PO relesed Date]:[PO_Status]],0))))</f>
        <v>0</v>
      </c>
      <c r="AG23" s="49" cm="1">
        <f t="array" ref="AG23">IF(ISERROR(INDEX(PO_Placed_Data[[PO relesed Date]:[PO_Status]],MATCH($D16&amp;$E16,PO_Placed_Data[Styele'#]&amp;PO_Placed_Data[COLOR],0),MATCH(AG$3,PO_Placed_Data[[#Headers],[PO relesed Date]:[PO_Status]],0))),0,(INDEX(PO_Placed_Data[[PO relesed Date]:[PO_Status]],MATCH($D16&amp;$E16,PO_Placed_Data[Styele'#]&amp;PO_Placed_Data[COLOR],0),MATCH(AG$3,PO_Placed_Data[[#Headers],[PO relesed Date]:[PO_Status]],0))))</f>
        <v>0</v>
      </c>
      <c r="AH23" s="49" cm="1">
        <f t="array" ref="AH23">IF(ISERROR(INDEX(PO_Placed_Data[[PO relesed Date]:[PO_Status]],MATCH($D16&amp;$E16,PO_Placed_Data[Styele'#]&amp;PO_Placed_Data[COLOR],0),MATCH(AH$3,PO_Placed_Data[[#Headers],[PO relesed Date]:[PO_Status]],0))),0,(INDEX(PO_Placed_Data[[PO relesed Date]:[PO_Status]],MATCH($D16&amp;$E16,PO_Placed_Data[Styele'#]&amp;PO_Placed_Data[COLOR],0),MATCH(AH$3,PO_Placed_Data[[#Headers],[PO relesed Date]:[PO_Status]],0))))</f>
        <v>0</v>
      </c>
      <c r="AI23" s="49" cm="1">
        <f t="array" ref="AI23">IF(ISERROR(INDEX(PO_Placed_Data[[PO relesed Date]:[PO_Status]],MATCH($D16&amp;$E16,PO_Placed_Data[Styele'#]&amp;PO_Placed_Data[COLOR],0),MATCH(AI$3,PO_Placed_Data[[#Headers],[PO relesed Date]:[PO_Status]],0))),0,(INDEX(PO_Placed_Data[[PO relesed Date]:[PO_Status]],MATCH($D16&amp;$E16,PO_Placed_Data[Styele'#]&amp;PO_Placed_Data[COLOR],0),MATCH(AI$3,PO_Placed_Data[[#Headers],[PO relesed Date]:[PO_Status]],0))))</f>
        <v>0</v>
      </c>
      <c r="AJ23" s="49" cm="1">
        <f t="array" ref="AJ23">IF(ISERROR(INDEX(PO_Placed_Data[[PO relesed Date]:[PO_Status]],MATCH($D16&amp;$E16,PO_Placed_Data[Styele'#]&amp;PO_Placed_Data[COLOR],0),MATCH(AJ$3,PO_Placed_Data[[#Headers],[PO relesed Date]:[PO_Status]],0))),0,(INDEX(PO_Placed_Data[[PO relesed Date]:[PO_Status]],MATCH($D16&amp;$E16,PO_Placed_Data[Styele'#]&amp;PO_Placed_Data[COLOR],0),MATCH(AJ$3,PO_Placed_Data[[#Headers],[PO relesed Date]:[PO_Status]],0))))</f>
        <v>0</v>
      </c>
      <c r="AK23" s="49" cm="1">
        <f t="array" ref="AK23">IF(ISERROR(INDEX(PO_Placed_Data[[PO relesed Date]:[PO_Status]],MATCH($D16&amp;$E16,PO_Placed_Data[Styele'#]&amp;PO_Placed_Data[COLOR],0),MATCH(AK$3,PO_Placed_Data[[#Headers],[PO relesed Date]:[PO_Status]],0))),0,(INDEX(PO_Placed_Data[[PO relesed Date]:[PO_Status]],MATCH($D16&amp;$E16,PO_Placed_Data[Styele'#]&amp;PO_Placed_Data[COLOR],0),MATCH(AK$3,PO_Placed_Data[[#Headers],[PO relesed Date]:[PO_Status]],0))))</f>
        <v>0</v>
      </c>
      <c r="AL23" s="49" cm="1">
        <f t="array" ref="AL23">IF(ISERROR(INDEX(PO_Placed_Data[[PO relesed Date]:[PO_Status]],MATCH($D16&amp;$E16,PO_Placed_Data[Styele'#]&amp;PO_Placed_Data[COLOR],0),MATCH(AL$3,PO_Placed_Data[[#Headers],[PO relesed Date]:[PO_Status]],0))),0,(INDEX(PO_Placed_Data[[PO relesed Date]:[PO_Status]],MATCH($D16&amp;$E16,PO_Placed_Data[Styele'#]&amp;PO_Placed_Data[COLOR],0),MATCH(AL$3,PO_Placed_Data[[#Headers],[PO relesed Date]:[PO_Status]],0))))</f>
        <v>0</v>
      </c>
      <c r="AM23" s="49" cm="1">
        <f t="array" ref="AM23">IF(ISERROR(INDEX(PO_Placed_Data[[PO relesed Date]:[PO_Status]],MATCH($D16&amp;$E16,PO_Placed_Data[Styele'#]&amp;PO_Placed_Data[COLOR],0),MATCH(AM$3,PO_Placed_Data[[#Headers],[PO relesed Date]:[PO_Status]],0))),0,(INDEX(PO_Placed_Data[[PO relesed Date]:[PO_Status]],MATCH($D16&amp;$E16,PO_Placed_Data[Styele'#]&amp;PO_Placed_Data[COLOR],0),MATCH(AM$3,PO_Placed_Data[[#Headers],[PO relesed Date]:[PO_Status]],0))))</f>
        <v>0</v>
      </c>
      <c r="AN23" s="49" cm="1">
        <f t="array" ref="AN23">IF(ISERROR(INDEX(PO_Placed_Data[[PO relesed Date]:[PO_Status]],MATCH($D16&amp;$E16,PO_Placed_Data[Styele'#]&amp;PO_Placed_Data[COLOR],0),MATCH(AN$3,PO_Placed_Data[[#Headers],[PO relesed Date]:[PO_Status]],0))),0,(INDEX(PO_Placed_Data[[PO relesed Date]:[PO_Status]],MATCH($D16&amp;$E16,PO_Placed_Data[Styele'#]&amp;PO_Placed_Data[COLOR],0),MATCH(AN$3,PO_Placed_Data[[#Headers],[PO relesed Date]:[PO_Status]],0))))</f>
        <v>0</v>
      </c>
      <c r="AO23" s="18" cm="1">
        <f t="array" ref="AO23">IF(ISERROR(INDEX(PO_Placed_Data[[PO relesed Date]:[PO_Status]],MATCH($D16&amp;$E16,PO_Placed_Data[Styele'#]&amp;PO_Placed_Data[COLOR],0),MATCH(AO$3,PO_Placed_Data[[#Headers],[PO relesed Date]:[PO_Status]],0))),0,(INDEX(PO_Placed_Data[[PO relesed Date]:[PO_Status]],MATCH($D16&amp;$E16,PO_Placed_Data[Styele'#]&amp;PO_Placed_Data[COLOR],0),MATCH(AO$3,PO_Placed_Data[[#Headers],[PO relesed Date]:[PO_Status]],0))))</f>
        <v>0</v>
      </c>
      <c r="AR23" s="23"/>
      <c r="AS23" s="23"/>
      <c r="AT23" s="18"/>
      <c r="AV23" s="24"/>
      <c r="AW23" s="24"/>
      <c r="AX23" s="24"/>
      <c r="AY23" s="24"/>
      <c r="AZ23" s="24"/>
      <c r="BA23" s="24"/>
      <c r="BB23" s="24"/>
      <c r="BC23" s="24"/>
      <c r="BD23" s="23"/>
      <c r="BE23" s="24"/>
      <c r="BF23" s="24"/>
      <c r="BG23" s="24"/>
      <c r="BH23" s="23"/>
      <c r="BI23" s="23"/>
      <c r="BJ23" s="222"/>
      <c r="BS23" s="233"/>
      <c r="BT23" s="233"/>
      <c r="BU23" s="233"/>
      <c r="BV23" s="233"/>
      <c r="BW23" s="233"/>
      <c r="BX23" s="233"/>
      <c r="BY23" s="233"/>
      <c r="BZ23" s="233"/>
      <c r="CA23" s="233"/>
      <c r="CB23" s="233"/>
      <c r="CC23" s="233"/>
      <c r="CD23" s="233"/>
      <c r="CE23" s="233"/>
      <c r="CF23" s="233"/>
      <c r="CG23" s="233"/>
      <c r="CH23" s="233"/>
      <c r="CI23" s="233"/>
      <c r="CJ23" s="233"/>
      <c r="CK23" s="233"/>
      <c r="CL23" s="233"/>
      <c r="CM23" s="233"/>
      <c r="CN23" s="233"/>
      <c r="CP23" s="233"/>
      <c r="CQ23" s="234"/>
      <c r="CR23" s="233"/>
      <c r="CS23" s="233"/>
      <c r="CT23" s="92"/>
      <c r="CU23" s="92"/>
      <c r="CV23" s="92"/>
      <c r="CW23" s="92"/>
      <c r="CX23" s="92"/>
      <c r="CY23" s="92"/>
      <c r="CZ23" s="92"/>
      <c r="DA23" s="92"/>
      <c r="DB23" s="92"/>
      <c r="DC23" s="92"/>
      <c r="DD23" s="92"/>
      <c r="DE23" s="92"/>
      <c r="FJ23" s="4"/>
      <c r="FL23" s="4"/>
      <c r="FN23" s="29" t="s">
        <v>72</v>
      </c>
      <c r="FO23" s="29" t="s">
        <v>50</v>
      </c>
      <c r="FT23"/>
      <c r="FU23"/>
      <c r="FW23" s="103"/>
      <c r="FX23" s="8"/>
      <c r="FY23" s="4"/>
      <c r="FZ23" s="4"/>
      <c r="GA23" s="4"/>
      <c r="GB23" s="4"/>
      <c r="HA23" s="62" t="str">
        <f>INDEX(TrimSummary[season],MATCH($HD23,TrimSummary[style_no],0))</f>
        <v>WI23</v>
      </c>
      <c r="HB23" s="62" t="str">
        <f>INDEX(TrimSummary[floorset],MATCH($HD23,TrimSummary[style_no],0))</f>
        <v>F3</v>
      </c>
      <c r="HC23" s="6" t="s">
        <v>201</v>
      </c>
      <c r="HD23" s="310" t="s">
        <v>314</v>
      </c>
      <c r="HE23" s="224" t="s">
        <v>299</v>
      </c>
      <c r="HF23" s="98">
        <v>45040</v>
      </c>
      <c r="HG23" t="s">
        <v>38</v>
      </c>
      <c r="HH23" s="105" cm="1">
        <f t="array" ref="HH23">IF(ISERROR(INDEX(Trim_Booking_Data[[QTY TB]:[5]],MATCH($HD23&amp;$HE23&amp;$HF23,Trim_Booking_Data[Styele'#]&amp;Trim_Booking_Data[COLOR]&amp;Trim_Booking_Data[Trim Boking Date],0),MATCH($HG23,Trim_Booking_Data[[#Headers],[QTY TB]:[5]],0))),0,(INDEX(Trim_Booking_Data[[QTY TB]:[5]],MATCH($HD23&amp;$HE23&amp;$HF23,Trim_Booking_Data[Styele'#]&amp;Trim_Booking_Data[COLOR]&amp;Trim_Booking_Data[Trim Boking Date],0),MATCH($HG23,Trim_Booking_Data[[#Headers],[QTY TB]:[5]],0))))</f>
        <v>97</v>
      </c>
      <c r="HI23" s="78" cm="1">
        <f t="array" ref="HI23">IF(ISERROR(INDEX(PO_Placed_Data_Fu[],MATCH($HD23&amp;$HE23,Trim_Booking_Data[Styele'#]&amp;Trim_Booking_Data[COLOR],0),MATCH(HI$3,PO_Placed_Data_Fu[#Headers],0))),0,(INDEX(PO_Placed_Data_Fu[],MATCH($HD23&amp;$HE23,Trim_Booking_Data[Styele'#]&amp;Trim_Booking_Data[COLOR],0),MATCH(HI$3,PO_Placed_Data_Fu[#Headers],0))))</f>
        <v>0</v>
      </c>
      <c r="HJ23" s="70" cm="1">
        <f t="array" ref="HJ23">IF(ISERROR(INDEX(PO_Placed_Data_Fu[],MATCH($HD23&amp;$HE23&amp;$HF23,Trim_Booking_Data[Styele'#]&amp;Trim_Booking_Data[COLOR]&amp;Trim_Booking_Data[Trim Boking Date],0),MATCH($HG23,PO_Placed_Data_Fu[#Headers],0))),0,(INDEX(PO_Placed_Data_Fu[],MATCH($HD23&amp;$HE23&amp;$HF23,Trim_Booking_Data[Styele'#]&amp;Trim_Booking_Data[COLOR]&amp;Trim_Booking_Data[Trim Boking Date],0),MATCH($HG23,PO_Placed_Data_Fu[#Headers],0))))</f>
        <v>0</v>
      </c>
      <c r="HK23" s="62" t="str" cm="1">
        <f t="array" ref="HK23">IF(ISERROR(INDEX(TrimSummary[costing_yy],MATCH(1,INDEX(($HD23=TrimSummary[style_no])*(HK$3=TrimSummary[trim_reff])*(ISNUMBER(FIND("/"&amp;$HC23&amp;"/","/"&amp;TrimSummary[color]&amp;"/"))),),0))),0,(INDEX(TrimSummary[costing_yy],MATCH(1,INDEX(($HD23=TrimSummary[style_no])*(HK$3=TrimSummary[trim_reff])*(ISNUMBER(FIND("/"&amp;$HC23&amp;"/","/"&amp;TrimSummary[color]&amp;"/"))),),0))))*$HH23*(1+$BN$3)&amp;","&amp;IF(ISERROR(INDEX(TrimSummary[costing_yy],MATCH(1,INDEX(($HD23=TrimSummary[style_no])*(HK$3=TrimSummary[trim_reff])*(ISNUMBER(FIND("/"&amp;$HC23&amp;"/","/"&amp;TrimSummary[color]&amp;"/"))),),0))),0,(INDEX(TrimSummary[costing_yy],MATCH(1,INDEX(($HD23=TrimSummary[style_no])*(HK$3=TrimSummary[trim_reff])*(ISNUMBER(FIND("/"&amp;$HC23&amp;"/","/"&amp;TrimSummary[color]&amp;"/"))),),0))))*$HJ23*(1+$BN$3)&amp;","&amp;IF(ISERROR(INDEX(TrimSummary[ordering_yy],MATCH(1,INDEX(($HD23=TrimSummary[style_no])*(HK$3=TrimSummary[trim_reff])*(ISNUMBER(FIND("/"&amp;$HC23&amp;"/","/"&amp;TrimSummary[color]&amp;"/"))),),0))),0,(INDEX(TrimSummary[ordering_yy],MATCH(1,INDEX(($HD23=TrimSummary[style_no])*(HK$3=TrimSummary[trim_reff])*(ISNUMBER(FIND("/"&amp;$HC23&amp;"/","/"&amp;TrimSummary[color]&amp;"/"))),),0))))*$HH23*(1+$BN$4)&amp;","&amp;IF(ISERROR(INDEX(TrimSummary[ordering_yy],MATCH(1,INDEX(($HD23=TrimSummary[style_no])*(HK$3=TrimSummary[trim_reff])*(ISNUMBER(FIND("/"&amp;$HC23&amp;"/","/"&amp;TrimSummary[color]&amp;"/"))),),0))),0,(INDEX(TrimSummary[ordering_yy],MATCH(1,INDEX(($HD23=TrimSummary[style_no])*(HK$3=TrimSummary[trim_reff])*(ISNUMBER(FIND("/"&amp;$HC23&amp;"/","/"&amp;TrimSummary[color]&amp;"/"))),),0))))*$HJ23*(1+$BN$4)</f>
        <v>61.355216,0,0,0</v>
      </c>
      <c r="HL23" s="62" t="str" cm="1">
        <f t="array" ref="HL23">IF(ISERROR(INDEX(TrimSummary[costing_yy],MATCH(1,INDEX(($HD23=TrimSummary[style_no])*(HL$3=TrimSummary[trim_reff])*(ISNUMBER(FIND("/"&amp;$HC23&amp;"/","/"&amp;TrimSummary[color]&amp;"/"))),),0))),0,(INDEX(TrimSummary[costing_yy],MATCH(1,INDEX(($HD23=TrimSummary[style_no])*(HL$3=TrimSummary[trim_reff])*(ISNUMBER(FIND("/"&amp;$HC23&amp;"/","/"&amp;TrimSummary[color]&amp;"/"))),),0))))*$HH23*(1+$BN$3)&amp;","&amp;IF(ISERROR(INDEX(TrimSummary[costing_yy],MATCH(1,INDEX(($HD23=TrimSummary[style_no])*(HL$3=TrimSummary[trim_reff])*(ISNUMBER(FIND("/"&amp;$HC23&amp;"/","/"&amp;TrimSummary[color]&amp;"/"))),),0))),0,(INDEX(TrimSummary[costing_yy],MATCH(1,INDEX(($HD23=TrimSummary[style_no])*(HL$3=TrimSummary[trim_reff])*(ISNUMBER(FIND("/"&amp;$HC23&amp;"/","/"&amp;TrimSummary[color]&amp;"/"))),),0))))*$HJ23*(1+$BN$3)&amp;","&amp;IF(ISERROR(INDEX(TrimSummary[ordering_yy],MATCH(1,INDEX(($HD23=TrimSummary[style_no])*(HL$3=TrimSummary[trim_reff])*(ISNUMBER(FIND("/"&amp;$HC23&amp;"/","/"&amp;TrimSummary[color]&amp;"/"))),),0))),0,(INDEX(TrimSummary[ordering_yy],MATCH(1,INDEX(($HD23=TrimSummary[style_no])*(HL$3=TrimSummary[trim_reff])*(ISNUMBER(FIND("/"&amp;$HC23&amp;"/","/"&amp;TrimSummary[color]&amp;"/"))),),0))))*$HH23*(1+$BN$4)&amp;","&amp;IF(ISERROR(INDEX(TrimSummary[ordering_yy],MATCH(1,INDEX(($HD23=TrimSummary[style_no])*(HL$3=TrimSummary[trim_reff])*(ISNUMBER(FIND("/"&amp;$HC23&amp;"/","/"&amp;TrimSummary[color]&amp;"/"))),),0))),0,(INDEX(TrimSummary[ordering_yy],MATCH(1,INDEX(($HD23=TrimSummary[style_no])*(HL$3=TrimSummary[trim_reff])*(ISNUMBER(FIND("/"&amp;$HC23&amp;"/","/"&amp;TrimSummary[color]&amp;"/"))),),0))))*$HJ23*(1+$BN$4)</f>
        <v>2.57244,0,0,0</v>
      </c>
      <c r="HM23" s="62" t="str" cm="1">
        <f t="array" ref="HM23">IF(ISERROR(INDEX(TrimSummary[costing_yy],MATCH(1,INDEX(($HD23=TrimSummary[style_no])*(HM$3=TrimSummary[trim_reff])*(ISNUMBER(FIND("/"&amp;$HC23&amp;"/","/"&amp;TrimSummary[color]&amp;"/"))),),0))),0,(INDEX(TrimSummary[costing_yy],MATCH(1,INDEX(($HD23=TrimSummary[style_no])*(HM$3=TrimSummary[trim_reff])*(ISNUMBER(FIND("/"&amp;$HC23&amp;"/","/"&amp;TrimSummary[color]&amp;"/"))),),0))))*$HH23*(1+$BN$3)&amp;","&amp;IF(ISERROR(INDEX(TrimSummary[costing_yy],MATCH(1,INDEX(($HD23=TrimSummary[style_no])*(HM$3=TrimSummary[trim_reff])*(ISNUMBER(FIND("/"&amp;$HC23&amp;"/","/"&amp;TrimSummary[color]&amp;"/"))),),0))),0,(INDEX(TrimSummary[costing_yy],MATCH(1,INDEX(($HD23=TrimSummary[style_no])*(HM$3=TrimSummary[trim_reff])*(ISNUMBER(FIND("/"&amp;$HC23&amp;"/","/"&amp;TrimSummary[color]&amp;"/"))),),0))))*$HJ23*(1+$BN$3)&amp;","&amp;IF(ISERROR(INDEX(TrimSummary[ordering_yy],MATCH(1,INDEX(($HD23=TrimSummary[style_no])*(HM$3=TrimSummary[trim_reff])*(ISNUMBER(FIND("/"&amp;$HC23&amp;"/","/"&amp;TrimSummary[color]&amp;"/"))),),0))),0,(INDEX(TrimSummary[ordering_yy],MATCH(1,INDEX(($HD23=TrimSummary[style_no])*(HM$3=TrimSummary[trim_reff])*(ISNUMBER(FIND("/"&amp;$HC23&amp;"/","/"&amp;TrimSummary[color]&amp;"/"))),),0))))*$HH23*(1+$BN$4)&amp;","&amp;IF(ISERROR(INDEX(TrimSummary[ordering_yy],MATCH(1,INDEX(($HD23=TrimSummary[style_no])*(HM$3=TrimSummary[trim_reff])*(ISNUMBER(FIND("/"&amp;$HC23&amp;"/","/"&amp;TrimSummary[color]&amp;"/"))),),0))),0,(INDEX(TrimSummary[ordering_yy],MATCH(1,INDEX(($HD23=TrimSummary[style_no])*(HM$3=TrimSummary[trim_reff])*(ISNUMBER(FIND("/"&amp;$HC23&amp;"/","/"&amp;TrimSummary[color]&amp;"/"))),),0))))*$HJ23*(1+$BN$4)</f>
        <v>1.21056,0,0,0</v>
      </c>
      <c r="HN23" s="62" t="str" cm="1">
        <f t="array" ref="HN23">IF(ISERROR(INDEX(TrimSummary[costing_yy],MATCH(1,INDEX(($HD23=TrimSummary[style_no])*(HN$3=TrimSummary[trim_reff])*(ISNUMBER(FIND("/"&amp;$HC23&amp;"/","/"&amp;TrimSummary[color]&amp;"/"))),),0))),0,(INDEX(TrimSummary[costing_yy],MATCH(1,INDEX(($HD23=TrimSummary[style_no])*(HN$3=TrimSummary[trim_reff])*(ISNUMBER(FIND("/"&amp;$HC23&amp;"/","/"&amp;TrimSummary[color]&amp;"/"))),),0))))*$HH23*(1+$BN$3)&amp;","&amp;IF(ISERROR(INDEX(TrimSummary[costing_yy],MATCH(1,INDEX(($HD23=TrimSummary[style_no])*(HN$3=TrimSummary[trim_reff])*(ISNUMBER(FIND("/"&amp;$HC23&amp;"/","/"&amp;TrimSummary[color]&amp;"/"))),),0))),0,(INDEX(TrimSummary[costing_yy],MATCH(1,INDEX(($HD23=TrimSummary[style_no])*(HN$3=TrimSummary[trim_reff])*(ISNUMBER(FIND("/"&amp;$HC23&amp;"/","/"&amp;TrimSummary[color]&amp;"/"))),),0))))*$HJ23*(1+$BN$3)&amp;","&amp;IF(ISERROR(INDEX(TrimSummary[ordering_yy],MATCH(1,INDEX(($HD23=TrimSummary[style_no])*(HN$3=TrimSummary[trim_reff])*(ISNUMBER(FIND("/"&amp;$HC23&amp;"/","/"&amp;TrimSummary[color]&amp;"/"))),),0))),0,(INDEX(TrimSummary[ordering_yy],MATCH(1,INDEX(($HD23=TrimSummary[style_no])*(HN$3=TrimSummary[trim_reff])*(ISNUMBER(FIND("/"&amp;$HC23&amp;"/","/"&amp;TrimSummary[color]&amp;"/"))),),0))))*$HH23*(1+$BN$4)&amp;","&amp;IF(ISERROR(INDEX(TrimSummary[ordering_yy],MATCH(1,INDEX(($HD23=TrimSummary[style_no])*(HN$3=TrimSummary[trim_reff])*(ISNUMBER(FIND("/"&amp;$HC23&amp;"/","/"&amp;TrimSummary[color]&amp;"/"))),),0))),0,(INDEX(TrimSummary[ordering_yy],MATCH(1,INDEX(($HD23=TrimSummary[style_no])*(HN$3=TrimSummary[trim_reff])*(ISNUMBER(FIND("/"&amp;$HC23&amp;"/","/"&amp;TrimSummary[color]&amp;"/"))),),0))))*$HJ23*(1+$BN$4)</f>
        <v>100.88,0,0,0</v>
      </c>
      <c r="HO23" s="62" t="str" cm="1">
        <f t="array" ref="HO23">IF(ISERROR(INDEX(TrimSummary[costing_yy],MATCH(1,INDEX(($HD23=TrimSummary[style_no])*(HO$3=TrimSummary[trim_reff])*(ISNUMBER(FIND("/"&amp;$HC23&amp;"/","/"&amp;TrimSummary[color]&amp;"/"))),),0))),0,(INDEX(TrimSummary[costing_yy],MATCH(1,INDEX(($HD23=TrimSummary[style_no])*(HO$3=TrimSummary[trim_reff])*(ISNUMBER(FIND("/"&amp;$HC23&amp;"/","/"&amp;TrimSummary[color]&amp;"/"))),),0))))*$HH23*(1+$BN$3)&amp;","&amp;IF(ISERROR(INDEX(TrimSummary[costing_yy],MATCH(1,INDEX(($HD23=TrimSummary[style_no])*(HO$3=TrimSummary[trim_reff])*(ISNUMBER(FIND("/"&amp;$HC23&amp;"/","/"&amp;TrimSummary[color]&amp;"/"))),),0))),0,(INDEX(TrimSummary[costing_yy],MATCH(1,INDEX(($HD23=TrimSummary[style_no])*(HO$3=TrimSummary[trim_reff])*(ISNUMBER(FIND("/"&amp;$HC23&amp;"/","/"&amp;TrimSummary[color]&amp;"/"))),),0))))*$HJ23*(1+$BN$3)&amp;","&amp;IF(ISERROR(INDEX(TrimSummary[ordering_yy],MATCH(1,INDEX(($HD23=TrimSummary[style_no])*(HO$3=TrimSummary[trim_reff])*(ISNUMBER(FIND("/"&amp;$HC23&amp;"/","/"&amp;TrimSummary[color]&amp;"/"))),),0))),0,(INDEX(TrimSummary[ordering_yy],MATCH(1,INDEX(($HD23=TrimSummary[style_no])*(HO$3=TrimSummary[trim_reff])*(ISNUMBER(FIND("/"&amp;$HC23&amp;"/","/"&amp;TrimSummary[color]&amp;"/"))),),0))))*$HH23*(1+$BN$4)&amp;","&amp;IF(ISERROR(INDEX(TrimSummary[ordering_yy],MATCH(1,INDEX(($HD23=TrimSummary[style_no])*(HO$3=TrimSummary[trim_reff])*(ISNUMBER(FIND("/"&amp;$HC23&amp;"/","/"&amp;TrimSummary[color]&amp;"/"))),),0))),0,(INDEX(TrimSummary[ordering_yy],MATCH(1,INDEX(($HD23=TrimSummary[style_no])*(HO$3=TrimSummary[trim_reff])*(ISNUMBER(FIND("/"&amp;$HC23&amp;"/","/"&amp;TrimSummary[color]&amp;"/"))),),0))))*$HJ23*(1+$BN$4)</f>
        <v>100.88,0,0,0</v>
      </c>
      <c r="HP23" s="62" t="str" cm="1">
        <f t="array" ref="HP23">IF(ISERROR(INDEX(TrimSummary[costing_yy],MATCH(1,INDEX(($HD23=TrimSummary[style_no])*(HP$3=TrimSummary[trim_reff])*(ISNUMBER(FIND("/"&amp;$HC23&amp;"/","/"&amp;TrimSummary[color]&amp;"/"))),),0))),0,(INDEX(TrimSummary[costing_yy],MATCH(1,INDEX(($HD23=TrimSummary[style_no])*(HP$3=TrimSummary[trim_reff])*(ISNUMBER(FIND("/"&amp;$HC23&amp;"/","/"&amp;TrimSummary[color]&amp;"/"))),),0))))*$HH23*(1+$BN$3)&amp;","&amp;IF(ISERROR(INDEX(TrimSummary[costing_yy],MATCH(1,INDEX(($HD23=TrimSummary[style_no])*(HP$3=TrimSummary[trim_reff])*(ISNUMBER(FIND("/"&amp;$HC23&amp;"/","/"&amp;TrimSummary[color]&amp;"/"))),),0))),0,(INDEX(TrimSummary[costing_yy],MATCH(1,INDEX(($HD23=TrimSummary[style_no])*(HP$3=TrimSummary[trim_reff])*(ISNUMBER(FIND("/"&amp;$HC23&amp;"/","/"&amp;TrimSummary[color]&amp;"/"))),),0))))*$HJ23*(1+$BN$3)&amp;","&amp;IF(ISERROR(INDEX(TrimSummary[ordering_yy],MATCH(1,INDEX(($HD23=TrimSummary[style_no])*(HP$3=TrimSummary[trim_reff])*(ISNUMBER(FIND("/"&amp;$HC23&amp;"/","/"&amp;TrimSummary[color]&amp;"/"))),),0))),0,(INDEX(TrimSummary[ordering_yy],MATCH(1,INDEX(($HD23=TrimSummary[style_no])*(HP$3=TrimSummary[trim_reff])*(ISNUMBER(FIND("/"&amp;$HC23&amp;"/","/"&amp;TrimSummary[color]&amp;"/"))),),0))))*$HH23*(1+$BN$4)&amp;","&amp;IF(ISERROR(INDEX(TrimSummary[ordering_yy],MATCH(1,INDEX(($HD23=TrimSummary[style_no])*(HP$3=TrimSummary[trim_reff])*(ISNUMBER(FIND("/"&amp;$HC23&amp;"/","/"&amp;TrimSummary[color]&amp;"/"))),),0))),0,(INDEX(TrimSummary[ordering_yy],MATCH(1,INDEX(($HD23=TrimSummary[style_no])*(HP$3=TrimSummary[trim_reff])*(ISNUMBER(FIND("/"&amp;$HC23&amp;"/","/"&amp;TrimSummary[color]&amp;"/"))),),0))))*$HJ23*(1+$BN$4)</f>
        <v>100.88,0,0,0</v>
      </c>
      <c r="HQ23" s="62" t="str" cm="1">
        <f t="array" ref="HQ23">IF(ISERROR(INDEX(TrimSummary[costing_yy],MATCH(1,INDEX(($HD23=TrimSummary[style_no])*(HQ$3=TrimSummary[trim_reff])*(ISNUMBER(FIND("/"&amp;$HC23&amp;"/","/"&amp;TrimSummary[color]&amp;"/"))),),0))),0,(INDEX(TrimSummary[costing_yy],MATCH(1,INDEX(($HD23=TrimSummary[style_no])*(HQ$3=TrimSummary[trim_reff])*(ISNUMBER(FIND("/"&amp;$HC23&amp;"/","/"&amp;TrimSummary[color]&amp;"/"))),),0))))*$HH23*(1+$BN$3)&amp;","&amp;IF(ISERROR(INDEX(TrimSummary[costing_yy],MATCH(1,INDEX(($HD23=TrimSummary[style_no])*(HQ$3=TrimSummary[trim_reff])*(ISNUMBER(FIND("/"&amp;$HC23&amp;"/","/"&amp;TrimSummary[color]&amp;"/"))),),0))),0,(INDEX(TrimSummary[costing_yy],MATCH(1,INDEX(($HD23=TrimSummary[style_no])*(HQ$3=TrimSummary[trim_reff])*(ISNUMBER(FIND("/"&amp;$HC23&amp;"/","/"&amp;TrimSummary[color]&amp;"/"))),),0))))*$HJ23*(1+$BN$3)&amp;","&amp;IF(ISERROR(INDEX(TrimSummary[ordering_yy],MATCH(1,INDEX(($HD23=TrimSummary[style_no])*(HQ$3=TrimSummary[trim_reff])*(ISNUMBER(FIND("/"&amp;$HC23&amp;"/","/"&amp;TrimSummary[color]&amp;"/"))),),0))),0,(INDEX(TrimSummary[ordering_yy],MATCH(1,INDEX(($HD23=TrimSummary[style_no])*(HQ$3=TrimSummary[trim_reff])*(ISNUMBER(FIND("/"&amp;$HC23&amp;"/","/"&amp;TrimSummary[color]&amp;"/"))),),0))))*$HH23*(1+$BN$4)&amp;","&amp;IF(ISERROR(INDEX(TrimSummary[ordering_yy],MATCH(1,INDEX(($HD23=TrimSummary[style_no])*(HQ$3=TrimSummary[trim_reff])*(ISNUMBER(FIND("/"&amp;$HC23&amp;"/","/"&amp;TrimSummary[color]&amp;"/"))),),0))),0,(INDEX(TrimSummary[ordering_yy],MATCH(1,INDEX(($HD23=TrimSummary[style_no])*(HQ$3=TrimSummary[trim_reff])*(ISNUMBER(FIND("/"&amp;$HC23&amp;"/","/"&amp;TrimSummary[color]&amp;"/"))),),0))))*$HJ23*(1+$BN$4)</f>
        <v>100.88,0,0,0</v>
      </c>
      <c r="HR23" s="62" t="str" cm="1">
        <f t="array" ref="HR23">IF(ISERROR(INDEX(TrimSummary[costing_yy],MATCH(1,INDEX(($HD23=TrimSummary[style_no])*(HR$3=TrimSummary[trim_reff])*(ISNUMBER(FIND("/"&amp;$HC23&amp;"/","/"&amp;TrimSummary[color]&amp;"/"))),),0))),0,(INDEX(TrimSummary[costing_yy],MATCH(1,INDEX(($HD23=TrimSummary[style_no])*(HR$3=TrimSummary[trim_reff])*(ISNUMBER(FIND("/"&amp;$HC23&amp;"/","/"&amp;TrimSummary[color]&amp;"/"))),),0))))*$HH23*(1+$BN$3)&amp;","&amp;IF(ISERROR(INDEX(TrimSummary[costing_yy],MATCH(1,INDEX(($HD23=TrimSummary[style_no])*(HR$3=TrimSummary[trim_reff])*(ISNUMBER(FIND("/"&amp;$HC23&amp;"/","/"&amp;TrimSummary[color]&amp;"/"))),),0))),0,(INDEX(TrimSummary[costing_yy],MATCH(1,INDEX(($HD23=TrimSummary[style_no])*(HR$3=TrimSummary[trim_reff])*(ISNUMBER(FIND("/"&amp;$HC23&amp;"/","/"&amp;TrimSummary[color]&amp;"/"))),),0))))*$HJ23*(1+$BN$3)&amp;","&amp;IF(ISERROR(INDEX(TrimSummary[ordering_yy],MATCH(1,INDEX(($HD23=TrimSummary[style_no])*(HR$3=TrimSummary[trim_reff])*(ISNUMBER(FIND("/"&amp;$HC23&amp;"/","/"&amp;TrimSummary[color]&amp;"/"))),),0))),0,(INDEX(TrimSummary[ordering_yy],MATCH(1,INDEX(($HD23=TrimSummary[style_no])*(HR$3=TrimSummary[trim_reff])*(ISNUMBER(FIND("/"&amp;$HC23&amp;"/","/"&amp;TrimSummary[color]&amp;"/"))),),0))))*$HH23*(1+$BN$4)&amp;","&amp;IF(ISERROR(INDEX(TrimSummary[ordering_yy],MATCH(1,INDEX(($HD23=TrimSummary[style_no])*(HR$3=TrimSummary[trim_reff])*(ISNUMBER(FIND("/"&amp;$HC23&amp;"/","/"&amp;TrimSummary[color]&amp;"/"))),),0))),0,(INDEX(TrimSummary[ordering_yy],MATCH(1,INDEX(($HD23=TrimSummary[style_no])*(HR$3=TrimSummary[trim_reff])*(ISNUMBER(FIND("/"&amp;$HC23&amp;"/","/"&amp;TrimSummary[color]&amp;"/"))),),0))))*$HJ23*(1+$BN$4)</f>
        <v>100.88,0,0,0</v>
      </c>
      <c r="HS23" s="62" t="str" cm="1">
        <f t="array" ref="HS23">IF(ISERROR(INDEX(TrimSummary[costing_yy],MATCH(1,INDEX(($HD23=TrimSummary[style_no])*(HS$3=TrimSummary[trim_reff])*(ISNUMBER(FIND("/"&amp;$HC23&amp;"/","/"&amp;TrimSummary[color]&amp;"/"))),),0))),0,(INDEX(TrimSummary[costing_yy],MATCH(1,INDEX(($HD23=TrimSummary[style_no])*(HS$3=TrimSummary[trim_reff])*(ISNUMBER(FIND("/"&amp;$HC23&amp;"/","/"&amp;TrimSummary[color]&amp;"/"))),),0))))*$HH23*(1+$BN$3)&amp;","&amp;IF(ISERROR(INDEX(TrimSummary[costing_yy],MATCH(1,INDEX(($HD23=TrimSummary[style_no])*(HS$3=TrimSummary[trim_reff])*(ISNUMBER(FIND("/"&amp;$HC23&amp;"/","/"&amp;TrimSummary[color]&amp;"/"))),),0))),0,(INDEX(TrimSummary[costing_yy],MATCH(1,INDEX(($HD23=TrimSummary[style_no])*(HS$3=TrimSummary[trim_reff])*(ISNUMBER(FIND("/"&amp;$HC23&amp;"/","/"&amp;TrimSummary[color]&amp;"/"))),),0))))*$HJ23*(1+$BN$3)&amp;","&amp;IF(ISERROR(INDEX(TrimSummary[ordering_yy],MATCH(1,INDEX(($HD23=TrimSummary[style_no])*(HS$3=TrimSummary[trim_reff])*(ISNUMBER(FIND("/"&amp;$HC23&amp;"/","/"&amp;TrimSummary[color]&amp;"/"))),),0))),0,(INDEX(TrimSummary[ordering_yy],MATCH(1,INDEX(($HD23=TrimSummary[style_no])*(HS$3=TrimSummary[trim_reff])*(ISNUMBER(FIND("/"&amp;$HC23&amp;"/","/"&amp;TrimSummary[color]&amp;"/"))),),0))))*$HH23*(1+$BN$4)&amp;","&amp;IF(ISERROR(INDEX(TrimSummary[ordering_yy],MATCH(1,INDEX(($HD23=TrimSummary[style_no])*(HS$3=TrimSummary[trim_reff])*(ISNUMBER(FIND("/"&amp;$HC23&amp;"/","/"&amp;TrimSummary[color]&amp;"/"))),),0))),0,(INDEX(TrimSummary[ordering_yy],MATCH(1,INDEX(($HD23=TrimSummary[style_no])*(HS$3=TrimSummary[trim_reff])*(ISNUMBER(FIND("/"&amp;$HC23&amp;"/","/"&amp;TrimSummary[color]&amp;"/"))),),0))))*$HJ23*(1+$BN$4)</f>
        <v>100.88,0,0,0</v>
      </c>
      <c r="HT23" s="62" t="str" cm="1">
        <f t="array" ref="HT23">IF(ISERROR(INDEX(TrimSummary[costing_yy],MATCH(1,INDEX(($HD23=TrimSummary[style_no])*(HT$3=TrimSummary[trim_reff])*(ISNUMBER(FIND("/"&amp;$HC23&amp;"/","/"&amp;TrimSummary[color]&amp;"/"))),),0))),0,(INDEX(TrimSummary[costing_yy],MATCH(1,INDEX(($HD23=TrimSummary[style_no])*(HT$3=TrimSummary[trim_reff])*(ISNUMBER(FIND("/"&amp;$HC23&amp;"/","/"&amp;TrimSummary[color]&amp;"/"))),),0))))*$HH23*(1+$BN$3)&amp;","&amp;IF(ISERROR(INDEX(TrimSummary[costing_yy],MATCH(1,INDEX(($HD23=TrimSummary[style_no])*(HT$3=TrimSummary[trim_reff])*(ISNUMBER(FIND("/"&amp;$HC23&amp;"/","/"&amp;TrimSummary[color]&amp;"/"))),),0))),0,(INDEX(TrimSummary[costing_yy],MATCH(1,INDEX(($HD23=TrimSummary[style_no])*(HT$3=TrimSummary[trim_reff])*(ISNUMBER(FIND("/"&amp;$HC23&amp;"/","/"&amp;TrimSummary[color]&amp;"/"))),),0))))*$HJ23*(1+$BN$3)&amp;","&amp;IF(ISERROR(INDEX(TrimSummary[ordering_yy],MATCH(1,INDEX(($HD23=TrimSummary[style_no])*(HT$3=TrimSummary[trim_reff])*(ISNUMBER(FIND("/"&amp;$HC23&amp;"/","/"&amp;TrimSummary[color]&amp;"/"))),),0))),0,(INDEX(TrimSummary[ordering_yy],MATCH(1,INDEX(($HD23=TrimSummary[style_no])*(HT$3=TrimSummary[trim_reff])*(ISNUMBER(FIND("/"&amp;$HC23&amp;"/","/"&amp;TrimSummary[color]&amp;"/"))),),0))))*$HH23*(1+$BN$4)&amp;","&amp;IF(ISERROR(INDEX(TrimSummary[ordering_yy],MATCH(1,INDEX(($HD23=TrimSummary[style_no])*(HT$3=TrimSummary[trim_reff])*(ISNUMBER(FIND("/"&amp;$HC23&amp;"/","/"&amp;TrimSummary[color]&amp;"/"))),),0))),0,(INDEX(TrimSummary[ordering_yy],MATCH(1,INDEX(($HD23=TrimSummary[style_no])*(HT$3=TrimSummary[trim_reff])*(ISNUMBER(FIND("/"&amp;$HC23&amp;"/","/"&amp;TrimSummary[color]&amp;"/"))),),0))))*$HJ23*(1+$BN$4)</f>
        <v>100.88,0,0,0</v>
      </c>
      <c r="HU23" s="62" t="str" cm="1">
        <f t="array" ref="HU23">IF(ISERROR(INDEX(TrimSummary[costing_yy],MATCH(1,INDEX(($HD23=TrimSummary[style_no])*(HU$3=TrimSummary[trim_reff])*(ISNUMBER(FIND("/"&amp;$HC23&amp;"/","/"&amp;TrimSummary[color]&amp;"/"))),),0))),0,(INDEX(TrimSummary[costing_yy],MATCH(1,INDEX(($HD23=TrimSummary[style_no])*(HU$3=TrimSummary[trim_reff])*(ISNUMBER(FIND("/"&amp;$HC23&amp;"/","/"&amp;TrimSummary[color]&amp;"/"))),),0))))*$HH23*(1+$BN$3)&amp;","&amp;IF(ISERROR(INDEX(TrimSummary[costing_yy],MATCH(1,INDEX(($HD23=TrimSummary[style_no])*(HU$3=TrimSummary[trim_reff])*(ISNUMBER(FIND("/"&amp;$HC23&amp;"/","/"&amp;TrimSummary[color]&amp;"/"))),),0))),0,(INDEX(TrimSummary[costing_yy],MATCH(1,INDEX(($HD23=TrimSummary[style_no])*(HU$3=TrimSummary[trim_reff])*(ISNUMBER(FIND("/"&amp;$HC23&amp;"/","/"&amp;TrimSummary[color]&amp;"/"))),),0))))*$HJ23*(1+$BN$3)&amp;","&amp;IF(ISERROR(INDEX(TrimSummary[ordering_yy],MATCH(1,INDEX(($HD23=TrimSummary[style_no])*(HU$3=TrimSummary[trim_reff])*(ISNUMBER(FIND("/"&amp;$HC23&amp;"/","/"&amp;TrimSummary[color]&amp;"/"))),),0))),0,(INDEX(TrimSummary[ordering_yy],MATCH(1,INDEX(($HD23=TrimSummary[style_no])*(HU$3=TrimSummary[trim_reff])*(ISNUMBER(FIND("/"&amp;$HC23&amp;"/","/"&amp;TrimSummary[color]&amp;"/"))),),0))))*$HH23*(1+$BN$4)&amp;","&amp;IF(ISERROR(INDEX(TrimSummary[ordering_yy],MATCH(1,INDEX(($HD23=TrimSummary[style_no])*(HU$3=TrimSummary[trim_reff])*(ISNUMBER(FIND("/"&amp;$HC23&amp;"/","/"&amp;TrimSummary[color]&amp;"/"))),),0))),0,(INDEX(TrimSummary[ordering_yy],MATCH(1,INDEX(($HD23=TrimSummary[style_no])*(HU$3=TrimSummary[trim_reff])*(ISNUMBER(FIND("/"&amp;$HC23&amp;"/","/"&amp;TrimSummary[color]&amp;"/"))),),0))))*$HJ23*(1+$BN$4)</f>
        <v>100.88,0,0,0</v>
      </c>
      <c r="HV23" s="62"/>
      <c r="HW23" s="62"/>
      <c r="HX23" s="62"/>
      <c r="HY23" s="62"/>
      <c r="HZ23" s="62"/>
      <c r="IA23" s="62"/>
      <c r="IB23" s="62"/>
      <c r="IC23" s="62"/>
      <c r="ID23" s="62"/>
      <c r="IE23" s="62"/>
      <c r="IF23" s="62"/>
      <c r="IG23" s="62"/>
      <c r="IH23" s="62"/>
      <c r="II23" s="62"/>
      <c r="IJ23" s="62"/>
      <c r="IK23" s="62"/>
      <c r="IL23" s="62"/>
      <c r="IM23" s="62"/>
      <c r="IN23" s="62"/>
      <c r="IO23" s="62"/>
      <c r="IP23" s="62"/>
      <c r="IQ23" s="62"/>
      <c r="IR23" s="62"/>
      <c r="IS23" s="62"/>
      <c r="IT23" s="62"/>
      <c r="IU23" s="62"/>
      <c r="IV23" s="62"/>
      <c r="IW23" s="62"/>
    </row>
    <row r="24" spans="1:257">
      <c r="A24"/>
      <c r="D24"/>
      <c r="F24" s="18"/>
      <c r="G24" s="19"/>
      <c r="V24" s="130"/>
      <c r="Y24" s="18" cm="1">
        <f t="array" ref="Y24">IF(ISERROR(INDEX(PO_Placed_Data[[PO relesed Date]:[PO_Status]],MATCH($D17&amp;$E17,PO_Placed_Data[Styele'#]&amp;PO_Placed_Data[COLOR],0),MATCH(Y$3,PO_Placed_Data[[#Headers],[PO relesed Date]:[PO_Status]],0))),0,(INDEX(PO_Placed_Data[[PO relesed Date]:[PO_Status]],MATCH($D17&amp;$E17,PO_Placed_Data[Styele'#]&amp;PO_Placed_Data[COLOR],0),MATCH(Y$3,PO_Placed_Data[[#Headers],[PO relesed Date]:[PO_Status]],0))))</f>
        <v>0</v>
      </c>
      <c r="Z24" s="49" cm="1">
        <f t="array" ref="Z24">IF(ISERROR(INDEX(PO_Placed_Data[[PO relesed Date]:[PO_Status]],MATCH($D17&amp;$E17,PO_Placed_Data[Styele'#]&amp;PO_Placed_Data[COLOR],0),MATCH(Z$3,PO_Placed_Data[[#Headers],[PO relesed Date]:[PO_Status]],0))),0,(INDEX(PO_Placed_Data[[PO relesed Date]:[PO_Status]],MATCH($D17&amp;$E17,PO_Placed_Data[Styele'#]&amp;PO_Placed_Data[COLOR],0),MATCH(Z$3,PO_Placed_Data[[#Headers],[PO relesed Date]:[PO_Status]],0))))</f>
        <v>0</v>
      </c>
      <c r="AA24" s="49" cm="1">
        <f t="array" ref="AA24">IF(ISERROR(INDEX(PO_Placed_Data[[PO relesed Date]:[PO_Status]],MATCH($D17&amp;$E17,PO_Placed_Data[Styele'#]&amp;PO_Placed_Data[COLOR],0),MATCH(AA$3,PO_Placed_Data[[#Headers],[PO relesed Date]:[PO_Status]],0))),0,(INDEX(PO_Placed_Data[[PO relesed Date]:[PO_Status]],MATCH($D17&amp;$E17,PO_Placed_Data[Styele'#]&amp;PO_Placed_Data[COLOR],0),MATCH(AA$3,PO_Placed_Data[[#Headers],[PO relesed Date]:[PO_Status]],0))))</f>
        <v>0</v>
      </c>
      <c r="AB24" s="49" cm="1">
        <f t="array" ref="AB24">IF(ISERROR(INDEX(PO_Placed_Data[[PO relesed Date]:[PO_Status]],MATCH($D17&amp;$E17,PO_Placed_Data[Styele'#]&amp;PO_Placed_Data[COLOR],0),MATCH(AB$3,PO_Placed_Data[[#Headers],[PO relesed Date]:[PO_Status]],0))),0,(INDEX(PO_Placed_Data[[PO relesed Date]:[PO_Status]],MATCH($D17&amp;$E17,PO_Placed_Data[Styele'#]&amp;PO_Placed_Data[COLOR],0),MATCH(AB$3,PO_Placed_Data[[#Headers],[PO relesed Date]:[PO_Status]],0))))</f>
        <v>0</v>
      </c>
      <c r="AC24" s="49" cm="1">
        <f t="array" ref="AC24">IF(ISERROR(INDEX(PO_Placed_Data[[PO relesed Date]:[PO_Status]],MATCH($D17&amp;$E17,PO_Placed_Data[Styele'#]&amp;PO_Placed_Data[COLOR],0),MATCH(AC$3,PO_Placed_Data[[#Headers],[PO relesed Date]:[PO_Status]],0))),0,(INDEX(PO_Placed_Data[[PO relesed Date]:[PO_Status]],MATCH($D17&amp;$E17,PO_Placed_Data[Styele'#]&amp;PO_Placed_Data[COLOR],0),MATCH(AC$3,PO_Placed_Data[[#Headers],[PO relesed Date]:[PO_Status]],0))))</f>
        <v>0</v>
      </c>
      <c r="AD24" s="49" cm="1">
        <f t="array" ref="AD24">IF(ISERROR(INDEX(PO_Placed_Data[[PO relesed Date]:[PO_Status]],MATCH($D17&amp;$E17,PO_Placed_Data[Styele'#]&amp;PO_Placed_Data[COLOR],0),MATCH(AD$3,PO_Placed_Data[[#Headers],[PO relesed Date]:[PO_Status]],0))),0,(INDEX(PO_Placed_Data[[PO relesed Date]:[PO_Status]],MATCH($D17&amp;$E17,PO_Placed_Data[Styele'#]&amp;PO_Placed_Data[COLOR],0),MATCH(AD$3,PO_Placed_Data[[#Headers],[PO relesed Date]:[PO_Status]],0))))</f>
        <v>0</v>
      </c>
      <c r="AE24" s="49" cm="1">
        <f t="array" ref="AE24">IF(ISERROR(INDEX(PO_Placed_Data[[PO relesed Date]:[PO_Status]],MATCH($D17&amp;$E17,PO_Placed_Data[Styele'#]&amp;PO_Placed_Data[COLOR],0),MATCH(AE$3,PO_Placed_Data[[#Headers],[PO relesed Date]:[PO_Status]],0))),0,(INDEX(PO_Placed_Data[[PO relesed Date]:[PO_Status]],MATCH($D17&amp;$E17,PO_Placed_Data[Styele'#]&amp;PO_Placed_Data[COLOR],0),MATCH(AE$3,PO_Placed_Data[[#Headers],[PO relesed Date]:[PO_Status]],0))))</f>
        <v>0</v>
      </c>
      <c r="AF24" s="49" cm="1">
        <f t="array" ref="AF24">IF(ISERROR(INDEX(PO_Placed_Data[[PO relesed Date]:[PO_Status]],MATCH($D17&amp;$E17,PO_Placed_Data[Styele'#]&amp;PO_Placed_Data[COLOR],0),MATCH(AF$3,PO_Placed_Data[[#Headers],[PO relesed Date]:[PO_Status]],0))),0,(INDEX(PO_Placed_Data[[PO relesed Date]:[PO_Status]],MATCH($D17&amp;$E17,PO_Placed_Data[Styele'#]&amp;PO_Placed_Data[COLOR],0),MATCH(AF$3,PO_Placed_Data[[#Headers],[PO relesed Date]:[PO_Status]],0))))</f>
        <v>0</v>
      </c>
      <c r="AG24" s="49" cm="1">
        <f t="array" ref="AG24">IF(ISERROR(INDEX(PO_Placed_Data[[PO relesed Date]:[PO_Status]],MATCH($D17&amp;$E17,PO_Placed_Data[Styele'#]&amp;PO_Placed_Data[COLOR],0),MATCH(AG$3,PO_Placed_Data[[#Headers],[PO relesed Date]:[PO_Status]],0))),0,(INDEX(PO_Placed_Data[[PO relesed Date]:[PO_Status]],MATCH($D17&amp;$E17,PO_Placed_Data[Styele'#]&amp;PO_Placed_Data[COLOR],0),MATCH(AG$3,PO_Placed_Data[[#Headers],[PO relesed Date]:[PO_Status]],0))))</f>
        <v>0</v>
      </c>
      <c r="AH24" s="49" cm="1">
        <f t="array" ref="AH24">IF(ISERROR(INDEX(PO_Placed_Data[[PO relesed Date]:[PO_Status]],MATCH($D17&amp;$E17,PO_Placed_Data[Styele'#]&amp;PO_Placed_Data[COLOR],0),MATCH(AH$3,PO_Placed_Data[[#Headers],[PO relesed Date]:[PO_Status]],0))),0,(INDEX(PO_Placed_Data[[PO relesed Date]:[PO_Status]],MATCH($D17&amp;$E17,PO_Placed_Data[Styele'#]&amp;PO_Placed_Data[COLOR],0),MATCH(AH$3,PO_Placed_Data[[#Headers],[PO relesed Date]:[PO_Status]],0))))</f>
        <v>0</v>
      </c>
      <c r="AI24" s="49" cm="1">
        <f t="array" ref="AI24">IF(ISERROR(INDEX(PO_Placed_Data[[PO relesed Date]:[PO_Status]],MATCH($D17&amp;$E17,PO_Placed_Data[Styele'#]&amp;PO_Placed_Data[COLOR],0),MATCH(AI$3,PO_Placed_Data[[#Headers],[PO relesed Date]:[PO_Status]],0))),0,(INDEX(PO_Placed_Data[[PO relesed Date]:[PO_Status]],MATCH($D17&amp;$E17,PO_Placed_Data[Styele'#]&amp;PO_Placed_Data[COLOR],0),MATCH(AI$3,PO_Placed_Data[[#Headers],[PO relesed Date]:[PO_Status]],0))))</f>
        <v>0</v>
      </c>
      <c r="AJ24" s="49" cm="1">
        <f t="array" ref="AJ24">IF(ISERROR(INDEX(PO_Placed_Data[[PO relesed Date]:[PO_Status]],MATCH($D17&amp;$E17,PO_Placed_Data[Styele'#]&amp;PO_Placed_Data[COLOR],0),MATCH(AJ$3,PO_Placed_Data[[#Headers],[PO relesed Date]:[PO_Status]],0))),0,(INDEX(PO_Placed_Data[[PO relesed Date]:[PO_Status]],MATCH($D17&amp;$E17,PO_Placed_Data[Styele'#]&amp;PO_Placed_Data[COLOR],0),MATCH(AJ$3,PO_Placed_Data[[#Headers],[PO relesed Date]:[PO_Status]],0))))</f>
        <v>0</v>
      </c>
      <c r="AK24" s="49" cm="1">
        <f t="array" ref="AK24">IF(ISERROR(INDEX(PO_Placed_Data[[PO relesed Date]:[PO_Status]],MATCH($D17&amp;$E17,PO_Placed_Data[Styele'#]&amp;PO_Placed_Data[COLOR],0),MATCH(AK$3,PO_Placed_Data[[#Headers],[PO relesed Date]:[PO_Status]],0))),0,(INDEX(PO_Placed_Data[[PO relesed Date]:[PO_Status]],MATCH($D17&amp;$E17,PO_Placed_Data[Styele'#]&amp;PO_Placed_Data[COLOR],0),MATCH(AK$3,PO_Placed_Data[[#Headers],[PO relesed Date]:[PO_Status]],0))))</f>
        <v>0</v>
      </c>
      <c r="AL24" s="49" cm="1">
        <f t="array" ref="AL24">IF(ISERROR(INDEX(PO_Placed_Data[[PO relesed Date]:[PO_Status]],MATCH($D17&amp;$E17,PO_Placed_Data[Styele'#]&amp;PO_Placed_Data[COLOR],0),MATCH(AL$3,PO_Placed_Data[[#Headers],[PO relesed Date]:[PO_Status]],0))),0,(INDEX(PO_Placed_Data[[PO relesed Date]:[PO_Status]],MATCH($D17&amp;$E17,PO_Placed_Data[Styele'#]&amp;PO_Placed_Data[COLOR],0),MATCH(AL$3,PO_Placed_Data[[#Headers],[PO relesed Date]:[PO_Status]],0))))</f>
        <v>0</v>
      </c>
      <c r="AM24" s="49" cm="1">
        <f t="array" ref="AM24">IF(ISERROR(INDEX(PO_Placed_Data[[PO relesed Date]:[PO_Status]],MATCH($D17&amp;$E17,PO_Placed_Data[Styele'#]&amp;PO_Placed_Data[COLOR],0),MATCH(AM$3,PO_Placed_Data[[#Headers],[PO relesed Date]:[PO_Status]],0))),0,(INDEX(PO_Placed_Data[[PO relesed Date]:[PO_Status]],MATCH($D17&amp;$E17,PO_Placed_Data[Styele'#]&amp;PO_Placed_Data[COLOR],0),MATCH(AM$3,PO_Placed_Data[[#Headers],[PO relesed Date]:[PO_Status]],0))))</f>
        <v>0</v>
      </c>
      <c r="AN24" s="49" cm="1">
        <f t="array" ref="AN24">IF(ISERROR(INDEX(PO_Placed_Data[[PO relesed Date]:[PO_Status]],MATCH($D17&amp;$E17,PO_Placed_Data[Styele'#]&amp;PO_Placed_Data[COLOR],0),MATCH(AN$3,PO_Placed_Data[[#Headers],[PO relesed Date]:[PO_Status]],0))),0,(INDEX(PO_Placed_Data[[PO relesed Date]:[PO_Status]],MATCH($D17&amp;$E17,PO_Placed_Data[Styele'#]&amp;PO_Placed_Data[COLOR],0),MATCH(AN$3,PO_Placed_Data[[#Headers],[PO relesed Date]:[PO_Status]],0))))</f>
        <v>0</v>
      </c>
      <c r="AO24" s="18" cm="1">
        <f t="array" ref="AO24">IF(ISERROR(INDEX(PO_Placed_Data[[PO relesed Date]:[PO_Status]],MATCH($D17&amp;$E17,PO_Placed_Data[Styele'#]&amp;PO_Placed_Data[COLOR],0),MATCH(AO$3,PO_Placed_Data[[#Headers],[PO relesed Date]:[PO_Status]],0))),0,(INDEX(PO_Placed_Data[[PO relesed Date]:[PO_Status]],MATCH($D17&amp;$E17,PO_Placed_Data[Styele'#]&amp;PO_Placed_Data[COLOR],0),MATCH(AO$3,PO_Placed_Data[[#Headers],[PO relesed Date]:[PO_Status]],0))))</f>
        <v>0</v>
      </c>
      <c r="AR24" s="23"/>
      <c r="AS24" s="23"/>
      <c r="AT24" s="18"/>
      <c r="AV24" s="24"/>
      <c r="AW24" s="24"/>
      <c r="AX24" s="24"/>
      <c r="AY24" s="24"/>
      <c r="AZ24" s="24"/>
      <c r="BA24" s="24"/>
      <c r="BB24" s="24"/>
      <c r="BC24" s="24"/>
      <c r="BD24" s="23"/>
      <c r="BE24" s="24"/>
      <c r="BF24" s="24"/>
      <c r="BG24" s="24"/>
      <c r="BH24" s="23"/>
      <c r="BI24" s="23"/>
      <c r="BJ24" s="222"/>
      <c r="BS24" s="233"/>
      <c r="BT24" s="233"/>
      <c r="BU24" s="233"/>
      <c r="BV24" s="233"/>
      <c r="BW24" s="233"/>
      <c r="BX24" s="233"/>
      <c r="BY24" s="233"/>
      <c r="BZ24" s="233"/>
      <c r="CA24" s="233"/>
      <c r="CB24" s="233"/>
      <c r="CC24" s="233"/>
      <c r="CD24" s="332"/>
      <c r="CE24" s="332"/>
      <c r="CF24" s="233"/>
      <c r="CG24" s="233"/>
      <c r="CH24" s="233"/>
      <c r="CI24" s="233"/>
      <c r="CL24" s="233"/>
      <c r="CM24" s="233"/>
      <c r="CN24" s="233"/>
      <c r="CO24" s="233"/>
      <c r="CP24" s="234"/>
      <c r="CQ24" s="150"/>
      <c r="CR24" s="133"/>
      <c r="CS24" s="133"/>
      <c r="CT24" s="92"/>
      <c r="CU24" s="92"/>
      <c r="CV24" s="92"/>
      <c r="CW24" s="92"/>
      <c r="CX24" s="92"/>
      <c r="CY24" s="92"/>
      <c r="CZ24" s="92"/>
      <c r="DA24" s="92"/>
      <c r="DB24" s="92"/>
      <c r="DC24" s="92"/>
      <c r="DD24" s="92"/>
      <c r="DE24" s="92"/>
      <c r="FJ24" s="4"/>
      <c r="FL24" s="4"/>
      <c r="FN24" s="29" t="s">
        <v>73</v>
      </c>
      <c r="FO24" s="29" t="s">
        <v>50</v>
      </c>
      <c r="FT24"/>
      <c r="FU24"/>
      <c r="FW24" s="103"/>
      <c r="FX24" s="8"/>
      <c r="FY24" s="4"/>
      <c r="FZ24" s="4"/>
      <c r="GA24" s="4"/>
      <c r="GB24" s="4"/>
      <c r="HA24" s="62" t="str">
        <f>INDEX(TrimSummary[season],MATCH($HD24,TrimSummary[style_no],0))</f>
        <v>WI23</v>
      </c>
      <c r="HB24" s="62" t="str">
        <f>INDEX(TrimSummary[floorset],MATCH($HD24,TrimSummary[style_no],0))</f>
        <v>F3</v>
      </c>
      <c r="HC24" s="6" t="s">
        <v>201</v>
      </c>
      <c r="HD24" s="310" t="s">
        <v>314</v>
      </c>
      <c r="HE24" s="224" t="s">
        <v>299</v>
      </c>
      <c r="HF24" s="98">
        <v>45040</v>
      </c>
      <c r="HG24" t="s">
        <v>39</v>
      </c>
      <c r="HH24" s="105" cm="1">
        <f t="array" ref="HH24">IF(ISERROR(INDEX(Trim_Booking_Data[[QTY TB]:[5]],MATCH($HD24&amp;$HE24&amp;$HF24,Trim_Booking_Data[Styele'#]&amp;Trim_Booking_Data[COLOR]&amp;Trim_Booking_Data[Trim Boking Date],0),MATCH($HG24,Trim_Booking_Data[[#Headers],[QTY TB]:[5]],0))),0,(INDEX(Trim_Booking_Data[[QTY TB]:[5]],MATCH($HD24&amp;$HE24&amp;$HF24,Trim_Booking_Data[Styele'#]&amp;Trim_Booking_Data[COLOR]&amp;Trim_Booking_Data[Trim Boking Date],0),MATCH($HG24,Trim_Booking_Data[[#Headers],[QTY TB]:[5]],0))))</f>
        <v>57</v>
      </c>
      <c r="HI24" s="78" cm="1">
        <f t="array" ref="HI24">IF(ISERROR(INDEX(PO_Placed_Data_Fu[],MATCH($HD24&amp;$HE24,Trim_Booking_Data[Styele'#]&amp;Trim_Booking_Data[COLOR],0),MATCH(HI$3,PO_Placed_Data_Fu[#Headers],0))),0,(INDEX(PO_Placed_Data_Fu[],MATCH($HD24&amp;$HE24,Trim_Booking_Data[Styele'#]&amp;Trim_Booking_Data[COLOR],0),MATCH(HI$3,PO_Placed_Data_Fu[#Headers],0))))</f>
        <v>0</v>
      </c>
      <c r="HJ24" s="70" cm="1">
        <f t="array" ref="HJ24">IF(ISERROR(INDEX(PO_Placed_Data_Fu[],MATCH($HD24&amp;$HE24&amp;$HF24,Trim_Booking_Data[Styele'#]&amp;Trim_Booking_Data[COLOR]&amp;Trim_Booking_Data[Trim Boking Date],0),MATCH($HG24,PO_Placed_Data_Fu[#Headers],0))),0,(INDEX(PO_Placed_Data_Fu[],MATCH($HD24&amp;$HE24&amp;$HF24,Trim_Booking_Data[Styele'#]&amp;Trim_Booking_Data[COLOR]&amp;Trim_Booking_Data[Trim Boking Date],0),MATCH($HG24,PO_Placed_Data_Fu[#Headers],0))))</f>
        <v>0</v>
      </c>
      <c r="HK24" s="62" t="str" cm="1">
        <f t="array" ref="HK24">IF(ISERROR(INDEX(TrimSummary[costing_yy],MATCH(1,INDEX(($HD24=TrimSummary[style_no])*(HK$3=TrimSummary[trim_reff])*(ISNUMBER(FIND("/"&amp;$HC24&amp;"/","/"&amp;TrimSummary[color]&amp;"/"))),),0))),0,(INDEX(TrimSummary[costing_yy],MATCH(1,INDEX(($HD24=TrimSummary[style_no])*(HK$3=TrimSummary[trim_reff])*(ISNUMBER(FIND("/"&amp;$HC24&amp;"/","/"&amp;TrimSummary[color]&amp;"/"))),),0))))*$HH24*(1+$BN$3)&amp;","&amp;IF(ISERROR(INDEX(TrimSummary[costing_yy],MATCH(1,INDEX(($HD24=TrimSummary[style_no])*(HK$3=TrimSummary[trim_reff])*(ISNUMBER(FIND("/"&amp;$HC24&amp;"/","/"&amp;TrimSummary[color]&amp;"/"))),),0))),0,(INDEX(TrimSummary[costing_yy],MATCH(1,INDEX(($HD24=TrimSummary[style_no])*(HK$3=TrimSummary[trim_reff])*(ISNUMBER(FIND("/"&amp;$HC24&amp;"/","/"&amp;TrimSummary[color]&amp;"/"))),),0))))*$HJ24*(1+$BN$3)&amp;","&amp;IF(ISERROR(INDEX(TrimSummary[ordering_yy],MATCH(1,INDEX(($HD24=TrimSummary[style_no])*(HK$3=TrimSummary[trim_reff])*(ISNUMBER(FIND("/"&amp;$HC24&amp;"/","/"&amp;TrimSummary[color]&amp;"/"))),),0))),0,(INDEX(TrimSummary[ordering_yy],MATCH(1,INDEX(($HD24=TrimSummary[style_no])*(HK$3=TrimSummary[trim_reff])*(ISNUMBER(FIND("/"&amp;$HC24&amp;"/","/"&amp;TrimSummary[color]&amp;"/"))),),0))))*$HH24*(1+$BN$4)&amp;","&amp;IF(ISERROR(INDEX(TrimSummary[ordering_yy],MATCH(1,INDEX(($HD24=TrimSummary[style_no])*(HK$3=TrimSummary[trim_reff])*(ISNUMBER(FIND("/"&amp;$HC24&amp;"/","/"&amp;TrimSummary[color]&amp;"/"))),),0))),0,(INDEX(TrimSummary[ordering_yy],MATCH(1,INDEX(($HD24=TrimSummary[style_no])*(HK$3=TrimSummary[trim_reff])*(ISNUMBER(FIND("/"&amp;$HC24&amp;"/","/"&amp;TrimSummary[color]&amp;"/"))),),0))))*$HJ24*(1+$BN$4)</f>
        <v>36.054096,0,0,0</v>
      </c>
      <c r="HL24" s="62" t="str" cm="1">
        <f t="array" ref="HL24">IF(ISERROR(INDEX(TrimSummary[costing_yy],MATCH(1,INDEX(($HD24=TrimSummary[style_no])*(HL$3=TrimSummary[trim_reff])*(ISNUMBER(FIND("/"&amp;$HC24&amp;"/","/"&amp;TrimSummary[color]&amp;"/"))),),0))),0,(INDEX(TrimSummary[costing_yy],MATCH(1,INDEX(($HD24=TrimSummary[style_no])*(HL$3=TrimSummary[trim_reff])*(ISNUMBER(FIND("/"&amp;$HC24&amp;"/","/"&amp;TrimSummary[color]&amp;"/"))),),0))))*$HH24*(1+$BN$3)&amp;","&amp;IF(ISERROR(INDEX(TrimSummary[costing_yy],MATCH(1,INDEX(($HD24=TrimSummary[style_no])*(HL$3=TrimSummary[trim_reff])*(ISNUMBER(FIND("/"&amp;$HC24&amp;"/","/"&amp;TrimSummary[color]&amp;"/"))),),0))),0,(INDEX(TrimSummary[costing_yy],MATCH(1,INDEX(($HD24=TrimSummary[style_no])*(HL$3=TrimSummary[trim_reff])*(ISNUMBER(FIND("/"&amp;$HC24&amp;"/","/"&amp;TrimSummary[color]&amp;"/"))),),0))))*$HJ24*(1+$BN$3)&amp;","&amp;IF(ISERROR(INDEX(TrimSummary[ordering_yy],MATCH(1,INDEX(($HD24=TrimSummary[style_no])*(HL$3=TrimSummary[trim_reff])*(ISNUMBER(FIND("/"&amp;$HC24&amp;"/","/"&amp;TrimSummary[color]&amp;"/"))),),0))),0,(INDEX(TrimSummary[ordering_yy],MATCH(1,INDEX(($HD24=TrimSummary[style_no])*(HL$3=TrimSummary[trim_reff])*(ISNUMBER(FIND("/"&amp;$HC24&amp;"/","/"&amp;TrimSummary[color]&amp;"/"))),),0))))*$HH24*(1+$BN$4)&amp;","&amp;IF(ISERROR(INDEX(TrimSummary[ordering_yy],MATCH(1,INDEX(($HD24=TrimSummary[style_no])*(HL$3=TrimSummary[trim_reff])*(ISNUMBER(FIND("/"&amp;$HC24&amp;"/","/"&amp;TrimSummary[color]&amp;"/"))),),0))),0,(INDEX(TrimSummary[ordering_yy],MATCH(1,INDEX(($HD24=TrimSummary[style_no])*(HL$3=TrimSummary[trim_reff])*(ISNUMBER(FIND("/"&amp;$HC24&amp;"/","/"&amp;TrimSummary[color]&amp;"/"))),),0))))*$HJ24*(1+$BN$4)</f>
        <v>1.51164,0,0,0</v>
      </c>
      <c r="HM24" s="62" t="str" cm="1">
        <f t="array" ref="HM24">IF(ISERROR(INDEX(TrimSummary[costing_yy],MATCH(1,INDEX(($HD24=TrimSummary[style_no])*(HM$3=TrimSummary[trim_reff])*(ISNUMBER(FIND("/"&amp;$HC24&amp;"/","/"&amp;TrimSummary[color]&amp;"/"))),),0))),0,(INDEX(TrimSummary[costing_yy],MATCH(1,INDEX(($HD24=TrimSummary[style_no])*(HM$3=TrimSummary[trim_reff])*(ISNUMBER(FIND("/"&amp;$HC24&amp;"/","/"&amp;TrimSummary[color]&amp;"/"))),),0))))*$HH24*(1+$BN$3)&amp;","&amp;IF(ISERROR(INDEX(TrimSummary[costing_yy],MATCH(1,INDEX(($HD24=TrimSummary[style_no])*(HM$3=TrimSummary[trim_reff])*(ISNUMBER(FIND("/"&amp;$HC24&amp;"/","/"&amp;TrimSummary[color]&amp;"/"))),),0))),0,(INDEX(TrimSummary[costing_yy],MATCH(1,INDEX(($HD24=TrimSummary[style_no])*(HM$3=TrimSummary[trim_reff])*(ISNUMBER(FIND("/"&amp;$HC24&amp;"/","/"&amp;TrimSummary[color]&amp;"/"))),),0))))*$HJ24*(1+$BN$3)&amp;","&amp;IF(ISERROR(INDEX(TrimSummary[ordering_yy],MATCH(1,INDEX(($HD24=TrimSummary[style_no])*(HM$3=TrimSummary[trim_reff])*(ISNUMBER(FIND("/"&amp;$HC24&amp;"/","/"&amp;TrimSummary[color]&amp;"/"))),),0))),0,(INDEX(TrimSummary[ordering_yy],MATCH(1,INDEX(($HD24=TrimSummary[style_no])*(HM$3=TrimSummary[trim_reff])*(ISNUMBER(FIND("/"&amp;$HC24&amp;"/","/"&amp;TrimSummary[color]&amp;"/"))),),0))))*$HH24*(1+$BN$4)&amp;","&amp;IF(ISERROR(INDEX(TrimSummary[ordering_yy],MATCH(1,INDEX(($HD24=TrimSummary[style_no])*(HM$3=TrimSummary[trim_reff])*(ISNUMBER(FIND("/"&amp;$HC24&amp;"/","/"&amp;TrimSummary[color]&amp;"/"))),),0))),0,(INDEX(TrimSummary[ordering_yy],MATCH(1,INDEX(($HD24=TrimSummary[style_no])*(HM$3=TrimSummary[trim_reff])*(ISNUMBER(FIND("/"&amp;$HC24&amp;"/","/"&amp;TrimSummary[color]&amp;"/"))),),0))))*$HJ24*(1+$BN$4)</f>
        <v>0.71136,0,0,0</v>
      </c>
      <c r="HN24" s="62" t="str" cm="1">
        <f t="array" ref="HN24">IF(ISERROR(INDEX(TrimSummary[costing_yy],MATCH(1,INDEX(($HD24=TrimSummary[style_no])*(HN$3=TrimSummary[trim_reff])*(ISNUMBER(FIND("/"&amp;$HC24&amp;"/","/"&amp;TrimSummary[color]&amp;"/"))),),0))),0,(INDEX(TrimSummary[costing_yy],MATCH(1,INDEX(($HD24=TrimSummary[style_no])*(HN$3=TrimSummary[trim_reff])*(ISNUMBER(FIND("/"&amp;$HC24&amp;"/","/"&amp;TrimSummary[color]&amp;"/"))),),0))))*$HH24*(1+$BN$3)&amp;","&amp;IF(ISERROR(INDEX(TrimSummary[costing_yy],MATCH(1,INDEX(($HD24=TrimSummary[style_no])*(HN$3=TrimSummary[trim_reff])*(ISNUMBER(FIND("/"&amp;$HC24&amp;"/","/"&amp;TrimSummary[color]&amp;"/"))),),0))),0,(INDEX(TrimSummary[costing_yy],MATCH(1,INDEX(($HD24=TrimSummary[style_no])*(HN$3=TrimSummary[trim_reff])*(ISNUMBER(FIND("/"&amp;$HC24&amp;"/","/"&amp;TrimSummary[color]&amp;"/"))),),0))))*$HJ24*(1+$BN$3)&amp;","&amp;IF(ISERROR(INDEX(TrimSummary[ordering_yy],MATCH(1,INDEX(($HD24=TrimSummary[style_no])*(HN$3=TrimSummary[trim_reff])*(ISNUMBER(FIND("/"&amp;$HC24&amp;"/","/"&amp;TrimSummary[color]&amp;"/"))),),0))),0,(INDEX(TrimSummary[ordering_yy],MATCH(1,INDEX(($HD24=TrimSummary[style_no])*(HN$3=TrimSummary[trim_reff])*(ISNUMBER(FIND("/"&amp;$HC24&amp;"/","/"&amp;TrimSummary[color]&amp;"/"))),),0))))*$HH24*(1+$BN$4)&amp;","&amp;IF(ISERROR(INDEX(TrimSummary[ordering_yy],MATCH(1,INDEX(($HD24=TrimSummary[style_no])*(HN$3=TrimSummary[trim_reff])*(ISNUMBER(FIND("/"&amp;$HC24&amp;"/","/"&amp;TrimSummary[color]&amp;"/"))),),0))),0,(INDEX(TrimSummary[ordering_yy],MATCH(1,INDEX(($HD24=TrimSummary[style_no])*(HN$3=TrimSummary[trim_reff])*(ISNUMBER(FIND("/"&amp;$HC24&amp;"/","/"&amp;TrimSummary[color]&amp;"/"))),),0))))*$HJ24*(1+$BN$4)</f>
        <v>59.28,0,0,0</v>
      </c>
      <c r="HO24" s="62" t="str" cm="1">
        <f t="array" ref="HO24">IF(ISERROR(INDEX(TrimSummary[costing_yy],MATCH(1,INDEX(($HD24=TrimSummary[style_no])*(HO$3=TrimSummary[trim_reff])*(ISNUMBER(FIND("/"&amp;$HC24&amp;"/","/"&amp;TrimSummary[color]&amp;"/"))),),0))),0,(INDEX(TrimSummary[costing_yy],MATCH(1,INDEX(($HD24=TrimSummary[style_no])*(HO$3=TrimSummary[trim_reff])*(ISNUMBER(FIND("/"&amp;$HC24&amp;"/","/"&amp;TrimSummary[color]&amp;"/"))),),0))))*$HH24*(1+$BN$3)&amp;","&amp;IF(ISERROR(INDEX(TrimSummary[costing_yy],MATCH(1,INDEX(($HD24=TrimSummary[style_no])*(HO$3=TrimSummary[trim_reff])*(ISNUMBER(FIND("/"&amp;$HC24&amp;"/","/"&amp;TrimSummary[color]&amp;"/"))),),0))),0,(INDEX(TrimSummary[costing_yy],MATCH(1,INDEX(($HD24=TrimSummary[style_no])*(HO$3=TrimSummary[trim_reff])*(ISNUMBER(FIND("/"&amp;$HC24&amp;"/","/"&amp;TrimSummary[color]&amp;"/"))),),0))))*$HJ24*(1+$BN$3)&amp;","&amp;IF(ISERROR(INDEX(TrimSummary[ordering_yy],MATCH(1,INDEX(($HD24=TrimSummary[style_no])*(HO$3=TrimSummary[trim_reff])*(ISNUMBER(FIND("/"&amp;$HC24&amp;"/","/"&amp;TrimSummary[color]&amp;"/"))),),0))),0,(INDEX(TrimSummary[ordering_yy],MATCH(1,INDEX(($HD24=TrimSummary[style_no])*(HO$3=TrimSummary[trim_reff])*(ISNUMBER(FIND("/"&amp;$HC24&amp;"/","/"&amp;TrimSummary[color]&amp;"/"))),),0))))*$HH24*(1+$BN$4)&amp;","&amp;IF(ISERROR(INDEX(TrimSummary[ordering_yy],MATCH(1,INDEX(($HD24=TrimSummary[style_no])*(HO$3=TrimSummary[trim_reff])*(ISNUMBER(FIND("/"&amp;$HC24&amp;"/","/"&amp;TrimSummary[color]&amp;"/"))),),0))),0,(INDEX(TrimSummary[ordering_yy],MATCH(1,INDEX(($HD24=TrimSummary[style_no])*(HO$3=TrimSummary[trim_reff])*(ISNUMBER(FIND("/"&amp;$HC24&amp;"/","/"&amp;TrimSummary[color]&amp;"/"))),),0))))*$HJ24*(1+$BN$4)</f>
        <v>59.28,0,0,0</v>
      </c>
      <c r="HP24" s="62" t="str" cm="1">
        <f t="array" ref="HP24">IF(ISERROR(INDEX(TrimSummary[costing_yy],MATCH(1,INDEX(($HD24=TrimSummary[style_no])*(HP$3=TrimSummary[trim_reff])*(ISNUMBER(FIND("/"&amp;$HC24&amp;"/","/"&amp;TrimSummary[color]&amp;"/"))),),0))),0,(INDEX(TrimSummary[costing_yy],MATCH(1,INDEX(($HD24=TrimSummary[style_no])*(HP$3=TrimSummary[trim_reff])*(ISNUMBER(FIND("/"&amp;$HC24&amp;"/","/"&amp;TrimSummary[color]&amp;"/"))),),0))))*$HH24*(1+$BN$3)&amp;","&amp;IF(ISERROR(INDEX(TrimSummary[costing_yy],MATCH(1,INDEX(($HD24=TrimSummary[style_no])*(HP$3=TrimSummary[trim_reff])*(ISNUMBER(FIND("/"&amp;$HC24&amp;"/","/"&amp;TrimSummary[color]&amp;"/"))),),0))),0,(INDEX(TrimSummary[costing_yy],MATCH(1,INDEX(($HD24=TrimSummary[style_no])*(HP$3=TrimSummary[trim_reff])*(ISNUMBER(FIND("/"&amp;$HC24&amp;"/","/"&amp;TrimSummary[color]&amp;"/"))),),0))))*$HJ24*(1+$BN$3)&amp;","&amp;IF(ISERROR(INDEX(TrimSummary[ordering_yy],MATCH(1,INDEX(($HD24=TrimSummary[style_no])*(HP$3=TrimSummary[trim_reff])*(ISNUMBER(FIND("/"&amp;$HC24&amp;"/","/"&amp;TrimSummary[color]&amp;"/"))),),0))),0,(INDEX(TrimSummary[ordering_yy],MATCH(1,INDEX(($HD24=TrimSummary[style_no])*(HP$3=TrimSummary[trim_reff])*(ISNUMBER(FIND("/"&amp;$HC24&amp;"/","/"&amp;TrimSummary[color]&amp;"/"))),),0))))*$HH24*(1+$BN$4)&amp;","&amp;IF(ISERROR(INDEX(TrimSummary[ordering_yy],MATCH(1,INDEX(($HD24=TrimSummary[style_no])*(HP$3=TrimSummary[trim_reff])*(ISNUMBER(FIND("/"&amp;$HC24&amp;"/","/"&amp;TrimSummary[color]&amp;"/"))),),0))),0,(INDEX(TrimSummary[ordering_yy],MATCH(1,INDEX(($HD24=TrimSummary[style_no])*(HP$3=TrimSummary[trim_reff])*(ISNUMBER(FIND("/"&amp;$HC24&amp;"/","/"&amp;TrimSummary[color]&amp;"/"))),),0))))*$HJ24*(1+$BN$4)</f>
        <v>59.28,0,0,0</v>
      </c>
      <c r="HQ24" s="62" t="str" cm="1">
        <f t="array" ref="HQ24">IF(ISERROR(INDEX(TrimSummary[costing_yy],MATCH(1,INDEX(($HD24=TrimSummary[style_no])*(HQ$3=TrimSummary[trim_reff])*(ISNUMBER(FIND("/"&amp;$HC24&amp;"/","/"&amp;TrimSummary[color]&amp;"/"))),),0))),0,(INDEX(TrimSummary[costing_yy],MATCH(1,INDEX(($HD24=TrimSummary[style_no])*(HQ$3=TrimSummary[trim_reff])*(ISNUMBER(FIND("/"&amp;$HC24&amp;"/","/"&amp;TrimSummary[color]&amp;"/"))),),0))))*$HH24*(1+$BN$3)&amp;","&amp;IF(ISERROR(INDEX(TrimSummary[costing_yy],MATCH(1,INDEX(($HD24=TrimSummary[style_no])*(HQ$3=TrimSummary[trim_reff])*(ISNUMBER(FIND("/"&amp;$HC24&amp;"/","/"&amp;TrimSummary[color]&amp;"/"))),),0))),0,(INDEX(TrimSummary[costing_yy],MATCH(1,INDEX(($HD24=TrimSummary[style_no])*(HQ$3=TrimSummary[trim_reff])*(ISNUMBER(FIND("/"&amp;$HC24&amp;"/","/"&amp;TrimSummary[color]&amp;"/"))),),0))))*$HJ24*(1+$BN$3)&amp;","&amp;IF(ISERROR(INDEX(TrimSummary[ordering_yy],MATCH(1,INDEX(($HD24=TrimSummary[style_no])*(HQ$3=TrimSummary[trim_reff])*(ISNUMBER(FIND("/"&amp;$HC24&amp;"/","/"&amp;TrimSummary[color]&amp;"/"))),),0))),0,(INDEX(TrimSummary[ordering_yy],MATCH(1,INDEX(($HD24=TrimSummary[style_no])*(HQ$3=TrimSummary[trim_reff])*(ISNUMBER(FIND("/"&amp;$HC24&amp;"/","/"&amp;TrimSummary[color]&amp;"/"))),),0))))*$HH24*(1+$BN$4)&amp;","&amp;IF(ISERROR(INDEX(TrimSummary[ordering_yy],MATCH(1,INDEX(($HD24=TrimSummary[style_no])*(HQ$3=TrimSummary[trim_reff])*(ISNUMBER(FIND("/"&amp;$HC24&amp;"/","/"&amp;TrimSummary[color]&amp;"/"))),),0))),0,(INDEX(TrimSummary[ordering_yy],MATCH(1,INDEX(($HD24=TrimSummary[style_no])*(HQ$3=TrimSummary[trim_reff])*(ISNUMBER(FIND("/"&amp;$HC24&amp;"/","/"&amp;TrimSummary[color]&amp;"/"))),),0))))*$HJ24*(1+$BN$4)</f>
        <v>59.28,0,0,0</v>
      </c>
      <c r="HR24" s="62" t="str" cm="1">
        <f t="array" ref="HR24">IF(ISERROR(INDEX(TrimSummary[costing_yy],MATCH(1,INDEX(($HD24=TrimSummary[style_no])*(HR$3=TrimSummary[trim_reff])*(ISNUMBER(FIND("/"&amp;$HC24&amp;"/","/"&amp;TrimSummary[color]&amp;"/"))),),0))),0,(INDEX(TrimSummary[costing_yy],MATCH(1,INDEX(($HD24=TrimSummary[style_no])*(HR$3=TrimSummary[trim_reff])*(ISNUMBER(FIND("/"&amp;$HC24&amp;"/","/"&amp;TrimSummary[color]&amp;"/"))),),0))))*$HH24*(1+$BN$3)&amp;","&amp;IF(ISERROR(INDEX(TrimSummary[costing_yy],MATCH(1,INDEX(($HD24=TrimSummary[style_no])*(HR$3=TrimSummary[trim_reff])*(ISNUMBER(FIND("/"&amp;$HC24&amp;"/","/"&amp;TrimSummary[color]&amp;"/"))),),0))),0,(INDEX(TrimSummary[costing_yy],MATCH(1,INDEX(($HD24=TrimSummary[style_no])*(HR$3=TrimSummary[trim_reff])*(ISNUMBER(FIND("/"&amp;$HC24&amp;"/","/"&amp;TrimSummary[color]&amp;"/"))),),0))))*$HJ24*(1+$BN$3)&amp;","&amp;IF(ISERROR(INDEX(TrimSummary[ordering_yy],MATCH(1,INDEX(($HD24=TrimSummary[style_no])*(HR$3=TrimSummary[trim_reff])*(ISNUMBER(FIND("/"&amp;$HC24&amp;"/","/"&amp;TrimSummary[color]&amp;"/"))),),0))),0,(INDEX(TrimSummary[ordering_yy],MATCH(1,INDEX(($HD24=TrimSummary[style_no])*(HR$3=TrimSummary[trim_reff])*(ISNUMBER(FIND("/"&amp;$HC24&amp;"/","/"&amp;TrimSummary[color]&amp;"/"))),),0))))*$HH24*(1+$BN$4)&amp;","&amp;IF(ISERROR(INDEX(TrimSummary[ordering_yy],MATCH(1,INDEX(($HD24=TrimSummary[style_no])*(HR$3=TrimSummary[trim_reff])*(ISNUMBER(FIND("/"&amp;$HC24&amp;"/","/"&amp;TrimSummary[color]&amp;"/"))),),0))),0,(INDEX(TrimSummary[ordering_yy],MATCH(1,INDEX(($HD24=TrimSummary[style_no])*(HR$3=TrimSummary[trim_reff])*(ISNUMBER(FIND("/"&amp;$HC24&amp;"/","/"&amp;TrimSummary[color]&amp;"/"))),),0))))*$HJ24*(1+$BN$4)</f>
        <v>59.28,0,0,0</v>
      </c>
      <c r="HS24" s="62" t="str" cm="1">
        <f t="array" ref="HS24">IF(ISERROR(INDEX(TrimSummary[costing_yy],MATCH(1,INDEX(($HD24=TrimSummary[style_no])*(HS$3=TrimSummary[trim_reff])*(ISNUMBER(FIND("/"&amp;$HC24&amp;"/","/"&amp;TrimSummary[color]&amp;"/"))),),0))),0,(INDEX(TrimSummary[costing_yy],MATCH(1,INDEX(($HD24=TrimSummary[style_no])*(HS$3=TrimSummary[trim_reff])*(ISNUMBER(FIND("/"&amp;$HC24&amp;"/","/"&amp;TrimSummary[color]&amp;"/"))),),0))))*$HH24*(1+$BN$3)&amp;","&amp;IF(ISERROR(INDEX(TrimSummary[costing_yy],MATCH(1,INDEX(($HD24=TrimSummary[style_no])*(HS$3=TrimSummary[trim_reff])*(ISNUMBER(FIND("/"&amp;$HC24&amp;"/","/"&amp;TrimSummary[color]&amp;"/"))),),0))),0,(INDEX(TrimSummary[costing_yy],MATCH(1,INDEX(($HD24=TrimSummary[style_no])*(HS$3=TrimSummary[trim_reff])*(ISNUMBER(FIND("/"&amp;$HC24&amp;"/","/"&amp;TrimSummary[color]&amp;"/"))),),0))))*$HJ24*(1+$BN$3)&amp;","&amp;IF(ISERROR(INDEX(TrimSummary[ordering_yy],MATCH(1,INDEX(($HD24=TrimSummary[style_no])*(HS$3=TrimSummary[trim_reff])*(ISNUMBER(FIND("/"&amp;$HC24&amp;"/","/"&amp;TrimSummary[color]&amp;"/"))),),0))),0,(INDEX(TrimSummary[ordering_yy],MATCH(1,INDEX(($HD24=TrimSummary[style_no])*(HS$3=TrimSummary[trim_reff])*(ISNUMBER(FIND("/"&amp;$HC24&amp;"/","/"&amp;TrimSummary[color]&amp;"/"))),),0))))*$HH24*(1+$BN$4)&amp;","&amp;IF(ISERROR(INDEX(TrimSummary[ordering_yy],MATCH(1,INDEX(($HD24=TrimSummary[style_no])*(HS$3=TrimSummary[trim_reff])*(ISNUMBER(FIND("/"&amp;$HC24&amp;"/","/"&amp;TrimSummary[color]&amp;"/"))),),0))),0,(INDEX(TrimSummary[ordering_yy],MATCH(1,INDEX(($HD24=TrimSummary[style_no])*(HS$3=TrimSummary[trim_reff])*(ISNUMBER(FIND("/"&amp;$HC24&amp;"/","/"&amp;TrimSummary[color]&amp;"/"))),),0))))*$HJ24*(1+$BN$4)</f>
        <v>59.28,0,0,0</v>
      </c>
      <c r="HT24" s="62" t="str" cm="1">
        <f t="array" ref="HT24">IF(ISERROR(INDEX(TrimSummary[costing_yy],MATCH(1,INDEX(($HD24=TrimSummary[style_no])*(HT$3=TrimSummary[trim_reff])*(ISNUMBER(FIND("/"&amp;$HC24&amp;"/","/"&amp;TrimSummary[color]&amp;"/"))),),0))),0,(INDEX(TrimSummary[costing_yy],MATCH(1,INDEX(($HD24=TrimSummary[style_no])*(HT$3=TrimSummary[trim_reff])*(ISNUMBER(FIND("/"&amp;$HC24&amp;"/","/"&amp;TrimSummary[color]&amp;"/"))),),0))))*$HH24*(1+$BN$3)&amp;","&amp;IF(ISERROR(INDEX(TrimSummary[costing_yy],MATCH(1,INDEX(($HD24=TrimSummary[style_no])*(HT$3=TrimSummary[trim_reff])*(ISNUMBER(FIND("/"&amp;$HC24&amp;"/","/"&amp;TrimSummary[color]&amp;"/"))),),0))),0,(INDEX(TrimSummary[costing_yy],MATCH(1,INDEX(($HD24=TrimSummary[style_no])*(HT$3=TrimSummary[trim_reff])*(ISNUMBER(FIND("/"&amp;$HC24&amp;"/","/"&amp;TrimSummary[color]&amp;"/"))),),0))))*$HJ24*(1+$BN$3)&amp;","&amp;IF(ISERROR(INDEX(TrimSummary[ordering_yy],MATCH(1,INDEX(($HD24=TrimSummary[style_no])*(HT$3=TrimSummary[trim_reff])*(ISNUMBER(FIND("/"&amp;$HC24&amp;"/","/"&amp;TrimSummary[color]&amp;"/"))),),0))),0,(INDEX(TrimSummary[ordering_yy],MATCH(1,INDEX(($HD24=TrimSummary[style_no])*(HT$3=TrimSummary[trim_reff])*(ISNUMBER(FIND("/"&amp;$HC24&amp;"/","/"&amp;TrimSummary[color]&amp;"/"))),),0))))*$HH24*(1+$BN$4)&amp;","&amp;IF(ISERROR(INDEX(TrimSummary[ordering_yy],MATCH(1,INDEX(($HD24=TrimSummary[style_no])*(HT$3=TrimSummary[trim_reff])*(ISNUMBER(FIND("/"&amp;$HC24&amp;"/","/"&amp;TrimSummary[color]&amp;"/"))),),0))),0,(INDEX(TrimSummary[ordering_yy],MATCH(1,INDEX(($HD24=TrimSummary[style_no])*(HT$3=TrimSummary[trim_reff])*(ISNUMBER(FIND("/"&amp;$HC24&amp;"/","/"&amp;TrimSummary[color]&amp;"/"))),),0))))*$HJ24*(1+$BN$4)</f>
        <v>59.28,0,0,0</v>
      </c>
      <c r="HU24" s="62" t="str" cm="1">
        <f t="array" ref="HU24">IF(ISERROR(INDEX(TrimSummary[costing_yy],MATCH(1,INDEX(($HD24=TrimSummary[style_no])*(HU$3=TrimSummary[trim_reff])*(ISNUMBER(FIND("/"&amp;$HC24&amp;"/","/"&amp;TrimSummary[color]&amp;"/"))),),0))),0,(INDEX(TrimSummary[costing_yy],MATCH(1,INDEX(($HD24=TrimSummary[style_no])*(HU$3=TrimSummary[trim_reff])*(ISNUMBER(FIND("/"&amp;$HC24&amp;"/","/"&amp;TrimSummary[color]&amp;"/"))),),0))))*$HH24*(1+$BN$3)&amp;","&amp;IF(ISERROR(INDEX(TrimSummary[costing_yy],MATCH(1,INDEX(($HD24=TrimSummary[style_no])*(HU$3=TrimSummary[trim_reff])*(ISNUMBER(FIND("/"&amp;$HC24&amp;"/","/"&amp;TrimSummary[color]&amp;"/"))),),0))),0,(INDEX(TrimSummary[costing_yy],MATCH(1,INDEX(($HD24=TrimSummary[style_no])*(HU$3=TrimSummary[trim_reff])*(ISNUMBER(FIND("/"&amp;$HC24&amp;"/","/"&amp;TrimSummary[color]&amp;"/"))),),0))))*$HJ24*(1+$BN$3)&amp;","&amp;IF(ISERROR(INDEX(TrimSummary[ordering_yy],MATCH(1,INDEX(($HD24=TrimSummary[style_no])*(HU$3=TrimSummary[trim_reff])*(ISNUMBER(FIND("/"&amp;$HC24&amp;"/","/"&amp;TrimSummary[color]&amp;"/"))),),0))),0,(INDEX(TrimSummary[ordering_yy],MATCH(1,INDEX(($HD24=TrimSummary[style_no])*(HU$3=TrimSummary[trim_reff])*(ISNUMBER(FIND("/"&amp;$HC24&amp;"/","/"&amp;TrimSummary[color]&amp;"/"))),),0))))*$HH24*(1+$BN$4)&amp;","&amp;IF(ISERROR(INDEX(TrimSummary[ordering_yy],MATCH(1,INDEX(($HD24=TrimSummary[style_no])*(HU$3=TrimSummary[trim_reff])*(ISNUMBER(FIND("/"&amp;$HC24&amp;"/","/"&amp;TrimSummary[color]&amp;"/"))),),0))),0,(INDEX(TrimSummary[ordering_yy],MATCH(1,INDEX(($HD24=TrimSummary[style_no])*(HU$3=TrimSummary[trim_reff])*(ISNUMBER(FIND("/"&amp;$HC24&amp;"/","/"&amp;TrimSummary[color]&amp;"/"))),),0))))*$HJ24*(1+$BN$4)</f>
        <v>59.28,0,0,0</v>
      </c>
      <c r="HV24" s="62"/>
      <c r="HW24" s="62"/>
      <c r="HX24" s="62"/>
      <c r="HY24" s="62"/>
      <c r="HZ24" s="62"/>
      <c r="IA24" s="62"/>
      <c r="IB24" s="62"/>
      <c r="IC24" s="62"/>
      <c r="ID24" s="62"/>
      <c r="IE24" s="62"/>
      <c r="IF24" s="62"/>
      <c r="IG24" s="62"/>
      <c r="IH24" s="62"/>
      <c r="II24" s="62"/>
      <c r="IJ24" s="62"/>
      <c r="IK24" s="62"/>
      <c r="IL24" s="62"/>
      <c r="IM24" s="62"/>
      <c r="IN24" s="62"/>
      <c r="IO24" s="62"/>
      <c r="IP24" s="62"/>
      <c r="IQ24" s="62"/>
      <c r="IR24" s="62"/>
      <c r="IS24" s="62"/>
      <c r="IT24" s="62"/>
      <c r="IU24" s="62"/>
      <c r="IV24" s="62"/>
      <c r="IW24" s="62"/>
    </row>
    <row r="25" spans="1:257">
      <c r="A25"/>
      <c r="D25"/>
      <c r="F25" s="18"/>
      <c r="G25" s="19"/>
      <c r="V25" s="130"/>
      <c r="Y25" s="18" cm="1">
        <f t="array" ref="Y25">IF(ISERROR(INDEX(PO_Placed_Data[[PO relesed Date]:[PO_Status]],MATCH(#REF!&amp;#REF!,PO_Placed_Data[Styele'#]&amp;PO_Placed_Data[COLOR],0),MATCH(Y$3,PO_Placed_Data[[#Headers],[PO relesed Date]:[PO_Status]],0))),0,(INDEX(PO_Placed_Data[[PO relesed Date]:[PO_Status]],MATCH(#REF!&amp;#REF!,PO_Placed_Data[Styele'#]&amp;PO_Placed_Data[COLOR],0),MATCH(Y$3,PO_Placed_Data[[#Headers],[PO relesed Date]:[PO_Status]],0))))</f>
        <v>0</v>
      </c>
      <c r="Z25" s="49" cm="1">
        <f t="array" ref="Z25">IF(ISERROR(INDEX(PO_Placed_Data[[PO relesed Date]:[PO_Status]],MATCH(#REF!&amp;#REF!,PO_Placed_Data[Styele'#]&amp;PO_Placed_Data[COLOR],0),MATCH(Z$3,PO_Placed_Data[[#Headers],[PO relesed Date]:[PO_Status]],0))),0,(INDEX(PO_Placed_Data[[PO relesed Date]:[PO_Status]],MATCH(#REF!&amp;#REF!,PO_Placed_Data[Styele'#]&amp;PO_Placed_Data[COLOR],0),MATCH(Z$3,PO_Placed_Data[[#Headers],[PO relesed Date]:[PO_Status]],0))))</f>
        <v>0</v>
      </c>
      <c r="AA25" s="49" cm="1">
        <f t="array" ref="AA25">IF(ISERROR(INDEX(PO_Placed_Data[[PO relesed Date]:[PO_Status]],MATCH(#REF!&amp;#REF!,PO_Placed_Data[Styele'#]&amp;PO_Placed_Data[COLOR],0),MATCH(AA$3,PO_Placed_Data[[#Headers],[PO relesed Date]:[PO_Status]],0))),0,(INDEX(PO_Placed_Data[[PO relesed Date]:[PO_Status]],MATCH(#REF!&amp;#REF!,PO_Placed_Data[Styele'#]&amp;PO_Placed_Data[COLOR],0),MATCH(AA$3,PO_Placed_Data[[#Headers],[PO relesed Date]:[PO_Status]],0))))</f>
        <v>0</v>
      </c>
      <c r="AB25" s="49" cm="1">
        <f t="array" ref="AB25">IF(ISERROR(INDEX(PO_Placed_Data[[PO relesed Date]:[PO_Status]],MATCH(#REF!&amp;#REF!,PO_Placed_Data[Styele'#]&amp;PO_Placed_Data[COLOR],0),MATCH(AB$3,PO_Placed_Data[[#Headers],[PO relesed Date]:[PO_Status]],0))),0,(INDEX(PO_Placed_Data[[PO relesed Date]:[PO_Status]],MATCH(#REF!&amp;#REF!,PO_Placed_Data[Styele'#]&amp;PO_Placed_Data[COLOR],0),MATCH(AB$3,PO_Placed_Data[[#Headers],[PO relesed Date]:[PO_Status]],0))))</f>
        <v>0</v>
      </c>
      <c r="AC25" s="49" cm="1">
        <f t="array" ref="AC25">IF(ISERROR(INDEX(PO_Placed_Data[[PO relesed Date]:[PO_Status]],MATCH(#REF!&amp;#REF!,PO_Placed_Data[Styele'#]&amp;PO_Placed_Data[COLOR],0),MATCH(AC$3,PO_Placed_Data[[#Headers],[PO relesed Date]:[PO_Status]],0))),0,(INDEX(PO_Placed_Data[[PO relesed Date]:[PO_Status]],MATCH(#REF!&amp;#REF!,PO_Placed_Data[Styele'#]&amp;PO_Placed_Data[COLOR],0),MATCH(AC$3,PO_Placed_Data[[#Headers],[PO relesed Date]:[PO_Status]],0))))</f>
        <v>0</v>
      </c>
      <c r="AD25" s="49" cm="1">
        <f t="array" ref="AD25">IF(ISERROR(INDEX(PO_Placed_Data[[PO relesed Date]:[PO_Status]],MATCH(#REF!&amp;#REF!,PO_Placed_Data[Styele'#]&amp;PO_Placed_Data[COLOR],0),MATCH(AD$3,PO_Placed_Data[[#Headers],[PO relesed Date]:[PO_Status]],0))),0,(INDEX(PO_Placed_Data[[PO relesed Date]:[PO_Status]],MATCH(#REF!&amp;#REF!,PO_Placed_Data[Styele'#]&amp;PO_Placed_Data[COLOR],0),MATCH(AD$3,PO_Placed_Data[[#Headers],[PO relesed Date]:[PO_Status]],0))))</f>
        <v>0</v>
      </c>
      <c r="AE25" s="49" cm="1">
        <f t="array" ref="AE25">IF(ISERROR(INDEX(PO_Placed_Data[[PO relesed Date]:[PO_Status]],MATCH(#REF!&amp;#REF!,PO_Placed_Data[Styele'#]&amp;PO_Placed_Data[COLOR],0),MATCH(AE$3,PO_Placed_Data[[#Headers],[PO relesed Date]:[PO_Status]],0))),0,(INDEX(PO_Placed_Data[[PO relesed Date]:[PO_Status]],MATCH(#REF!&amp;#REF!,PO_Placed_Data[Styele'#]&amp;PO_Placed_Data[COLOR],0),MATCH(AE$3,PO_Placed_Data[[#Headers],[PO relesed Date]:[PO_Status]],0))))</f>
        <v>0</v>
      </c>
      <c r="AF25" s="49" cm="1">
        <f t="array" ref="AF25">IF(ISERROR(INDEX(PO_Placed_Data[[PO relesed Date]:[PO_Status]],MATCH(#REF!&amp;#REF!,PO_Placed_Data[Styele'#]&amp;PO_Placed_Data[COLOR],0),MATCH(AF$3,PO_Placed_Data[[#Headers],[PO relesed Date]:[PO_Status]],0))),0,(INDEX(PO_Placed_Data[[PO relesed Date]:[PO_Status]],MATCH(#REF!&amp;#REF!,PO_Placed_Data[Styele'#]&amp;PO_Placed_Data[COLOR],0),MATCH(AF$3,PO_Placed_Data[[#Headers],[PO relesed Date]:[PO_Status]],0))))</f>
        <v>0</v>
      </c>
      <c r="AG25" s="49" cm="1">
        <f t="array" ref="AG25">IF(ISERROR(INDEX(PO_Placed_Data[[PO relesed Date]:[PO_Status]],MATCH(#REF!&amp;#REF!,PO_Placed_Data[Styele'#]&amp;PO_Placed_Data[COLOR],0),MATCH(AG$3,PO_Placed_Data[[#Headers],[PO relesed Date]:[PO_Status]],0))),0,(INDEX(PO_Placed_Data[[PO relesed Date]:[PO_Status]],MATCH(#REF!&amp;#REF!,PO_Placed_Data[Styele'#]&amp;PO_Placed_Data[COLOR],0),MATCH(AG$3,PO_Placed_Data[[#Headers],[PO relesed Date]:[PO_Status]],0))))</f>
        <v>0</v>
      </c>
      <c r="AH25" s="49" cm="1">
        <f t="array" ref="AH25">IF(ISERROR(INDEX(PO_Placed_Data[[PO relesed Date]:[PO_Status]],MATCH(#REF!&amp;#REF!,PO_Placed_Data[Styele'#]&amp;PO_Placed_Data[COLOR],0),MATCH(AH$3,PO_Placed_Data[[#Headers],[PO relesed Date]:[PO_Status]],0))),0,(INDEX(PO_Placed_Data[[PO relesed Date]:[PO_Status]],MATCH(#REF!&amp;#REF!,PO_Placed_Data[Styele'#]&amp;PO_Placed_Data[COLOR],0),MATCH(AH$3,PO_Placed_Data[[#Headers],[PO relesed Date]:[PO_Status]],0))))</f>
        <v>0</v>
      </c>
      <c r="AI25" s="49" cm="1">
        <f t="array" ref="AI25">IF(ISERROR(INDEX(PO_Placed_Data[[PO relesed Date]:[PO_Status]],MATCH(#REF!&amp;#REF!,PO_Placed_Data[Styele'#]&amp;PO_Placed_Data[COLOR],0),MATCH(AI$3,PO_Placed_Data[[#Headers],[PO relesed Date]:[PO_Status]],0))),0,(INDEX(PO_Placed_Data[[PO relesed Date]:[PO_Status]],MATCH(#REF!&amp;#REF!,PO_Placed_Data[Styele'#]&amp;PO_Placed_Data[COLOR],0),MATCH(AI$3,PO_Placed_Data[[#Headers],[PO relesed Date]:[PO_Status]],0))))</f>
        <v>0</v>
      </c>
      <c r="AJ25" s="49" cm="1">
        <f t="array" ref="AJ25">IF(ISERROR(INDEX(PO_Placed_Data[[PO relesed Date]:[PO_Status]],MATCH(#REF!&amp;#REF!,PO_Placed_Data[Styele'#]&amp;PO_Placed_Data[COLOR],0),MATCH(AJ$3,PO_Placed_Data[[#Headers],[PO relesed Date]:[PO_Status]],0))),0,(INDEX(PO_Placed_Data[[PO relesed Date]:[PO_Status]],MATCH(#REF!&amp;#REF!,PO_Placed_Data[Styele'#]&amp;PO_Placed_Data[COLOR],0),MATCH(AJ$3,PO_Placed_Data[[#Headers],[PO relesed Date]:[PO_Status]],0))))</f>
        <v>0</v>
      </c>
      <c r="AK25" s="49" cm="1">
        <f t="array" ref="AK25">IF(ISERROR(INDEX(PO_Placed_Data[[PO relesed Date]:[PO_Status]],MATCH(#REF!&amp;#REF!,PO_Placed_Data[Styele'#]&amp;PO_Placed_Data[COLOR],0),MATCH(AK$3,PO_Placed_Data[[#Headers],[PO relesed Date]:[PO_Status]],0))),0,(INDEX(PO_Placed_Data[[PO relesed Date]:[PO_Status]],MATCH(#REF!&amp;#REF!,PO_Placed_Data[Styele'#]&amp;PO_Placed_Data[COLOR],0),MATCH(AK$3,PO_Placed_Data[[#Headers],[PO relesed Date]:[PO_Status]],0))))</f>
        <v>0</v>
      </c>
      <c r="AL25" s="49" cm="1">
        <f t="array" ref="AL25">IF(ISERROR(INDEX(PO_Placed_Data[[PO relesed Date]:[PO_Status]],MATCH(#REF!&amp;#REF!,PO_Placed_Data[Styele'#]&amp;PO_Placed_Data[COLOR],0),MATCH(AL$3,PO_Placed_Data[[#Headers],[PO relesed Date]:[PO_Status]],0))),0,(INDEX(PO_Placed_Data[[PO relesed Date]:[PO_Status]],MATCH(#REF!&amp;#REF!,PO_Placed_Data[Styele'#]&amp;PO_Placed_Data[COLOR],0),MATCH(AL$3,PO_Placed_Data[[#Headers],[PO relesed Date]:[PO_Status]],0))))</f>
        <v>0</v>
      </c>
      <c r="AM25" s="49" cm="1">
        <f t="array" ref="AM25">IF(ISERROR(INDEX(PO_Placed_Data[[PO relesed Date]:[PO_Status]],MATCH(#REF!&amp;#REF!,PO_Placed_Data[Styele'#]&amp;PO_Placed_Data[COLOR],0),MATCH(AM$3,PO_Placed_Data[[#Headers],[PO relesed Date]:[PO_Status]],0))),0,(INDEX(PO_Placed_Data[[PO relesed Date]:[PO_Status]],MATCH(#REF!&amp;#REF!,PO_Placed_Data[Styele'#]&amp;PO_Placed_Data[COLOR],0),MATCH(AM$3,PO_Placed_Data[[#Headers],[PO relesed Date]:[PO_Status]],0))))</f>
        <v>0</v>
      </c>
      <c r="AN25" s="49" cm="1">
        <f t="array" ref="AN25">IF(ISERROR(INDEX(PO_Placed_Data[[PO relesed Date]:[PO_Status]],MATCH(#REF!&amp;#REF!,PO_Placed_Data[Styele'#]&amp;PO_Placed_Data[COLOR],0),MATCH(AN$3,PO_Placed_Data[[#Headers],[PO relesed Date]:[PO_Status]],0))),0,(INDEX(PO_Placed_Data[[PO relesed Date]:[PO_Status]],MATCH(#REF!&amp;#REF!,PO_Placed_Data[Styele'#]&amp;PO_Placed_Data[COLOR],0),MATCH(AN$3,PO_Placed_Data[[#Headers],[PO relesed Date]:[PO_Status]],0))))</f>
        <v>0</v>
      </c>
      <c r="AO25" s="18" cm="1">
        <f t="array" ref="AO25">IF(ISERROR(INDEX(PO_Placed_Data[[PO relesed Date]:[PO_Status]],MATCH(#REF!&amp;#REF!,PO_Placed_Data[Styele'#]&amp;PO_Placed_Data[COLOR],0),MATCH(AO$3,PO_Placed_Data[[#Headers],[PO relesed Date]:[PO_Status]],0))),0,(INDEX(PO_Placed_Data[[PO relesed Date]:[PO_Status]],MATCH(#REF!&amp;#REF!,PO_Placed_Data[Styele'#]&amp;PO_Placed_Data[COLOR],0),MATCH(AO$3,PO_Placed_Data[[#Headers],[PO relesed Date]:[PO_Status]],0))))</f>
        <v>0</v>
      </c>
      <c r="AR25" s="23"/>
      <c r="AS25" s="23"/>
      <c r="AT25" s="18"/>
      <c r="AV25" s="24"/>
      <c r="AW25" s="24"/>
      <c r="AX25" s="24"/>
      <c r="AY25" s="24"/>
      <c r="AZ25" s="24"/>
      <c r="BA25" s="24"/>
      <c r="BB25" s="24"/>
      <c r="BC25" s="24"/>
      <c r="BD25" s="23"/>
      <c r="BE25" s="24"/>
      <c r="BF25" s="24"/>
      <c r="BG25" s="24"/>
      <c r="BH25" s="23"/>
      <c r="BI25" s="23"/>
      <c r="BJ25" s="222"/>
      <c r="BS25" s="233"/>
      <c r="BT25" s="233"/>
      <c r="BU25" s="233"/>
      <c r="BV25" s="233"/>
      <c r="BW25" s="233"/>
      <c r="BX25" s="233"/>
      <c r="BY25" s="233"/>
      <c r="BZ25" s="233"/>
      <c r="CA25" s="233"/>
      <c r="CB25" s="233"/>
      <c r="CC25" s="233"/>
      <c r="CD25" s="233"/>
      <c r="CE25" s="233"/>
      <c r="CF25" s="233"/>
      <c r="CG25" s="233"/>
      <c r="CH25" s="233"/>
      <c r="CI25" s="233"/>
      <c r="CJ25" s="233"/>
      <c r="CK25" s="233"/>
      <c r="CL25" s="233"/>
      <c r="CM25" s="233"/>
      <c r="CN25" s="233"/>
      <c r="CO25" s="233"/>
      <c r="CP25" s="234"/>
      <c r="CQ25" s="150"/>
      <c r="CR25" s="133"/>
      <c r="CS25" s="133"/>
      <c r="CT25" s="92"/>
      <c r="CU25" s="92"/>
      <c r="CV25" s="92"/>
      <c r="CW25" s="92"/>
      <c r="CX25" s="92"/>
      <c r="CY25" s="92"/>
      <c r="CZ25" s="92"/>
      <c r="DA25" s="92"/>
      <c r="DB25" s="92"/>
      <c r="DC25" s="92"/>
      <c r="DD25" s="92"/>
      <c r="DE25" s="92"/>
      <c r="FJ25" s="4"/>
      <c r="FL25" s="4"/>
      <c r="FN25" s="29" t="s">
        <v>74</v>
      </c>
      <c r="FO25" s="29" t="s">
        <v>75</v>
      </c>
      <c r="FT25"/>
      <c r="FU25"/>
      <c r="FW25" s="103"/>
      <c r="FX25" s="8"/>
      <c r="FY25" s="4"/>
      <c r="FZ25" s="4"/>
      <c r="GA25" s="4"/>
      <c r="GB25" s="4"/>
      <c r="HA25" s="62" t="str">
        <f>INDEX(TrimSummary[season],MATCH($HD25,TrimSummary[style_no],0))</f>
        <v>WI23</v>
      </c>
      <c r="HB25" s="62" t="str">
        <f>INDEX(TrimSummary[floorset],MATCH($HD25,TrimSummary[style_no],0))</f>
        <v>F3</v>
      </c>
      <c r="HC25" s="6" t="s">
        <v>201</v>
      </c>
      <c r="HD25" s="310" t="s">
        <v>314</v>
      </c>
      <c r="HE25" s="224" t="s">
        <v>299</v>
      </c>
      <c r="HF25" s="98">
        <v>45040</v>
      </c>
      <c r="HG25" t="s">
        <v>40</v>
      </c>
      <c r="HH25" s="105" cm="1">
        <f t="array" ref="HH25">IF(ISERROR(INDEX(Trim_Booking_Data[[QTY TB]:[5]],MATCH($HD25&amp;$HE25&amp;$HF25,Trim_Booking_Data[Styele'#]&amp;Trim_Booking_Data[COLOR]&amp;Trim_Booking_Data[Trim Boking Date],0),MATCH($HG25,Trim_Booking_Data[[#Headers],[QTY TB]:[5]],0))),0,(INDEX(Trim_Booking_Data[[QTY TB]:[5]],MATCH($HD25&amp;$HE25&amp;$HF25,Trim_Booking_Data[Styele'#]&amp;Trim_Booking_Data[COLOR]&amp;Trim_Booking_Data[Trim Boking Date],0),MATCH($HG25,Trim_Booking_Data[[#Headers],[QTY TB]:[5]],0))))</f>
        <v>0</v>
      </c>
      <c r="HI25" s="78" cm="1">
        <f t="array" ref="HI25">IF(ISERROR(INDEX(PO_Placed_Data_Fu[],MATCH($HD25&amp;$HE25,Trim_Booking_Data[Styele'#]&amp;Trim_Booking_Data[COLOR],0),MATCH(HI$3,PO_Placed_Data_Fu[#Headers],0))),0,(INDEX(PO_Placed_Data_Fu[],MATCH($HD25&amp;$HE25,Trim_Booking_Data[Styele'#]&amp;Trim_Booking_Data[COLOR],0),MATCH(HI$3,PO_Placed_Data_Fu[#Headers],0))))</f>
        <v>0</v>
      </c>
      <c r="HJ25" s="70" cm="1">
        <f t="array" ref="HJ25">IF(ISERROR(INDEX(PO_Placed_Data_Fu[],MATCH($HD25&amp;$HE25&amp;$HF25,Trim_Booking_Data[Styele'#]&amp;Trim_Booking_Data[COLOR]&amp;Trim_Booking_Data[Trim Boking Date],0),MATCH($HG25,PO_Placed_Data_Fu[#Headers],0))),0,(INDEX(PO_Placed_Data_Fu[],MATCH($HD25&amp;$HE25&amp;$HF25,Trim_Booking_Data[Styele'#]&amp;Trim_Booking_Data[COLOR]&amp;Trim_Booking_Data[Trim Boking Date],0),MATCH($HG25,PO_Placed_Data_Fu[#Headers],0))))</f>
        <v>0</v>
      </c>
      <c r="HK25" s="62" t="str" cm="1">
        <f t="array" ref="HK25">IF(ISERROR(INDEX(TrimSummary[costing_yy],MATCH(1,INDEX(($HD25=TrimSummary[style_no])*(HK$3=TrimSummary[trim_reff])*(ISNUMBER(FIND("/"&amp;$HC25&amp;"/","/"&amp;TrimSummary[color]&amp;"/"))),),0))),0,(INDEX(TrimSummary[costing_yy],MATCH(1,INDEX(($HD25=TrimSummary[style_no])*(HK$3=TrimSummary[trim_reff])*(ISNUMBER(FIND("/"&amp;$HC25&amp;"/","/"&amp;TrimSummary[color]&amp;"/"))),),0))))*$HH25*(1+$BN$3)&amp;","&amp;IF(ISERROR(INDEX(TrimSummary[costing_yy],MATCH(1,INDEX(($HD25=TrimSummary[style_no])*(HK$3=TrimSummary[trim_reff])*(ISNUMBER(FIND("/"&amp;$HC25&amp;"/","/"&amp;TrimSummary[color]&amp;"/"))),),0))),0,(INDEX(TrimSummary[costing_yy],MATCH(1,INDEX(($HD25=TrimSummary[style_no])*(HK$3=TrimSummary[trim_reff])*(ISNUMBER(FIND("/"&amp;$HC25&amp;"/","/"&amp;TrimSummary[color]&amp;"/"))),),0))))*$HJ25*(1+$BN$3)&amp;","&amp;IF(ISERROR(INDEX(TrimSummary[ordering_yy],MATCH(1,INDEX(($HD25=TrimSummary[style_no])*(HK$3=TrimSummary[trim_reff])*(ISNUMBER(FIND("/"&amp;$HC25&amp;"/","/"&amp;TrimSummary[color]&amp;"/"))),),0))),0,(INDEX(TrimSummary[ordering_yy],MATCH(1,INDEX(($HD25=TrimSummary[style_no])*(HK$3=TrimSummary[trim_reff])*(ISNUMBER(FIND("/"&amp;$HC25&amp;"/","/"&amp;TrimSummary[color]&amp;"/"))),),0))))*$HH25*(1+$BN$4)&amp;","&amp;IF(ISERROR(INDEX(TrimSummary[ordering_yy],MATCH(1,INDEX(($HD25=TrimSummary[style_no])*(HK$3=TrimSummary[trim_reff])*(ISNUMBER(FIND("/"&amp;$HC25&amp;"/","/"&amp;TrimSummary[color]&amp;"/"))),),0))),0,(INDEX(TrimSummary[ordering_yy],MATCH(1,INDEX(($HD25=TrimSummary[style_no])*(HK$3=TrimSummary[trim_reff])*(ISNUMBER(FIND("/"&amp;$HC25&amp;"/","/"&amp;TrimSummary[color]&amp;"/"))),),0))))*$HJ25*(1+$BN$4)</f>
        <v>0,0,0,0</v>
      </c>
      <c r="HL25" s="62" t="str" cm="1">
        <f t="array" ref="HL25">IF(ISERROR(INDEX(TrimSummary[costing_yy],MATCH(1,INDEX(($HD25=TrimSummary[style_no])*(HL$3=TrimSummary[trim_reff])*(ISNUMBER(FIND("/"&amp;$HC25&amp;"/","/"&amp;TrimSummary[color]&amp;"/"))),),0))),0,(INDEX(TrimSummary[costing_yy],MATCH(1,INDEX(($HD25=TrimSummary[style_no])*(HL$3=TrimSummary[trim_reff])*(ISNUMBER(FIND("/"&amp;$HC25&amp;"/","/"&amp;TrimSummary[color]&amp;"/"))),),0))))*$HH25*(1+$BN$3)&amp;","&amp;IF(ISERROR(INDEX(TrimSummary[costing_yy],MATCH(1,INDEX(($HD25=TrimSummary[style_no])*(HL$3=TrimSummary[trim_reff])*(ISNUMBER(FIND("/"&amp;$HC25&amp;"/","/"&amp;TrimSummary[color]&amp;"/"))),),0))),0,(INDEX(TrimSummary[costing_yy],MATCH(1,INDEX(($HD25=TrimSummary[style_no])*(HL$3=TrimSummary[trim_reff])*(ISNUMBER(FIND("/"&amp;$HC25&amp;"/","/"&amp;TrimSummary[color]&amp;"/"))),),0))))*$HJ25*(1+$BN$3)&amp;","&amp;IF(ISERROR(INDEX(TrimSummary[ordering_yy],MATCH(1,INDEX(($HD25=TrimSummary[style_no])*(HL$3=TrimSummary[trim_reff])*(ISNUMBER(FIND("/"&amp;$HC25&amp;"/","/"&amp;TrimSummary[color]&amp;"/"))),),0))),0,(INDEX(TrimSummary[ordering_yy],MATCH(1,INDEX(($HD25=TrimSummary[style_no])*(HL$3=TrimSummary[trim_reff])*(ISNUMBER(FIND("/"&amp;$HC25&amp;"/","/"&amp;TrimSummary[color]&amp;"/"))),),0))))*$HH25*(1+$BN$4)&amp;","&amp;IF(ISERROR(INDEX(TrimSummary[ordering_yy],MATCH(1,INDEX(($HD25=TrimSummary[style_no])*(HL$3=TrimSummary[trim_reff])*(ISNUMBER(FIND("/"&amp;$HC25&amp;"/","/"&amp;TrimSummary[color]&amp;"/"))),),0))),0,(INDEX(TrimSummary[ordering_yy],MATCH(1,INDEX(($HD25=TrimSummary[style_no])*(HL$3=TrimSummary[trim_reff])*(ISNUMBER(FIND("/"&amp;$HC25&amp;"/","/"&amp;TrimSummary[color]&amp;"/"))),),0))))*$HJ25*(1+$BN$4)</f>
        <v>0,0,0,0</v>
      </c>
      <c r="HM25" s="62" t="str" cm="1">
        <f t="array" ref="HM25">IF(ISERROR(INDEX(TrimSummary[costing_yy],MATCH(1,INDEX(($HD25=TrimSummary[style_no])*(HM$3=TrimSummary[trim_reff])*(ISNUMBER(FIND("/"&amp;$HC25&amp;"/","/"&amp;TrimSummary[color]&amp;"/"))),),0))),0,(INDEX(TrimSummary[costing_yy],MATCH(1,INDEX(($HD25=TrimSummary[style_no])*(HM$3=TrimSummary[trim_reff])*(ISNUMBER(FIND("/"&amp;$HC25&amp;"/","/"&amp;TrimSummary[color]&amp;"/"))),),0))))*$HH25*(1+$BN$3)&amp;","&amp;IF(ISERROR(INDEX(TrimSummary[costing_yy],MATCH(1,INDEX(($HD25=TrimSummary[style_no])*(HM$3=TrimSummary[trim_reff])*(ISNUMBER(FIND("/"&amp;$HC25&amp;"/","/"&amp;TrimSummary[color]&amp;"/"))),),0))),0,(INDEX(TrimSummary[costing_yy],MATCH(1,INDEX(($HD25=TrimSummary[style_no])*(HM$3=TrimSummary[trim_reff])*(ISNUMBER(FIND("/"&amp;$HC25&amp;"/","/"&amp;TrimSummary[color]&amp;"/"))),),0))))*$HJ25*(1+$BN$3)&amp;","&amp;IF(ISERROR(INDEX(TrimSummary[ordering_yy],MATCH(1,INDEX(($HD25=TrimSummary[style_no])*(HM$3=TrimSummary[trim_reff])*(ISNUMBER(FIND("/"&amp;$HC25&amp;"/","/"&amp;TrimSummary[color]&amp;"/"))),),0))),0,(INDEX(TrimSummary[ordering_yy],MATCH(1,INDEX(($HD25=TrimSummary[style_no])*(HM$3=TrimSummary[trim_reff])*(ISNUMBER(FIND("/"&amp;$HC25&amp;"/","/"&amp;TrimSummary[color]&amp;"/"))),),0))))*$HH25*(1+$BN$4)&amp;","&amp;IF(ISERROR(INDEX(TrimSummary[ordering_yy],MATCH(1,INDEX(($HD25=TrimSummary[style_no])*(HM$3=TrimSummary[trim_reff])*(ISNUMBER(FIND("/"&amp;$HC25&amp;"/","/"&amp;TrimSummary[color]&amp;"/"))),),0))),0,(INDEX(TrimSummary[ordering_yy],MATCH(1,INDEX(($HD25=TrimSummary[style_no])*(HM$3=TrimSummary[trim_reff])*(ISNUMBER(FIND("/"&amp;$HC25&amp;"/","/"&amp;TrimSummary[color]&amp;"/"))),),0))))*$HJ25*(1+$BN$4)</f>
        <v>0,0,0,0</v>
      </c>
      <c r="HN25" s="62" t="str" cm="1">
        <f t="array" ref="HN25">IF(ISERROR(INDEX(TrimSummary[costing_yy],MATCH(1,INDEX(($HD25=TrimSummary[style_no])*(HN$3=TrimSummary[trim_reff])*(ISNUMBER(FIND("/"&amp;$HC25&amp;"/","/"&amp;TrimSummary[color]&amp;"/"))),),0))),0,(INDEX(TrimSummary[costing_yy],MATCH(1,INDEX(($HD25=TrimSummary[style_no])*(HN$3=TrimSummary[trim_reff])*(ISNUMBER(FIND("/"&amp;$HC25&amp;"/","/"&amp;TrimSummary[color]&amp;"/"))),),0))))*$HH25*(1+$BN$3)&amp;","&amp;IF(ISERROR(INDEX(TrimSummary[costing_yy],MATCH(1,INDEX(($HD25=TrimSummary[style_no])*(HN$3=TrimSummary[trim_reff])*(ISNUMBER(FIND("/"&amp;$HC25&amp;"/","/"&amp;TrimSummary[color]&amp;"/"))),),0))),0,(INDEX(TrimSummary[costing_yy],MATCH(1,INDEX(($HD25=TrimSummary[style_no])*(HN$3=TrimSummary[trim_reff])*(ISNUMBER(FIND("/"&amp;$HC25&amp;"/","/"&amp;TrimSummary[color]&amp;"/"))),),0))))*$HJ25*(1+$BN$3)&amp;","&amp;IF(ISERROR(INDEX(TrimSummary[ordering_yy],MATCH(1,INDEX(($HD25=TrimSummary[style_no])*(HN$3=TrimSummary[trim_reff])*(ISNUMBER(FIND("/"&amp;$HC25&amp;"/","/"&amp;TrimSummary[color]&amp;"/"))),),0))),0,(INDEX(TrimSummary[ordering_yy],MATCH(1,INDEX(($HD25=TrimSummary[style_no])*(HN$3=TrimSummary[trim_reff])*(ISNUMBER(FIND("/"&amp;$HC25&amp;"/","/"&amp;TrimSummary[color]&amp;"/"))),),0))))*$HH25*(1+$BN$4)&amp;","&amp;IF(ISERROR(INDEX(TrimSummary[ordering_yy],MATCH(1,INDEX(($HD25=TrimSummary[style_no])*(HN$3=TrimSummary[trim_reff])*(ISNUMBER(FIND("/"&amp;$HC25&amp;"/","/"&amp;TrimSummary[color]&amp;"/"))),),0))),0,(INDEX(TrimSummary[ordering_yy],MATCH(1,INDEX(($HD25=TrimSummary[style_no])*(HN$3=TrimSummary[trim_reff])*(ISNUMBER(FIND("/"&amp;$HC25&amp;"/","/"&amp;TrimSummary[color]&amp;"/"))),),0))))*$HJ25*(1+$BN$4)</f>
        <v>0,0,0,0</v>
      </c>
      <c r="HO25" s="62" t="str" cm="1">
        <f t="array" ref="HO25">IF(ISERROR(INDEX(TrimSummary[costing_yy],MATCH(1,INDEX(($HD25=TrimSummary[style_no])*(HO$3=TrimSummary[trim_reff])*(ISNUMBER(FIND("/"&amp;$HC25&amp;"/","/"&amp;TrimSummary[color]&amp;"/"))),),0))),0,(INDEX(TrimSummary[costing_yy],MATCH(1,INDEX(($HD25=TrimSummary[style_no])*(HO$3=TrimSummary[trim_reff])*(ISNUMBER(FIND("/"&amp;$HC25&amp;"/","/"&amp;TrimSummary[color]&amp;"/"))),),0))))*$HH25*(1+$BN$3)&amp;","&amp;IF(ISERROR(INDEX(TrimSummary[costing_yy],MATCH(1,INDEX(($HD25=TrimSummary[style_no])*(HO$3=TrimSummary[trim_reff])*(ISNUMBER(FIND("/"&amp;$HC25&amp;"/","/"&amp;TrimSummary[color]&amp;"/"))),),0))),0,(INDEX(TrimSummary[costing_yy],MATCH(1,INDEX(($HD25=TrimSummary[style_no])*(HO$3=TrimSummary[trim_reff])*(ISNUMBER(FIND("/"&amp;$HC25&amp;"/","/"&amp;TrimSummary[color]&amp;"/"))),),0))))*$HJ25*(1+$BN$3)&amp;","&amp;IF(ISERROR(INDEX(TrimSummary[ordering_yy],MATCH(1,INDEX(($HD25=TrimSummary[style_no])*(HO$3=TrimSummary[trim_reff])*(ISNUMBER(FIND("/"&amp;$HC25&amp;"/","/"&amp;TrimSummary[color]&amp;"/"))),),0))),0,(INDEX(TrimSummary[ordering_yy],MATCH(1,INDEX(($HD25=TrimSummary[style_no])*(HO$3=TrimSummary[trim_reff])*(ISNUMBER(FIND("/"&amp;$HC25&amp;"/","/"&amp;TrimSummary[color]&amp;"/"))),),0))))*$HH25*(1+$BN$4)&amp;","&amp;IF(ISERROR(INDEX(TrimSummary[ordering_yy],MATCH(1,INDEX(($HD25=TrimSummary[style_no])*(HO$3=TrimSummary[trim_reff])*(ISNUMBER(FIND("/"&amp;$HC25&amp;"/","/"&amp;TrimSummary[color]&amp;"/"))),),0))),0,(INDEX(TrimSummary[ordering_yy],MATCH(1,INDEX(($HD25=TrimSummary[style_no])*(HO$3=TrimSummary[trim_reff])*(ISNUMBER(FIND("/"&amp;$HC25&amp;"/","/"&amp;TrimSummary[color]&amp;"/"))),),0))))*$HJ25*(1+$BN$4)</f>
        <v>0,0,0,0</v>
      </c>
      <c r="HP25" s="62" t="str" cm="1">
        <f t="array" ref="HP25">IF(ISERROR(INDEX(TrimSummary[costing_yy],MATCH(1,INDEX(($HD25=TrimSummary[style_no])*(HP$3=TrimSummary[trim_reff])*(ISNUMBER(FIND("/"&amp;$HC25&amp;"/","/"&amp;TrimSummary[color]&amp;"/"))),),0))),0,(INDEX(TrimSummary[costing_yy],MATCH(1,INDEX(($HD25=TrimSummary[style_no])*(HP$3=TrimSummary[trim_reff])*(ISNUMBER(FIND("/"&amp;$HC25&amp;"/","/"&amp;TrimSummary[color]&amp;"/"))),),0))))*$HH25*(1+$BN$3)&amp;","&amp;IF(ISERROR(INDEX(TrimSummary[costing_yy],MATCH(1,INDEX(($HD25=TrimSummary[style_no])*(HP$3=TrimSummary[trim_reff])*(ISNUMBER(FIND("/"&amp;$HC25&amp;"/","/"&amp;TrimSummary[color]&amp;"/"))),),0))),0,(INDEX(TrimSummary[costing_yy],MATCH(1,INDEX(($HD25=TrimSummary[style_no])*(HP$3=TrimSummary[trim_reff])*(ISNUMBER(FIND("/"&amp;$HC25&amp;"/","/"&amp;TrimSummary[color]&amp;"/"))),),0))))*$HJ25*(1+$BN$3)&amp;","&amp;IF(ISERROR(INDEX(TrimSummary[ordering_yy],MATCH(1,INDEX(($HD25=TrimSummary[style_no])*(HP$3=TrimSummary[trim_reff])*(ISNUMBER(FIND("/"&amp;$HC25&amp;"/","/"&amp;TrimSummary[color]&amp;"/"))),),0))),0,(INDEX(TrimSummary[ordering_yy],MATCH(1,INDEX(($HD25=TrimSummary[style_no])*(HP$3=TrimSummary[trim_reff])*(ISNUMBER(FIND("/"&amp;$HC25&amp;"/","/"&amp;TrimSummary[color]&amp;"/"))),),0))))*$HH25*(1+$BN$4)&amp;","&amp;IF(ISERROR(INDEX(TrimSummary[ordering_yy],MATCH(1,INDEX(($HD25=TrimSummary[style_no])*(HP$3=TrimSummary[trim_reff])*(ISNUMBER(FIND("/"&amp;$HC25&amp;"/","/"&amp;TrimSummary[color]&amp;"/"))),),0))),0,(INDEX(TrimSummary[ordering_yy],MATCH(1,INDEX(($HD25=TrimSummary[style_no])*(HP$3=TrimSummary[trim_reff])*(ISNUMBER(FIND("/"&amp;$HC25&amp;"/","/"&amp;TrimSummary[color]&amp;"/"))),),0))))*$HJ25*(1+$BN$4)</f>
        <v>0,0,0,0</v>
      </c>
      <c r="HQ25" s="62" t="str" cm="1">
        <f t="array" ref="HQ25">IF(ISERROR(INDEX(TrimSummary[costing_yy],MATCH(1,INDEX(($HD25=TrimSummary[style_no])*(HQ$3=TrimSummary[trim_reff])*(ISNUMBER(FIND("/"&amp;$HC25&amp;"/","/"&amp;TrimSummary[color]&amp;"/"))),),0))),0,(INDEX(TrimSummary[costing_yy],MATCH(1,INDEX(($HD25=TrimSummary[style_no])*(HQ$3=TrimSummary[trim_reff])*(ISNUMBER(FIND("/"&amp;$HC25&amp;"/","/"&amp;TrimSummary[color]&amp;"/"))),),0))))*$HH25*(1+$BN$3)&amp;","&amp;IF(ISERROR(INDEX(TrimSummary[costing_yy],MATCH(1,INDEX(($HD25=TrimSummary[style_no])*(HQ$3=TrimSummary[trim_reff])*(ISNUMBER(FIND("/"&amp;$HC25&amp;"/","/"&amp;TrimSummary[color]&amp;"/"))),),0))),0,(INDEX(TrimSummary[costing_yy],MATCH(1,INDEX(($HD25=TrimSummary[style_no])*(HQ$3=TrimSummary[trim_reff])*(ISNUMBER(FIND("/"&amp;$HC25&amp;"/","/"&amp;TrimSummary[color]&amp;"/"))),),0))))*$HJ25*(1+$BN$3)&amp;","&amp;IF(ISERROR(INDEX(TrimSummary[ordering_yy],MATCH(1,INDEX(($HD25=TrimSummary[style_no])*(HQ$3=TrimSummary[trim_reff])*(ISNUMBER(FIND("/"&amp;$HC25&amp;"/","/"&amp;TrimSummary[color]&amp;"/"))),),0))),0,(INDEX(TrimSummary[ordering_yy],MATCH(1,INDEX(($HD25=TrimSummary[style_no])*(HQ$3=TrimSummary[trim_reff])*(ISNUMBER(FIND("/"&amp;$HC25&amp;"/","/"&amp;TrimSummary[color]&amp;"/"))),),0))))*$HH25*(1+$BN$4)&amp;","&amp;IF(ISERROR(INDEX(TrimSummary[ordering_yy],MATCH(1,INDEX(($HD25=TrimSummary[style_no])*(HQ$3=TrimSummary[trim_reff])*(ISNUMBER(FIND("/"&amp;$HC25&amp;"/","/"&amp;TrimSummary[color]&amp;"/"))),),0))),0,(INDEX(TrimSummary[ordering_yy],MATCH(1,INDEX(($HD25=TrimSummary[style_no])*(HQ$3=TrimSummary[trim_reff])*(ISNUMBER(FIND("/"&amp;$HC25&amp;"/","/"&amp;TrimSummary[color]&amp;"/"))),),0))))*$HJ25*(1+$BN$4)</f>
        <v>0,0,0,0</v>
      </c>
      <c r="HR25" s="62" t="str" cm="1">
        <f t="array" ref="HR25">IF(ISERROR(INDEX(TrimSummary[costing_yy],MATCH(1,INDEX(($HD25=TrimSummary[style_no])*(HR$3=TrimSummary[trim_reff])*(ISNUMBER(FIND("/"&amp;$HC25&amp;"/","/"&amp;TrimSummary[color]&amp;"/"))),),0))),0,(INDEX(TrimSummary[costing_yy],MATCH(1,INDEX(($HD25=TrimSummary[style_no])*(HR$3=TrimSummary[trim_reff])*(ISNUMBER(FIND("/"&amp;$HC25&amp;"/","/"&amp;TrimSummary[color]&amp;"/"))),),0))))*$HH25*(1+$BN$3)&amp;","&amp;IF(ISERROR(INDEX(TrimSummary[costing_yy],MATCH(1,INDEX(($HD25=TrimSummary[style_no])*(HR$3=TrimSummary[trim_reff])*(ISNUMBER(FIND("/"&amp;$HC25&amp;"/","/"&amp;TrimSummary[color]&amp;"/"))),),0))),0,(INDEX(TrimSummary[costing_yy],MATCH(1,INDEX(($HD25=TrimSummary[style_no])*(HR$3=TrimSummary[trim_reff])*(ISNUMBER(FIND("/"&amp;$HC25&amp;"/","/"&amp;TrimSummary[color]&amp;"/"))),),0))))*$HJ25*(1+$BN$3)&amp;","&amp;IF(ISERROR(INDEX(TrimSummary[ordering_yy],MATCH(1,INDEX(($HD25=TrimSummary[style_no])*(HR$3=TrimSummary[trim_reff])*(ISNUMBER(FIND("/"&amp;$HC25&amp;"/","/"&amp;TrimSummary[color]&amp;"/"))),),0))),0,(INDEX(TrimSummary[ordering_yy],MATCH(1,INDEX(($HD25=TrimSummary[style_no])*(HR$3=TrimSummary[trim_reff])*(ISNUMBER(FIND("/"&amp;$HC25&amp;"/","/"&amp;TrimSummary[color]&amp;"/"))),),0))))*$HH25*(1+$BN$4)&amp;","&amp;IF(ISERROR(INDEX(TrimSummary[ordering_yy],MATCH(1,INDEX(($HD25=TrimSummary[style_no])*(HR$3=TrimSummary[trim_reff])*(ISNUMBER(FIND("/"&amp;$HC25&amp;"/","/"&amp;TrimSummary[color]&amp;"/"))),),0))),0,(INDEX(TrimSummary[ordering_yy],MATCH(1,INDEX(($HD25=TrimSummary[style_no])*(HR$3=TrimSummary[trim_reff])*(ISNUMBER(FIND("/"&amp;$HC25&amp;"/","/"&amp;TrimSummary[color]&amp;"/"))),),0))))*$HJ25*(1+$BN$4)</f>
        <v>0,0,0,0</v>
      </c>
      <c r="HS25" s="62" t="str" cm="1">
        <f t="array" ref="HS25">IF(ISERROR(INDEX(TrimSummary[costing_yy],MATCH(1,INDEX(($HD25=TrimSummary[style_no])*(HS$3=TrimSummary[trim_reff])*(ISNUMBER(FIND("/"&amp;$HC25&amp;"/","/"&amp;TrimSummary[color]&amp;"/"))),),0))),0,(INDEX(TrimSummary[costing_yy],MATCH(1,INDEX(($HD25=TrimSummary[style_no])*(HS$3=TrimSummary[trim_reff])*(ISNUMBER(FIND("/"&amp;$HC25&amp;"/","/"&amp;TrimSummary[color]&amp;"/"))),),0))))*$HH25*(1+$BN$3)&amp;","&amp;IF(ISERROR(INDEX(TrimSummary[costing_yy],MATCH(1,INDEX(($HD25=TrimSummary[style_no])*(HS$3=TrimSummary[trim_reff])*(ISNUMBER(FIND("/"&amp;$HC25&amp;"/","/"&amp;TrimSummary[color]&amp;"/"))),),0))),0,(INDEX(TrimSummary[costing_yy],MATCH(1,INDEX(($HD25=TrimSummary[style_no])*(HS$3=TrimSummary[trim_reff])*(ISNUMBER(FIND("/"&amp;$HC25&amp;"/","/"&amp;TrimSummary[color]&amp;"/"))),),0))))*$HJ25*(1+$BN$3)&amp;","&amp;IF(ISERROR(INDEX(TrimSummary[ordering_yy],MATCH(1,INDEX(($HD25=TrimSummary[style_no])*(HS$3=TrimSummary[trim_reff])*(ISNUMBER(FIND("/"&amp;$HC25&amp;"/","/"&amp;TrimSummary[color]&amp;"/"))),),0))),0,(INDEX(TrimSummary[ordering_yy],MATCH(1,INDEX(($HD25=TrimSummary[style_no])*(HS$3=TrimSummary[trim_reff])*(ISNUMBER(FIND("/"&amp;$HC25&amp;"/","/"&amp;TrimSummary[color]&amp;"/"))),),0))))*$HH25*(1+$BN$4)&amp;","&amp;IF(ISERROR(INDEX(TrimSummary[ordering_yy],MATCH(1,INDEX(($HD25=TrimSummary[style_no])*(HS$3=TrimSummary[trim_reff])*(ISNUMBER(FIND("/"&amp;$HC25&amp;"/","/"&amp;TrimSummary[color]&amp;"/"))),),0))),0,(INDEX(TrimSummary[ordering_yy],MATCH(1,INDEX(($HD25=TrimSummary[style_no])*(HS$3=TrimSummary[trim_reff])*(ISNUMBER(FIND("/"&amp;$HC25&amp;"/","/"&amp;TrimSummary[color]&amp;"/"))),),0))))*$HJ25*(1+$BN$4)</f>
        <v>0,0,0,0</v>
      </c>
      <c r="HT25" s="62" t="str" cm="1">
        <f t="array" ref="HT25">IF(ISERROR(INDEX(TrimSummary[costing_yy],MATCH(1,INDEX(($HD25=TrimSummary[style_no])*(HT$3=TrimSummary[trim_reff])*(ISNUMBER(FIND("/"&amp;$HC25&amp;"/","/"&amp;TrimSummary[color]&amp;"/"))),),0))),0,(INDEX(TrimSummary[costing_yy],MATCH(1,INDEX(($HD25=TrimSummary[style_no])*(HT$3=TrimSummary[trim_reff])*(ISNUMBER(FIND("/"&amp;$HC25&amp;"/","/"&amp;TrimSummary[color]&amp;"/"))),),0))))*$HH25*(1+$BN$3)&amp;","&amp;IF(ISERROR(INDEX(TrimSummary[costing_yy],MATCH(1,INDEX(($HD25=TrimSummary[style_no])*(HT$3=TrimSummary[trim_reff])*(ISNUMBER(FIND("/"&amp;$HC25&amp;"/","/"&amp;TrimSummary[color]&amp;"/"))),),0))),0,(INDEX(TrimSummary[costing_yy],MATCH(1,INDEX(($HD25=TrimSummary[style_no])*(HT$3=TrimSummary[trim_reff])*(ISNUMBER(FIND("/"&amp;$HC25&amp;"/","/"&amp;TrimSummary[color]&amp;"/"))),),0))))*$HJ25*(1+$BN$3)&amp;","&amp;IF(ISERROR(INDEX(TrimSummary[ordering_yy],MATCH(1,INDEX(($HD25=TrimSummary[style_no])*(HT$3=TrimSummary[trim_reff])*(ISNUMBER(FIND("/"&amp;$HC25&amp;"/","/"&amp;TrimSummary[color]&amp;"/"))),),0))),0,(INDEX(TrimSummary[ordering_yy],MATCH(1,INDEX(($HD25=TrimSummary[style_no])*(HT$3=TrimSummary[trim_reff])*(ISNUMBER(FIND("/"&amp;$HC25&amp;"/","/"&amp;TrimSummary[color]&amp;"/"))),),0))))*$HH25*(1+$BN$4)&amp;","&amp;IF(ISERROR(INDEX(TrimSummary[ordering_yy],MATCH(1,INDEX(($HD25=TrimSummary[style_no])*(HT$3=TrimSummary[trim_reff])*(ISNUMBER(FIND("/"&amp;$HC25&amp;"/","/"&amp;TrimSummary[color]&amp;"/"))),),0))),0,(INDEX(TrimSummary[ordering_yy],MATCH(1,INDEX(($HD25=TrimSummary[style_no])*(HT$3=TrimSummary[trim_reff])*(ISNUMBER(FIND("/"&amp;$HC25&amp;"/","/"&amp;TrimSummary[color]&amp;"/"))),),0))))*$HJ25*(1+$BN$4)</f>
        <v>0,0,0,0</v>
      </c>
      <c r="HU25" s="62" t="str" cm="1">
        <f t="array" ref="HU25">IF(ISERROR(INDEX(TrimSummary[costing_yy],MATCH(1,INDEX(($HD25=TrimSummary[style_no])*(HU$3=TrimSummary[trim_reff])*(ISNUMBER(FIND("/"&amp;$HC25&amp;"/","/"&amp;TrimSummary[color]&amp;"/"))),),0))),0,(INDEX(TrimSummary[costing_yy],MATCH(1,INDEX(($HD25=TrimSummary[style_no])*(HU$3=TrimSummary[trim_reff])*(ISNUMBER(FIND("/"&amp;$HC25&amp;"/","/"&amp;TrimSummary[color]&amp;"/"))),),0))))*$HH25*(1+$BN$3)&amp;","&amp;IF(ISERROR(INDEX(TrimSummary[costing_yy],MATCH(1,INDEX(($HD25=TrimSummary[style_no])*(HU$3=TrimSummary[trim_reff])*(ISNUMBER(FIND("/"&amp;$HC25&amp;"/","/"&amp;TrimSummary[color]&amp;"/"))),),0))),0,(INDEX(TrimSummary[costing_yy],MATCH(1,INDEX(($HD25=TrimSummary[style_no])*(HU$3=TrimSummary[trim_reff])*(ISNUMBER(FIND("/"&amp;$HC25&amp;"/","/"&amp;TrimSummary[color]&amp;"/"))),),0))))*$HJ25*(1+$BN$3)&amp;","&amp;IF(ISERROR(INDEX(TrimSummary[ordering_yy],MATCH(1,INDEX(($HD25=TrimSummary[style_no])*(HU$3=TrimSummary[trim_reff])*(ISNUMBER(FIND("/"&amp;$HC25&amp;"/","/"&amp;TrimSummary[color]&amp;"/"))),),0))),0,(INDEX(TrimSummary[ordering_yy],MATCH(1,INDEX(($HD25=TrimSummary[style_no])*(HU$3=TrimSummary[trim_reff])*(ISNUMBER(FIND("/"&amp;$HC25&amp;"/","/"&amp;TrimSummary[color]&amp;"/"))),),0))))*$HH25*(1+$BN$4)&amp;","&amp;IF(ISERROR(INDEX(TrimSummary[ordering_yy],MATCH(1,INDEX(($HD25=TrimSummary[style_no])*(HU$3=TrimSummary[trim_reff])*(ISNUMBER(FIND("/"&amp;$HC25&amp;"/","/"&amp;TrimSummary[color]&amp;"/"))),),0))),0,(INDEX(TrimSummary[ordering_yy],MATCH(1,INDEX(($HD25=TrimSummary[style_no])*(HU$3=TrimSummary[trim_reff])*(ISNUMBER(FIND("/"&amp;$HC25&amp;"/","/"&amp;TrimSummary[color]&amp;"/"))),),0))))*$HJ25*(1+$BN$4)</f>
        <v>0,0,0,0</v>
      </c>
      <c r="HV25" s="62"/>
      <c r="HW25" s="62"/>
      <c r="HX25" s="62"/>
      <c r="HY25" s="62"/>
      <c r="HZ25" s="62"/>
      <c r="IA25" s="62"/>
      <c r="IB25" s="62"/>
      <c r="IC25" s="62"/>
      <c r="ID25" s="62"/>
      <c r="IE25" s="62"/>
      <c r="IF25" s="62"/>
      <c r="IG25" s="62"/>
      <c r="IH25" s="62"/>
      <c r="II25" s="62"/>
      <c r="IJ25" s="62"/>
      <c r="IK25" s="62"/>
      <c r="IL25" s="62"/>
      <c r="IM25" s="62"/>
      <c r="IN25" s="62"/>
      <c r="IO25" s="62"/>
      <c r="IP25" s="62"/>
      <c r="IQ25" s="62"/>
      <c r="IR25" s="62"/>
      <c r="IS25" s="62"/>
      <c r="IT25" s="62"/>
      <c r="IU25" s="62"/>
      <c r="IV25" s="62"/>
      <c r="IW25" s="62"/>
    </row>
    <row r="26" spans="1:257">
      <c r="A26"/>
      <c r="D26"/>
      <c r="F26" s="18"/>
      <c r="G26" s="19"/>
      <c r="V26" s="130"/>
      <c r="Y26" s="18" cm="1">
        <f t="array" ref="Y26">IF(ISERROR(INDEX(PO_Placed_Data[[PO relesed Date]:[PO_Status]],MATCH(#REF!&amp;#REF!,PO_Placed_Data[Styele'#]&amp;PO_Placed_Data[COLOR],0),MATCH(Y$3,PO_Placed_Data[[#Headers],[PO relesed Date]:[PO_Status]],0))),0,(INDEX(PO_Placed_Data[[PO relesed Date]:[PO_Status]],MATCH(#REF!&amp;#REF!,PO_Placed_Data[Styele'#]&amp;PO_Placed_Data[COLOR],0),MATCH(Y$3,PO_Placed_Data[[#Headers],[PO relesed Date]:[PO_Status]],0))))</f>
        <v>0</v>
      </c>
      <c r="Z26" s="49" cm="1">
        <f t="array" ref="Z26">IF(ISERROR(INDEX(PO_Placed_Data[[PO relesed Date]:[PO_Status]],MATCH(#REF!&amp;#REF!,PO_Placed_Data[Styele'#]&amp;PO_Placed_Data[COLOR],0),MATCH(Z$3,PO_Placed_Data[[#Headers],[PO relesed Date]:[PO_Status]],0))),0,(INDEX(PO_Placed_Data[[PO relesed Date]:[PO_Status]],MATCH(#REF!&amp;#REF!,PO_Placed_Data[Styele'#]&amp;PO_Placed_Data[COLOR],0),MATCH(Z$3,PO_Placed_Data[[#Headers],[PO relesed Date]:[PO_Status]],0))))</f>
        <v>0</v>
      </c>
      <c r="AA26" s="49" cm="1">
        <f t="array" ref="AA26">IF(ISERROR(INDEX(PO_Placed_Data[[PO relesed Date]:[PO_Status]],MATCH(#REF!&amp;#REF!,PO_Placed_Data[Styele'#]&amp;PO_Placed_Data[COLOR],0),MATCH(AA$3,PO_Placed_Data[[#Headers],[PO relesed Date]:[PO_Status]],0))),0,(INDEX(PO_Placed_Data[[PO relesed Date]:[PO_Status]],MATCH(#REF!&amp;#REF!,PO_Placed_Data[Styele'#]&amp;PO_Placed_Data[COLOR],0),MATCH(AA$3,PO_Placed_Data[[#Headers],[PO relesed Date]:[PO_Status]],0))))</f>
        <v>0</v>
      </c>
      <c r="AB26" s="49" cm="1">
        <f t="array" ref="AB26">IF(ISERROR(INDEX(PO_Placed_Data[[PO relesed Date]:[PO_Status]],MATCH(#REF!&amp;#REF!,PO_Placed_Data[Styele'#]&amp;PO_Placed_Data[COLOR],0),MATCH(AB$3,PO_Placed_Data[[#Headers],[PO relesed Date]:[PO_Status]],0))),0,(INDEX(PO_Placed_Data[[PO relesed Date]:[PO_Status]],MATCH(#REF!&amp;#REF!,PO_Placed_Data[Styele'#]&amp;PO_Placed_Data[COLOR],0),MATCH(AB$3,PO_Placed_Data[[#Headers],[PO relesed Date]:[PO_Status]],0))))</f>
        <v>0</v>
      </c>
      <c r="AC26" s="49" cm="1">
        <f t="array" ref="AC26">IF(ISERROR(INDEX(PO_Placed_Data[[PO relesed Date]:[PO_Status]],MATCH(#REF!&amp;#REF!,PO_Placed_Data[Styele'#]&amp;PO_Placed_Data[COLOR],0),MATCH(AC$3,PO_Placed_Data[[#Headers],[PO relesed Date]:[PO_Status]],0))),0,(INDEX(PO_Placed_Data[[PO relesed Date]:[PO_Status]],MATCH(#REF!&amp;#REF!,PO_Placed_Data[Styele'#]&amp;PO_Placed_Data[COLOR],0),MATCH(AC$3,PO_Placed_Data[[#Headers],[PO relesed Date]:[PO_Status]],0))))</f>
        <v>0</v>
      </c>
      <c r="AD26" s="49" cm="1">
        <f t="array" ref="AD26">IF(ISERROR(INDEX(PO_Placed_Data[[PO relesed Date]:[PO_Status]],MATCH(#REF!&amp;#REF!,PO_Placed_Data[Styele'#]&amp;PO_Placed_Data[COLOR],0),MATCH(AD$3,PO_Placed_Data[[#Headers],[PO relesed Date]:[PO_Status]],0))),0,(INDEX(PO_Placed_Data[[PO relesed Date]:[PO_Status]],MATCH(#REF!&amp;#REF!,PO_Placed_Data[Styele'#]&amp;PO_Placed_Data[COLOR],0),MATCH(AD$3,PO_Placed_Data[[#Headers],[PO relesed Date]:[PO_Status]],0))))</f>
        <v>0</v>
      </c>
      <c r="AE26" s="49" cm="1">
        <f t="array" ref="AE26">IF(ISERROR(INDEX(PO_Placed_Data[[PO relesed Date]:[PO_Status]],MATCH(#REF!&amp;#REF!,PO_Placed_Data[Styele'#]&amp;PO_Placed_Data[COLOR],0),MATCH(AE$3,PO_Placed_Data[[#Headers],[PO relesed Date]:[PO_Status]],0))),0,(INDEX(PO_Placed_Data[[PO relesed Date]:[PO_Status]],MATCH(#REF!&amp;#REF!,PO_Placed_Data[Styele'#]&amp;PO_Placed_Data[COLOR],0),MATCH(AE$3,PO_Placed_Data[[#Headers],[PO relesed Date]:[PO_Status]],0))))</f>
        <v>0</v>
      </c>
      <c r="AF26" s="49" cm="1">
        <f t="array" ref="AF26">IF(ISERROR(INDEX(PO_Placed_Data[[PO relesed Date]:[PO_Status]],MATCH(#REF!&amp;#REF!,PO_Placed_Data[Styele'#]&amp;PO_Placed_Data[COLOR],0),MATCH(AF$3,PO_Placed_Data[[#Headers],[PO relesed Date]:[PO_Status]],0))),0,(INDEX(PO_Placed_Data[[PO relesed Date]:[PO_Status]],MATCH(#REF!&amp;#REF!,PO_Placed_Data[Styele'#]&amp;PO_Placed_Data[COLOR],0),MATCH(AF$3,PO_Placed_Data[[#Headers],[PO relesed Date]:[PO_Status]],0))))</f>
        <v>0</v>
      </c>
      <c r="AG26" s="49" cm="1">
        <f t="array" ref="AG26">IF(ISERROR(INDEX(PO_Placed_Data[[PO relesed Date]:[PO_Status]],MATCH(#REF!&amp;#REF!,PO_Placed_Data[Styele'#]&amp;PO_Placed_Data[COLOR],0),MATCH(AG$3,PO_Placed_Data[[#Headers],[PO relesed Date]:[PO_Status]],0))),0,(INDEX(PO_Placed_Data[[PO relesed Date]:[PO_Status]],MATCH(#REF!&amp;#REF!,PO_Placed_Data[Styele'#]&amp;PO_Placed_Data[COLOR],0),MATCH(AG$3,PO_Placed_Data[[#Headers],[PO relesed Date]:[PO_Status]],0))))</f>
        <v>0</v>
      </c>
      <c r="AH26" s="49" cm="1">
        <f t="array" ref="AH26">IF(ISERROR(INDEX(PO_Placed_Data[[PO relesed Date]:[PO_Status]],MATCH(#REF!&amp;#REF!,PO_Placed_Data[Styele'#]&amp;PO_Placed_Data[COLOR],0),MATCH(AH$3,PO_Placed_Data[[#Headers],[PO relesed Date]:[PO_Status]],0))),0,(INDEX(PO_Placed_Data[[PO relesed Date]:[PO_Status]],MATCH(#REF!&amp;#REF!,PO_Placed_Data[Styele'#]&amp;PO_Placed_Data[COLOR],0),MATCH(AH$3,PO_Placed_Data[[#Headers],[PO relesed Date]:[PO_Status]],0))))</f>
        <v>0</v>
      </c>
      <c r="AI26" s="49" cm="1">
        <f t="array" ref="AI26">IF(ISERROR(INDEX(PO_Placed_Data[[PO relesed Date]:[PO_Status]],MATCH(#REF!&amp;#REF!,PO_Placed_Data[Styele'#]&amp;PO_Placed_Data[COLOR],0),MATCH(AI$3,PO_Placed_Data[[#Headers],[PO relesed Date]:[PO_Status]],0))),0,(INDEX(PO_Placed_Data[[PO relesed Date]:[PO_Status]],MATCH(#REF!&amp;#REF!,PO_Placed_Data[Styele'#]&amp;PO_Placed_Data[COLOR],0),MATCH(AI$3,PO_Placed_Data[[#Headers],[PO relesed Date]:[PO_Status]],0))))</f>
        <v>0</v>
      </c>
      <c r="AJ26" s="49" cm="1">
        <f t="array" ref="AJ26">IF(ISERROR(INDEX(PO_Placed_Data[[PO relesed Date]:[PO_Status]],MATCH(#REF!&amp;#REF!,PO_Placed_Data[Styele'#]&amp;PO_Placed_Data[COLOR],0),MATCH(AJ$3,PO_Placed_Data[[#Headers],[PO relesed Date]:[PO_Status]],0))),0,(INDEX(PO_Placed_Data[[PO relesed Date]:[PO_Status]],MATCH(#REF!&amp;#REF!,PO_Placed_Data[Styele'#]&amp;PO_Placed_Data[COLOR],0),MATCH(AJ$3,PO_Placed_Data[[#Headers],[PO relesed Date]:[PO_Status]],0))))</f>
        <v>0</v>
      </c>
      <c r="AK26" s="49" cm="1">
        <f t="array" ref="AK26">IF(ISERROR(INDEX(PO_Placed_Data[[PO relesed Date]:[PO_Status]],MATCH(#REF!&amp;#REF!,PO_Placed_Data[Styele'#]&amp;PO_Placed_Data[COLOR],0),MATCH(AK$3,PO_Placed_Data[[#Headers],[PO relesed Date]:[PO_Status]],0))),0,(INDEX(PO_Placed_Data[[PO relesed Date]:[PO_Status]],MATCH(#REF!&amp;#REF!,PO_Placed_Data[Styele'#]&amp;PO_Placed_Data[COLOR],0),MATCH(AK$3,PO_Placed_Data[[#Headers],[PO relesed Date]:[PO_Status]],0))))</f>
        <v>0</v>
      </c>
      <c r="AL26" s="49" cm="1">
        <f t="array" ref="AL26">IF(ISERROR(INDEX(PO_Placed_Data[[PO relesed Date]:[PO_Status]],MATCH(#REF!&amp;#REF!,PO_Placed_Data[Styele'#]&amp;PO_Placed_Data[COLOR],0),MATCH(AL$3,PO_Placed_Data[[#Headers],[PO relesed Date]:[PO_Status]],0))),0,(INDEX(PO_Placed_Data[[PO relesed Date]:[PO_Status]],MATCH(#REF!&amp;#REF!,PO_Placed_Data[Styele'#]&amp;PO_Placed_Data[COLOR],0),MATCH(AL$3,PO_Placed_Data[[#Headers],[PO relesed Date]:[PO_Status]],0))))</f>
        <v>0</v>
      </c>
      <c r="AM26" s="49" cm="1">
        <f t="array" ref="AM26">IF(ISERROR(INDEX(PO_Placed_Data[[PO relesed Date]:[PO_Status]],MATCH(#REF!&amp;#REF!,PO_Placed_Data[Styele'#]&amp;PO_Placed_Data[COLOR],0),MATCH(AM$3,PO_Placed_Data[[#Headers],[PO relesed Date]:[PO_Status]],0))),0,(INDEX(PO_Placed_Data[[PO relesed Date]:[PO_Status]],MATCH(#REF!&amp;#REF!,PO_Placed_Data[Styele'#]&amp;PO_Placed_Data[COLOR],0),MATCH(AM$3,PO_Placed_Data[[#Headers],[PO relesed Date]:[PO_Status]],0))))</f>
        <v>0</v>
      </c>
      <c r="AN26" s="49" cm="1">
        <f t="array" ref="AN26">IF(ISERROR(INDEX(PO_Placed_Data[[PO relesed Date]:[PO_Status]],MATCH(#REF!&amp;#REF!,PO_Placed_Data[Styele'#]&amp;PO_Placed_Data[COLOR],0),MATCH(AN$3,PO_Placed_Data[[#Headers],[PO relesed Date]:[PO_Status]],0))),0,(INDEX(PO_Placed_Data[[PO relesed Date]:[PO_Status]],MATCH(#REF!&amp;#REF!,PO_Placed_Data[Styele'#]&amp;PO_Placed_Data[COLOR],0),MATCH(AN$3,PO_Placed_Data[[#Headers],[PO relesed Date]:[PO_Status]],0))))</f>
        <v>0</v>
      </c>
      <c r="AO26" s="18" cm="1">
        <f t="array" ref="AO26">IF(ISERROR(INDEX(PO_Placed_Data[[PO relesed Date]:[PO_Status]],MATCH(#REF!&amp;#REF!,PO_Placed_Data[Styele'#]&amp;PO_Placed_Data[COLOR],0),MATCH(AO$3,PO_Placed_Data[[#Headers],[PO relesed Date]:[PO_Status]],0))),0,(INDEX(PO_Placed_Data[[PO relesed Date]:[PO_Status]],MATCH(#REF!&amp;#REF!,PO_Placed_Data[Styele'#]&amp;PO_Placed_Data[COLOR],0),MATCH(AO$3,PO_Placed_Data[[#Headers],[PO relesed Date]:[PO_Status]],0))))</f>
        <v>0</v>
      </c>
      <c r="AR26" s="23"/>
      <c r="AS26" s="23"/>
      <c r="AT26" s="18"/>
      <c r="AV26" s="24"/>
      <c r="AW26" s="24"/>
      <c r="AX26" s="24"/>
      <c r="AY26" s="24"/>
      <c r="AZ26" s="24"/>
      <c r="BA26" s="24"/>
      <c r="BB26" s="24"/>
      <c r="BC26" s="24"/>
      <c r="BD26" s="23"/>
      <c r="BE26" s="24"/>
      <c r="BF26" s="24"/>
      <c r="BG26" s="24"/>
      <c r="BH26" s="23"/>
      <c r="BI26" s="23"/>
      <c r="BJ26" s="222"/>
      <c r="BS26" s="233"/>
      <c r="BT26" s="233"/>
      <c r="BU26" s="233"/>
      <c r="BV26" s="233"/>
      <c r="BW26" s="233"/>
      <c r="BX26" s="233"/>
      <c r="BY26" s="233"/>
      <c r="BZ26" s="233"/>
      <c r="CA26" s="233"/>
      <c r="CB26" s="233"/>
      <c r="CC26" s="233"/>
      <c r="CD26" s="233"/>
      <c r="CE26" s="233"/>
      <c r="CF26" s="233"/>
      <c r="CG26" s="233"/>
      <c r="CH26" s="233"/>
      <c r="CI26" s="233"/>
      <c r="CK26" s="233"/>
      <c r="CL26" s="233"/>
      <c r="CM26" s="233"/>
      <c r="CN26" s="233"/>
      <c r="CO26" s="233"/>
      <c r="CP26" s="234"/>
      <c r="CQ26" s="150"/>
      <c r="CR26" s="133"/>
      <c r="CS26" s="133"/>
      <c r="CT26" s="63"/>
      <c r="CU26" s="63"/>
      <c r="CV26" s="63"/>
      <c r="CW26" s="63"/>
      <c r="CX26" s="63"/>
      <c r="CY26" s="63"/>
      <c r="CZ26" s="92"/>
      <c r="DA26" s="63"/>
      <c r="DB26" s="92"/>
      <c r="DC26" s="63"/>
      <c r="DD26" s="63"/>
      <c r="DE26" s="63"/>
      <c r="FJ26" s="4"/>
      <c r="FL26" s="4"/>
      <c r="FN26" s="29" t="s">
        <v>76</v>
      </c>
      <c r="FO26" s="29" t="s">
        <v>77</v>
      </c>
      <c r="FT26"/>
      <c r="FU26"/>
      <c r="FW26" s="103"/>
      <c r="FX26" s="8"/>
      <c r="FY26" s="4"/>
      <c r="FZ26" s="8"/>
      <c r="GA26" s="8"/>
      <c r="GB26" s="8"/>
      <c r="HA26" s="62" t="str">
        <f>INDEX(TrimSummary[season],MATCH($HD26,TrimSummary[style_no],0))</f>
        <v>WI23</v>
      </c>
      <c r="HB26" s="62" t="str">
        <f>INDEX(TrimSummary[floorset],MATCH($HD26,TrimSummary[style_no],0))</f>
        <v>F3</v>
      </c>
      <c r="HC26" s="6" t="s">
        <v>201</v>
      </c>
      <c r="HD26" s="310" t="s">
        <v>314</v>
      </c>
      <c r="HE26" s="224" t="s">
        <v>299</v>
      </c>
      <c r="HF26" s="98">
        <v>45040</v>
      </c>
      <c r="HG26" t="s">
        <v>41</v>
      </c>
      <c r="HH26" s="105" cm="1">
        <f t="array" ref="HH26">IF(ISERROR(INDEX(Trim_Booking_Data[[QTY TB]:[5]],MATCH($HD26&amp;$HE26&amp;$HF26,Trim_Booking_Data[Styele'#]&amp;Trim_Booking_Data[COLOR]&amp;Trim_Booking_Data[Trim Boking Date],0),MATCH($HG26,Trim_Booking_Data[[#Headers],[QTY TB]:[5]],0))),0,(INDEX(Trim_Booking_Data[[QTY TB]:[5]],MATCH($HD26&amp;$HE26&amp;$HF26,Trim_Booking_Data[Styele'#]&amp;Trim_Booking_Data[COLOR]&amp;Trim_Booking_Data[Trim Boking Date],0),MATCH($HG26,Trim_Booking_Data[[#Headers],[QTY TB]:[5]],0))))</f>
        <v>0</v>
      </c>
      <c r="HI26" s="78" cm="1">
        <f t="array" ref="HI26">IF(ISERROR(INDEX(PO_Placed_Data_Fu[],MATCH($HD26&amp;$HE26,Trim_Booking_Data[Styele'#]&amp;Trim_Booking_Data[COLOR],0),MATCH(HI$3,PO_Placed_Data_Fu[#Headers],0))),0,(INDEX(PO_Placed_Data_Fu[],MATCH($HD26&amp;$HE26,Trim_Booking_Data[Styele'#]&amp;Trim_Booking_Data[COLOR],0),MATCH(HI$3,PO_Placed_Data_Fu[#Headers],0))))</f>
        <v>0</v>
      </c>
      <c r="HJ26" s="70" cm="1">
        <f t="array" ref="HJ26">IF(ISERROR(INDEX(PO_Placed_Data_Fu[],MATCH($HD26&amp;$HE26&amp;$HF26,Trim_Booking_Data[Styele'#]&amp;Trim_Booking_Data[COLOR]&amp;Trim_Booking_Data[Trim Boking Date],0),MATCH($HG26,PO_Placed_Data_Fu[#Headers],0))),0,(INDEX(PO_Placed_Data_Fu[],MATCH($HD26&amp;$HE26&amp;$HF26,Trim_Booking_Data[Styele'#]&amp;Trim_Booking_Data[COLOR]&amp;Trim_Booking_Data[Trim Boking Date],0),MATCH($HG26,PO_Placed_Data_Fu[#Headers],0))))</f>
        <v>0</v>
      </c>
      <c r="HK26" s="62" t="str" cm="1">
        <f t="array" ref="HK26">IF(ISERROR(INDEX(TrimSummary[costing_yy],MATCH(1,INDEX(($HD26=TrimSummary[style_no])*(HK$3=TrimSummary[trim_reff])*(ISNUMBER(FIND("/"&amp;$HC26&amp;"/","/"&amp;TrimSummary[color]&amp;"/"))),),0))),0,(INDEX(TrimSummary[costing_yy],MATCH(1,INDEX(($HD26=TrimSummary[style_no])*(HK$3=TrimSummary[trim_reff])*(ISNUMBER(FIND("/"&amp;$HC26&amp;"/","/"&amp;TrimSummary[color]&amp;"/"))),),0))))*$HH26*(1+$BN$3)&amp;","&amp;IF(ISERROR(INDEX(TrimSummary[costing_yy],MATCH(1,INDEX(($HD26=TrimSummary[style_no])*(HK$3=TrimSummary[trim_reff])*(ISNUMBER(FIND("/"&amp;$HC26&amp;"/","/"&amp;TrimSummary[color]&amp;"/"))),),0))),0,(INDEX(TrimSummary[costing_yy],MATCH(1,INDEX(($HD26=TrimSummary[style_no])*(HK$3=TrimSummary[trim_reff])*(ISNUMBER(FIND("/"&amp;$HC26&amp;"/","/"&amp;TrimSummary[color]&amp;"/"))),),0))))*$HJ26*(1+$BN$3)&amp;","&amp;IF(ISERROR(INDEX(TrimSummary[ordering_yy],MATCH(1,INDEX(($HD26=TrimSummary[style_no])*(HK$3=TrimSummary[trim_reff])*(ISNUMBER(FIND("/"&amp;$HC26&amp;"/","/"&amp;TrimSummary[color]&amp;"/"))),),0))),0,(INDEX(TrimSummary[ordering_yy],MATCH(1,INDEX(($HD26=TrimSummary[style_no])*(HK$3=TrimSummary[trim_reff])*(ISNUMBER(FIND("/"&amp;$HC26&amp;"/","/"&amp;TrimSummary[color]&amp;"/"))),),0))))*$HH26*(1+$BN$4)&amp;","&amp;IF(ISERROR(INDEX(TrimSummary[ordering_yy],MATCH(1,INDEX(($HD26=TrimSummary[style_no])*(HK$3=TrimSummary[trim_reff])*(ISNUMBER(FIND("/"&amp;$HC26&amp;"/","/"&amp;TrimSummary[color]&amp;"/"))),),0))),0,(INDEX(TrimSummary[ordering_yy],MATCH(1,INDEX(($HD26=TrimSummary[style_no])*(HK$3=TrimSummary[trim_reff])*(ISNUMBER(FIND("/"&amp;$HC26&amp;"/","/"&amp;TrimSummary[color]&amp;"/"))),),0))))*$HJ26*(1+$BN$4)</f>
        <v>0,0,0,0</v>
      </c>
      <c r="HL26" s="62" t="str" cm="1">
        <f t="array" ref="HL26">IF(ISERROR(INDEX(TrimSummary[costing_yy],MATCH(1,INDEX(($HD26=TrimSummary[style_no])*(HL$3=TrimSummary[trim_reff])*(ISNUMBER(FIND("/"&amp;$HC26&amp;"/","/"&amp;TrimSummary[color]&amp;"/"))),),0))),0,(INDEX(TrimSummary[costing_yy],MATCH(1,INDEX(($HD26=TrimSummary[style_no])*(HL$3=TrimSummary[trim_reff])*(ISNUMBER(FIND("/"&amp;$HC26&amp;"/","/"&amp;TrimSummary[color]&amp;"/"))),),0))))*$HH26*(1+$BN$3)&amp;","&amp;IF(ISERROR(INDEX(TrimSummary[costing_yy],MATCH(1,INDEX(($HD26=TrimSummary[style_no])*(HL$3=TrimSummary[trim_reff])*(ISNUMBER(FIND("/"&amp;$HC26&amp;"/","/"&amp;TrimSummary[color]&amp;"/"))),),0))),0,(INDEX(TrimSummary[costing_yy],MATCH(1,INDEX(($HD26=TrimSummary[style_no])*(HL$3=TrimSummary[trim_reff])*(ISNUMBER(FIND("/"&amp;$HC26&amp;"/","/"&amp;TrimSummary[color]&amp;"/"))),),0))))*$HJ26*(1+$BN$3)&amp;","&amp;IF(ISERROR(INDEX(TrimSummary[ordering_yy],MATCH(1,INDEX(($HD26=TrimSummary[style_no])*(HL$3=TrimSummary[trim_reff])*(ISNUMBER(FIND("/"&amp;$HC26&amp;"/","/"&amp;TrimSummary[color]&amp;"/"))),),0))),0,(INDEX(TrimSummary[ordering_yy],MATCH(1,INDEX(($HD26=TrimSummary[style_no])*(HL$3=TrimSummary[trim_reff])*(ISNUMBER(FIND("/"&amp;$HC26&amp;"/","/"&amp;TrimSummary[color]&amp;"/"))),),0))))*$HH26*(1+$BN$4)&amp;","&amp;IF(ISERROR(INDEX(TrimSummary[ordering_yy],MATCH(1,INDEX(($HD26=TrimSummary[style_no])*(HL$3=TrimSummary[trim_reff])*(ISNUMBER(FIND("/"&amp;$HC26&amp;"/","/"&amp;TrimSummary[color]&amp;"/"))),),0))),0,(INDEX(TrimSummary[ordering_yy],MATCH(1,INDEX(($HD26=TrimSummary[style_no])*(HL$3=TrimSummary[trim_reff])*(ISNUMBER(FIND("/"&amp;$HC26&amp;"/","/"&amp;TrimSummary[color]&amp;"/"))),),0))))*$HJ26*(1+$BN$4)</f>
        <v>0,0,0,0</v>
      </c>
      <c r="HM26" s="62" t="str" cm="1">
        <f t="array" ref="HM26">IF(ISERROR(INDEX(TrimSummary[costing_yy],MATCH(1,INDEX(($HD26=TrimSummary[style_no])*(HM$3=TrimSummary[trim_reff])*(ISNUMBER(FIND("/"&amp;$HC26&amp;"/","/"&amp;TrimSummary[color]&amp;"/"))),),0))),0,(INDEX(TrimSummary[costing_yy],MATCH(1,INDEX(($HD26=TrimSummary[style_no])*(HM$3=TrimSummary[trim_reff])*(ISNUMBER(FIND("/"&amp;$HC26&amp;"/","/"&amp;TrimSummary[color]&amp;"/"))),),0))))*$HH26*(1+$BN$3)&amp;","&amp;IF(ISERROR(INDEX(TrimSummary[costing_yy],MATCH(1,INDEX(($HD26=TrimSummary[style_no])*(HM$3=TrimSummary[trim_reff])*(ISNUMBER(FIND("/"&amp;$HC26&amp;"/","/"&amp;TrimSummary[color]&amp;"/"))),),0))),0,(INDEX(TrimSummary[costing_yy],MATCH(1,INDEX(($HD26=TrimSummary[style_no])*(HM$3=TrimSummary[trim_reff])*(ISNUMBER(FIND("/"&amp;$HC26&amp;"/","/"&amp;TrimSummary[color]&amp;"/"))),),0))))*$HJ26*(1+$BN$3)&amp;","&amp;IF(ISERROR(INDEX(TrimSummary[ordering_yy],MATCH(1,INDEX(($HD26=TrimSummary[style_no])*(HM$3=TrimSummary[trim_reff])*(ISNUMBER(FIND("/"&amp;$HC26&amp;"/","/"&amp;TrimSummary[color]&amp;"/"))),),0))),0,(INDEX(TrimSummary[ordering_yy],MATCH(1,INDEX(($HD26=TrimSummary[style_no])*(HM$3=TrimSummary[trim_reff])*(ISNUMBER(FIND("/"&amp;$HC26&amp;"/","/"&amp;TrimSummary[color]&amp;"/"))),),0))))*$HH26*(1+$BN$4)&amp;","&amp;IF(ISERROR(INDEX(TrimSummary[ordering_yy],MATCH(1,INDEX(($HD26=TrimSummary[style_no])*(HM$3=TrimSummary[trim_reff])*(ISNUMBER(FIND("/"&amp;$HC26&amp;"/","/"&amp;TrimSummary[color]&amp;"/"))),),0))),0,(INDEX(TrimSummary[ordering_yy],MATCH(1,INDEX(($HD26=TrimSummary[style_no])*(HM$3=TrimSummary[trim_reff])*(ISNUMBER(FIND("/"&amp;$HC26&amp;"/","/"&amp;TrimSummary[color]&amp;"/"))),),0))))*$HJ26*(1+$BN$4)</f>
        <v>0,0,0,0</v>
      </c>
      <c r="HN26" s="62" t="str" cm="1">
        <f t="array" ref="HN26">IF(ISERROR(INDEX(TrimSummary[costing_yy],MATCH(1,INDEX(($HD26=TrimSummary[style_no])*(HN$3=TrimSummary[trim_reff])*(ISNUMBER(FIND("/"&amp;$HC26&amp;"/","/"&amp;TrimSummary[color]&amp;"/"))),),0))),0,(INDEX(TrimSummary[costing_yy],MATCH(1,INDEX(($HD26=TrimSummary[style_no])*(HN$3=TrimSummary[trim_reff])*(ISNUMBER(FIND("/"&amp;$HC26&amp;"/","/"&amp;TrimSummary[color]&amp;"/"))),),0))))*$HH26*(1+$BN$3)&amp;","&amp;IF(ISERROR(INDEX(TrimSummary[costing_yy],MATCH(1,INDEX(($HD26=TrimSummary[style_no])*(HN$3=TrimSummary[trim_reff])*(ISNUMBER(FIND("/"&amp;$HC26&amp;"/","/"&amp;TrimSummary[color]&amp;"/"))),),0))),0,(INDEX(TrimSummary[costing_yy],MATCH(1,INDEX(($HD26=TrimSummary[style_no])*(HN$3=TrimSummary[trim_reff])*(ISNUMBER(FIND("/"&amp;$HC26&amp;"/","/"&amp;TrimSummary[color]&amp;"/"))),),0))))*$HJ26*(1+$BN$3)&amp;","&amp;IF(ISERROR(INDEX(TrimSummary[ordering_yy],MATCH(1,INDEX(($HD26=TrimSummary[style_no])*(HN$3=TrimSummary[trim_reff])*(ISNUMBER(FIND("/"&amp;$HC26&amp;"/","/"&amp;TrimSummary[color]&amp;"/"))),),0))),0,(INDEX(TrimSummary[ordering_yy],MATCH(1,INDEX(($HD26=TrimSummary[style_no])*(HN$3=TrimSummary[trim_reff])*(ISNUMBER(FIND("/"&amp;$HC26&amp;"/","/"&amp;TrimSummary[color]&amp;"/"))),),0))))*$HH26*(1+$BN$4)&amp;","&amp;IF(ISERROR(INDEX(TrimSummary[ordering_yy],MATCH(1,INDEX(($HD26=TrimSummary[style_no])*(HN$3=TrimSummary[trim_reff])*(ISNUMBER(FIND("/"&amp;$HC26&amp;"/","/"&amp;TrimSummary[color]&amp;"/"))),),0))),0,(INDEX(TrimSummary[ordering_yy],MATCH(1,INDEX(($HD26=TrimSummary[style_no])*(HN$3=TrimSummary[trim_reff])*(ISNUMBER(FIND("/"&amp;$HC26&amp;"/","/"&amp;TrimSummary[color]&amp;"/"))),),0))))*$HJ26*(1+$BN$4)</f>
        <v>0,0,0,0</v>
      </c>
      <c r="HO26" s="62" t="str" cm="1">
        <f t="array" ref="HO26">IF(ISERROR(INDEX(TrimSummary[costing_yy],MATCH(1,INDEX(($HD26=TrimSummary[style_no])*(HO$3=TrimSummary[trim_reff])*(ISNUMBER(FIND("/"&amp;$HC26&amp;"/","/"&amp;TrimSummary[color]&amp;"/"))),),0))),0,(INDEX(TrimSummary[costing_yy],MATCH(1,INDEX(($HD26=TrimSummary[style_no])*(HO$3=TrimSummary[trim_reff])*(ISNUMBER(FIND("/"&amp;$HC26&amp;"/","/"&amp;TrimSummary[color]&amp;"/"))),),0))))*$HH26*(1+$BN$3)&amp;","&amp;IF(ISERROR(INDEX(TrimSummary[costing_yy],MATCH(1,INDEX(($HD26=TrimSummary[style_no])*(HO$3=TrimSummary[trim_reff])*(ISNUMBER(FIND("/"&amp;$HC26&amp;"/","/"&amp;TrimSummary[color]&amp;"/"))),),0))),0,(INDEX(TrimSummary[costing_yy],MATCH(1,INDEX(($HD26=TrimSummary[style_no])*(HO$3=TrimSummary[trim_reff])*(ISNUMBER(FIND("/"&amp;$HC26&amp;"/","/"&amp;TrimSummary[color]&amp;"/"))),),0))))*$HJ26*(1+$BN$3)&amp;","&amp;IF(ISERROR(INDEX(TrimSummary[ordering_yy],MATCH(1,INDEX(($HD26=TrimSummary[style_no])*(HO$3=TrimSummary[trim_reff])*(ISNUMBER(FIND("/"&amp;$HC26&amp;"/","/"&amp;TrimSummary[color]&amp;"/"))),),0))),0,(INDEX(TrimSummary[ordering_yy],MATCH(1,INDEX(($HD26=TrimSummary[style_no])*(HO$3=TrimSummary[trim_reff])*(ISNUMBER(FIND("/"&amp;$HC26&amp;"/","/"&amp;TrimSummary[color]&amp;"/"))),),0))))*$HH26*(1+$BN$4)&amp;","&amp;IF(ISERROR(INDEX(TrimSummary[ordering_yy],MATCH(1,INDEX(($HD26=TrimSummary[style_no])*(HO$3=TrimSummary[trim_reff])*(ISNUMBER(FIND("/"&amp;$HC26&amp;"/","/"&amp;TrimSummary[color]&amp;"/"))),),0))),0,(INDEX(TrimSummary[ordering_yy],MATCH(1,INDEX(($HD26=TrimSummary[style_no])*(HO$3=TrimSummary[trim_reff])*(ISNUMBER(FIND("/"&amp;$HC26&amp;"/","/"&amp;TrimSummary[color]&amp;"/"))),),0))))*$HJ26*(1+$BN$4)</f>
        <v>0,0,0,0</v>
      </c>
      <c r="HP26" s="62" t="str" cm="1">
        <f t="array" ref="HP26">IF(ISERROR(INDEX(TrimSummary[costing_yy],MATCH(1,INDEX(($HD26=TrimSummary[style_no])*(HP$3=TrimSummary[trim_reff])*(ISNUMBER(FIND("/"&amp;$HC26&amp;"/","/"&amp;TrimSummary[color]&amp;"/"))),),0))),0,(INDEX(TrimSummary[costing_yy],MATCH(1,INDEX(($HD26=TrimSummary[style_no])*(HP$3=TrimSummary[trim_reff])*(ISNUMBER(FIND("/"&amp;$HC26&amp;"/","/"&amp;TrimSummary[color]&amp;"/"))),),0))))*$HH26*(1+$BN$3)&amp;","&amp;IF(ISERROR(INDEX(TrimSummary[costing_yy],MATCH(1,INDEX(($HD26=TrimSummary[style_no])*(HP$3=TrimSummary[trim_reff])*(ISNUMBER(FIND("/"&amp;$HC26&amp;"/","/"&amp;TrimSummary[color]&amp;"/"))),),0))),0,(INDEX(TrimSummary[costing_yy],MATCH(1,INDEX(($HD26=TrimSummary[style_no])*(HP$3=TrimSummary[trim_reff])*(ISNUMBER(FIND("/"&amp;$HC26&amp;"/","/"&amp;TrimSummary[color]&amp;"/"))),),0))))*$HJ26*(1+$BN$3)&amp;","&amp;IF(ISERROR(INDEX(TrimSummary[ordering_yy],MATCH(1,INDEX(($HD26=TrimSummary[style_no])*(HP$3=TrimSummary[trim_reff])*(ISNUMBER(FIND("/"&amp;$HC26&amp;"/","/"&amp;TrimSummary[color]&amp;"/"))),),0))),0,(INDEX(TrimSummary[ordering_yy],MATCH(1,INDEX(($HD26=TrimSummary[style_no])*(HP$3=TrimSummary[trim_reff])*(ISNUMBER(FIND("/"&amp;$HC26&amp;"/","/"&amp;TrimSummary[color]&amp;"/"))),),0))))*$HH26*(1+$BN$4)&amp;","&amp;IF(ISERROR(INDEX(TrimSummary[ordering_yy],MATCH(1,INDEX(($HD26=TrimSummary[style_no])*(HP$3=TrimSummary[trim_reff])*(ISNUMBER(FIND("/"&amp;$HC26&amp;"/","/"&amp;TrimSummary[color]&amp;"/"))),),0))),0,(INDEX(TrimSummary[ordering_yy],MATCH(1,INDEX(($HD26=TrimSummary[style_no])*(HP$3=TrimSummary[trim_reff])*(ISNUMBER(FIND("/"&amp;$HC26&amp;"/","/"&amp;TrimSummary[color]&amp;"/"))),),0))))*$HJ26*(1+$BN$4)</f>
        <v>0,0,0,0</v>
      </c>
      <c r="HQ26" s="62" t="str" cm="1">
        <f t="array" ref="HQ26">IF(ISERROR(INDEX(TrimSummary[costing_yy],MATCH(1,INDEX(($HD26=TrimSummary[style_no])*(HQ$3=TrimSummary[trim_reff])*(ISNUMBER(FIND("/"&amp;$HC26&amp;"/","/"&amp;TrimSummary[color]&amp;"/"))),),0))),0,(INDEX(TrimSummary[costing_yy],MATCH(1,INDEX(($HD26=TrimSummary[style_no])*(HQ$3=TrimSummary[trim_reff])*(ISNUMBER(FIND("/"&amp;$HC26&amp;"/","/"&amp;TrimSummary[color]&amp;"/"))),),0))))*$HH26*(1+$BN$3)&amp;","&amp;IF(ISERROR(INDEX(TrimSummary[costing_yy],MATCH(1,INDEX(($HD26=TrimSummary[style_no])*(HQ$3=TrimSummary[trim_reff])*(ISNUMBER(FIND("/"&amp;$HC26&amp;"/","/"&amp;TrimSummary[color]&amp;"/"))),),0))),0,(INDEX(TrimSummary[costing_yy],MATCH(1,INDEX(($HD26=TrimSummary[style_no])*(HQ$3=TrimSummary[trim_reff])*(ISNUMBER(FIND("/"&amp;$HC26&amp;"/","/"&amp;TrimSummary[color]&amp;"/"))),),0))))*$HJ26*(1+$BN$3)&amp;","&amp;IF(ISERROR(INDEX(TrimSummary[ordering_yy],MATCH(1,INDEX(($HD26=TrimSummary[style_no])*(HQ$3=TrimSummary[trim_reff])*(ISNUMBER(FIND("/"&amp;$HC26&amp;"/","/"&amp;TrimSummary[color]&amp;"/"))),),0))),0,(INDEX(TrimSummary[ordering_yy],MATCH(1,INDEX(($HD26=TrimSummary[style_no])*(HQ$3=TrimSummary[trim_reff])*(ISNUMBER(FIND("/"&amp;$HC26&amp;"/","/"&amp;TrimSummary[color]&amp;"/"))),),0))))*$HH26*(1+$BN$4)&amp;","&amp;IF(ISERROR(INDEX(TrimSummary[ordering_yy],MATCH(1,INDEX(($HD26=TrimSummary[style_no])*(HQ$3=TrimSummary[trim_reff])*(ISNUMBER(FIND("/"&amp;$HC26&amp;"/","/"&amp;TrimSummary[color]&amp;"/"))),),0))),0,(INDEX(TrimSummary[ordering_yy],MATCH(1,INDEX(($HD26=TrimSummary[style_no])*(HQ$3=TrimSummary[trim_reff])*(ISNUMBER(FIND("/"&amp;$HC26&amp;"/","/"&amp;TrimSummary[color]&amp;"/"))),),0))))*$HJ26*(1+$BN$4)</f>
        <v>0,0,0,0</v>
      </c>
      <c r="HR26" s="62" t="str" cm="1">
        <f t="array" ref="HR26">IF(ISERROR(INDEX(TrimSummary[costing_yy],MATCH(1,INDEX(($HD26=TrimSummary[style_no])*(HR$3=TrimSummary[trim_reff])*(ISNUMBER(FIND("/"&amp;$HC26&amp;"/","/"&amp;TrimSummary[color]&amp;"/"))),),0))),0,(INDEX(TrimSummary[costing_yy],MATCH(1,INDEX(($HD26=TrimSummary[style_no])*(HR$3=TrimSummary[trim_reff])*(ISNUMBER(FIND("/"&amp;$HC26&amp;"/","/"&amp;TrimSummary[color]&amp;"/"))),),0))))*$HH26*(1+$BN$3)&amp;","&amp;IF(ISERROR(INDEX(TrimSummary[costing_yy],MATCH(1,INDEX(($HD26=TrimSummary[style_no])*(HR$3=TrimSummary[trim_reff])*(ISNUMBER(FIND("/"&amp;$HC26&amp;"/","/"&amp;TrimSummary[color]&amp;"/"))),),0))),0,(INDEX(TrimSummary[costing_yy],MATCH(1,INDEX(($HD26=TrimSummary[style_no])*(HR$3=TrimSummary[trim_reff])*(ISNUMBER(FIND("/"&amp;$HC26&amp;"/","/"&amp;TrimSummary[color]&amp;"/"))),),0))))*$HJ26*(1+$BN$3)&amp;","&amp;IF(ISERROR(INDEX(TrimSummary[ordering_yy],MATCH(1,INDEX(($HD26=TrimSummary[style_no])*(HR$3=TrimSummary[trim_reff])*(ISNUMBER(FIND("/"&amp;$HC26&amp;"/","/"&amp;TrimSummary[color]&amp;"/"))),),0))),0,(INDEX(TrimSummary[ordering_yy],MATCH(1,INDEX(($HD26=TrimSummary[style_no])*(HR$3=TrimSummary[trim_reff])*(ISNUMBER(FIND("/"&amp;$HC26&amp;"/","/"&amp;TrimSummary[color]&amp;"/"))),),0))))*$HH26*(1+$BN$4)&amp;","&amp;IF(ISERROR(INDEX(TrimSummary[ordering_yy],MATCH(1,INDEX(($HD26=TrimSummary[style_no])*(HR$3=TrimSummary[trim_reff])*(ISNUMBER(FIND("/"&amp;$HC26&amp;"/","/"&amp;TrimSummary[color]&amp;"/"))),),0))),0,(INDEX(TrimSummary[ordering_yy],MATCH(1,INDEX(($HD26=TrimSummary[style_no])*(HR$3=TrimSummary[trim_reff])*(ISNUMBER(FIND("/"&amp;$HC26&amp;"/","/"&amp;TrimSummary[color]&amp;"/"))),),0))))*$HJ26*(1+$BN$4)</f>
        <v>0,0,0,0</v>
      </c>
      <c r="HS26" s="62" t="str" cm="1">
        <f t="array" ref="HS26">IF(ISERROR(INDEX(TrimSummary[costing_yy],MATCH(1,INDEX(($HD26=TrimSummary[style_no])*(HS$3=TrimSummary[trim_reff])*(ISNUMBER(FIND("/"&amp;$HC26&amp;"/","/"&amp;TrimSummary[color]&amp;"/"))),),0))),0,(INDEX(TrimSummary[costing_yy],MATCH(1,INDEX(($HD26=TrimSummary[style_no])*(HS$3=TrimSummary[trim_reff])*(ISNUMBER(FIND("/"&amp;$HC26&amp;"/","/"&amp;TrimSummary[color]&amp;"/"))),),0))))*$HH26*(1+$BN$3)&amp;","&amp;IF(ISERROR(INDEX(TrimSummary[costing_yy],MATCH(1,INDEX(($HD26=TrimSummary[style_no])*(HS$3=TrimSummary[trim_reff])*(ISNUMBER(FIND("/"&amp;$HC26&amp;"/","/"&amp;TrimSummary[color]&amp;"/"))),),0))),0,(INDEX(TrimSummary[costing_yy],MATCH(1,INDEX(($HD26=TrimSummary[style_no])*(HS$3=TrimSummary[trim_reff])*(ISNUMBER(FIND("/"&amp;$HC26&amp;"/","/"&amp;TrimSummary[color]&amp;"/"))),),0))))*$HJ26*(1+$BN$3)&amp;","&amp;IF(ISERROR(INDEX(TrimSummary[ordering_yy],MATCH(1,INDEX(($HD26=TrimSummary[style_no])*(HS$3=TrimSummary[trim_reff])*(ISNUMBER(FIND("/"&amp;$HC26&amp;"/","/"&amp;TrimSummary[color]&amp;"/"))),),0))),0,(INDEX(TrimSummary[ordering_yy],MATCH(1,INDEX(($HD26=TrimSummary[style_no])*(HS$3=TrimSummary[trim_reff])*(ISNUMBER(FIND("/"&amp;$HC26&amp;"/","/"&amp;TrimSummary[color]&amp;"/"))),),0))))*$HH26*(1+$BN$4)&amp;","&amp;IF(ISERROR(INDEX(TrimSummary[ordering_yy],MATCH(1,INDEX(($HD26=TrimSummary[style_no])*(HS$3=TrimSummary[trim_reff])*(ISNUMBER(FIND("/"&amp;$HC26&amp;"/","/"&amp;TrimSummary[color]&amp;"/"))),),0))),0,(INDEX(TrimSummary[ordering_yy],MATCH(1,INDEX(($HD26=TrimSummary[style_no])*(HS$3=TrimSummary[trim_reff])*(ISNUMBER(FIND("/"&amp;$HC26&amp;"/","/"&amp;TrimSummary[color]&amp;"/"))),),0))))*$HJ26*(1+$BN$4)</f>
        <v>0,0,0,0</v>
      </c>
      <c r="HT26" s="62" t="str" cm="1">
        <f t="array" ref="HT26">IF(ISERROR(INDEX(TrimSummary[costing_yy],MATCH(1,INDEX(($HD26=TrimSummary[style_no])*(HT$3=TrimSummary[trim_reff])*(ISNUMBER(FIND("/"&amp;$HC26&amp;"/","/"&amp;TrimSummary[color]&amp;"/"))),),0))),0,(INDEX(TrimSummary[costing_yy],MATCH(1,INDEX(($HD26=TrimSummary[style_no])*(HT$3=TrimSummary[trim_reff])*(ISNUMBER(FIND("/"&amp;$HC26&amp;"/","/"&amp;TrimSummary[color]&amp;"/"))),),0))))*$HH26*(1+$BN$3)&amp;","&amp;IF(ISERROR(INDEX(TrimSummary[costing_yy],MATCH(1,INDEX(($HD26=TrimSummary[style_no])*(HT$3=TrimSummary[trim_reff])*(ISNUMBER(FIND("/"&amp;$HC26&amp;"/","/"&amp;TrimSummary[color]&amp;"/"))),),0))),0,(INDEX(TrimSummary[costing_yy],MATCH(1,INDEX(($HD26=TrimSummary[style_no])*(HT$3=TrimSummary[trim_reff])*(ISNUMBER(FIND("/"&amp;$HC26&amp;"/","/"&amp;TrimSummary[color]&amp;"/"))),),0))))*$HJ26*(1+$BN$3)&amp;","&amp;IF(ISERROR(INDEX(TrimSummary[ordering_yy],MATCH(1,INDEX(($HD26=TrimSummary[style_no])*(HT$3=TrimSummary[trim_reff])*(ISNUMBER(FIND("/"&amp;$HC26&amp;"/","/"&amp;TrimSummary[color]&amp;"/"))),),0))),0,(INDEX(TrimSummary[ordering_yy],MATCH(1,INDEX(($HD26=TrimSummary[style_no])*(HT$3=TrimSummary[trim_reff])*(ISNUMBER(FIND("/"&amp;$HC26&amp;"/","/"&amp;TrimSummary[color]&amp;"/"))),),0))))*$HH26*(1+$BN$4)&amp;","&amp;IF(ISERROR(INDEX(TrimSummary[ordering_yy],MATCH(1,INDEX(($HD26=TrimSummary[style_no])*(HT$3=TrimSummary[trim_reff])*(ISNUMBER(FIND("/"&amp;$HC26&amp;"/","/"&amp;TrimSummary[color]&amp;"/"))),),0))),0,(INDEX(TrimSummary[ordering_yy],MATCH(1,INDEX(($HD26=TrimSummary[style_no])*(HT$3=TrimSummary[trim_reff])*(ISNUMBER(FIND("/"&amp;$HC26&amp;"/","/"&amp;TrimSummary[color]&amp;"/"))),),0))))*$HJ26*(1+$BN$4)</f>
        <v>0,0,0,0</v>
      </c>
      <c r="HU26" s="62" t="str" cm="1">
        <f t="array" ref="HU26">IF(ISERROR(INDEX(TrimSummary[costing_yy],MATCH(1,INDEX(($HD26=TrimSummary[style_no])*(HU$3=TrimSummary[trim_reff])*(ISNUMBER(FIND("/"&amp;$HC26&amp;"/","/"&amp;TrimSummary[color]&amp;"/"))),),0))),0,(INDEX(TrimSummary[costing_yy],MATCH(1,INDEX(($HD26=TrimSummary[style_no])*(HU$3=TrimSummary[trim_reff])*(ISNUMBER(FIND("/"&amp;$HC26&amp;"/","/"&amp;TrimSummary[color]&amp;"/"))),),0))))*$HH26*(1+$BN$3)&amp;","&amp;IF(ISERROR(INDEX(TrimSummary[costing_yy],MATCH(1,INDEX(($HD26=TrimSummary[style_no])*(HU$3=TrimSummary[trim_reff])*(ISNUMBER(FIND("/"&amp;$HC26&amp;"/","/"&amp;TrimSummary[color]&amp;"/"))),),0))),0,(INDEX(TrimSummary[costing_yy],MATCH(1,INDEX(($HD26=TrimSummary[style_no])*(HU$3=TrimSummary[trim_reff])*(ISNUMBER(FIND("/"&amp;$HC26&amp;"/","/"&amp;TrimSummary[color]&amp;"/"))),),0))))*$HJ26*(1+$BN$3)&amp;","&amp;IF(ISERROR(INDEX(TrimSummary[ordering_yy],MATCH(1,INDEX(($HD26=TrimSummary[style_no])*(HU$3=TrimSummary[trim_reff])*(ISNUMBER(FIND("/"&amp;$HC26&amp;"/","/"&amp;TrimSummary[color]&amp;"/"))),),0))),0,(INDEX(TrimSummary[ordering_yy],MATCH(1,INDEX(($HD26=TrimSummary[style_no])*(HU$3=TrimSummary[trim_reff])*(ISNUMBER(FIND("/"&amp;$HC26&amp;"/","/"&amp;TrimSummary[color]&amp;"/"))),),0))))*$HH26*(1+$BN$4)&amp;","&amp;IF(ISERROR(INDEX(TrimSummary[ordering_yy],MATCH(1,INDEX(($HD26=TrimSummary[style_no])*(HU$3=TrimSummary[trim_reff])*(ISNUMBER(FIND("/"&amp;$HC26&amp;"/","/"&amp;TrimSummary[color]&amp;"/"))),),0))),0,(INDEX(TrimSummary[ordering_yy],MATCH(1,INDEX(($HD26=TrimSummary[style_no])*(HU$3=TrimSummary[trim_reff])*(ISNUMBER(FIND("/"&amp;$HC26&amp;"/","/"&amp;TrimSummary[color]&amp;"/"))),),0))))*$HJ26*(1+$BN$4)</f>
        <v>0,0,0,0</v>
      </c>
      <c r="HV26" s="62"/>
      <c r="HW26" s="62"/>
      <c r="HX26" s="62"/>
      <c r="HY26" s="62"/>
      <c r="HZ26" s="62"/>
      <c r="IA26" s="62"/>
      <c r="IB26" s="62"/>
      <c r="IC26" s="62"/>
      <c r="ID26" s="62"/>
      <c r="IE26" s="62"/>
      <c r="IF26" s="62"/>
      <c r="IG26" s="62"/>
      <c r="IH26" s="62"/>
      <c r="II26" s="62"/>
      <c r="IJ26" s="62"/>
      <c r="IK26" s="62"/>
      <c r="IL26" s="62"/>
      <c r="IM26" s="62"/>
      <c r="IN26" s="62"/>
      <c r="IO26" s="62"/>
      <c r="IP26" s="62"/>
      <c r="IQ26" s="62"/>
      <c r="IR26" s="62"/>
      <c r="IS26" s="62"/>
      <c r="IT26" s="62"/>
      <c r="IU26" s="62"/>
      <c r="IV26" s="62"/>
      <c r="IW26" s="62"/>
    </row>
    <row r="27" spans="1:257">
      <c r="A27"/>
      <c r="D27"/>
      <c r="F27" s="18"/>
      <c r="G27" s="19"/>
      <c r="V27" s="130"/>
      <c r="Y27" s="18" cm="1">
        <f t="array" ref="Y27">IF(ISERROR(INDEX(PO_Placed_Data[[PO relesed Date]:[PO_Status]],MATCH(#REF!&amp;#REF!,PO_Placed_Data[Styele'#]&amp;PO_Placed_Data[COLOR],0),MATCH(Y$3,PO_Placed_Data[[#Headers],[PO relesed Date]:[PO_Status]],0))),0,(INDEX(PO_Placed_Data[[PO relesed Date]:[PO_Status]],MATCH(#REF!&amp;#REF!,PO_Placed_Data[Styele'#]&amp;PO_Placed_Data[COLOR],0),MATCH(Y$3,PO_Placed_Data[[#Headers],[PO relesed Date]:[PO_Status]],0))))</f>
        <v>0</v>
      </c>
      <c r="Z27" s="49" cm="1">
        <f t="array" ref="Z27">IF(ISERROR(INDEX(PO_Placed_Data[[PO relesed Date]:[PO_Status]],MATCH(#REF!&amp;#REF!,PO_Placed_Data[Styele'#]&amp;PO_Placed_Data[COLOR],0),MATCH(Z$3,PO_Placed_Data[[#Headers],[PO relesed Date]:[PO_Status]],0))),0,(INDEX(PO_Placed_Data[[PO relesed Date]:[PO_Status]],MATCH(#REF!&amp;#REF!,PO_Placed_Data[Styele'#]&amp;PO_Placed_Data[COLOR],0),MATCH(Z$3,PO_Placed_Data[[#Headers],[PO relesed Date]:[PO_Status]],0))))</f>
        <v>0</v>
      </c>
      <c r="AA27" s="49" cm="1">
        <f t="array" ref="AA27">IF(ISERROR(INDEX(PO_Placed_Data[[PO relesed Date]:[PO_Status]],MATCH(#REF!&amp;#REF!,PO_Placed_Data[Styele'#]&amp;PO_Placed_Data[COLOR],0),MATCH(AA$3,PO_Placed_Data[[#Headers],[PO relesed Date]:[PO_Status]],0))),0,(INDEX(PO_Placed_Data[[PO relesed Date]:[PO_Status]],MATCH(#REF!&amp;#REF!,PO_Placed_Data[Styele'#]&amp;PO_Placed_Data[COLOR],0),MATCH(AA$3,PO_Placed_Data[[#Headers],[PO relesed Date]:[PO_Status]],0))))</f>
        <v>0</v>
      </c>
      <c r="AB27" s="49" cm="1">
        <f t="array" ref="AB27">IF(ISERROR(INDEX(PO_Placed_Data[[PO relesed Date]:[PO_Status]],MATCH(#REF!&amp;#REF!,PO_Placed_Data[Styele'#]&amp;PO_Placed_Data[COLOR],0),MATCH(AB$3,PO_Placed_Data[[#Headers],[PO relesed Date]:[PO_Status]],0))),0,(INDEX(PO_Placed_Data[[PO relesed Date]:[PO_Status]],MATCH(#REF!&amp;#REF!,PO_Placed_Data[Styele'#]&amp;PO_Placed_Data[COLOR],0),MATCH(AB$3,PO_Placed_Data[[#Headers],[PO relesed Date]:[PO_Status]],0))))</f>
        <v>0</v>
      </c>
      <c r="AC27" s="49" cm="1">
        <f t="array" ref="AC27">IF(ISERROR(INDEX(PO_Placed_Data[[PO relesed Date]:[PO_Status]],MATCH(#REF!&amp;#REF!,PO_Placed_Data[Styele'#]&amp;PO_Placed_Data[COLOR],0),MATCH(AC$3,PO_Placed_Data[[#Headers],[PO relesed Date]:[PO_Status]],0))),0,(INDEX(PO_Placed_Data[[PO relesed Date]:[PO_Status]],MATCH(#REF!&amp;#REF!,PO_Placed_Data[Styele'#]&amp;PO_Placed_Data[COLOR],0),MATCH(AC$3,PO_Placed_Data[[#Headers],[PO relesed Date]:[PO_Status]],0))))</f>
        <v>0</v>
      </c>
      <c r="AD27" s="49" cm="1">
        <f t="array" ref="AD27">IF(ISERROR(INDEX(PO_Placed_Data[[PO relesed Date]:[PO_Status]],MATCH(#REF!&amp;#REF!,PO_Placed_Data[Styele'#]&amp;PO_Placed_Data[COLOR],0),MATCH(AD$3,PO_Placed_Data[[#Headers],[PO relesed Date]:[PO_Status]],0))),0,(INDEX(PO_Placed_Data[[PO relesed Date]:[PO_Status]],MATCH(#REF!&amp;#REF!,PO_Placed_Data[Styele'#]&amp;PO_Placed_Data[COLOR],0),MATCH(AD$3,PO_Placed_Data[[#Headers],[PO relesed Date]:[PO_Status]],0))))</f>
        <v>0</v>
      </c>
      <c r="AE27" s="49" cm="1">
        <f t="array" ref="AE27">IF(ISERROR(INDEX(PO_Placed_Data[[PO relesed Date]:[PO_Status]],MATCH(#REF!&amp;#REF!,PO_Placed_Data[Styele'#]&amp;PO_Placed_Data[COLOR],0),MATCH(AE$3,PO_Placed_Data[[#Headers],[PO relesed Date]:[PO_Status]],0))),0,(INDEX(PO_Placed_Data[[PO relesed Date]:[PO_Status]],MATCH(#REF!&amp;#REF!,PO_Placed_Data[Styele'#]&amp;PO_Placed_Data[COLOR],0),MATCH(AE$3,PO_Placed_Data[[#Headers],[PO relesed Date]:[PO_Status]],0))))</f>
        <v>0</v>
      </c>
      <c r="AF27" s="49" cm="1">
        <f t="array" ref="AF27">IF(ISERROR(INDEX(PO_Placed_Data[[PO relesed Date]:[PO_Status]],MATCH(#REF!&amp;#REF!,PO_Placed_Data[Styele'#]&amp;PO_Placed_Data[COLOR],0),MATCH(AF$3,PO_Placed_Data[[#Headers],[PO relesed Date]:[PO_Status]],0))),0,(INDEX(PO_Placed_Data[[PO relesed Date]:[PO_Status]],MATCH(#REF!&amp;#REF!,PO_Placed_Data[Styele'#]&amp;PO_Placed_Data[COLOR],0),MATCH(AF$3,PO_Placed_Data[[#Headers],[PO relesed Date]:[PO_Status]],0))))</f>
        <v>0</v>
      </c>
      <c r="AG27" s="49" cm="1">
        <f t="array" ref="AG27">IF(ISERROR(INDEX(PO_Placed_Data[[PO relesed Date]:[PO_Status]],MATCH(#REF!&amp;#REF!,PO_Placed_Data[Styele'#]&amp;PO_Placed_Data[COLOR],0),MATCH(AG$3,PO_Placed_Data[[#Headers],[PO relesed Date]:[PO_Status]],0))),0,(INDEX(PO_Placed_Data[[PO relesed Date]:[PO_Status]],MATCH(#REF!&amp;#REF!,PO_Placed_Data[Styele'#]&amp;PO_Placed_Data[COLOR],0),MATCH(AG$3,PO_Placed_Data[[#Headers],[PO relesed Date]:[PO_Status]],0))))</f>
        <v>0</v>
      </c>
      <c r="AH27" s="49" cm="1">
        <f t="array" ref="AH27">IF(ISERROR(INDEX(PO_Placed_Data[[PO relesed Date]:[PO_Status]],MATCH(#REF!&amp;#REF!,PO_Placed_Data[Styele'#]&amp;PO_Placed_Data[COLOR],0),MATCH(AH$3,PO_Placed_Data[[#Headers],[PO relesed Date]:[PO_Status]],0))),0,(INDEX(PO_Placed_Data[[PO relesed Date]:[PO_Status]],MATCH(#REF!&amp;#REF!,PO_Placed_Data[Styele'#]&amp;PO_Placed_Data[COLOR],0),MATCH(AH$3,PO_Placed_Data[[#Headers],[PO relesed Date]:[PO_Status]],0))))</f>
        <v>0</v>
      </c>
      <c r="AI27" s="49" cm="1">
        <f t="array" ref="AI27">IF(ISERROR(INDEX(PO_Placed_Data[[PO relesed Date]:[PO_Status]],MATCH(#REF!&amp;#REF!,PO_Placed_Data[Styele'#]&amp;PO_Placed_Data[COLOR],0),MATCH(AI$3,PO_Placed_Data[[#Headers],[PO relesed Date]:[PO_Status]],0))),0,(INDEX(PO_Placed_Data[[PO relesed Date]:[PO_Status]],MATCH(#REF!&amp;#REF!,PO_Placed_Data[Styele'#]&amp;PO_Placed_Data[COLOR],0),MATCH(AI$3,PO_Placed_Data[[#Headers],[PO relesed Date]:[PO_Status]],0))))</f>
        <v>0</v>
      </c>
      <c r="AJ27" s="49" cm="1">
        <f t="array" ref="AJ27">IF(ISERROR(INDEX(PO_Placed_Data[[PO relesed Date]:[PO_Status]],MATCH(#REF!&amp;#REF!,PO_Placed_Data[Styele'#]&amp;PO_Placed_Data[COLOR],0),MATCH(AJ$3,PO_Placed_Data[[#Headers],[PO relesed Date]:[PO_Status]],0))),0,(INDEX(PO_Placed_Data[[PO relesed Date]:[PO_Status]],MATCH(#REF!&amp;#REF!,PO_Placed_Data[Styele'#]&amp;PO_Placed_Data[COLOR],0),MATCH(AJ$3,PO_Placed_Data[[#Headers],[PO relesed Date]:[PO_Status]],0))))</f>
        <v>0</v>
      </c>
      <c r="AK27" s="49" cm="1">
        <f t="array" ref="AK27">IF(ISERROR(INDEX(PO_Placed_Data[[PO relesed Date]:[PO_Status]],MATCH(#REF!&amp;#REF!,PO_Placed_Data[Styele'#]&amp;PO_Placed_Data[COLOR],0),MATCH(AK$3,PO_Placed_Data[[#Headers],[PO relesed Date]:[PO_Status]],0))),0,(INDEX(PO_Placed_Data[[PO relesed Date]:[PO_Status]],MATCH(#REF!&amp;#REF!,PO_Placed_Data[Styele'#]&amp;PO_Placed_Data[COLOR],0),MATCH(AK$3,PO_Placed_Data[[#Headers],[PO relesed Date]:[PO_Status]],0))))</f>
        <v>0</v>
      </c>
      <c r="AL27" s="49" cm="1">
        <f t="array" ref="AL27">IF(ISERROR(INDEX(PO_Placed_Data[[PO relesed Date]:[PO_Status]],MATCH(#REF!&amp;#REF!,PO_Placed_Data[Styele'#]&amp;PO_Placed_Data[COLOR],0),MATCH(AL$3,PO_Placed_Data[[#Headers],[PO relesed Date]:[PO_Status]],0))),0,(INDEX(PO_Placed_Data[[PO relesed Date]:[PO_Status]],MATCH(#REF!&amp;#REF!,PO_Placed_Data[Styele'#]&amp;PO_Placed_Data[COLOR],0),MATCH(AL$3,PO_Placed_Data[[#Headers],[PO relesed Date]:[PO_Status]],0))))</f>
        <v>0</v>
      </c>
      <c r="AM27" s="49" cm="1">
        <f t="array" ref="AM27">IF(ISERROR(INDEX(PO_Placed_Data[[PO relesed Date]:[PO_Status]],MATCH(#REF!&amp;#REF!,PO_Placed_Data[Styele'#]&amp;PO_Placed_Data[COLOR],0),MATCH(AM$3,PO_Placed_Data[[#Headers],[PO relesed Date]:[PO_Status]],0))),0,(INDEX(PO_Placed_Data[[PO relesed Date]:[PO_Status]],MATCH(#REF!&amp;#REF!,PO_Placed_Data[Styele'#]&amp;PO_Placed_Data[COLOR],0),MATCH(AM$3,PO_Placed_Data[[#Headers],[PO relesed Date]:[PO_Status]],0))))</f>
        <v>0</v>
      </c>
      <c r="AN27" s="49" cm="1">
        <f t="array" ref="AN27">IF(ISERROR(INDEX(PO_Placed_Data[[PO relesed Date]:[PO_Status]],MATCH(#REF!&amp;#REF!,PO_Placed_Data[Styele'#]&amp;PO_Placed_Data[COLOR],0),MATCH(AN$3,PO_Placed_Data[[#Headers],[PO relesed Date]:[PO_Status]],0))),0,(INDEX(PO_Placed_Data[[PO relesed Date]:[PO_Status]],MATCH(#REF!&amp;#REF!,PO_Placed_Data[Styele'#]&amp;PO_Placed_Data[COLOR],0),MATCH(AN$3,PO_Placed_Data[[#Headers],[PO relesed Date]:[PO_Status]],0))))</f>
        <v>0</v>
      </c>
      <c r="AO27" s="18" cm="1">
        <f t="array" ref="AO27">IF(ISERROR(INDEX(PO_Placed_Data[[PO relesed Date]:[PO_Status]],MATCH(#REF!&amp;#REF!,PO_Placed_Data[Styele'#]&amp;PO_Placed_Data[COLOR],0),MATCH(AO$3,PO_Placed_Data[[#Headers],[PO relesed Date]:[PO_Status]],0))),0,(INDEX(PO_Placed_Data[[PO relesed Date]:[PO_Status]],MATCH(#REF!&amp;#REF!,PO_Placed_Data[Styele'#]&amp;PO_Placed_Data[COLOR],0),MATCH(AO$3,PO_Placed_Data[[#Headers],[PO relesed Date]:[PO_Status]],0))))</f>
        <v>0</v>
      </c>
      <c r="AR27" s="23"/>
      <c r="AS27" s="23"/>
      <c r="AT27" s="18"/>
      <c r="AV27" s="24"/>
      <c r="AW27" s="24"/>
      <c r="AX27" s="24"/>
      <c r="AY27" s="24"/>
      <c r="AZ27" s="24"/>
      <c r="BA27" s="24"/>
      <c r="BB27" s="24"/>
      <c r="BC27" s="24"/>
      <c r="BD27" s="23"/>
      <c r="BE27" s="24"/>
      <c r="BF27" s="24"/>
      <c r="BG27" s="24"/>
      <c r="BH27" s="23"/>
      <c r="BI27" s="23"/>
      <c r="BJ27" s="222"/>
      <c r="BS27" s="233"/>
      <c r="BT27" s="233"/>
      <c r="BU27" s="233"/>
      <c r="BV27" s="233"/>
      <c r="BW27" s="233"/>
      <c r="BX27" s="233"/>
      <c r="BY27" s="233"/>
      <c r="BZ27" s="233"/>
      <c r="CA27" s="233"/>
      <c r="CB27" s="233"/>
      <c r="CC27" s="233"/>
      <c r="CD27" s="233"/>
      <c r="CE27" s="233"/>
      <c r="CF27" s="233"/>
      <c r="CG27" s="233"/>
      <c r="CH27" s="233"/>
      <c r="CI27" s="233"/>
      <c r="CJ27" s="233"/>
      <c r="CK27" s="233"/>
      <c r="CL27" s="233"/>
      <c r="CM27" s="233"/>
      <c r="CN27" s="233"/>
      <c r="CO27" s="233"/>
      <c r="CP27" s="234"/>
      <c r="CQ27" s="150"/>
      <c r="CR27" s="133"/>
      <c r="CS27" s="133"/>
      <c r="CZ27" s="92"/>
      <c r="FJ27" s="4"/>
      <c r="FL27" s="4"/>
      <c r="FN27" s="29" t="s">
        <v>17</v>
      </c>
      <c r="FO27" s="29" t="s">
        <v>78</v>
      </c>
      <c r="FT27"/>
      <c r="FU27"/>
      <c r="FW27" s="103"/>
      <c r="FX27" s="8"/>
      <c r="FY27" s="4"/>
      <c r="FZ27" s="4"/>
      <c r="GA27" s="4"/>
      <c r="GB27" s="4"/>
      <c r="HA27" s="62" t="str">
        <f>INDEX(TrimSummary[season],MATCH($HD27,TrimSummary[style_no],0))</f>
        <v>WI23</v>
      </c>
      <c r="HB27" s="62" t="str">
        <f>INDEX(TrimSummary[floorset],MATCH($HD27,TrimSummary[style_no],0))</f>
        <v>F3</v>
      </c>
      <c r="HC27" s="6" t="s">
        <v>201</v>
      </c>
      <c r="HD27" s="310" t="s">
        <v>314</v>
      </c>
      <c r="HE27" s="224" t="s">
        <v>299</v>
      </c>
      <c r="HF27" s="98">
        <v>45040</v>
      </c>
      <c r="HG27" t="s">
        <v>137</v>
      </c>
      <c r="HH27" s="105" cm="1">
        <f t="array" ref="HH27">IF(ISERROR(INDEX(Trim_Booking_Data[[QTY TB]:[5]],MATCH($HD27&amp;$HE27&amp;$HF27,Trim_Booking_Data[Styele'#]&amp;Trim_Booking_Data[COLOR]&amp;Trim_Booking_Data[Trim Boking Date],0),MATCH($HG27,Trim_Booking_Data[[#Headers],[QTY TB]:[5]],0))),0,(INDEX(Trim_Booking_Data[[QTY TB]:[5]],MATCH($HD27&amp;$HE27&amp;$HF27,Trim_Booking_Data[Styele'#]&amp;Trim_Booking_Data[COLOR]&amp;Trim_Booking_Data[Trim Boking Date],0),MATCH($HG27,Trim_Booking_Data[[#Headers],[QTY TB]:[5]],0))))</f>
        <v>0</v>
      </c>
      <c r="HI27" s="78" cm="1">
        <f t="array" ref="HI27">IF(ISERROR(INDEX(PO_Placed_Data_Fu[],MATCH($HD27&amp;$HE27,Trim_Booking_Data[Styele'#]&amp;Trim_Booking_Data[COLOR],0),MATCH(HI$3,PO_Placed_Data_Fu[#Headers],0))),0,(INDEX(PO_Placed_Data_Fu[],MATCH($HD27&amp;$HE27,Trim_Booking_Data[Styele'#]&amp;Trim_Booking_Data[COLOR],0),MATCH(HI$3,PO_Placed_Data_Fu[#Headers],0))))</f>
        <v>0</v>
      </c>
      <c r="HJ27" s="70" cm="1">
        <f t="array" ref="HJ27">IF(ISERROR(INDEX(PO_Placed_Data_Fu[],MATCH($HD27&amp;$HE27&amp;$HF27,Trim_Booking_Data[Styele'#]&amp;Trim_Booking_Data[COLOR]&amp;Trim_Booking_Data[Trim Boking Date],0),MATCH($HG27,PO_Placed_Data_Fu[#Headers],0))),0,(INDEX(PO_Placed_Data_Fu[],MATCH($HD27&amp;$HE27&amp;$HF27,Trim_Booking_Data[Styele'#]&amp;Trim_Booking_Data[COLOR]&amp;Trim_Booking_Data[Trim Boking Date],0),MATCH($HG27,PO_Placed_Data_Fu[#Headers],0))))</f>
        <v>0</v>
      </c>
      <c r="HK27" s="62" t="str" cm="1">
        <f t="array" ref="HK27">IF(ISERROR(INDEX(TrimSummary[costing_yy],MATCH(1,INDEX(($HD27=TrimSummary[style_no])*(HK$3=TrimSummary[trim_reff])*(ISNUMBER(FIND("/"&amp;$HC27&amp;"/","/"&amp;TrimSummary[color]&amp;"/"))),),0))),0,(INDEX(TrimSummary[costing_yy],MATCH(1,INDEX(($HD27=TrimSummary[style_no])*(HK$3=TrimSummary[trim_reff])*(ISNUMBER(FIND("/"&amp;$HC27&amp;"/","/"&amp;TrimSummary[color]&amp;"/"))),),0))))*$HH27*(1+$BN$3)&amp;","&amp;IF(ISERROR(INDEX(TrimSummary[costing_yy],MATCH(1,INDEX(($HD27=TrimSummary[style_no])*(HK$3=TrimSummary[trim_reff])*(ISNUMBER(FIND("/"&amp;$HC27&amp;"/","/"&amp;TrimSummary[color]&amp;"/"))),),0))),0,(INDEX(TrimSummary[costing_yy],MATCH(1,INDEX(($HD27=TrimSummary[style_no])*(HK$3=TrimSummary[trim_reff])*(ISNUMBER(FIND("/"&amp;$HC27&amp;"/","/"&amp;TrimSummary[color]&amp;"/"))),),0))))*$HJ27*(1+$BN$3)&amp;","&amp;IF(ISERROR(INDEX(TrimSummary[ordering_yy],MATCH(1,INDEX(($HD27=TrimSummary[style_no])*(HK$3=TrimSummary[trim_reff])*(ISNUMBER(FIND("/"&amp;$HC27&amp;"/","/"&amp;TrimSummary[color]&amp;"/"))),),0))),0,(INDEX(TrimSummary[ordering_yy],MATCH(1,INDEX(($HD27=TrimSummary[style_no])*(HK$3=TrimSummary[trim_reff])*(ISNUMBER(FIND("/"&amp;$HC27&amp;"/","/"&amp;TrimSummary[color]&amp;"/"))),),0))))*$HH27*(1+$BN$4)&amp;","&amp;IF(ISERROR(INDEX(TrimSummary[ordering_yy],MATCH(1,INDEX(($HD27=TrimSummary[style_no])*(HK$3=TrimSummary[trim_reff])*(ISNUMBER(FIND("/"&amp;$HC27&amp;"/","/"&amp;TrimSummary[color]&amp;"/"))),),0))),0,(INDEX(TrimSummary[ordering_yy],MATCH(1,INDEX(($HD27=TrimSummary[style_no])*(HK$3=TrimSummary[trim_reff])*(ISNUMBER(FIND("/"&amp;$HC27&amp;"/","/"&amp;TrimSummary[color]&amp;"/"))),),0))))*$HJ27*(1+$BN$4)</f>
        <v>0,0,0,0</v>
      </c>
      <c r="HL27" s="62" t="str" cm="1">
        <f t="array" ref="HL27">IF(ISERROR(INDEX(TrimSummary[costing_yy],MATCH(1,INDEX(($HD27=TrimSummary[style_no])*(HL$3=TrimSummary[trim_reff])*(ISNUMBER(FIND("/"&amp;$HC27&amp;"/","/"&amp;TrimSummary[color]&amp;"/"))),),0))),0,(INDEX(TrimSummary[costing_yy],MATCH(1,INDEX(($HD27=TrimSummary[style_no])*(HL$3=TrimSummary[trim_reff])*(ISNUMBER(FIND("/"&amp;$HC27&amp;"/","/"&amp;TrimSummary[color]&amp;"/"))),),0))))*$HH27*(1+$BN$3)&amp;","&amp;IF(ISERROR(INDEX(TrimSummary[costing_yy],MATCH(1,INDEX(($HD27=TrimSummary[style_no])*(HL$3=TrimSummary[trim_reff])*(ISNUMBER(FIND("/"&amp;$HC27&amp;"/","/"&amp;TrimSummary[color]&amp;"/"))),),0))),0,(INDEX(TrimSummary[costing_yy],MATCH(1,INDEX(($HD27=TrimSummary[style_no])*(HL$3=TrimSummary[trim_reff])*(ISNUMBER(FIND("/"&amp;$HC27&amp;"/","/"&amp;TrimSummary[color]&amp;"/"))),),0))))*$HJ27*(1+$BN$3)&amp;","&amp;IF(ISERROR(INDEX(TrimSummary[ordering_yy],MATCH(1,INDEX(($HD27=TrimSummary[style_no])*(HL$3=TrimSummary[trim_reff])*(ISNUMBER(FIND("/"&amp;$HC27&amp;"/","/"&amp;TrimSummary[color]&amp;"/"))),),0))),0,(INDEX(TrimSummary[ordering_yy],MATCH(1,INDEX(($HD27=TrimSummary[style_no])*(HL$3=TrimSummary[trim_reff])*(ISNUMBER(FIND("/"&amp;$HC27&amp;"/","/"&amp;TrimSummary[color]&amp;"/"))),),0))))*$HH27*(1+$BN$4)&amp;","&amp;IF(ISERROR(INDEX(TrimSummary[ordering_yy],MATCH(1,INDEX(($HD27=TrimSummary[style_no])*(HL$3=TrimSummary[trim_reff])*(ISNUMBER(FIND("/"&amp;$HC27&amp;"/","/"&amp;TrimSummary[color]&amp;"/"))),),0))),0,(INDEX(TrimSummary[ordering_yy],MATCH(1,INDEX(($HD27=TrimSummary[style_no])*(HL$3=TrimSummary[trim_reff])*(ISNUMBER(FIND("/"&amp;$HC27&amp;"/","/"&amp;TrimSummary[color]&amp;"/"))),),0))))*$HJ27*(1+$BN$4)</f>
        <v>0,0,0,0</v>
      </c>
      <c r="HM27" s="62" t="str" cm="1">
        <f t="array" ref="HM27">IF(ISERROR(INDEX(TrimSummary[costing_yy],MATCH(1,INDEX(($HD27=TrimSummary[style_no])*(HM$3=TrimSummary[trim_reff])*(ISNUMBER(FIND("/"&amp;$HC27&amp;"/","/"&amp;TrimSummary[color]&amp;"/"))),),0))),0,(INDEX(TrimSummary[costing_yy],MATCH(1,INDEX(($HD27=TrimSummary[style_no])*(HM$3=TrimSummary[trim_reff])*(ISNUMBER(FIND("/"&amp;$HC27&amp;"/","/"&amp;TrimSummary[color]&amp;"/"))),),0))))*$HH27*(1+$BN$3)&amp;","&amp;IF(ISERROR(INDEX(TrimSummary[costing_yy],MATCH(1,INDEX(($HD27=TrimSummary[style_no])*(HM$3=TrimSummary[trim_reff])*(ISNUMBER(FIND("/"&amp;$HC27&amp;"/","/"&amp;TrimSummary[color]&amp;"/"))),),0))),0,(INDEX(TrimSummary[costing_yy],MATCH(1,INDEX(($HD27=TrimSummary[style_no])*(HM$3=TrimSummary[trim_reff])*(ISNUMBER(FIND("/"&amp;$HC27&amp;"/","/"&amp;TrimSummary[color]&amp;"/"))),),0))))*$HJ27*(1+$BN$3)&amp;","&amp;IF(ISERROR(INDEX(TrimSummary[ordering_yy],MATCH(1,INDEX(($HD27=TrimSummary[style_no])*(HM$3=TrimSummary[trim_reff])*(ISNUMBER(FIND("/"&amp;$HC27&amp;"/","/"&amp;TrimSummary[color]&amp;"/"))),),0))),0,(INDEX(TrimSummary[ordering_yy],MATCH(1,INDEX(($HD27=TrimSummary[style_no])*(HM$3=TrimSummary[trim_reff])*(ISNUMBER(FIND("/"&amp;$HC27&amp;"/","/"&amp;TrimSummary[color]&amp;"/"))),),0))))*$HH27*(1+$BN$4)&amp;","&amp;IF(ISERROR(INDEX(TrimSummary[ordering_yy],MATCH(1,INDEX(($HD27=TrimSummary[style_no])*(HM$3=TrimSummary[trim_reff])*(ISNUMBER(FIND("/"&amp;$HC27&amp;"/","/"&amp;TrimSummary[color]&amp;"/"))),),0))),0,(INDEX(TrimSummary[ordering_yy],MATCH(1,INDEX(($HD27=TrimSummary[style_no])*(HM$3=TrimSummary[trim_reff])*(ISNUMBER(FIND("/"&amp;$HC27&amp;"/","/"&amp;TrimSummary[color]&amp;"/"))),),0))))*$HJ27*(1+$BN$4)</f>
        <v>0,0,0,0</v>
      </c>
      <c r="HN27" s="62" t="str" cm="1">
        <f t="array" ref="HN27">IF(ISERROR(INDEX(TrimSummary[costing_yy],MATCH(1,INDEX(($HD27=TrimSummary[style_no])*(HN$3=TrimSummary[trim_reff])*(ISNUMBER(FIND("/"&amp;$HC27&amp;"/","/"&amp;TrimSummary[color]&amp;"/"))),),0))),0,(INDEX(TrimSummary[costing_yy],MATCH(1,INDEX(($HD27=TrimSummary[style_no])*(HN$3=TrimSummary[trim_reff])*(ISNUMBER(FIND("/"&amp;$HC27&amp;"/","/"&amp;TrimSummary[color]&amp;"/"))),),0))))*$HH27*(1+$BN$3)&amp;","&amp;IF(ISERROR(INDEX(TrimSummary[costing_yy],MATCH(1,INDEX(($HD27=TrimSummary[style_no])*(HN$3=TrimSummary[trim_reff])*(ISNUMBER(FIND("/"&amp;$HC27&amp;"/","/"&amp;TrimSummary[color]&amp;"/"))),),0))),0,(INDEX(TrimSummary[costing_yy],MATCH(1,INDEX(($HD27=TrimSummary[style_no])*(HN$3=TrimSummary[trim_reff])*(ISNUMBER(FIND("/"&amp;$HC27&amp;"/","/"&amp;TrimSummary[color]&amp;"/"))),),0))))*$HJ27*(1+$BN$3)&amp;","&amp;IF(ISERROR(INDEX(TrimSummary[ordering_yy],MATCH(1,INDEX(($HD27=TrimSummary[style_no])*(HN$3=TrimSummary[trim_reff])*(ISNUMBER(FIND("/"&amp;$HC27&amp;"/","/"&amp;TrimSummary[color]&amp;"/"))),),0))),0,(INDEX(TrimSummary[ordering_yy],MATCH(1,INDEX(($HD27=TrimSummary[style_no])*(HN$3=TrimSummary[trim_reff])*(ISNUMBER(FIND("/"&amp;$HC27&amp;"/","/"&amp;TrimSummary[color]&amp;"/"))),),0))))*$HH27*(1+$BN$4)&amp;","&amp;IF(ISERROR(INDEX(TrimSummary[ordering_yy],MATCH(1,INDEX(($HD27=TrimSummary[style_no])*(HN$3=TrimSummary[trim_reff])*(ISNUMBER(FIND("/"&amp;$HC27&amp;"/","/"&amp;TrimSummary[color]&amp;"/"))),),0))),0,(INDEX(TrimSummary[ordering_yy],MATCH(1,INDEX(($HD27=TrimSummary[style_no])*(HN$3=TrimSummary[trim_reff])*(ISNUMBER(FIND("/"&amp;$HC27&amp;"/","/"&amp;TrimSummary[color]&amp;"/"))),),0))))*$HJ27*(1+$BN$4)</f>
        <v>0,0,0,0</v>
      </c>
      <c r="HO27" s="62" t="str" cm="1">
        <f t="array" ref="HO27">IF(ISERROR(INDEX(TrimSummary[costing_yy],MATCH(1,INDEX(($HD27=TrimSummary[style_no])*(HO$3=TrimSummary[trim_reff])*(ISNUMBER(FIND("/"&amp;$HC27&amp;"/","/"&amp;TrimSummary[color]&amp;"/"))),),0))),0,(INDEX(TrimSummary[costing_yy],MATCH(1,INDEX(($HD27=TrimSummary[style_no])*(HO$3=TrimSummary[trim_reff])*(ISNUMBER(FIND("/"&amp;$HC27&amp;"/","/"&amp;TrimSummary[color]&amp;"/"))),),0))))*$HH27*(1+$BN$3)&amp;","&amp;IF(ISERROR(INDEX(TrimSummary[costing_yy],MATCH(1,INDEX(($HD27=TrimSummary[style_no])*(HO$3=TrimSummary[trim_reff])*(ISNUMBER(FIND("/"&amp;$HC27&amp;"/","/"&amp;TrimSummary[color]&amp;"/"))),),0))),0,(INDEX(TrimSummary[costing_yy],MATCH(1,INDEX(($HD27=TrimSummary[style_no])*(HO$3=TrimSummary[trim_reff])*(ISNUMBER(FIND("/"&amp;$HC27&amp;"/","/"&amp;TrimSummary[color]&amp;"/"))),),0))))*$HJ27*(1+$BN$3)&amp;","&amp;IF(ISERROR(INDEX(TrimSummary[ordering_yy],MATCH(1,INDEX(($HD27=TrimSummary[style_no])*(HO$3=TrimSummary[trim_reff])*(ISNUMBER(FIND("/"&amp;$HC27&amp;"/","/"&amp;TrimSummary[color]&amp;"/"))),),0))),0,(INDEX(TrimSummary[ordering_yy],MATCH(1,INDEX(($HD27=TrimSummary[style_no])*(HO$3=TrimSummary[trim_reff])*(ISNUMBER(FIND("/"&amp;$HC27&amp;"/","/"&amp;TrimSummary[color]&amp;"/"))),),0))))*$HH27*(1+$BN$4)&amp;","&amp;IF(ISERROR(INDEX(TrimSummary[ordering_yy],MATCH(1,INDEX(($HD27=TrimSummary[style_no])*(HO$3=TrimSummary[trim_reff])*(ISNUMBER(FIND("/"&amp;$HC27&amp;"/","/"&amp;TrimSummary[color]&amp;"/"))),),0))),0,(INDEX(TrimSummary[ordering_yy],MATCH(1,INDEX(($HD27=TrimSummary[style_no])*(HO$3=TrimSummary[trim_reff])*(ISNUMBER(FIND("/"&amp;$HC27&amp;"/","/"&amp;TrimSummary[color]&amp;"/"))),),0))))*$HJ27*(1+$BN$4)</f>
        <v>0,0,0,0</v>
      </c>
      <c r="HP27" s="62" t="str" cm="1">
        <f t="array" ref="HP27">IF(ISERROR(INDEX(TrimSummary[costing_yy],MATCH(1,INDEX(($HD27=TrimSummary[style_no])*(HP$3=TrimSummary[trim_reff])*(ISNUMBER(FIND("/"&amp;$HC27&amp;"/","/"&amp;TrimSummary[color]&amp;"/"))),),0))),0,(INDEX(TrimSummary[costing_yy],MATCH(1,INDEX(($HD27=TrimSummary[style_no])*(HP$3=TrimSummary[trim_reff])*(ISNUMBER(FIND("/"&amp;$HC27&amp;"/","/"&amp;TrimSummary[color]&amp;"/"))),),0))))*$HH27*(1+$BN$3)&amp;","&amp;IF(ISERROR(INDEX(TrimSummary[costing_yy],MATCH(1,INDEX(($HD27=TrimSummary[style_no])*(HP$3=TrimSummary[trim_reff])*(ISNUMBER(FIND("/"&amp;$HC27&amp;"/","/"&amp;TrimSummary[color]&amp;"/"))),),0))),0,(INDEX(TrimSummary[costing_yy],MATCH(1,INDEX(($HD27=TrimSummary[style_no])*(HP$3=TrimSummary[trim_reff])*(ISNUMBER(FIND("/"&amp;$HC27&amp;"/","/"&amp;TrimSummary[color]&amp;"/"))),),0))))*$HJ27*(1+$BN$3)&amp;","&amp;IF(ISERROR(INDEX(TrimSummary[ordering_yy],MATCH(1,INDEX(($HD27=TrimSummary[style_no])*(HP$3=TrimSummary[trim_reff])*(ISNUMBER(FIND("/"&amp;$HC27&amp;"/","/"&amp;TrimSummary[color]&amp;"/"))),),0))),0,(INDEX(TrimSummary[ordering_yy],MATCH(1,INDEX(($HD27=TrimSummary[style_no])*(HP$3=TrimSummary[trim_reff])*(ISNUMBER(FIND("/"&amp;$HC27&amp;"/","/"&amp;TrimSummary[color]&amp;"/"))),),0))))*$HH27*(1+$BN$4)&amp;","&amp;IF(ISERROR(INDEX(TrimSummary[ordering_yy],MATCH(1,INDEX(($HD27=TrimSummary[style_no])*(HP$3=TrimSummary[trim_reff])*(ISNUMBER(FIND("/"&amp;$HC27&amp;"/","/"&amp;TrimSummary[color]&amp;"/"))),),0))),0,(INDEX(TrimSummary[ordering_yy],MATCH(1,INDEX(($HD27=TrimSummary[style_no])*(HP$3=TrimSummary[trim_reff])*(ISNUMBER(FIND("/"&amp;$HC27&amp;"/","/"&amp;TrimSummary[color]&amp;"/"))),),0))))*$HJ27*(1+$BN$4)</f>
        <v>0,0,0,0</v>
      </c>
      <c r="HQ27" s="62" t="str" cm="1">
        <f t="array" ref="HQ27">IF(ISERROR(INDEX(TrimSummary[costing_yy],MATCH(1,INDEX(($HD27=TrimSummary[style_no])*(HQ$3=TrimSummary[trim_reff])*(ISNUMBER(FIND("/"&amp;$HC27&amp;"/","/"&amp;TrimSummary[color]&amp;"/"))),),0))),0,(INDEX(TrimSummary[costing_yy],MATCH(1,INDEX(($HD27=TrimSummary[style_no])*(HQ$3=TrimSummary[trim_reff])*(ISNUMBER(FIND("/"&amp;$HC27&amp;"/","/"&amp;TrimSummary[color]&amp;"/"))),),0))))*$HH27*(1+$BN$3)&amp;","&amp;IF(ISERROR(INDEX(TrimSummary[costing_yy],MATCH(1,INDEX(($HD27=TrimSummary[style_no])*(HQ$3=TrimSummary[trim_reff])*(ISNUMBER(FIND("/"&amp;$HC27&amp;"/","/"&amp;TrimSummary[color]&amp;"/"))),),0))),0,(INDEX(TrimSummary[costing_yy],MATCH(1,INDEX(($HD27=TrimSummary[style_no])*(HQ$3=TrimSummary[trim_reff])*(ISNUMBER(FIND("/"&amp;$HC27&amp;"/","/"&amp;TrimSummary[color]&amp;"/"))),),0))))*$HJ27*(1+$BN$3)&amp;","&amp;IF(ISERROR(INDEX(TrimSummary[ordering_yy],MATCH(1,INDEX(($HD27=TrimSummary[style_no])*(HQ$3=TrimSummary[trim_reff])*(ISNUMBER(FIND("/"&amp;$HC27&amp;"/","/"&amp;TrimSummary[color]&amp;"/"))),),0))),0,(INDEX(TrimSummary[ordering_yy],MATCH(1,INDEX(($HD27=TrimSummary[style_no])*(HQ$3=TrimSummary[trim_reff])*(ISNUMBER(FIND("/"&amp;$HC27&amp;"/","/"&amp;TrimSummary[color]&amp;"/"))),),0))))*$HH27*(1+$BN$4)&amp;","&amp;IF(ISERROR(INDEX(TrimSummary[ordering_yy],MATCH(1,INDEX(($HD27=TrimSummary[style_no])*(HQ$3=TrimSummary[trim_reff])*(ISNUMBER(FIND("/"&amp;$HC27&amp;"/","/"&amp;TrimSummary[color]&amp;"/"))),),0))),0,(INDEX(TrimSummary[ordering_yy],MATCH(1,INDEX(($HD27=TrimSummary[style_no])*(HQ$3=TrimSummary[trim_reff])*(ISNUMBER(FIND("/"&amp;$HC27&amp;"/","/"&amp;TrimSummary[color]&amp;"/"))),),0))))*$HJ27*(1+$BN$4)</f>
        <v>0,0,0,0</v>
      </c>
      <c r="HR27" s="62" t="str" cm="1">
        <f t="array" ref="HR27">IF(ISERROR(INDEX(TrimSummary[costing_yy],MATCH(1,INDEX(($HD27=TrimSummary[style_no])*(HR$3=TrimSummary[trim_reff])*(ISNUMBER(FIND("/"&amp;$HC27&amp;"/","/"&amp;TrimSummary[color]&amp;"/"))),),0))),0,(INDEX(TrimSummary[costing_yy],MATCH(1,INDEX(($HD27=TrimSummary[style_no])*(HR$3=TrimSummary[trim_reff])*(ISNUMBER(FIND("/"&amp;$HC27&amp;"/","/"&amp;TrimSummary[color]&amp;"/"))),),0))))*$HH27*(1+$BN$3)&amp;","&amp;IF(ISERROR(INDEX(TrimSummary[costing_yy],MATCH(1,INDEX(($HD27=TrimSummary[style_no])*(HR$3=TrimSummary[trim_reff])*(ISNUMBER(FIND("/"&amp;$HC27&amp;"/","/"&amp;TrimSummary[color]&amp;"/"))),),0))),0,(INDEX(TrimSummary[costing_yy],MATCH(1,INDEX(($HD27=TrimSummary[style_no])*(HR$3=TrimSummary[trim_reff])*(ISNUMBER(FIND("/"&amp;$HC27&amp;"/","/"&amp;TrimSummary[color]&amp;"/"))),),0))))*$HJ27*(1+$BN$3)&amp;","&amp;IF(ISERROR(INDEX(TrimSummary[ordering_yy],MATCH(1,INDEX(($HD27=TrimSummary[style_no])*(HR$3=TrimSummary[trim_reff])*(ISNUMBER(FIND("/"&amp;$HC27&amp;"/","/"&amp;TrimSummary[color]&amp;"/"))),),0))),0,(INDEX(TrimSummary[ordering_yy],MATCH(1,INDEX(($HD27=TrimSummary[style_no])*(HR$3=TrimSummary[trim_reff])*(ISNUMBER(FIND("/"&amp;$HC27&amp;"/","/"&amp;TrimSummary[color]&amp;"/"))),),0))))*$HH27*(1+$BN$4)&amp;","&amp;IF(ISERROR(INDEX(TrimSummary[ordering_yy],MATCH(1,INDEX(($HD27=TrimSummary[style_no])*(HR$3=TrimSummary[trim_reff])*(ISNUMBER(FIND("/"&amp;$HC27&amp;"/","/"&amp;TrimSummary[color]&amp;"/"))),),0))),0,(INDEX(TrimSummary[ordering_yy],MATCH(1,INDEX(($HD27=TrimSummary[style_no])*(HR$3=TrimSummary[trim_reff])*(ISNUMBER(FIND("/"&amp;$HC27&amp;"/","/"&amp;TrimSummary[color]&amp;"/"))),),0))))*$HJ27*(1+$BN$4)</f>
        <v>0,0,0,0</v>
      </c>
      <c r="HS27" s="62" t="str" cm="1">
        <f t="array" ref="HS27">IF(ISERROR(INDEX(TrimSummary[costing_yy],MATCH(1,INDEX(($HD27=TrimSummary[style_no])*(HS$3=TrimSummary[trim_reff])*(ISNUMBER(FIND("/"&amp;$HC27&amp;"/","/"&amp;TrimSummary[color]&amp;"/"))),),0))),0,(INDEX(TrimSummary[costing_yy],MATCH(1,INDEX(($HD27=TrimSummary[style_no])*(HS$3=TrimSummary[trim_reff])*(ISNUMBER(FIND("/"&amp;$HC27&amp;"/","/"&amp;TrimSummary[color]&amp;"/"))),),0))))*$HH27*(1+$BN$3)&amp;","&amp;IF(ISERROR(INDEX(TrimSummary[costing_yy],MATCH(1,INDEX(($HD27=TrimSummary[style_no])*(HS$3=TrimSummary[trim_reff])*(ISNUMBER(FIND("/"&amp;$HC27&amp;"/","/"&amp;TrimSummary[color]&amp;"/"))),),0))),0,(INDEX(TrimSummary[costing_yy],MATCH(1,INDEX(($HD27=TrimSummary[style_no])*(HS$3=TrimSummary[trim_reff])*(ISNUMBER(FIND("/"&amp;$HC27&amp;"/","/"&amp;TrimSummary[color]&amp;"/"))),),0))))*$HJ27*(1+$BN$3)&amp;","&amp;IF(ISERROR(INDEX(TrimSummary[ordering_yy],MATCH(1,INDEX(($HD27=TrimSummary[style_no])*(HS$3=TrimSummary[trim_reff])*(ISNUMBER(FIND("/"&amp;$HC27&amp;"/","/"&amp;TrimSummary[color]&amp;"/"))),),0))),0,(INDEX(TrimSummary[ordering_yy],MATCH(1,INDEX(($HD27=TrimSummary[style_no])*(HS$3=TrimSummary[trim_reff])*(ISNUMBER(FIND("/"&amp;$HC27&amp;"/","/"&amp;TrimSummary[color]&amp;"/"))),),0))))*$HH27*(1+$BN$4)&amp;","&amp;IF(ISERROR(INDEX(TrimSummary[ordering_yy],MATCH(1,INDEX(($HD27=TrimSummary[style_no])*(HS$3=TrimSummary[trim_reff])*(ISNUMBER(FIND("/"&amp;$HC27&amp;"/","/"&amp;TrimSummary[color]&amp;"/"))),),0))),0,(INDEX(TrimSummary[ordering_yy],MATCH(1,INDEX(($HD27=TrimSummary[style_no])*(HS$3=TrimSummary[trim_reff])*(ISNUMBER(FIND("/"&amp;$HC27&amp;"/","/"&amp;TrimSummary[color]&amp;"/"))),),0))))*$HJ27*(1+$BN$4)</f>
        <v>0,0,0,0</v>
      </c>
      <c r="HT27" s="62" t="str" cm="1">
        <f t="array" ref="HT27">IF(ISERROR(INDEX(TrimSummary[costing_yy],MATCH(1,INDEX(($HD27=TrimSummary[style_no])*(HT$3=TrimSummary[trim_reff])*(ISNUMBER(FIND("/"&amp;$HC27&amp;"/","/"&amp;TrimSummary[color]&amp;"/"))),),0))),0,(INDEX(TrimSummary[costing_yy],MATCH(1,INDEX(($HD27=TrimSummary[style_no])*(HT$3=TrimSummary[trim_reff])*(ISNUMBER(FIND("/"&amp;$HC27&amp;"/","/"&amp;TrimSummary[color]&amp;"/"))),),0))))*$HH27*(1+$BN$3)&amp;","&amp;IF(ISERROR(INDEX(TrimSummary[costing_yy],MATCH(1,INDEX(($HD27=TrimSummary[style_no])*(HT$3=TrimSummary[trim_reff])*(ISNUMBER(FIND("/"&amp;$HC27&amp;"/","/"&amp;TrimSummary[color]&amp;"/"))),),0))),0,(INDEX(TrimSummary[costing_yy],MATCH(1,INDEX(($HD27=TrimSummary[style_no])*(HT$3=TrimSummary[trim_reff])*(ISNUMBER(FIND("/"&amp;$HC27&amp;"/","/"&amp;TrimSummary[color]&amp;"/"))),),0))))*$HJ27*(1+$BN$3)&amp;","&amp;IF(ISERROR(INDEX(TrimSummary[ordering_yy],MATCH(1,INDEX(($HD27=TrimSummary[style_no])*(HT$3=TrimSummary[trim_reff])*(ISNUMBER(FIND("/"&amp;$HC27&amp;"/","/"&amp;TrimSummary[color]&amp;"/"))),),0))),0,(INDEX(TrimSummary[ordering_yy],MATCH(1,INDEX(($HD27=TrimSummary[style_no])*(HT$3=TrimSummary[trim_reff])*(ISNUMBER(FIND("/"&amp;$HC27&amp;"/","/"&amp;TrimSummary[color]&amp;"/"))),),0))))*$HH27*(1+$BN$4)&amp;","&amp;IF(ISERROR(INDEX(TrimSummary[ordering_yy],MATCH(1,INDEX(($HD27=TrimSummary[style_no])*(HT$3=TrimSummary[trim_reff])*(ISNUMBER(FIND("/"&amp;$HC27&amp;"/","/"&amp;TrimSummary[color]&amp;"/"))),),0))),0,(INDEX(TrimSummary[ordering_yy],MATCH(1,INDEX(($HD27=TrimSummary[style_no])*(HT$3=TrimSummary[trim_reff])*(ISNUMBER(FIND("/"&amp;$HC27&amp;"/","/"&amp;TrimSummary[color]&amp;"/"))),),0))))*$HJ27*(1+$BN$4)</f>
        <v>0,0,0,0</v>
      </c>
      <c r="HU27" s="62" t="str" cm="1">
        <f t="array" ref="HU27">IF(ISERROR(INDEX(TrimSummary[costing_yy],MATCH(1,INDEX(($HD27=TrimSummary[style_no])*(HU$3=TrimSummary[trim_reff])*(ISNUMBER(FIND("/"&amp;$HC27&amp;"/","/"&amp;TrimSummary[color]&amp;"/"))),),0))),0,(INDEX(TrimSummary[costing_yy],MATCH(1,INDEX(($HD27=TrimSummary[style_no])*(HU$3=TrimSummary[trim_reff])*(ISNUMBER(FIND("/"&amp;$HC27&amp;"/","/"&amp;TrimSummary[color]&amp;"/"))),),0))))*$HH27*(1+$BN$3)&amp;","&amp;IF(ISERROR(INDEX(TrimSummary[costing_yy],MATCH(1,INDEX(($HD27=TrimSummary[style_no])*(HU$3=TrimSummary[trim_reff])*(ISNUMBER(FIND("/"&amp;$HC27&amp;"/","/"&amp;TrimSummary[color]&amp;"/"))),),0))),0,(INDEX(TrimSummary[costing_yy],MATCH(1,INDEX(($HD27=TrimSummary[style_no])*(HU$3=TrimSummary[trim_reff])*(ISNUMBER(FIND("/"&amp;$HC27&amp;"/","/"&amp;TrimSummary[color]&amp;"/"))),),0))))*$HJ27*(1+$BN$3)&amp;","&amp;IF(ISERROR(INDEX(TrimSummary[ordering_yy],MATCH(1,INDEX(($HD27=TrimSummary[style_no])*(HU$3=TrimSummary[trim_reff])*(ISNUMBER(FIND("/"&amp;$HC27&amp;"/","/"&amp;TrimSummary[color]&amp;"/"))),),0))),0,(INDEX(TrimSummary[ordering_yy],MATCH(1,INDEX(($HD27=TrimSummary[style_no])*(HU$3=TrimSummary[trim_reff])*(ISNUMBER(FIND("/"&amp;$HC27&amp;"/","/"&amp;TrimSummary[color]&amp;"/"))),),0))))*$HH27*(1+$BN$4)&amp;","&amp;IF(ISERROR(INDEX(TrimSummary[ordering_yy],MATCH(1,INDEX(($HD27=TrimSummary[style_no])*(HU$3=TrimSummary[trim_reff])*(ISNUMBER(FIND("/"&amp;$HC27&amp;"/","/"&amp;TrimSummary[color]&amp;"/"))),),0))),0,(INDEX(TrimSummary[ordering_yy],MATCH(1,INDEX(($HD27=TrimSummary[style_no])*(HU$3=TrimSummary[trim_reff])*(ISNUMBER(FIND("/"&amp;$HC27&amp;"/","/"&amp;TrimSummary[color]&amp;"/"))),),0))))*$HJ27*(1+$BN$4)</f>
        <v>0,0,0,0</v>
      </c>
      <c r="HV27" s="62"/>
      <c r="HW27" s="62"/>
      <c r="HX27" s="62"/>
      <c r="HY27" s="62"/>
      <c r="HZ27" s="62"/>
      <c r="IA27" s="62"/>
      <c r="IB27" s="62"/>
      <c r="IC27" s="62"/>
      <c r="ID27" s="62"/>
      <c r="IE27" s="62"/>
      <c r="IF27" s="62"/>
      <c r="IG27" s="62"/>
      <c r="IH27" s="62"/>
      <c r="II27" s="62"/>
      <c r="IJ27" s="62"/>
      <c r="IK27" s="62"/>
      <c r="IL27" s="62"/>
      <c r="IM27" s="62"/>
      <c r="IN27" s="62"/>
      <c r="IO27" s="62"/>
      <c r="IP27" s="62"/>
      <c r="IQ27" s="62"/>
      <c r="IR27" s="62"/>
      <c r="IS27" s="62"/>
      <c r="IT27" s="62"/>
      <c r="IU27" s="62"/>
      <c r="IV27" s="62"/>
      <c r="IW27" s="62"/>
    </row>
    <row r="28" spans="1:257">
      <c r="A28"/>
      <c r="D28"/>
      <c r="F28" s="18"/>
      <c r="G28" s="19"/>
      <c r="V28" s="130"/>
      <c r="Y28" s="18" cm="1">
        <f t="array" ref="Y28">IF(ISERROR(INDEX(PO_Placed_Data[[PO relesed Date]:[PO_Status]],MATCH(#REF!&amp;#REF!,PO_Placed_Data[Styele'#]&amp;PO_Placed_Data[COLOR],0),MATCH(Y$3,PO_Placed_Data[[#Headers],[PO relesed Date]:[PO_Status]],0))),0,(INDEX(PO_Placed_Data[[PO relesed Date]:[PO_Status]],MATCH(#REF!&amp;#REF!,PO_Placed_Data[Styele'#]&amp;PO_Placed_Data[COLOR],0),MATCH(Y$3,PO_Placed_Data[[#Headers],[PO relesed Date]:[PO_Status]],0))))</f>
        <v>0</v>
      </c>
      <c r="Z28" s="49" cm="1">
        <f t="array" ref="Z28">IF(ISERROR(INDEX(PO_Placed_Data[[PO relesed Date]:[PO_Status]],MATCH(#REF!&amp;#REF!,PO_Placed_Data[Styele'#]&amp;PO_Placed_Data[COLOR],0),MATCH(Z$3,PO_Placed_Data[[#Headers],[PO relesed Date]:[PO_Status]],0))),0,(INDEX(PO_Placed_Data[[PO relesed Date]:[PO_Status]],MATCH(#REF!&amp;#REF!,PO_Placed_Data[Styele'#]&amp;PO_Placed_Data[COLOR],0),MATCH(Z$3,PO_Placed_Data[[#Headers],[PO relesed Date]:[PO_Status]],0))))</f>
        <v>0</v>
      </c>
      <c r="AA28" s="49" cm="1">
        <f t="array" ref="AA28">IF(ISERROR(INDEX(PO_Placed_Data[[PO relesed Date]:[PO_Status]],MATCH(#REF!&amp;#REF!,PO_Placed_Data[Styele'#]&amp;PO_Placed_Data[COLOR],0),MATCH(AA$3,PO_Placed_Data[[#Headers],[PO relesed Date]:[PO_Status]],0))),0,(INDEX(PO_Placed_Data[[PO relesed Date]:[PO_Status]],MATCH(#REF!&amp;#REF!,PO_Placed_Data[Styele'#]&amp;PO_Placed_Data[COLOR],0),MATCH(AA$3,PO_Placed_Data[[#Headers],[PO relesed Date]:[PO_Status]],0))))</f>
        <v>0</v>
      </c>
      <c r="AB28" s="49" cm="1">
        <f t="array" ref="AB28">IF(ISERROR(INDEX(PO_Placed_Data[[PO relesed Date]:[PO_Status]],MATCH(#REF!&amp;#REF!,PO_Placed_Data[Styele'#]&amp;PO_Placed_Data[COLOR],0),MATCH(AB$3,PO_Placed_Data[[#Headers],[PO relesed Date]:[PO_Status]],0))),0,(INDEX(PO_Placed_Data[[PO relesed Date]:[PO_Status]],MATCH(#REF!&amp;#REF!,PO_Placed_Data[Styele'#]&amp;PO_Placed_Data[COLOR],0),MATCH(AB$3,PO_Placed_Data[[#Headers],[PO relesed Date]:[PO_Status]],0))))</f>
        <v>0</v>
      </c>
      <c r="AC28" s="49" cm="1">
        <f t="array" ref="AC28">IF(ISERROR(INDEX(PO_Placed_Data[[PO relesed Date]:[PO_Status]],MATCH(#REF!&amp;#REF!,PO_Placed_Data[Styele'#]&amp;PO_Placed_Data[COLOR],0),MATCH(AC$3,PO_Placed_Data[[#Headers],[PO relesed Date]:[PO_Status]],0))),0,(INDEX(PO_Placed_Data[[PO relesed Date]:[PO_Status]],MATCH(#REF!&amp;#REF!,PO_Placed_Data[Styele'#]&amp;PO_Placed_Data[COLOR],0),MATCH(AC$3,PO_Placed_Data[[#Headers],[PO relesed Date]:[PO_Status]],0))))</f>
        <v>0</v>
      </c>
      <c r="AD28" s="49" cm="1">
        <f t="array" ref="AD28">IF(ISERROR(INDEX(PO_Placed_Data[[PO relesed Date]:[PO_Status]],MATCH(#REF!&amp;#REF!,PO_Placed_Data[Styele'#]&amp;PO_Placed_Data[COLOR],0),MATCH(AD$3,PO_Placed_Data[[#Headers],[PO relesed Date]:[PO_Status]],0))),0,(INDEX(PO_Placed_Data[[PO relesed Date]:[PO_Status]],MATCH(#REF!&amp;#REF!,PO_Placed_Data[Styele'#]&amp;PO_Placed_Data[COLOR],0),MATCH(AD$3,PO_Placed_Data[[#Headers],[PO relesed Date]:[PO_Status]],0))))</f>
        <v>0</v>
      </c>
      <c r="AE28" s="49" cm="1">
        <f t="array" ref="AE28">IF(ISERROR(INDEX(PO_Placed_Data[[PO relesed Date]:[PO_Status]],MATCH(#REF!&amp;#REF!,PO_Placed_Data[Styele'#]&amp;PO_Placed_Data[COLOR],0),MATCH(AE$3,PO_Placed_Data[[#Headers],[PO relesed Date]:[PO_Status]],0))),0,(INDEX(PO_Placed_Data[[PO relesed Date]:[PO_Status]],MATCH(#REF!&amp;#REF!,PO_Placed_Data[Styele'#]&amp;PO_Placed_Data[COLOR],0),MATCH(AE$3,PO_Placed_Data[[#Headers],[PO relesed Date]:[PO_Status]],0))))</f>
        <v>0</v>
      </c>
      <c r="AF28" s="49" cm="1">
        <f t="array" ref="AF28">IF(ISERROR(INDEX(PO_Placed_Data[[PO relesed Date]:[PO_Status]],MATCH(#REF!&amp;#REF!,PO_Placed_Data[Styele'#]&amp;PO_Placed_Data[COLOR],0),MATCH(AF$3,PO_Placed_Data[[#Headers],[PO relesed Date]:[PO_Status]],0))),0,(INDEX(PO_Placed_Data[[PO relesed Date]:[PO_Status]],MATCH(#REF!&amp;#REF!,PO_Placed_Data[Styele'#]&amp;PO_Placed_Data[COLOR],0),MATCH(AF$3,PO_Placed_Data[[#Headers],[PO relesed Date]:[PO_Status]],0))))</f>
        <v>0</v>
      </c>
      <c r="AG28" s="49" cm="1">
        <f t="array" ref="AG28">IF(ISERROR(INDEX(PO_Placed_Data[[PO relesed Date]:[PO_Status]],MATCH(#REF!&amp;#REF!,PO_Placed_Data[Styele'#]&amp;PO_Placed_Data[COLOR],0),MATCH(AG$3,PO_Placed_Data[[#Headers],[PO relesed Date]:[PO_Status]],0))),0,(INDEX(PO_Placed_Data[[PO relesed Date]:[PO_Status]],MATCH(#REF!&amp;#REF!,PO_Placed_Data[Styele'#]&amp;PO_Placed_Data[COLOR],0),MATCH(AG$3,PO_Placed_Data[[#Headers],[PO relesed Date]:[PO_Status]],0))))</f>
        <v>0</v>
      </c>
      <c r="AH28" s="49" cm="1">
        <f t="array" ref="AH28">IF(ISERROR(INDEX(PO_Placed_Data[[PO relesed Date]:[PO_Status]],MATCH(#REF!&amp;#REF!,PO_Placed_Data[Styele'#]&amp;PO_Placed_Data[COLOR],0),MATCH(AH$3,PO_Placed_Data[[#Headers],[PO relesed Date]:[PO_Status]],0))),0,(INDEX(PO_Placed_Data[[PO relesed Date]:[PO_Status]],MATCH(#REF!&amp;#REF!,PO_Placed_Data[Styele'#]&amp;PO_Placed_Data[COLOR],0),MATCH(AH$3,PO_Placed_Data[[#Headers],[PO relesed Date]:[PO_Status]],0))))</f>
        <v>0</v>
      </c>
      <c r="AI28" s="49" cm="1">
        <f t="array" ref="AI28">IF(ISERROR(INDEX(PO_Placed_Data[[PO relesed Date]:[PO_Status]],MATCH(#REF!&amp;#REF!,PO_Placed_Data[Styele'#]&amp;PO_Placed_Data[COLOR],0),MATCH(AI$3,PO_Placed_Data[[#Headers],[PO relesed Date]:[PO_Status]],0))),0,(INDEX(PO_Placed_Data[[PO relesed Date]:[PO_Status]],MATCH(#REF!&amp;#REF!,PO_Placed_Data[Styele'#]&amp;PO_Placed_Data[COLOR],0),MATCH(AI$3,PO_Placed_Data[[#Headers],[PO relesed Date]:[PO_Status]],0))))</f>
        <v>0</v>
      </c>
      <c r="AJ28" s="49" cm="1">
        <f t="array" ref="AJ28">IF(ISERROR(INDEX(PO_Placed_Data[[PO relesed Date]:[PO_Status]],MATCH(#REF!&amp;#REF!,PO_Placed_Data[Styele'#]&amp;PO_Placed_Data[COLOR],0),MATCH(AJ$3,PO_Placed_Data[[#Headers],[PO relesed Date]:[PO_Status]],0))),0,(INDEX(PO_Placed_Data[[PO relesed Date]:[PO_Status]],MATCH(#REF!&amp;#REF!,PO_Placed_Data[Styele'#]&amp;PO_Placed_Data[COLOR],0),MATCH(AJ$3,PO_Placed_Data[[#Headers],[PO relesed Date]:[PO_Status]],0))))</f>
        <v>0</v>
      </c>
      <c r="AK28" s="49" cm="1">
        <f t="array" ref="AK28">IF(ISERROR(INDEX(PO_Placed_Data[[PO relesed Date]:[PO_Status]],MATCH(#REF!&amp;#REF!,PO_Placed_Data[Styele'#]&amp;PO_Placed_Data[COLOR],0),MATCH(AK$3,PO_Placed_Data[[#Headers],[PO relesed Date]:[PO_Status]],0))),0,(INDEX(PO_Placed_Data[[PO relesed Date]:[PO_Status]],MATCH(#REF!&amp;#REF!,PO_Placed_Data[Styele'#]&amp;PO_Placed_Data[COLOR],0),MATCH(AK$3,PO_Placed_Data[[#Headers],[PO relesed Date]:[PO_Status]],0))))</f>
        <v>0</v>
      </c>
      <c r="AL28" s="49" cm="1">
        <f t="array" ref="AL28">IF(ISERROR(INDEX(PO_Placed_Data[[PO relesed Date]:[PO_Status]],MATCH(#REF!&amp;#REF!,PO_Placed_Data[Styele'#]&amp;PO_Placed_Data[COLOR],0),MATCH(AL$3,PO_Placed_Data[[#Headers],[PO relesed Date]:[PO_Status]],0))),0,(INDEX(PO_Placed_Data[[PO relesed Date]:[PO_Status]],MATCH(#REF!&amp;#REF!,PO_Placed_Data[Styele'#]&amp;PO_Placed_Data[COLOR],0),MATCH(AL$3,PO_Placed_Data[[#Headers],[PO relesed Date]:[PO_Status]],0))))</f>
        <v>0</v>
      </c>
      <c r="AM28" s="49" cm="1">
        <f t="array" ref="AM28">IF(ISERROR(INDEX(PO_Placed_Data[[PO relesed Date]:[PO_Status]],MATCH(#REF!&amp;#REF!,PO_Placed_Data[Styele'#]&amp;PO_Placed_Data[COLOR],0),MATCH(AM$3,PO_Placed_Data[[#Headers],[PO relesed Date]:[PO_Status]],0))),0,(INDEX(PO_Placed_Data[[PO relesed Date]:[PO_Status]],MATCH(#REF!&amp;#REF!,PO_Placed_Data[Styele'#]&amp;PO_Placed_Data[COLOR],0),MATCH(AM$3,PO_Placed_Data[[#Headers],[PO relesed Date]:[PO_Status]],0))))</f>
        <v>0</v>
      </c>
      <c r="AN28" s="49" cm="1">
        <f t="array" ref="AN28">IF(ISERROR(INDEX(PO_Placed_Data[[PO relesed Date]:[PO_Status]],MATCH(#REF!&amp;#REF!,PO_Placed_Data[Styele'#]&amp;PO_Placed_Data[COLOR],0),MATCH(AN$3,PO_Placed_Data[[#Headers],[PO relesed Date]:[PO_Status]],0))),0,(INDEX(PO_Placed_Data[[PO relesed Date]:[PO_Status]],MATCH(#REF!&amp;#REF!,PO_Placed_Data[Styele'#]&amp;PO_Placed_Data[COLOR],0),MATCH(AN$3,PO_Placed_Data[[#Headers],[PO relesed Date]:[PO_Status]],0))))</f>
        <v>0</v>
      </c>
      <c r="AO28" s="18" cm="1">
        <f t="array" ref="AO28">IF(ISERROR(INDEX(PO_Placed_Data[[PO relesed Date]:[PO_Status]],MATCH(#REF!&amp;#REF!,PO_Placed_Data[Styele'#]&amp;PO_Placed_Data[COLOR],0),MATCH(AO$3,PO_Placed_Data[[#Headers],[PO relesed Date]:[PO_Status]],0))),0,(INDEX(PO_Placed_Data[[PO relesed Date]:[PO_Status]],MATCH(#REF!&amp;#REF!,PO_Placed_Data[Styele'#]&amp;PO_Placed_Data[COLOR],0),MATCH(AO$3,PO_Placed_Data[[#Headers],[PO relesed Date]:[PO_Status]],0))))</f>
        <v>0</v>
      </c>
      <c r="AR28" s="23"/>
      <c r="AS28" s="23"/>
      <c r="AT28" s="18"/>
      <c r="AV28" s="24"/>
      <c r="AW28" s="24"/>
      <c r="AX28" s="24"/>
      <c r="AY28" s="24"/>
      <c r="AZ28" s="24"/>
      <c r="BA28" s="24"/>
      <c r="BB28" s="24"/>
      <c r="BC28" s="24"/>
      <c r="BD28" s="23"/>
      <c r="BE28" s="24"/>
      <c r="BF28" s="24"/>
      <c r="BG28" s="24"/>
      <c r="BH28" s="23"/>
      <c r="BI28" s="23"/>
      <c r="BJ28" s="222"/>
      <c r="BS28" s="233"/>
      <c r="BT28" s="233"/>
      <c r="BU28" s="233"/>
      <c r="BV28" s="233"/>
      <c r="BW28" s="233"/>
      <c r="BX28" s="233"/>
      <c r="BY28" s="233"/>
      <c r="BZ28" s="233"/>
      <c r="CA28" s="233"/>
      <c r="CB28" s="233"/>
      <c r="CC28" s="233"/>
      <c r="CD28" s="233"/>
      <c r="CE28" s="233"/>
      <c r="CF28" s="233"/>
      <c r="CG28" s="233"/>
      <c r="CH28" s="233"/>
      <c r="CI28" s="233"/>
      <c r="CJ28" s="233"/>
      <c r="CK28" s="233"/>
      <c r="CL28" s="233"/>
      <c r="CM28" s="233"/>
      <c r="CN28" s="233"/>
      <c r="CO28" s="150"/>
      <c r="CP28" s="150"/>
      <c r="CQ28" s="150"/>
      <c r="CR28" s="133"/>
      <c r="CS28" s="133"/>
      <c r="CZ28" s="92"/>
      <c r="DF28" s="64"/>
      <c r="DG28" s="64"/>
      <c r="DH28" s="64"/>
      <c r="DI28" s="64"/>
      <c r="DJ28" s="64"/>
      <c r="DK28" s="64"/>
      <c r="DL28" s="64"/>
      <c r="DM28" s="64"/>
      <c r="DN28" s="64"/>
      <c r="DO28" s="64"/>
      <c r="DP28" s="64"/>
      <c r="DQ28" s="64"/>
      <c r="DR28" s="64"/>
      <c r="DS28" s="64"/>
      <c r="DT28" s="64"/>
      <c r="DU28" s="64"/>
      <c r="DV28" s="64"/>
      <c r="DW28" s="64"/>
      <c r="DX28" s="64"/>
      <c r="DY28" s="64"/>
      <c r="DZ28" s="64"/>
      <c r="EA28" s="64"/>
      <c r="EB28" s="64"/>
      <c r="EC28" s="64"/>
      <c r="ED28" s="64"/>
      <c r="EE28" s="64"/>
      <c r="EF28" s="64"/>
      <c r="EG28" s="64"/>
      <c r="EH28" s="64"/>
      <c r="EI28" s="64"/>
      <c r="EJ28" s="64"/>
      <c r="EK28" s="64"/>
      <c r="EL28" s="64"/>
      <c r="EM28" s="64"/>
      <c r="EN28" s="64"/>
      <c r="EO28" s="64"/>
      <c r="EP28" s="64"/>
      <c r="EQ28" s="64"/>
      <c r="ER28" s="64"/>
      <c r="ES28" s="64"/>
      <c r="ET28" s="64"/>
      <c r="EU28" s="64"/>
      <c r="EV28" s="64"/>
      <c r="EW28" s="64"/>
      <c r="EX28" s="64"/>
      <c r="EY28" s="64"/>
      <c r="EZ28" s="64"/>
      <c r="FA28" s="64"/>
      <c r="FB28" s="64"/>
      <c r="FC28" s="64"/>
      <c r="FD28" s="64"/>
      <c r="FE28" s="64"/>
      <c r="FF28" s="64"/>
      <c r="FG28" s="64"/>
      <c r="FH28" s="64"/>
      <c r="FI28" s="64"/>
      <c r="FJ28" s="4"/>
      <c r="FL28" s="4"/>
      <c r="FN28" s="29" t="s">
        <v>79</v>
      </c>
      <c r="FO28" s="29" t="s">
        <v>54</v>
      </c>
      <c r="FT28"/>
      <c r="FU28"/>
      <c r="FW28" s="103"/>
      <c r="FX28" s="8"/>
      <c r="FY28" s="4"/>
      <c r="FZ28" s="4"/>
      <c r="GA28" s="4"/>
      <c r="GB28" s="4"/>
      <c r="HA28" s="62" t="str">
        <f>INDEX(TrimSummary[season],MATCH($HD28,TrimSummary[style_no],0))</f>
        <v>WI23</v>
      </c>
      <c r="HB28" s="62" t="str">
        <f>INDEX(TrimSummary[floorset],MATCH($HD28,TrimSummary[style_no],0))</f>
        <v>F3</v>
      </c>
      <c r="HC28" s="6" t="s">
        <v>201</v>
      </c>
      <c r="HD28" s="310" t="s">
        <v>314</v>
      </c>
      <c r="HE28" s="224" t="s">
        <v>299</v>
      </c>
      <c r="HF28" s="98">
        <v>45040</v>
      </c>
      <c r="HG28" t="s">
        <v>138</v>
      </c>
      <c r="HH28" s="105" cm="1">
        <f t="array" ref="HH28">IF(ISERROR(INDEX(Trim_Booking_Data[[QTY TB]:[5]],MATCH($HD28&amp;$HE28&amp;$HF28,Trim_Booking_Data[Styele'#]&amp;Trim_Booking_Data[COLOR]&amp;Trim_Booking_Data[Trim Boking Date],0),MATCH($HG28,Trim_Booking_Data[[#Headers],[QTY TB]:[5]],0))),0,(INDEX(Trim_Booking_Data[[QTY TB]:[5]],MATCH($HD28&amp;$HE28&amp;$HF28,Trim_Booking_Data[Styele'#]&amp;Trim_Booking_Data[COLOR]&amp;Trim_Booking_Data[Trim Boking Date],0),MATCH($HG28,Trim_Booking_Data[[#Headers],[QTY TB]:[5]],0))))</f>
        <v>0</v>
      </c>
      <c r="HI28" s="78" cm="1">
        <f t="array" ref="HI28">IF(ISERROR(INDEX(PO_Placed_Data_Fu[],MATCH($HD28&amp;$HE28,Trim_Booking_Data[Styele'#]&amp;Trim_Booking_Data[COLOR],0),MATCH(HI$3,PO_Placed_Data_Fu[#Headers],0))),0,(INDEX(PO_Placed_Data_Fu[],MATCH($HD28&amp;$HE28,Trim_Booking_Data[Styele'#]&amp;Trim_Booking_Data[COLOR],0),MATCH(HI$3,PO_Placed_Data_Fu[#Headers],0))))</f>
        <v>0</v>
      </c>
      <c r="HJ28" s="70" cm="1">
        <f t="array" ref="HJ28">IF(ISERROR(INDEX(PO_Placed_Data_Fu[],MATCH($HD28&amp;$HE28&amp;$HF28,Trim_Booking_Data[Styele'#]&amp;Trim_Booking_Data[COLOR]&amp;Trim_Booking_Data[Trim Boking Date],0),MATCH($HG28,PO_Placed_Data_Fu[#Headers],0))),0,(INDEX(PO_Placed_Data_Fu[],MATCH($HD28&amp;$HE28&amp;$HF28,Trim_Booking_Data[Styele'#]&amp;Trim_Booking_Data[COLOR]&amp;Trim_Booking_Data[Trim Boking Date],0),MATCH($HG28,PO_Placed_Data_Fu[#Headers],0))))</f>
        <v>0</v>
      </c>
      <c r="HK28" s="62" t="str" cm="1">
        <f t="array" ref="HK28">IF(ISERROR(INDEX(TrimSummary[costing_yy],MATCH(1,INDEX(($HD28=TrimSummary[style_no])*(HK$3=TrimSummary[trim_reff])*(ISNUMBER(FIND("/"&amp;$HC28&amp;"/","/"&amp;TrimSummary[color]&amp;"/"))),),0))),0,(INDEX(TrimSummary[costing_yy],MATCH(1,INDEX(($HD28=TrimSummary[style_no])*(HK$3=TrimSummary[trim_reff])*(ISNUMBER(FIND("/"&amp;$HC28&amp;"/","/"&amp;TrimSummary[color]&amp;"/"))),),0))))*$HH28*(1+$BN$3)&amp;","&amp;IF(ISERROR(INDEX(TrimSummary[costing_yy],MATCH(1,INDEX(($HD28=TrimSummary[style_no])*(HK$3=TrimSummary[trim_reff])*(ISNUMBER(FIND("/"&amp;$HC28&amp;"/","/"&amp;TrimSummary[color]&amp;"/"))),),0))),0,(INDEX(TrimSummary[costing_yy],MATCH(1,INDEX(($HD28=TrimSummary[style_no])*(HK$3=TrimSummary[trim_reff])*(ISNUMBER(FIND("/"&amp;$HC28&amp;"/","/"&amp;TrimSummary[color]&amp;"/"))),),0))))*$HJ28*(1+$BN$3)&amp;","&amp;IF(ISERROR(INDEX(TrimSummary[ordering_yy],MATCH(1,INDEX(($HD28=TrimSummary[style_no])*(HK$3=TrimSummary[trim_reff])*(ISNUMBER(FIND("/"&amp;$HC28&amp;"/","/"&amp;TrimSummary[color]&amp;"/"))),),0))),0,(INDEX(TrimSummary[ordering_yy],MATCH(1,INDEX(($HD28=TrimSummary[style_no])*(HK$3=TrimSummary[trim_reff])*(ISNUMBER(FIND("/"&amp;$HC28&amp;"/","/"&amp;TrimSummary[color]&amp;"/"))),),0))))*$HH28*(1+$BN$4)&amp;","&amp;IF(ISERROR(INDEX(TrimSummary[ordering_yy],MATCH(1,INDEX(($HD28=TrimSummary[style_no])*(HK$3=TrimSummary[trim_reff])*(ISNUMBER(FIND("/"&amp;$HC28&amp;"/","/"&amp;TrimSummary[color]&amp;"/"))),),0))),0,(INDEX(TrimSummary[ordering_yy],MATCH(1,INDEX(($HD28=TrimSummary[style_no])*(HK$3=TrimSummary[trim_reff])*(ISNUMBER(FIND("/"&amp;$HC28&amp;"/","/"&amp;TrimSummary[color]&amp;"/"))),),0))))*$HJ28*(1+$BN$4)</f>
        <v>0,0,0,0</v>
      </c>
      <c r="HL28" s="62" t="str" cm="1">
        <f t="array" ref="HL28">IF(ISERROR(INDEX(TrimSummary[costing_yy],MATCH(1,INDEX(($HD28=TrimSummary[style_no])*(HL$3=TrimSummary[trim_reff])*(ISNUMBER(FIND("/"&amp;$HC28&amp;"/","/"&amp;TrimSummary[color]&amp;"/"))),),0))),0,(INDEX(TrimSummary[costing_yy],MATCH(1,INDEX(($HD28=TrimSummary[style_no])*(HL$3=TrimSummary[trim_reff])*(ISNUMBER(FIND("/"&amp;$HC28&amp;"/","/"&amp;TrimSummary[color]&amp;"/"))),),0))))*$HH28*(1+$BN$3)&amp;","&amp;IF(ISERROR(INDEX(TrimSummary[costing_yy],MATCH(1,INDEX(($HD28=TrimSummary[style_no])*(HL$3=TrimSummary[trim_reff])*(ISNUMBER(FIND("/"&amp;$HC28&amp;"/","/"&amp;TrimSummary[color]&amp;"/"))),),0))),0,(INDEX(TrimSummary[costing_yy],MATCH(1,INDEX(($HD28=TrimSummary[style_no])*(HL$3=TrimSummary[trim_reff])*(ISNUMBER(FIND("/"&amp;$HC28&amp;"/","/"&amp;TrimSummary[color]&amp;"/"))),),0))))*$HJ28*(1+$BN$3)&amp;","&amp;IF(ISERROR(INDEX(TrimSummary[ordering_yy],MATCH(1,INDEX(($HD28=TrimSummary[style_no])*(HL$3=TrimSummary[trim_reff])*(ISNUMBER(FIND("/"&amp;$HC28&amp;"/","/"&amp;TrimSummary[color]&amp;"/"))),),0))),0,(INDEX(TrimSummary[ordering_yy],MATCH(1,INDEX(($HD28=TrimSummary[style_no])*(HL$3=TrimSummary[trim_reff])*(ISNUMBER(FIND("/"&amp;$HC28&amp;"/","/"&amp;TrimSummary[color]&amp;"/"))),),0))))*$HH28*(1+$BN$4)&amp;","&amp;IF(ISERROR(INDEX(TrimSummary[ordering_yy],MATCH(1,INDEX(($HD28=TrimSummary[style_no])*(HL$3=TrimSummary[trim_reff])*(ISNUMBER(FIND("/"&amp;$HC28&amp;"/","/"&amp;TrimSummary[color]&amp;"/"))),),0))),0,(INDEX(TrimSummary[ordering_yy],MATCH(1,INDEX(($HD28=TrimSummary[style_no])*(HL$3=TrimSummary[trim_reff])*(ISNUMBER(FIND("/"&amp;$HC28&amp;"/","/"&amp;TrimSummary[color]&amp;"/"))),),0))))*$HJ28*(1+$BN$4)</f>
        <v>0,0,0,0</v>
      </c>
      <c r="HM28" s="62" t="str" cm="1">
        <f t="array" ref="HM28">IF(ISERROR(INDEX(TrimSummary[costing_yy],MATCH(1,INDEX(($HD28=TrimSummary[style_no])*(HM$3=TrimSummary[trim_reff])*(ISNUMBER(FIND("/"&amp;$HC28&amp;"/","/"&amp;TrimSummary[color]&amp;"/"))),),0))),0,(INDEX(TrimSummary[costing_yy],MATCH(1,INDEX(($HD28=TrimSummary[style_no])*(HM$3=TrimSummary[trim_reff])*(ISNUMBER(FIND("/"&amp;$HC28&amp;"/","/"&amp;TrimSummary[color]&amp;"/"))),),0))))*$HH28*(1+$BN$3)&amp;","&amp;IF(ISERROR(INDEX(TrimSummary[costing_yy],MATCH(1,INDEX(($HD28=TrimSummary[style_no])*(HM$3=TrimSummary[trim_reff])*(ISNUMBER(FIND("/"&amp;$HC28&amp;"/","/"&amp;TrimSummary[color]&amp;"/"))),),0))),0,(INDEX(TrimSummary[costing_yy],MATCH(1,INDEX(($HD28=TrimSummary[style_no])*(HM$3=TrimSummary[trim_reff])*(ISNUMBER(FIND("/"&amp;$HC28&amp;"/","/"&amp;TrimSummary[color]&amp;"/"))),),0))))*$HJ28*(1+$BN$3)&amp;","&amp;IF(ISERROR(INDEX(TrimSummary[ordering_yy],MATCH(1,INDEX(($HD28=TrimSummary[style_no])*(HM$3=TrimSummary[trim_reff])*(ISNUMBER(FIND("/"&amp;$HC28&amp;"/","/"&amp;TrimSummary[color]&amp;"/"))),),0))),0,(INDEX(TrimSummary[ordering_yy],MATCH(1,INDEX(($HD28=TrimSummary[style_no])*(HM$3=TrimSummary[trim_reff])*(ISNUMBER(FIND("/"&amp;$HC28&amp;"/","/"&amp;TrimSummary[color]&amp;"/"))),),0))))*$HH28*(1+$BN$4)&amp;","&amp;IF(ISERROR(INDEX(TrimSummary[ordering_yy],MATCH(1,INDEX(($HD28=TrimSummary[style_no])*(HM$3=TrimSummary[trim_reff])*(ISNUMBER(FIND("/"&amp;$HC28&amp;"/","/"&amp;TrimSummary[color]&amp;"/"))),),0))),0,(INDEX(TrimSummary[ordering_yy],MATCH(1,INDEX(($HD28=TrimSummary[style_no])*(HM$3=TrimSummary[trim_reff])*(ISNUMBER(FIND("/"&amp;$HC28&amp;"/","/"&amp;TrimSummary[color]&amp;"/"))),),0))))*$HJ28*(1+$BN$4)</f>
        <v>0,0,0,0</v>
      </c>
      <c r="HN28" s="62" t="str" cm="1">
        <f t="array" ref="HN28">IF(ISERROR(INDEX(TrimSummary[costing_yy],MATCH(1,INDEX(($HD28=TrimSummary[style_no])*(HN$3=TrimSummary[trim_reff])*(ISNUMBER(FIND("/"&amp;$HC28&amp;"/","/"&amp;TrimSummary[color]&amp;"/"))),),0))),0,(INDEX(TrimSummary[costing_yy],MATCH(1,INDEX(($HD28=TrimSummary[style_no])*(HN$3=TrimSummary[trim_reff])*(ISNUMBER(FIND("/"&amp;$HC28&amp;"/","/"&amp;TrimSummary[color]&amp;"/"))),),0))))*$HH28*(1+$BN$3)&amp;","&amp;IF(ISERROR(INDEX(TrimSummary[costing_yy],MATCH(1,INDEX(($HD28=TrimSummary[style_no])*(HN$3=TrimSummary[trim_reff])*(ISNUMBER(FIND("/"&amp;$HC28&amp;"/","/"&amp;TrimSummary[color]&amp;"/"))),),0))),0,(INDEX(TrimSummary[costing_yy],MATCH(1,INDEX(($HD28=TrimSummary[style_no])*(HN$3=TrimSummary[trim_reff])*(ISNUMBER(FIND("/"&amp;$HC28&amp;"/","/"&amp;TrimSummary[color]&amp;"/"))),),0))))*$HJ28*(1+$BN$3)&amp;","&amp;IF(ISERROR(INDEX(TrimSummary[ordering_yy],MATCH(1,INDEX(($HD28=TrimSummary[style_no])*(HN$3=TrimSummary[trim_reff])*(ISNUMBER(FIND("/"&amp;$HC28&amp;"/","/"&amp;TrimSummary[color]&amp;"/"))),),0))),0,(INDEX(TrimSummary[ordering_yy],MATCH(1,INDEX(($HD28=TrimSummary[style_no])*(HN$3=TrimSummary[trim_reff])*(ISNUMBER(FIND("/"&amp;$HC28&amp;"/","/"&amp;TrimSummary[color]&amp;"/"))),),0))))*$HH28*(1+$BN$4)&amp;","&amp;IF(ISERROR(INDEX(TrimSummary[ordering_yy],MATCH(1,INDEX(($HD28=TrimSummary[style_no])*(HN$3=TrimSummary[trim_reff])*(ISNUMBER(FIND("/"&amp;$HC28&amp;"/","/"&amp;TrimSummary[color]&amp;"/"))),),0))),0,(INDEX(TrimSummary[ordering_yy],MATCH(1,INDEX(($HD28=TrimSummary[style_no])*(HN$3=TrimSummary[trim_reff])*(ISNUMBER(FIND("/"&amp;$HC28&amp;"/","/"&amp;TrimSummary[color]&amp;"/"))),),0))))*$HJ28*(1+$BN$4)</f>
        <v>0,0,0,0</v>
      </c>
      <c r="HO28" s="62" t="str" cm="1">
        <f t="array" ref="HO28">IF(ISERROR(INDEX(TrimSummary[costing_yy],MATCH(1,INDEX(($HD28=TrimSummary[style_no])*(HO$3=TrimSummary[trim_reff])*(ISNUMBER(FIND("/"&amp;$HC28&amp;"/","/"&amp;TrimSummary[color]&amp;"/"))),),0))),0,(INDEX(TrimSummary[costing_yy],MATCH(1,INDEX(($HD28=TrimSummary[style_no])*(HO$3=TrimSummary[trim_reff])*(ISNUMBER(FIND("/"&amp;$HC28&amp;"/","/"&amp;TrimSummary[color]&amp;"/"))),),0))))*$HH28*(1+$BN$3)&amp;","&amp;IF(ISERROR(INDEX(TrimSummary[costing_yy],MATCH(1,INDEX(($HD28=TrimSummary[style_no])*(HO$3=TrimSummary[trim_reff])*(ISNUMBER(FIND("/"&amp;$HC28&amp;"/","/"&amp;TrimSummary[color]&amp;"/"))),),0))),0,(INDEX(TrimSummary[costing_yy],MATCH(1,INDEX(($HD28=TrimSummary[style_no])*(HO$3=TrimSummary[trim_reff])*(ISNUMBER(FIND("/"&amp;$HC28&amp;"/","/"&amp;TrimSummary[color]&amp;"/"))),),0))))*$HJ28*(1+$BN$3)&amp;","&amp;IF(ISERROR(INDEX(TrimSummary[ordering_yy],MATCH(1,INDEX(($HD28=TrimSummary[style_no])*(HO$3=TrimSummary[trim_reff])*(ISNUMBER(FIND("/"&amp;$HC28&amp;"/","/"&amp;TrimSummary[color]&amp;"/"))),),0))),0,(INDEX(TrimSummary[ordering_yy],MATCH(1,INDEX(($HD28=TrimSummary[style_no])*(HO$3=TrimSummary[trim_reff])*(ISNUMBER(FIND("/"&amp;$HC28&amp;"/","/"&amp;TrimSummary[color]&amp;"/"))),),0))))*$HH28*(1+$BN$4)&amp;","&amp;IF(ISERROR(INDEX(TrimSummary[ordering_yy],MATCH(1,INDEX(($HD28=TrimSummary[style_no])*(HO$3=TrimSummary[trim_reff])*(ISNUMBER(FIND("/"&amp;$HC28&amp;"/","/"&amp;TrimSummary[color]&amp;"/"))),),0))),0,(INDEX(TrimSummary[ordering_yy],MATCH(1,INDEX(($HD28=TrimSummary[style_no])*(HO$3=TrimSummary[trim_reff])*(ISNUMBER(FIND("/"&amp;$HC28&amp;"/","/"&amp;TrimSummary[color]&amp;"/"))),),0))))*$HJ28*(1+$BN$4)</f>
        <v>0,0,0,0</v>
      </c>
      <c r="HP28" s="62" t="str" cm="1">
        <f t="array" ref="HP28">IF(ISERROR(INDEX(TrimSummary[costing_yy],MATCH(1,INDEX(($HD28=TrimSummary[style_no])*(HP$3=TrimSummary[trim_reff])*(ISNUMBER(FIND("/"&amp;$HC28&amp;"/","/"&amp;TrimSummary[color]&amp;"/"))),),0))),0,(INDEX(TrimSummary[costing_yy],MATCH(1,INDEX(($HD28=TrimSummary[style_no])*(HP$3=TrimSummary[trim_reff])*(ISNUMBER(FIND("/"&amp;$HC28&amp;"/","/"&amp;TrimSummary[color]&amp;"/"))),),0))))*$HH28*(1+$BN$3)&amp;","&amp;IF(ISERROR(INDEX(TrimSummary[costing_yy],MATCH(1,INDEX(($HD28=TrimSummary[style_no])*(HP$3=TrimSummary[trim_reff])*(ISNUMBER(FIND("/"&amp;$HC28&amp;"/","/"&amp;TrimSummary[color]&amp;"/"))),),0))),0,(INDEX(TrimSummary[costing_yy],MATCH(1,INDEX(($HD28=TrimSummary[style_no])*(HP$3=TrimSummary[trim_reff])*(ISNUMBER(FIND("/"&amp;$HC28&amp;"/","/"&amp;TrimSummary[color]&amp;"/"))),),0))))*$HJ28*(1+$BN$3)&amp;","&amp;IF(ISERROR(INDEX(TrimSummary[ordering_yy],MATCH(1,INDEX(($HD28=TrimSummary[style_no])*(HP$3=TrimSummary[trim_reff])*(ISNUMBER(FIND("/"&amp;$HC28&amp;"/","/"&amp;TrimSummary[color]&amp;"/"))),),0))),0,(INDEX(TrimSummary[ordering_yy],MATCH(1,INDEX(($HD28=TrimSummary[style_no])*(HP$3=TrimSummary[trim_reff])*(ISNUMBER(FIND("/"&amp;$HC28&amp;"/","/"&amp;TrimSummary[color]&amp;"/"))),),0))))*$HH28*(1+$BN$4)&amp;","&amp;IF(ISERROR(INDEX(TrimSummary[ordering_yy],MATCH(1,INDEX(($HD28=TrimSummary[style_no])*(HP$3=TrimSummary[trim_reff])*(ISNUMBER(FIND("/"&amp;$HC28&amp;"/","/"&amp;TrimSummary[color]&amp;"/"))),),0))),0,(INDEX(TrimSummary[ordering_yy],MATCH(1,INDEX(($HD28=TrimSummary[style_no])*(HP$3=TrimSummary[trim_reff])*(ISNUMBER(FIND("/"&amp;$HC28&amp;"/","/"&amp;TrimSummary[color]&amp;"/"))),),0))))*$HJ28*(1+$BN$4)</f>
        <v>0,0,0,0</v>
      </c>
      <c r="HQ28" s="62" t="str" cm="1">
        <f t="array" ref="HQ28">IF(ISERROR(INDEX(TrimSummary[costing_yy],MATCH(1,INDEX(($HD28=TrimSummary[style_no])*(HQ$3=TrimSummary[trim_reff])*(ISNUMBER(FIND("/"&amp;$HC28&amp;"/","/"&amp;TrimSummary[color]&amp;"/"))),),0))),0,(INDEX(TrimSummary[costing_yy],MATCH(1,INDEX(($HD28=TrimSummary[style_no])*(HQ$3=TrimSummary[trim_reff])*(ISNUMBER(FIND("/"&amp;$HC28&amp;"/","/"&amp;TrimSummary[color]&amp;"/"))),),0))))*$HH28*(1+$BN$3)&amp;","&amp;IF(ISERROR(INDEX(TrimSummary[costing_yy],MATCH(1,INDEX(($HD28=TrimSummary[style_no])*(HQ$3=TrimSummary[trim_reff])*(ISNUMBER(FIND("/"&amp;$HC28&amp;"/","/"&amp;TrimSummary[color]&amp;"/"))),),0))),0,(INDEX(TrimSummary[costing_yy],MATCH(1,INDEX(($HD28=TrimSummary[style_no])*(HQ$3=TrimSummary[trim_reff])*(ISNUMBER(FIND("/"&amp;$HC28&amp;"/","/"&amp;TrimSummary[color]&amp;"/"))),),0))))*$HJ28*(1+$BN$3)&amp;","&amp;IF(ISERROR(INDEX(TrimSummary[ordering_yy],MATCH(1,INDEX(($HD28=TrimSummary[style_no])*(HQ$3=TrimSummary[trim_reff])*(ISNUMBER(FIND("/"&amp;$HC28&amp;"/","/"&amp;TrimSummary[color]&amp;"/"))),),0))),0,(INDEX(TrimSummary[ordering_yy],MATCH(1,INDEX(($HD28=TrimSummary[style_no])*(HQ$3=TrimSummary[trim_reff])*(ISNUMBER(FIND("/"&amp;$HC28&amp;"/","/"&amp;TrimSummary[color]&amp;"/"))),),0))))*$HH28*(1+$BN$4)&amp;","&amp;IF(ISERROR(INDEX(TrimSummary[ordering_yy],MATCH(1,INDEX(($HD28=TrimSummary[style_no])*(HQ$3=TrimSummary[trim_reff])*(ISNUMBER(FIND("/"&amp;$HC28&amp;"/","/"&amp;TrimSummary[color]&amp;"/"))),),0))),0,(INDEX(TrimSummary[ordering_yy],MATCH(1,INDEX(($HD28=TrimSummary[style_no])*(HQ$3=TrimSummary[trim_reff])*(ISNUMBER(FIND("/"&amp;$HC28&amp;"/","/"&amp;TrimSummary[color]&amp;"/"))),),0))))*$HJ28*(1+$BN$4)</f>
        <v>0,0,0,0</v>
      </c>
      <c r="HR28" s="62" t="str" cm="1">
        <f t="array" ref="HR28">IF(ISERROR(INDEX(TrimSummary[costing_yy],MATCH(1,INDEX(($HD28=TrimSummary[style_no])*(HR$3=TrimSummary[trim_reff])*(ISNUMBER(FIND("/"&amp;$HC28&amp;"/","/"&amp;TrimSummary[color]&amp;"/"))),),0))),0,(INDEX(TrimSummary[costing_yy],MATCH(1,INDEX(($HD28=TrimSummary[style_no])*(HR$3=TrimSummary[trim_reff])*(ISNUMBER(FIND("/"&amp;$HC28&amp;"/","/"&amp;TrimSummary[color]&amp;"/"))),),0))))*$HH28*(1+$BN$3)&amp;","&amp;IF(ISERROR(INDEX(TrimSummary[costing_yy],MATCH(1,INDEX(($HD28=TrimSummary[style_no])*(HR$3=TrimSummary[trim_reff])*(ISNUMBER(FIND("/"&amp;$HC28&amp;"/","/"&amp;TrimSummary[color]&amp;"/"))),),0))),0,(INDEX(TrimSummary[costing_yy],MATCH(1,INDEX(($HD28=TrimSummary[style_no])*(HR$3=TrimSummary[trim_reff])*(ISNUMBER(FIND("/"&amp;$HC28&amp;"/","/"&amp;TrimSummary[color]&amp;"/"))),),0))))*$HJ28*(1+$BN$3)&amp;","&amp;IF(ISERROR(INDEX(TrimSummary[ordering_yy],MATCH(1,INDEX(($HD28=TrimSummary[style_no])*(HR$3=TrimSummary[trim_reff])*(ISNUMBER(FIND("/"&amp;$HC28&amp;"/","/"&amp;TrimSummary[color]&amp;"/"))),),0))),0,(INDEX(TrimSummary[ordering_yy],MATCH(1,INDEX(($HD28=TrimSummary[style_no])*(HR$3=TrimSummary[trim_reff])*(ISNUMBER(FIND("/"&amp;$HC28&amp;"/","/"&amp;TrimSummary[color]&amp;"/"))),),0))))*$HH28*(1+$BN$4)&amp;","&amp;IF(ISERROR(INDEX(TrimSummary[ordering_yy],MATCH(1,INDEX(($HD28=TrimSummary[style_no])*(HR$3=TrimSummary[trim_reff])*(ISNUMBER(FIND("/"&amp;$HC28&amp;"/","/"&amp;TrimSummary[color]&amp;"/"))),),0))),0,(INDEX(TrimSummary[ordering_yy],MATCH(1,INDEX(($HD28=TrimSummary[style_no])*(HR$3=TrimSummary[trim_reff])*(ISNUMBER(FIND("/"&amp;$HC28&amp;"/","/"&amp;TrimSummary[color]&amp;"/"))),),0))))*$HJ28*(1+$BN$4)</f>
        <v>0,0,0,0</v>
      </c>
      <c r="HS28" s="62" t="str" cm="1">
        <f t="array" ref="HS28">IF(ISERROR(INDEX(TrimSummary[costing_yy],MATCH(1,INDEX(($HD28=TrimSummary[style_no])*(HS$3=TrimSummary[trim_reff])*(ISNUMBER(FIND("/"&amp;$HC28&amp;"/","/"&amp;TrimSummary[color]&amp;"/"))),),0))),0,(INDEX(TrimSummary[costing_yy],MATCH(1,INDEX(($HD28=TrimSummary[style_no])*(HS$3=TrimSummary[trim_reff])*(ISNUMBER(FIND("/"&amp;$HC28&amp;"/","/"&amp;TrimSummary[color]&amp;"/"))),),0))))*$HH28*(1+$BN$3)&amp;","&amp;IF(ISERROR(INDEX(TrimSummary[costing_yy],MATCH(1,INDEX(($HD28=TrimSummary[style_no])*(HS$3=TrimSummary[trim_reff])*(ISNUMBER(FIND("/"&amp;$HC28&amp;"/","/"&amp;TrimSummary[color]&amp;"/"))),),0))),0,(INDEX(TrimSummary[costing_yy],MATCH(1,INDEX(($HD28=TrimSummary[style_no])*(HS$3=TrimSummary[trim_reff])*(ISNUMBER(FIND("/"&amp;$HC28&amp;"/","/"&amp;TrimSummary[color]&amp;"/"))),),0))))*$HJ28*(1+$BN$3)&amp;","&amp;IF(ISERROR(INDEX(TrimSummary[ordering_yy],MATCH(1,INDEX(($HD28=TrimSummary[style_no])*(HS$3=TrimSummary[trim_reff])*(ISNUMBER(FIND("/"&amp;$HC28&amp;"/","/"&amp;TrimSummary[color]&amp;"/"))),),0))),0,(INDEX(TrimSummary[ordering_yy],MATCH(1,INDEX(($HD28=TrimSummary[style_no])*(HS$3=TrimSummary[trim_reff])*(ISNUMBER(FIND("/"&amp;$HC28&amp;"/","/"&amp;TrimSummary[color]&amp;"/"))),),0))))*$HH28*(1+$BN$4)&amp;","&amp;IF(ISERROR(INDEX(TrimSummary[ordering_yy],MATCH(1,INDEX(($HD28=TrimSummary[style_no])*(HS$3=TrimSummary[trim_reff])*(ISNUMBER(FIND("/"&amp;$HC28&amp;"/","/"&amp;TrimSummary[color]&amp;"/"))),),0))),0,(INDEX(TrimSummary[ordering_yy],MATCH(1,INDEX(($HD28=TrimSummary[style_no])*(HS$3=TrimSummary[trim_reff])*(ISNUMBER(FIND("/"&amp;$HC28&amp;"/","/"&amp;TrimSummary[color]&amp;"/"))),),0))))*$HJ28*(1+$BN$4)</f>
        <v>0,0,0,0</v>
      </c>
      <c r="HT28" s="62" t="str" cm="1">
        <f t="array" ref="HT28">IF(ISERROR(INDEX(TrimSummary[costing_yy],MATCH(1,INDEX(($HD28=TrimSummary[style_no])*(HT$3=TrimSummary[trim_reff])*(ISNUMBER(FIND("/"&amp;$HC28&amp;"/","/"&amp;TrimSummary[color]&amp;"/"))),),0))),0,(INDEX(TrimSummary[costing_yy],MATCH(1,INDEX(($HD28=TrimSummary[style_no])*(HT$3=TrimSummary[trim_reff])*(ISNUMBER(FIND("/"&amp;$HC28&amp;"/","/"&amp;TrimSummary[color]&amp;"/"))),),0))))*$HH28*(1+$BN$3)&amp;","&amp;IF(ISERROR(INDEX(TrimSummary[costing_yy],MATCH(1,INDEX(($HD28=TrimSummary[style_no])*(HT$3=TrimSummary[trim_reff])*(ISNUMBER(FIND("/"&amp;$HC28&amp;"/","/"&amp;TrimSummary[color]&amp;"/"))),),0))),0,(INDEX(TrimSummary[costing_yy],MATCH(1,INDEX(($HD28=TrimSummary[style_no])*(HT$3=TrimSummary[trim_reff])*(ISNUMBER(FIND("/"&amp;$HC28&amp;"/","/"&amp;TrimSummary[color]&amp;"/"))),),0))))*$HJ28*(1+$BN$3)&amp;","&amp;IF(ISERROR(INDEX(TrimSummary[ordering_yy],MATCH(1,INDEX(($HD28=TrimSummary[style_no])*(HT$3=TrimSummary[trim_reff])*(ISNUMBER(FIND("/"&amp;$HC28&amp;"/","/"&amp;TrimSummary[color]&amp;"/"))),),0))),0,(INDEX(TrimSummary[ordering_yy],MATCH(1,INDEX(($HD28=TrimSummary[style_no])*(HT$3=TrimSummary[trim_reff])*(ISNUMBER(FIND("/"&amp;$HC28&amp;"/","/"&amp;TrimSummary[color]&amp;"/"))),),0))))*$HH28*(1+$BN$4)&amp;","&amp;IF(ISERROR(INDEX(TrimSummary[ordering_yy],MATCH(1,INDEX(($HD28=TrimSummary[style_no])*(HT$3=TrimSummary[trim_reff])*(ISNUMBER(FIND("/"&amp;$HC28&amp;"/","/"&amp;TrimSummary[color]&amp;"/"))),),0))),0,(INDEX(TrimSummary[ordering_yy],MATCH(1,INDEX(($HD28=TrimSummary[style_no])*(HT$3=TrimSummary[trim_reff])*(ISNUMBER(FIND("/"&amp;$HC28&amp;"/","/"&amp;TrimSummary[color]&amp;"/"))),),0))))*$HJ28*(1+$BN$4)</f>
        <v>0,0,0,0</v>
      </c>
      <c r="HU28" s="62" t="str" cm="1">
        <f t="array" ref="HU28">IF(ISERROR(INDEX(TrimSummary[costing_yy],MATCH(1,INDEX(($HD28=TrimSummary[style_no])*(HU$3=TrimSummary[trim_reff])*(ISNUMBER(FIND("/"&amp;$HC28&amp;"/","/"&amp;TrimSummary[color]&amp;"/"))),),0))),0,(INDEX(TrimSummary[costing_yy],MATCH(1,INDEX(($HD28=TrimSummary[style_no])*(HU$3=TrimSummary[trim_reff])*(ISNUMBER(FIND("/"&amp;$HC28&amp;"/","/"&amp;TrimSummary[color]&amp;"/"))),),0))))*$HH28*(1+$BN$3)&amp;","&amp;IF(ISERROR(INDEX(TrimSummary[costing_yy],MATCH(1,INDEX(($HD28=TrimSummary[style_no])*(HU$3=TrimSummary[trim_reff])*(ISNUMBER(FIND("/"&amp;$HC28&amp;"/","/"&amp;TrimSummary[color]&amp;"/"))),),0))),0,(INDEX(TrimSummary[costing_yy],MATCH(1,INDEX(($HD28=TrimSummary[style_no])*(HU$3=TrimSummary[trim_reff])*(ISNUMBER(FIND("/"&amp;$HC28&amp;"/","/"&amp;TrimSummary[color]&amp;"/"))),),0))))*$HJ28*(1+$BN$3)&amp;","&amp;IF(ISERROR(INDEX(TrimSummary[ordering_yy],MATCH(1,INDEX(($HD28=TrimSummary[style_no])*(HU$3=TrimSummary[trim_reff])*(ISNUMBER(FIND("/"&amp;$HC28&amp;"/","/"&amp;TrimSummary[color]&amp;"/"))),),0))),0,(INDEX(TrimSummary[ordering_yy],MATCH(1,INDEX(($HD28=TrimSummary[style_no])*(HU$3=TrimSummary[trim_reff])*(ISNUMBER(FIND("/"&amp;$HC28&amp;"/","/"&amp;TrimSummary[color]&amp;"/"))),),0))))*$HH28*(1+$BN$4)&amp;","&amp;IF(ISERROR(INDEX(TrimSummary[ordering_yy],MATCH(1,INDEX(($HD28=TrimSummary[style_no])*(HU$3=TrimSummary[trim_reff])*(ISNUMBER(FIND("/"&amp;$HC28&amp;"/","/"&amp;TrimSummary[color]&amp;"/"))),),0))),0,(INDEX(TrimSummary[ordering_yy],MATCH(1,INDEX(($HD28=TrimSummary[style_no])*(HU$3=TrimSummary[trim_reff])*(ISNUMBER(FIND("/"&amp;$HC28&amp;"/","/"&amp;TrimSummary[color]&amp;"/"))),),0))))*$HJ28*(1+$BN$4)</f>
        <v>0,0,0,0</v>
      </c>
      <c r="HV28" s="62"/>
      <c r="HW28" s="62"/>
      <c r="HX28" s="62"/>
      <c r="HY28" s="62"/>
      <c r="HZ28" s="62"/>
      <c r="IA28" s="62"/>
      <c r="IB28" s="62"/>
      <c r="IC28" s="62"/>
      <c r="ID28" s="62"/>
      <c r="IE28" s="62"/>
      <c r="IF28" s="62"/>
      <c r="IG28" s="62"/>
      <c r="IH28" s="62"/>
      <c r="II28" s="62"/>
      <c r="IJ28" s="62"/>
      <c r="IK28" s="62"/>
      <c r="IL28" s="62"/>
      <c r="IM28" s="62"/>
      <c r="IN28" s="62"/>
      <c r="IO28" s="62"/>
      <c r="IP28" s="62"/>
      <c r="IQ28" s="62"/>
      <c r="IR28" s="62"/>
      <c r="IS28" s="62"/>
      <c r="IT28" s="62"/>
      <c r="IU28" s="62"/>
      <c r="IV28" s="62"/>
      <c r="IW28" s="62"/>
    </row>
    <row r="29" spans="1:257">
      <c r="A29"/>
      <c r="D29"/>
      <c r="F29" s="18"/>
      <c r="G29" s="19"/>
      <c r="V29" s="130"/>
      <c r="Y29" s="18" cm="1">
        <f t="array" ref="Y29">IF(ISERROR(INDEX(PO_Placed_Data[[PO relesed Date]:[PO_Status]],MATCH(#REF!&amp;#REF!,PO_Placed_Data[Styele'#]&amp;PO_Placed_Data[COLOR],0),MATCH(Y$3,PO_Placed_Data[[#Headers],[PO relesed Date]:[PO_Status]],0))),0,(INDEX(PO_Placed_Data[[PO relesed Date]:[PO_Status]],MATCH(#REF!&amp;#REF!,PO_Placed_Data[Styele'#]&amp;PO_Placed_Data[COLOR],0),MATCH(Y$3,PO_Placed_Data[[#Headers],[PO relesed Date]:[PO_Status]],0))))</f>
        <v>0</v>
      </c>
      <c r="Z29" s="49" cm="1">
        <f t="array" ref="Z29">IF(ISERROR(INDEX(PO_Placed_Data[[PO relesed Date]:[PO_Status]],MATCH(#REF!&amp;#REF!,PO_Placed_Data[Styele'#]&amp;PO_Placed_Data[COLOR],0),MATCH(Z$3,PO_Placed_Data[[#Headers],[PO relesed Date]:[PO_Status]],0))),0,(INDEX(PO_Placed_Data[[PO relesed Date]:[PO_Status]],MATCH(#REF!&amp;#REF!,PO_Placed_Data[Styele'#]&amp;PO_Placed_Data[COLOR],0),MATCH(Z$3,PO_Placed_Data[[#Headers],[PO relesed Date]:[PO_Status]],0))))</f>
        <v>0</v>
      </c>
      <c r="AA29" s="49" cm="1">
        <f t="array" ref="AA29">IF(ISERROR(INDEX(PO_Placed_Data[[PO relesed Date]:[PO_Status]],MATCH(#REF!&amp;#REF!,PO_Placed_Data[Styele'#]&amp;PO_Placed_Data[COLOR],0),MATCH(AA$3,PO_Placed_Data[[#Headers],[PO relesed Date]:[PO_Status]],0))),0,(INDEX(PO_Placed_Data[[PO relesed Date]:[PO_Status]],MATCH(#REF!&amp;#REF!,PO_Placed_Data[Styele'#]&amp;PO_Placed_Data[COLOR],0),MATCH(AA$3,PO_Placed_Data[[#Headers],[PO relesed Date]:[PO_Status]],0))))</f>
        <v>0</v>
      </c>
      <c r="AB29" s="49" cm="1">
        <f t="array" ref="AB29">IF(ISERROR(INDEX(PO_Placed_Data[[PO relesed Date]:[PO_Status]],MATCH(#REF!&amp;#REF!,PO_Placed_Data[Styele'#]&amp;PO_Placed_Data[COLOR],0),MATCH(AB$3,PO_Placed_Data[[#Headers],[PO relesed Date]:[PO_Status]],0))),0,(INDEX(PO_Placed_Data[[PO relesed Date]:[PO_Status]],MATCH(#REF!&amp;#REF!,PO_Placed_Data[Styele'#]&amp;PO_Placed_Data[COLOR],0),MATCH(AB$3,PO_Placed_Data[[#Headers],[PO relesed Date]:[PO_Status]],0))))</f>
        <v>0</v>
      </c>
      <c r="AC29" s="49" cm="1">
        <f t="array" ref="AC29">IF(ISERROR(INDEX(PO_Placed_Data[[PO relesed Date]:[PO_Status]],MATCH(#REF!&amp;#REF!,PO_Placed_Data[Styele'#]&amp;PO_Placed_Data[COLOR],0),MATCH(AC$3,PO_Placed_Data[[#Headers],[PO relesed Date]:[PO_Status]],0))),0,(INDEX(PO_Placed_Data[[PO relesed Date]:[PO_Status]],MATCH(#REF!&amp;#REF!,PO_Placed_Data[Styele'#]&amp;PO_Placed_Data[COLOR],0),MATCH(AC$3,PO_Placed_Data[[#Headers],[PO relesed Date]:[PO_Status]],0))))</f>
        <v>0</v>
      </c>
      <c r="AD29" s="49" cm="1">
        <f t="array" ref="AD29">IF(ISERROR(INDEX(PO_Placed_Data[[PO relesed Date]:[PO_Status]],MATCH(#REF!&amp;#REF!,PO_Placed_Data[Styele'#]&amp;PO_Placed_Data[COLOR],0),MATCH(AD$3,PO_Placed_Data[[#Headers],[PO relesed Date]:[PO_Status]],0))),0,(INDEX(PO_Placed_Data[[PO relesed Date]:[PO_Status]],MATCH(#REF!&amp;#REF!,PO_Placed_Data[Styele'#]&amp;PO_Placed_Data[COLOR],0),MATCH(AD$3,PO_Placed_Data[[#Headers],[PO relesed Date]:[PO_Status]],0))))</f>
        <v>0</v>
      </c>
      <c r="AE29" s="49" cm="1">
        <f t="array" ref="AE29">IF(ISERROR(INDEX(PO_Placed_Data[[PO relesed Date]:[PO_Status]],MATCH(#REF!&amp;#REF!,PO_Placed_Data[Styele'#]&amp;PO_Placed_Data[COLOR],0),MATCH(AE$3,PO_Placed_Data[[#Headers],[PO relesed Date]:[PO_Status]],0))),0,(INDEX(PO_Placed_Data[[PO relesed Date]:[PO_Status]],MATCH(#REF!&amp;#REF!,PO_Placed_Data[Styele'#]&amp;PO_Placed_Data[COLOR],0),MATCH(AE$3,PO_Placed_Data[[#Headers],[PO relesed Date]:[PO_Status]],0))))</f>
        <v>0</v>
      </c>
      <c r="AF29" s="49" cm="1">
        <f t="array" ref="AF29">IF(ISERROR(INDEX(PO_Placed_Data[[PO relesed Date]:[PO_Status]],MATCH(#REF!&amp;#REF!,PO_Placed_Data[Styele'#]&amp;PO_Placed_Data[COLOR],0),MATCH(AF$3,PO_Placed_Data[[#Headers],[PO relesed Date]:[PO_Status]],0))),0,(INDEX(PO_Placed_Data[[PO relesed Date]:[PO_Status]],MATCH(#REF!&amp;#REF!,PO_Placed_Data[Styele'#]&amp;PO_Placed_Data[COLOR],0),MATCH(AF$3,PO_Placed_Data[[#Headers],[PO relesed Date]:[PO_Status]],0))))</f>
        <v>0</v>
      </c>
      <c r="AG29" s="49" cm="1">
        <f t="array" ref="AG29">IF(ISERROR(INDEX(PO_Placed_Data[[PO relesed Date]:[PO_Status]],MATCH(#REF!&amp;#REF!,PO_Placed_Data[Styele'#]&amp;PO_Placed_Data[COLOR],0),MATCH(AG$3,PO_Placed_Data[[#Headers],[PO relesed Date]:[PO_Status]],0))),0,(INDEX(PO_Placed_Data[[PO relesed Date]:[PO_Status]],MATCH(#REF!&amp;#REF!,PO_Placed_Data[Styele'#]&amp;PO_Placed_Data[COLOR],0),MATCH(AG$3,PO_Placed_Data[[#Headers],[PO relesed Date]:[PO_Status]],0))))</f>
        <v>0</v>
      </c>
      <c r="AH29" s="49" cm="1">
        <f t="array" ref="AH29">IF(ISERROR(INDEX(PO_Placed_Data[[PO relesed Date]:[PO_Status]],MATCH(#REF!&amp;#REF!,PO_Placed_Data[Styele'#]&amp;PO_Placed_Data[COLOR],0),MATCH(AH$3,PO_Placed_Data[[#Headers],[PO relesed Date]:[PO_Status]],0))),0,(INDEX(PO_Placed_Data[[PO relesed Date]:[PO_Status]],MATCH(#REF!&amp;#REF!,PO_Placed_Data[Styele'#]&amp;PO_Placed_Data[COLOR],0),MATCH(AH$3,PO_Placed_Data[[#Headers],[PO relesed Date]:[PO_Status]],0))))</f>
        <v>0</v>
      </c>
      <c r="AI29" s="49" cm="1">
        <f t="array" ref="AI29">IF(ISERROR(INDEX(PO_Placed_Data[[PO relesed Date]:[PO_Status]],MATCH(#REF!&amp;#REF!,PO_Placed_Data[Styele'#]&amp;PO_Placed_Data[COLOR],0),MATCH(AI$3,PO_Placed_Data[[#Headers],[PO relesed Date]:[PO_Status]],0))),0,(INDEX(PO_Placed_Data[[PO relesed Date]:[PO_Status]],MATCH(#REF!&amp;#REF!,PO_Placed_Data[Styele'#]&amp;PO_Placed_Data[COLOR],0),MATCH(AI$3,PO_Placed_Data[[#Headers],[PO relesed Date]:[PO_Status]],0))))</f>
        <v>0</v>
      </c>
      <c r="AJ29" s="49" cm="1">
        <f t="array" ref="AJ29">IF(ISERROR(INDEX(PO_Placed_Data[[PO relesed Date]:[PO_Status]],MATCH(#REF!&amp;#REF!,PO_Placed_Data[Styele'#]&amp;PO_Placed_Data[COLOR],0),MATCH(AJ$3,PO_Placed_Data[[#Headers],[PO relesed Date]:[PO_Status]],0))),0,(INDEX(PO_Placed_Data[[PO relesed Date]:[PO_Status]],MATCH(#REF!&amp;#REF!,PO_Placed_Data[Styele'#]&amp;PO_Placed_Data[COLOR],0),MATCH(AJ$3,PO_Placed_Data[[#Headers],[PO relesed Date]:[PO_Status]],0))))</f>
        <v>0</v>
      </c>
      <c r="AK29" s="49" cm="1">
        <f t="array" ref="AK29">IF(ISERROR(INDEX(PO_Placed_Data[[PO relesed Date]:[PO_Status]],MATCH(#REF!&amp;#REF!,PO_Placed_Data[Styele'#]&amp;PO_Placed_Data[COLOR],0),MATCH(AK$3,PO_Placed_Data[[#Headers],[PO relesed Date]:[PO_Status]],0))),0,(INDEX(PO_Placed_Data[[PO relesed Date]:[PO_Status]],MATCH(#REF!&amp;#REF!,PO_Placed_Data[Styele'#]&amp;PO_Placed_Data[COLOR],0),MATCH(AK$3,PO_Placed_Data[[#Headers],[PO relesed Date]:[PO_Status]],0))))</f>
        <v>0</v>
      </c>
      <c r="AL29" s="49" cm="1">
        <f t="array" ref="AL29">IF(ISERROR(INDEX(PO_Placed_Data[[PO relesed Date]:[PO_Status]],MATCH(#REF!&amp;#REF!,PO_Placed_Data[Styele'#]&amp;PO_Placed_Data[COLOR],0),MATCH(AL$3,PO_Placed_Data[[#Headers],[PO relesed Date]:[PO_Status]],0))),0,(INDEX(PO_Placed_Data[[PO relesed Date]:[PO_Status]],MATCH(#REF!&amp;#REF!,PO_Placed_Data[Styele'#]&amp;PO_Placed_Data[COLOR],0),MATCH(AL$3,PO_Placed_Data[[#Headers],[PO relesed Date]:[PO_Status]],0))))</f>
        <v>0</v>
      </c>
      <c r="AM29" s="49" cm="1">
        <f t="array" ref="AM29">IF(ISERROR(INDEX(PO_Placed_Data[[PO relesed Date]:[PO_Status]],MATCH(#REF!&amp;#REF!,PO_Placed_Data[Styele'#]&amp;PO_Placed_Data[COLOR],0),MATCH(AM$3,PO_Placed_Data[[#Headers],[PO relesed Date]:[PO_Status]],0))),0,(INDEX(PO_Placed_Data[[PO relesed Date]:[PO_Status]],MATCH(#REF!&amp;#REF!,PO_Placed_Data[Styele'#]&amp;PO_Placed_Data[COLOR],0),MATCH(AM$3,PO_Placed_Data[[#Headers],[PO relesed Date]:[PO_Status]],0))))</f>
        <v>0</v>
      </c>
      <c r="AN29" s="49" cm="1">
        <f t="array" ref="AN29">IF(ISERROR(INDEX(PO_Placed_Data[[PO relesed Date]:[PO_Status]],MATCH(#REF!&amp;#REF!,PO_Placed_Data[Styele'#]&amp;PO_Placed_Data[COLOR],0),MATCH(AN$3,PO_Placed_Data[[#Headers],[PO relesed Date]:[PO_Status]],0))),0,(INDEX(PO_Placed_Data[[PO relesed Date]:[PO_Status]],MATCH(#REF!&amp;#REF!,PO_Placed_Data[Styele'#]&amp;PO_Placed_Data[COLOR],0),MATCH(AN$3,PO_Placed_Data[[#Headers],[PO relesed Date]:[PO_Status]],0))))</f>
        <v>0</v>
      </c>
      <c r="AO29" s="18" cm="1">
        <f t="array" ref="AO29">IF(ISERROR(INDEX(PO_Placed_Data[[PO relesed Date]:[PO_Status]],MATCH(#REF!&amp;#REF!,PO_Placed_Data[Styele'#]&amp;PO_Placed_Data[COLOR],0),MATCH(AO$3,PO_Placed_Data[[#Headers],[PO relesed Date]:[PO_Status]],0))),0,(INDEX(PO_Placed_Data[[PO relesed Date]:[PO_Status]],MATCH(#REF!&amp;#REF!,PO_Placed_Data[Styele'#]&amp;PO_Placed_Data[COLOR],0),MATCH(AO$3,PO_Placed_Data[[#Headers],[PO relesed Date]:[PO_Status]],0))))</f>
        <v>0</v>
      </c>
      <c r="AR29" s="23"/>
      <c r="AS29" s="23"/>
      <c r="AT29" s="18"/>
      <c r="AV29" s="24"/>
      <c r="AW29" s="24"/>
      <c r="AX29" s="24"/>
      <c r="AY29" s="24"/>
      <c r="AZ29" s="24"/>
      <c r="BA29" s="24"/>
      <c r="BB29" s="24"/>
      <c r="BC29" s="24"/>
      <c r="BD29" s="23"/>
      <c r="BE29" s="24"/>
      <c r="BF29" s="24"/>
      <c r="BG29" s="24"/>
      <c r="BH29" s="23"/>
      <c r="BI29" s="23"/>
      <c r="BJ29" s="222"/>
      <c r="BS29" s="233"/>
      <c r="BT29" s="233"/>
      <c r="BU29" s="233"/>
      <c r="BV29" s="233"/>
      <c r="BW29" s="233"/>
      <c r="BY29" s="233"/>
      <c r="BZ29" s="233"/>
      <c r="CA29" s="233"/>
      <c r="CB29" s="233"/>
      <c r="CC29" s="233"/>
      <c r="CD29" s="233"/>
      <c r="CE29" s="233"/>
      <c r="CF29" s="233"/>
      <c r="CG29" s="233"/>
      <c r="CH29" s="233"/>
      <c r="CI29" s="233"/>
      <c r="CJ29" s="233"/>
      <c r="CK29" s="233"/>
      <c r="CL29" s="233"/>
      <c r="CM29" s="233"/>
      <c r="CN29" s="233"/>
      <c r="CO29" s="150"/>
      <c r="CP29" s="150"/>
      <c r="CQ29" s="63"/>
      <c r="CR29" s="133"/>
      <c r="CS29" s="133"/>
      <c r="CT29" s="92"/>
      <c r="CU29" s="92"/>
      <c r="CV29" s="92"/>
      <c r="CW29" s="92"/>
      <c r="CX29" s="92"/>
      <c r="CY29" s="92"/>
      <c r="CZ29" s="92"/>
      <c r="DA29" s="92"/>
      <c r="DB29" s="92"/>
      <c r="DC29" s="92"/>
      <c r="DD29" s="92"/>
      <c r="DE29" s="92"/>
      <c r="DF29" s="64"/>
      <c r="DG29" s="64"/>
      <c r="DH29" s="64"/>
      <c r="DI29" s="64"/>
      <c r="DJ29" s="64"/>
      <c r="DK29" s="64"/>
      <c r="DL29" s="64"/>
      <c r="DM29" s="64"/>
      <c r="DN29" s="64"/>
      <c r="DO29" s="64"/>
      <c r="DP29" s="64"/>
      <c r="DQ29" s="64"/>
      <c r="DR29" s="64"/>
      <c r="DS29" s="64"/>
      <c r="DT29" s="64"/>
      <c r="DU29" s="64"/>
      <c r="DV29" s="64"/>
      <c r="DW29" s="64"/>
      <c r="DX29" s="64"/>
      <c r="DY29" s="64"/>
      <c r="DZ29" s="64"/>
      <c r="EA29" s="64"/>
      <c r="EB29" s="64"/>
      <c r="EC29" s="64"/>
      <c r="ED29" s="64"/>
      <c r="EE29" s="64"/>
      <c r="EF29" s="64"/>
      <c r="EG29" s="64"/>
      <c r="EH29" s="64"/>
      <c r="EI29" s="64"/>
      <c r="EJ29" s="64"/>
      <c r="EK29" s="64"/>
      <c r="EL29" s="64"/>
      <c r="EM29" s="64"/>
      <c r="EN29" s="64"/>
      <c r="EO29" s="64"/>
      <c r="EP29" s="64"/>
      <c r="EQ29" s="64"/>
      <c r="ER29" s="64"/>
      <c r="ES29" s="64"/>
      <c r="ET29" s="64"/>
      <c r="EU29" s="64"/>
      <c r="EV29" s="64"/>
      <c r="EW29" s="64"/>
      <c r="EX29" s="64"/>
      <c r="EY29" s="64"/>
      <c r="EZ29" s="64"/>
      <c r="FA29" s="64"/>
      <c r="FB29" s="64"/>
      <c r="FC29" s="64"/>
      <c r="FD29" s="64"/>
      <c r="FE29" s="64"/>
      <c r="FF29" s="64"/>
      <c r="FG29" s="64"/>
      <c r="FH29" s="64"/>
      <c r="FI29" s="64"/>
      <c r="FJ29" s="4"/>
      <c r="FL29" s="4"/>
      <c r="FN29" s="29" t="s">
        <v>80</v>
      </c>
      <c r="FO29" s="29" t="s">
        <v>54</v>
      </c>
      <c r="FT29"/>
      <c r="FU29"/>
      <c r="HA29" s="62" t="str">
        <f>INDEX(TrimSummary[season],MATCH($HD29,TrimSummary[style_no],0))</f>
        <v>WI23</v>
      </c>
      <c r="HB29" s="62" t="str">
        <f>INDEX(TrimSummary[floorset],MATCH($HD29,TrimSummary[style_no],0))</f>
        <v>F3</v>
      </c>
      <c r="HC29" s="6" t="s">
        <v>201</v>
      </c>
      <c r="HD29" s="310" t="s">
        <v>314</v>
      </c>
      <c r="HE29" s="224" t="s">
        <v>299</v>
      </c>
      <c r="HF29" s="98">
        <v>45040</v>
      </c>
      <c r="HG29" t="s">
        <v>139</v>
      </c>
      <c r="HH29" s="105" cm="1">
        <f t="array" ref="HH29">IF(ISERROR(INDEX(Trim_Booking_Data[[QTY TB]:[5]],MATCH($HD29&amp;$HE29&amp;$HF29,Trim_Booking_Data[Styele'#]&amp;Trim_Booking_Data[COLOR]&amp;Trim_Booking_Data[Trim Boking Date],0),MATCH($HG29,Trim_Booking_Data[[#Headers],[QTY TB]:[5]],0))),0,(INDEX(Trim_Booking_Data[[QTY TB]:[5]],MATCH($HD29&amp;$HE29&amp;$HF29,Trim_Booking_Data[Styele'#]&amp;Trim_Booking_Data[COLOR]&amp;Trim_Booking_Data[Trim Boking Date],0),MATCH($HG29,Trim_Booking_Data[[#Headers],[QTY TB]:[5]],0))))</f>
        <v>0</v>
      </c>
      <c r="HI29" s="78" cm="1">
        <f t="array" ref="HI29">IF(ISERROR(INDEX(PO_Placed_Data_Fu[],MATCH($HD29&amp;$HE29,Trim_Booking_Data[Styele'#]&amp;Trim_Booking_Data[COLOR],0),MATCH(HI$3,PO_Placed_Data_Fu[#Headers],0))),0,(INDEX(PO_Placed_Data_Fu[],MATCH($HD29&amp;$HE29,Trim_Booking_Data[Styele'#]&amp;Trim_Booking_Data[COLOR],0),MATCH(HI$3,PO_Placed_Data_Fu[#Headers],0))))</f>
        <v>0</v>
      </c>
      <c r="HJ29" s="70" cm="1">
        <f t="array" ref="HJ29">IF(ISERROR(INDEX(PO_Placed_Data_Fu[],MATCH($HD29&amp;$HE29&amp;$HF29,Trim_Booking_Data[Styele'#]&amp;Trim_Booking_Data[COLOR]&amp;Trim_Booking_Data[Trim Boking Date],0),MATCH($HG29,PO_Placed_Data_Fu[#Headers],0))),0,(INDEX(PO_Placed_Data_Fu[],MATCH($HD29&amp;$HE29&amp;$HF29,Trim_Booking_Data[Styele'#]&amp;Trim_Booking_Data[COLOR]&amp;Trim_Booking_Data[Trim Boking Date],0),MATCH($HG29,PO_Placed_Data_Fu[#Headers],0))))</f>
        <v>0</v>
      </c>
      <c r="HK29" s="62" t="str" cm="1">
        <f t="array" ref="HK29">IF(ISERROR(INDEX(TrimSummary[costing_yy],MATCH(1,INDEX(($HD29=TrimSummary[style_no])*(HK$3=TrimSummary[trim_reff])*(ISNUMBER(FIND("/"&amp;$HC29&amp;"/","/"&amp;TrimSummary[color]&amp;"/"))),),0))),0,(INDEX(TrimSummary[costing_yy],MATCH(1,INDEX(($HD29=TrimSummary[style_no])*(HK$3=TrimSummary[trim_reff])*(ISNUMBER(FIND("/"&amp;$HC29&amp;"/","/"&amp;TrimSummary[color]&amp;"/"))),),0))))*$HH29*(1+$BN$3)&amp;","&amp;IF(ISERROR(INDEX(TrimSummary[costing_yy],MATCH(1,INDEX(($HD29=TrimSummary[style_no])*(HK$3=TrimSummary[trim_reff])*(ISNUMBER(FIND("/"&amp;$HC29&amp;"/","/"&amp;TrimSummary[color]&amp;"/"))),),0))),0,(INDEX(TrimSummary[costing_yy],MATCH(1,INDEX(($HD29=TrimSummary[style_no])*(HK$3=TrimSummary[trim_reff])*(ISNUMBER(FIND("/"&amp;$HC29&amp;"/","/"&amp;TrimSummary[color]&amp;"/"))),),0))))*$HJ29*(1+$BN$3)&amp;","&amp;IF(ISERROR(INDEX(TrimSummary[ordering_yy],MATCH(1,INDEX(($HD29=TrimSummary[style_no])*(HK$3=TrimSummary[trim_reff])*(ISNUMBER(FIND("/"&amp;$HC29&amp;"/","/"&amp;TrimSummary[color]&amp;"/"))),),0))),0,(INDEX(TrimSummary[ordering_yy],MATCH(1,INDEX(($HD29=TrimSummary[style_no])*(HK$3=TrimSummary[trim_reff])*(ISNUMBER(FIND("/"&amp;$HC29&amp;"/","/"&amp;TrimSummary[color]&amp;"/"))),),0))))*$HH29*(1+$BN$4)&amp;","&amp;IF(ISERROR(INDEX(TrimSummary[ordering_yy],MATCH(1,INDEX(($HD29=TrimSummary[style_no])*(HK$3=TrimSummary[trim_reff])*(ISNUMBER(FIND("/"&amp;$HC29&amp;"/","/"&amp;TrimSummary[color]&amp;"/"))),),0))),0,(INDEX(TrimSummary[ordering_yy],MATCH(1,INDEX(($HD29=TrimSummary[style_no])*(HK$3=TrimSummary[trim_reff])*(ISNUMBER(FIND("/"&amp;$HC29&amp;"/","/"&amp;TrimSummary[color]&amp;"/"))),),0))))*$HJ29*(1+$BN$4)</f>
        <v>0,0,0,0</v>
      </c>
      <c r="HL29" s="62" t="str" cm="1">
        <f t="array" ref="HL29">IF(ISERROR(INDEX(TrimSummary[costing_yy],MATCH(1,INDEX(($HD29=TrimSummary[style_no])*(HL$3=TrimSummary[trim_reff])*(ISNUMBER(FIND("/"&amp;$HC29&amp;"/","/"&amp;TrimSummary[color]&amp;"/"))),),0))),0,(INDEX(TrimSummary[costing_yy],MATCH(1,INDEX(($HD29=TrimSummary[style_no])*(HL$3=TrimSummary[trim_reff])*(ISNUMBER(FIND("/"&amp;$HC29&amp;"/","/"&amp;TrimSummary[color]&amp;"/"))),),0))))*$HH29*(1+$BN$3)&amp;","&amp;IF(ISERROR(INDEX(TrimSummary[costing_yy],MATCH(1,INDEX(($HD29=TrimSummary[style_no])*(HL$3=TrimSummary[trim_reff])*(ISNUMBER(FIND("/"&amp;$HC29&amp;"/","/"&amp;TrimSummary[color]&amp;"/"))),),0))),0,(INDEX(TrimSummary[costing_yy],MATCH(1,INDEX(($HD29=TrimSummary[style_no])*(HL$3=TrimSummary[trim_reff])*(ISNUMBER(FIND("/"&amp;$HC29&amp;"/","/"&amp;TrimSummary[color]&amp;"/"))),),0))))*$HJ29*(1+$BN$3)&amp;","&amp;IF(ISERROR(INDEX(TrimSummary[ordering_yy],MATCH(1,INDEX(($HD29=TrimSummary[style_no])*(HL$3=TrimSummary[trim_reff])*(ISNUMBER(FIND("/"&amp;$HC29&amp;"/","/"&amp;TrimSummary[color]&amp;"/"))),),0))),0,(INDEX(TrimSummary[ordering_yy],MATCH(1,INDEX(($HD29=TrimSummary[style_no])*(HL$3=TrimSummary[trim_reff])*(ISNUMBER(FIND("/"&amp;$HC29&amp;"/","/"&amp;TrimSummary[color]&amp;"/"))),),0))))*$HH29*(1+$BN$4)&amp;","&amp;IF(ISERROR(INDEX(TrimSummary[ordering_yy],MATCH(1,INDEX(($HD29=TrimSummary[style_no])*(HL$3=TrimSummary[trim_reff])*(ISNUMBER(FIND("/"&amp;$HC29&amp;"/","/"&amp;TrimSummary[color]&amp;"/"))),),0))),0,(INDEX(TrimSummary[ordering_yy],MATCH(1,INDEX(($HD29=TrimSummary[style_no])*(HL$3=TrimSummary[trim_reff])*(ISNUMBER(FIND("/"&amp;$HC29&amp;"/","/"&amp;TrimSummary[color]&amp;"/"))),),0))))*$HJ29*(1+$BN$4)</f>
        <v>0,0,0,0</v>
      </c>
      <c r="HM29" s="62" t="str" cm="1">
        <f t="array" ref="HM29">IF(ISERROR(INDEX(TrimSummary[costing_yy],MATCH(1,INDEX(($HD29=TrimSummary[style_no])*(HM$3=TrimSummary[trim_reff])*(ISNUMBER(FIND("/"&amp;$HC29&amp;"/","/"&amp;TrimSummary[color]&amp;"/"))),),0))),0,(INDEX(TrimSummary[costing_yy],MATCH(1,INDEX(($HD29=TrimSummary[style_no])*(HM$3=TrimSummary[trim_reff])*(ISNUMBER(FIND("/"&amp;$HC29&amp;"/","/"&amp;TrimSummary[color]&amp;"/"))),),0))))*$HH29*(1+$BN$3)&amp;","&amp;IF(ISERROR(INDEX(TrimSummary[costing_yy],MATCH(1,INDEX(($HD29=TrimSummary[style_no])*(HM$3=TrimSummary[trim_reff])*(ISNUMBER(FIND("/"&amp;$HC29&amp;"/","/"&amp;TrimSummary[color]&amp;"/"))),),0))),0,(INDEX(TrimSummary[costing_yy],MATCH(1,INDEX(($HD29=TrimSummary[style_no])*(HM$3=TrimSummary[trim_reff])*(ISNUMBER(FIND("/"&amp;$HC29&amp;"/","/"&amp;TrimSummary[color]&amp;"/"))),),0))))*$HJ29*(1+$BN$3)&amp;","&amp;IF(ISERROR(INDEX(TrimSummary[ordering_yy],MATCH(1,INDEX(($HD29=TrimSummary[style_no])*(HM$3=TrimSummary[trim_reff])*(ISNUMBER(FIND("/"&amp;$HC29&amp;"/","/"&amp;TrimSummary[color]&amp;"/"))),),0))),0,(INDEX(TrimSummary[ordering_yy],MATCH(1,INDEX(($HD29=TrimSummary[style_no])*(HM$3=TrimSummary[trim_reff])*(ISNUMBER(FIND("/"&amp;$HC29&amp;"/","/"&amp;TrimSummary[color]&amp;"/"))),),0))))*$HH29*(1+$BN$4)&amp;","&amp;IF(ISERROR(INDEX(TrimSummary[ordering_yy],MATCH(1,INDEX(($HD29=TrimSummary[style_no])*(HM$3=TrimSummary[trim_reff])*(ISNUMBER(FIND("/"&amp;$HC29&amp;"/","/"&amp;TrimSummary[color]&amp;"/"))),),0))),0,(INDEX(TrimSummary[ordering_yy],MATCH(1,INDEX(($HD29=TrimSummary[style_no])*(HM$3=TrimSummary[trim_reff])*(ISNUMBER(FIND("/"&amp;$HC29&amp;"/","/"&amp;TrimSummary[color]&amp;"/"))),),0))))*$HJ29*(1+$BN$4)</f>
        <v>0,0,0,0</v>
      </c>
      <c r="HN29" s="62" t="str" cm="1">
        <f t="array" ref="HN29">IF(ISERROR(INDEX(TrimSummary[costing_yy],MATCH(1,INDEX(($HD29=TrimSummary[style_no])*(HN$3=TrimSummary[trim_reff])*(ISNUMBER(FIND("/"&amp;$HC29&amp;"/","/"&amp;TrimSummary[color]&amp;"/"))),),0))),0,(INDEX(TrimSummary[costing_yy],MATCH(1,INDEX(($HD29=TrimSummary[style_no])*(HN$3=TrimSummary[trim_reff])*(ISNUMBER(FIND("/"&amp;$HC29&amp;"/","/"&amp;TrimSummary[color]&amp;"/"))),),0))))*$HH29*(1+$BN$3)&amp;","&amp;IF(ISERROR(INDEX(TrimSummary[costing_yy],MATCH(1,INDEX(($HD29=TrimSummary[style_no])*(HN$3=TrimSummary[trim_reff])*(ISNUMBER(FIND("/"&amp;$HC29&amp;"/","/"&amp;TrimSummary[color]&amp;"/"))),),0))),0,(INDEX(TrimSummary[costing_yy],MATCH(1,INDEX(($HD29=TrimSummary[style_no])*(HN$3=TrimSummary[trim_reff])*(ISNUMBER(FIND("/"&amp;$HC29&amp;"/","/"&amp;TrimSummary[color]&amp;"/"))),),0))))*$HJ29*(1+$BN$3)&amp;","&amp;IF(ISERROR(INDEX(TrimSummary[ordering_yy],MATCH(1,INDEX(($HD29=TrimSummary[style_no])*(HN$3=TrimSummary[trim_reff])*(ISNUMBER(FIND("/"&amp;$HC29&amp;"/","/"&amp;TrimSummary[color]&amp;"/"))),),0))),0,(INDEX(TrimSummary[ordering_yy],MATCH(1,INDEX(($HD29=TrimSummary[style_no])*(HN$3=TrimSummary[trim_reff])*(ISNUMBER(FIND("/"&amp;$HC29&amp;"/","/"&amp;TrimSummary[color]&amp;"/"))),),0))))*$HH29*(1+$BN$4)&amp;","&amp;IF(ISERROR(INDEX(TrimSummary[ordering_yy],MATCH(1,INDEX(($HD29=TrimSummary[style_no])*(HN$3=TrimSummary[trim_reff])*(ISNUMBER(FIND("/"&amp;$HC29&amp;"/","/"&amp;TrimSummary[color]&amp;"/"))),),0))),0,(INDEX(TrimSummary[ordering_yy],MATCH(1,INDEX(($HD29=TrimSummary[style_no])*(HN$3=TrimSummary[trim_reff])*(ISNUMBER(FIND("/"&amp;$HC29&amp;"/","/"&amp;TrimSummary[color]&amp;"/"))),),0))))*$HJ29*(1+$BN$4)</f>
        <v>0,0,0,0</v>
      </c>
      <c r="HO29" s="62" t="str" cm="1">
        <f t="array" ref="HO29">IF(ISERROR(INDEX(TrimSummary[costing_yy],MATCH(1,INDEX(($HD29=TrimSummary[style_no])*(HO$3=TrimSummary[trim_reff])*(ISNUMBER(FIND("/"&amp;$HC29&amp;"/","/"&amp;TrimSummary[color]&amp;"/"))),),0))),0,(INDEX(TrimSummary[costing_yy],MATCH(1,INDEX(($HD29=TrimSummary[style_no])*(HO$3=TrimSummary[trim_reff])*(ISNUMBER(FIND("/"&amp;$HC29&amp;"/","/"&amp;TrimSummary[color]&amp;"/"))),),0))))*$HH29*(1+$BN$3)&amp;","&amp;IF(ISERROR(INDEX(TrimSummary[costing_yy],MATCH(1,INDEX(($HD29=TrimSummary[style_no])*(HO$3=TrimSummary[trim_reff])*(ISNUMBER(FIND("/"&amp;$HC29&amp;"/","/"&amp;TrimSummary[color]&amp;"/"))),),0))),0,(INDEX(TrimSummary[costing_yy],MATCH(1,INDEX(($HD29=TrimSummary[style_no])*(HO$3=TrimSummary[trim_reff])*(ISNUMBER(FIND("/"&amp;$HC29&amp;"/","/"&amp;TrimSummary[color]&amp;"/"))),),0))))*$HJ29*(1+$BN$3)&amp;","&amp;IF(ISERROR(INDEX(TrimSummary[ordering_yy],MATCH(1,INDEX(($HD29=TrimSummary[style_no])*(HO$3=TrimSummary[trim_reff])*(ISNUMBER(FIND("/"&amp;$HC29&amp;"/","/"&amp;TrimSummary[color]&amp;"/"))),),0))),0,(INDEX(TrimSummary[ordering_yy],MATCH(1,INDEX(($HD29=TrimSummary[style_no])*(HO$3=TrimSummary[trim_reff])*(ISNUMBER(FIND("/"&amp;$HC29&amp;"/","/"&amp;TrimSummary[color]&amp;"/"))),),0))))*$HH29*(1+$BN$4)&amp;","&amp;IF(ISERROR(INDEX(TrimSummary[ordering_yy],MATCH(1,INDEX(($HD29=TrimSummary[style_no])*(HO$3=TrimSummary[trim_reff])*(ISNUMBER(FIND("/"&amp;$HC29&amp;"/","/"&amp;TrimSummary[color]&amp;"/"))),),0))),0,(INDEX(TrimSummary[ordering_yy],MATCH(1,INDEX(($HD29=TrimSummary[style_no])*(HO$3=TrimSummary[trim_reff])*(ISNUMBER(FIND("/"&amp;$HC29&amp;"/","/"&amp;TrimSummary[color]&amp;"/"))),),0))))*$HJ29*(1+$BN$4)</f>
        <v>0,0,0,0</v>
      </c>
      <c r="HP29" s="62" t="str" cm="1">
        <f t="array" ref="HP29">IF(ISERROR(INDEX(TrimSummary[costing_yy],MATCH(1,INDEX(($HD29=TrimSummary[style_no])*(HP$3=TrimSummary[trim_reff])*(ISNUMBER(FIND("/"&amp;$HC29&amp;"/","/"&amp;TrimSummary[color]&amp;"/"))),),0))),0,(INDEX(TrimSummary[costing_yy],MATCH(1,INDEX(($HD29=TrimSummary[style_no])*(HP$3=TrimSummary[trim_reff])*(ISNUMBER(FIND("/"&amp;$HC29&amp;"/","/"&amp;TrimSummary[color]&amp;"/"))),),0))))*$HH29*(1+$BN$3)&amp;","&amp;IF(ISERROR(INDEX(TrimSummary[costing_yy],MATCH(1,INDEX(($HD29=TrimSummary[style_no])*(HP$3=TrimSummary[trim_reff])*(ISNUMBER(FIND("/"&amp;$HC29&amp;"/","/"&amp;TrimSummary[color]&amp;"/"))),),0))),0,(INDEX(TrimSummary[costing_yy],MATCH(1,INDEX(($HD29=TrimSummary[style_no])*(HP$3=TrimSummary[trim_reff])*(ISNUMBER(FIND("/"&amp;$HC29&amp;"/","/"&amp;TrimSummary[color]&amp;"/"))),),0))))*$HJ29*(1+$BN$3)&amp;","&amp;IF(ISERROR(INDEX(TrimSummary[ordering_yy],MATCH(1,INDEX(($HD29=TrimSummary[style_no])*(HP$3=TrimSummary[trim_reff])*(ISNUMBER(FIND("/"&amp;$HC29&amp;"/","/"&amp;TrimSummary[color]&amp;"/"))),),0))),0,(INDEX(TrimSummary[ordering_yy],MATCH(1,INDEX(($HD29=TrimSummary[style_no])*(HP$3=TrimSummary[trim_reff])*(ISNUMBER(FIND("/"&amp;$HC29&amp;"/","/"&amp;TrimSummary[color]&amp;"/"))),),0))))*$HH29*(1+$BN$4)&amp;","&amp;IF(ISERROR(INDEX(TrimSummary[ordering_yy],MATCH(1,INDEX(($HD29=TrimSummary[style_no])*(HP$3=TrimSummary[trim_reff])*(ISNUMBER(FIND("/"&amp;$HC29&amp;"/","/"&amp;TrimSummary[color]&amp;"/"))),),0))),0,(INDEX(TrimSummary[ordering_yy],MATCH(1,INDEX(($HD29=TrimSummary[style_no])*(HP$3=TrimSummary[trim_reff])*(ISNUMBER(FIND("/"&amp;$HC29&amp;"/","/"&amp;TrimSummary[color]&amp;"/"))),),0))))*$HJ29*(1+$BN$4)</f>
        <v>0,0,0,0</v>
      </c>
      <c r="HQ29" s="62" t="str" cm="1">
        <f t="array" ref="HQ29">IF(ISERROR(INDEX(TrimSummary[costing_yy],MATCH(1,INDEX(($HD29=TrimSummary[style_no])*(HQ$3=TrimSummary[trim_reff])*(ISNUMBER(FIND("/"&amp;$HC29&amp;"/","/"&amp;TrimSummary[color]&amp;"/"))),),0))),0,(INDEX(TrimSummary[costing_yy],MATCH(1,INDEX(($HD29=TrimSummary[style_no])*(HQ$3=TrimSummary[trim_reff])*(ISNUMBER(FIND("/"&amp;$HC29&amp;"/","/"&amp;TrimSummary[color]&amp;"/"))),),0))))*$HH29*(1+$BN$3)&amp;","&amp;IF(ISERROR(INDEX(TrimSummary[costing_yy],MATCH(1,INDEX(($HD29=TrimSummary[style_no])*(HQ$3=TrimSummary[trim_reff])*(ISNUMBER(FIND("/"&amp;$HC29&amp;"/","/"&amp;TrimSummary[color]&amp;"/"))),),0))),0,(INDEX(TrimSummary[costing_yy],MATCH(1,INDEX(($HD29=TrimSummary[style_no])*(HQ$3=TrimSummary[trim_reff])*(ISNUMBER(FIND("/"&amp;$HC29&amp;"/","/"&amp;TrimSummary[color]&amp;"/"))),),0))))*$HJ29*(1+$BN$3)&amp;","&amp;IF(ISERROR(INDEX(TrimSummary[ordering_yy],MATCH(1,INDEX(($HD29=TrimSummary[style_no])*(HQ$3=TrimSummary[trim_reff])*(ISNUMBER(FIND("/"&amp;$HC29&amp;"/","/"&amp;TrimSummary[color]&amp;"/"))),),0))),0,(INDEX(TrimSummary[ordering_yy],MATCH(1,INDEX(($HD29=TrimSummary[style_no])*(HQ$3=TrimSummary[trim_reff])*(ISNUMBER(FIND("/"&amp;$HC29&amp;"/","/"&amp;TrimSummary[color]&amp;"/"))),),0))))*$HH29*(1+$BN$4)&amp;","&amp;IF(ISERROR(INDEX(TrimSummary[ordering_yy],MATCH(1,INDEX(($HD29=TrimSummary[style_no])*(HQ$3=TrimSummary[trim_reff])*(ISNUMBER(FIND("/"&amp;$HC29&amp;"/","/"&amp;TrimSummary[color]&amp;"/"))),),0))),0,(INDEX(TrimSummary[ordering_yy],MATCH(1,INDEX(($HD29=TrimSummary[style_no])*(HQ$3=TrimSummary[trim_reff])*(ISNUMBER(FIND("/"&amp;$HC29&amp;"/","/"&amp;TrimSummary[color]&amp;"/"))),),0))))*$HJ29*(1+$BN$4)</f>
        <v>0,0,0,0</v>
      </c>
      <c r="HR29" s="62" t="str" cm="1">
        <f t="array" ref="HR29">IF(ISERROR(INDEX(TrimSummary[costing_yy],MATCH(1,INDEX(($HD29=TrimSummary[style_no])*(HR$3=TrimSummary[trim_reff])*(ISNUMBER(FIND("/"&amp;$HC29&amp;"/","/"&amp;TrimSummary[color]&amp;"/"))),),0))),0,(INDEX(TrimSummary[costing_yy],MATCH(1,INDEX(($HD29=TrimSummary[style_no])*(HR$3=TrimSummary[trim_reff])*(ISNUMBER(FIND("/"&amp;$HC29&amp;"/","/"&amp;TrimSummary[color]&amp;"/"))),),0))))*$HH29*(1+$BN$3)&amp;","&amp;IF(ISERROR(INDEX(TrimSummary[costing_yy],MATCH(1,INDEX(($HD29=TrimSummary[style_no])*(HR$3=TrimSummary[trim_reff])*(ISNUMBER(FIND("/"&amp;$HC29&amp;"/","/"&amp;TrimSummary[color]&amp;"/"))),),0))),0,(INDEX(TrimSummary[costing_yy],MATCH(1,INDEX(($HD29=TrimSummary[style_no])*(HR$3=TrimSummary[trim_reff])*(ISNUMBER(FIND("/"&amp;$HC29&amp;"/","/"&amp;TrimSummary[color]&amp;"/"))),),0))))*$HJ29*(1+$BN$3)&amp;","&amp;IF(ISERROR(INDEX(TrimSummary[ordering_yy],MATCH(1,INDEX(($HD29=TrimSummary[style_no])*(HR$3=TrimSummary[trim_reff])*(ISNUMBER(FIND("/"&amp;$HC29&amp;"/","/"&amp;TrimSummary[color]&amp;"/"))),),0))),0,(INDEX(TrimSummary[ordering_yy],MATCH(1,INDEX(($HD29=TrimSummary[style_no])*(HR$3=TrimSummary[trim_reff])*(ISNUMBER(FIND("/"&amp;$HC29&amp;"/","/"&amp;TrimSummary[color]&amp;"/"))),),0))))*$HH29*(1+$BN$4)&amp;","&amp;IF(ISERROR(INDEX(TrimSummary[ordering_yy],MATCH(1,INDEX(($HD29=TrimSummary[style_no])*(HR$3=TrimSummary[trim_reff])*(ISNUMBER(FIND("/"&amp;$HC29&amp;"/","/"&amp;TrimSummary[color]&amp;"/"))),),0))),0,(INDEX(TrimSummary[ordering_yy],MATCH(1,INDEX(($HD29=TrimSummary[style_no])*(HR$3=TrimSummary[trim_reff])*(ISNUMBER(FIND("/"&amp;$HC29&amp;"/","/"&amp;TrimSummary[color]&amp;"/"))),),0))))*$HJ29*(1+$BN$4)</f>
        <v>0,0,0,0</v>
      </c>
      <c r="HS29" s="62" t="str" cm="1">
        <f t="array" ref="HS29">IF(ISERROR(INDEX(TrimSummary[costing_yy],MATCH(1,INDEX(($HD29=TrimSummary[style_no])*(HS$3=TrimSummary[trim_reff])*(ISNUMBER(FIND("/"&amp;$HC29&amp;"/","/"&amp;TrimSummary[color]&amp;"/"))),),0))),0,(INDEX(TrimSummary[costing_yy],MATCH(1,INDEX(($HD29=TrimSummary[style_no])*(HS$3=TrimSummary[trim_reff])*(ISNUMBER(FIND("/"&amp;$HC29&amp;"/","/"&amp;TrimSummary[color]&amp;"/"))),),0))))*$HH29*(1+$BN$3)&amp;","&amp;IF(ISERROR(INDEX(TrimSummary[costing_yy],MATCH(1,INDEX(($HD29=TrimSummary[style_no])*(HS$3=TrimSummary[trim_reff])*(ISNUMBER(FIND("/"&amp;$HC29&amp;"/","/"&amp;TrimSummary[color]&amp;"/"))),),0))),0,(INDEX(TrimSummary[costing_yy],MATCH(1,INDEX(($HD29=TrimSummary[style_no])*(HS$3=TrimSummary[trim_reff])*(ISNUMBER(FIND("/"&amp;$HC29&amp;"/","/"&amp;TrimSummary[color]&amp;"/"))),),0))))*$HJ29*(1+$BN$3)&amp;","&amp;IF(ISERROR(INDEX(TrimSummary[ordering_yy],MATCH(1,INDEX(($HD29=TrimSummary[style_no])*(HS$3=TrimSummary[trim_reff])*(ISNUMBER(FIND("/"&amp;$HC29&amp;"/","/"&amp;TrimSummary[color]&amp;"/"))),),0))),0,(INDEX(TrimSummary[ordering_yy],MATCH(1,INDEX(($HD29=TrimSummary[style_no])*(HS$3=TrimSummary[trim_reff])*(ISNUMBER(FIND("/"&amp;$HC29&amp;"/","/"&amp;TrimSummary[color]&amp;"/"))),),0))))*$HH29*(1+$BN$4)&amp;","&amp;IF(ISERROR(INDEX(TrimSummary[ordering_yy],MATCH(1,INDEX(($HD29=TrimSummary[style_no])*(HS$3=TrimSummary[trim_reff])*(ISNUMBER(FIND("/"&amp;$HC29&amp;"/","/"&amp;TrimSummary[color]&amp;"/"))),),0))),0,(INDEX(TrimSummary[ordering_yy],MATCH(1,INDEX(($HD29=TrimSummary[style_no])*(HS$3=TrimSummary[trim_reff])*(ISNUMBER(FIND("/"&amp;$HC29&amp;"/","/"&amp;TrimSummary[color]&amp;"/"))),),0))))*$HJ29*(1+$BN$4)</f>
        <v>0,0,0,0</v>
      </c>
      <c r="HT29" s="62" t="str" cm="1">
        <f t="array" ref="HT29">IF(ISERROR(INDEX(TrimSummary[costing_yy],MATCH(1,INDEX(($HD29=TrimSummary[style_no])*(HT$3=TrimSummary[trim_reff])*(ISNUMBER(FIND("/"&amp;$HC29&amp;"/","/"&amp;TrimSummary[color]&amp;"/"))),),0))),0,(INDEX(TrimSummary[costing_yy],MATCH(1,INDEX(($HD29=TrimSummary[style_no])*(HT$3=TrimSummary[trim_reff])*(ISNUMBER(FIND("/"&amp;$HC29&amp;"/","/"&amp;TrimSummary[color]&amp;"/"))),),0))))*$HH29*(1+$BN$3)&amp;","&amp;IF(ISERROR(INDEX(TrimSummary[costing_yy],MATCH(1,INDEX(($HD29=TrimSummary[style_no])*(HT$3=TrimSummary[trim_reff])*(ISNUMBER(FIND("/"&amp;$HC29&amp;"/","/"&amp;TrimSummary[color]&amp;"/"))),),0))),0,(INDEX(TrimSummary[costing_yy],MATCH(1,INDEX(($HD29=TrimSummary[style_no])*(HT$3=TrimSummary[trim_reff])*(ISNUMBER(FIND("/"&amp;$HC29&amp;"/","/"&amp;TrimSummary[color]&amp;"/"))),),0))))*$HJ29*(1+$BN$3)&amp;","&amp;IF(ISERROR(INDEX(TrimSummary[ordering_yy],MATCH(1,INDEX(($HD29=TrimSummary[style_no])*(HT$3=TrimSummary[trim_reff])*(ISNUMBER(FIND("/"&amp;$HC29&amp;"/","/"&amp;TrimSummary[color]&amp;"/"))),),0))),0,(INDEX(TrimSummary[ordering_yy],MATCH(1,INDEX(($HD29=TrimSummary[style_no])*(HT$3=TrimSummary[trim_reff])*(ISNUMBER(FIND("/"&amp;$HC29&amp;"/","/"&amp;TrimSummary[color]&amp;"/"))),),0))))*$HH29*(1+$BN$4)&amp;","&amp;IF(ISERROR(INDEX(TrimSummary[ordering_yy],MATCH(1,INDEX(($HD29=TrimSummary[style_no])*(HT$3=TrimSummary[trim_reff])*(ISNUMBER(FIND("/"&amp;$HC29&amp;"/","/"&amp;TrimSummary[color]&amp;"/"))),),0))),0,(INDEX(TrimSummary[ordering_yy],MATCH(1,INDEX(($HD29=TrimSummary[style_no])*(HT$3=TrimSummary[trim_reff])*(ISNUMBER(FIND("/"&amp;$HC29&amp;"/","/"&amp;TrimSummary[color]&amp;"/"))),),0))))*$HJ29*(1+$BN$4)</f>
        <v>0,0,0,0</v>
      </c>
      <c r="HU29" s="62" t="str" cm="1">
        <f t="array" ref="HU29">IF(ISERROR(INDEX(TrimSummary[costing_yy],MATCH(1,INDEX(($HD29=TrimSummary[style_no])*(HU$3=TrimSummary[trim_reff])*(ISNUMBER(FIND("/"&amp;$HC29&amp;"/","/"&amp;TrimSummary[color]&amp;"/"))),),0))),0,(INDEX(TrimSummary[costing_yy],MATCH(1,INDEX(($HD29=TrimSummary[style_no])*(HU$3=TrimSummary[trim_reff])*(ISNUMBER(FIND("/"&amp;$HC29&amp;"/","/"&amp;TrimSummary[color]&amp;"/"))),),0))))*$HH29*(1+$BN$3)&amp;","&amp;IF(ISERROR(INDEX(TrimSummary[costing_yy],MATCH(1,INDEX(($HD29=TrimSummary[style_no])*(HU$3=TrimSummary[trim_reff])*(ISNUMBER(FIND("/"&amp;$HC29&amp;"/","/"&amp;TrimSummary[color]&amp;"/"))),),0))),0,(INDEX(TrimSummary[costing_yy],MATCH(1,INDEX(($HD29=TrimSummary[style_no])*(HU$3=TrimSummary[trim_reff])*(ISNUMBER(FIND("/"&amp;$HC29&amp;"/","/"&amp;TrimSummary[color]&amp;"/"))),),0))))*$HJ29*(1+$BN$3)&amp;","&amp;IF(ISERROR(INDEX(TrimSummary[ordering_yy],MATCH(1,INDEX(($HD29=TrimSummary[style_no])*(HU$3=TrimSummary[trim_reff])*(ISNUMBER(FIND("/"&amp;$HC29&amp;"/","/"&amp;TrimSummary[color]&amp;"/"))),),0))),0,(INDEX(TrimSummary[ordering_yy],MATCH(1,INDEX(($HD29=TrimSummary[style_no])*(HU$3=TrimSummary[trim_reff])*(ISNUMBER(FIND("/"&amp;$HC29&amp;"/","/"&amp;TrimSummary[color]&amp;"/"))),),0))))*$HH29*(1+$BN$4)&amp;","&amp;IF(ISERROR(INDEX(TrimSummary[ordering_yy],MATCH(1,INDEX(($HD29=TrimSummary[style_no])*(HU$3=TrimSummary[trim_reff])*(ISNUMBER(FIND("/"&amp;$HC29&amp;"/","/"&amp;TrimSummary[color]&amp;"/"))),),0))),0,(INDEX(TrimSummary[ordering_yy],MATCH(1,INDEX(($HD29=TrimSummary[style_no])*(HU$3=TrimSummary[trim_reff])*(ISNUMBER(FIND("/"&amp;$HC29&amp;"/","/"&amp;TrimSummary[color]&amp;"/"))),),0))))*$HJ29*(1+$BN$4)</f>
        <v>0,0,0,0</v>
      </c>
      <c r="HV29" s="62"/>
      <c r="HW29" s="62"/>
      <c r="HX29" s="62"/>
      <c r="HY29" s="62"/>
      <c r="HZ29" s="62"/>
      <c r="IA29" s="62"/>
      <c r="IB29" s="62"/>
      <c r="IC29" s="62"/>
      <c r="ID29" s="62"/>
      <c r="IE29" s="62"/>
      <c r="IF29" s="62"/>
      <c r="IG29" s="62"/>
      <c r="IH29" s="62"/>
      <c r="II29" s="62"/>
      <c r="IJ29" s="62"/>
      <c r="IK29" s="62"/>
      <c r="IL29" s="62"/>
      <c r="IM29" s="62"/>
      <c r="IN29" s="62"/>
      <c r="IO29" s="62"/>
      <c r="IP29" s="62"/>
      <c r="IQ29" s="62"/>
      <c r="IR29" s="62"/>
      <c r="IS29" s="62"/>
      <c r="IT29" s="62"/>
      <c r="IU29" s="62"/>
      <c r="IV29" s="62"/>
      <c r="IW29" s="62"/>
    </row>
    <row r="30" spans="1:257">
      <c r="A30"/>
      <c r="D30"/>
      <c r="F30" s="18"/>
      <c r="G30" s="19"/>
      <c r="V30" s="130"/>
      <c r="Y30" s="18" cm="1">
        <f t="array" ref="Y30">IF(ISERROR(INDEX(PO_Placed_Data[[PO relesed Date]:[PO_Status]],MATCH(#REF!&amp;#REF!,PO_Placed_Data[Styele'#]&amp;PO_Placed_Data[COLOR],0),MATCH(Y$3,PO_Placed_Data[[#Headers],[PO relesed Date]:[PO_Status]],0))),0,(INDEX(PO_Placed_Data[[PO relesed Date]:[PO_Status]],MATCH(#REF!&amp;#REF!,PO_Placed_Data[Styele'#]&amp;PO_Placed_Data[COLOR],0),MATCH(Y$3,PO_Placed_Data[[#Headers],[PO relesed Date]:[PO_Status]],0))))</f>
        <v>0</v>
      </c>
      <c r="Z30" s="334" cm="1">
        <f t="array" ref="Z30">IF(ISERROR(INDEX(PO_Placed_Data[[PO relesed Date]:[PO_Status]],MATCH(#REF!&amp;#REF!,PO_Placed_Data[Styele'#]&amp;PO_Placed_Data[COLOR],0),MATCH(Z$3,PO_Placed_Data[[#Headers],[PO relesed Date]:[PO_Status]],0))),0,(INDEX(PO_Placed_Data[[PO relesed Date]:[PO_Status]],MATCH(#REF!&amp;#REF!,PO_Placed_Data[Styele'#]&amp;PO_Placed_Data[COLOR],0),MATCH(Z$3,PO_Placed_Data[[#Headers],[PO relesed Date]:[PO_Status]],0))))</f>
        <v>0</v>
      </c>
      <c r="AA30" s="49" cm="1">
        <f t="array" ref="AA30">IF(ISERROR(INDEX(PO_Placed_Data[[PO relesed Date]:[PO_Status]],MATCH(#REF!&amp;#REF!,PO_Placed_Data[Styele'#]&amp;PO_Placed_Data[COLOR],0),MATCH(AA$3,PO_Placed_Data[[#Headers],[PO relesed Date]:[PO_Status]],0))),0,(INDEX(PO_Placed_Data[[PO relesed Date]:[PO_Status]],MATCH(#REF!&amp;#REF!,PO_Placed_Data[Styele'#]&amp;PO_Placed_Data[COLOR],0),MATCH(AA$3,PO_Placed_Data[[#Headers],[PO relesed Date]:[PO_Status]],0))))</f>
        <v>0</v>
      </c>
      <c r="AB30" s="49" cm="1">
        <f t="array" ref="AB30">IF(ISERROR(INDEX(PO_Placed_Data[[PO relesed Date]:[PO_Status]],MATCH(#REF!&amp;#REF!,PO_Placed_Data[Styele'#]&amp;PO_Placed_Data[COLOR],0),MATCH(AB$3,PO_Placed_Data[[#Headers],[PO relesed Date]:[PO_Status]],0))),0,(INDEX(PO_Placed_Data[[PO relesed Date]:[PO_Status]],MATCH(#REF!&amp;#REF!,PO_Placed_Data[Styele'#]&amp;PO_Placed_Data[COLOR],0),MATCH(AB$3,PO_Placed_Data[[#Headers],[PO relesed Date]:[PO_Status]],0))))</f>
        <v>0</v>
      </c>
      <c r="AC30" s="49" cm="1">
        <f t="array" ref="AC30">IF(ISERROR(INDEX(PO_Placed_Data[[PO relesed Date]:[PO_Status]],MATCH(#REF!&amp;#REF!,PO_Placed_Data[Styele'#]&amp;PO_Placed_Data[COLOR],0),MATCH(AC$3,PO_Placed_Data[[#Headers],[PO relesed Date]:[PO_Status]],0))),0,(INDEX(PO_Placed_Data[[PO relesed Date]:[PO_Status]],MATCH(#REF!&amp;#REF!,PO_Placed_Data[Styele'#]&amp;PO_Placed_Data[COLOR],0),MATCH(AC$3,PO_Placed_Data[[#Headers],[PO relesed Date]:[PO_Status]],0))))</f>
        <v>0</v>
      </c>
      <c r="AD30" s="49" cm="1">
        <f t="array" ref="AD30">IF(ISERROR(INDEX(PO_Placed_Data[[PO relesed Date]:[PO_Status]],MATCH(#REF!&amp;#REF!,PO_Placed_Data[Styele'#]&amp;PO_Placed_Data[COLOR],0),MATCH(AD$3,PO_Placed_Data[[#Headers],[PO relesed Date]:[PO_Status]],0))),0,(INDEX(PO_Placed_Data[[PO relesed Date]:[PO_Status]],MATCH(#REF!&amp;#REF!,PO_Placed_Data[Styele'#]&amp;PO_Placed_Data[COLOR],0),MATCH(AD$3,PO_Placed_Data[[#Headers],[PO relesed Date]:[PO_Status]],0))))</f>
        <v>0</v>
      </c>
      <c r="AE30" s="49" cm="1">
        <f t="array" ref="AE30">IF(ISERROR(INDEX(PO_Placed_Data[[PO relesed Date]:[PO_Status]],MATCH(#REF!&amp;#REF!,PO_Placed_Data[Styele'#]&amp;PO_Placed_Data[COLOR],0),MATCH(AE$3,PO_Placed_Data[[#Headers],[PO relesed Date]:[PO_Status]],0))),0,(INDEX(PO_Placed_Data[[PO relesed Date]:[PO_Status]],MATCH(#REF!&amp;#REF!,PO_Placed_Data[Styele'#]&amp;PO_Placed_Data[COLOR],0),MATCH(AE$3,PO_Placed_Data[[#Headers],[PO relesed Date]:[PO_Status]],0))))</f>
        <v>0</v>
      </c>
      <c r="AF30" s="49" cm="1">
        <f t="array" ref="AF30">IF(ISERROR(INDEX(PO_Placed_Data[[PO relesed Date]:[PO_Status]],MATCH(#REF!&amp;#REF!,PO_Placed_Data[Styele'#]&amp;PO_Placed_Data[COLOR],0),MATCH(AF$3,PO_Placed_Data[[#Headers],[PO relesed Date]:[PO_Status]],0))),0,(INDEX(PO_Placed_Data[[PO relesed Date]:[PO_Status]],MATCH(#REF!&amp;#REF!,PO_Placed_Data[Styele'#]&amp;PO_Placed_Data[COLOR],0),MATCH(AF$3,PO_Placed_Data[[#Headers],[PO relesed Date]:[PO_Status]],0))))</f>
        <v>0</v>
      </c>
      <c r="AG30" s="49" cm="1">
        <f t="array" ref="AG30">IF(ISERROR(INDEX(PO_Placed_Data[[PO relesed Date]:[PO_Status]],MATCH(#REF!&amp;#REF!,PO_Placed_Data[Styele'#]&amp;PO_Placed_Data[COLOR],0),MATCH(AG$3,PO_Placed_Data[[#Headers],[PO relesed Date]:[PO_Status]],0))),0,(INDEX(PO_Placed_Data[[PO relesed Date]:[PO_Status]],MATCH(#REF!&amp;#REF!,PO_Placed_Data[Styele'#]&amp;PO_Placed_Data[COLOR],0),MATCH(AG$3,PO_Placed_Data[[#Headers],[PO relesed Date]:[PO_Status]],0))))</f>
        <v>0</v>
      </c>
      <c r="AH30" s="49" cm="1">
        <f t="array" ref="AH30">IF(ISERROR(INDEX(PO_Placed_Data[[PO relesed Date]:[PO_Status]],MATCH(#REF!&amp;#REF!,PO_Placed_Data[Styele'#]&amp;PO_Placed_Data[COLOR],0),MATCH(AH$3,PO_Placed_Data[[#Headers],[PO relesed Date]:[PO_Status]],0))),0,(INDEX(PO_Placed_Data[[PO relesed Date]:[PO_Status]],MATCH(#REF!&amp;#REF!,PO_Placed_Data[Styele'#]&amp;PO_Placed_Data[COLOR],0),MATCH(AH$3,PO_Placed_Data[[#Headers],[PO relesed Date]:[PO_Status]],0))))</f>
        <v>0</v>
      </c>
      <c r="AI30" s="49" cm="1">
        <f t="array" ref="AI30">IF(ISERROR(INDEX(PO_Placed_Data[[PO relesed Date]:[PO_Status]],MATCH(#REF!&amp;#REF!,PO_Placed_Data[Styele'#]&amp;PO_Placed_Data[COLOR],0),MATCH(AI$3,PO_Placed_Data[[#Headers],[PO relesed Date]:[PO_Status]],0))),0,(INDEX(PO_Placed_Data[[PO relesed Date]:[PO_Status]],MATCH(#REF!&amp;#REF!,PO_Placed_Data[Styele'#]&amp;PO_Placed_Data[COLOR],0),MATCH(AI$3,PO_Placed_Data[[#Headers],[PO relesed Date]:[PO_Status]],0))))</f>
        <v>0</v>
      </c>
      <c r="AJ30" s="49" cm="1">
        <f t="array" ref="AJ30">IF(ISERROR(INDEX(PO_Placed_Data[[PO relesed Date]:[PO_Status]],MATCH(#REF!&amp;#REF!,PO_Placed_Data[Styele'#]&amp;PO_Placed_Data[COLOR],0),MATCH(AJ$3,PO_Placed_Data[[#Headers],[PO relesed Date]:[PO_Status]],0))),0,(INDEX(PO_Placed_Data[[PO relesed Date]:[PO_Status]],MATCH(#REF!&amp;#REF!,PO_Placed_Data[Styele'#]&amp;PO_Placed_Data[COLOR],0),MATCH(AJ$3,PO_Placed_Data[[#Headers],[PO relesed Date]:[PO_Status]],0))))</f>
        <v>0</v>
      </c>
      <c r="AK30" s="49" cm="1">
        <f t="array" ref="AK30">IF(ISERROR(INDEX(PO_Placed_Data[[PO relesed Date]:[PO_Status]],MATCH(#REF!&amp;#REF!,PO_Placed_Data[Styele'#]&amp;PO_Placed_Data[COLOR],0),MATCH(AK$3,PO_Placed_Data[[#Headers],[PO relesed Date]:[PO_Status]],0))),0,(INDEX(PO_Placed_Data[[PO relesed Date]:[PO_Status]],MATCH(#REF!&amp;#REF!,PO_Placed_Data[Styele'#]&amp;PO_Placed_Data[COLOR],0),MATCH(AK$3,PO_Placed_Data[[#Headers],[PO relesed Date]:[PO_Status]],0))))</f>
        <v>0</v>
      </c>
      <c r="AL30" s="49" cm="1">
        <f t="array" ref="AL30">IF(ISERROR(INDEX(PO_Placed_Data[[PO relesed Date]:[PO_Status]],MATCH(#REF!&amp;#REF!,PO_Placed_Data[Styele'#]&amp;PO_Placed_Data[COLOR],0),MATCH(AL$3,PO_Placed_Data[[#Headers],[PO relesed Date]:[PO_Status]],0))),0,(INDEX(PO_Placed_Data[[PO relesed Date]:[PO_Status]],MATCH(#REF!&amp;#REF!,PO_Placed_Data[Styele'#]&amp;PO_Placed_Data[COLOR],0),MATCH(AL$3,PO_Placed_Data[[#Headers],[PO relesed Date]:[PO_Status]],0))))</f>
        <v>0</v>
      </c>
      <c r="AM30" s="49" cm="1">
        <f t="array" ref="AM30">IF(ISERROR(INDEX(PO_Placed_Data[[PO relesed Date]:[PO_Status]],MATCH(#REF!&amp;#REF!,PO_Placed_Data[Styele'#]&amp;PO_Placed_Data[COLOR],0),MATCH(AM$3,PO_Placed_Data[[#Headers],[PO relesed Date]:[PO_Status]],0))),0,(INDEX(PO_Placed_Data[[PO relesed Date]:[PO_Status]],MATCH(#REF!&amp;#REF!,PO_Placed_Data[Styele'#]&amp;PO_Placed_Data[COLOR],0),MATCH(AM$3,PO_Placed_Data[[#Headers],[PO relesed Date]:[PO_Status]],0))))</f>
        <v>0</v>
      </c>
      <c r="AN30" s="49" cm="1">
        <f t="array" ref="AN30">IF(ISERROR(INDEX(PO_Placed_Data[[PO relesed Date]:[PO_Status]],MATCH(#REF!&amp;#REF!,PO_Placed_Data[Styele'#]&amp;PO_Placed_Data[COLOR],0),MATCH(AN$3,PO_Placed_Data[[#Headers],[PO relesed Date]:[PO_Status]],0))),0,(INDEX(PO_Placed_Data[[PO relesed Date]:[PO_Status]],MATCH(#REF!&amp;#REF!,PO_Placed_Data[Styele'#]&amp;PO_Placed_Data[COLOR],0),MATCH(AN$3,PO_Placed_Data[[#Headers],[PO relesed Date]:[PO_Status]],0))))</f>
        <v>0</v>
      </c>
      <c r="AO30" s="18" cm="1">
        <f t="array" ref="AO30">IF(ISERROR(INDEX(PO_Placed_Data[[PO relesed Date]:[PO_Status]],MATCH(#REF!&amp;#REF!,PO_Placed_Data[Styele'#]&amp;PO_Placed_Data[COLOR],0),MATCH(AO$3,PO_Placed_Data[[#Headers],[PO relesed Date]:[PO_Status]],0))),0,(INDEX(PO_Placed_Data[[PO relesed Date]:[PO_Status]],MATCH(#REF!&amp;#REF!,PO_Placed_Data[Styele'#]&amp;PO_Placed_Data[COLOR],0),MATCH(AO$3,PO_Placed_Data[[#Headers],[PO relesed Date]:[PO_Status]],0))))</f>
        <v>0</v>
      </c>
      <c r="AR30" s="23"/>
      <c r="AS30" s="23"/>
      <c r="AT30" s="18"/>
      <c r="AV30" s="24"/>
      <c r="AW30" s="24"/>
      <c r="AX30" s="24"/>
      <c r="AY30" s="24"/>
      <c r="AZ30" s="24"/>
      <c r="BA30" s="24"/>
      <c r="BB30" s="24"/>
      <c r="BC30" s="24"/>
      <c r="BD30" s="23"/>
      <c r="BE30" s="24"/>
      <c r="BF30" s="24"/>
      <c r="BG30" s="24"/>
      <c r="BH30" s="23"/>
      <c r="BI30" s="23"/>
      <c r="BJ30" s="222"/>
      <c r="BS30" s="233"/>
      <c r="BT30" s="233"/>
      <c r="BU30" s="233"/>
      <c r="BV30" s="233"/>
      <c r="BW30" s="233"/>
      <c r="BY30" s="233"/>
      <c r="BZ30" s="233"/>
      <c r="CA30" s="233"/>
      <c r="CB30" s="233"/>
      <c r="CC30" s="233"/>
      <c r="CD30" s="233"/>
      <c r="CE30" s="233"/>
      <c r="CF30" s="233"/>
      <c r="CG30" s="233"/>
      <c r="CH30" s="233"/>
      <c r="CI30" s="233"/>
      <c r="CJ30" s="233"/>
      <c r="CK30" s="233"/>
      <c r="CL30" s="233"/>
      <c r="CM30" s="233"/>
      <c r="CN30" s="233"/>
      <c r="CO30" s="150"/>
      <c r="CP30" s="150"/>
      <c r="CQ30" s="63"/>
      <c r="CR30" s="133"/>
      <c r="CS30" s="133"/>
      <c r="CT30" s="94"/>
      <c r="CU30" s="94"/>
      <c r="CV30" s="94"/>
      <c r="CW30" s="94"/>
      <c r="CX30" s="94"/>
      <c r="CY30" s="94"/>
      <c r="CZ30" s="94"/>
      <c r="DA30" s="94"/>
      <c r="DB30" s="94"/>
      <c r="DC30" s="94"/>
      <c r="DD30" s="94"/>
      <c r="DE30" s="94"/>
      <c r="DF30" s="64"/>
      <c r="DG30" s="64"/>
      <c r="DH30" s="64"/>
      <c r="DI30" s="64"/>
      <c r="DJ30" s="64"/>
      <c r="DK30" s="64"/>
      <c r="DL30" s="64"/>
      <c r="DM30" s="64"/>
      <c r="DN30" s="64"/>
      <c r="DO30" s="64"/>
      <c r="DP30" s="64"/>
      <c r="DQ30" s="64"/>
      <c r="DR30" s="64"/>
      <c r="DS30" s="64"/>
      <c r="DT30" s="64"/>
      <c r="DU30" s="64"/>
      <c r="DV30" s="64"/>
      <c r="DW30" s="64"/>
      <c r="DX30" s="64"/>
      <c r="DY30" s="64"/>
      <c r="DZ30" s="64"/>
      <c r="EA30" s="64"/>
      <c r="EB30" s="64"/>
      <c r="EC30" s="64"/>
      <c r="ED30" s="64"/>
      <c r="EE30" s="64"/>
      <c r="EF30" s="64"/>
      <c r="EG30" s="64"/>
      <c r="EH30" s="64"/>
      <c r="EI30" s="64"/>
      <c r="EJ30" s="64"/>
      <c r="EK30" s="64"/>
      <c r="EL30" s="64"/>
      <c r="EM30" s="64"/>
      <c r="EN30" s="64"/>
      <c r="EO30" s="64"/>
      <c r="EP30" s="64"/>
      <c r="EQ30" s="64"/>
      <c r="ER30" s="64"/>
      <c r="ES30" s="64"/>
      <c r="ET30" s="64"/>
      <c r="EU30" s="64"/>
      <c r="EV30" s="64"/>
      <c r="EW30" s="64"/>
      <c r="EX30" s="64"/>
      <c r="EY30" s="64"/>
      <c r="EZ30" s="64"/>
      <c r="FA30" s="64"/>
      <c r="FB30" s="64"/>
      <c r="FC30" s="64"/>
      <c r="FD30" s="64"/>
      <c r="FE30" s="64"/>
      <c r="FF30" s="64"/>
      <c r="FG30" s="64"/>
      <c r="FH30" s="64"/>
      <c r="FI30" s="64"/>
      <c r="FJ30" s="4"/>
      <c r="FL30" s="4"/>
      <c r="FN30" s="29" t="s">
        <v>81</v>
      </c>
      <c r="FO30" s="29" t="s">
        <v>54</v>
      </c>
      <c r="FT30"/>
      <c r="FU30"/>
      <c r="HA30" s="62" t="str">
        <f>INDEX(TrimSummary[season],MATCH($HD30,TrimSummary[style_no],0))</f>
        <v>WI23</v>
      </c>
      <c r="HB30" s="62" t="str">
        <f>INDEX(TrimSummary[floorset],MATCH($HD30,TrimSummary[style_no],0))</f>
        <v>F3</v>
      </c>
      <c r="HC30" s="6" t="s">
        <v>201</v>
      </c>
      <c r="HD30" s="310" t="s">
        <v>314</v>
      </c>
      <c r="HE30" s="224" t="s">
        <v>299</v>
      </c>
      <c r="HF30" s="98">
        <v>45040</v>
      </c>
      <c r="HG30" t="s">
        <v>140</v>
      </c>
      <c r="HH30" s="105" cm="1">
        <f t="array" ref="HH30">IF(ISERROR(INDEX(Trim_Booking_Data[[QTY TB]:[5]],MATCH($HD30&amp;$HE30&amp;$HF30,Trim_Booking_Data[Styele'#]&amp;Trim_Booking_Data[COLOR]&amp;Trim_Booking_Data[Trim Boking Date],0),MATCH($HG30,Trim_Booking_Data[[#Headers],[QTY TB]:[5]],0))),0,(INDEX(Trim_Booking_Data[[QTY TB]:[5]],MATCH($HD30&amp;$HE30&amp;$HF30,Trim_Booking_Data[Styele'#]&amp;Trim_Booking_Data[COLOR]&amp;Trim_Booking_Data[Trim Boking Date],0),MATCH($HG30,Trim_Booking_Data[[#Headers],[QTY TB]:[5]],0))))</f>
        <v>0</v>
      </c>
      <c r="HI30" s="78" cm="1">
        <f t="array" ref="HI30">IF(ISERROR(INDEX(PO_Placed_Data_Fu[],MATCH($HD30&amp;$HE30,Trim_Booking_Data[Styele'#]&amp;Trim_Booking_Data[COLOR],0),MATCH(HI$3,PO_Placed_Data_Fu[#Headers],0))),0,(INDEX(PO_Placed_Data_Fu[],MATCH($HD30&amp;$HE30,Trim_Booking_Data[Styele'#]&amp;Trim_Booking_Data[COLOR],0),MATCH(HI$3,PO_Placed_Data_Fu[#Headers],0))))</f>
        <v>0</v>
      </c>
      <c r="HJ30" s="70" cm="1">
        <f t="array" ref="HJ30">IF(ISERROR(INDEX(PO_Placed_Data_Fu[],MATCH($HD30&amp;$HE30&amp;$HF30,Trim_Booking_Data[Styele'#]&amp;Trim_Booking_Data[COLOR]&amp;Trim_Booking_Data[Trim Boking Date],0),MATCH($HG30,PO_Placed_Data_Fu[#Headers],0))),0,(INDEX(PO_Placed_Data_Fu[],MATCH($HD30&amp;$HE30&amp;$HF30,Trim_Booking_Data[Styele'#]&amp;Trim_Booking_Data[COLOR]&amp;Trim_Booking_Data[Trim Boking Date],0),MATCH($HG30,PO_Placed_Data_Fu[#Headers],0))))</f>
        <v>0</v>
      </c>
      <c r="HK30" s="62" t="str" cm="1">
        <f t="array" ref="HK30">IF(ISERROR(INDEX(TrimSummary[costing_yy],MATCH(1,INDEX(($HD30=TrimSummary[style_no])*(HK$3=TrimSummary[trim_reff])*(ISNUMBER(FIND("/"&amp;$HC30&amp;"/","/"&amp;TrimSummary[color]&amp;"/"))),),0))),0,(INDEX(TrimSummary[costing_yy],MATCH(1,INDEX(($HD30=TrimSummary[style_no])*(HK$3=TrimSummary[trim_reff])*(ISNUMBER(FIND("/"&amp;$HC30&amp;"/","/"&amp;TrimSummary[color]&amp;"/"))),),0))))*$HH30*(1+$BN$3)&amp;","&amp;IF(ISERROR(INDEX(TrimSummary[costing_yy],MATCH(1,INDEX(($HD30=TrimSummary[style_no])*(HK$3=TrimSummary[trim_reff])*(ISNUMBER(FIND("/"&amp;$HC30&amp;"/","/"&amp;TrimSummary[color]&amp;"/"))),),0))),0,(INDEX(TrimSummary[costing_yy],MATCH(1,INDEX(($HD30=TrimSummary[style_no])*(HK$3=TrimSummary[trim_reff])*(ISNUMBER(FIND("/"&amp;$HC30&amp;"/","/"&amp;TrimSummary[color]&amp;"/"))),),0))))*$HJ30*(1+$BN$3)&amp;","&amp;IF(ISERROR(INDEX(TrimSummary[ordering_yy],MATCH(1,INDEX(($HD30=TrimSummary[style_no])*(HK$3=TrimSummary[trim_reff])*(ISNUMBER(FIND("/"&amp;$HC30&amp;"/","/"&amp;TrimSummary[color]&amp;"/"))),),0))),0,(INDEX(TrimSummary[ordering_yy],MATCH(1,INDEX(($HD30=TrimSummary[style_no])*(HK$3=TrimSummary[trim_reff])*(ISNUMBER(FIND("/"&amp;$HC30&amp;"/","/"&amp;TrimSummary[color]&amp;"/"))),),0))))*$HH30*(1+$BN$4)&amp;","&amp;IF(ISERROR(INDEX(TrimSummary[ordering_yy],MATCH(1,INDEX(($HD30=TrimSummary[style_no])*(HK$3=TrimSummary[trim_reff])*(ISNUMBER(FIND("/"&amp;$HC30&amp;"/","/"&amp;TrimSummary[color]&amp;"/"))),),0))),0,(INDEX(TrimSummary[ordering_yy],MATCH(1,INDEX(($HD30=TrimSummary[style_no])*(HK$3=TrimSummary[trim_reff])*(ISNUMBER(FIND("/"&amp;$HC30&amp;"/","/"&amp;TrimSummary[color]&amp;"/"))),),0))))*$HJ30*(1+$BN$4)</f>
        <v>0,0,0,0</v>
      </c>
      <c r="HL30" s="62" t="str" cm="1">
        <f t="array" ref="HL30">IF(ISERROR(INDEX(TrimSummary[costing_yy],MATCH(1,INDEX(($HD30=TrimSummary[style_no])*(HL$3=TrimSummary[trim_reff])*(ISNUMBER(FIND("/"&amp;$HC30&amp;"/","/"&amp;TrimSummary[color]&amp;"/"))),),0))),0,(INDEX(TrimSummary[costing_yy],MATCH(1,INDEX(($HD30=TrimSummary[style_no])*(HL$3=TrimSummary[trim_reff])*(ISNUMBER(FIND("/"&amp;$HC30&amp;"/","/"&amp;TrimSummary[color]&amp;"/"))),),0))))*$HH30*(1+$BN$3)&amp;","&amp;IF(ISERROR(INDEX(TrimSummary[costing_yy],MATCH(1,INDEX(($HD30=TrimSummary[style_no])*(HL$3=TrimSummary[trim_reff])*(ISNUMBER(FIND("/"&amp;$HC30&amp;"/","/"&amp;TrimSummary[color]&amp;"/"))),),0))),0,(INDEX(TrimSummary[costing_yy],MATCH(1,INDEX(($HD30=TrimSummary[style_no])*(HL$3=TrimSummary[trim_reff])*(ISNUMBER(FIND("/"&amp;$HC30&amp;"/","/"&amp;TrimSummary[color]&amp;"/"))),),0))))*$HJ30*(1+$BN$3)&amp;","&amp;IF(ISERROR(INDEX(TrimSummary[ordering_yy],MATCH(1,INDEX(($HD30=TrimSummary[style_no])*(HL$3=TrimSummary[trim_reff])*(ISNUMBER(FIND("/"&amp;$HC30&amp;"/","/"&amp;TrimSummary[color]&amp;"/"))),),0))),0,(INDEX(TrimSummary[ordering_yy],MATCH(1,INDEX(($HD30=TrimSummary[style_no])*(HL$3=TrimSummary[trim_reff])*(ISNUMBER(FIND("/"&amp;$HC30&amp;"/","/"&amp;TrimSummary[color]&amp;"/"))),),0))))*$HH30*(1+$BN$4)&amp;","&amp;IF(ISERROR(INDEX(TrimSummary[ordering_yy],MATCH(1,INDEX(($HD30=TrimSummary[style_no])*(HL$3=TrimSummary[trim_reff])*(ISNUMBER(FIND("/"&amp;$HC30&amp;"/","/"&amp;TrimSummary[color]&amp;"/"))),),0))),0,(INDEX(TrimSummary[ordering_yy],MATCH(1,INDEX(($HD30=TrimSummary[style_no])*(HL$3=TrimSummary[trim_reff])*(ISNUMBER(FIND("/"&amp;$HC30&amp;"/","/"&amp;TrimSummary[color]&amp;"/"))),),0))))*$HJ30*(1+$BN$4)</f>
        <v>0,0,0,0</v>
      </c>
      <c r="HM30" s="62" t="str" cm="1">
        <f t="array" ref="HM30">IF(ISERROR(INDEX(TrimSummary[costing_yy],MATCH(1,INDEX(($HD30=TrimSummary[style_no])*(HM$3=TrimSummary[trim_reff])*(ISNUMBER(FIND("/"&amp;$HC30&amp;"/","/"&amp;TrimSummary[color]&amp;"/"))),),0))),0,(INDEX(TrimSummary[costing_yy],MATCH(1,INDEX(($HD30=TrimSummary[style_no])*(HM$3=TrimSummary[trim_reff])*(ISNUMBER(FIND("/"&amp;$HC30&amp;"/","/"&amp;TrimSummary[color]&amp;"/"))),),0))))*$HH30*(1+$BN$3)&amp;","&amp;IF(ISERROR(INDEX(TrimSummary[costing_yy],MATCH(1,INDEX(($HD30=TrimSummary[style_no])*(HM$3=TrimSummary[trim_reff])*(ISNUMBER(FIND("/"&amp;$HC30&amp;"/","/"&amp;TrimSummary[color]&amp;"/"))),),0))),0,(INDEX(TrimSummary[costing_yy],MATCH(1,INDEX(($HD30=TrimSummary[style_no])*(HM$3=TrimSummary[trim_reff])*(ISNUMBER(FIND("/"&amp;$HC30&amp;"/","/"&amp;TrimSummary[color]&amp;"/"))),),0))))*$HJ30*(1+$BN$3)&amp;","&amp;IF(ISERROR(INDEX(TrimSummary[ordering_yy],MATCH(1,INDEX(($HD30=TrimSummary[style_no])*(HM$3=TrimSummary[trim_reff])*(ISNUMBER(FIND("/"&amp;$HC30&amp;"/","/"&amp;TrimSummary[color]&amp;"/"))),),0))),0,(INDEX(TrimSummary[ordering_yy],MATCH(1,INDEX(($HD30=TrimSummary[style_no])*(HM$3=TrimSummary[trim_reff])*(ISNUMBER(FIND("/"&amp;$HC30&amp;"/","/"&amp;TrimSummary[color]&amp;"/"))),),0))))*$HH30*(1+$BN$4)&amp;","&amp;IF(ISERROR(INDEX(TrimSummary[ordering_yy],MATCH(1,INDEX(($HD30=TrimSummary[style_no])*(HM$3=TrimSummary[trim_reff])*(ISNUMBER(FIND("/"&amp;$HC30&amp;"/","/"&amp;TrimSummary[color]&amp;"/"))),),0))),0,(INDEX(TrimSummary[ordering_yy],MATCH(1,INDEX(($HD30=TrimSummary[style_no])*(HM$3=TrimSummary[trim_reff])*(ISNUMBER(FIND("/"&amp;$HC30&amp;"/","/"&amp;TrimSummary[color]&amp;"/"))),),0))))*$HJ30*(1+$BN$4)</f>
        <v>0,0,0,0</v>
      </c>
      <c r="HN30" s="62" t="str" cm="1">
        <f t="array" ref="HN30">IF(ISERROR(INDEX(TrimSummary[costing_yy],MATCH(1,INDEX(($HD30=TrimSummary[style_no])*(HN$3=TrimSummary[trim_reff])*(ISNUMBER(FIND("/"&amp;$HC30&amp;"/","/"&amp;TrimSummary[color]&amp;"/"))),),0))),0,(INDEX(TrimSummary[costing_yy],MATCH(1,INDEX(($HD30=TrimSummary[style_no])*(HN$3=TrimSummary[trim_reff])*(ISNUMBER(FIND("/"&amp;$HC30&amp;"/","/"&amp;TrimSummary[color]&amp;"/"))),),0))))*$HH30*(1+$BN$3)&amp;","&amp;IF(ISERROR(INDEX(TrimSummary[costing_yy],MATCH(1,INDEX(($HD30=TrimSummary[style_no])*(HN$3=TrimSummary[trim_reff])*(ISNUMBER(FIND("/"&amp;$HC30&amp;"/","/"&amp;TrimSummary[color]&amp;"/"))),),0))),0,(INDEX(TrimSummary[costing_yy],MATCH(1,INDEX(($HD30=TrimSummary[style_no])*(HN$3=TrimSummary[trim_reff])*(ISNUMBER(FIND("/"&amp;$HC30&amp;"/","/"&amp;TrimSummary[color]&amp;"/"))),),0))))*$HJ30*(1+$BN$3)&amp;","&amp;IF(ISERROR(INDEX(TrimSummary[ordering_yy],MATCH(1,INDEX(($HD30=TrimSummary[style_no])*(HN$3=TrimSummary[trim_reff])*(ISNUMBER(FIND("/"&amp;$HC30&amp;"/","/"&amp;TrimSummary[color]&amp;"/"))),),0))),0,(INDEX(TrimSummary[ordering_yy],MATCH(1,INDEX(($HD30=TrimSummary[style_no])*(HN$3=TrimSummary[trim_reff])*(ISNUMBER(FIND("/"&amp;$HC30&amp;"/","/"&amp;TrimSummary[color]&amp;"/"))),),0))))*$HH30*(1+$BN$4)&amp;","&amp;IF(ISERROR(INDEX(TrimSummary[ordering_yy],MATCH(1,INDEX(($HD30=TrimSummary[style_no])*(HN$3=TrimSummary[trim_reff])*(ISNUMBER(FIND("/"&amp;$HC30&amp;"/","/"&amp;TrimSummary[color]&amp;"/"))),),0))),0,(INDEX(TrimSummary[ordering_yy],MATCH(1,INDEX(($HD30=TrimSummary[style_no])*(HN$3=TrimSummary[trim_reff])*(ISNUMBER(FIND("/"&amp;$HC30&amp;"/","/"&amp;TrimSummary[color]&amp;"/"))),),0))))*$HJ30*(1+$BN$4)</f>
        <v>0,0,0,0</v>
      </c>
      <c r="HO30" s="62" t="str" cm="1">
        <f t="array" ref="HO30">IF(ISERROR(INDEX(TrimSummary[costing_yy],MATCH(1,INDEX(($HD30=TrimSummary[style_no])*(HO$3=TrimSummary[trim_reff])*(ISNUMBER(FIND("/"&amp;$HC30&amp;"/","/"&amp;TrimSummary[color]&amp;"/"))),),0))),0,(INDEX(TrimSummary[costing_yy],MATCH(1,INDEX(($HD30=TrimSummary[style_no])*(HO$3=TrimSummary[trim_reff])*(ISNUMBER(FIND("/"&amp;$HC30&amp;"/","/"&amp;TrimSummary[color]&amp;"/"))),),0))))*$HH30*(1+$BN$3)&amp;","&amp;IF(ISERROR(INDEX(TrimSummary[costing_yy],MATCH(1,INDEX(($HD30=TrimSummary[style_no])*(HO$3=TrimSummary[trim_reff])*(ISNUMBER(FIND("/"&amp;$HC30&amp;"/","/"&amp;TrimSummary[color]&amp;"/"))),),0))),0,(INDEX(TrimSummary[costing_yy],MATCH(1,INDEX(($HD30=TrimSummary[style_no])*(HO$3=TrimSummary[trim_reff])*(ISNUMBER(FIND("/"&amp;$HC30&amp;"/","/"&amp;TrimSummary[color]&amp;"/"))),),0))))*$HJ30*(1+$BN$3)&amp;","&amp;IF(ISERROR(INDEX(TrimSummary[ordering_yy],MATCH(1,INDEX(($HD30=TrimSummary[style_no])*(HO$3=TrimSummary[trim_reff])*(ISNUMBER(FIND("/"&amp;$HC30&amp;"/","/"&amp;TrimSummary[color]&amp;"/"))),),0))),0,(INDEX(TrimSummary[ordering_yy],MATCH(1,INDEX(($HD30=TrimSummary[style_no])*(HO$3=TrimSummary[trim_reff])*(ISNUMBER(FIND("/"&amp;$HC30&amp;"/","/"&amp;TrimSummary[color]&amp;"/"))),),0))))*$HH30*(1+$BN$4)&amp;","&amp;IF(ISERROR(INDEX(TrimSummary[ordering_yy],MATCH(1,INDEX(($HD30=TrimSummary[style_no])*(HO$3=TrimSummary[trim_reff])*(ISNUMBER(FIND("/"&amp;$HC30&amp;"/","/"&amp;TrimSummary[color]&amp;"/"))),),0))),0,(INDEX(TrimSummary[ordering_yy],MATCH(1,INDEX(($HD30=TrimSummary[style_no])*(HO$3=TrimSummary[trim_reff])*(ISNUMBER(FIND("/"&amp;$HC30&amp;"/","/"&amp;TrimSummary[color]&amp;"/"))),),0))))*$HJ30*(1+$BN$4)</f>
        <v>0,0,0,0</v>
      </c>
      <c r="HP30" s="62" t="str" cm="1">
        <f t="array" ref="HP30">IF(ISERROR(INDEX(TrimSummary[costing_yy],MATCH(1,INDEX(($HD30=TrimSummary[style_no])*(HP$3=TrimSummary[trim_reff])*(ISNUMBER(FIND("/"&amp;$HC30&amp;"/","/"&amp;TrimSummary[color]&amp;"/"))),),0))),0,(INDEX(TrimSummary[costing_yy],MATCH(1,INDEX(($HD30=TrimSummary[style_no])*(HP$3=TrimSummary[trim_reff])*(ISNUMBER(FIND("/"&amp;$HC30&amp;"/","/"&amp;TrimSummary[color]&amp;"/"))),),0))))*$HH30*(1+$BN$3)&amp;","&amp;IF(ISERROR(INDEX(TrimSummary[costing_yy],MATCH(1,INDEX(($HD30=TrimSummary[style_no])*(HP$3=TrimSummary[trim_reff])*(ISNUMBER(FIND("/"&amp;$HC30&amp;"/","/"&amp;TrimSummary[color]&amp;"/"))),),0))),0,(INDEX(TrimSummary[costing_yy],MATCH(1,INDEX(($HD30=TrimSummary[style_no])*(HP$3=TrimSummary[trim_reff])*(ISNUMBER(FIND("/"&amp;$HC30&amp;"/","/"&amp;TrimSummary[color]&amp;"/"))),),0))))*$HJ30*(1+$BN$3)&amp;","&amp;IF(ISERROR(INDEX(TrimSummary[ordering_yy],MATCH(1,INDEX(($HD30=TrimSummary[style_no])*(HP$3=TrimSummary[trim_reff])*(ISNUMBER(FIND("/"&amp;$HC30&amp;"/","/"&amp;TrimSummary[color]&amp;"/"))),),0))),0,(INDEX(TrimSummary[ordering_yy],MATCH(1,INDEX(($HD30=TrimSummary[style_no])*(HP$3=TrimSummary[trim_reff])*(ISNUMBER(FIND("/"&amp;$HC30&amp;"/","/"&amp;TrimSummary[color]&amp;"/"))),),0))))*$HH30*(1+$BN$4)&amp;","&amp;IF(ISERROR(INDEX(TrimSummary[ordering_yy],MATCH(1,INDEX(($HD30=TrimSummary[style_no])*(HP$3=TrimSummary[trim_reff])*(ISNUMBER(FIND("/"&amp;$HC30&amp;"/","/"&amp;TrimSummary[color]&amp;"/"))),),0))),0,(INDEX(TrimSummary[ordering_yy],MATCH(1,INDEX(($HD30=TrimSummary[style_no])*(HP$3=TrimSummary[trim_reff])*(ISNUMBER(FIND("/"&amp;$HC30&amp;"/","/"&amp;TrimSummary[color]&amp;"/"))),),0))))*$HJ30*(1+$BN$4)</f>
        <v>0,0,0,0</v>
      </c>
      <c r="HQ30" s="62" t="str" cm="1">
        <f t="array" ref="HQ30">IF(ISERROR(INDEX(TrimSummary[costing_yy],MATCH(1,INDEX(($HD30=TrimSummary[style_no])*(HQ$3=TrimSummary[trim_reff])*(ISNUMBER(FIND("/"&amp;$HC30&amp;"/","/"&amp;TrimSummary[color]&amp;"/"))),),0))),0,(INDEX(TrimSummary[costing_yy],MATCH(1,INDEX(($HD30=TrimSummary[style_no])*(HQ$3=TrimSummary[trim_reff])*(ISNUMBER(FIND("/"&amp;$HC30&amp;"/","/"&amp;TrimSummary[color]&amp;"/"))),),0))))*$HH30*(1+$BN$3)&amp;","&amp;IF(ISERROR(INDEX(TrimSummary[costing_yy],MATCH(1,INDEX(($HD30=TrimSummary[style_no])*(HQ$3=TrimSummary[trim_reff])*(ISNUMBER(FIND("/"&amp;$HC30&amp;"/","/"&amp;TrimSummary[color]&amp;"/"))),),0))),0,(INDEX(TrimSummary[costing_yy],MATCH(1,INDEX(($HD30=TrimSummary[style_no])*(HQ$3=TrimSummary[trim_reff])*(ISNUMBER(FIND("/"&amp;$HC30&amp;"/","/"&amp;TrimSummary[color]&amp;"/"))),),0))))*$HJ30*(1+$BN$3)&amp;","&amp;IF(ISERROR(INDEX(TrimSummary[ordering_yy],MATCH(1,INDEX(($HD30=TrimSummary[style_no])*(HQ$3=TrimSummary[trim_reff])*(ISNUMBER(FIND("/"&amp;$HC30&amp;"/","/"&amp;TrimSummary[color]&amp;"/"))),),0))),0,(INDEX(TrimSummary[ordering_yy],MATCH(1,INDEX(($HD30=TrimSummary[style_no])*(HQ$3=TrimSummary[trim_reff])*(ISNUMBER(FIND("/"&amp;$HC30&amp;"/","/"&amp;TrimSummary[color]&amp;"/"))),),0))))*$HH30*(1+$BN$4)&amp;","&amp;IF(ISERROR(INDEX(TrimSummary[ordering_yy],MATCH(1,INDEX(($HD30=TrimSummary[style_no])*(HQ$3=TrimSummary[trim_reff])*(ISNUMBER(FIND("/"&amp;$HC30&amp;"/","/"&amp;TrimSummary[color]&amp;"/"))),),0))),0,(INDEX(TrimSummary[ordering_yy],MATCH(1,INDEX(($HD30=TrimSummary[style_no])*(HQ$3=TrimSummary[trim_reff])*(ISNUMBER(FIND("/"&amp;$HC30&amp;"/","/"&amp;TrimSummary[color]&amp;"/"))),),0))))*$HJ30*(1+$BN$4)</f>
        <v>0,0,0,0</v>
      </c>
      <c r="HR30" s="62" t="str" cm="1">
        <f t="array" ref="HR30">IF(ISERROR(INDEX(TrimSummary[costing_yy],MATCH(1,INDEX(($HD30=TrimSummary[style_no])*(HR$3=TrimSummary[trim_reff])*(ISNUMBER(FIND("/"&amp;$HC30&amp;"/","/"&amp;TrimSummary[color]&amp;"/"))),),0))),0,(INDEX(TrimSummary[costing_yy],MATCH(1,INDEX(($HD30=TrimSummary[style_no])*(HR$3=TrimSummary[trim_reff])*(ISNUMBER(FIND("/"&amp;$HC30&amp;"/","/"&amp;TrimSummary[color]&amp;"/"))),),0))))*$HH30*(1+$BN$3)&amp;","&amp;IF(ISERROR(INDEX(TrimSummary[costing_yy],MATCH(1,INDEX(($HD30=TrimSummary[style_no])*(HR$3=TrimSummary[trim_reff])*(ISNUMBER(FIND("/"&amp;$HC30&amp;"/","/"&amp;TrimSummary[color]&amp;"/"))),),0))),0,(INDEX(TrimSummary[costing_yy],MATCH(1,INDEX(($HD30=TrimSummary[style_no])*(HR$3=TrimSummary[trim_reff])*(ISNUMBER(FIND("/"&amp;$HC30&amp;"/","/"&amp;TrimSummary[color]&amp;"/"))),),0))))*$HJ30*(1+$BN$3)&amp;","&amp;IF(ISERROR(INDEX(TrimSummary[ordering_yy],MATCH(1,INDEX(($HD30=TrimSummary[style_no])*(HR$3=TrimSummary[trim_reff])*(ISNUMBER(FIND("/"&amp;$HC30&amp;"/","/"&amp;TrimSummary[color]&amp;"/"))),),0))),0,(INDEX(TrimSummary[ordering_yy],MATCH(1,INDEX(($HD30=TrimSummary[style_no])*(HR$3=TrimSummary[trim_reff])*(ISNUMBER(FIND("/"&amp;$HC30&amp;"/","/"&amp;TrimSummary[color]&amp;"/"))),),0))))*$HH30*(1+$BN$4)&amp;","&amp;IF(ISERROR(INDEX(TrimSummary[ordering_yy],MATCH(1,INDEX(($HD30=TrimSummary[style_no])*(HR$3=TrimSummary[trim_reff])*(ISNUMBER(FIND("/"&amp;$HC30&amp;"/","/"&amp;TrimSummary[color]&amp;"/"))),),0))),0,(INDEX(TrimSummary[ordering_yy],MATCH(1,INDEX(($HD30=TrimSummary[style_no])*(HR$3=TrimSummary[trim_reff])*(ISNUMBER(FIND("/"&amp;$HC30&amp;"/","/"&amp;TrimSummary[color]&amp;"/"))),),0))))*$HJ30*(1+$BN$4)</f>
        <v>0,0,0,0</v>
      </c>
      <c r="HS30" s="62" t="str" cm="1">
        <f t="array" ref="HS30">IF(ISERROR(INDEX(TrimSummary[costing_yy],MATCH(1,INDEX(($HD30=TrimSummary[style_no])*(HS$3=TrimSummary[trim_reff])*(ISNUMBER(FIND("/"&amp;$HC30&amp;"/","/"&amp;TrimSummary[color]&amp;"/"))),),0))),0,(INDEX(TrimSummary[costing_yy],MATCH(1,INDEX(($HD30=TrimSummary[style_no])*(HS$3=TrimSummary[trim_reff])*(ISNUMBER(FIND("/"&amp;$HC30&amp;"/","/"&amp;TrimSummary[color]&amp;"/"))),),0))))*$HH30*(1+$BN$3)&amp;","&amp;IF(ISERROR(INDEX(TrimSummary[costing_yy],MATCH(1,INDEX(($HD30=TrimSummary[style_no])*(HS$3=TrimSummary[trim_reff])*(ISNUMBER(FIND("/"&amp;$HC30&amp;"/","/"&amp;TrimSummary[color]&amp;"/"))),),0))),0,(INDEX(TrimSummary[costing_yy],MATCH(1,INDEX(($HD30=TrimSummary[style_no])*(HS$3=TrimSummary[trim_reff])*(ISNUMBER(FIND("/"&amp;$HC30&amp;"/","/"&amp;TrimSummary[color]&amp;"/"))),),0))))*$HJ30*(1+$BN$3)&amp;","&amp;IF(ISERROR(INDEX(TrimSummary[ordering_yy],MATCH(1,INDEX(($HD30=TrimSummary[style_no])*(HS$3=TrimSummary[trim_reff])*(ISNUMBER(FIND("/"&amp;$HC30&amp;"/","/"&amp;TrimSummary[color]&amp;"/"))),),0))),0,(INDEX(TrimSummary[ordering_yy],MATCH(1,INDEX(($HD30=TrimSummary[style_no])*(HS$3=TrimSummary[trim_reff])*(ISNUMBER(FIND("/"&amp;$HC30&amp;"/","/"&amp;TrimSummary[color]&amp;"/"))),),0))))*$HH30*(1+$BN$4)&amp;","&amp;IF(ISERROR(INDEX(TrimSummary[ordering_yy],MATCH(1,INDEX(($HD30=TrimSummary[style_no])*(HS$3=TrimSummary[trim_reff])*(ISNUMBER(FIND("/"&amp;$HC30&amp;"/","/"&amp;TrimSummary[color]&amp;"/"))),),0))),0,(INDEX(TrimSummary[ordering_yy],MATCH(1,INDEX(($HD30=TrimSummary[style_no])*(HS$3=TrimSummary[trim_reff])*(ISNUMBER(FIND("/"&amp;$HC30&amp;"/","/"&amp;TrimSummary[color]&amp;"/"))),),0))))*$HJ30*(1+$BN$4)</f>
        <v>0,0,0,0</v>
      </c>
      <c r="HT30" s="62" t="str" cm="1">
        <f t="array" ref="HT30">IF(ISERROR(INDEX(TrimSummary[costing_yy],MATCH(1,INDEX(($HD30=TrimSummary[style_no])*(HT$3=TrimSummary[trim_reff])*(ISNUMBER(FIND("/"&amp;$HC30&amp;"/","/"&amp;TrimSummary[color]&amp;"/"))),),0))),0,(INDEX(TrimSummary[costing_yy],MATCH(1,INDEX(($HD30=TrimSummary[style_no])*(HT$3=TrimSummary[trim_reff])*(ISNUMBER(FIND("/"&amp;$HC30&amp;"/","/"&amp;TrimSummary[color]&amp;"/"))),),0))))*$HH30*(1+$BN$3)&amp;","&amp;IF(ISERROR(INDEX(TrimSummary[costing_yy],MATCH(1,INDEX(($HD30=TrimSummary[style_no])*(HT$3=TrimSummary[trim_reff])*(ISNUMBER(FIND("/"&amp;$HC30&amp;"/","/"&amp;TrimSummary[color]&amp;"/"))),),0))),0,(INDEX(TrimSummary[costing_yy],MATCH(1,INDEX(($HD30=TrimSummary[style_no])*(HT$3=TrimSummary[trim_reff])*(ISNUMBER(FIND("/"&amp;$HC30&amp;"/","/"&amp;TrimSummary[color]&amp;"/"))),),0))))*$HJ30*(1+$BN$3)&amp;","&amp;IF(ISERROR(INDEX(TrimSummary[ordering_yy],MATCH(1,INDEX(($HD30=TrimSummary[style_no])*(HT$3=TrimSummary[trim_reff])*(ISNUMBER(FIND("/"&amp;$HC30&amp;"/","/"&amp;TrimSummary[color]&amp;"/"))),),0))),0,(INDEX(TrimSummary[ordering_yy],MATCH(1,INDEX(($HD30=TrimSummary[style_no])*(HT$3=TrimSummary[trim_reff])*(ISNUMBER(FIND("/"&amp;$HC30&amp;"/","/"&amp;TrimSummary[color]&amp;"/"))),),0))))*$HH30*(1+$BN$4)&amp;","&amp;IF(ISERROR(INDEX(TrimSummary[ordering_yy],MATCH(1,INDEX(($HD30=TrimSummary[style_no])*(HT$3=TrimSummary[trim_reff])*(ISNUMBER(FIND("/"&amp;$HC30&amp;"/","/"&amp;TrimSummary[color]&amp;"/"))),),0))),0,(INDEX(TrimSummary[ordering_yy],MATCH(1,INDEX(($HD30=TrimSummary[style_no])*(HT$3=TrimSummary[trim_reff])*(ISNUMBER(FIND("/"&amp;$HC30&amp;"/","/"&amp;TrimSummary[color]&amp;"/"))),),0))))*$HJ30*(1+$BN$4)</f>
        <v>0,0,0,0</v>
      </c>
      <c r="HU30" s="62" t="str" cm="1">
        <f t="array" ref="HU30">IF(ISERROR(INDEX(TrimSummary[costing_yy],MATCH(1,INDEX(($HD30=TrimSummary[style_no])*(HU$3=TrimSummary[trim_reff])*(ISNUMBER(FIND("/"&amp;$HC30&amp;"/","/"&amp;TrimSummary[color]&amp;"/"))),),0))),0,(INDEX(TrimSummary[costing_yy],MATCH(1,INDEX(($HD30=TrimSummary[style_no])*(HU$3=TrimSummary[trim_reff])*(ISNUMBER(FIND("/"&amp;$HC30&amp;"/","/"&amp;TrimSummary[color]&amp;"/"))),),0))))*$HH30*(1+$BN$3)&amp;","&amp;IF(ISERROR(INDEX(TrimSummary[costing_yy],MATCH(1,INDEX(($HD30=TrimSummary[style_no])*(HU$3=TrimSummary[trim_reff])*(ISNUMBER(FIND("/"&amp;$HC30&amp;"/","/"&amp;TrimSummary[color]&amp;"/"))),),0))),0,(INDEX(TrimSummary[costing_yy],MATCH(1,INDEX(($HD30=TrimSummary[style_no])*(HU$3=TrimSummary[trim_reff])*(ISNUMBER(FIND("/"&amp;$HC30&amp;"/","/"&amp;TrimSummary[color]&amp;"/"))),),0))))*$HJ30*(1+$BN$3)&amp;","&amp;IF(ISERROR(INDEX(TrimSummary[ordering_yy],MATCH(1,INDEX(($HD30=TrimSummary[style_no])*(HU$3=TrimSummary[trim_reff])*(ISNUMBER(FIND("/"&amp;$HC30&amp;"/","/"&amp;TrimSummary[color]&amp;"/"))),),0))),0,(INDEX(TrimSummary[ordering_yy],MATCH(1,INDEX(($HD30=TrimSummary[style_no])*(HU$3=TrimSummary[trim_reff])*(ISNUMBER(FIND("/"&amp;$HC30&amp;"/","/"&amp;TrimSummary[color]&amp;"/"))),),0))))*$HH30*(1+$BN$4)&amp;","&amp;IF(ISERROR(INDEX(TrimSummary[ordering_yy],MATCH(1,INDEX(($HD30=TrimSummary[style_no])*(HU$3=TrimSummary[trim_reff])*(ISNUMBER(FIND("/"&amp;$HC30&amp;"/","/"&amp;TrimSummary[color]&amp;"/"))),),0))),0,(INDEX(TrimSummary[ordering_yy],MATCH(1,INDEX(($HD30=TrimSummary[style_no])*(HU$3=TrimSummary[trim_reff])*(ISNUMBER(FIND("/"&amp;$HC30&amp;"/","/"&amp;TrimSummary[color]&amp;"/"))),),0))))*$HJ30*(1+$BN$4)</f>
        <v>0,0,0,0</v>
      </c>
      <c r="HV30" s="62"/>
      <c r="HW30" s="62"/>
      <c r="HX30" s="62"/>
      <c r="HY30" s="62"/>
      <c r="HZ30" s="62"/>
      <c r="IA30" s="62"/>
      <c r="IB30" s="62"/>
      <c r="IC30" s="62"/>
      <c r="ID30" s="62"/>
      <c r="IE30" s="62"/>
      <c r="IF30" s="62"/>
      <c r="IG30" s="62"/>
      <c r="IH30" s="62"/>
      <c r="II30" s="62"/>
      <c r="IJ30" s="62"/>
      <c r="IK30" s="62"/>
      <c r="IL30" s="62"/>
      <c r="IM30" s="62"/>
      <c r="IN30" s="62"/>
      <c r="IO30" s="62"/>
      <c r="IP30" s="62"/>
      <c r="IQ30" s="62"/>
      <c r="IR30" s="62"/>
      <c r="IS30" s="62"/>
      <c r="IT30" s="62"/>
      <c r="IU30" s="62"/>
      <c r="IV30" s="62"/>
      <c r="IW30" s="62"/>
    </row>
    <row r="31" spans="1:257">
      <c r="A31"/>
      <c r="D31"/>
      <c r="F31" s="18"/>
      <c r="G31" s="19"/>
      <c r="V31" s="130"/>
      <c r="Y31" s="18" cm="1">
        <f t="array" ref="Y31">IF(ISERROR(INDEX(PO_Placed_Data[[PO relesed Date]:[PO_Status]],MATCH(#REF!&amp;#REF!,PO_Placed_Data[Styele'#]&amp;PO_Placed_Data[COLOR],0),MATCH(Y$3,PO_Placed_Data[[#Headers],[PO relesed Date]:[PO_Status]],0))),0,(INDEX(PO_Placed_Data[[PO relesed Date]:[PO_Status]],MATCH(#REF!&amp;#REF!,PO_Placed_Data[Styele'#]&amp;PO_Placed_Data[COLOR],0),MATCH(Y$3,PO_Placed_Data[[#Headers],[PO relesed Date]:[PO_Status]],0))))</f>
        <v>0</v>
      </c>
      <c r="Z31" s="334" cm="1">
        <f t="array" ref="Z31">IF(ISERROR(INDEX(PO_Placed_Data[[PO relesed Date]:[PO_Status]],MATCH(#REF!&amp;#REF!,PO_Placed_Data[Styele'#]&amp;PO_Placed_Data[COLOR],0),MATCH(Z$3,PO_Placed_Data[[#Headers],[PO relesed Date]:[PO_Status]],0))),0,(INDEX(PO_Placed_Data[[PO relesed Date]:[PO_Status]],MATCH(#REF!&amp;#REF!,PO_Placed_Data[Styele'#]&amp;PO_Placed_Data[COLOR],0),MATCH(Z$3,PO_Placed_Data[[#Headers],[PO relesed Date]:[PO_Status]],0))))</f>
        <v>0</v>
      </c>
      <c r="AA31" s="49" cm="1">
        <f t="array" ref="AA31">IF(ISERROR(INDEX(PO_Placed_Data[[PO relesed Date]:[PO_Status]],MATCH(#REF!&amp;#REF!,PO_Placed_Data[Styele'#]&amp;PO_Placed_Data[COLOR],0),MATCH(AA$3,PO_Placed_Data[[#Headers],[PO relesed Date]:[PO_Status]],0))),0,(INDEX(PO_Placed_Data[[PO relesed Date]:[PO_Status]],MATCH(#REF!&amp;#REF!,PO_Placed_Data[Styele'#]&amp;PO_Placed_Data[COLOR],0),MATCH(AA$3,PO_Placed_Data[[#Headers],[PO relesed Date]:[PO_Status]],0))))</f>
        <v>0</v>
      </c>
      <c r="AB31" s="49" cm="1">
        <f t="array" ref="AB31">IF(ISERROR(INDEX(PO_Placed_Data[[PO relesed Date]:[PO_Status]],MATCH(#REF!&amp;#REF!,PO_Placed_Data[Styele'#]&amp;PO_Placed_Data[COLOR],0),MATCH(AB$3,PO_Placed_Data[[#Headers],[PO relesed Date]:[PO_Status]],0))),0,(INDEX(PO_Placed_Data[[PO relesed Date]:[PO_Status]],MATCH(#REF!&amp;#REF!,PO_Placed_Data[Styele'#]&amp;PO_Placed_Data[COLOR],0),MATCH(AB$3,PO_Placed_Data[[#Headers],[PO relesed Date]:[PO_Status]],0))))</f>
        <v>0</v>
      </c>
      <c r="AC31" s="49" cm="1">
        <f t="array" ref="AC31">IF(ISERROR(INDEX(PO_Placed_Data[[PO relesed Date]:[PO_Status]],MATCH(#REF!&amp;#REF!,PO_Placed_Data[Styele'#]&amp;PO_Placed_Data[COLOR],0),MATCH(AC$3,PO_Placed_Data[[#Headers],[PO relesed Date]:[PO_Status]],0))),0,(INDEX(PO_Placed_Data[[PO relesed Date]:[PO_Status]],MATCH(#REF!&amp;#REF!,PO_Placed_Data[Styele'#]&amp;PO_Placed_Data[COLOR],0),MATCH(AC$3,PO_Placed_Data[[#Headers],[PO relesed Date]:[PO_Status]],0))))</f>
        <v>0</v>
      </c>
      <c r="AD31" s="49" cm="1">
        <f t="array" ref="AD31">IF(ISERROR(INDEX(PO_Placed_Data[[PO relesed Date]:[PO_Status]],MATCH(#REF!&amp;#REF!,PO_Placed_Data[Styele'#]&amp;PO_Placed_Data[COLOR],0),MATCH(AD$3,PO_Placed_Data[[#Headers],[PO relesed Date]:[PO_Status]],0))),0,(INDEX(PO_Placed_Data[[PO relesed Date]:[PO_Status]],MATCH(#REF!&amp;#REF!,PO_Placed_Data[Styele'#]&amp;PO_Placed_Data[COLOR],0),MATCH(AD$3,PO_Placed_Data[[#Headers],[PO relesed Date]:[PO_Status]],0))))</f>
        <v>0</v>
      </c>
      <c r="AE31" s="49" cm="1">
        <f t="array" ref="AE31">IF(ISERROR(INDEX(PO_Placed_Data[[PO relesed Date]:[PO_Status]],MATCH(#REF!&amp;#REF!,PO_Placed_Data[Styele'#]&amp;PO_Placed_Data[COLOR],0),MATCH(AE$3,PO_Placed_Data[[#Headers],[PO relesed Date]:[PO_Status]],0))),0,(INDEX(PO_Placed_Data[[PO relesed Date]:[PO_Status]],MATCH(#REF!&amp;#REF!,PO_Placed_Data[Styele'#]&amp;PO_Placed_Data[COLOR],0),MATCH(AE$3,PO_Placed_Data[[#Headers],[PO relesed Date]:[PO_Status]],0))))</f>
        <v>0</v>
      </c>
      <c r="AF31" s="49" cm="1">
        <f t="array" ref="AF31">IF(ISERROR(INDEX(PO_Placed_Data[[PO relesed Date]:[PO_Status]],MATCH(#REF!&amp;#REF!,PO_Placed_Data[Styele'#]&amp;PO_Placed_Data[COLOR],0),MATCH(AF$3,PO_Placed_Data[[#Headers],[PO relesed Date]:[PO_Status]],0))),0,(INDEX(PO_Placed_Data[[PO relesed Date]:[PO_Status]],MATCH(#REF!&amp;#REF!,PO_Placed_Data[Styele'#]&amp;PO_Placed_Data[COLOR],0),MATCH(AF$3,PO_Placed_Data[[#Headers],[PO relesed Date]:[PO_Status]],0))))</f>
        <v>0</v>
      </c>
      <c r="AG31" s="49" cm="1">
        <f t="array" ref="AG31">IF(ISERROR(INDEX(PO_Placed_Data[[PO relesed Date]:[PO_Status]],MATCH(#REF!&amp;#REF!,PO_Placed_Data[Styele'#]&amp;PO_Placed_Data[COLOR],0),MATCH(AG$3,PO_Placed_Data[[#Headers],[PO relesed Date]:[PO_Status]],0))),0,(INDEX(PO_Placed_Data[[PO relesed Date]:[PO_Status]],MATCH(#REF!&amp;#REF!,PO_Placed_Data[Styele'#]&amp;PO_Placed_Data[COLOR],0),MATCH(AG$3,PO_Placed_Data[[#Headers],[PO relesed Date]:[PO_Status]],0))))</f>
        <v>0</v>
      </c>
      <c r="AH31" s="49" cm="1">
        <f t="array" ref="AH31">IF(ISERROR(INDEX(PO_Placed_Data[[PO relesed Date]:[PO_Status]],MATCH(#REF!&amp;#REF!,PO_Placed_Data[Styele'#]&amp;PO_Placed_Data[COLOR],0),MATCH(AH$3,PO_Placed_Data[[#Headers],[PO relesed Date]:[PO_Status]],0))),0,(INDEX(PO_Placed_Data[[PO relesed Date]:[PO_Status]],MATCH(#REF!&amp;#REF!,PO_Placed_Data[Styele'#]&amp;PO_Placed_Data[COLOR],0),MATCH(AH$3,PO_Placed_Data[[#Headers],[PO relesed Date]:[PO_Status]],0))))</f>
        <v>0</v>
      </c>
      <c r="AI31" s="49" cm="1">
        <f t="array" ref="AI31">IF(ISERROR(INDEX(PO_Placed_Data[[PO relesed Date]:[PO_Status]],MATCH(#REF!&amp;#REF!,PO_Placed_Data[Styele'#]&amp;PO_Placed_Data[COLOR],0),MATCH(AI$3,PO_Placed_Data[[#Headers],[PO relesed Date]:[PO_Status]],0))),0,(INDEX(PO_Placed_Data[[PO relesed Date]:[PO_Status]],MATCH(#REF!&amp;#REF!,PO_Placed_Data[Styele'#]&amp;PO_Placed_Data[COLOR],0),MATCH(AI$3,PO_Placed_Data[[#Headers],[PO relesed Date]:[PO_Status]],0))))</f>
        <v>0</v>
      </c>
      <c r="AJ31" s="49" cm="1">
        <f t="array" ref="AJ31">IF(ISERROR(INDEX(PO_Placed_Data[[PO relesed Date]:[PO_Status]],MATCH(#REF!&amp;#REF!,PO_Placed_Data[Styele'#]&amp;PO_Placed_Data[COLOR],0),MATCH(AJ$3,PO_Placed_Data[[#Headers],[PO relesed Date]:[PO_Status]],0))),0,(INDEX(PO_Placed_Data[[PO relesed Date]:[PO_Status]],MATCH(#REF!&amp;#REF!,PO_Placed_Data[Styele'#]&amp;PO_Placed_Data[COLOR],0),MATCH(AJ$3,PO_Placed_Data[[#Headers],[PO relesed Date]:[PO_Status]],0))))</f>
        <v>0</v>
      </c>
      <c r="AK31" s="49" cm="1">
        <f t="array" ref="AK31">IF(ISERROR(INDEX(PO_Placed_Data[[PO relesed Date]:[PO_Status]],MATCH(#REF!&amp;#REF!,PO_Placed_Data[Styele'#]&amp;PO_Placed_Data[COLOR],0),MATCH(AK$3,PO_Placed_Data[[#Headers],[PO relesed Date]:[PO_Status]],0))),0,(INDEX(PO_Placed_Data[[PO relesed Date]:[PO_Status]],MATCH(#REF!&amp;#REF!,PO_Placed_Data[Styele'#]&amp;PO_Placed_Data[COLOR],0),MATCH(AK$3,PO_Placed_Data[[#Headers],[PO relesed Date]:[PO_Status]],0))))</f>
        <v>0</v>
      </c>
      <c r="AL31" s="49" cm="1">
        <f t="array" ref="AL31">IF(ISERROR(INDEX(PO_Placed_Data[[PO relesed Date]:[PO_Status]],MATCH(#REF!&amp;#REF!,PO_Placed_Data[Styele'#]&amp;PO_Placed_Data[COLOR],0),MATCH(AL$3,PO_Placed_Data[[#Headers],[PO relesed Date]:[PO_Status]],0))),0,(INDEX(PO_Placed_Data[[PO relesed Date]:[PO_Status]],MATCH(#REF!&amp;#REF!,PO_Placed_Data[Styele'#]&amp;PO_Placed_Data[COLOR],0),MATCH(AL$3,PO_Placed_Data[[#Headers],[PO relesed Date]:[PO_Status]],0))))</f>
        <v>0</v>
      </c>
      <c r="AM31" s="49" cm="1">
        <f t="array" ref="AM31">IF(ISERROR(INDEX(PO_Placed_Data[[PO relesed Date]:[PO_Status]],MATCH(#REF!&amp;#REF!,PO_Placed_Data[Styele'#]&amp;PO_Placed_Data[COLOR],0),MATCH(AM$3,PO_Placed_Data[[#Headers],[PO relesed Date]:[PO_Status]],0))),0,(INDEX(PO_Placed_Data[[PO relesed Date]:[PO_Status]],MATCH(#REF!&amp;#REF!,PO_Placed_Data[Styele'#]&amp;PO_Placed_Data[COLOR],0),MATCH(AM$3,PO_Placed_Data[[#Headers],[PO relesed Date]:[PO_Status]],0))))</f>
        <v>0</v>
      </c>
      <c r="AN31" s="49" cm="1">
        <f t="array" ref="AN31">IF(ISERROR(INDEX(PO_Placed_Data[[PO relesed Date]:[PO_Status]],MATCH(#REF!&amp;#REF!,PO_Placed_Data[Styele'#]&amp;PO_Placed_Data[COLOR],0),MATCH(AN$3,PO_Placed_Data[[#Headers],[PO relesed Date]:[PO_Status]],0))),0,(INDEX(PO_Placed_Data[[PO relesed Date]:[PO_Status]],MATCH(#REF!&amp;#REF!,PO_Placed_Data[Styele'#]&amp;PO_Placed_Data[COLOR],0),MATCH(AN$3,PO_Placed_Data[[#Headers],[PO relesed Date]:[PO_Status]],0))))</f>
        <v>0</v>
      </c>
      <c r="AO31" s="18" cm="1">
        <f t="array" ref="AO31">IF(ISERROR(INDEX(PO_Placed_Data[[PO relesed Date]:[PO_Status]],MATCH(#REF!&amp;#REF!,PO_Placed_Data[Styele'#]&amp;PO_Placed_Data[COLOR],0),MATCH(AO$3,PO_Placed_Data[[#Headers],[PO relesed Date]:[PO_Status]],0))),0,(INDEX(PO_Placed_Data[[PO relesed Date]:[PO_Status]],MATCH(#REF!&amp;#REF!,PO_Placed_Data[Styele'#]&amp;PO_Placed_Data[COLOR],0),MATCH(AO$3,PO_Placed_Data[[#Headers],[PO relesed Date]:[PO_Status]],0))))</f>
        <v>0</v>
      </c>
      <c r="AR31" s="23"/>
      <c r="AS31" s="23"/>
      <c r="AT31" s="18"/>
      <c r="AV31" s="24"/>
      <c r="AW31" s="24"/>
      <c r="AX31" s="24"/>
      <c r="AY31" s="24"/>
      <c r="AZ31" s="24"/>
      <c r="BA31" s="24"/>
      <c r="BB31" s="24"/>
      <c r="BC31" s="24"/>
      <c r="BD31" s="23"/>
      <c r="BE31" s="24"/>
      <c r="BF31" s="24"/>
      <c r="BG31" s="24"/>
      <c r="BH31" s="23"/>
      <c r="BI31" s="23"/>
      <c r="BJ31" s="222"/>
      <c r="BS31" s="233"/>
      <c r="BT31" s="233"/>
      <c r="BU31" s="233"/>
      <c r="BV31" s="233"/>
      <c r="BW31" s="233"/>
      <c r="BY31" s="233"/>
      <c r="BZ31" s="233"/>
      <c r="CA31" s="233"/>
      <c r="CB31" s="233"/>
      <c r="CC31" s="233"/>
      <c r="CD31" s="233"/>
      <c r="CE31" s="233"/>
      <c r="CF31" s="233"/>
      <c r="CG31" s="233"/>
      <c r="CH31" s="233"/>
      <c r="CI31" s="233"/>
      <c r="CJ31" s="233"/>
      <c r="CK31" s="233"/>
      <c r="CL31" s="233"/>
      <c r="CM31" s="233"/>
      <c r="CN31" s="233"/>
      <c r="CO31" s="230"/>
      <c r="CP31" s="230"/>
      <c r="CQ31" s="63"/>
      <c r="CR31" s="133"/>
      <c r="CS31" s="133"/>
      <c r="CT31" s="77"/>
      <c r="CU31" s="77"/>
      <c r="CV31" s="77"/>
      <c r="CW31" s="77"/>
      <c r="CX31" s="77"/>
      <c r="CY31" s="77"/>
      <c r="CZ31" s="77"/>
      <c r="DA31" s="93"/>
      <c r="DB31" s="93"/>
      <c r="DC31" s="93"/>
      <c r="DD31" s="93"/>
      <c r="DE31" s="93"/>
      <c r="DF31" s="64"/>
      <c r="DG31" s="64"/>
      <c r="DH31" s="64"/>
      <c r="DI31" s="64"/>
      <c r="DJ31" s="64"/>
      <c r="DK31" s="64"/>
      <c r="DL31" s="64"/>
      <c r="DM31" s="64"/>
      <c r="DN31" s="64"/>
      <c r="DO31" s="64"/>
      <c r="DP31" s="64"/>
      <c r="DQ31" s="64"/>
      <c r="DR31" s="64"/>
      <c r="DS31" s="64"/>
      <c r="DT31" s="64"/>
      <c r="DU31" s="64"/>
      <c r="DV31" s="64"/>
      <c r="DW31" s="64"/>
      <c r="DX31" s="64"/>
      <c r="DY31" s="64"/>
      <c r="DZ31" s="64"/>
      <c r="EA31" s="64"/>
      <c r="EB31" s="64"/>
      <c r="EC31" s="64"/>
      <c r="ED31" s="64"/>
      <c r="EE31" s="64"/>
      <c r="EF31" s="64"/>
      <c r="EG31" s="64"/>
      <c r="EH31" s="64"/>
      <c r="EI31" s="64"/>
      <c r="EJ31" s="64"/>
      <c r="EK31" s="64"/>
      <c r="EL31" s="64"/>
      <c r="EM31" s="64"/>
      <c r="EN31" s="64"/>
      <c r="EO31" s="64"/>
      <c r="EP31" s="64"/>
      <c r="EQ31" s="64"/>
      <c r="ER31" s="64"/>
      <c r="ES31" s="64"/>
      <c r="ET31" s="64"/>
      <c r="EU31" s="64"/>
      <c r="EV31" s="64"/>
      <c r="EW31" s="64"/>
      <c r="EX31" s="64"/>
      <c r="EY31" s="64"/>
      <c r="EZ31" s="64"/>
      <c r="FA31" s="64"/>
      <c r="FB31" s="64"/>
      <c r="FC31" s="64"/>
      <c r="FD31" s="64"/>
      <c r="FE31" s="64"/>
      <c r="FF31" s="64"/>
      <c r="FG31" s="64"/>
      <c r="FH31" s="64"/>
      <c r="FI31" s="64"/>
      <c r="FJ31" s="4"/>
      <c r="FL31" s="4"/>
      <c r="FN31" s="29" t="s">
        <v>82</v>
      </c>
      <c r="FO31" s="29" t="s">
        <v>83</v>
      </c>
      <c r="FT31"/>
      <c r="FU31"/>
      <c r="HA31" s="62" t="str">
        <f>INDEX(TrimSummary[season],MATCH($HD31,TrimSummary[style_no],0))</f>
        <v>WI23</v>
      </c>
      <c r="HB31" s="62" t="str">
        <f>INDEX(TrimSummary[floorset],MATCH($HD31,TrimSummary[style_no],0))</f>
        <v>F3</v>
      </c>
      <c r="HC31" s="6" t="s">
        <v>201</v>
      </c>
      <c r="HD31" s="311" t="s">
        <v>314</v>
      </c>
      <c r="HE31" s="225" t="s">
        <v>299</v>
      </c>
      <c r="HF31" s="99">
        <v>45040</v>
      </c>
      <c r="HG31" t="s">
        <v>141</v>
      </c>
      <c r="HH31" s="106" cm="1">
        <f t="array" ref="HH31">IF(ISERROR(INDEX(Trim_Booking_Data[[QTY TB]:[5]],MATCH($HD31&amp;$HE31&amp;$HF31,Trim_Booking_Data[Styele'#]&amp;Trim_Booking_Data[COLOR]&amp;Trim_Booking_Data[Trim Boking Date],0),MATCH($HG31,Trim_Booking_Data[[#Headers],[QTY TB]:[5]],0))),0,(INDEX(Trim_Booking_Data[[QTY TB]:[5]],MATCH($HD31&amp;$HE31&amp;$HF31,Trim_Booking_Data[Styele'#]&amp;Trim_Booking_Data[COLOR]&amp;Trim_Booking_Data[Trim Boking Date],0),MATCH($HG31,Trim_Booking_Data[[#Headers],[QTY TB]:[5]],0))))</f>
        <v>0</v>
      </c>
      <c r="HI31" s="78" cm="1">
        <f t="array" ref="HI31">IF(ISERROR(INDEX(PO_Placed_Data_Fu[],MATCH($HD31&amp;$HE31,Trim_Booking_Data[Styele'#]&amp;Trim_Booking_Data[COLOR],0),MATCH(HI$3,PO_Placed_Data_Fu[#Headers],0))),0,(INDEX(PO_Placed_Data_Fu[],MATCH($HD31&amp;$HE31,Trim_Booking_Data[Styele'#]&amp;Trim_Booking_Data[COLOR],0),MATCH(HI$3,PO_Placed_Data_Fu[#Headers],0))))</f>
        <v>0</v>
      </c>
      <c r="HJ31" s="73" cm="1">
        <f t="array" ref="HJ31">IF(ISERROR(INDEX(PO_Placed_Data_Fu[],MATCH($HD31&amp;$HE31&amp;$HF31,Trim_Booking_Data[Styele'#]&amp;Trim_Booking_Data[COLOR]&amp;Trim_Booking_Data[Trim Boking Date],0),MATCH($HG31,PO_Placed_Data_Fu[#Headers],0))),0,(INDEX(PO_Placed_Data_Fu[],MATCH($HD31&amp;$HE31&amp;$HF31,Trim_Booking_Data[Styele'#]&amp;Trim_Booking_Data[COLOR]&amp;Trim_Booking_Data[Trim Boking Date],0),MATCH($HG31,PO_Placed_Data_Fu[#Headers],0))))</f>
        <v>0</v>
      </c>
      <c r="HK31" s="62" t="str" cm="1">
        <f t="array" ref="HK31">IF(ISERROR(INDEX(TrimSummary[costing_yy],MATCH(1,INDEX(($HD31=TrimSummary[style_no])*(HK$3=TrimSummary[trim_reff])*(ISNUMBER(FIND("/"&amp;$HC31&amp;"/","/"&amp;TrimSummary[color]&amp;"/"))),),0))),0,(INDEX(TrimSummary[costing_yy],MATCH(1,INDEX(($HD31=TrimSummary[style_no])*(HK$3=TrimSummary[trim_reff])*(ISNUMBER(FIND("/"&amp;$HC31&amp;"/","/"&amp;TrimSummary[color]&amp;"/"))),),0))))*$HH31*(1+$BN$3)&amp;","&amp;IF(ISERROR(INDEX(TrimSummary[costing_yy],MATCH(1,INDEX(($HD31=TrimSummary[style_no])*(HK$3=TrimSummary[trim_reff])*(ISNUMBER(FIND("/"&amp;$HC31&amp;"/","/"&amp;TrimSummary[color]&amp;"/"))),),0))),0,(INDEX(TrimSummary[costing_yy],MATCH(1,INDEX(($HD31=TrimSummary[style_no])*(HK$3=TrimSummary[trim_reff])*(ISNUMBER(FIND("/"&amp;$HC31&amp;"/","/"&amp;TrimSummary[color]&amp;"/"))),),0))))*$HJ31*(1+$BN$3)&amp;","&amp;IF(ISERROR(INDEX(TrimSummary[ordering_yy],MATCH(1,INDEX(($HD31=TrimSummary[style_no])*(HK$3=TrimSummary[trim_reff])*(ISNUMBER(FIND("/"&amp;$HC31&amp;"/","/"&amp;TrimSummary[color]&amp;"/"))),),0))),0,(INDEX(TrimSummary[ordering_yy],MATCH(1,INDEX(($HD31=TrimSummary[style_no])*(HK$3=TrimSummary[trim_reff])*(ISNUMBER(FIND("/"&amp;$HC31&amp;"/","/"&amp;TrimSummary[color]&amp;"/"))),),0))))*$HH31*(1+$BN$4)&amp;","&amp;IF(ISERROR(INDEX(TrimSummary[ordering_yy],MATCH(1,INDEX(($HD31=TrimSummary[style_no])*(HK$3=TrimSummary[trim_reff])*(ISNUMBER(FIND("/"&amp;$HC31&amp;"/","/"&amp;TrimSummary[color]&amp;"/"))),),0))),0,(INDEX(TrimSummary[ordering_yy],MATCH(1,INDEX(($HD31=TrimSummary[style_no])*(HK$3=TrimSummary[trim_reff])*(ISNUMBER(FIND("/"&amp;$HC31&amp;"/","/"&amp;TrimSummary[color]&amp;"/"))),),0))))*$HJ31*(1+$BN$4)</f>
        <v>0,0,0,0</v>
      </c>
      <c r="HL31" s="62" t="str" cm="1">
        <f t="array" ref="HL31">IF(ISERROR(INDEX(TrimSummary[costing_yy],MATCH(1,INDEX(($HD31=TrimSummary[style_no])*(HL$3=TrimSummary[trim_reff])*(ISNUMBER(FIND("/"&amp;$HC31&amp;"/","/"&amp;TrimSummary[color]&amp;"/"))),),0))),0,(INDEX(TrimSummary[costing_yy],MATCH(1,INDEX(($HD31=TrimSummary[style_no])*(HL$3=TrimSummary[trim_reff])*(ISNUMBER(FIND("/"&amp;$HC31&amp;"/","/"&amp;TrimSummary[color]&amp;"/"))),),0))))*$HH31*(1+$BN$3)&amp;","&amp;IF(ISERROR(INDEX(TrimSummary[costing_yy],MATCH(1,INDEX(($HD31=TrimSummary[style_no])*(HL$3=TrimSummary[trim_reff])*(ISNUMBER(FIND("/"&amp;$HC31&amp;"/","/"&amp;TrimSummary[color]&amp;"/"))),),0))),0,(INDEX(TrimSummary[costing_yy],MATCH(1,INDEX(($HD31=TrimSummary[style_no])*(HL$3=TrimSummary[trim_reff])*(ISNUMBER(FIND("/"&amp;$HC31&amp;"/","/"&amp;TrimSummary[color]&amp;"/"))),),0))))*$HJ31*(1+$BN$3)&amp;","&amp;IF(ISERROR(INDEX(TrimSummary[ordering_yy],MATCH(1,INDEX(($HD31=TrimSummary[style_no])*(HL$3=TrimSummary[trim_reff])*(ISNUMBER(FIND("/"&amp;$HC31&amp;"/","/"&amp;TrimSummary[color]&amp;"/"))),),0))),0,(INDEX(TrimSummary[ordering_yy],MATCH(1,INDEX(($HD31=TrimSummary[style_no])*(HL$3=TrimSummary[trim_reff])*(ISNUMBER(FIND("/"&amp;$HC31&amp;"/","/"&amp;TrimSummary[color]&amp;"/"))),),0))))*$HH31*(1+$BN$4)&amp;","&amp;IF(ISERROR(INDEX(TrimSummary[ordering_yy],MATCH(1,INDEX(($HD31=TrimSummary[style_no])*(HL$3=TrimSummary[trim_reff])*(ISNUMBER(FIND("/"&amp;$HC31&amp;"/","/"&amp;TrimSummary[color]&amp;"/"))),),0))),0,(INDEX(TrimSummary[ordering_yy],MATCH(1,INDEX(($HD31=TrimSummary[style_no])*(HL$3=TrimSummary[trim_reff])*(ISNUMBER(FIND("/"&amp;$HC31&amp;"/","/"&amp;TrimSummary[color]&amp;"/"))),),0))))*$HJ31*(1+$BN$4)</f>
        <v>0,0,0,0</v>
      </c>
      <c r="HM31" s="62" t="str" cm="1">
        <f t="array" ref="HM31">IF(ISERROR(INDEX(TrimSummary[costing_yy],MATCH(1,INDEX(($HD31=TrimSummary[style_no])*(HM$3=TrimSummary[trim_reff])*(ISNUMBER(FIND("/"&amp;$HC31&amp;"/","/"&amp;TrimSummary[color]&amp;"/"))),),0))),0,(INDEX(TrimSummary[costing_yy],MATCH(1,INDEX(($HD31=TrimSummary[style_no])*(HM$3=TrimSummary[trim_reff])*(ISNUMBER(FIND("/"&amp;$HC31&amp;"/","/"&amp;TrimSummary[color]&amp;"/"))),),0))))*$HH31*(1+$BN$3)&amp;","&amp;IF(ISERROR(INDEX(TrimSummary[costing_yy],MATCH(1,INDEX(($HD31=TrimSummary[style_no])*(HM$3=TrimSummary[trim_reff])*(ISNUMBER(FIND("/"&amp;$HC31&amp;"/","/"&amp;TrimSummary[color]&amp;"/"))),),0))),0,(INDEX(TrimSummary[costing_yy],MATCH(1,INDEX(($HD31=TrimSummary[style_no])*(HM$3=TrimSummary[trim_reff])*(ISNUMBER(FIND("/"&amp;$HC31&amp;"/","/"&amp;TrimSummary[color]&amp;"/"))),),0))))*$HJ31*(1+$BN$3)&amp;","&amp;IF(ISERROR(INDEX(TrimSummary[ordering_yy],MATCH(1,INDEX(($HD31=TrimSummary[style_no])*(HM$3=TrimSummary[trim_reff])*(ISNUMBER(FIND("/"&amp;$HC31&amp;"/","/"&amp;TrimSummary[color]&amp;"/"))),),0))),0,(INDEX(TrimSummary[ordering_yy],MATCH(1,INDEX(($HD31=TrimSummary[style_no])*(HM$3=TrimSummary[trim_reff])*(ISNUMBER(FIND("/"&amp;$HC31&amp;"/","/"&amp;TrimSummary[color]&amp;"/"))),),0))))*$HH31*(1+$BN$4)&amp;","&amp;IF(ISERROR(INDEX(TrimSummary[ordering_yy],MATCH(1,INDEX(($HD31=TrimSummary[style_no])*(HM$3=TrimSummary[trim_reff])*(ISNUMBER(FIND("/"&amp;$HC31&amp;"/","/"&amp;TrimSummary[color]&amp;"/"))),),0))),0,(INDEX(TrimSummary[ordering_yy],MATCH(1,INDEX(($HD31=TrimSummary[style_no])*(HM$3=TrimSummary[trim_reff])*(ISNUMBER(FIND("/"&amp;$HC31&amp;"/","/"&amp;TrimSummary[color]&amp;"/"))),),0))))*$HJ31*(1+$BN$4)</f>
        <v>0,0,0,0</v>
      </c>
      <c r="HN31" s="62" t="str" cm="1">
        <f t="array" ref="HN31">IF(ISERROR(INDEX(TrimSummary[costing_yy],MATCH(1,INDEX(($HD31=TrimSummary[style_no])*(HN$3=TrimSummary[trim_reff])*(ISNUMBER(FIND("/"&amp;$HC31&amp;"/","/"&amp;TrimSummary[color]&amp;"/"))),),0))),0,(INDEX(TrimSummary[costing_yy],MATCH(1,INDEX(($HD31=TrimSummary[style_no])*(HN$3=TrimSummary[trim_reff])*(ISNUMBER(FIND("/"&amp;$HC31&amp;"/","/"&amp;TrimSummary[color]&amp;"/"))),),0))))*$HH31*(1+$BN$3)&amp;","&amp;IF(ISERROR(INDEX(TrimSummary[costing_yy],MATCH(1,INDEX(($HD31=TrimSummary[style_no])*(HN$3=TrimSummary[trim_reff])*(ISNUMBER(FIND("/"&amp;$HC31&amp;"/","/"&amp;TrimSummary[color]&amp;"/"))),),0))),0,(INDEX(TrimSummary[costing_yy],MATCH(1,INDEX(($HD31=TrimSummary[style_no])*(HN$3=TrimSummary[trim_reff])*(ISNUMBER(FIND("/"&amp;$HC31&amp;"/","/"&amp;TrimSummary[color]&amp;"/"))),),0))))*$HJ31*(1+$BN$3)&amp;","&amp;IF(ISERROR(INDEX(TrimSummary[ordering_yy],MATCH(1,INDEX(($HD31=TrimSummary[style_no])*(HN$3=TrimSummary[trim_reff])*(ISNUMBER(FIND("/"&amp;$HC31&amp;"/","/"&amp;TrimSummary[color]&amp;"/"))),),0))),0,(INDEX(TrimSummary[ordering_yy],MATCH(1,INDEX(($HD31=TrimSummary[style_no])*(HN$3=TrimSummary[trim_reff])*(ISNUMBER(FIND("/"&amp;$HC31&amp;"/","/"&amp;TrimSummary[color]&amp;"/"))),),0))))*$HH31*(1+$BN$4)&amp;","&amp;IF(ISERROR(INDEX(TrimSummary[ordering_yy],MATCH(1,INDEX(($HD31=TrimSummary[style_no])*(HN$3=TrimSummary[trim_reff])*(ISNUMBER(FIND("/"&amp;$HC31&amp;"/","/"&amp;TrimSummary[color]&amp;"/"))),),0))),0,(INDEX(TrimSummary[ordering_yy],MATCH(1,INDEX(($HD31=TrimSummary[style_no])*(HN$3=TrimSummary[trim_reff])*(ISNUMBER(FIND("/"&amp;$HC31&amp;"/","/"&amp;TrimSummary[color]&amp;"/"))),),0))))*$HJ31*(1+$BN$4)</f>
        <v>0,0,0,0</v>
      </c>
      <c r="HO31" s="62" t="str" cm="1">
        <f t="array" ref="HO31">IF(ISERROR(INDEX(TrimSummary[costing_yy],MATCH(1,INDEX(($HD31=TrimSummary[style_no])*(HO$3=TrimSummary[trim_reff])*(ISNUMBER(FIND("/"&amp;$HC31&amp;"/","/"&amp;TrimSummary[color]&amp;"/"))),),0))),0,(INDEX(TrimSummary[costing_yy],MATCH(1,INDEX(($HD31=TrimSummary[style_no])*(HO$3=TrimSummary[trim_reff])*(ISNUMBER(FIND("/"&amp;$HC31&amp;"/","/"&amp;TrimSummary[color]&amp;"/"))),),0))))*$HH31*(1+$BN$3)&amp;","&amp;IF(ISERROR(INDEX(TrimSummary[costing_yy],MATCH(1,INDEX(($HD31=TrimSummary[style_no])*(HO$3=TrimSummary[trim_reff])*(ISNUMBER(FIND("/"&amp;$HC31&amp;"/","/"&amp;TrimSummary[color]&amp;"/"))),),0))),0,(INDEX(TrimSummary[costing_yy],MATCH(1,INDEX(($HD31=TrimSummary[style_no])*(HO$3=TrimSummary[trim_reff])*(ISNUMBER(FIND("/"&amp;$HC31&amp;"/","/"&amp;TrimSummary[color]&amp;"/"))),),0))))*$HJ31*(1+$BN$3)&amp;","&amp;IF(ISERROR(INDEX(TrimSummary[ordering_yy],MATCH(1,INDEX(($HD31=TrimSummary[style_no])*(HO$3=TrimSummary[trim_reff])*(ISNUMBER(FIND("/"&amp;$HC31&amp;"/","/"&amp;TrimSummary[color]&amp;"/"))),),0))),0,(INDEX(TrimSummary[ordering_yy],MATCH(1,INDEX(($HD31=TrimSummary[style_no])*(HO$3=TrimSummary[trim_reff])*(ISNUMBER(FIND("/"&amp;$HC31&amp;"/","/"&amp;TrimSummary[color]&amp;"/"))),),0))))*$HH31*(1+$BN$4)&amp;","&amp;IF(ISERROR(INDEX(TrimSummary[ordering_yy],MATCH(1,INDEX(($HD31=TrimSummary[style_no])*(HO$3=TrimSummary[trim_reff])*(ISNUMBER(FIND("/"&amp;$HC31&amp;"/","/"&amp;TrimSummary[color]&amp;"/"))),),0))),0,(INDEX(TrimSummary[ordering_yy],MATCH(1,INDEX(($HD31=TrimSummary[style_no])*(HO$3=TrimSummary[trim_reff])*(ISNUMBER(FIND("/"&amp;$HC31&amp;"/","/"&amp;TrimSummary[color]&amp;"/"))),),0))))*$HJ31*(1+$BN$4)</f>
        <v>0,0,0,0</v>
      </c>
      <c r="HP31" s="62" t="str" cm="1">
        <f t="array" ref="HP31">IF(ISERROR(INDEX(TrimSummary[costing_yy],MATCH(1,INDEX(($HD31=TrimSummary[style_no])*(HP$3=TrimSummary[trim_reff])*(ISNUMBER(FIND("/"&amp;$HC31&amp;"/","/"&amp;TrimSummary[color]&amp;"/"))),),0))),0,(INDEX(TrimSummary[costing_yy],MATCH(1,INDEX(($HD31=TrimSummary[style_no])*(HP$3=TrimSummary[trim_reff])*(ISNUMBER(FIND("/"&amp;$HC31&amp;"/","/"&amp;TrimSummary[color]&amp;"/"))),),0))))*$HH31*(1+$BN$3)&amp;","&amp;IF(ISERROR(INDEX(TrimSummary[costing_yy],MATCH(1,INDEX(($HD31=TrimSummary[style_no])*(HP$3=TrimSummary[trim_reff])*(ISNUMBER(FIND("/"&amp;$HC31&amp;"/","/"&amp;TrimSummary[color]&amp;"/"))),),0))),0,(INDEX(TrimSummary[costing_yy],MATCH(1,INDEX(($HD31=TrimSummary[style_no])*(HP$3=TrimSummary[trim_reff])*(ISNUMBER(FIND("/"&amp;$HC31&amp;"/","/"&amp;TrimSummary[color]&amp;"/"))),),0))))*$HJ31*(1+$BN$3)&amp;","&amp;IF(ISERROR(INDEX(TrimSummary[ordering_yy],MATCH(1,INDEX(($HD31=TrimSummary[style_no])*(HP$3=TrimSummary[trim_reff])*(ISNUMBER(FIND("/"&amp;$HC31&amp;"/","/"&amp;TrimSummary[color]&amp;"/"))),),0))),0,(INDEX(TrimSummary[ordering_yy],MATCH(1,INDEX(($HD31=TrimSummary[style_no])*(HP$3=TrimSummary[trim_reff])*(ISNUMBER(FIND("/"&amp;$HC31&amp;"/","/"&amp;TrimSummary[color]&amp;"/"))),),0))))*$HH31*(1+$BN$4)&amp;","&amp;IF(ISERROR(INDEX(TrimSummary[ordering_yy],MATCH(1,INDEX(($HD31=TrimSummary[style_no])*(HP$3=TrimSummary[trim_reff])*(ISNUMBER(FIND("/"&amp;$HC31&amp;"/","/"&amp;TrimSummary[color]&amp;"/"))),),0))),0,(INDEX(TrimSummary[ordering_yy],MATCH(1,INDEX(($HD31=TrimSummary[style_no])*(HP$3=TrimSummary[trim_reff])*(ISNUMBER(FIND("/"&amp;$HC31&amp;"/","/"&amp;TrimSummary[color]&amp;"/"))),),0))))*$HJ31*(1+$BN$4)</f>
        <v>0,0,0,0</v>
      </c>
      <c r="HQ31" s="62" t="str" cm="1">
        <f t="array" ref="HQ31">IF(ISERROR(INDEX(TrimSummary[costing_yy],MATCH(1,INDEX(($HD31=TrimSummary[style_no])*(HQ$3=TrimSummary[trim_reff])*(ISNUMBER(FIND("/"&amp;$HC31&amp;"/","/"&amp;TrimSummary[color]&amp;"/"))),),0))),0,(INDEX(TrimSummary[costing_yy],MATCH(1,INDEX(($HD31=TrimSummary[style_no])*(HQ$3=TrimSummary[trim_reff])*(ISNUMBER(FIND("/"&amp;$HC31&amp;"/","/"&amp;TrimSummary[color]&amp;"/"))),),0))))*$HH31*(1+$BN$3)&amp;","&amp;IF(ISERROR(INDEX(TrimSummary[costing_yy],MATCH(1,INDEX(($HD31=TrimSummary[style_no])*(HQ$3=TrimSummary[trim_reff])*(ISNUMBER(FIND("/"&amp;$HC31&amp;"/","/"&amp;TrimSummary[color]&amp;"/"))),),0))),0,(INDEX(TrimSummary[costing_yy],MATCH(1,INDEX(($HD31=TrimSummary[style_no])*(HQ$3=TrimSummary[trim_reff])*(ISNUMBER(FIND("/"&amp;$HC31&amp;"/","/"&amp;TrimSummary[color]&amp;"/"))),),0))))*$HJ31*(1+$BN$3)&amp;","&amp;IF(ISERROR(INDEX(TrimSummary[ordering_yy],MATCH(1,INDEX(($HD31=TrimSummary[style_no])*(HQ$3=TrimSummary[trim_reff])*(ISNUMBER(FIND("/"&amp;$HC31&amp;"/","/"&amp;TrimSummary[color]&amp;"/"))),),0))),0,(INDEX(TrimSummary[ordering_yy],MATCH(1,INDEX(($HD31=TrimSummary[style_no])*(HQ$3=TrimSummary[trim_reff])*(ISNUMBER(FIND("/"&amp;$HC31&amp;"/","/"&amp;TrimSummary[color]&amp;"/"))),),0))))*$HH31*(1+$BN$4)&amp;","&amp;IF(ISERROR(INDEX(TrimSummary[ordering_yy],MATCH(1,INDEX(($HD31=TrimSummary[style_no])*(HQ$3=TrimSummary[trim_reff])*(ISNUMBER(FIND("/"&amp;$HC31&amp;"/","/"&amp;TrimSummary[color]&amp;"/"))),),0))),0,(INDEX(TrimSummary[ordering_yy],MATCH(1,INDEX(($HD31=TrimSummary[style_no])*(HQ$3=TrimSummary[trim_reff])*(ISNUMBER(FIND("/"&amp;$HC31&amp;"/","/"&amp;TrimSummary[color]&amp;"/"))),),0))))*$HJ31*(1+$BN$4)</f>
        <v>0,0,0,0</v>
      </c>
      <c r="HR31" s="62" t="str" cm="1">
        <f t="array" ref="HR31">IF(ISERROR(INDEX(TrimSummary[costing_yy],MATCH(1,INDEX(($HD31=TrimSummary[style_no])*(HR$3=TrimSummary[trim_reff])*(ISNUMBER(FIND("/"&amp;$HC31&amp;"/","/"&amp;TrimSummary[color]&amp;"/"))),),0))),0,(INDEX(TrimSummary[costing_yy],MATCH(1,INDEX(($HD31=TrimSummary[style_no])*(HR$3=TrimSummary[trim_reff])*(ISNUMBER(FIND("/"&amp;$HC31&amp;"/","/"&amp;TrimSummary[color]&amp;"/"))),),0))))*$HH31*(1+$BN$3)&amp;","&amp;IF(ISERROR(INDEX(TrimSummary[costing_yy],MATCH(1,INDEX(($HD31=TrimSummary[style_no])*(HR$3=TrimSummary[trim_reff])*(ISNUMBER(FIND("/"&amp;$HC31&amp;"/","/"&amp;TrimSummary[color]&amp;"/"))),),0))),0,(INDEX(TrimSummary[costing_yy],MATCH(1,INDEX(($HD31=TrimSummary[style_no])*(HR$3=TrimSummary[trim_reff])*(ISNUMBER(FIND("/"&amp;$HC31&amp;"/","/"&amp;TrimSummary[color]&amp;"/"))),),0))))*$HJ31*(1+$BN$3)&amp;","&amp;IF(ISERROR(INDEX(TrimSummary[ordering_yy],MATCH(1,INDEX(($HD31=TrimSummary[style_no])*(HR$3=TrimSummary[trim_reff])*(ISNUMBER(FIND("/"&amp;$HC31&amp;"/","/"&amp;TrimSummary[color]&amp;"/"))),),0))),0,(INDEX(TrimSummary[ordering_yy],MATCH(1,INDEX(($HD31=TrimSummary[style_no])*(HR$3=TrimSummary[trim_reff])*(ISNUMBER(FIND("/"&amp;$HC31&amp;"/","/"&amp;TrimSummary[color]&amp;"/"))),),0))))*$HH31*(1+$BN$4)&amp;","&amp;IF(ISERROR(INDEX(TrimSummary[ordering_yy],MATCH(1,INDEX(($HD31=TrimSummary[style_no])*(HR$3=TrimSummary[trim_reff])*(ISNUMBER(FIND("/"&amp;$HC31&amp;"/","/"&amp;TrimSummary[color]&amp;"/"))),),0))),0,(INDEX(TrimSummary[ordering_yy],MATCH(1,INDEX(($HD31=TrimSummary[style_no])*(HR$3=TrimSummary[trim_reff])*(ISNUMBER(FIND("/"&amp;$HC31&amp;"/","/"&amp;TrimSummary[color]&amp;"/"))),),0))))*$HJ31*(1+$BN$4)</f>
        <v>0,0,0,0</v>
      </c>
      <c r="HS31" s="62" t="str" cm="1">
        <f t="array" ref="HS31">IF(ISERROR(INDEX(TrimSummary[costing_yy],MATCH(1,INDEX(($HD31=TrimSummary[style_no])*(HS$3=TrimSummary[trim_reff])*(ISNUMBER(FIND("/"&amp;$HC31&amp;"/","/"&amp;TrimSummary[color]&amp;"/"))),),0))),0,(INDEX(TrimSummary[costing_yy],MATCH(1,INDEX(($HD31=TrimSummary[style_no])*(HS$3=TrimSummary[trim_reff])*(ISNUMBER(FIND("/"&amp;$HC31&amp;"/","/"&amp;TrimSummary[color]&amp;"/"))),),0))))*$HH31*(1+$BN$3)&amp;","&amp;IF(ISERROR(INDEX(TrimSummary[costing_yy],MATCH(1,INDEX(($HD31=TrimSummary[style_no])*(HS$3=TrimSummary[trim_reff])*(ISNUMBER(FIND("/"&amp;$HC31&amp;"/","/"&amp;TrimSummary[color]&amp;"/"))),),0))),0,(INDEX(TrimSummary[costing_yy],MATCH(1,INDEX(($HD31=TrimSummary[style_no])*(HS$3=TrimSummary[trim_reff])*(ISNUMBER(FIND("/"&amp;$HC31&amp;"/","/"&amp;TrimSummary[color]&amp;"/"))),),0))))*$HJ31*(1+$BN$3)&amp;","&amp;IF(ISERROR(INDEX(TrimSummary[ordering_yy],MATCH(1,INDEX(($HD31=TrimSummary[style_no])*(HS$3=TrimSummary[trim_reff])*(ISNUMBER(FIND("/"&amp;$HC31&amp;"/","/"&amp;TrimSummary[color]&amp;"/"))),),0))),0,(INDEX(TrimSummary[ordering_yy],MATCH(1,INDEX(($HD31=TrimSummary[style_no])*(HS$3=TrimSummary[trim_reff])*(ISNUMBER(FIND("/"&amp;$HC31&amp;"/","/"&amp;TrimSummary[color]&amp;"/"))),),0))))*$HH31*(1+$BN$4)&amp;","&amp;IF(ISERROR(INDEX(TrimSummary[ordering_yy],MATCH(1,INDEX(($HD31=TrimSummary[style_no])*(HS$3=TrimSummary[trim_reff])*(ISNUMBER(FIND("/"&amp;$HC31&amp;"/","/"&amp;TrimSummary[color]&amp;"/"))),),0))),0,(INDEX(TrimSummary[ordering_yy],MATCH(1,INDEX(($HD31=TrimSummary[style_no])*(HS$3=TrimSummary[trim_reff])*(ISNUMBER(FIND("/"&amp;$HC31&amp;"/","/"&amp;TrimSummary[color]&amp;"/"))),),0))))*$HJ31*(1+$BN$4)</f>
        <v>0,0,0,0</v>
      </c>
      <c r="HT31" s="62" t="str" cm="1">
        <f t="array" ref="HT31">IF(ISERROR(INDEX(TrimSummary[costing_yy],MATCH(1,INDEX(($HD31=TrimSummary[style_no])*(HT$3=TrimSummary[trim_reff])*(ISNUMBER(FIND("/"&amp;$HC31&amp;"/","/"&amp;TrimSummary[color]&amp;"/"))),),0))),0,(INDEX(TrimSummary[costing_yy],MATCH(1,INDEX(($HD31=TrimSummary[style_no])*(HT$3=TrimSummary[trim_reff])*(ISNUMBER(FIND("/"&amp;$HC31&amp;"/","/"&amp;TrimSummary[color]&amp;"/"))),),0))))*$HH31*(1+$BN$3)&amp;","&amp;IF(ISERROR(INDEX(TrimSummary[costing_yy],MATCH(1,INDEX(($HD31=TrimSummary[style_no])*(HT$3=TrimSummary[trim_reff])*(ISNUMBER(FIND("/"&amp;$HC31&amp;"/","/"&amp;TrimSummary[color]&amp;"/"))),),0))),0,(INDEX(TrimSummary[costing_yy],MATCH(1,INDEX(($HD31=TrimSummary[style_no])*(HT$3=TrimSummary[trim_reff])*(ISNUMBER(FIND("/"&amp;$HC31&amp;"/","/"&amp;TrimSummary[color]&amp;"/"))),),0))))*$HJ31*(1+$BN$3)&amp;","&amp;IF(ISERROR(INDEX(TrimSummary[ordering_yy],MATCH(1,INDEX(($HD31=TrimSummary[style_no])*(HT$3=TrimSummary[trim_reff])*(ISNUMBER(FIND("/"&amp;$HC31&amp;"/","/"&amp;TrimSummary[color]&amp;"/"))),),0))),0,(INDEX(TrimSummary[ordering_yy],MATCH(1,INDEX(($HD31=TrimSummary[style_no])*(HT$3=TrimSummary[trim_reff])*(ISNUMBER(FIND("/"&amp;$HC31&amp;"/","/"&amp;TrimSummary[color]&amp;"/"))),),0))))*$HH31*(1+$BN$4)&amp;","&amp;IF(ISERROR(INDEX(TrimSummary[ordering_yy],MATCH(1,INDEX(($HD31=TrimSummary[style_no])*(HT$3=TrimSummary[trim_reff])*(ISNUMBER(FIND("/"&amp;$HC31&amp;"/","/"&amp;TrimSummary[color]&amp;"/"))),),0))),0,(INDEX(TrimSummary[ordering_yy],MATCH(1,INDEX(($HD31=TrimSummary[style_no])*(HT$3=TrimSummary[trim_reff])*(ISNUMBER(FIND("/"&amp;$HC31&amp;"/","/"&amp;TrimSummary[color]&amp;"/"))),),0))))*$HJ31*(1+$BN$4)</f>
        <v>0,0,0,0</v>
      </c>
      <c r="HU31" s="62" t="str" cm="1">
        <f t="array" ref="HU31">IF(ISERROR(INDEX(TrimSummary[costing_yy],MATCH(1,INDEX(($HD31=TrimSummary[style_no])*(HU$3=TrimSummary[trim_reff])*(ISNUMBER(FIND("/"&amp;$HC31&amp;"/","/"&amp;TrimSummary[color]&amp;"/"))),),0))),0,(INDEX(TrimSummary[costing_yy],MATCH(1,INDEX(($HD31=TrimSummary[style_no])*(HU$3=TrimSummary[trim_reff])*(ISNUMBER(FIND("/"&amp;$HC31&amp;"/","/"&amp;TrimSummary[color]&amp;"/"))),),0))))*$HH31*(1+$BN$3)&amp;","&amp;IF(ISERROR(INDEX(TrimSummary[costing_yy],MATCH(1,INDEX(($HD31=TrimSummary[style_no])*(HU$3=TrimSummary[trim_reff])*(ISNUMBER(FIND("/"&amp;$HC31&amp;"/","/"&amp;TrimSummary[color]&amp;"/"))),),0))),0,(INDEX(TrimSummary[costing_yy],MATCH(1,INDEX(($HD31=TrimSummary[style_no])*(HU$3=TrimSummary[trim_reff])*(ISNUMBER(FIND("/"&amp;$HC31&amp;"/","/"&amp;TrimSummary[color]&amp;"/"))),),0))))*$HJ31*(1+$BN$3)&amp;","&amp;IF(ISERROR(INDEX(TrimSummary[ordering_yy],MATCH(1,INDEX(($HD31=TrimSummary[style_no])*(HU$3=TrimSummary[trim_reff])*(ISNUMBER(FIND("/"&amp;$HC31&amp;"/","/"&amp;TrimSummary[color]&amp;"/"))),),0))),0,(INDEX(TrimSummary[ordering_yy],MATCH(1,INDEX(($HD31=TrimSummary[style_no])*(HU$3=TrimSummary[trim_reff])*(ISNUMBER(FIND("/"&amp;$HC31&amp;"/","/"&amp;TrimSummary[color]&amp;"/"))),),0))))*$HH31*(1+$BN$4)&amp;","&amp;IF(ISERROR(INDEX(TrimSummary[ordering_yy],MATCH(1,INDEX(($HD31=TrimSummary[style_no])*(HU$3=TrimSummary[trim_reff])*(ISNUMBER(FIND("/"&amp;$HC31&amp;"/","/"&amp;TrimSummary[color]&amp;"/"))),),0))),0,(INDEX(TrimSummary[ordering_yy],MATCH(1,INDEX(($HD31=TrimSummary[style_no])*(HU$3=TrimSummary[trim_reff])*(ISNUMBER(FIND("/"&amp;$HC31&amp;"/","/"&amp;TrimSummary[color]&amp;"/"))),),0))))*$HJ31*(1+$BN$4)</f>
        <v>0,0,0,0</v>
      </c>
      <c r="HV31" s="62"/>
      <c r="HW31" s="62"/>
      <c r="HX31" s="62"/>
      <c r="HY31" s="62"/>
      <c r="HZ31" s="62"/>
      <c r="IA31" s="62"/>
      <c r="IB31" s="62"/>
      <c r="IC31" s="62"/>
      <c r="ID31" s="62"/>
      <c r="IE31" s="62"/>
      <c r="IF31" s="62"/>
      <c r="IG31" s="62"/>
      <c r="IH31" s="62"/>
      <c r="II31" s="62"/>
      <c r="IJ31" s="62"/>
      <c r="IK31" s="62"/>
      <c r="IL31" s="62"/>
      <c r="IM31" s="62"/>
      <c r="IN31" s="62"/>
      <c r="IO31" s="62"/>
      <c r="IP31" s="62"/>
      <c r="IQ31" s="62"/>
      <c r="IR31" s="62"/>
      <c r="IS31" s="62"/>
      <c r="IT31" s="62"/>
      <c r="IU31" s="62"/>
      <c r="IV31" s="62"/>
      <c r="IW31" s="62"/>
    </row>
    <row r="32" spans="1:257">
      <c r="A32"/>
      <c r="D32"/>
      <c r="F32" s="18"/>
      <c r="G32" s="19"/>
      <c r="V32" s="130"/>
      <c r="Y32" s="18" cm="1">
        <f t="array" ref="Y32">IF(ISERROR(INDEX(PO_Placed_Data[[PO relesed Date]:[PO_Status]],MATCH(#REF!&amp;#REF!,PO_Placed_Data[Styele'#]&amp;PO_Placed_Data[COLOR],0),MATCH(Y$3,PO_Placed_Data[[#Headers],[PO relesed Date]:[PO_Status]],0))),0,(INDEX(PO_Placed_Data[[PO relesed Date]:[PO_Status]],MATCH(#REF!&amp;#REF!,PO_Placed_Data[Styele'#]&amp;PO_Placed_Data[COLOR],0),MATCH(Y$3,PO_Placed_Data[[#Headers],[PO relesed Date]:[PO_Status]],0))))</f>
        <v>0</v>
      </c>
      <c r="Z32" s="334" cm="1">
        <f t="array" ref="Z32">IF(ISERROR(INDEX(PO_Placed_Data[[PO relesed Date]:[PO_Status]],MATCH(#REF!&amp;#REF!,PO_Placed_Data[Styele'#]&amp;PO_Placed_Data[COLOR],0),MATCH(Z$3,PO_Placed_Data[[#Headers],[PO relesed Date]:[PO_Status]],0))),0,(INDEX(PO_Placed_Data[[PO relesed Date]:[PO_Status]],MATCH(#REF!&amp;#REF!,PO_Placed_Data[Styele'#]&amp;PO_Placed_Data[COLOR],0),MATCH(Z$3,PO_Placed_Data[[#Headers],[PO relesed Date]:[PO_Status]],0))))</f>
        <v>0</v>
      </c>
      <c r="AA32" s="49" cm="1">
        <f t="array" ref="AA32">IF(ISERROR(INDEX(PO_Placed_Data[[PO relesed Date]:[PO_Status]],MATCH(#REF!&amp;#REF!,PO_Placed_Data[Styele'#]&amp;PO_Placed_Data[COLOR],0),MATCH(AA$3,PO_Placed_Data[[#Headers],[PO relesed Date]:[PO_Status]],0))),0,(INDEX(PO_Placed_Data[[PO relesed Date]:[PO_Status]],MATCH(#REF!&amp;#REF!,PO_Placed_Data[Styele'#]&amp;PO_Placed_Data[COLOR],0),MATCH(AA$3,PO_Placed_Data[[#Headers],[PO relesed Date]:[PO_Status]],0))))</f>
        <v>0</v>
      </c>
      <c r="AB32" s="49" cm="1">
        <f t="array" ref="AB32">IF(ISERROR(INDEX(PO_Placed_Data[[PO relesed Date]:[PO_Status]],MATCH(#REF!&amp;#REF!,PO_Placed_Data[Styele'#]&amp;PO_Placed_Data[COLOR],0),MATCH(AB$3,PO_Placed_Data[[#Headers],[PO relesed Date]:[PO_Status]],0))),0,(INDEX(PO_Placed_Data[[PO relesed Date]:[PO_Status]],MATCH(#REF!&amp;#REF!,PO_Placed_Data[Styele'#]&amp;PO_Placed_Data[COLOR],0),MATCH(AB$3,PO_Placed_Data[[#Headers],[PO relesed Date]:[PO_Status]],0))))</f>
        <v>0</v>
      </c>
      <c r="AC32" s="49" cm="1">
        <f t="array" ref="AC32">IF(ISERROR(INDEX(PO_Placed_Data[[PO relesed Date]:[PO_Status]],MATCH(#REF!&amp;#REF!,PO_Placed_Data[Styele'#]&amp;PO_Placed_Data[COLOR],0),MATCH(AC$3,PO_Placed_Data[[#Headers],[PO relesed Date]:[PO_Status]],0))),0,(INDEX(PO_Placed_Data[[PO relesed Date]:[PO_Status]],MATCH(#REF!&amp;#REF!,PO_Placed_Data[Styele'#]&amp;PO_Placed_Data[COLOR],0),MATCH(AC$3,PO_Placed_Data[[#Headers],[PO relesed Date]:[PO_Status]],0))))</f>
        <v>0</v>
      </c>
      <c r="AD32" s="49" cm="1">
        <f t="array" ref="AD32">IF(ISERROR(INDEX(PO_Placed_Data[[PO relesed Date]:[PO_Status]],MATCH(#REF!&amp;#REF!,PO_Placed_Data[Styele'#]&amp;PO_Placed_Data[COLOR],0),MATCH(AD$3,PO_Placed_Data[[#Headers],[PO relesed Date]:[PO_Status]],0))),0,(INDEX(PO_Placed_Data[[PO relesed Date]:[PO_Status]],MATCH(#REF!&amp;#REF!,PO_Placed_Data[Styele'#]&amp;PO_Placed_Data[COLOR],0),MATCH(AD$3,PO_Placed_Data[[#Headers],[PO relesed Date]:[PO_Status]],0))))</f>
        <v>0</v>
      </c>
      <c r="AE32" s="49" cm="1">
        <f t="array" ref="AE32">IF(ISERROR(INDEX(PO_Placed_Data[[PO relesed Date]:[PO_Status]],MATCH(#REF!&amp;#REF!,PO_Placed_Data[Styele'#]&amp;PO_Placed_Data[COLOR],0),MATCH(AE$3,PO_Placed_Data[[#Headers],[PO relesed Date]:[PO_Status]],0))),0,(INDEX(PO_Placed_Data[[PO relesed Date]:[PO_Status]],MATCH(#REF!&amp;#REF!,PO_Placed_Data[Styele'#]&amp;PO_Placed_Data[COLOR],0),MATCH(AE$3,PO_Placed_Data[[#Headers],[PO relesed Date]:[PO_Status]],0))))</f>
        <v>0</v>
      </c>
      <c r="AF32" s="49" cm="1">
        <f t="array" ref="AF32">IF(ISERROR(INDEX(PO_Placed_Data[[PO relesed Date]:[PO_Status]],MATCH(#REF!&amp;#REF!,PO_Placed_Data[Styele'#]&amp;PO_Placed_Data[COLOR],0),MATCH(AF$3,PO_Placed_Data[[#Headers],[PO relesed Date]:[PO_Status]],0))),0,(INDEX(PO_Placed_Data[[PO relesed Date]:[PO_Status]],MATCH(#REF!&amp;#REF!,PO_Placed_Data[Styele'#]&amp;PO_Placed_Data[COLOR],0),MATCH(AF$3,PO_Placed_Data[[#Headers],[PO relesed Date]:[PO_Status]],0))))</f>
        <v>0</v>
      </c>
      <c r="AG32" s="49" cm="1">
        <f t="array" ref="AG32">IF(ISERROR(INDEX(PO_Placed_Data[[PO relesed Date]:[PO_Status]],MATCH(#REF!&amp;#REF!,PO_Placed_Data[Styele'#]&amp;PO_Placed_Data[COLOR],0),MATCH(AG$3,PO_Placed_Data[[#Headers],[PO relesed Date]:[PO_Status]],0))),0,(INDEX(PO_Placed_Data[[PO relesed Date]:[PO_Status]],MATCH(#REF!&amp;#REF!,PO_Placed_Data[Styele'#]&amp;PO_Placed_Data[COLOR],0),MATCH(AG$3,PO_Placed_Data[[#Headers],[PO relesed Date]:[PO_Status]],0))))</f>
        <v>0</v>
      </c>
      <c r="AH32" s="49" cm="1">
        <f t="array" ref="AH32">IF(ISERROR(INDEX(PO_Placed_Data[[PO relesed Date]:[PO_Status]],MATCH(#REF!&amp;#REF!,PO_Placed_Data[Styele'#]&amp;PO_Placed_Data[COLOR],0),MATCH(AH$3,PO_Placed_Data[[#Headers],[PO relesed Date]:[PO_Status]],0))),0,(INDEX(PO_Placed_Data[[PO relesed Date]:[PO_Status]],MATCH(#REF!&amp;#REF!,PO_Placed_Data[Styele'#]&amp;PO_Placed_Data[COLOR],0),MATCH(AH$3,PO_Placed_Data[[#Headers],[PO relesed Date]:[PO_Status]],0))))</f>
        <v>0</v>
      </c>
      <c r="AI32" s="49" cm="1">
        <f t="array" ref="AI32">IF(ISERROR(INDEX(PO_Placed_Data[[PO relesed Date]:[PO_Status]],MATCH(#REF!&amp;#REF!,PO_Placed_Data[Styele'#]&amp;PO_Placed_Data[COLOR],0),MATCH(AI$3,PO_Placed_Data[[#Headers],[PO relesed Date]:[PO_Status]],0))),0,(INDEX(PO_Placed_Data[[PO relesed Date]:[PO_Status]],MATCH(#REF!&amp;#REF!,PO_Placed_Data[Styele'#]&amp;PO_Placed_Data[COLOR],0),MATCH(AI$3,PO_Placed_Data[[#Headers],[PO relesed Date]:[PO_Status]],0))))</f>
        <v>0</v>
      </c>
      <c r="AJ32" s="49" cm="1">
        <f t="array" ref="AJ32">IF(ISERROR(INDEX(PO_Placed_Data[[PO relesed Date]:[PO_Status]],MATCH(#REF!&amp;#REF!,PO_Placed_Data[Styele'#]&amp;PO_Placed_Data[COLOR],0),MATCH(AJ$3,PO_Placed_Data[[#Headers],[PO relesed Date]:[PO_Status]],0))),0,(INDEX(PO_Placed_Data[[PO relesed Date]:[PO_Status]],MATCH(#REF!&amp;#REF!,PO_Placed_Data[Styele'#]&amp;PO_Placed_Data[COLOR],0),MATCH(AJ$3,PO_Placed_Data[[#Headers],[PO relesed Date]:[PO_Status]],0))))</f>
        <v>0</v>
      </c>
      <c r="AK32" s="49" cm="1">
        <f t="array" ref="AK32">IF(ISERROR(INDEX(PO_Placed_Data[[PO relesed Date]:[PO_Status]],MATCH(#REF!&amp;#REF!,PO_Placed_Data[Styele'#]&amp;PO_Placed_Data[COLOR],0),MATCH(AK$3,PO_Placed_Data[[#Headers],[PO relesed Date]:[PO_Status]],0))),0,(INDEX(PO_Placed_Data[[PO relesed Date]:[PO_Status]],MATCH(#REF!&amp;#REF!,PO_Placed_Data[Styele'#]&amp;PO_Placed_Data[COLOR],0),MATCH(AK$3,PO_Placed_Data[[#Headers],[PO relesed Date]:[PO_Status]],0))))</f>
        <v>0</v>
      </c>
      <c r="AL32" s="49" cm="1">
        <f t="array" ref="AL32">IF(ISERROR(INDEX(PO_Placed_Data[[PO relesed Date]:[PO_Status]],MATCH(#REF!&amp;#REF!,PO_Placed_Data[Styele'#]&amp;PO_Placed_Data[COLOR],0),MATCH(AL$3,PO_Placed_Data[[#Headers],[PO relesed Date]:[PO_Status]],0))),0,(INDEX(PO_Placed_Data[[PO relesed Date]:[PO_Status]],MATCH(#REF!&amp;#REF!,PO_Placed_Data[Styele'#]&amp;PO_Placed_Data[COLOR],0),MATCH(AL$3,PO_Placed_Data[[#Headers],[PO relesed Date]:[PO_Status]],0))))</f>
        <v>0</v>
      </c>
      <c r="AM32" s="49" cm="1">
        <f t="array" ref="AM32">IF(ISERROR(INDEX(PO_Placed_Data[[PO relesed Date]:[PO_Status]],MATCH(#REF!&amp;#REF!,PO_Placed_Data[Styele'#]&amp;PO_Placed_Data[COLOR],0),MATCH(AM$3,PO_Placed_Data[[#Headers],[PO relesed Date]:[PO_Status]],0))),0,(INDEX(PO_Placed_Data[[PO relesed Date]:[PO_Status]],MATCH(#REF!&amp;#REF!,PO_Placed_Data[Styele'#]&amp;PO_Placed_Data[COLOR],0),MATCH(AM$3,PO_Placed_Data[[#Headers],[PO relesed Date]:[PO_Status]],0))))</f>
        <v>0</v>
      </c>
      <c r="AN32" s="49" cm="1">
        <f t="array" ref="AN32">IF(ISERROR(INDEX(PO_Placed_Data[[PO relesed Date]:[PO_Status]],MATCH(#REF!&amp;#REF!,PO_Placed_Data[Styele'#]&amp;PO_Placed_Data[COLOR],0),MATCH(AN$3,PO_Placed_Data[[#Headers],[PO relesed Date]:[PO_Status]],0))),0,(INDEX(PO_Placed_Data[[PO relesed Date]:[PO_Status]],MATCH(#REF!&amp;#REF!,PO_Placed_Data[Styele'#]&amp;PO_Placed_Data[COLOR],0),MATCH(AN$3,PO_Placed_Data[[#Headers],[PO relesed Date]:[PO_Status]],0))))</f>
        <v>0</v>
      </c>
      <c r="AO32" s="18" cm="1">
        <f t="array" ref="AO32">IF(ISERROR(INDEX(PO_Placed_Data[[PO relesed Date]:[PO_Status]],MATCH(#REF!&amp;#REF!,PO_Placed_Data[Styele'#]&amp;PO_Placed_Data[COLOR],0),MATCH(AO$3,PO_Placed_Data[[#Headers],[PO relesed Date]:[PO_Status]],0))),0,(INDEX(PO_Placed_Data[[PO relesed Date]:[PO_Status]],MATCH(#REF!&amp;#REF!,PO_Placed_Data[Styele'#]&amp;PO_Placed_Data[COLOR],0),MATCH(AO$3,PO_Placed_Data[[#Headers],[PO relesed Date]:[PO_Status]],0))))</f>
        <v>0</v>
      </c>
      <c r="AR32" s="23"/>
      <c r="AS32" s="23"/>
      <c r="AT32" s="18"/>
      <c r="AV32" s="24"/>
      <c r="AW32" s="24"/>
      <c r="AX32" s="24"/>
      <c r="AY32" s="24"/>
      <c r="AZ32" s="24"/>
      <c r="BA32" s="24"/>
      <c r="BB32" s="24"/>
      <c r="BC32" s="24"/>
      <c r="BD32" s="23"/>
      <c r="BE32" s="24"/>
      <c r="BF32" s="24"/>
      <c r="BG32" s="24"/>
      <c r="BH32" s="23"/>
      <c r="BI32" s="23"/>
      <c r="BJ32" s="222"/>
      <c r="BS32" s="233"/>
      <c r="BT32" s="233"/>
      <c r="BU32" s="233"/>
      <c r="BV32" s="233"/>
      <c r="BW32" s="233"/>
      <c r="BY32" s="233"/>
      <c r="BZ32" s="233"/>
      <c r="CA32" s="233"/>
      <c r="CB32" s="233"/>
      <c r="CC32" s="233"/>
      <c r="CD32" s="233"/>
      <c r="CE32" s="233"/>
      <c r="CF32" s="233"/>
      <c r="CG32" s="233"/>
      <c r="CH32" s="233"/>
      <c r="CI32" s="233"/>
      <c r="CJ32" s="233"/>
      <c r="CK32" s="233"/>
      <c r="CL32" s="233"/>
      <c r="CM32" s="63"/>
      <c r="CN32" s="233"/>
      <c r="CO32" s="230"/>
      <c r="CP32" s="230"/>
      <c r="CQ32" s="63"/>
      <c r="CR32" s="92"/>
      <c r="CS32" s="92"/>
      <c r="CT32" s="94"/>
      <c r="CU32" s="94"/>
      <c r="CV32" s="94"/>
      <c r="CW32" s="94"/>
      <c r="CX32" s="94"/>
      <c r="CY32" s="94"/>
      <c r="CZ32" s="94"/>
      <c r="DA32" s="94"/>
      <c r="DB32" s="94"/>
      <c r="DC32" s="94"/>
      <c r="DD32" s="94"/>
      <c r="DE32" s="94"/>
      <c r="FJ32" s="4"/>
      <c r="FL32" s="4"/>
      <c r="FN32" s="29" t="s">
        <v>84</v>
      </c>
      <c r="FO32" s="29" t="s">
        <v>58</v>
      </c>
      <c r="FT32"/>
      <c r="FU32"/>
      <c r="HA32" s="62" t="str">
        <f>INDEX(TrimSummary[season],MATCH($HD32,TrimSummary[style_no],0))</f>
        <v>WI23</v>
      </c>
      <c r="HB32" s="62" t="str">
        <f>INDEX(TrimSummary[floorset],MATCH($HD32,TrimSummary[style_no],0))</f>
        <v>F3</v>
      </c>
      <c r="HC32" s="6" t="s">
        <v>201</v>
      </c>
      <c r="HD32" s="310" t="s">
        <v>314</v>
      </c>
      <c r="HE32" s="224" t="s">
        <v>300</v>
      </c>
      <c r="HF32" s="98">
        <v>45040</v>
      </c>
      <c r="HG32" t="s">
        <v>33</v>
      </c>
      <c r="HH32" s="105" cm="1">
        <f t="array" ref="HH32">IF(ISERROR(INDEX(Trim_Booking_Data[[QTY TB]:[5]],MATCH($HD32&amp;$HE32&amp;$HF32,Trim_Booking_Data[Styele'#]&amp;Trim_Booking_Data[COLOR]&amp;Trim_Booking_Data[Trim Boking Date],0),MATCH($HG32,Trim_Booking_Data[[#Headers],[QTY TB]:[5]],0))),0,(INDEX(Trim_Booking_Data[[QTY TB]:[5]],MATCH($HD32&amp;$HE32&amp;$HF32,Trim_Booking_Data[Styele'#]&amp;Trim_Booking_Data[COLOR]&amp;Trim_Booking_Data[Trim Boking Date],0),MATCH($HG32,Trim_Booking_Data[[#Headers],[QTY TB]:[5]],0))))</f>
        <v>0</v>
      </c>
      <c r="HI32" s="78" cm="1">
        <f t="array" ref="HI32">IF(ISERROR(INDEX(PO_Placed_Data_Fu[],MATCH($HD32&amp;$HE32,Trim_Booking_Data[Styele'#]&amp;Trim_Booking_Data[COLOR],0),MATCH(HI$3,PO_Placed_Data_Fu[#Headers],0))),0,(INDEX(PO_Placed_Data_Fu[],MATCH($HD32&amp;$HE32,Trim_Booking_Data[Styele'#]&amp;Trim_Booking_Data[COLOR],0),MATCH(HI$3,PO_Placed_Data_Fu[#Headers],0))))</f>
        <v>0</v>
      </c>
      <c r="HJ32" s="70" cm="1">
        <f t="array" ref="HJ32">IF(ISERROR(INDEX(PO_Placed_Data_Fu[],MATCH($HD32&amp;$HE32&amp;$HF32,Trim_Booking_Data[Styele'#]&amp;Trim_Booking_Data[COLOR]&amp;Trim_Booking_Data[Trim Boking Date],0),MATCH($HG32,PO_Placed_Data_Fu[#Headers],0))),0,(INDEX(PO_Placed_Data_Fu[],MATCH($HD32&amp;$HE32&amp;$HF32,Trim_Booking_Data[Styele'#]&amp;Trim_Booking_Data[COLOR]&amp;Trim_Booking_Data[Trim Boking Date],0),MATCH($HG32,PO_Placed_Data_Fu[#Headers],0))))</f>
        <v>0</v>
      </c>
      <c r="HK32" s="62" t="str" cm="1">
        <f t="array" ref="HK32">IF(ISERROR(INDEX(TrimSummary[costing_yy],MATCH(1,INDEX(($HD32=TrimSummary[style_no])*(HK$3=TrimSummary[trim_reff])*(ISNUMBER(FIND("/"&amp;$HC32&amp;"/","/"&amp;TrimSummary[color]&amp;"/"))),),0))),0,(INDEX(TrimSummary[costing_yy],MATCH(1,INDEX(($HD32=TrimSummary[style_no])*(HK$3=TrimSummary[trim_reff])*(ISNUMBER(FIND("/"&amp;$HC32&amp;"/","/"&amp;TrimSummary[color]&amp;"/"))),),0))))*$HH32*(1+$BN$3)&amp;","&amp;IF(ISERROR(INDEX(TrimSummary[costing_yy],MATCH(1,INDEX(($HD32=TrimSummary[style_no])*(HK$3=TrimSummary[trim_reff])*(ISNUMBER(FIND("/"&amp;$HC32&amp;"/","/"&amp;TrimSummary[color]&amp;"/"))),),0))),0,(INDEX(TrimSummary[costing_yy],MATCH(1,INDEX(($HD32=TrimSummary[style_no])*(HK$3=TrimSummary[trim_reff])*(ISNUMBER(FIND("/"&amp;$HC32&amp;"/","/"&amp;TrimSummary[color]&amp;"/"))),),0))))*$HJ32*(1+$BN$3)&amp;","&amp;IF(ISERROR(INDEX(TrimSummary[ordering_yy],MATCH(1,INDEX(($HD32=TrimSummary[style_no])*(HK$3=TrimSummary[trim_reff])*(ISNUMBER(FIND("/"&amp;$HC32&amp;"/","/"&amp;TrimSummary[color]&amp;"/"))),),0))),0,(INDEX(TrimSummary[ordering_yy],MATCH(1,INDEX(($HD32=TrimSummary[style_no])*(HK$3=TrimSummary[trim_reff])*(ISNUMBER(FIND("/"&amp;$HC32&amp;"/","/"&amp;TrimSummary[color]&amp;"/"))),),0))))*$HH32*(1+$BN$4)&amp;","&amp;IF(ISERROR(INDEX(TrimSummary[ordering_yy],MATCH(1,INDEX(($HD32=TrimSummary[style_no])*(HK$3=TrimSummary[trim_reff])*(ISNUMBER(FIND("/"&amp;$HC32&amp;"/","/"&amp;TrimSummary[color]&amp;"/"))),),0))),0,(INDEX(TrimSummary[ordering_yy],MATCH(1,INDEX(($HD32=TrimSummary[style_no])*(HK$3=TrimSummary[trim_reff])*(ISNUMBER(FIND("/"&amp;$HC32&amp;"/","/"&amp;TrimSummary[color]&amp;"/"))),),0))))*$HJ32*(1+$BN$4)</f>
        <v>0,0,0,0</v>
      </c>
      <c r="HL32" s="62" t="str" cm="1">
        <f t="array" ref="HL32">IF(ISERROR(INDEX(TrimSummary[costing_yy],MATCH(1,INDEX(($HD32=TrimSummary[style_no])*(HL$3=TrimSummary[trim_reff])*(ISNUMBER(FIND("/"&amp;$HC32&amp;"/","/"&amp;TrimSummary[color]&amp;"/"))),),0))),0,(INDEX(TrimSummary[costing_yy],MATCH(1,INDEX(($HD32=TrimSummary[style_no])*(HL$3=TrimSummary[trim_reff])*(ISNUMBER(FIND("/"&amp;$HC32&amp;"/","/"&amp;TrimSummary[color]&amp;"/"))),),0))))*$HH32*(1+$BN$3)&amp;","&amp;IF(ISERROR(INDEX(TrimSummary[costing_yy],MATCH(1,INDEX(($HD32=TrimSummary[style_no])*(HL$3=TrimSummary[trim_reff])*(ISNUMBER(FIND("/"&amp;$HC32&amp;"/","/"&amp;TrimSummary[color]&amp;"/"))),),0))),0,(INDEX(TrimSummary[costing_yy],MATCH(1,INDEX(($HD32=TrimSummary[style_no])*(HL$3=TrimSummary[trim_reff])*(ISNUMBER(FIND("/"&amp;$HC32&amp;"/","/"&amp;TrimSummary[color]&amp;"/"))),),0))))*$HJ32*(1+$BN$3)&amp;","&amp;IF(ISERROR(INDEX(TrimSummary[ordering_yy],MATCH(1,INDEX(($HD32=TrimSummary[style_no])*(HL$3=TrimSummary[trim_reff])*(ISNUMBER(FIND("/"&amp;$HC32&amp;"/","/"&amp;TrimSummary[color]&amp;"/"))),),0))),0,(INDEX(TrimSummary[ordering_yy],MATCH(1,INDEX(($HD32=TrimSummary[style_no])*(HL$3=TrimSummary[trim_reff])*(ISNUMBER(FIND("/"&amp;$HC32&amp;"/","/"&amp;TrimSummary[color]&amp;"/"))),),0))))*$HH32*(1+$BN$4)&amp;","&amp;IF(ISERROR(INDEX(TrimSummary[ordering_yy],MATCH(1,INDEX(($HD32=TrimSummary[style_no])*(HL$3=TrimSummary[trim_reff])*(ISNUMBER(FIND("/"&amp;$HC32&amp;"/","/"&amp;TrimSummary[color]&amp;"/"))),),0))),0,(INDEX(TrimSummary[ordering_yy],MATCH(1,INDEX(($HD32=TrimSummary[style_no])*(HL$3=TrimSummary[trim_reff])*(ISNUMBER(FIND("/"&amp;$HC32&amp;"/","/"&amp;TrimSummary[color]&amp;"/"))),),0))))*$HJ32*(1+$BN$4)</f>
        <v>0,0,0,0</v>
      </c>
      <c r="HM32" s="62" t="str" cm="1">
        <f t="array" ref="HM32">IF(ISERROR(INDEX(TrimSummary[costing_yy],MATCH(1,INDEX(($HD32=TrimSummary[style_no])*(HM$3=TrimSummary[trim_reff])*(ISNUMBER(FIND("/"&amp;$HC32&amp;"/","/"&amp;TrimSummary[color]&amp;"/"))),),0))),0,(INDEX(TrimSummary[costing_yy],MATCH(1,INDEX(($HD32=TrimSummary[style_no])*(HM$3=TrimSummary[trim_reff])*(ISNUMBER(FIND("/"&amp;$HC32&amp;"/","/"&amp;TrimSummary[color]&amp;"/"))),),0))))*$HH32*(1+$BN$3)&amp;","&amp;IF(ISERROR(INDEX(TrimSummary[costing_yy],MATCH(1,INDEX(($HD32=TrimSummary[style_no])*(HM$3=TrimSummary[trim_reff])*(ISNUMBER(FIND("/"&amp;$HC32&amp;"/","/"&amp;TrimSummary[color]&amp;"/"))),),0))),0,(INDEX(TrimSummary[costing_yy],MATCH(1,INDEX(($HD32=TrimSummary[style_no])*(HM$3=TrimSummary[trim_reff])*(ISNUMBER(FIND("/"&amp;$HC32&amp;"/","/"&amp;TrimSummary[color]&amp;"/"))),),0))))*$HJ32*(1+$BN$3)&amp;","&amp;IF(ISERROR(INDEX(TrimSummary[ordering_yy],MATCH(1,INDEX(($HD32=TrimSummary[style_no])*(HM$3=TrimSummary[trim_reff])*(ISNUMBER(FIND("/"&amp;$HC32&amp;"/","/"&amp;TrimSummary[color]&amp;"/"))),),0))),0,(INDEX(TrimSummary[ordering_yy],MATCH(1,INDEX(($HD32=TrimSummary[style_no])*(HM$3=TrimSummary[trim_reff])*(ISNUMBER(FIND("/"&amp;$HC32&amp;"/","/"&amp;TrimSummary[color]&amp;"/"))),),0))))*$HH32*(1+$BN$4)&amp;","&amp;IF(ISERROR(INDEX(TrimSummary[ordering_yy],MATCH(1,INDEX(($HD32=TrimSummary[style_no])*(HM$3=TrimSummary[trim_reff])*(ISNUMBER(FIND("/"&amp;$HC32&amp;"/","/"&amp;TrimSummary[color]&amp;"/"))),),0))),0,(INDEX(TrimSummary[ordering_yy],MATCH(1,INDEX(($HD32=TrimSummary[style_no])*(HM$3=TrimSummary[trim_reff])*(ISNUMBER(FIND("/"&amp;$HC32&amp;"/","/"&amp;TrimSummary[color]&amp;"/"))),),0))))*$HJ32*(1+$BN$4)</f>
        <v>0,0,0,0</v>
      </c>
      <c r="HN32" s="62" t="str" cm="1">
        <f t="array" ref="HN32">IF(ISERROR(INDEX(TrimSummary[costing_yy],MATCH(1,INDEX(($HD32=TrimSummary[style_no])*(HN$3=TrimSummary[trim_reff])*(ISNUMBER(FIND("/"&amp;$HC32&amp;"/","/"&amp;TrimSummary[color]&amp;"/"))),),0))),0,(INDEX(TrimSummary[costing_yy],MATCH(1,INDEX(($HD32=TrimSummary[style_no])*(HN$3=TrimSummary[trim_reff])*(ISNUMBER(FIND("/"&amp;$HC32&amp;"/","/"&amp;TrimSummary[color]&amp;"/"))),),0))))*$HH32*(1+$BN$3)&amp;","&amp;IF(ISERROR(INDEX(TrimSummary[costing_yy],MATCH(1,INDEX(($HD32=TrimSummary[style_no])*(HN$3=TrimSummary[trim_reff])*(ISNUMBER(FIND("/"&amp;$HC32&amp;"/","/"&amp;TrimSummary[color]&amp;"/"))),),0))),0,(INDEX(TrimSummary[costing_yy],MATCH(1,INDEX(($HD32=TrimSummary[style_no])*(HN$3=TrimSummary[trim_reff])*(ISNUMBER(FIND("/"&amp;$HC32&amp;"/","/"&amp;TrimSummary[color]&amp;"/"))),),0))))*$HJ32*(1+$BN$3)&amp;","&amp;IF(ISERROR(INDEX(TrimSummary[ordering_yy],MATCH(1,INDEX(($HD32=TrimSummary[style_no])*(HN$3=TrimSummary[trim_reff])*(ISNUMBER(FIND("/"&amp;$HC32&amp;"/","/"&amp;TrimSummary[color]&amp;"/"))),),0))),0,(INDEX(TrimSummary[ordering_yy],MATCH(1,INDEX(($HD32=TrimSummary[style_no])*(HN$3=TrimSummary[trim_reff])*(ISNUMBER(FIND("/"&amp;$HC32&amp;"/","/"&amp;TrimSummary[color]&amp;"/"))),),0))))*$HH32*(1+$BN$4)&amp;","&amp;IF(ISERROR(INDEX(TrimSummary[ordering_yy],MATCH(1,INDEX(($HD32=TrimSummary[style_no])*(HN$3=TrimSummary[trim_reff])*(ISNUMBER(FIND("/"&amp;$HC32&amp;"/","/"&amp;TrimSummary[color]&amp;"/"))),),0))),0,(INDEX(TrimSummary[ordering_yy],MATCH(1,INDEX(($HD32=TrimSummary[style_no])*(HN$3=TrimSummary[trim_reff])*(ISNUMBER(FIND("/"&amp;$HC32&amp;"/","/"&amp;TrimSummary[color]&amp;"/"))),),0))))*$HJ32*(1+$BN$4)</f>
        <v>0,0,0,0</v>
      </c>
      <c r="HO32" s="62" t="str" cm="1">
        <f t="array" ref="HO32">IF(ISERROR(INDEX(TrimSummary[costing_yy],MATCH(1,INDEX(($HD32=TrimSummary[style_no])*(HO$3=TrimSummary[trim_reff])*(ISNUMBER(FIND("/"&amp;$HC32&amp;"/","/"&amp;TrimSummary[color]&amp;"/"))),),0))),0,(INDEX(TrimSummary[costing_yy],MATCH(1,INDEX(($HD32=TrimSummary[style_no])*(HO$3=TrimSummary[trim_reff])*(ISNUMBER(FIND("/"&amp;$HC32&amp;"/","/"&amp;TrimSummary[color]&amp;"/"))),),0))))*$HH32*(1+$BN$3)&amp;","&amp;IF(ISERROR(INDEX(TrimSummary[costing_yy],MATCH(1,INDEX(($HD32=TrimSummary[style_no])*(HO$3=TrimSummary[trim_reff])*(ISNUMBER(FIND("/"&amp;$HC32&amp;"/","/"&amp;TrimSummary[color]&amp;"/"))),),0))),0,(INDEX(TrimSummary[costing_yy],MATCH(1,INDEX(($HD32=TrimSummary[style_no])*(HO$3=TrimSummary[trim_reff])*(ISNUMBER(FIND("/"&amp;$HC32&amp;"/","/"&amp;TrimSummary[color]&amp;"/"))),),0))))*$HJ32*(1+$BN$3)&amp;","&amp;IF(ISERROR(INDEX(TrimSummary[ordering_yy],MATCH(1,INDEX(($HD32=TrimSummary[style_no])*(HO$3=TrimSummary[trim_reff])*(ISNUMBER(FIND("/"&amp;$HC32&amp;"/","/"&amp;TrimSummary[color]&amp;"/"))),),0))),0,(INDEX(TrimSummary[ordering_yy],MATCH(1,INDEX(($HD32=TrimSummary[style_no])*(HO$3=TrimSummary[trim_reff])*(ISNUMBER(FIND("/"&amp;$HC32&amp;"/","/"&amp;TrimSummary[color]&amp;"/"))),),0))))*$HH32*(1+$BN$4)&amp;","&amp;IF(ISERROR(INDEX(TrimSummary[ordering_yy],MATCH(1,INDEX(($HD32=TrimSummary[style_no])*(HO$3=TrimSummary[trim_reff])*(ISNUMBER(FIND("/"&amp;$HC32&amp;"/","/"&amp;TrimSummary[color]&amp;"/"))),),0))),0,(INDEX(TrimSummary[ordering_yy],MATCH(1,INDEX(($HD32=TrimSummary[style_no])*(HO$3=TrimSummary[trim_reff])*(ISNUMBER(FIND("/"&amp;$HC32&amp;"/","/"&amp;TrimSummary[color]&amp;"/"))),),0))))*$HJ32*(1+$BN$4)</f>
        <v>0,0,0,0</v>
      </c>
      <c r="HP32" s="62" t="str" cm="1">
        <f t="array" ref="HP32">IF(ISERROR(INDEX(TrimSummary[costing_yy],MATCH(1,INDEX(($HD32=TrimSummary[style_no])*(HP$3=TrimSummary[trim_reff])*(ISNUMBER(FIND("/"&amp;$HC32&amp;"/","/"&amp;TrimSummary[color]&amp;"/"))),),0))),0,(INDEX(TrimSummary[costing_yy],MATCH(1,INDEX(($HD32=TrimSummary[style_no])*(HP$3=TrimSummary[trim_reff])*(ISNUMBER(FIND("/"&amp;$HC32&amp;"/","/"&amp;TrimSummary[color]&amp;"/"))),),0))))*$HH32*(1+$BN$3)&amp;","&amp;IF(ISERROR(INDEX(TrimSummary[costing_yy],MATCH(1,INDEX(($HD32=TrimSummary[style_no])*(HP$3=TrimSummary[trim_reff])*(ISNUMBER(FIND("/"&amp;$HC32&amp;"/","/"&amp;TrimSummary[color]&amp;"/"))),),0))),0,(INDEX(TrimSummary[costing_yy],MATCH(1,INDEX(($HD32=TrimSummary[style_no])*(HP$3=TrimSummary[trim_reff])*(ISNUMBER(FIND("/"&amp;$HC32&amp;"/","/"&amp;TrimSummary[color]&amp;"/"))),),0))))*$HJ32*(1+$BN$3)&amp;","&amp;IF(ISERROR(INDEX(TrimSummary[ordering_yy],MATCH(1,INDEX(($HD32=TrimSummary[style_no])*(HP$3=TrimSummary[trim_reff])*(ISNUMBER(FIND("/"&amp;$HC32&amp;"/","/"&amp;TrimSummary[color]&amp;"/"))),),0))),0,(INDEX(TrimSummary[ordering_yy],MATCH(1,INDEX(($HD32=TrimSummary[style_no])*(HP$3=TrimSummary[trim_reff])*(ISNUMBER(FIND("/"&amp;$HC32&amp;"/","/"&amp;TrimSummary[color]&amp;"/"))),),0))))*$HH32*(1+$BN$4)&amp;","&amp;IF(ISERROR(INDEX(TrimSummary[ordering_yy],MATCH(1,INDEX(($HD32=TrimSummary[style_no])*(HP$3=TrimSummary[trim_reff])*(ISNUMBER(FIND("/"&amp;$HC32&amp;"/","/"&amp;TrimSummary[color]&amp;"/"))),),0))),0,(INDEX(TrimSummary[ordering_yy],MATCH(1,INDEX(($HD32=TrimSummary[style_no])*(HP$3=TrimSummary[trim_reff])*(ISNUMBER(FIND("/"&amp;$HC32&amp;"/","/"&amp;TrimSummary[color]&amp;"/"))),),0))))*$HJ32*(1+$BN$4)</f>
        <v>0,0,0,0</v>
      </c>
      <c r="HQ32" s="62" t="str" cm="1">
        <f t="array" ref="HQ32">IF(ISERROR(INDEX(TrimSummary[costing_yy],MATCH(1,INDEX(($HD32=TrimSummary[style_no])*(HQ$3=TrimSummary[trim_reff])*(ISNUMBER(FIND("/"&amp;$HC32&amp;"/","/"&amp;TrimSummary[color]&amp;"/"))),),0))),0,(INDEX(TrimSummary[costing_yy],MATCH(1,INDEX(($HD32=TrimSummary[style_no])*(HQ$3=TrimSummary[trim_reff])*(ISNUMBER(FIND("/"&amp;$HC32&amp;"/","/"&amp;TrimSummary[color]&amp;"/"))),),0))))*$HH32*(1+$BN$3)&amp;","&amp;IF(ISERROR(INDEX(TrimSummary[costing_yy],MATCH(1,INDEX(($HD32=TrimSummary[style_no])*(HQ$3=TrimSummary[trim_reff])*(ISNUMBER(FIND("/"&amp;$HC32&amp;"/","/"&amp;TrimSummary[color]&amp;"/"))),),0))),0,(INDEX(TrimSummary[costing_yy],MATCH(1,INDEX(($HD32=TrimSummary[style_no])*(HQ$3=TrimSummary[trim_reff])*(ISNUMBER(FIND("/"&amp;$HC32&amp;"/","/"&amp;TrimSummary[color]&amp;"/"))),),0))))*$HJ32*(1+$BN$3)&amp;","&amp;IF(ISERROR(INDEX(TrimSummary[ordering_yy],MATCH(1,INDEX(($HD32=TrimSummary[style_no])*(HQ$3=TrimSummary[trim_reff])*(ISNUMBER(FIND("/"&amp;$HC32&amp;"/","/"&amp;TrimSummary[color]&amp;"/"))),),0))),0,(INDEX(TrimSummary[ordering_yy],MATCH(1,INDEX(($HD32=TrimSummary[style_no])*(HQ$3=TrimSummary[trim_reff])*(ISNUMBER(FIND("/"&amp;$HC32&amp;"/","/"&amp;TrimSummary[color]&amp;"/"))),),0))))*$HH32*(1+$BN$4)&amp;","&amp;IF(ISERROR(INDEX(TrimSummary[ordering_yy],MATCH(1,INDEX(($HD32=TrimSummary[style_no])*(HQ$3=TrimSummary[trim_reff])*(ISNUMBER(FIND("/"&amp;$HC32&amp;"/","/"&amp;TrimSummary[color]&amp;"/"))),),0))),0,(INDEX(TrimSummary[ordering_yy],MATCH(1,INDEX(($HD32=TrimSummary[style_no])*(HQ$3=TrimSummary[trim_reff])*(ISNUMBER(FIND("/"&amp;$HC32&amp;"/","/"&amp;TrimSummary[color]&amp;"/"))),),0))))*$HJ32*(1+$BN$4)</f>
        <v>0,0,0,0</v>
      </c>
      <c r="HR32" s="62" t="str" cm="1">
        <f t="array" ref="HR32">IF(ISERROR(INDEX(TrimSummary[costing_yy],MATCH(1,INDEX(($HD32=TrimSummary[style_no])*(HR$3=TrimSummary[trim_reff])*(ISNUMBER(FIND("/"&amp;$HC32&amp;"/","/"&amp;TrimSummary[color]&amp;"/"))),),0))),0,(INDEX(TrimSummary[costing_yy],MATCH(1,INDEX(($HD32=TrimSummary[style_no])*(HR$3=TrimSummary[trim_reff])*(ISNUMBER(FIND("/"&amp;$HC32&amp;"/","/"&amp;TrimSummary[color]&amp;"/"))),),0))))*$HH32*(1+$BN$3)&amp;","&amp;IF(ISERROR(INDEX(TrimSummary[costing_yy],MATCH(1,INDEX(($HD32=TrimSummary[style_no])*(HR$3=TrimSummary[trim_reff])*(ISNUMBER(FIND("/"&amp;$HC32&amp;"/","/"&amp;TrimSummary[color]&amp;"/"))),),0))),0,(INDEX(TrimSummary[costing_yy],MATCH(1,INDEX(($HD32=TrimSummary[style_no])*(HR$3=TrimSummary[trim_reff])*(ISNUMBER(FIND("/"&amp;$HC32&amp;"/","/"&amp;TrimSummary[color]&amp;"/"))),),0))))*$HJ32*(1+$BN$3)&amp;","&amp;IF(ISERROR(INDEX(TrimSummary[ordering_yy],MATCH(1,INDEX(($HD32=TrimSummary[style_no])*(HR$3=TrimSummary[trim_reff])*(ISNUMBER(FIND("/"&amp;$HC32&amp;"/","/"&amp;TrimSummary[color]&amp;"/"))),),0))),0,(INDEX(TrimSummary[ordering_yy],MATCH(1,INDEX(($HD32=TrimSummary[style_no])*(HR$3=TrimSummary[trim_reff])*(ISNUMBER(FIND("/"&amp;$HC32&amp;"/","/"&amp;TrimSummary[color]&amp;"/"))),),0))))*$HH32*(1+$BN$4)&amp;","&amp;IF(ISERROR(INDEX(TrimSummary[ordering_yy],MATCH(1,INDEX(($HD32=TrimSummary[style_no])*(HR$3=TrimSummary[trim_reff])*(ISNUMBER(FIND("/"&amp;$HC32&amp;"/","/"&amp;TrimSummary[color]&amp;"/"))),),0))),0,(INDEX(TrimSummary[ordering_yy],MATCH(1,INDEX(($HD32=TrimSummary[style_no])*(HR$3=TrimSummary[trim_reff])*(ISNUMBER(FIND("/"&amp;$HC32&amp;"/","/"&amp;TrimSummary[color]&amp;"/"))),),0))))*$HJ32*(1+$BN$4)</f>
        <v>0,0,0,0</v>
      </c>
      <c r="HS32" s="62" t="str" cm="1">
        <f t="array" ref="HS32">IF(ISERROR(INDEX(TrimSummary[costing_yy],MATCH(1,INDEX(($HD32=TrimSummary[style_no])*(HS$3=TrimSummary[trim_reff])*(ISNUMBER(FIND("/"&amp;$HC32&amp;"/","/"&amp;TrimSummary[color]&amp;"/"))),),0))),0,(INDEX(TrimSummary[costing_yy],MATCH(1,INDEX(($HD32=TrimSummary[style_no])*(HS$3=TrimSummary[trim_reff])*(ISNUMBER(FIND("/"&amp;$HC32&amp;"/","/"&amp;TrimSummary[color]&amp;"/"))),),0))))*$HH32*(1+$BN$3)&amp;","&amp;IF(ISERROR(INDEX(TrimSummary[costing_yy],MATCH(1,INDEX(($HD32=TrimSummary[style_no])*(HS$3=TrimSummary[trim_reff])*(ISNUMBER(FIND("/"&amp;$HC32&amp;"/","/"&amp;TrimSummary[color]&amp;"/"))),),0))),0,(INDEX(TrimSummary[costing_yy],MATCH(1,INDEX(($HD32=TrimSummary[style_no])*(HS$3=TrimSummary[trim_reff])*(ISNUMBER(FIND("/"&amp;$HC32&amp;"/","/"&amp;TrimSummary[color]&amp;"/"))),),0))))*$HJ32*(1+$BN$3)&amp;","&amp;IF(ISERROR(INDEX(TrimSummary[ordering_yy],MATCH(1,INDEX(($HD32=TrimSummary[style_no])*(HS$3=TrimSummary[trim_reff])*(ISNUMBER(FIND("/"&amp;$HC32&amp;"/","/"&amp;TrimSummary[color]&amp;"/"))),),0))),0,(INDEX(TrimSummary[ordering_yy],MATCH(1,INDEX(($HD32=TrimSummary[style_no])*(HS$3=TrimSummary[trim_reff])*(ISNUMBER(FIND("/"&amp;$HC32&amp;"/","/"&amp;TrimSummary[color]&amp;"/"))),),0))))*$HH32*(1+$BN$4)&amp;","&amp;IF(ISERROR(INDEX(TrimSummary[ordering_yy],MATCH(1,INDEX(($HD32=TrimSummary[style_no])*(HS$3=TrimSummary[trim_reff])*(ISNUMBER(FIND("/"&amp;$HC32&amp;"/","/"&amp;TrimSummary[color]&amp;"/"))),),0))),0,(INDEX(TrimSummary[ordering_yy],MATCH(1,INDEX(($HD32=TrimSummary[style_no])*(HS$3=TrimSummary[trim_reff])*(ISNUMBER(FIND("/"&amp;$HC32&amp;"/","/"&amp;TrimSummary[color]&amp;"/"))),),0))))*$HJ32*(1+$BN$4)</f>
        <v>0,0,0,0</v>
      </c>
      <c r="HT32" s="62" t="str" cm="1">
        <f t="array" ref="HT32">IF(ISERROR(INDEX(TrimSummary[costing_yy],MATCH(1,INDEX(($HD32=TrimSummary[style_no])*(HT$3=TrimSummary[trim_reff])*(ISNUMBER(FIND("/"&amp;$HC32&amp;"/","/"&amp;TrimSummary[color]&amp;"/"))),),0))),0,(INDEX(TrimSummary[costing_yy],MATCH(1,INDEX(($HD32=TrimSummary[style_no])*(HT$3=TrimSummary[trim_reff])*(ISNUMBER(FIND("/"&amp;$HC32&amp;"/","/"&amp;TrimSummary[color]&amp;"/"))),),0))))*$HH32*(1+$BN$3)&amp;","&amp;IF(ISERROR(INDEX(TrimSummary[costing_yy],MATCH(1,INDEX(($HD32=TrimSummary[style_no])*(HT$3=TrimSummary[trim_reff])*(ISNUMBER(FIND("/"&amp;$HC32&amp;"/","/"&amp;TrimSummary[color]&amp;"/"))),),0))),0,(INDEX(TrimSummary[costing_yy],MATCH(1,INDEX(($HD32=TrimSummary[style_no])*(HT$3=TrimSummary[trim_reff])*(ISNUMBER(FIND("/"&amp;$HC32&amp;"/","/"&amp;TrimSummary[color]&amp;"/"))),),0))))*$HJ32*(1+$BN$3)&amp;","&amp;IF(ISERROR(INDEX(TrimSummary[ordering_yy],MATCH(1,INDEX(($HD32=TrimSummary[style_no])*(HT$3=TrimSummary[trim_reff])*(ISNUMBER(FIND("/"&amp;$HC32&amp;"/","/"&amp;TrimSummary[color]&amp;"/"))),),0))),0,(INDEX(TrimSummary[ordering_yy],MATCH(1,INDEX(($HD32=TrimSummary[style_no])*(HT$3=TrimSummary[trim_reff])*(ISNUMBER(FIND("/"&amp;$HC32&amp;"/","/"&amp;TrimSummary[color]&amp;"/"))),),0))))*$HH32*(1+$BN$4)&amp;","&amp;IF(ISERROR(INDEX(TrimSummary[ordering_yy],MATCH(1,INDEX(($HD32=TrimSummary[style_no])*(HT$3=TrimSummary[trim_reff])*(ISNUMBER(FIND("/"&amp;$HC32&amp;"/","/"&amp;TrimSummary[color]&amp;"/"))),),0))),0,(INDEX(TrimSummary[ordering_yy],MATCH(1,INDEX(($HD32=TrimSummary[style_no])*(HT$3=TrimSummary[trim_reff])*(ISNUMBER(FIND("/"&amp;$HC32&amp;"/","/"&amp;TrimSummary[color]&amp;"/"))),),0))))*$HJ32*(1+$BN$4)</f>
        <v>0,0,0,0</v>
      </c>
      <c r="HU32" s="62" t="str" cm="1">
        <f t="array" ref="HU32">IF(ISERROR(INDEX(TrimSummary[costing_yy],MATCH(1,INDEX(($HD32=TrimSummary[style_no])*(HU$3=TrimSummary[trim_reff])*(ISNUMBER(FIND("/"&amp;$HC32&amp;"/","/"&amp;TrimSummary[color]&amp;"/"))),),0))),0,(INDEX(TrimSummary[costing_yy],MATCH(1,INDEX(($HD32=TrimSummary[style_no])*(HU$3=TrimSummary[trim_reff])*(ISNUMBER(FIND("/"&amp;$HC32&amp;"/","/"&amp;TrimSummary[color]&amp;"/"))),),0))))*$HH32*(1+$BN$3)&amp;","&amp;IF(ISERROR(INDEX(TrimSummary[costing_yy],MATCH(1,INDEX(($HD32=TrimSummary[style_no])*(HU$3=TrimSummary[trim_reff])*(ISNUMBER(FIND("/"&amp;$HC32&amp;"/","/"&amp;TrimSummary[color]&amp;"/"))),),0))),0,(INDEX(TrimSummary[costing_yy],MATCH(1,INDEX(($HD32=TrimSummary[style_no])*(HU$3=TrimSummary[trim_reff])*(ISNUMBER(FIND("/"&amp;$HC32&amp;"/","/"&amp;TrimSummary[color]&amp;"/"))),),0))))*$HJ32*(1+$BN$3)&amp;","&amp;IF(ISERROR(INDEX(TrimSummary[ordering_yy],MATCH(1,INDEX(($HD32=TrimSummary[style_no])*(HU$3=TrimSummary[trim_reff])*(ISNUMBER(FIND("/"&amp;$HC32&amp;"/","/"&amp;TrimSummary[color]&amp;"/"))),),0))),0,(INDEX(TrimSummary[ordering_yy],MATCH(1,INDEX(($HD32=TrimSummary[style_no])*(HU$3=TrimSummary[trim_reff])*(ISNUMBER(FIND("/"&amp;$HC32&amp;"/","/"&amp;TrimSummary[color]&amp;"/"))),),0))))*$HH32*(1+$BN$4)&amp;","&amp;IF(ISERROR(INDEX(TrimSummary[ordering_yy],MATCH(1,INDEX(($HD32=TrimSummary[style_no])*(HU$3=TrimSummary[trim_reff])*(ISNUMBER(FIND("/"&amp;$HC32&amp;"/","/"&amp;TrimSummary[color]&amp;"/"))),),0))),0,(INDEX(TrimSummary[ordering_yy],MATCH(1,INDEX(($HD32=TrimSummary[style_no])*(HU$3=TrimSummary[trim_reff])*(ISNUMBER(FIND("/"&amp;$HC32&amp;"/","/"&amp;TrimSummary[color]&amp;"/"))),),0))))*$HJ32*(1+$BN$4)</f>
        <v>0,0,0,0</v>
      </c>
      <c r="HV32" s="62"/>
      <c r="HW32" s="62"/>
      <c r="HX32" s="62"/>
      <c r="HY32" s="62"/>
      <c r="HZ32" s="62"/>
      <c r="IA32" s="62"/>
      <c r="IB32" s="62"/>
      <c r="IC32" s="62"/>
      <c r="ID32" s="62"/>
      <c r="IE32" s="62"/>
      <c r="IF32" s="62"/>
      <c r="IG32" s="62"/>
      <c r="IH32" s="62"/>
      <c r="II32" s="62"/>
      <c r="IJ32" s="62"/>
      <c r="IK32" s="62"/>
      <c r="IL32" s="62"/>
      <c r="IM32" s="62"/>
      <c r="IN32" s="62"/>
      <c r="IO32" s="62"/>
      <c r="IP32" s="62"/>
      <c r="IQ32" s="62"/>
      <c r="IR32" s="62"/>
      <c r="IS32" s="62"/>
      <c r="IT32" s="62"/>
      <c r="IU32" s="62"/>
      <c r="IV32" s="62"/>
      <c r="IW32" s="62"/>
    </row>
    <row r="33" spans="1:257">
      <c r="A33"/>
      <c r="D33"/>
      <c r="F33" s="18"/>
      <c r="G33" s="19"/>
      <c r="V33" s="130"/>
      <c r="Y33" s="18" cm="1">
        <f t="array" ref="Y33">IF(ISERROR(INDEX(PO_Placed_Data[[PO relesed Date]:[PO_Status]],MATCH(#REF!&amp;#REF!,PO_Placed_Data[Styele'#]&amp;PO_Placed_Data[COLOR],0),MATCH(Y$3,PO_Placed_Data[[#Headers],[PO relesed Date]:[PO_Status]],0))),0,(INDEX(PO_Placed_Data[[PO relesed Date]:[PO_Status]],MATCH(#REF!&amp;#REF!,PO_Placed_Data[Styele'#]&amp;PO_Placed_Data[COLOR],0),MATCH(Y$3,PO_Placed_Data[[#Headers],[PO relesed Date]:[PO_Status]],0))))</f>
        <v>0</v>
      </c>
      <c r="Z33" s="334" cm="1">
        <f t="array" ref="Z33">IF(ISERROR(INDEX(PO_Placed_Data[[PO relesed Date]:[PO_Status]],MATCH(#REF!&amp;#REF!,PO_Placed_Data[Styele'#]&amp;PO_Placed_Data[COLOR],0),MATCH(Z$3,PO_Placed_Data[[#Headers],[PO relesed Date]:[PO_Status]],0))),0,(INDEX(PO_Placed_Data[[PO relesed Date]:[PO_Status]],MATCH(#REF!&amp;#REF!,PO_Placed_Data[Styele'#]&amp;PO_Placed_Data[COLOR],0),MATCH(Z$3,PO_Placed_Data[[#Headers],[PO relesed Date]:[PO_Status]],0))))</f>
        <v>0</v>
      </c>
      <c r="AA33" s="49" cm="1">
        <f t="array" ref="AA33">IF(ISERROR(INDEX(PO_Placed_Data[[PO relesed Date]:[PO_Status]],MATCH(#REF!&amp;#REF!,PO_Placed_Data[Styele'#]&amp;PO_Placed_Data[COLOR],0),MATCH(AA$3,PO_Placed_Data[[#Headers],[PO relesed Date]:[PO_Status]],0))),0,(INDEX(PO_Placed_Data[[PO relesed Date]:[PO_Status]],MATCH(#REF!&amp;#REF!,PO_Placed_Data[Styele'#]&amp;PO_Placed_Data[COLOR],0),MATCH(AA$3,PO_Placed_Data[[#Headers],[PO relesed Date]:[PO_Status]],0))))</f>
        <v>0</v>
      </c>
      <c r="AB33" s="49" cm="1">
        <f t="array" ref="AB33">IF(ISERROR(INDEX(PO_Placed_Data[[PO relesed Date]:[PO_Status]],MATCH(#REF!&amp;#REF!,PO_Placed_Data[Styele'#]&amp;PO_Placed_Data[COLOR],0),MATCH(AB$3,PO_Placed_Data[[#Headers],[PO relesed Date]:[PO_Status]],0))),0,(INDEX(PO_Placed_Data[[PO relesed Date]:[PO_Status]],MATCH(#REF!&amp;#REF!,PO_Placed_Data[Styele'#]&amp;PO_Placed_Data[COLOR],0),MATCH(AB$3,PO_Placed_Data[[#Headers],[PO relesed Date]:[PO_Status]],0))))</f>
        <v>0</v>
      </c>
      <c r="AC33" s="49" cm="1">
        <f t="array" ref="AC33">IF(ISERROR(INDEX(PO_Placed_Data[[PO relesed Date]:[PO_Status]],MATCH(#REF!&amp;#REF!,PO_Placed_Data[Styele'#]&amp;PO_Placed_Data[COLOR],0),MATCH(AC$3,PO_Placed_Data[[#Headers],[PO relesed Date]:[PO_Status]],0))),0,(INDEX(PO_Placed_Data[[PO relesed Date]:[PO_Status]],MATCH(#REF!&amp;#REF!,PO_Placed_Data[Styele'#]&amp;PO_Placed_Data[COLOR],0),MATCH(AC$3,PO_Placed_Data[[#Headers],[PO relesed Date]:[PO_Status]],0))))</f>
        <v>0</v>
      </c>
      <c r="AD33" s="49" cm="1">
        <f t="array" ref="AD33">IF(ISERROR(INDEX(PO_Placed_Data[[PO relesed Date]:[PO_Status]],MATCH(#REF!&amp;#REF!,PO_Placed_Data[Styele'#]&amp;PO_Placed_Data[COLOR],0),MATCH(AD$3,PO_Placed_Data[[#Headers],[PO relesed Date]:[PO_Status]],0))),0,(INDEX(PO_Placed_Data[[PO relesed Date]:[PO_Status]],MATCH(#REF!&amp;#REF!,PO_Placed_Data[Styele'#]&amp;PO_Placed_Data[COLOR],0),MATCH(AD$3,PO_Placed_Data[[#Headers],[PO relesed Date]:[PO_Status]],0))))</f>
        <v>0</v>
      </c>
      <c r="AE33" s="49" cm="1">
        <f t="array" ref="AE33">IF(ISERROR(INDEX(PO_Placed_Data[[PO relesed Date]:[PO_Status]],MATCH(#REF!&amp;#REF!,PO_Placed_Data[Styele'#]&amp;PO_Placed_Data[COLOR],0),MATCH(AE$3,PO_Placed_Data[[#Headers],[PO relesed Date]:[PO_Status]],0))),0,(INDEX(PO_Placed_Data[[PO relesed Date]:[PO_Status]],MATCH(#REF!&amp;#REF!,PO_Placed_Data[Styele'#]&amp;PO_Placed_Data[COLOR],0),MATCH(AE$3,PO_Placed_Data[[#Headers],[PO relesed Date]:[PO_Status]],0))))</f>
        <v>0</v>
      </c>
      <c r="AF33" s="49" cm="1">
        <f t="array" ref="AF33">IF(ISERROR(INDEX(PO_Placed_Data[[PO relesed Date]:[PO_Status]],MATCH(#REF!&amp;#REF!,PO_Placed_Data[Styele'#]&amp;PO_Placed_Data[COLOR],0),MATCH(AF$3,PO_Placed_Data[[#Headers],[PO relesed Date]:[PO_Status]],0))),0,(INDEX(PO_Placed_Data[[PO relesed Date]:[PO_Status]],MATCH(#REF!&amp;#REF!,PO_Placed_Data[Styele'#]&amp;PO_Placed_Data[COLOR],0),MATCH(AF$3,PO_Placed_Data[[#Headers],[PO relesed Date]:[PO_Status]],0))))</f>
        <v>0</v>
      </c>
      <c r="AG33" s="49" cm="1">
        <f t="array" ref="AG33">IF(ISERROR(INDEX(PO_Placed_Data[[PO relesed Date]:[PO_Status]],MATCH(#REF!&amp;#REF!,PO_Placed_Data[Styele'#]&amp;PO_Placed_Data[COLOR],0),MATCH(AG$3,PO_Placed_Data[[#Headers],[PO relesed Date]:[PO_Status]],0))),0,(INDEX(PO_Placed_Data[[PO relesed Date]:[PO_Status]],MATCH(#REF!&amp;#REF!,PO_Placed_Data[Styele'#]&amp;PO_Placed_Data[COLOR],0),MATCH(AG$3,PO_Placed_Data[[#Headers],[PO relesed Date]:[PO_Status]],0))))</f>
        <v>0</v>
      </c>
      <c r="AH33" s="49" cm="1">
        <f t="array" ref="AH33">IF(ISERROR(INDEX(PO_Placed_Data[[PO relesed Date]:[PO_Status]],MATCH(#REF!&amp;#REF!,PO_Placed_Data[Styele'#]&amp;PO_Placed_Data[COLOR],0),MATCH(AH$3,PO_Placed_Data[[#Headers],[PO relesed Date]:[PO_Status]],0))),0,(INDEX(PO_Placed_Data[[PO relesed Date]:[PO_Status]],MATCH(#REF!&amp;#REF!,PO_Placed_Data[Styele'#]&amp;PO_Placed_Data[COLOR],0),MATCH(AH$3,PO_Placed_Data[[#Headers],[PO relesed Date]:[PO_Status]],0))))</f>
        <v>0</v>
      </c>
      <c r="AI33" s="49" cm="1">
        <f t="array" ref="AI33">IF(ISERROR(INDEX(PO_Placed_Data[[PO relesed Date]:[PO_Status]],MATCH(#REF!&amp;#REF!,PO_Placed_Data[Styele'#]&amp;PO_Placed_Data[COLOR],0),MATCH(AI$3,PO_Placed_Data[[#Headers],[PO relesed Date]:[PO_Status]],0))),0,(INDEX(PO_Placed_Data[[PO relesed Date]:[PO_Status]],MATCH(#REF!&amp;#REF!,PO_Placed_Data[Styele'#]&amp;PO_Placed_Data[COLOR],0),MATCH(AI$3,PO_Placed_Data[[#Headers],[PO relesed Date]:[PO_Status]],0))))</f>
        <v>0</v>
      </c>
      <c r="AJ33" s="49" cm="1">
        <f t="array" ref="AJ33">IF(ISERROR(INDEX(PO_Placed_Data[[PO relesed Date]:[PO_Status]],MATCH(#REF!&amp;#REF!,PO_Placed_Data[Styele'#]&amp;PO_Placed_Data[COLOR],0),MATCH(AJ$3,PO_Placed_Data[[#Headers],[PO relesed Date]:[PO_Status]],0))),0,(INDEX(PO_Placed_Data[[PO relesed Date]:[PO_Status]],MATCH(#REF!&amp;#REF!,PO_Placed_Data[Styele'#]&amp;PO_Placed_Data[COLOR],0),MATCH(AJ$3,PO_Placed_Data[[#Headers],[PO relesed Date]:[PO_Status]],0))))</f>
        <v>0</v>
      </c>
      <c r="AK33" s="49" cm="1">
        <f t="array" ref="AK33">IF(ISERROR(INDEX(PO_Placed_Data[[PO relesed Date]:[PO_Status]],MATCH(#REF!&amp;#REF!,PO_Placed_Data[Styele'#]&amp;PO_Placed_Data[COLOR],0),MATCH(AK$3,PO_Placed_Data[[#Headers],[PO relesed Date]:[PO_Status]],0))),0,(INDEX(PO_Placed_Data[[PO relesed Date]:[PO_Status]],MATCH(#REF!&amp;#REF!,PO_Placed_Data[Styele'#]&amp;PO_Placed_Data[COLOR],0),MATCH(AK$3,PO_Placed_Data[[#Headers],[PO relesed Date]:[PO_Status]],0))))</f>
        <v>0</v>
      </c>
      <c r="AL33" s="49" cm="1">
        <f t="array" ref="AL33">IF(ISERROR(INDEX(PO_Placed_Data[[PO relesed Date]:[PO_Status]],MATCH(#REF!&amp;#REF!,PO_Placed_Data[Styele'#]&amp;PO_Placed_Data[COLOR],0),MATCH(AL$3,PO_Placed_Data[[#Headers],[PO relesed Date]:[PO_Status]],0))),0,(INDEX(PO_Placed_Data[[PO relesed Date]:[PO_Status]],MATCH(#REF!&amp;#REF!,PO_Placed_Data[Styele'#]&amp;PO_Placed_Data[COLOR],0),MATCH(AL$3,PO_Placed_Data[[#Headers],[PO relesed Date]:[PO_Status]],0))))</f>
        <v>0</v>
      </c>
      <c r="AM33" s="49" cm="1">
        <f t="array" ref="AM33">IF(ISERROR(INDEX(PO_Placed_Data[[PO relesed Date]:[PO_Status]],MATCH(#REF!&amp;#REF!,PO_Placed_Data[Styele'#]&amp;PO_Placed_Data[COLOR],0),MATCH(AM$3,PO_Placed_Data[[#Headers],[PO relesed Date]:[PO_Status]],0))),0,(INDEX(PO_Placed_Data[[PO relesed Date]:[PO_Status]],MATCH(#REF!&amp;#REF!,PO_Placed_Data[Styele'#]&amp;PO_Placed_Data[COLOR],0),MATCH(AM$3,PO_Placed_Data[[#Headers],[PO relesed Date]:[PO_Status]],0))))</f>
        <v>0</v>
      </c>
      <c r="AN33" s="49" cm="1">
        <f t="array" ref="AN33">IF(ISERROR(INDEX(PO_Placed_Data[[PO relesed Date]:[PO_Status]],MATCH(#REF!&amp;#REF!,PO_Placed_Data[Styele'#]&amp;PO_Placed_Data[COLOR],0),MATCH(AN$3,PO_Placed_Data[[#Headers],[PO relesed Date]:[PO_Status]],0))),0,(INDEX(PO_Placed_Data[[PO relesed Date]:[PO_Status]],MATCH(#REF!&amp;#REF!,PO_Placed_Data[Styele'#]&amp;PO_Placed_Data[COLOR],0),MATCH(AN$3,PO_Placed_Data[[#Headers],[PO relesed Date]:[PO_Status]],0))))</f>
        <v>0</v>
      </c>
      <c r="AO33" s="18" cm="1">
        <f t="array" ref="AO33">IF(ISERROR(INDEX(PO_Placed_Data[[PO relesed Date]:[PO_Status]],MATCH(#REF!&amp;#REF!,PO_Placed_Data[Styele'#]&amp;PO_Placed_Data[COLOR],0),MATCH(AO$3,PO_Placed_Data[[#Headers],[PO relesed Date]:[PO_Status]],0))),0,(INDEX(PO_Placed_Data[[PO relesed Date]:[PO_Status]],MATCH(#REF!&amp;#REF!,PO_Placed_Data[Styele'#]&amp;PO_Placed_Data[COLOR],0),MATCH(AO$3,PO_Placed_Data[[#Headers],[PO relesed Date]:[PO_Status]],0))))</f>
        <v>0</v>
      </c>
      <c r="AR33" s="23"/>
      <c r="AS33" s="23"/>
      <c r="AT33" s="18"/>
      <c r="AV33" s="24"/>
      <c r="AW33" s="24"/>
      <c r="AX33" s="24"/>
      <c r="AY33" s="24"/>
      <c r="AZ33" s="24"/>
      <c r="BA33" s="24"/>
      <c r="BB33" s="24"/>
      <c r="BC33" s="24"/>
      <c r="BD33" s="23"/>
      <c r="BE33" s="24"/>
      <c r="BF33" s="24"/>
      <c r="BG33" s="24"/>
      <c r="BH33" s="23"/>
      <c r="BI33" s="23"/>
      <c r="BJ33" s="222"/>
      <c r="BS33" s="233"/>
      <c r="BT33" s="233"/>
      <c r="BU33" s="233"/>
      <c r="BV33" s="233"/>
      <c r="BW33" s="233"/>
      <c r="BY33" s="233"/>
      <c r="BZ33" s="233"/>
      <c r="CA33" s="233"/>
      <c r="CB33" s="233"/>
      <c r="CC33" s="233"/>
      <c r="CD33" s="233"/>
      <c r="CE33" s="233"/>
      <c r="CF33" s="233"/>
      <c r="CG33" s="233"/>
      <c r="CH33" s="233"/>
      <c r="CI33" s="233"/>
      <c r="CJ33" s="233"/>
      <c r="CK33" s="233"/>
      <c r="CL33" s="236"/>
      <c r="CM33" s="236"/>
      <c r="CN33" s="236"/>
      <c r="CO33" s="63"/>
      <c r="CP33" s="63"/>
      <c r="CQ33" s="63"/>
      <c r="CR33" s="92"/>
      <c r="CS33" s="92"/>
      <c r="CT33" s="94"/>
      <c r="CU33" s="94"/>
      <c r="CV33" s="94"/>
      <c r="CW33" s="94"/>
      <c r="CX33" s="94"/>
      <c r="CY33" s="94"/>
      <c r="CZ33" s="94"/>
      <c r="DA33" s="94"/>
      <c r="DB33" s="94"/>
      <c r="DC33" s="94"/>
      <c r="DD33" s="94"/>
      <c r="DE33" s="94"/>
      <c r="FJ33" s="4"/>
      <c r="FL33" s="4"/>
      <c r="FN33" s="29" t="s">
        <v>85</v>
      </c>
      <c r="FO33" s="29" t="s">
        <v>49</v>
      </c>
      <c r="FT33"/>
      <c r="FU33"/>
      <c r="HA33" s="62" t="str">
        <f>INDEX(TrimSummary[season],MATCH($HD33,TrimSummary[style_no],0))</f>
        <v>WI23</v>
      </c>
      <c r="HB33" s="62" t="str">
        <f>INDEX(TrimSummary[floorset],MATCH($HD33,TrimSummary[style_no],0))</f>
        <v>F3</v>
      </c>
      <c r="HC33" s="6" t="s">
        <v>201</v>
      </c>
      <c r="HD33" s="310" t="s">
        <v>314</v>
      </c>
      <c r="HE33" s="224" t="s">
        <v>300</v>
      </c>
      <c r="HF33" s="98">
        <v>45040</v>
      </c>
      <c r="HG33" t="s">
        <v>34</v>
      </c>
      <c r="HH33" s="105" cm="1">
        <f t="array" ref="HH33">IF(ISERROR(INDEX(Trim_Booking_Data[[QTY TB]:[5]],MATCH($HD33&amp;$HE33&amp;$HF33,Trim_Booking_Data[Styele'#]&amp;Trim_Booking_Data[COLOR]&amp;Trim_Booking_Data[Trim Boking Date],0),MATCH($HG33,Trim_Booking_Data[[#Headers],[QTY TB]:[5]],0))),0,(INDEX(Trim_Booking_Data[[QTY TB]:[5]],MATCH($HD33&amp;$HE33&amp;$HF33,Trim_Booking_Data[Styele'#]&amp;Trim_Booking_Data[COLOR]&amp;Trim_Booking_Data[Trim Boking Date],0),MATCH($HG33,Trim_Booking_Data[[#Headers],[QTY TB]:[5]],0))))</f>
        <v>182</v>
      </c>
      <c r="HI33" s="78" cm="1">
        <f t="array" ref="HI33">IF(ISERROR(INDEX(PO_Placed_Data_Fu[],MATCH($HD33&amp;$HE33,Trim_Booking_Data[Styele'#]&amp;Trim_Booking_Data[COLOR],0),MATCH(HI$3,PO_Placed_Data_Fu[#Headers],0))),0,(INDEX(PO_Placed_Data_Fu[],MATCH($HD33&amp;$HE33,Trim_Booking_Data[Styele'#]&amp;Trim_Booking_Data[COLOR],0),MATCH(HI$3,PO_Placed_Data_Fu[#Headers],0))))</f>
        <v>0</v>
      </c>
      <c r="HJ33" s="70" cm="1">
        <f t="array" ref="HJ33">IF(ISERROR(INDEX(PO_Placed_Data_Fu[],MATCH($HD33&amp;$HE33&amp;$HF33,Trim_Booking_Data[Styele'#]&amp;Trim_Booking_Data[COLOR]&amp;Trim_Booking_Data[Trim Boking Date],0),MATCH($HG33,PO_Placed_Data_Fu[#Headers],0))),0,(INDEX(PO_Placed_Data_Fu[],MATCH($HD33&amp;$HE33&amp;$HF33,Trim_Booking_Data[Styele'#]&amp;Trim_Booking_Data[COLOR]&amp;Trim_Booking_Data[Trim Boking Date],0),MATCH($HG33,PO_Placed_Data_Fu[#Headers],0))))</f>
        <v>0</v>
      </c>
      <c r="HK33" s="62" t="str" cm="1">
        <f t="array" ref="HK33">IF(ISERROR(INDEX(TrimSummary[costing_yy],MATCH(1,INDEX(($HD33=TrimSummary[style_no])*(HK$3=TrimSummary[trim_reff])*(ISNUMBER(FIND("/"&amp;$HC33&amp;"/","/"&amp;TrimSummary[color]&amp;"/"))),),0))),0,(INDEX(TrimSummary[costing_yy],MATCH(1,INDEX(($HD33=TrimSummary[style_no])*(HK$3=TrimSummary[trim_reff])*(ISNUMBER(FIND("/"&amp;$HC33&amp;"/","/"&amp;TrimSummary[color]&amp;"/"))),),0))))*$HH33*(1+$BN$3)&amp;","&amp;IF(ISERROR(INDEX(TrimSummary[costing_yy],MATCH(1,INDEX(($HD33=TrimSummary[style_no])*(HK$3=TrimSummary[trim_reff])*(ISNUMBER(FIND("/"&amp;$HC33&amp;"/","/"&amp;TrimSummary[color]&amp;"/"))),),0))),0,(INDEX(TrimSummary[costing_yy],MATCH(1,INDEX(($HD33=TrimSummary[style_no])*(HK$3=TrimSummary[trim_reff])*(ISNUMBER(FIND("/"&amp;$HC33&amp;"/","/"&amp;TrimSummary[color]&amp;"/"))),),0))))*$HJ33*(1+$BN$3)&amp;","&amp;IF(ISERROR(INDEX(TrimSummary[ordering_yy],MATCH(1,INDEX(($HD33=TrimSummary[style_no])*(HK$3=TrimSummary[trim_reff])*(ISNUMBER(FIND("/"&amp;$HC33&amp;"/","/"&amp;TrimSummary[color]&amp;"/"))),),0))),0,(INDEX(TrimSummary[ordering_yy],MATCH(1,INDEX(($HD33=TrimSummary[style_no])*(HK$3=TrimSummary[trim_reff])*(ISNUMBER(FIND("/"&amp;$HC33&amp;"/","/"&amp;TrimSummary[color]&amp;"/"))),),0))))*$HH33*(1+$BN$4)&amp;","&amp;IF(ISERROR(INDEX(TrimSummary[ordering_yy],MATCH(1,INDEX(($HD33=TrimSummary[style_no])*(HK$3=TrimSummary[trim_reff])*(ISNUMBER(FIND("/"&amp;$HC33&amp;"/","/"&amp;TrimSummary[color]&amp;"/"))),),0))),0,(INDEX(TrimSummary[ordering_yy],MATCH(1,INDEX(($HD33=TrimSummary[style_no])*(HK$3=TrimSummary[trim_reff])*(ISNUMBER(FIND("/"&amp;$HC33&amp;"/","/"&amp;TrimSummary[color]&amp;"/"))),),0))))*$HJ33*(1+$BN$4)</f>
        <v>115.120096,0,0,0</v>
      </c>
      <c r="HL33" s="62" t="str" cm="1">
        <f t="array" ref="HL33">IF(ISERROR(INDEX(TrimSummary[costing_yy],MATCH(1,INDEX(($HD33=TrimSummary[style_no])*(HL$3=TrimSummary[trim_reff])*(ISNUMBER(FIND("/"&amp;$HC33&amp;"/","/"&amp;TrimSummary[color]&amp;"/"))),),0))),0,(INDEX(TrimSummary[costing_yy],MATCH(1,INDEX(($HD33=TrimSummary[style_no])*(HL$3=TrimSummary[trim_reff])*(ISNUMBER(FIND("/"&amp;$HC33&amp;"/","/"&amp;TrimSummary[color]&amp;"/"))),),0))))*$HH33*(1+$BN$3)&amp;","&amp;IF(ISERROR(INDEX(TrimSummary[costing_yy],MATCH(1,INDEX(($HD33=TrimSummary[style_no])*(HL$3=TrimSummary[trim_reff])*(ISNUMBER(FIND("/"&amp;$HC33&amp;"/","/"&amp;TrimSummary[color]&amp;"/"))),),0))),0,(INDEX(TrimSummary[costing_yy],MATCH(1,INDEX(($HD33=TrimSummary[style_no])*(HL$3=TrimSummary[trim_reff])*(ISNUMBER(FIND("/"&amp;$HC33&amp;"/","/"&amp;TrimSummary[color]&amp;"/"))),),0))))*$HJ33*(1+$BN$3)&amp;","&amp;IF(ISERROR(INDEX(TrimSummary[ordering_yy],MATCH(1,INDEX(($HD33=TrimSummary[style_no])*(HL$3=TrimSummary[trim_reff])*(ISNUMBER(FIND("/"&amp;$HC33&amp;"/","/"&amp;TrimSummary[color]&amp;"/"))),),0))),0,(INDEX(TrimSummary[ordering_yy],MATCH(1,INDEX(($HD33=TrimSummary[style_no])*(HL$3=TrimSummary[trim_reff])*(ISNUMBER(FIND("/"&amp;$HC33&amp;"/","/"&amp;TrimSummary[color]&amp;"/"))),),0))))*$HH33*(1+$BN$4)&amp;","&amp;IF(ISERROR(INDEX(TrimSummary[ordering_yy],MATCH(1,INDEX(($HD33=TrimSummary[style_no])*(HL$3=TrimSummary[trim_reff])*(ISNUMBER(FIND("/"&amp;$HC33&amp;"/","/"&amp;TrimSummary[color]&amp;"/"))),),0))),0,(INDEX(TrimSummary[ordering_yy],MATCH(1,INDEX(($HD33=TrimSummary[style_no])*(HL$3=TrimSummary[trim_reff])*(ISNUMBER(FIND("/"&amp;$HC33&amp;"/","/"&amp;TrimSummary[color]&amp;"/"))),),0))))*$HJ33*(1+$BN$4)</f>
        <v>4.82664,0,0,0</v>
      </c>
      <c r="HM33" s="62" t="str" cm="1">
        <f t="array" ref="HM33">IF(ISERROR(INDEX(TrimSummary[costing_yy],MATCH(1,INDEX(($HD33=TrimSummary[style_no])*(HM$3=TrimSummary[trim_reff])*(ISNUMBER(FIND("/"&amp;$HC33&amp;"/","/"&amp;TrimSummary[color]&amp;"/"))),),0))),0,(INDEX(TrimSummary[costing_yy],MATCH(1,INDEX(($HD33=TrimSummary[style_no])*(HM$3=TrimSummary[trim_reff])*(ISNUMBER(FIND("/"&amp;$HC33&amp;"/","/"&amp;TrimSummary[color]&amp;"/"))),),0))))*$HH33*(1+$BN$3)&amp;","&amp;IF(ISERROR(INDEX(TrimSummary[costing_yy],MATCH(1,INDEX(($HD33=TrimSummary[style_no])*(HM$3=TrimSummary[trim_reff])*(ISNUMBER(FIND("/"&amp;$HC33&amp;"/","/"&amp;TrimSummary[color]&amp;"/"))),),0))),0,(INDEX(TrimSummary[costing_yy],MATCH(1,INDEX(($HD33=TrimSummary[style_no])*(HM$3=TrimSummary[trim_reff])*(ISNUMBER(FIND("/"&amp;$HC33&amp;"/","/"&amp;TrimSummary[color]&amp;"/"))),),0))))*$HJ33*(1+$BN$3)&amp;","&amp;IF(ISERROR(INDEX(TrimSummary[ordering_yy],MATCH(1,INDEX(($HD33=TrimSummary[style_no])*(HM$3=TrimSummary[trim_reff])*(ISNUMBER(FIND("/"&amp;$HC33&amp;"/","/"&amp;TrimSummary[color]&amp;"/"))),),0))),0,(INDEX(TrimSummary[ordering_yy],MATCH(1,INDEX(($HD33=TrimSummary[style_no])*(HM$3=TrimSummary[trim_reff])*(ISNUMBER(FIND("/"&amp;$HC33&amp;"/","/"&amp;TrimSummary[color]&amp;"/"))),),0))))*$HH33*(1+$BN$4)&amp;","&amp;IF(ISERROR(INDEX(TrimSummary[ordering_yy],MATCH(1,INDEX(($HD33=TrimSummary[style_no])*(HM$3=TrimSummary[trim_reff])*(ISNUMBER(FIND("/"&amp;$HC33&amp;"/","/"&amp;TrimSummary[color]&amp;"/"))),),0))),0,(INDEX(TrimSummary[ordering_yy],MATCH(1,INDEX(($HD33=TrimSummary[style_no])*(HM$3=TrimSummary[trim_reff])*(ISNUMBER(FIND("/"&amp;$HC33&amp;"/","/"&amp;TrimSummary[color]&amp;"/"))),),0))))*$HJ33*(1+$BN$4)</f>
        <v>2.27136,0,0,0</v>
      </c>
      <c r="HN33" s="62" t="str" cm="1">
        <f t="array" ref="HN33">IF(ISERROR(INDEX(TrimSummary[costing_yy],MATCH(1,INDEX(($HD33=TrimSummary[style_no])*(HN$3=TrimSummary[trim_reff])*(ISNUMBER(FIND("/"&amp;$HC33&amp;"/","/"&amp;TrimSummary[color]&amp;"/"))),),0))),0,(INDEX(TrimSummary[costing_yy],MATCH(1,INDEX(($HD33=TrimSummary[style_no])*(HN$3=TrimSummary[trim_reff])*(ISNUMBER(FIND("/"&amp;$HC33&amp;"/","/"&amp;TrimSummary[color]&amp;"/"))),),0))))*$HH33*(1+$BN$3)&amp;","&amp;IF(ISERROR(INDEX(TrimSummary[costing_yy],MATCH(1,INDEX(($HD33=TrimSummary[style_no])*(HN$3=TrimSummary[trim_reff])*(ISNUMBER(FIND("/"&amp;$HC33&amp;"/","/"&amp;TrimSummary[color]&amp;"/"))),),0))),0,(INDEX(TrimSummary[costing_yy],MATCH(1,INDEX(($HD33=TrimSummary[style_no])*(HN$3=TrimSummary[trim_reff])*(ISNUMBER(FIND("/"&amp;$HC33&amp;"/","/"&amp;TrimSummary[color]&amp;"/"))),),0))))*$HJ33*(1+$BN$3)&amp;","&amp;IF(ISERROR(INDEX(TrimSummary[ordering_yy],MATCH(1,INDEX(($HD33=TrimSummary[style_no])*(HN$3=TrimSummary[trim_reff])*(ISNUMBER(FIND("/"&amp;$HC33&amp;"/","/"&amp;TrimSummary[color]&amp;"/"))),),0))),0,(INDEX(TrimSummary[ordering_yy],MATCH(1,INDEX(($HD33=TrimSummary[style_no])*(HN$3=TrimSummary[trim_reff])*(ISNUMBER(FIND("/"&amp;$HC33&amp;"/","/"&amp;TrimSummary[color]&amp;"/"))),),0))))*$HH33*(1+$BN$4)&amp;","&amp;IF(ISERROR(INDEX(TrimSummary[ordering_yy],MATCH(1,INDEX(($HD33=TrimSummary[style_no])*(HN$3=TrimSummary[trim_reff])*(ISNUMBER(FIND("/"&amp;$HC33&amp;"/","/"&amp;TrimSummary[color]&amp;"/"))),),0))),0,(INDEX(TrimSummary[ordering_yy],MATCH(1,INDEX(($HD33=TrimSummary[style_no])*(HN$3=TrimSummary[trim_reff])*(ISNUMBER(FIND("/"&amp;$HC33&amp;"/","/"&amp;TrimSummary[color]&amp;"/"))),),0))))*$HJ33*(1+$BN$4)</f>
        <v>189.28,0,0,0</v>
      </c>
      <c r="HO33" s="62" t="str" cm="1">
        <f t="array" ref="HO33">IF(ISERROR(INDEX(TrimSummary[costing_yy],MATCH(1,INDEX(($HD33=TrimSummary[style_no])*(HO$3=TrimSummary[trim_reff])*(ISNUMBER(FIND("/"&amp;$HC33&amp;"/","/"&amp;TrimSummary[color]&amp;"/"))),),0))),0,(INDEX(TrimSummary[costing_yy],MATCH(1,INDEX(($HD33=TrimSummary[style_no])*(HO$3=TrimSummary[trim_reff])*(ISNUMBER(FIND("/"&amp;$HC33&amp;"/","/"&amp;TrimSummary[color]&amp;"/"))),),0))))*$HH33*(1+$BN$3)&amp;","&amp;IF(ISERROR(INDEX(TrimSummary[costing_yy],MATCH(1,INDEX(($HD33=TrimSummary[style_no])*(HO$3=TrimSummary[trim_reff])*(ISNUMBER(FIND("/"&amp;$HC33&amp;"/","/"&amp;TrimSummary[color]&amp;"/"))),),0))),0,(INDEX(TrimSummary[costing_yy],MATCH(1,INDEX(($HD33=TrimSummary[style_no])*(HO$3=TrimSummary[trim_reff])*(ISNUMBER(FIND("/"&amp;$HC33&amp;"/","/"&amp;TrimSummary[color]&amp;"/"))),),0))))*$HJ33*(1+$BN$3)&amp;","&amp;IF(ISERROR(INDEX(TrimSummary[ordering_yy],MATCH(1,INDEX(($HD33=TrimSummary[style_no])*(HO$3=TrimSummary[trim_reff])*(ISNUMBER(FIND("/"&amp;$HC33&amp;"/","/"&amp;TrimSummary[color]&amp;"/"))),),0))),0,(INDEX(TrimSummary[ordering_yy],MATCH(1,INDEX(($HD33=TrimSummary[style_no])*(HO$3=TrimSummary[trim_reff])*(ISNUMBER(FIND("/"&amp;$HC33&amp;"/","/"&amp;TrimSummary[color]&amp;"/"))),),0))))*$HH33*(1+$BN$4)&amp;","&amp;IF(ISERROR(INDEX(TrimSummary[ordering_yy],MATCH(1,INDEX(($HD33=TrimSummary[style_no])*(HO$3=TrimSummary[trim_reff])*(ISNUMBER(FIND("/"&amp;$HC33&amp;"/","/"&amp;TrimSummary[color]&amp;"/"))),),0))),0,(INDEX(TrimSummary[ordering_yy],MATCH(1,INDEX(($HD33=TrimSummary[style_no])*(HO$3=TrimSummary[trim_reff])*(ISNUMBER(FIND("/"&amp;$HC33&amp;"/","/"&amp;TrimSummary[color]&amp;"/"))),),0))))*$HJ33*(1+$BN$4)</f>
        <v>189.28,0,0,0</v>
      </c>
      <c r="HP33" s="62" t="str" cm="1">
        <f t="array" ref="HP33">IF(ISERROR(INDEX(TrimSummary[costing_yy],MATCH(1,INDEX(($HD33=TrimSummary[style_no])*(HP$3=TrimSummary[trim_reff])*(ISNUMBER(FIND("/"&amp;$HC33&amp;"/","/"&amp;TrimSummary[color]&amp;"/"))),),0))),0,(INDEX(TrimSummary[costing_yy],MATCH(1,INDEX(($HD33=TrimSummary[style_no])*(HP$3=TrimSummary[trim_reff])*(ISNUMBER(FIND("/"&amp;$HC33&amp;"/","/"&amp;TrimSummary[color]&amp;"/"))),),0))))*$HH33*(1+$BN$3)&amp;","&amp;IF(ISERROR(INDEX(TrimSummary[costing_yy],MATCH(1,INDEX(($HD33=TrimSummary[style_no])*(HP$3=TrimSummary[trim_reff])*(ISNUMBER(FIND("/"&amp;$HC33&amp;"/","/"&amp;TrimSummary[color]&amp;"/"))),),0))),0,(INDEX(TrimSummary[costing_yy],MATCH(1,INDEX(($HD33=TrimSummary[style_no])*(HP$3=TrimSummary[trim_reff])*(ISNUMBER(FIND("/"&amp;$HC33&amp;"/","/"&amp;TrimSummary[color]&amp;"/"))),),0))))*$HJ33*(1+$BN$3)&amp;","&amp;IF(ISERROR(INDEX(TrimSummary[ordering_yy],MATCH(1,INDEX(($HD33=TrimSummary[style_no])*(HP$3=TrimSummary[trim_reff])*(ISNUMBER(FIND("/"&amp;$HC33&amp;"/","/"&amp;TrimSummary[color]&amp;"/"))),),0))),0,(INDEX(TrimSummary[ordering_yy],MATCH(1,INDEX(($HD33=TrimSummary[style_no])*(HP$3=TrimSummary[trim_reff])*(ISNUMBER(FIND("/"&amp;$HC33&amp;"/","/"&amp;TrimSummary[color]&amp;"/"))),),0))))*$HH33*(1+$BN$4)&amp;","&amp;IF(ISERROR(INDEX(TrimSummary[ordering_yy],MATCH(1,INDEX(($HD33=TrimSummary[style_no])*(HP$3=TrimSummary[trim_reff])*(ISNUMBER(FIND("/"&amp;$HC33&amp;"/","/"&amp;TrimSummary[color]&amp;"/"))),),0))),0,(INDEX(TrimSummary[ordering_yy],MATCH(1,INDEX(($HD33=TrimSummary[style_no])*(HP$3=TrimSummary[trim_reff])*(ISNUMBER(FIND("/"&amp;$HC33&amp;"/","/"&amp;TrimSummary[color]&amp;"/"))),),0))))*$HJ33*(1+$BN$4)</f>
        <v>189.28,0,0,0</v>
      </c>
      <c r="HQ33" s="62" t="str" cm="1">
        <f t="array" ref="HQ33">IF(ISERROR(INDEX(TrimSummary[costing_yy],MATCH(1,INDEX(($HD33=TrimSummary[style_no])*(HQ$3=TrimSummary[trim_reff])*(ISNUMBER(FIND("/"&amp;$HC33&amp;"/","/"&amp;TrimSummary[color]&amp;"/"))),),0))),0,(INDEX(TrimSummary[costing_yy],MATCH(1,INDEX(($HD33=TrimSummary[style_no])*(HQ$3=TrimSummary[trim_reff])*(ISNUMBER(FIND("/"&amp;$HC33&amp;"/","/"&amp;TrimSummary[color]&amp;"/"))),),0))))*$HH33*(1+$BN$3)&amp;","&amp;IF(ISERROR(INDEX(TrimSummary[costing_yy],MATCH(1,INDEX(($HD33=TrimSummary[style_no])*(HQ$3=TrimSummary[trim_reff])*(ISNUMBER(FIND("/"&amp;$HC33&amp;"/","/"&amp;TrimSummary[color]&amp;"/"))),),0))),0,(INDEX(TrimSummary[costing_yy],MATCH(1,INDEX(($HD33=TrimSummary[style_no])*(HQ$3=TrimSummary[trim_reff])*(ISNUMBER(FIND("/"&amp;$HC33&amp;"/","/"&amp;TrimSummary[color]&amp;"/"))),),0))))*$HJ33*(1+$BN$3)&amp;","&amp;IF(ISERROR(INDEX(TrimSummary[ordering_yy],MATCH(1,INDEX(($HD33=TrimSummary[style_no])*(HQ$3=TrimSummary[trim_reff])*(ISNUMBER(FIND("/"&amp;$HC33&amp;"/","/"&amp;TrimSummary[color]&amp;"/"))),),0))),0,(INDEX(TrimSummary[ordering_yy],MATCH(1,INDEX(($HD33=TrimSummary[style_no])*(HQ$3=TrimSummary[trim_reff])*(ISNUMBER(FIND("/"&amp;$HC33&amp;"/","/"&amp;TrimSummary[color]&amp;"/"))),),0))))*$HH33*(1+$BN$4)&amp;","&amp;IF(ISERROR(INDEX(TrimSummary[ordering_yy],MATCH(1,INDEX(($HD33=TrimSummary[style_no])*(HQ$3=TrimSummary[trim_reff])*(ISNUMBER(FIND("/"&amp;$HC33&amp;"/","/"&amp;TrimSummary[color]&amp;"/"))),),0))),0,(INDEX(TrimSummary[ordering_yy],MATCH(1,INDEX(($HD33=TrimSummary[style_no])*(HQ$3=TrimSummary[trim_reff])*(ISNUMBER(FIND("/"&amp;$HC33&amp;"/","/"&amp;TrimSummary[color]&amp;"/"))),),0))))*$HJ33*(1+$BN$4)</f>
        <v>189.28,0,0,0</v>
      </c>
      <c r="HR33" s="62" t="str" cm="1">
        <f t="array" ref="HR33">IF(ISERROR(INDEX(TrimSummary[costing_yy],MATCH(1,INDEX(($HD33=TrimSummary[style_no])*(HR$3=TrimSummary[trim_reff])*(ISNUMBER(FIND("/"&amp;$HC33&amp;"/","/"&amp;TrimSummary[color]&amp;"/"))),),0))),0,(INDEX(TrimSummary[costing_yy],MATCH(1,INDEX(($HD33=TrimSummary[style_no])*(HR$3=TrimSummary[trim_reff])*(ISNUMBER(FIND("/"&amp;$HC33&amp;"/","/"&amp;TrimSummary[color]&amp;"/"))),),0))))*$HH33*(1+$BN$3)&amp;","&amp;IF(ISERROR(INDEX(TrimSummary[costing_yy],MATCH(1,INDEX(($HD33=TrimSummary[style_no])*(HR$3=TrimSummary[trim_reff])*(ISNUMBER(FIND("/"&amp;$HC33&amp;"/","/"&amp;TrimSummary[color]&amp;"/"))),),0))),0,(INDEX(TrimSummary[costing_yy],MATCH(1,INDEX(($HD33=TrimSummary[style_no])*(HR$3=TrimSummary[trim_reff])*(ISNUMBER(FIND("/"&amp;$HC33&amp;"/","/"&amp;TrimSummary[color]&amp;"/"))),),0))))*$HJ33*(1+$BN$3)&amp;","&amp;IF(ISERROR(INDEX(TrimSummary[ordering_yy],MATCH(1,INDEX(($HD33=TrimSummary[style_no])*(HR$3=TrimSummary[trim_reff])*(ISNUMBER(FIND("/"&amp;$HC33&amp;"/","/"&amp;TrimSummary[color]&amp;"/"))),),0))),0,(INDEX(TrimSummary[ordering_yy],MATCH(1,INDEX(($HD33=TrimSummary[style_no])*(HR$3=TrimSummary[trim_reff])*(ISNUMBER(FIND("/"&amp;$HC33&amp;"/","/"&amp;TrimSummary[color]&amp;"/"))),),0))))*$HH33*(1+$BN$4)&amp;","&amp;IF(ISERROR(INDEX(TrimSummary[ordering_yy],MATCH(1,INDEX(($HD33=TrimSummary[style_no])*(HR$3=TrimSummary[trim_reff])*(ISNUMBER(FIND("/"&amp;$HC33&amp;"/","/"&amp;TrimSummary[color]&amp;"/"))),),0))),0,(INDEX(TrimSummary[ordering_yy],MATCH(1,INDEX(($HD33=TrimSummary[style_no])*(HR$3=TrimSummary[trim_reff])*(ISNUMBER(FIND("/"&amp;$HC33&amp;"/","/"&amp;TrimSummary[color]&amp;"/"))),),0))))*$HJ33*(1+$BN$4)</f>
        <v>189.28,0,0,0</v>
      </c>
      <c r="HS33" s="62" t="str" cm="1">
        <f t="array" ref="HS33">IF(ISERROR(INDEX(TrimSummary[costing_yy],MATCH(1,INDEX(($HD33=TrimSummary[style_no])*(HS$3=TrimSummary[trim_reff])*(ISNUMBER(FIND("/"&amp;$HC33&amp;"/","/"&amp;TrimSummary[color]&amp;"/"))),),0))),0,(INDEX(TrimSummary[costing_yy],MATCH(1,INDEX(($HD33=TrimSummary[style_no])*(HS$3=TrimSummary[trim_reff])*(ISNUMBER(FIND("/"&amp;$HC33&amp;"/","/"&amp;TrimSummary[color]&amp;"/"))),),0))))*$HH33*(1+$BN$3)&amp;","&amp;IF(ISERROR(INDEX(TrimSummary[costing_yy],MATCH(1,INDEX(($HD33=TrimSummary[style_no])*(HS$3=TrimSummary[trim_reff])*(ISNUMBER(FIND("/"&amp;$HC33&amp;"/","/"&amp;TrimSummary[color]&amp;"/"))),),0))),0,(INDEX(TrimSummary[costing_yy],MATCH(1,INDEX(($HD33=TrimSummary[style_no])*(HS$3=TrimSummary[trim_reff])*(ISNUMBER(FIND("/"&amp;$HC33&amp;"/","/"&amp;TrimSummary[color]&amp;"/"))),),0))))*$HJ33*(1+$BN$3)&amp;","&amp;IF(ISERROR(INDEX(TrimSummary[ordering_yy],MATCH(1,INDEX(($HD33=TrimSummary[style_no])*(HS$3=TrimSummary[trim_reff])*(ISNUMBER(FIND("/"&amp;$HC33&amp;"/","/"&amp;TrimSummary[color]&amp;"/"))),),0))),0,(INDEX(TrimSummary[ordering_yy],MATCH(1,INDEX(($HD33=TrimSummary[style_no])*(HS$3=TrimSummary[trim_reff])*(ISNUMBER(FIND("/"&amp;$HC33&amp;"/","/"&amp;TrimSummary[color]&amp;"/"))),),0))))*$HH33*(1+$BN$4)&amp;","&amp;IF(ISERROR(INDEX(TrimSummary[ordering_yy],MATCH(1,INDEX(($HD33=TrimSummary[style_no])*(HS$3=TrimSummary[trim_reff])*(ISNUMBER(FIND("/"&amp;$HC33&amp;"/","/"&amp;TrimSummary[color]&amp;"/"))),),0))),0,(INDEX(TrimSummary[ordering_yy],MATCH(1,INDEX(($HD33=TrimSummary[style_no])*(HS$3=TrimSummary[trim_reff])*(ISNUMBER(FIND("/"&amp;$HC33&amp;"/","/"&amp;TrimSummary[color]&amp;"/"))),),0))))*$HJ33*(1+$BN$4)</f>
        <v>189.28,0,0,0</v>
      </c>
      <c r="HT33" s="62" t="str" cm="1">
        <f t="array" ref="HT33">IF(ISERROR(INDEX(TrimSummary[costing_yy],MATCH(1,INDEX(($HD33=TrimSummary[style_no])*(HT$3=TrimSummary[trim_reff])*(ISNUMBER(FIND("/"&amp;$HC33&amp;"/","/"&amp;TrimSummary[color]&amp;"/"))),),0))),0,(INDEX(TrimSummary[costing_yy],MATCH(1,INDEX(($HD33=TrimSummary[style_no])*(HT$3=TrimSummary[trim_reff])*(ISNUMBER(FIND("/"&amp;$HC33&amp;"/","/"&amp;TrimSummary[color]&amp;"/"))),),0))))*$HH33*(1+$BN$3)&amp;","&amp;IF(ISERROR(INDEX(TrimSummary[costing_yy],MATCH(1,INDEX(($HD33=TrimSummary[style_no])*(HT$3=TrimSummary[trim_reff])*(ISNUMBER(FIND("/"&amp;$HC33&amp;"/","/"&amp;TrimSummary[color]&amp;"/"))),),0))),0,(INDEX(TrimSummary[costing_yy],MATCH(1,INDEX(($HD33=TrimSummary[style_no])*(HT$3=TrimSummary[trim_reff])*(ISNUMBER(FIND("/"&amp;$HC33&amp;"/","/"&amp;TrimSummary[color]&amp;"/"))),),0))))*$HJ33*(1+$BN$3)&amp;","&amp;IF(ISERROR(INDEX(TrimSummary[ordering_yy],MATCH(1,INDEX(($HD33=TrimSummary[style_no])*(HT$3=TrimSummary[trim_reff])*(ISNUMBER(FIND("/"&amp;$HC33&amp;"/","/"&amp;TrimSummary[color]&amp;"/"))),),0))),0,(INDEX(TrimSummary[ordering_yy],MATCH(1,INDEX(($HD33=TrimSummary[style_no])*(HT$3=TrimSummary[trim_reff])*(ISNUMBER(FIND("/"&amp;$HC33&amp;"/","/"&amp;TrimSummary[color]&amp;"/"))),),0))))*$HH33*(1+$BN$4)&amp;","&amp;IF(ISERROR(INDEX(TrimSummary[ordering_yy],MATCH(1,INDEX(($HD33=TrimSummary[style_no])*(HT$3=TrimSummary[trim_reff])*(ISNUMBER(FIND("/"&amp;$HC33&amp;"/","/"&amp;TrimSummary[color]&amp;"/"))),),0))),0,(INDEX(TrimSummary[ordering_yy],MATCH(1,INDEX(($HD33=TrimSummary[style_no])*(HT$3=TrimSummary[trim_reff])*(ISNUMBER(FIND("/"&amp;$HC33&amp;"/","/"&amp;TrimSummary[color]&amp;"/"))),),0))))*$HJ33*(1+$BN$4)</f>
        <v>189.28,0,0,0</v>
      </c>
      <c r="HU33" s="62" t="str" cm="1">
        <f t="array" ref="HU33">IF(ISERROR(INDEX(TrimSummary[costing_yy],MATCH(1,INDEX(($HD33=TrimSummary[style_no])*(HU$3=TrimSummary[trim_reff])*(ISNUMBER(FIND("/"&amp;$HC33&amp;"/","/"&amp;TrimSummary[color]&amp;"/"))),),0))),0,(INDEX(TrimSummary[costing_yy],MATCH(1,INDEX(($HD33=TrimSummary[style_no])*(HU$3=TrimSummary[trim_reff])*(ISNUMBER(FIND("/"&amp;$HC33&amp;"/","/"&amp;TrimSummary[color]&amp;"/"))),),0))))*$HH33*(1+$BN$3)&amp;","&amp;IF(ISERROR(INDEX(TrimSummary[costing_yy],MATCH(1,INDEX(($HD33=TrimSummary[style_no])*(HU$3=TrimSummary[trim_reff])*(ISNUMBER(FIND("/"&amp;$HC33&amp;"/","/"&amp;TrimSummary[color]&amp;"/"))),),0))),0,(INDEX(TrimSummary[costing_yy],MATCH(1,INDEX(($HD33=TrimSummary[style_no])*(HU$3=TrimSummary[trim_reff])*(ISNUMBER(FIND("/"&amp;$HC33&amp;"/","/"&amp;TrimSummary[color]&amp;"/"))),),0))))*$HJ33*(1+$BN$3)&amp;","&amp;IF(ISERROR(INDEX(TrimSummary[ordering_yy],MATCH(1,INDEX(($HD33=TrimSummary[style_no])*(HU$3=TrimSummary[trim_reff])*(ISNUMBER(FIND("/"&amp;$HC33&amp;"/","/"&amp;TrimSummary[color]&amp;"/"))),),0))),0,(INDEX(TrimSummary[ordering_yy],MATCH(1,INDEX(($HD33=TrimSummary[style_no])*(HU$3=TrimSummary[trim_reff])*(ISNUMBER(FIND("/"&amp;$HC33&amp;"/","/"&amp;TrimSummary[color]&amp;"/"))),),0))))*$HH33*(1+$BN$4)&amp;","&amp;IF(ISERROR(INDEX(TrimSummary[ordering_yy],MATCH(1,INDEX(($HD33=TrimSummary[style_no])*(HU$3=TrimSummary[trim_reff])*(ISNUMBER(FIND("/"&amp;$HC33&amp;"/","/"&amp;TrimSummary[color]&amp;"/"))),),0))),0,(INDEX(TrimSummary[ordering_yy],MATCH(1,INDEX(($HD33=TrimSummary[style_no])*(HU$3=TrimSummary[trim_reff])*(ISNUMBER(FIND("/"&amp;$HC33&amp;"/","/"&amp;TrimSummary[color]&amp;"/"))),),0))))*$HJ33*(1+$BN$4)</f>
        <v>189.28,0,0,0</v>
      </c>
      <c r="HV33" s="62"/>
      <c r="HW33" s="62"/>
      <c r="HX33" s="62"/>
      <c r="HY33" s="62"/>
      <c r="HZ33" s="62"/>
      <c r="IA33" s="62"/>
      <c r="IB33" s="62"/>
      <c r="IC33" s="62"/>
      <c r="ID33" s="62"/>
      <c r="IE33" s="62"/>
      <c r="IF33" s="62"/>
      <c r="IG33" s="62"/>
      <c r="IH33" s="62"/>
      <c r="II33" s="62"/>
      <c r="IJ33" s="62"/>
      <c r="IK33" s="62"/>
      <c r="IL33" s="62"/>
      <c r="IM33" s="62"/>
      <c r="IN33" s="62"/>
      <c r="IO33" s="62"/>
      <c r="IP33" s="62"/>
      <c r="IQ33" s="62"/>
      <c r="IR33" s="62"/>
      <c r="IS33" s="62"/>
      <c r="IT33" s="62"/>
      <c r="IU33" s="62"/>
      <c r="IV33" s="62"/>
      <c r="IW33" s="62"/>
    </row>
    <row r="34" spans="1:257">
      <c r="A34"/>
      <c r="D34"/>
      <c r="F34" s="18"/>
      <c r="G34" s="19"/>
      <c r="V34" s="130"/>
      <c r="Y34" s="18" cm="1">
        <f t="array" ref="Y34">IF(ISERROR(INDEX(PO_Placed_Data[[PO relesed Date]:[PO_Status]],MATCH(#REF!&amp;#REF!,PO_Placed_Data[Styele'#]&amp;PO_Placed_Data[COLOR],0),MATCH(Y$3,PO_Placed_Data[[#Headers],[PO relesed Date]:[PO_Status]],0))),0,(INDEX(PO_Placed_Data[[PO relesed Date]:[PO_Status]],MATCH(#REF!&amp;#REF!,PO_Placed_Data[Styele'#]&amp;PO_Placed_Data[COLOR],0),MATCH(Y$3,PO_Placed_Data[[#Headers],[PO relesed Date]:[PO_Status]],0))))</f>
        <v>0</v>
      </c>
      <c r="Z34" s="334" cm="1">
        <f t="array" ref="Z34">IF(ISERROR(INDEX(PO_Placed_Data[[PO relesed Date]:[PO_Status]],MATCH(#REF!&amp;#REF!,PO_Placed_Data[Styele'#]&amp;PO_Placed_Data[COLOR],0),MATCH(Z$3,PO_Placed_Data[[#Headers],[PO relesed Date]:[PO_Status]],0))),0,(INDEX(PO_Placed_Data[[PO relesed Date]:[PO_Status]],MATCH(#REF!&amp;#REF!,PO_Placed_Data[Styele'#]&amp;PO_Placed_Data[COLOR],0),MATCH(Z$3,PO_Placed_Data[[#Headers],[PO relesed Date]:[PO_Status]],0))))</f>
        <v>0</v>
      </c>
      <c r="AA34" s="49" cm="1">
        <f t="array" ref="AA34">IF(ISERROR(INDEX(PO_Placed_Data[[PO relesed Date]:[PO_Status]],MATCH(#REF!&amp;#REF!,PO_Placed_Data[Styele'#]&amp;PO_Placed_Data[COLOR],0),MATCH(AA$3,PO_Placed_Data[[#Headers],[PO relesed Date]:[PO_Status]],0))),0,(INDEX(PO_Placed_Data[[PO relesed Date]:[PO_Status]],MATCH(#REF!&amp;#REF!,PO_Placed_Data[Styele'#]&amp;PO_Placed_Data[COLOR],0),MATCH(AA$3,PO_Placed_Data[[#Headers],[PO relesed Date]:[PO_Status]],0))))</f>
        <v>0</v>
      </c>
      <c r="AB34" s="49" cm="1">
        <f t="array" ref="AB34">IF(ISERROR(INDEX(PO_Placed_Data[[PO relesed Date]:[PO_Status]],MATCH(#REF!&amp;#REF!,PO_Placed_Data[Styele'#]&amp;PO_Placed_Data[COLOR],0),MATCH(AB$3,PO_Placed_Data[[#Headers],[PO relesed Date]:[PO_Status]],0))),0,(INDEX(PO_Placed_Data[[PO relesed Date]:[PO_Status]],MATCH(#REF!&amp;#REF!,PO_Placed_Data[Styele'#]&amp;PO_Placed_Data[COLOR],0),MATCH(AB$3,PO_Placed_Data[[#Headers],[PO relesed Date]:[PO_Status]],0))))</f>
        <v>0</v>
      </c>
      <c r="AC34" s="49" cm="1">
        <f t="array" ref="AC34">IF(ISERROR(INDEX(PO_Placed_Data[[PO relesed Date]:[PO_Status]],MATCH(#REF!&amp;#REF!,PO_Placed_Data[Styele'#]&amp;PO_Placed_Data[COLOR],0),MATCH(AC$3,PO_Placed_Data[[#Headers],[PO relesed Date]:[PO_Status]],0))),0,(INDEX(PO_Placed_Data[[PO relesed Date]:[PO_Status]],MATCH(#REF!&amp;#REF!,PO_Placed_Data[Styele'#]&amp;PO_Placed_Data[COLOR],0),MATCH(AC$3,PO_Placed_Data[[#Headers],[PO relesed Date]:[PO_Status]],0))))</f>
        <v>0</v>
      </c>
      <c r="AD34" s="49" cm="1">
        <f t="array" ref="AD34">IF(ISERROR(INDEX(PO_Placed_Data[[PO relesed Date]:[PO_Status]],MATCH(#REF!&amp;#REF!,PO_Placed_Data[Styele'#]&amp;PO_Placed_Data[COLOR],0),MATCH(AD$3,PO_Placed_Data[[#Headers],[PO relesed Date]:[PO_Status]],0))),0,(INDEX(PO_Placed_Data[[PO relesed Date]:[PO_Status]],MATCH(#REF!&amp;#REF!,PO_Placed_Data[Styele'#]&amp;PO_Placed_Data[COLOR],0),MATCH(AD$3,PO_Placed_Data[[#Headers],[PO relesed Date]:[PO_Status]],0))))</f>
        <v>0</v>
      </c>
      <c r="AE34" s="49" cm="1">
        <f t="array" ref="AE34">IF(ISERROR(INDEX(PO_Placed_Data[[PO relesed Date]:[PO_Status]],MATCH(#REF!&amp;#REF!,PO_Placed_Data[Styele'#]&amp;PO_Placed_Data[COLOR],0),MATCH(AE$3,PO_Placed_Data[[#Headers],[PO relesed Date]:[PO_Status]],0))),0,(INDEX(PO_Placed_Data[[PO relesed Date]:[PO_Status]],MATCH(#REF!&amp;#REF!,PO_Placed_Data[Styele'#]&amp;PO_Placed_Data[COLOR],0),MATCH(AE$3,PO_Placed_Data[[#Headers],[PO relesed Date]:[PO_Status]],0))))</f>
        <v>0</v>
      </c>
      <c r="AF34" s="49" cm="1">
        <f t="array" ref="AF34">IF(ISERROR(INDEX(PO_Placed_Data[[PO relesed Date]:[PO_Status]],MATCH(#REF!&amp;#REF!,PO_Placed_Data[Styele'#]&amp;PO_Placed_Data[COLOR],0),MATCH(AF$3,PO_Placed_Data[[#Headers],[PO relesed Date]:[PO_Status]],0))),0,(INDEX(PO_Placed_Data[[PO relesed Date]:[PO_Status]],MATCH(#REF!&amp;#REF!,PO_Placed_Data[Styele'#]&amp;PO_Placed_Data[COLOR],0),MATCH(AF$3,PO_Placed_Data[[#Headers],[PO relesed Date]:[PO_Status]],0))))</f>
        <v>0</v>
      </c>
      <c r="AG34" s="49" cm="1">
        <f t="array" ref="AG34">IF(ISERROR(INDEX(PO_Placed_Data[[PO relesed Date]:[PO_Status]],MATCH(#REF!&amp;#REF!,PO_Placed_Data[Styele'#]&amp;PO_Placed_Data[COLOR],0),MATCH(AG$3,PO_Placed_Data[[#Headers],[PO relesed Date]:[PO_Status]],0))),0,(INDEX(PO_Placed_Data[[PO relesed Date]:[PO_Status]],MATCH(#REF!&amp;#REF!,PO_Placed_Data[Styele'#]&amp;PO_Placed_Data[COLOR],0),MATCH(AG$3,PO_Placed_Data[[#Headers],[PO relesed Date]:[PO_Status]],0))))</f>
        <v>0</v>
      </c>
      <c r="AH34" s="49" cm="1">
        <f t="array" ref="AH34">IF(ISERROR(INDEX(PO_Placed_Data[[PO relesed Date]:[PO_Status]],MATCH(#REF!&amp;#REF!,PO_Placed_Data[Styele'#]&amp;PO_Placed_Data[COLOR],0),MATCH(AH$3,PO_Placed_Data[[#Headers],[PO relesed Date]:[PO_Status]],0))),0,(INDEX(PO_Placed_Data[[PO relesed Date]:[PO_Status]],MATCH(#REF!&amp;#REF!,PO_Placed_Data[Styele'#]&amp;PO_Placed_Data[COLOR],0),MATCH(AH$3,PO_Placed_Data[[#Headers],[PO relesed Date]:[PO_Status]],0))))</f>
        <v>0</v>
      </c>
      <c r="AI34" s="49" cm="1">
        <f t="array" ref="AI34">IF(ISERROR(INDEX(PO_Placed_Data[[PO relesed Date]:[PO_Status]],MATCH(#REF!&amp;#REF!,PO_Placed_Data[Styele'#]&amp;PO_Placed_Data[COLOR],0),MATCH(AI$3,PO_Placed_Data[[#Headers],[PO relesed Date]:[PO_Status]],0))),0,(INDEX(PO_Placed_Data[[PO relesed Date]:[PO_Status]],MATCH(#REF!&amp;#REF!,PO_Placed_Data[Styele'#]&amp;PO_Placed_Data[COLOR],0),MATCH(AI$3,PO_Placed_Data[[#Headers],[PO relesed Date]:[PO_Status]],0))))</f>
        <v>0</v>
      </c>
      <c r="AJ34" s="49" cm="1">
        <f t="array" ref="AJ34">IF(ISERROR(INDEX(PO_Placed_Data[[PO relesed Date]:[PO_Status]],MATCH(#REF!&amp;#REF!,PO_Placed_Data[Styele'#]&amp;PO_Placed_Data[COLOR],0),MATCH(AJ$3,PO_Placed_Data[[#Headers],[PO relesed Date]:[PO_Status]],0))),0,(INDEX(PO_Placed_Data[[PO relesed Date]:[PO_Status]],MATCH(#REF!&amp;#REF!,PO_Placed_Data[Styele'#]&amp;PO_Placed_Data[COLOR],0),MATCH(AJ$3,PO_Placed_Data[[#Headers],[PO relesed Date]:[PO_Status]],0))))</f>
        <v>0</v>
      </c>
      <c r="AK34" s="49" cm="1">
        <f t="array" ref="AK34">IF(ISERROR(INDEX(PO_Placed_Data[[PO relesed Date]:[PO_Status]],MATCH(#REF!&amp;#REF!,PO_Placed_Data[Styele'#]&amp;PO_Placed_Data[COLOR],0),MATCH(AK$3,PO_Placed_Data[[#Headers],[PO relesed Date]:[PO_Status]],0))),0,(INDEX(PO_Placed_Data[[PO relesed Date]:[PO_Status]],MATCH(#REF!&amp;#REF!,PO_Placed_Data[Styele'#]&amp;PO_Placed_Data[COLOR],0),MATCH(AK$3,PO_Placed_Data[[#Headers],[PO relesed Date]:[PO_Status]],0))))</f>
        <v>0</v>
      </c>
      <c r="AL34" s="49" cm="1">
        <f t="array" ref="AL34">IF(ISERROR(INDEX(PO_Placed_Data[[PO relesed Date]:[PO_Status]],MATCH(#REF!&amp;#REF!,PO_Placed_Data[Styele'#]&amp;PO_Placed_Data[COLOR],0),MATCH(AL$3,PO_Placed_Data[[#Headers],[PO relesed Date]:[PO_Status]],0))),0,(INDEX(PO_Placed_Data[[PO relesed Date]:[PO_Status]],MATCH(#REF!&amp;#REF!,PO_Placed_Data[Styele'#]&amp;PO_Placed_Data[COLOR],0),MATCH(AL$3,PO_Placed_Data[[#Headers],[PO relesed Date]:[PO_Status]],0))))</f>
        <v>0</v>
      </c>
      <c r="AM34" s="49" cm="1">
        <f t="array" ref="AM34">IF(ISERROR(INDEX(PO_Placed_Data[[PO relesed Date]:[PO_Status]],MATCH(#REF!&amp;#REF!,PO_Placed_Data[Styele'#]&amp;PO_Placed_Data[COLOR],0),MATCH(AM$3,PO_Placed_Data[[#Headers],[PO relesed Date]:[PO_Status]],0))),0,(INDEX(PO_Placed_Data[[PO relesed Date]:[PO_Status]],MATCH(#REF!&amp;#REF!,PO_Placed_Data[Styele'#]&amp;PO_Placed_Data[COLOR],0),MATCH(AM$3,PO_Placed_Data[[#Headers],[PO relesed Date]:[PO_Status]],0))))</f>
        <v>0</v>
      </c>
      <c r="AN34" s="49" cm="1">
        <f t="array" ref="AN34">IF(ISERROR(INDEX(PO_Placed_Data[[PO relesed Date]:[PO_Status]],MATCH(#REF!&amp;#REF!,PO_Placed_Data[Styele'#]&amp;PO_Placed_Data[COLOR],0),MATCH(AN$3,PO_Placed_Data[[#Headers],[PO relesed Date]:[PO_Status]],0))),0,(INDEX(PO_Placed_Data[[PO relesed Date]:[PO_Status]],MATCH(#REF!&amp;#REF!,PO_Placed_Data[Styele'#]&amp;PO_Placed_Data[COLOR],0),MATCH(AN$3,PO_Placed_Data[[#Headers],[PO relesed Date]:[PO_Status]],0))))</f>
        <v>0</v>
      </c>
      <c r="AO34" s="18" cm="1">
        <f t="array" ref="AO34">IF(ISERROR(INDEX(PO_Placed_Data[[PO relesed Date]:[PO_Status]],MATCH(#REF!&amp;#REF!,PO_Placed_Data[Styele'#]&amp;PO_Placed_Data[COLOR],0),MATCH(AO$3,PO_Placed_Data[[#Headers],[PO relesed Date]:[PO_Status]],0))),0,(INDEX(PO_Placed_Data[[PO relesed Date]:[PO_Status]],MATCH(#REF!&amp;#REF!,PO_Placed_Data[Styele'#]&amp;PO_Placed_Data[COLOR],0),MATCH(AO$3,PO_Placed_Data[[#Headers],[PO relesed Date]:[PO_Status]],0))))</f>
        <v>0</v>
      </c>
      <c r="AR34" s="23"/>
      <c r="AS34" s="23"/>
      <c r="AT34" s="18"/>
      <c r="AV34" s="24"/>
      <c r="AW34" s="24"/>
      <c r="AX34" s="24"/>
      <c r="AY34" s="24"/>
      <c r="AZ34" s="24"/>
      <c r="BA34" s="24"/>
      <c r="BB34" s="24"/>
      <c r="BC34" s="24"/>
      <c r="BD34" s="23"/>
      <c r="BE34" s="24"/>
      <c r="BF34" s="24"/>
      <c r="BG34" s="24"/>
      <c r="BH34" s="23"/>
      <c r="BI34" s="23"/>
      <c r="BJ34" s="222"/>
      <c r="BS34" s="233"/>
      <c r="BT34" s="233"/>
      <c r="BU34" s="233"/>
      <c r="BV34" s="233"/>
      <c r="BW34" s="233"/>
      <c r="BY34" s="233"/>
      <c r="BZ34" s="233"/>
      <c r="CA34" s="233"/>
      <c r="CB34" s="233"/>
      <c r="CC34" s="233"/>
      <c r="CD34" s="233"/>
      <c r="CE34" s="233"/>
      <c r="CF34" s="233"/>
      <c r="CG34" s="233"/>
      <c r="CH34" s="233"/>
      <c r="CI34" s="233"/>
      <c r="CJ34" s="233"/>
      <c r="CK34" s="233"/>
      <c r="CL34" s="233"/>
      <c r="CM34" s="63"/>
      <c r="CN34" s="233"/>
      <c r="CO34" s="63"/>
      <c r="CP34" s="63"/>
      <c r="CQ34" s="63"/>
      <c r="CT34" s="94"/>
      <c r="CU34" s="94"/>
      <c r="CV34" s="94"/>
      <c r="CW34" s="94"/>
      <c r="CX34" s="94"/>
      <c r="CY34" s="94"/>
      <c r="CZ34" s="94"/>
      <c r="DA34" s="94"/>
      <c r="DB34" s="94"/>
      <c r="DC34" s="94"/>
      <c r="DD34" s="94"/>
      <c r="DE34" s="94"/>
      <c r="FJ34" s="4"/>
      <c r="FL34" s="4"/>
      <c r="FN34" s="29" t="s">
        <v>86</v>
      </c>
      <c r="FO34" s="29" t="s">
        <v>49</v>
      </c>
      <c r="FT34"/>
      <c r="FU34"/>
      <c r="HA34" s="62" t="str">
        <f>INDEX(TrimSummary[season],MATCH($HD34,TrimSummary[style_no],0))</f>
        <v>WI23</v>
      </c>
      <c r="HB34" s="62" t="str">
        <f>INDEX(TrimSummary[floorset],MATCH($HD34,TrimSummary[style_no],0))</f>
        <v>F3</v>
      </c>
      <c r="HC34" s="6" t="s">
        <v>201</v>
      </c>
      <c r="HD34" s="310" t="s">
        <v>314</v>
      </c>
      <c r="HE34" s="224" t="s">
        <v>300</v>
      </c>
      <c r="HF34" s="98">
        <v>45040</v>
      </c>
      <c r="HG34" t="s">
        <v>35</v>
      </c>
      <c r="HH34" s="105" cm="1">
        <f t="array" ref="HH34">IF(ISERROR(INDEX(Trim_Booking_Data[[QTY TB]:[5]],MATCH($HD34&amp;$HE34&amp;$HF34,Trim_Booking_Data[Styele'#]&amp;Trim_Booking_Data[COLOR]&amp;Trim_Booking_Data[Trim Boking Date],0),MATCH($HG34,Trim_Booking_Data[[#Headers],[QTY TB]:[5]],0))),0,(INDEX(Trim_Booking_Data[[QTY TB]:[5]],MATCH($HD34&amp;$HE34&amp;$HF34,Trim_Booking_Data[Styele'#]&amp;Trim_Booking_Data[COLOR]&amp;Trim_Booking_Data[Trim Boking Date],0),MATCH($HG34,Trim_Booking_Data[[#Headers],[QTY TB]:[5]],0))))</f>
        <v>541</v>
      </c>
      <c r="HI34" s="78" cm="1">
        <f t="array" ref="HI34">IF(ISERROR(INDEX(PO_Placed_Data_Fu[],MATCH($HD34&amp;$HE34,Trim_Booking_Data[Styele'#]&amp;Trim_Booking_Data[COLOR],0),MATCH(HI$3,PO_Placed_Data_Fu[#Headers],0))),0,(INDEX(PO_Placed_Data_Fu[],MATCH($HD34&amp;$HE34,Trim_Booking_Data[Styele'#]&amp;Trim_Booking_Data[COLOR],0),MATCH(HI$3,PO_Placed_Data_Fu[#Headers],0))))</f>
        <v>0</v>
      </c>
      <c r="HJ34" s="70" cm="1">
        <f t="array" ref="HJ34">IF(ISERROR(INDEX(PO_Placed_Data_Fu[],MATCH($HD34&amp;$HE34&amp;$HF34,Trim_Booking_Data[Styele'#]&amp;Trim_Booking_Data[COLOR]&amp;Trim_Booking_Data[Trim Boking Date],0),MATCH($HG34,PO_Placed_Data_Fu[#Headers],0))),0,(INDEX(PO_Placed_Data_Fu[],MATCH($HD34&amp;$HE34&amp;$HF34,Trim_Booking_Data[Styele'#]&amp;Trim_Booking_Data[COLOR]&amp;Trim_Booking_Data[Trim Boking Date],0),MATCH($HG34,PO_Placed_Data_Fu[#Headers],0))))</f>
        <v>0</v>
      </c>
      <c r="HK34" s="62" t="str" cm="1">
        <f t="array" ref="HK34">IF(ISERROR(INDEX(TrimSummary[costing_yy],MATCH(1,INDEX(($HD34=TrimSummary[style_no])*(HK$3=TrimSummary[trim_reff])*(ISNUMBER(FIND("/"&amp;$HC34&amp;"/","/"&amp;TrimSummary[color]&amp;"/"))),),0))),0,(INDEX(TrimSummary[costing_yy],MATCH(1,INDEX(($HD34=TrimSummary[style_no])*(HK$3=TrimSummary[trim_reff])*(ISNUMBER(FIND("/"&amp;$HC34&amp;"/","/"&amp;TrimSummary[color]&amp;"/"))),),0))))*$HH34*(1+$BN$3)&amp;","&amp;IF(ISERROR(INDEX(TrimSummary[costing_yy],MATCH(1,INDEX(($HD34=TrimSummary[style_no])*(HK$3=TrimSummary[trim_reff])*(ISNUMBER(FIND("/"&amp;$HC34&amp;"/","/"&amp;TrimSummary[color]&amp;"/"))),),0))),0,(INDEX(TrimSummary[costing_yy],MATCH(1,INDEX(($HD34=TrimSummary[style_no])*(HK$3=TrimSummary[trim_reff])*(ISNUMBER(FIND("/"&amp;$HC34&amp;"/","/"&amp;TrimSummary[color]&amp;"/"))),),0))))*$HJ34*(1+$BN$3)&amp;","&amp;IF(ISERROR(INDEX(TrimSummary[ordering_yy],MATCH(1,INDEX(($HD34=TrimSummary[style_no])*(HK$3=TrimSummary[trim_reff])*(ISNUMBER(FIND("/"&amp;$HC34&amp;"/","/"&amp;TrimSummary[color]&amp;"/"))),),0))),0,(INDEX(TrimSummary[ordering_yy],MATCH(1,INDEX(($HD34=TrimSummary[style_no])*(HK$3=TrimSummary[trim_reff])*(ISNUMBER(FIND("/"&amp;$HC34&amp;"/","/"&amp;TrimSummary[color]&amp;"/"))),),0))))*$HH34*(1+$BN$4)&amp;","&amp;IF(ISERROR(INDEX(TrimSummary[ordering_yy],MATCH(1,INDEX(($HD34=TrimSummary[style_no])*(HK$3=TrimSummary[trim_reff])*(ISNUMBER(FIND("/"&amp;$HC34&amp;"/","/"&amp;TrimSummary[color]&amp;"/"))),),0))),0,(INDEX(TrimSummary[ordering_yy],MATCH(1,INDEX(($HD34=TrimSummary[style_no])*(HK$3=TrimSummary[trim_reff])*(ISNUMBER(FIND("/"&amp;$HC34&amp;"/","/"&amp;TrimSummary[color]&amp;"/"))),),0))))*$HJ34*(1+$BN$4)</f>
        <v>342.197648,0,0,0</v>
      </c>
      <c r="HL34" s="62" t="str" cm="1">
        <f t="array" ref="HL34">IF(ISERROR(INDEX(TrimSummary[costing_yy],MATCH(1,INDEX(($HD34=TrimSummary[style_no])*(HL$3=TrimSummary[trim_reff])*(ISNUMBER(FIND("/"&amp;$HC34&amp;"/","/"&amp;TrimSummary[color]&amp;"/"))),),0))),0,(INDEX(TrimSummary[costing_yy],MATCH(1,INDEX(($HD34=TrimSummary[style_no])*(HL$3=TrimSummary[trim_reff])*(ISNUMBER(FIND("/"&amp;$HC34&amp;"/","/"&amp;TrimSummary[color]&amp;"/"))),),0))))*$HH34*(1+$BN$3)&amp;","&amp;IF(ISERROR(INDEX(TrimSummary[costing_yy],MATCH(1,INDEX(($HD34=TrimSummary[style_no])*(HL$3=TrimSummary[trim_reff])*(ISNUMBER(FIND("/"&amp;$HC34&amp;"/","/"&amp;TrimSummary[color]&amp;"/"))),),0))),0,(INDEX(TrimSummary[costing_yy],MATCH(1,INDEX(($HD34=TrimSummary[style_no])*(HL$3=TrimSummary[trim_reff])*(ISNUMBER(FIND("/"&amp;$HC34&amp;"/","/"&amp;TrimSummary[color]&amp;"/"))),),0))))*$HJ34*(1+$BN$3)&amp;","&amp;IF(ISERROR(INDEX(TrimSummary[ordering_yy],MATCH(1,INDEX(($HD34=TrimSummary[style_no])*(HL$3=TrimSummary[trim_reff])*(ISNUMBER(FIND("/"&amp;$HC34&amp;"/","/"&amp;TrimSummary[color]&amp;"/"))),),0))),0,(INDEX(TrimSummary[ordering_yy],MATCH(1,INDEX(($HD34=TrimSummary[style_no])*(HL$3=TrimSummary[trim_reff])*(ISNUMBER(FIND("/"&amp;$HC34&amp;"/","/"&amp;TrimSummary[color]&amp;"/"))),),0))))*$HH34*(1+$BN$4)&amp;","&amp;IF(ISERROR(INDEX(TrimSummary[ordering_yy],MATCH(1,INDEX(($HD34=TrimSummary[style_no])*(HL$3=TrimSummary[trim_reff])*(ISNUMBER(FIND("/"&amp;$HC34&amp;"/","/"&amp;TrimSummary[color]&amp;"/"))),),0))),0,(INDEX(TrimSummary[ordering_yy],MATCH(1,INDEX(($HD34=TrimSummary[style_no])*(HL$3=TrimSummary[trim_reff])*(ISNUMBER(FIND("/"&amp;$HC34&amp;"/","/"&amp;TrimSummary[color]&amp;"/"))),),0))))*$HJ34*(1+$BN$4)</f>
        <v>14.34732,0,0,0</v>
      </c>
      <c r="HM34" s="62" t="str" cm="1">
        <f t="array" ref="HM34">IF(ISERROR(INDEX(TrimSummary[costing_yy],MATCH(1,INDEX(($HD34=TrimSummary[style_no])*(HM$3=TrimSummary[trim_reff])*(ISNUMBER(FIND("/"&amp;$HC34&amp;"/","/"&amp;TrimSummary[color]&amp;"/"))),),0))),0,(INDEX(TrimSummary[costing_yy],MATCH(1,INDEX(($HD34=TrimSummary[style_no])*(HM$3=TrimSummary[trim_reff])*(ISNUMBER(FIND("/"&amp;$HC34&amp;"/","/"&amp;TrimSummary[color]&amp;"/"))),),0))))*$HH34*(1+$BN$3)&amp;","&amp;IF(ISERROR(INDEX(TrimSummary[costing_yy],MATCH(1,INDEX(($HD34=TrimSummary[style_no])*(HM$3=TrimSummary[trim_reff])*(ISNUMBER(FIND("/"&amp;$HC34&amp;"/","/"&amp;TrimSummary[color]&amp;"/"))),),0))),0,(INDEX(TrimSummary[costing_yy],MATCH(1,INDEX(($HD34=TrimSummary[style_no])*(HM$3=TrimSummary[trim_reff])*(ISNUMBER(FIND("/"&amp;$HC34&amp;"/","/"&amp;TrimSummary[color]&amp;"/"))),),0))))*$HJ34*(1+$BN$3)&amp;","&amp;IF(ISERROR(INDEX(TrimSummary[ordering_yy],MATCH(1,INDEX(($HD34=TrimSummary[style_no])*(HM$3=TrimSummary[trim_reff])*(ISNUMBER(FIND("/"&amp;$HC34&amp;"/","/"&amp;TrimSummary[color]&amp;"/"))),),0))),0,(INDEX(TrimSummary[ordering_yy],MATCH(1,INDEX(($HD34=TrimSummary[style_no])*(HM$3=TrimSummary[trim_reff])*(ISNUMBER(FIND("/"&amp;$HC34&amp;"/","/"&amp;TrimSummary[color]&amp;"/"))),),0))))*$HH34*(1+$BN$4)&amp;","&amp;IF(ISERROR(INDEX(TrimSummary[ordering_yy],MATCH(1,INDEX(($HD34=TrimSummary[style_no])*(HM$3=TrimSummary[trim_reff])*(ISNUMBER(FIND("/"&amp;$HC34&amp;"/","/"&amp;TrimSummary[color]&amp;"/"))),),0))),0,(INDEX(TrimSummary[ordering_yy],MATCH(1,INDEX(($HD34=TrimSummary[style_no])*(HM$3=TrimSummary[trim_reff])*(ISNUMBER(FIND("/"&amp;$HC34&amp;"/","/"&amp;TrimSummary[color]&amp;"/"))),),0))))*$HJ34*(1+$BN$4)</f>
        <v>6.75168,0,0,0</v>
      </c>
      <c r="HN34" s="62" t="str" cm="1">
        <f t="array" ref="HN34">IF(ISERROR(INDEX(TrimSummary[costing_yy],MATCH(1,INDEX(($HD34=TrimSummary[style_no])*(HN$3=TrimSummary[trim_reff])*(ISNUMBER(FIND("/"&amp;$HC34&amp;"/","/"&amp;TrimSummary[color]&amp;"/"))),),0))),0,(INDEX(TrimSummary[costing_yy],MATCH(1,INDEX(($HD34=TrimSummary[style_no])*(HN$3=TrimSummary[trim_reff])*(ISNUMBER(FIND("/"&amp;$HC34&amp;"/","/"&amp;TrimSummary[color]&amp;"/"))),),0))))*$HH34*(1+$BN$3)&amp;","&amp;IF(ISERROR(INDEX(TrimSummary[costing_yy],MATCH(1,INDEX(($HD34=TrimSummary[style_no])*(HN$3=TrimSummary[trim_reff])*(ISNUMBER(FIND("/"&amp;$HC34&amp;"/","/"&amp;TrimSummary[color]&amp;"/"))),),0))),0,(INDEX(TrimSummary[costing_yy],MATCH(1,INDEX(($HD34=TrimSummary[style_no])*(HN$3=TrimSummary[trim_reff])*(ISNUMBER(FIND("/"&amp;$HC34&amp;"/","/"&amp;TrimSummary[color]&amp;"/"))),),0))))*$HJ34*(1+$BN$3)&amp;","&amp;IF(ISERROR(INDEX(TrimSummary[ordering_yy],MATCH(1,INDEX(($HD34=TrimSummary[style_no])*(HN$3=TrimSummary[trim_reff])*(ISNUMBER(FIND("/"&amp;$HC34&amp;"/","/"&amp;TrimSummary[color]&amp;"/"))),),0))),0,(INDEX(TrimSummary[ordering_yy],MATCH(1,INDEX(($HD34=TrimSummary[style_no])*(HN$3=TrimSummary[trim_reff])*(ISNUMBER(FIND("/"&amp;$HC34&amp;"/","/"&amp;TrimSummary[color]&amp;"/"))),),0))))*$HH34*(1+$BN$4)&amp;","&amp;IF(ISERROR(INDEX(TrimSummary[ordering_yy],MATCH(1,INDEX(($HD34=TrimSummary[style_no])*(HN$3=TrimSummary[trim_reff])*(ISNUMBER(FIND("/"&amp;$HC34&amp;"/","/"&amp;TrimSummary[color]&amp;"/"))),),0))),0,(INDEX(TrimSummary[ordering_yy],MATCH(1,INDEX(($HD34=TrimSummary[style_no])*(HN$3=TrimSummary[trim_reff])*(ISNUMBER(FIND("/"&amp;$HC34&amp;"/","/"&amp;TrimSummary[color]&amp;"/"))),),0))))*$HJ34*(1+$BN$4)</f>
        <v>562.64,0,0,0</v>
      </c>
      <c r="HO34" s="62" t="str" cm="1">
        <f t="array" ref="HO34">IF(ISERROR(INDEX(TrimSummary[costing_yy],MATCH(1,INDEX(($HD34=TrimSummary[style_no])*(HO$3=TrimSummary[trim_reff])*(ISNUMBER(FIND("/"&amp;$HC34&amp;"/","/"&amp;TrimSummary[color]&amp;"/"))),),0))),0,(INDEX(TrimSummary[costing_yy],MATCH(1,INDEX(($HD34=TrimSummary[style_no])*(HO$3=TrimSummary[trim_reff])*(ISNUMBER(FIND("/"&amp;$HC34&amp;"/","/"&amp;TrimSummary[color]&amp;"/"))),),0))))*$HH34*(1+$BN$3)&amp;","&amp;IF(ISERROR(INDEX(TrimSummary[costing_yy],MATCH(1,INDEX(($HD34=TrimSummary[style_no])*(HO$3=TrimSummary[trim_reff])*(ISNUMBER(FIND("/"&amp;$HC34&amp;"/","/"&amp;TrimSummary[color]&amp;"/"))),),0))),0,(INDEX(TrimSummary[costing_yy],MATCH(1,INDEX(($HD34=TrimSummary[style_no])*(HO$3=TrimSummary[trim_reff])*(ISNUMBER(FIND("/"&amp;$HC34&amp;"/","/"&amp;TrimSummary[color]&amp;"/"))),),0))))*$HJ34*(1+$BN$3)&amp;","&amp;IF(ISERROR(INDEX(TrimSummary[ordering_yy],MATCH(1,INDEX(($HD34=TrimSummary[style_no])*(HO$3=TrimSummary[trim_reff])*(ISNUMBER(FIND("/"&amp;$HC34&amp;"/","/"&amp;TrimSummary[color]&amp;"/"))),),0))),0,(INDEX(TrimSummary[ordering_yy],MATCH(1,INDEX(($HD34=TrimSummary[style_no])*(HO$3=TrimSummary[trim_reff])*(ISNUMBER(FIND("/"&amp;$HC34&amp;"/","/"&amp;TrimSummary[color]&amp;"/"))),),0))))*$HH34*(1+$BN$4)&amp;","&amp;IF(ISERROR(INDEX(TrimSummary[ordering_yy],MATCH(1,INDEX(($HD34=TrimSummary[style_no])*(HO$3=TrimSummary[trim_reff])*(ISNUMBER(FIND("/"&amp;$HC34&amp;"/","/"&amp;TrimSummary[color]&amp;"/"))),),0))),0,(INDEX(TrimSummary[ordering_yy],MATCH(1,INDEX(($HD34=TrimSummary[style_no])*(HO$3=TrimSummary[trim_reff])*(ISNUMBER(FIND("/"&amp;$HC34&amp;"/","/"&amp;TrimSummary[color]&amp;"/"))),),0))))*$HJ34*(1+$BN$4)</f>
        <v>562.64,0,0,0</v>
      </c>
      <c r="HP34" s="62" t="str" cm="1">
        <f t="array" ref="HP34">IF(ISERROR(INDEX(TrimSummary[costing_yy],MATCH(1,INDEX(($HD34=TrimSummary[style_no])*(HP$3=TrimSummary[trim_reff])*(ISNUMBER(FIND("/"&amp;$HC34&amp;"/","/"&amp;TrimSummary[color]&amp;"/"))),),0))),0,(INDEX(TrimSummary[costing_yy],MATCH(1,INDEX(($HD34=TrimSummary[style_no])*(HP$3=TrimSummary[trim_reff])*(ISNUMBER(FIND("/"&amp;$HC34&amp;"/","/"&amp;TrimSummary[color]&amp;"/"))),),0))))*$HH34*(1+$BN$3)&amp;","&amp;IF(ISERROR(INDEX(TrimSummary[costing_yy],MATCH(1,INDEX(($HD34=TrimSummary[style_no])*(HP$3=TrimSummary[trim_reff])*(ISNUMBER(FIND("/"&amp;$HC34&amp;"/","/"&amp;TrimSummary[color]&amp;"/"))),),0))),0,(INDEX(TrimSummary[costing_yy],MATCH(1,INDEX(($HD34=TrimSummary[style_no])*(HP$3=TrimSummary[trim_reff])*(ISNUMBER(FIND("/"&amp;$HC34&amp;"/","/"&amp;TrimSummary[color]&amp;"/"))),),0))))*$HJ34*(1+$BN$3)&amp;","&amp;IF(ISERROR(INDEX(TrimSummary[ordering_yy],MATCH(1,INDEX(($HD34=TrimSummary[style_no])*(HP$3=TrimSummary[trim_reff])*(ISNUMBER(FIND("/"&amp;$HC34&amp;"/","/"&amp;TrimSummary[color]&amp;"/"))),),0))),0,(INDEX(TrimSummary[ordering_yy],MATCH(1,INDEX(($HD34=TrimSummary[style_no])*(HP$3=TrimSummary[trim_reff])*(ISNUMBER(FIND("/"&amp;$HC34&amp;"/","/"&amp;TrimSummary[color]&amp;"/"))),),0))))*$HH34*(1+$BN$4)&amp;","&amp;IF(ISERROR(INDEX(TrimSummary[ordering_yy],MATCH(1,INDEX(($HD34=TrimSummary[style_no])*(HP$3=TrimSummary[trim_reff])*(ISNUMBER(FIND("/"&amp;$HC34&amp;"/","/"&amp;TrimSummary[color]&amp;"/"))),),0))),0,(INDEX(TrimSummary[ordering_yy],MATCH(1,INDEX(($HD34=TrimSummary[style_no])*(HP$3=TrimSummary[trim_reff])*(ISNUMBER(FIND("/"&amp;$HC34&amp;"/","/"&amp;TrimSummary[color]&amp;"/"))),),0))))*$HJ34*(1+$BN$4)</f>
        <v>562.64,0,0,0</v>
      </c>
      <c r="HQ34" s="62" t="str" cm="1">
        <f t="array" ref="HQ34">IF(ISERROR(INDEX(TrimSummary[costing_yy],MATCH(1,INDEX(($HD34=TrimSummary[style_no])*(HQ$3=TrimSummary[trim_reff])*(ISNUMBER(FIND("/"&amp;$HC34&amp;"/","/"&amp;TrimSummary[color]&amp;"/"))),),0))),0,(INDEX(TrimSummary[costing_yy],MATCH(1,INDEX(($HD34=TrimSummary[style_no])*(HQ$3=TrimSummary[trim_reff])*(ISNUMBER(FIND("/"&amp;$HC34&amp;"/","/"&amp;TrimSummary[color]&amp;"/"))),),0))))*$HH34*(1+$BN$3)&amp;","&amp;IF(ISERROR(INDEX(TrimSummary[costing_yy],MATCH(1,INDEX(($HD34=TrimSummary[style_no])*(HQ$3=TrimSummary[trim_reff])*(ISNUMBER(FIND("/"&amp;$HC34&amp;"/","/"&amp;TrimSummary[color]&amp;"/"))),),0))),0,(INDEX(TrimSummary[costing_yy],MATCH(1,INDEX(($HD34=TrimSummary[style_no])*(HQ$3=TrimSummary[trim_reff])*(ISNUMBER(FIND("/"&amp;$HC34&amp;"/","/"&amp;TrimSummary[color]&amp;"/"))),),0))))*$HJ34*(1+$BN$3)&amp;","&amp;IF(ISERROR(INDEX(TrimSummary[ordering_yy],MATCH(1,INDEX(($HD34=TrimSummary[style_no])*(HQ$3=TrimSummary[trim_reff])*(ISNUMBER(FIND("/"&amp;$HC34&amp;"/","/"&amp;TrimSummary[color]&amp;"/"))),),0))),0,(INDEX(TrimSummary[ordering_yy],MATCH(1,INDEX(($HD34=TrimSummary[style_no])*(HQ$3=TrimSummary[trim_reff])*(ISNUMBER(FIND("/"&amp;$HC34&amp;"/","/"&amp;TrimSummary[color]&amp;"/"))),),0))))*$HH34*(1+$BN$4)&amp;","&amp;IF(ISERROR(INDEX(TrimSummary[ordering_yy],MATCH(1,INDEX(($HD34=TrimSummary[style_no])*(HQ$3=TrimSummary[trim_reff])*(ISNUMBER(FIND("/"&amp;$HC34&amp;"/","/"&amp;TrimSummary[color]&amp;"/"))),),0))),0,(INDEX(TrimSummary[ordering_yy],MATCH(1,INDEX(($HD34=TrimSummary[style_no])*(HQ$3=TrimSummary[trim_reff])*(ISNUMBER(FIND("/"&amp;$HC34&amp;"/","/"&amp;TrimSummary[color]&amp;"/"))),),0))))*$HJ34*(1+$BN$4)</f>
        <v>562.64,0,0,0</v>
      </c>
      <c r="HR34" s="62" t="str" cm="1">
        <f t="array" ref="HR34">IF(ISERROR(INDEX(TrimSummary[costing_yy],MATCH(1,INDEX(($HD34=TrimSummary[style_no])*(HR$3=TrimSummary[trim_reff])*(ISNUMBER(FIND("/"&amp;$HC34&amp;"/","/"&amp;TrimSummary[color]&amp;"/"))),),0))),0,(INDEX(TrimSummary[costing_yy],MATCH(1,INDEX(($HD34=TrimSummary[style_no])*(HR$3=TrimSummary[trim_reff])*(ISNUMBER(FIND("/"&amp;$HC34&amp;"/","/"&amp;TrimSummary[color]&amp;"/"))),),0))))*$HH34*(1+$BN$3)&amp;","&amp;IF(ISERROR(INDEX(TrimSummary[costing_yy],MATCH(1,INDEX(($HD34=TrimSummary[style_no])*(HR$3=TrimSummary[trim_reff])*(ISNUMBER(FIND("/"&amp;$HC34&amp;"/","/"&amp;TrimSummary[color]&amp;"/"))),),0))),0,(INDEX(TrimSummary[costing_yy],MATCH(1,INDEX(($HD34=TrimSummary[style_no])*(HR$3=TrimSummary[trim_reff])*(ISNUMBER(FIND("/"&amp;$HC34&amp;"/","/"&amp;TrimSummary[color]&amp;"/"))),),0))))*$HJ34*(1+$BN$3)&amp;","&amp;IF(ISERROR(INDEX(TrimSummary[ordering_yy],MATCH(1,INDEX(($HD34=TrimSummary[style_no])*(HR$3=TrimSummary[trim_reff])*(ISNUMBER(FIND("/"&amp;$HC34&amp;"/","/"&amp;TrimSummary[color]&amp;"/"))),),0))),0,(INDEX(TrimSummary[ordering_yy],MATCH(1,INDEX(($HD34=TrimSummary[style_no])*(HR$3=TrimSummary[trim_reff])*(ISNUMBER(FIND("/"&amp;$HC34&amp;"/","/"&amp;TrimSummary[color]&amp;"/"))),),0))))*$HH34*(1+$BN$4)&amp;","&amp;IF(ISERROR(INDEX(TrimSummary[ordering_yy],MATCH(1,INDEX(($HD34=TrimSummary[style_no])*(HR$3=TrimSummary[trim_reff])*(ISNUMBER(FIND("/"&amp;$HC34&amp;"/","/"&amp;TrimSummary[color]&amp;"/"))),),0))),0,(INDEX(TrimSummary[ordering_yy],MATCH(1,INDEX(($HD34=TrimSummary[style_no])*(HR$3=TrimSummary[trim_reff])*(ISNUMBER(FIND("/"&amp;$HC34&amp;"/","/"&amp;TrimSummary[color]&amp;"/"))),),0))))*$HJ34*(1+$BN$4)</f>
        <v>562.64,0,0,0</v>
      </c>
      <c r="HS34" s="62" t="str" cm="1">
        <f t="array" ref="HS34">IF(ISERROR(INDEX(TrimSummary[costing_yy],MATCH(1,INDEX(($HD34=TrimSummary[style_no])*(HS$3=TrimSummary[trim_reff])*(ISNUMBER(FIND("/"&amp;$HC34&amp;"/","/"&amp;TrimSummary[color]&amp;"/"))),),0))),0,(INDEX(TrimSummary[costing_yy],MATCH(1,INDEX(($HD34=TrimSummary[style_no])*(HS$3=TrimSummary[trim_reff])*(ISNUMBER(FIND("/"&amp;$HC34&amp;"/","/"&amp;TrimSummary[color]&amp;"/"))),),0))))*$HH34*(1+$BN$3)&amp;","&amp;IF(ISERROR(INDEX(TrimSummary[costing_yy],MATCH(1,INDEX(($HD34=TrimSummary[style_no])*(HS$3=TrimSummary[trim_reff])*(ISNUMBER(FIND("/"&amp;$HC34&amp;"/","/"&amp;TrimSummary[color]&amp;"/"))),),0))),0,(INDEX(TrimSummary[costing_yy],MATCH(1,INDEX(($HD34=TrimSummary[style_no])*(HS$3=TrimSummary[trim_reff])*(ISNUMBER(FIND("/"&amp;$HC34&amp;"/","/"&amp;TrimSummary[color]&amp;"/"))),),0))))*$HJ34*(1+$BN$3)&amp;","&amp;IF(ISERROR(INDEX(TrimSummary[ordering_yy],MATCH(1,INDEX(($HD34=TrimSummary[style_no])*(HS$3=TrimSummary[trim_reff])*(ISNUMBER(FIND("/"&amp;$HC34&amp;"/","/"&amp;TrimSummary[color]&amp;"/"))),),0))),0,(INDEX(TrimSummary[ordering_yy],MATCH(1,INDEX(($HD34=TrimSummary[style_no])*(HS$3=TrimSummary[trim_reff])*(ISNUMBER(FIND("/"&amp;$HC34&amp;"/","/"&amp;TrimSummary[color]&amp;"/"))),),0))))*$HH34*(1+$BN$4)&amp;","&amp;IF(ISERROR(INDEX(TrimSummary[ordering_yy],MATCH(1,INDEX(($HD34=TrimSummary[style_no])*(HS$3=TrimSummary[trim_reff])*(ISNUMBER(FIND("/"&amp;$HC34&amp;"/","/"&amp;TrimSummary[color]&amp;"/"))),),0))),0,(INDEX(TrimSummary[ordering_yy],MATCH(1,INDEX(($HD34=TrimSummary[style_no])*(HS$3=TrimSummary[trim_reff])*(ISNUMBER(FIND("/"&amp;$HC34&amp;"/","/"&amp;TrimSummary[color]&amp;"/"))),),0))))*$HJ34*(1+$BN$4)</f>
        <v>562.64,0,0,0</v>
      </c>
      <c r="HT34" s="62" t="str" cm="1">
        <f t="array" ref="HT34">IF(ISERROR(INDEX(TrimSummary[costing_yy],MATCH(1,INDEX(($HD34=TrimSummary[style_no])*(HT$3=TrimSummary[trim_reff])*(ISNUMBER(FIND("/"&amp;$HC34&amp;"/","/"&amp;TrimSummary[color]&amp;"/"))),),0))),0,(INDEX(TrimSummary[costing_yy],MATCH(1,INDEX(($HD34=TrimSummary[style_no])*(HT$3=TrimSummary[trim_reff])*(ISNUMBER(FIND("/"&amp;$HC34&amp;"/","/"&amp;TrimSummary[color]&amp;"/"))),),0))))*$HH34*(1+$BN$3)&amp;","&amp;IF(ISERROR(INDEX(TrimSummary[costing_yy],MATCH(1,INDEX(($HD34=TrimSummary[style_no])*(HT$3=TrimSummary[trim_reff])*(ISNUMBER(FIND("/"&amp;$HC34&amp;"/","/"&amp;TrimSummary[color]&amp;"/"))),),0))),0,(INDEX(TrimSummary[costing_yy],MATCH(1,INDEX(($HD34=TrimSummary[style_no])*(HT$3=TrimSummary[trim_reff])*(ISNUMBER(FIND("/"&amp;$HC34&amp;"/","/"&amp;TrimSummary[color]&amp;"/"))),),0))))*$HJ34*(1+$BN$3)&amp;","&amp;IF(ISERROR(INDEX(TrimSummary[ordering_yy],MATCH(1,INDEX(($HD34=TrimSummary[style_no])*(HT$3=TrimSummary[trim_reff])*(ISNUMBER(FIND("/"&amp;$HC34&amp;"/","/"&amp;TrimSummary[color]&amp;"/"))),),0))),0,(INDEX(TrimSummary[ordering_yy],MATCH(1,INDEX(($HD34=TrimSummary[style_no])*(HT$3=TrimSummary[trim_reff])*(ISNUMBER(FIND("/"&amp;$HC34&amp;"/","/"&amp;TrimSummary[color]&amp;"/"))),),0))))*$HH34*(1+$BN$4)&amp;","&amp;IF(ISERROR(INDEX(TrimSummary[ordering_yy],MATCH(1,INDEX(($HD34=TrimSummary[style_no])*(HT$3=TrimSummary[trim_reff])*(ISNUMBER(FIND("/"&amp;$HC34&amp;"/","/"&amp;TrimSummary[color]&amp;"/"))),),0))),0,(INDEX(TrimSummary[ordering_yy],MATCH(1,INDEX(($HD34=TrimSummary[style_no])*(HT$3=TrimSummary[trim_reff])*(ISNUMBER(FIND("/"&amp;$HC34&amp;"/","/"&amp;TrimSummary[color]&amp;"/"))),),0))))*$HJ34*(1+$BN$4)</f>
        <v>562.64,0,0,0</v>
      </c>
      <c r="HU34" s="62" t="str" cm="1">
        <f t="array" ref="HU34">IF(ISERROR(INDEX(TrimSummary[costing_yy],MATCH(1,INDEX(($HD34=TrimSummary[style_no])*(HU$3=TrimSummary[trim_reff])*(ISNUMBER(FIND("/"&amp;$HC34&amp;"/","/"&amp;TrimSummary[color]&amp;"/"))),),0))),0,(INDEX(TrimSummary[costing_yy],MATCH(1,INDEX(($HD34=TrimSummary[style_no])*(HU$3=TrimSummary[trim_reff])*(ISNUMBER(FIND("/"&amp;$HC34&amp;"/","/"&amp;TrimSummary[color]&amp;"/"))),),0))))*$HH34*(1+$BN$3)&amp;","&amp;IF(ISERROR(INDEX(TrimSummary[costing_yy],MATCH(1,INDEX(($HD34=TrimSummary[style_no])*(HU$3=TrimSummary[trim_reff])*(ISNUMBER(FIND("/"&amp;$HC34&amp;"/","/"&amp;TrimSummary[color]&amp;"/"))),),0))),0,(INDEX(TrimSummary[costing_yy],MATCH(1,INDEX(($HD34=TrimSummary[style_no])*(HU$3=TrimSummary[trim_reff])*(ISNUMBER(FIND("/"&amp;$HC34&amp;"/","/"&amp;TrimSummary[color]&amp;"/"))),),0))))*$HJ34*(1+$BN$3)&amp;","&amp;IF(ISERROR(INDEX(TrimSummary[ordering_yy],MATCH(1,INDEX(($HD34=TrimSummary[style_no])*(HU$3=TrimSummary[trim_reff])*(ISNUMBER(FIND("/"&amp;$HC34&amp;"/","/"&amp;TrimSummary[color]&amp;"/"))),),0))),0,(INDEX(TrimSummary[ordering_yy],MATCH(1,INDEX(($HD34=TrimSummary[style_no])*(HU$3=TrimSummary[trim_reff])*(ISNUMBER(FIND("/"&amp;$HC34&amp;"/","/"&amp;TrimSummary[color]&amp;"/"))),),0))))*$HH34*(1+$BN$4)&amp;","&amp;IF(ISERROR(INDEX(TrimSummary[ordering_yy],MATCH(1,INDEX(($HD34=TrimSummary[style_no])*(HU$3=TrimSummary[trim_reff])*(ISNUMBER(FIND("/"&amp;$HC34&amp;"/","/"&amp;TrimSummary[color]&amp;"/"))),),0))),0,(INDEX(TrimSummary[ordering_yy],MATCH(1,INDEX(($HD34=TrimSummary[style_no])*(HU$3=TrimSummary[trim_reff])*(ISNUMBER(FIND("/"&amp;$HC34&amp;"/","/"&amp;TrimSummary[color]&amp;"/"))),),0))))*$HJ34*(1+$BN$4)</f>
        <v>562.64,0,0,0</v>
      </c>
      <c r="HV34" s="62"/>
      <c r="HW34" s="62"/>
      <c r="HX34" s="62"/>
      <c r="HY34" s="62"/>
      <c r="HZ34" s="62"/>
      <c r="IA34" s="62"/>
      <c r="IB34" s="62"/>
      <c r="IC34" s="62"/>
      <c r="ID34" s="62"/>
      <c r="IE34" s="62"/>
      <c r="IF34" s="62"/>
      <c r="IG34" s="62"/>
      <c r="IH34" s="62"/>
      <c r="II34" s="62"/>
      <c r="IJ34" s="62"/>
      <c r="IK34" s="62"/>
      <c r="IL34" s="62"/>
      <c r="IM34" s="62"/>
      <c r="IN34" s="62"/>
      <c r="IO34" s="62"/>
      <c r="IP34" s="62"/>
      <c r="IQ34" s="62"/>
      <c r="IR34" s="62"/>
      <c r="IS34" s="62"/>
      <c r="IT34" s="62"/>
      <c r="IU34" s="62"/>
      <c r="IV34" s="62"/>
      <c r="IW34" s="62"/>
    </row>
    <row r="35" spans="1:257">
      <c r="A35"/>
      <c r="D35"/>
      <c r="F35" s="18"/>
      <c r="G35" s="19"/>
      <c r="V35" s="130"/>
      <c r="Y35" s="18" cm="1">
        <f t="array" ref="Y35">IF(ISERROR(INDEX(PO_Placed_Data[[PO relesed Date]:[PO_Status]],MATCH(#REF!&amp;#REF!,PO_Placed_Data[Styele'#]&amp;PO_Placed_Data[COLOR],0),MATCH(Y$3,PO_Placed_Data[[#Headers],[PO relesed Date]:[PO_Status]],0))),0,(INDEX(PO_Placed_Data[[PO relesed Date]:[PO_Status]],MATCH(#REF!&amp;#REF!,PO_Placed_Data[Styele'#]&amp;PO_Placed_Data[COLOR],0),MATCH(Y$3,PO_Placed_Data[[#Headers],[PO relesed Date]:[PO_Status]],0))))</f>
        <v>0</v>
      </c>
      <c r="Z35" s="334" cm="1">
        <f t="array" ref="Z35">IF(ISERROR(INDEX(PO_Placed_Data[[PO relesed Date]:[PO_Status]],MATCH(#REF!&amp;#REF!,PO_Placed_Data[Styele'#]&amp;PO_Placed_Data[COLOR],0),MATCH(Z$3,PO_Placed_Data[[#Headers],[PO relesed Date]:[PO_Status]],0))),0,(INDEX(PO_Placed_Data[[PO relesed Date]:[PO_Status]],MATCH(#REF!&amp;#REF!,PO_Placed_Data[Styele'#]&amp;PO_Placed_Data[COLOR],0),MATCH(Z$3,PO_Placed_Data[[#Headers],[PO relesed Date]:[PO_Status]],0))))</f>
        <v>0</v>
      </c>
      <c r="AA35" s="49" cm="1">
        <f t="array" ref="AA35">IF(ISERROR(INDEX(PO_Placed_Data[[PO relesed Date]:[PO_Status]],MATCH(#REF!&amp;#REF!,PO_Placed_Data[Styele'#]&amp;PO_Placed_Data[COLOR],0),MATCH(AA$3,PO_Placed_Data[[#Headers],[PO relesed Date]:[PO_Status]],0))),0,(INDEX(PO_Placed_Data[[PO relesed Date]:[PO_Status]],MATCH(#REF!&amp;#REF!,PO_Placed_Data[Styele'#]&amp;PO_Placed_Data[COLOR],0),MATCH(AA$3,PO_Placed_Data[[#Headers],[PO relesed Date]:[PO_Status]],0))))</f>
        <v>0</v>
      </c>
      <c r="AB35" s="49" cm="1">
        <f t="array" ref="AB35">IF(ISERROR(INDEX(PO_Placed_Data[[PO relesed Date]:[PO_Status]],MATCH(#REF!&amp;#REF!,PO_Placed_Data[Styele'#]&amp;PO_Placed_Data[COLOR],0),MATCH(AB$3,PO_Placed_Data[[#Headers],[PO relesed Date]:[PO_Status]],0))),0,(INDEX(PO_Placed_Data[[PO relesed Date]:[PO_Status]],MATCH(#REF!&amp;#REF!,PO_Placed_Data[Styele'#]&amp;PO_Placed_Data[COLOR],0),MATCH(AB$3,PO_Placed_Data[[#Headers],[PO relesed Date]:[PO_Status]],0))))</f>
        <v>0</v>
      </c>
      <c r="AC35" s="49" cm="1">
        <f t="array" ref="AC35">IF(ISERROR(INDEX(PO_Placed_Data[[PO relesed Date]:[PO_Status]],MATCH(#REF!&amp;#REF!,PO_Placed_Data[Styele'#]&amp;PO_Placed_Data[COLOR],0),MATCH(AC$3,PO_Placed_Data[[#Headers],[PO relesed Date]:[PO_Status]],0))),0,(INDEX(PO_Placed_Data[[PO relesed Date]:[PO_Status]],MATCH(#REF!&amp;#REF!,PO_Placed_Data[Styele'#]&amp;PO_Placed_Data[COLOR],0),MATCH(AC$3,PO_Placed_Data[[#Headers],[PO relesed Date]:[PO_Status]],0))))</f>
        <v>0</v>
      </c>
      <c r="AD35" s="49" cm="1">
        <f t="array" ref="AD35">IF(ISERROR(INDEX(PO_Placed_Data[[PO relesed Date]:[PO_Status]],MATCH(#REF!&amp;#REF!,PO_Placed_Data[Styele'#]&amp;PO_Placed_Data[COLOR],0),MATCH(AD$3,PO_Placed_Data[[#Headers],[PO relesed Date]:[PO_Status]],0))),0,(INDEX(PO_Placed_Data[[PO relesed Date]:[PO_Status]],MATCH(#REF!&amp;#REF!,PO_Placed_Data[Styele'#]&amp;PO_Placed_Data[COLOR],0),MATCH(AD$3,PO_Placed_Data[[#Headers],[PO relesed Date]:[PO_Status]],0))))</f>
        <v>0</v>
      </c>
      <c r="AE35" s="49" cm="1">
        <f t="array" ref="AE35">IF(ISERROR(INDEX(PO_Placed_Data[[PO relesed Date]:[PO_Status]],MATCH(#REF!&amp;#REF!,PO_Placed_Data[Styele'#]&amp;PO_Placed_Data[COLOR],0),MATCH(AE$3,PO_Placed_Data[[#Headers],[PO relesed Date]:[PO_Status]],0))),0,(INDEX(PO_Placed_Data[[PO relesed Date]:[PO_Status]],MATCH(#REF!&amp;#REF!,PO_Placed_Data[Styele'#]&amp;PO_Placed_Data[COLOR],0),MATCH(AE$3,PO_Placed_Data[[#Headers],[PO relesed Date]:[PO_Status]],0))))</f>
        <v>0</v>
      </c>
      <c r="AF35" s="49" cm="1">
        <f t="array" ref="AF35">IF(ISERROR(INDEX(PO_Placed_Data[[PO relesed Date]:[PO_Status]],MATCH(#REF!&amp;#REF!,PO_Placed_Data[Styele'#]&amp;PO_Placed_Data[COLOR],0),MATCH(AF$3,PO_Placed_Data[[#Headers],[PO relesed Date]:[PO_Status]],0))),0,(INDEX(PO_Placed_Data[[PO relesed Date]:[PO_Status]],MATCH(#REF!&amp;#REF!,PO_Placed_Data[Styele'#]&amp;PO_Placed_Data[COLOR],0),MATCH(AF$3,PO_Placed_Data[[#Headers],[PO relesed Date]:[PO_Status]],0))))</f>
        <v>0</v>
      </c>
      <c r="AG35" s="49" cm="1">
        <f t="array" ref="AG35">IF(ISERROR(INDEX(PO_Placed_Data[[PO relesed Date]:[PO_Status]],MATCH(#REF!&amp;#REF!,PO_Placed_Data[Styele'#]&amp;PO_Placed_Data[COLOR],0),MATCH(AG$3,PO_Placed_Data[[#Headers],[PO relesed Date]:[PO_Status]],0))),0,(INDEX(PO_Placed_Data[[PO relesed Date]:[PO_Status]],MATCH(#REF!&amp;#REF!,PO_Placed_Data[Styele'#]&amp;PO_Placed_Data[COLOR],0),MATCH(AG$3,PO_Placed_Data[[#Headers],[PO relesed Date]:[PO_Status]],0))))</f>
        <v>0</v>
      </c>
      <c r="AH35" s="49" cm="1">
        <f t="array" ref="AH35">IF(ISERROR(INDEX(PO_Placed_Data[[PO relesed Date]:[PO_Status]],MATCH(#REF!&amp;#REF!,PO_Placed_Data[Styele'#]&amp;PO_Placed_Data[COLOR],0),MATCH(AH$3,PO_Placed_Data[[#Headers],[PO relesed Date]:[PO_Status]],0))),0,(INDEX(PO_Placed_Data[[PO relesed Date]:[PO_Status]],MATCH(#REF!&amp;#REF!,PO_Placed_Data[Styele'#]&amp;PO_Placed_Data[COLOR],0),MATCH(AH$3,PO_Placed_Data[[#Headers],[PO relesed Date]:[PO_Status]],0))))</f>
        <v>0</v>
      </c>
      <c r="AI35" s="49" cm="1">
        <f t="array" ref="AI35">IF(ISERROR(INDEX(PO_Placed_Data[[PO relesed Date]:[PO_Status]],MATCH(#REF!&amp;#REF!,PO_Placed_Data[Styele'#]&amp;PO_Placed_Data[COLOR],0),MATCH(AI$3,PO_Placed_Data[[#Headers],[PO relesed Date]:[PO_Status]],0))),0,(INDEX(PO_Placed_Data[[PO relesed Date]:[PO_Status]],MATCH(#REF!&amp;#REF!,PO_Placed_Data[Styele'#]&amp;PO_Placed_Data[COLOR],0),MATCH(AI$3,PO_Placed_Data[[#Headers],[PO relesed Date]:[PO_Status]],0))))</f>
        <v>0</v>
      </c>
      <c r="AJ35" s="49" cm="1">
        <f t="array" ref="AJ35">IF(ISERROR(INDEX(PO_Placed_Data[[PO relesed Date]:[PO_Status]],MATCH(#REF!&amp;#REF!,PO_Placed_Data[Styele'#]&amp;PO_Placed_Data[COLOR],0),MATCH(AJ$3,PO_Placed_Data[[#Headers],[PO relesed Date]:[PO_Status]],0))),0,(INDEX(PO_Placed_Data[[PO relesed Date]:[PO_Status]],MATCH(#REF!&amp;#REF!,PO_Placed_Data[Styele'#]&amp;PO_Placed_Data[COLOR],0),MATCH(AJ$3,PO_Placed_Data[[#Headers],[PO relesed Date]:[PO_Status]],0))))</f>
        <v>0</v>
      </c>
      <c r="AK35" s="49" cm="1">
        <f t="array" ref="AK35">IF(ISERROR(INDEX(PO_Placed_Data[[PO relesed Date]:[PO_Status]],MATCH(#REF!&amp;#REF!,PO_Placed_Data[Styele'#]&amp;PO_Placed_Data[COLOR],0),MATCH(AK$3,PO_Placed_Data[[#Headers],[PO relesed Date]:[PO_Status]],0))),0,(INDEX(PO_Placed_Data[[PO relesed Date]:[PO_Status]],MATCH(#REF!&amp;#REF!,PO_Placed_Data[Styele'#]&amp;PO_Placed_Data[COLOR],0),MATCH(AK$3,PO_Placed_Data[[#Headers],[PO relesed Date]:[PO_Status]],0))))</f>
        <v>0</v>
      </c>
      <c r="AL35" s="49" cm="1">
        <f t="array" ref="AL35">IF(ISERROR(INDEX(PO_Placed_Data[[PO relesed Date]:[PO_Status]],MATCH(#REF!&amp;#REF!,PO_Placed_Data[Styele'#]&amp;PO_Placed_Data[COLOR],0),MATCH(AL$3,PO_Placed_Data[[#Headers],[PO relesed Date]:[PO_Status]],0))),0,(INDEX(PO_Placed_Data[[PO relesed Date]:[PO_Status]],MATCH(#REF!&amp;#REF!,PO_Placed_Data[Styele'#]&amp;PO_Placed_Data[COLOR],0),MATCH(AL$3,PO_Placed_Data[[#Headers],[PO relesed Date]:[PO_Status]],0))))</f>
        <v>0</v>
      </c>
      <c r="AM35" s="49" cm="1">
        <f t="array" ref="AM35">IF(ISERROR(INDEX(PO_Placed_Data[[PO relesed Date]:[PO_Status]],MATCH(#REF!&amp;#REF!,PO_Placed_Data[Styele'#]&amp;PO_Placed_Data[COLOR],0),MATCH(AM$3,PO_Placed_Data[[#Headers],[PO relesed Date]:[PO_Status]],0))),0,(INDEX(PO_Placed_Data[[PO relesed Date]:[PO_Status]],MATCH(#REF!&amp;#REF!,PO_Placed_Data[Styele'#]&amp;PO_Placed_Data[COLOR],0),MATCH(AM$3,PO_Placed_Data[[#Headers],[PO relesed Date]:[PO_Status]],0))))</f>
        <v>0</v>
      </c>
      <c r="AN35" s="49" cm="1">
        <f t="array" ref="AN35">IF(ISERROR(INDEX(PO_Placed_Data[[PO relesed Date]:[PO_Status]],MATCH(#REF!&amp;#REF!,PO_Placed_Data[Styele'#]&amp;PO_Placed_Data[COLOR],0),MATCH(AN$3,PO_Placed_Data[[#Headers],[PO relesed Date]:[PO_Status]],0))),0,(INDEX(PO_Placed_Data[[PO relesed Date]:[PO_Status]],MATCH(#REF!&amp;#REF!,PO_Placed_Data[Styele'#]&amp;PO_Placed_Data[COLOR],0),MATCH(AN$3,PO_Placed_Data[[#Headers],[PO relesed Date]:[PO_Status]],0))))</f>
        <v>0</v>
      </c>
      <c r="AO35" s="18" cm="1">
        <f t="array" ref="AO35">IF(ISERROR(INDEX(PO_Placed_Data[[PO relesed Date]:[PO_Status]],MATCH(#REF!&amp;#REF!,PO_Placed_Data[Styele'#]&amp;PO_Placed_Data[COLOR],0),MATCH(AO$3,PO_Placed_Data[[#Headers],[PO relesed Date]:[PO_Status]],0))),0,(INDEX(PO_Placed_Data[[PO relesed Date]:[PO_Status]],MATCH(#REF!&amp;#REF!,PO_Placed_Data[Styele'#]&amp;PO_Placed_Data[COLOR],0),MATCH(AO$3,PO_Placed_Data[[#Headers],[PO relesed Date]:[PO_Status]],0))))</f>
        <v>0</v>
      </c>
      <c r="AR35" s="23"/>
      <c r="AS35" s="23"/>
      <c r="AT35" s="18"/>
      <c r="AV35" s="24"/>
      <c r="AW35" s="24"/>
      <c r="AX35" s="24"/>
      <c r="AY35" s="24"/>
      <c r="AZ35" s="24"/>
      <c r="BA35" s="24"/>
      <c r="BB35" s="24"/>
      <c r="BC35" s="24"/>
      <c r="BD35" s="23"/>
      <c r="BE35" s="24"/>
      <c r="BF35" s="24"/>
      <c r="BG35" s="24"/>
      <c r="BH35" s="23"/>
      <c r="BI35" s="23"/>
      <c r="BJ35" s="222"/>
      <c r="BS35" s="233"/>
      <c r="BT35" s="233"/>
      <c r="BU35" s="233"/>
      <c r="BV35" s="233"/>
      <c r="BW35" s="233"/>
      <c r="BY35" s="233"/>
      <c r="BZ35" s="233"/>
      <c r="CA35" s="233"/>
      <c r="CB35" s="233"/>
      <c r="CC35" s="233"/>
      <c r="CD35" s="233"/>
      <c r="CE35" s="233"/>
      <c r="CF35" s="233"/>
      <c r="CG35" s="233"/>
      <c r="CH35" s="233"/>
      <c r="CI35" s="233"/>
      <c r="CJ35" s="233"/>
      <c r="CK35" s="233"/>
      <c r="CL35" s="233"/>
      <c r="CM35" s="233"/>
      <c r="CN35" s="233"/>
      <c r="CO35" s="63"/>
      <c r="CP35" s="63"/>
      <c r="CQ35" s="63"/>
      <c r="CT35" s="94"/>
      <c r="CU35" s="94"/>
      <c r="CV35" s="94"/>
      <c r="CW35" s="94"/>
      <c r="CX35" s="94"/>
      <c r="CY35" s="94"/>
      <c r="CZ35" s="94"/>
      <c r="DA35" s="94"/>
      <c r="DB35" s="94"/>
      <c r="DC35" s="94"/>
      <c r="DD35" s="94"/>
      <c r="DE35" s="94"/>
      <c r="FJ35" s="4"/>
      <c r="FL35" s="4"/>
      <c r="FN35" s="29" t="s">
        <v>87</v>
      </c>
      <c r="FO35" s="29" t="s">
        <v>49</v>
      </c>
      <c r="FT35"/>
      <c r="FU35"/>
      <c r="HA35" s="62" t="str">
        <f>INDEX(TrimSummary[season],MATCH($HD35,TrimSummary[style_no],0))</f>
        <v>WI23</v>
      </c>
      <c r="HB35" s="62" t="str">
        <f>INDEX(TrimSummary[floorset],MATCH($HD35,TrimSummary[style_no],0))</f>
        <v>F3</v>
      </c>
      <c r="HC35" s="6" t="s">
        <v>201</v>
      </c>
      <c r="HD35" s="310" t="s">
        <v>314</v>
      </c>
      <c r="HE35" s="224" t="s">
        <v>300</v>
      </c>
      <c r="HF35" s="98">
        <v>45040</v>
      </c>
      <c r="HG35" t="s">
        <v>36</v>
      </c>
      <c r="HH35" s="105" cm="1">
        <f t="array" ref="HH35">IF(ISERROR(INDEX(Trim_Booking_Data[[QTY TB]:[5]],MATCH($HD35&amp;$HE35&amp;$HF35,Trim_Booking_Data[Styele'#]&amp;Trim_Booking_Data[COLOR]&amp;Trim_Booking_Data[Trim Boking Date],0),MATCH($HG35,Trim_Booking_Data[[#Headers],[QTY TB]:[5]],0))),0,(INDEX(Trim_Booking_Data[[QTY TB]:[5]],MATCH($HD35&amp;$HE35&amp;$HF35,Trim_Booking_Data[Styele'#]&amp;Trim_Booking_Data[COLOR]&amp;Trim_Booking_Data[Trim Boking Date],0),MATCH($HG35,Trim_Booking_Data[[#Headers],[QTY TB]:[5]],0))))</f>
        <v>952</v>
      </c>
      <c r="HI35" s="78" cm="1">
        <f t="array" ref="HI35">IF(ISERROR(INDEX(PO_Placed_Data_Fu[],MATCH($HD35&amp;$HE35,Trim_Booking_Data[Styele'#]&amp;Trim_Booking_Data[COLOR],0),MATCH(HI$3,PO_Placed_Data_Fu[#Headers],0))),0,(INDEX(PO_Placed_Data_Fu[],MATCH($HD35&amp;$HE35,Trim_Booking_Data[Styele'#]&amp;Trim_Booking_Data[COLOR],0),MATCH(HI$3,PO_Placed_Data_Fu[#Headers],0))))</f>
        <v>0</v>
      </c>
      <c r="HJ35" s="70" cm="1">
        <f t="array" ref="HJ35">IF(ISERROR(INDEX(PO_Placed_Data_Fu[],MATCH($HD35&amp;$HE35&amp;$HF35,Trim_Booking_Data[Styele'#]&amp;Trim_Booking_Data[COLOR]&amp;Trim_Booking_Data[Trim Boking Date],0),MATCH($HG35,PO_Placed_Data_Fu[#Headers],0))),0,(INDEX(PO_Placed_Data_Fu[],MATCH($HD35&amp;$HE35&amp;$HF35,Trim_Booking_Data[Styele'#]&amp;Trim_Booking_Data[COLOR]&amp;Trim_Booking_Data[Trim Boking Date],0),MATCH($HG35,PO_Placed_Data_Fu[#Headers],0))))</f>
        <v>0</v>
      </c>
      <c r="HK35" s="62" t="str" cm="1">
        <f t="array" ref="HK35">IF(ISERROR(INDEX(TrimSummary[costing_yy],MATCH(1,INDEX(($HD35=TrimSummary[style_no])*(HK$3=TrimSummary[trim_reff])*(ISNUMBER(FIND("/"&amp;$HC35&amp;"/","/"&amp;TrimSummary[color]&amp;"/"))),),0))),0,(INDEX(TrimSummary[costing_yy],MATCH(1,INDEX(($HD35=TrimSummary[style_no])*(HK$3=TrimSummary[trim_reff])*(ISNUMBER(FIND("/"&amp;$HC35&amp;"/","/"&amp;TrimSummary[color]&amp;"/"))),),0))))*$HH35*(1+$BN$3)&amp;","&amp;IF(ISERROR(INDEX(TrimSummary[costing_yy],MATCH(1,INDEX(($HD35=TrimSummary[style_no])*(HK$3=TrimSummary[trim_reff])*(ISNUMBER(FIND("/"&amp;$HC35&amp;"/","/"&amp;TrimSummary[color]&amp;"/"))),),0))),0,(INDEX(TrimSummary[costing_yy],MATCH(1,INDEX(($HD35=TrimSummary[style_no])*(HK$3=TrimSummary[trim_reff])*(ISNUMBER(FIND("/"&amp;$HC35&amp;"/","/"&amp;TrimSummary[color]&amp;"/"))),),0))))*$HJ35*(1+$BN$3)&amp;","&amp;IF(ISERROR(INDEX(TrimSummary[ordering_yy],MATCH(1,INDEX(($HD35=TrimSummary[style_no])*(HK$3=TrimSummary[trim_reff])*(ISNUMBER(FIND("/"&amp;$HC35&amp;"/","/"&amp;TrimSummary[color]&amp;"/"))),),0))),0,(INDEX(TrimSummary[ordering_yy],MATCH(1,INDEX(($HD35=TrimSummary[style_no])*(HK$3=TrimSummary[trim_reff])*(ISNUMBER(FIND("/"&amp;$HC35&amp;"/","/"&amp;TrimSummary[color]&amp;"/"))),),0))))*$HH35*(1+$BN$4)&amp;","&amp;IF(ISERROR(INDEX(TrimSummary[ordering_yy],MATCH(1,INDEX(($HD35=TrimSummary[style_no])*(HK$3=TrimSummary[trim_reff])*(ISNUMBER(FIND("/"&amp;$HC35&amp;"/","/"&amp;TrimSummary[color]&amp;"/"))),),0))),0,(INDEX(TrimSummary[ordering_yy],MATCH(1,INDEX(($HD35=TrimSummary[style_no])*(HK$3=TrimSummary[trim_reff])*(ISNUMBER(FIND("/"&amp;$HC35&amp;"/","/"&amp;TrimSummary[color]&amp;"/"))),),0))))*$HJ35*(1+$BN$4)</f>
        <v>602.166656,0,0,0</v>
      </c>
      <c r="HL35" s="62" t="str" cm="1">
        <f t="array" ref="HL35">IF(ISERROR(INDEX(TrimSummary[costing_yy],MATCH(1,INDEX(($HD35=TrimSummary[style_no])*(HL$3=TrimSummary[trim_reff])*(ISNUMBER(FIND("/"&amp;$HC35&amp;"/","/"&amp;TrimSummary[color]&amp;"/"))),),0))),0,(INDEX(TrimSummary[costing_yy],MATCH(1,INDEX(($HD35=TrimSummary[style_no])*(HL$3=TrimSummary[trim_reff])*(ISNUMBER(FIND("/"&amp;$HC35&amp;"/","/"&amp;TrimSummary[color]&amp;"/"))),),0))))*$HH35*(1+$BN$3)&amp;","&amp;IF(ISERROR(INDEX(TrimSummary[costing_yy],MATCH(1,INDEX(($HD35=TrimSummary[style_no])*(HL$3=TrimSummary[trim_reff])*(ISNUMBER(FIND("/"&amp;$HC35&amp;"/","/"&amp;TrimSummary[color]&amp;"/"))),),0))),0,(INDEX(TrimSummary[costing_yy],MATCH(1,INDEX(($HD35=TrimSummary[style_no])*(HL$3=TrimSummary[trim_reff])*(ISNUMBER(FIND("/"&amp;$HC35&amp;"/","/"&amp;TrimSummary[color]&amp;"/"))),),0))))*$HJ35*(1+$BN$3)&amp;","&amp;IF(ISERROR(INDEX(TrimSummary[ordering_yy],MATCH(1,INDEX(($HD35=TrimSummary[style_no])*(HL$3=TrimSummary[trim_reff])*(ISNUMBER(FIND("/"&amp;$HC35&amp;"/","/"&amp;TrimSummary[color]&amp;"/"))),),0))),0,(INDEX(TrimSummary[ordering_yy],MATCH(1,INDEX(($HD35=TrimSummary[style_no])*(HL$3=TrimSummary[trim_reff])*(ISNUMBER(FIND("/"&amp;$HC35&amp;"/","/"&amp;TrimSummary[color]&amp;"/"))),),0))))*$HH35*(1+$BN$4)&amp;","&amp;IF(ISERROR(INDEX(TrimSummary[ordering_yy],MATCH(1,INDEX(($HD35=TrimSummary[style_no])*(HL$3=TrimSummary[trim_reff])*(ISNUMBER(FIND("/"&amp;$HC35&amp;"/","/"&amp;TrimSummary[color]&amp;"/"))),),0))),0,(INDEX(TrimSummary[ordering_yy],MATCH(1,INDEX(($HD35=TrimSummary[style_no])*(HL$3=TrimSummary[trim_reff])*(ISNUMBER(FIND("/"&amp;$HC35&amp;"/","/"&amp;TrimSummary[color]&amp;"/"))),),0))))*$HJ35*(1+$BN$4)</f>
        <v>25.24704,0,0,0</v>
      </c>
      <c r="HM35" s="62" t="str" cm="1">
        <f t="array" ref="HM35">IF(ISERROR(INDEX(TrimSummary[costing_yy],MATCH(1,INDEX(($HD35=TrimSummary[style_no])*(HM$3=TrimSummary[trim_reff])*(ISNUMBER(FIND("/"&amp;$HC35&amp;"/","/"&amp;TrimSummary[color]&amp;"/"))),),0))),0,(INDEX(TrimSummary[costing_yy],MATCH(1,INDEX(($HD35=TrimSummary[style_no])*(HM$3=TrimSummary[trim_reff])*(ISNUMBER(FIND("/"&amp;$HC35&amp;"/","/"&amp;TrimSummary[color]&amp;"/"))),),0))))*$HH35*(1+$BN$3)&amp;","&amp;IF(ISERROR(INDEX(TrimSummary[costing_yy],MATCH(1,INDEX(($HD35=TrimSummary[style_no])*(HM$3=TrimSummary[trim_reff])*(ISNUMBER(FIND("/"&amp;$HC35&amp;"/","/"&amp;TrimSummary[color]&amp;"/"))),),0))),0,(INDEX(TrimSummary[costing_yy],MATCH(1,INDEX(($HD35=TrimSummary[style_no])*(HM$3=TrimSummary[trim_reff])*(ISNUMBER(FIND("/"&amp;$HC35&amp;"/","/"&amp;TrimSummary[color]&amp;"/"))),),0))))*$HJ35*(1+$BN$3)&amp;","&amp;IF(ISERROR(INDEX(TrimSummary[ordering_yy],MATCH(1,INDEX(($HD35=TrimSummary[style_no])*(HM$3=TrimSummary[trim_reff])*(ISNUMBER(FIND("/"&amp;$HC35&amp;"/","/"&amp;TrimSummary[color]&amp;"/"))),),0))),0,(INDEX(TrimSummary[ordering_yy],MATCH(1,INDEX(($HD35=TrimSummary[style_no])*(HM$3=TrimSummary[trim_reff])*(ISNUMBER(FIND("/"&amp;$HC35&amp;"/","/"&amp;TrimSummary[color]&amp;"/"))),),0))))*$HH35*(1+$BN$4)&amp;","&amp;IF(ISERROR(INDEX(TrimSummary[ordering_yy],MATCH(1,INDEX(($HD35=TrimSummary[style_no])*(HM$3=TrimSummary[trim_reff])*(ISNUMBER(FIND("/"&amp;$HC35&amp;"/","/"&amp;TrimSummary[color]&amp;"/"))),),0))),0,(INDEX(TrimSummary[ordering_yy],MATCH(1,INDEX(($HD35=TrimSummary[style_no])*(HM$3=TrimSummary[trim_reff])*(ISNUMBER(FIND("/"&amp;$HC35&amp;"/","/"&amp;TrimSummary[color]&amp;"/"))),),0))))*$HJ35*(1+$BN$4)</f>
        <v>11.88096,0,0,0</v>
      </c>
      <c r="HN35" s="62" t="str" cm="1">
        <f t="array" ref="HN35">IF(ISERROR(INDEX(TrimSummary[costing_yy],MATCH(1,INDEX(($HD35=TrimSummary[style_no])*(HN$3=TrimSummary[trim_reff])*(ISNUMBER(FIND("/"&amp;$HC35&amp;"/","/"&amp;TrimSummary[color]&amp;"/"))),),0))),0,(INDEX(TrimSummary[costing_yy],MATCH(1,INDEX(($HD35=TrimSummary[style_no])*(HN$3=TrimSummary[trim_reff])*(ISNUMBER(FIND("/"&amp;$HC35&amp;"/","/"&amp;TrimSummary[color]&amp;"/"))),),0))))*$HH35*(1+$BN$3)&amp;","&amp;IF(ISERROR(INDEX(TrimSummary[costing_yy],MATCH(1,INDEX(($HD35=TrimSummary[style_no])*(HN$3=TrimSummary[trim_reff])*(ISNUMBER(FIND("/"&amp;$HC35&amp;"/","/"&amp;TrimSummary[color]&amp;"/"))),),0))),0,(INDEX(TrimSummary[costing_yy],MATCH(1,INDEX(($HD35=TrimSummary[style_no])*(HN$3=TrimSummary[trim_reff])*(ISNUMBER(FIND("/"&amp;$HC35&amp;"/","/"&amp;TrimSummary[color]&amp;"/"))),),0))))*$HJ35*(1+$BN$3)&amp;","&amp;IF(ISERROR(INDEX(TrimSummary[ordering_yy],MATCH(1,INDEX(($HD35=TrimSummary[style_no])*(HN$3=TrimSummary[trim_reff])*(ISNUMBER(FIND("/"&amp;$HC35&amp;"/","/"&amp;TrimSummary[color]&amp;"/"))),),0))),0,(INDEX(TrimSummary[ordering_yy],MATCH(1,INDEX(($HD35=TrimSummary[style_no])*(HN$3=TrimSummary[trim_reff])*(ISNUMBER(FIND("/"&amp;$HC35&amp;"/","/"&amp;TrimSummary[color]&amp;"/"))),),0))))*$HH35*(1+$BN$4)&amp;","&amp;IF(ISERROR(INDEX(TrimSummary[ordering_yy],MATCH(1,INDEX(($HD35=TrimSummary[style_no])*(HN$3=TrimSummary[trim_reff])*(ISNUMBER(FIND("/"&amp;$HC35&amp;"/","/"&amp;TrimSummary[color]&amp;"/"))),),0))),0,(INDEX(TrimSummary[ordering_yy],MATCH(1,INDEX(($HD35=TrimSummary[style_no])*(HN$3=TrimSummary[trim_reff])*(ISNUMBER(FIND("/"&amp;$HC35&amp;"/","/"&amp;TrimSummary[color]&amp;"/"))),),0))))*$HJ35*(1+$BN$4)</f>
        <v>990.08,0,0,0</v>
      </c>
      <c r="HO35" s="62" t="str" cm="1">
        <f t="array" ref="HO35">IF(ISERROR(INDEX(TrimSummary[costing_yy],MATCH(1,INDEX(($HD35=TrimSummary[style_no])*(HO$3=TrimSummary[trim_reff])*(ISNUMBER(FIND("/"&amp;$HC35&amp;"/","/"&amp;TrimSummary[color]&amp;"/"))),),0))),0,(INDEX(TrimSummary[costing_yy],MATCH(1,INDEX(($HD35=TrimSummary[style_no])*(HO$3=TrimSummary[trim_reff])*(ISNUMBER(FIND("/"&amp;$HC35&amp;"/","/"&amp;TrimSummary[color]&amp;"/"))),),0))))*$HH35*(1+$BN$3)&amp;","&amp;IF(ISERROR(INDEX(TrimSummary[costing_yy],MATCH(1,INDEX(($HD35=TrimSummary[style_no])*(HO$3=TrimSummary[trim_reff])*(ISNUMBER(FIND("/"&amp;$HC35&amp;"/","/"&amp;TrimSummary[color]&amp;"/"))),),0))),0,(INDEX(TrimSummary[costing_yy],MATCH(1,INDEX(($HD35=TrimSummary[style_no])*(HO$3=TrimSummary[trim_reff])*(ISNUMBER(FIND("/"&amp;$HC35&amp;"/","/"&amp;TrimSummary[color]&amp;"/"))),),0))))*$HJ35*(1+$BN$3)&amp;","&amp;IF(ISERROR(INDEX(TrimSummary[ordering_yy],MATCH(1,INDEX(($HD35=TrimSummary[style_no])*(HO$3=TrimSummary[trim_reff])*(ISNUMBER(FIND("/"&amp;$HC35&amp;"/","/"&amp;TrimSummary[color]&amp;"/"))),),0))),0,(INDEX(TrimSummary[ordering_yy],MATCH(1,INDEX(($HD35=TrimSummary[style_no])*(HO$3=TrimSummary[trim_reff])*(ISNUMBER(FIND("/"&amp;$HC35&amp;"/","/"&amp;TrimSummary[color]&amp;"/"))),),0))))*$HH35*(1+$BN$4)&amp;","&amp;IF(ISERROR(INDEX(TrimSummary[ordering_yy],MATCH(1,INDEX(($HD35=TrimSummary[style_no])*(HO$3=TrimSummary[trim_reff])*(ISNUMBER(FIND("/"&amp;$HC35&amp;"/","/"&amp;TrimSummary[color]&amp;"/"))),),0))),0,(INDEX(TrimSummary[ordering_yy],MATCH(1,INDEX(($HD35=TrimSummary[style_no])*(HO$3=TrimSummary[trim_reff])*(ISNUMBER(FIND("/"&amp;$HC35&amp;"/","/"&amp;TrimSummary[color]&amp;"/"))),),0))))*$HJ35*(1+$BN$4)</f>
        <v>990.08,0,0,0</v>
      </c>
      <c r="HP35" s="62" t="str" cm="1">
        <f t="array" ref="HP35">IF(ISERROR(INDEX(TrimSummary[costing_yy],MATCH(1,INDEX(($HD35=TrimSummary[style_no])*(HP$3=TrimSummary[trim_reff])*(ISNUMBER(FIND("/"&amp;$HC35&amp;"/","/"&amp;TrimSummary[color]&amp;"/"))),),0))),0,(INDEX(TrimSummary[costing_yy],MATCH(1,INDEX(($HD35=TrimSummary[style_no])*(HP$3=TrimSummary[trim_reff])*(ISNUMBER(FIND("/"&amp;$HC35&amp;"/","/"&amp;TrimSummary[color]&amp;"/"))),),0))))*$HH35*(1+$BN$3)&amp;","&amp;IF(ISERROR(INDEX(TrimSummary[costing_yy],MATCH(1,INDEX(($HD35=TrimSummary[style_no])*(HP$3=TrimSummary[trim_reff])*(ISNUMBER(FIND("/"&amp;$HC35&amp;"/","/"&amp;TrimSummary[color]&amp;"/"))),),0))),0,(INDEX(TrimSummary[costing_yy],MATCH(1,INDEX(($HD35=TrimSummary[style_no])*(HP$3=TrimSummary[trim_reff])*(ISNUMBER(FIND("/"&amp;$HC35&amp;"/","/"&amp;TrimSummary[color]&amp;"/"))),),0))))*$HJ35*(1+$BN$3)&amp;","&amp;IF(ISERROR(INDEX(TrimSummary[ordering_yy],MATCH(1,INDEX(($HD35=TrimSummary[style_no])*(HP$3=TrimSummary[trim_reff])*(ISNUMBER(FIND("/"&amp;$HC35&amp;"/","/"&amp;TrimSummary[color]&amp;"/"))),),0))),0,(INDEX(TrimSummary[ordering_yy],MATCH(1,INDEX(($HD35=TrimSummary[style_no])*(HP$3=TrimSummary[trim_reff])*(ISNUMBER(FIND("/"&amp;$HC35&amp;"/","/"&amp;TrimSummary[color]&amp;"/"))),),0))))*$HH35*(1+$BN$4)&amp;","&amp;IF(ISERROR(INDEX(TrimSummary[ordering_yy],MATCH(1,INDEX(($HD35=TrimSummary[style_no])*(HP$3=TrimSummary[trim_reff])*(ISNUMBER(FIND("/"&amp;$HC35&amp;"/","/"&amp;TrimSummary[color]&amp;"/"))),),0))),0,(INDEX(TrimSummary[ordering_yy],MATCH(1,INDEX(($HD35=TrimSummary[style_no])*(HP$3=TrimSummary[trim_reff])*(ISNUMBER(FIND("/"&amp;$HC35&amp;"/","/"&amp;TrimSummary[color]&amp;"/"))),),0))))*$HJ35*(1+$BN$4)</f>
        <v>990.08,0,0,0</v>
      </c>
      <c r="HQ35" s="62" t="str" cm="1">
        <f t="array" ref="HQ35">IF(ISERROR(INDEX(TrimSummary[costing_yy],MATCH(1,INDEX(($HD35=TrimSummary[style_no])*(HQ$3=TrimSummary[trim_reff])*(ISNUMBER(FIND("/"&amp;$HC35&amp;"/","/"&amp;TrimSummary[color]&amp;"/"))),),0))),0,(INDEX(TrimSummary[costing_yy],MATCH(1,INDEX(($HD35=TrimSummary[style_no])*(HQ$3=TrimSummary[trim_reff])*(ISNUMBER(FIND("/"&amp;$HC35&amp;"/","/"&amp;TrimSummary[color]&amp;"/"))),),0))))*$HH35*(1+$BN$3)&amp;","&amp;IF(ISERROR(INDEX(TrimSummary[costing_yy],MATCH(1,INDEX(($HD35=TrimSummary[style_no])*(HQ$3=TrimSummary[trim_reff])*(ISNUMBER(FIND("/"&amp;$HC35&amp;"/","/"&amp;TrimSummary[color]&amp;"/"))),),0))),0,(INDEX(TrimSummary[costing_yy],MATCH(1,INDEX(($HD35=TrimSummary[style_no])*(HQ$3=TrimSummary[trim_reff])*(ISNUMBER(FIND("/"&amp;$HC35&amp;"/","/"&amp;TrimSummary[color]&amp;"/"))),),0))))*$HJ35*(1+$BN$3)&amp;","&amp;IF(ISERROR(INDEX(TrimSummary[ordering_yy],MATCH(1,INDEX(($HD35=TrimSummary[style_no])*(HQ$3=TrimSummary[trim_reff])*(ISNUMBER(FIND("/"&amp;$HC35&amp;"/","/"&amp;TrimSummary[color]&amp;"/"))),),0))),0,(INDEX(TrimSummary[ordering_yy],MATCH(1,INDEX(($HD35=TrimSummary[style_no])*(HQ$3=TrimSummary[trim_reff])*(ISNUMBER(FIND("/"&amp;$HC35&amp;"/","/"&amp;TrimSummary[color]&amp;"/"))),),0))))*$HH35*(1+$BN$4)&amp;","&amp;IF(ISERROR(INDEX(TrimSummary[ordering_yy],MATCH(1,INDEX(($HD35=TrimSummary[style_no])*(HQ$3=TrimSummary[trim_reff])*(ISNUMBER(FIND("/"&amp;$HC35&amp;"/","/"&amp;TrimSummary[color]&amp;"/"))),),0))),0,(INDEX(TrimSummary[ordering_yy],MATCH(1,INDEX(($HD35=TrimSummary[style_no])*(HQ$3=TrimSummary[trim_reff])*(ISNUMBER(FIND("/"&amp;$HC35&amp;"/","/"&amp;TrimSummary[color]&amp;"/"))),),0))))*$HJ35*(1+$BN$4)</f>
        <v>990.08,0,0,0</v>
      </c>
      <c r="HR35" s="62" t="str" cm="1">
        <f t="array" ref="HR35">IF(ISERROR(INDEX(TrimSummary[costing_yy],MATCH(1,INDEX(($HD35=TrimSummary[style_no])*(HR$3=TrimSummary[trim_reff])*(ISNUMBER(FIND("/"&amp;$HC35&amp;"/","/"&amp;TrimSummary[color]&amp;"/"))),),0))),0,(INDEX(TrimSummary[costing_yy],MATCH(1,INDEX(($HD35=TrimSummary[style_no])*(HR$3=TrimSummary[trim_reff])*(ISNUMBER(FIND("/"&amp;$HC35&amp;"/","/"&amp;TrimSummary[color]&amp;"/"))),),0))))*$HH35*(1+$BN$3)&amp;","&amp;IF(ISERROR(INDEX(TrimSummary[costing_yy],MATCH(1,INDEX(($HD35=TrimSummary[style_no])*(HR$3=TrimSummary[trim_reff])*(ISNUMBER(FIND("/"&amp;$HC35&amp;"/","/"&amp;TrimSummary[color]&amp;"/"))),),0))),0,(INDEX(TrimSummary[costing_yy],MATCH(1,INDEX(($HD35=TrimSummary[style_no])*(HR$3=TrimSummary[trim_reff])*(ISNUMBER(FIND("/"&amp;$HC35&amp;"/","/"&amp;TrimSummary[color]&amp;"/"))),),0))))*$HJ35*(1+$BN$3)&amp;","&amp;IF(ISERROR(INDEX(TrimSummary[ordering_yy],MATCH(1,INDEX(($HD35=TrimSummary[style_no])*(HR$3=TrimSummary[trim_reff])*(ISNUMBER(FIND("/"&amp;$HC35&amp;"/","/"&amp;TrimSummary[color]&amp;"/"))),),0))),0,(INDEX(TrimSummary[ordering_yy],MATCH(1,INDEX(($HD35=TrimSummary[style_no])*(HR$3=TrimSummary[trim_reff])*(ISNUMBER(FIND("/"&amp;$HC35&amp;"/","/"&amp;TrimSummary[color]&amp;"/"))),),0))))*$HH35*(1+$BN$4)&amp;","&amp;IF(ISERROR(INDEX(TrimSummary[ordering_yy],MATCH(1,INDEX(($HD35=TrimSummary[style_no])*(HR$3=TrimSummary[trim_reff])*(ISNUMBER(FIND("/"&amp;$HC35&amp;"/","/"&amp;TrimSummary[color]&amp;"/"))),),0))),0,(INDEX(TrimSummary[ordering_yy],MATCH(1,INDEX(($HD35=TrimSummary[style_no])*(HR$3=TrimSummary[trim_reff])*(ISNUMBER(FIND("/"&amp;$HC35&amp;"/","/"&amp;TrimSummary[color]&amp;"/"))),),0))))*$HJ35*(1+$BN$4)</f>
        <v>990.08,0,0,0</v>
      </c>
      <c r="HS35" s="62" t="str" cm="1">
        <f t="array" ref="HS35">IF(ISERROR(INDEX(TrimSummary[costing_yy],MATCH(1,INDEX(($HD35=TrimSummary[style_no])*(HS$3=TrimSummary[trim_reff])*(ISNUMBER(FIND("/"&amp;$HC35&amp;"/","/"&amp;TrimSummary[color]&amp;"/"))),),0))),0,(INDEX(TrimSummary[costing_yy],MATCH(1,INDEX(($HD35=TrimSummary[style_no])*(HS$3=TrimSummary[trim_reff])*(ISNUMBER(FIND("/"&amp;$HC35&amp;"/","/"&amp;TrimSummary[color]&amp;"/"))),),0))))*$HH35*(1+$BN$3)&amp;","&amp;IF(ISERROR(INDEX(TrimSummary[costing_yy],MATCH(1,INDEX(($HD35=TrimSummary[style_no])*(HS$3=TrimSummary[trim_reff])*(ISNUMBER(FIND("/"&amp;$HC35&amp;"/","/"&amp;TrimSummary[color]&amp;"/"))),),0))),0,(INDEX(TrimSummary[costing_yy],MATCH(1,INDEX(($HD35=TrimSummary[style_no])*(HS$3=TrimSummary[trim_reff])*(ISNUMBER(FIND("/"&amp;$HC35&amp;"/","/"&amp;TrimSummary[color]&amp;"/"))),),0))))*$HJ35*(1+$BN$3)&amp;","&amp;IF(ISERROR(INDEX(TrimSummary[ordering_yy],MATCH(1,INDEX(($HD35=TrimSummary[style_no])*(HS$3=TrimSummary[trim_reff])*(ISNUMBER(FIND("/"&amp;$HC35&amp;"/","/"&amp;TrimSummary[color]&amp;"/"))),),0))),0,(INDEX(TrimSummary[ordering_yy],MATCH(1,INDEX(($HD35=TrimSummary[style_no])*(HS$3=TrimSummary[trim_reff])*(ISNUMBER(FIND("/"&amp;$HC35&amp;"/","/"&amp;TrimSummary[color]&amp;"/"))),),0))))*$HH35*(1+$BN$4)&amp;","&amp;IF(ISERROR(INDEX(TrimSummary[ordering_yy],MATCH(1,INDEX(($HD35=TrimSummary[style_no])*(HS$3=TrimSummary[trim_reff])*(ISNUMBER(FIND("/"&amp;$HC35&amp;"/","/"&amp;TrimSummary[color]&amp;"/"))),),0))),0,(INDEX(TrimSummary[ordering_yy],MATCH(1,INDEX(($HD35=TrimSummary[style_no])*(HS$3=TrimSummary[trim_reff])*(ISNUMBER(FIND("/"&amp;$HC35&amp;"/","/"&amp;TrimSummary[color]&amp;"/"))),),0))))*$HJ35*(1+$BN$4)</f>
        <v>990.08,0,0,0</v>
      </c>
      <c r="HT35" s="62" t="str" cm="1">
        <f t="array" ref="HT35">IF(ISERROR(INDEX(TrimSummary[costing_yy],MATCH(1,INDEX(($HD35=TrimSummary[style_no])*(HT$3=TrimSummary[trim_reff])*(ISNUMBER(FIND("/"&amp;$HC35&amp;"/","/"&amp;TrimSummary[color]&amp;"/"))),),0))),0,(INDEX(TrimSummary[costing_yy],MATCH(1,INDEX(($HD35=TrimSummary[style_no])*(HT$3=TrimSummary[trim_reff])*(ISNUMBER(FIND("/"&amp;$HC35&amp;"/","/"&amp;TrimSummary[color]&amp;"/"))),),0))))*$HH35*(1+$BN$3)&amp;","&amp;IF(ISERROR(INDEX(TrimSummary[costing_yy],MATCH(1,INDEX(($HD35=TrimSummary[style_no])*(HT$3=TrimSummary[trim_reff])*(ISNUMBER(FIND("/"&amp;$HC35&amp;"/","/"&amp;TrimSummary[color]&amp;"/"))),),0))),0,(INDEX(TrimSummary[costing_yy],MATCH(1,INDEX(($HD35=TrimSummary[style_no])*(HT$3=TrimSummary[trim_reff])*(ISNUMBER(FIND("/"&amp;$HC35&amp;"/","/"&amp;TrimSummary[color]&amp;"/"))),),0))))*$HJ35*(1+$BN$3)&amp;","&amp;IF(ISERROR(INDEX(TrimSummary[ordering_yy],MATCH(1,INDEX(($HD35=TrimSummary[style_no])*(HT$3=TrimSummary[trim_reff])*(ISNUMBER(FIND("/"&amp;$HC35&amp;"/","/"&amp;TrimSummary[color]&amp;"/"))),),0))),0,(INDEX(TrimSummary[ordering_yy],MATCH(1,INDEX(($HD35=TrimSummary[style_no])*(HT$3=TrimSummary[trim_reff])*(ISNUMBER(FIND("/"&amp;$HC35&amp;"/","/"&amp;TrimSummary[color]&amp;"/"))),),0))))*$HH35*(1+$BN$4)&amp;","&amp;IF(ISERROR(INDEX(TrimSummary[ordering_yy],MATCH(1,INDEX(($HD35=TrimSummary[style_no])*(HT$3=TrimSummary[trim_reff])*(ISNUMBER(FIND("/"&amp;$HC35&amp;"/","/"&amp;TrimSummary[color]&amp;"/"))),),0))),0,(INDEX(TrimSummary[ordering_yy],MATCH(1,INDEX(($HD35=TrimSummary[style_no])*(HT$3=TrimSummary[trim_reff])*(ISNUMBER(FIND("/"&amp;$HC35&amp;"/","/"&amp;TrimSummary[color]&amp;"/"))),),0))))*$HJ35*(1+$BN$4)</f>
        <v>990.08,0,0,0</v>
      </c>
      <c r="HU35" s="62" t="str" cm="1">
        <f t="array" ref="HU35">IF(ISERROR(INDEX(TrimSummary[costing_yy],MATCH(1,INDEX(($HD35=TrimSummary[style_no])*(HU$3=TrimSummary[trim_reff])*(ISNUMBER(FIND("/"&amp;$HC35&amp;"/","/"&amp;TrimSummary[color]&amp;"/"))),),0))),0,(INDEX(TrimSummary[costing_yy],MATCH(1,INDEX(($HD35=TrimSummary[style_no])*(HU$3=TrimSummary[trim_reff])*(ISNUMBER(FIND("/"&amp;$HC35&amp;"/","/"&amp;TrimSummary[color]&amp;"/"))),),0))))*$HH35*(1+$BN$3)&amp;","&amp;IF(ISERROR(INDEX(TrimSummary[costing_yy],MATCH(1,INDEX(($HD35=TrimSummary[style_no])*(HU$3=TrimSummary[trim_reff])*(ISNUMBER(FIND("/"&amp;$HC35&amp;"/","/"&amp;TrimSummary[color]&amp;"/"))),),0))),0,(INDEX(TrimSummary[costing_yy],MATCH(1,INDEX(($HD35=TrimSummary[style_no])*(HU$3=TrimSummary[trim_reff])*(ISNUMBER(FIND("/"&amp;$HC35&amp;"/","/"&amp;TrimSummary[color]&amp;"/"))),),0))))*$HJ35*(1+$BN$3)&amp;","&amp;IF(ISERROR(INDEX(TrimSummary[ordering_yy],MATCH(1,INDEX(($HD35=TrimSummary[style_no])*(HU$3=TrimSummary[trim_reff])*(ISNUMBER(FIND("/"&amp;$HC35&amp;"/","/"&amp;TrimSummary[color]&amp;"/"))),),0))),0,(INDEX(TrimSummary[ordering_yy],MATCH(1,INDEX(($HD35=TrimSummary[style_no])*(HU$3=TrimSummary[trim_reff])*(ISNUMBER(FIND("/"&amp;$HC35&amp;"/","/"&amp;TrimSummary[color]&amp;"/"))),),0))))*$HH35*(1+$BN$4)&amp;","&amp;IF(ISERROR(INDEX(TrimSummary[ordering_yy],MATCH(1,INDEX(($HD35=TrimSummary[style_no])*(HU$3=TrimSummary[trim_reff])*(ISNUMBER(FIND("/"&amp;$HC35&amp;"/","/"&amp;TrimSummary[color]&amp;"/"))),),0))),0,(INDEX(TrimSummary[ordering_yy],MATCH(1,INDEX(($HD35=TrimSummary[style_no])*(HU$3=TrimSummary[trim_reff])*(ISNUMBER(FIND("/"&amp;$HC35&amp;"/","/"&amp;TrimSummary[color]&amp;"/"))),),0))))*$HJ35*(1+$BN$4)</f>
        <v>990.08,0,0,0</v>
      </c>
      <c r="HV35" s="62"/>
      <c r="HW35" s="62"/>
      <c r="HX35" s="62"/>
      <c r="HY35" s="62"/>
      <c r="HZ35" s="62"/>
      <c r="IA35" s="62"/>
      <c r="IB35" s="62"/>
      <c r="IC35" s="62"/>
      <c r="ID35" s="62"/>
      <c r="IE35" s="62"/>
      <c r="IF35" s="62"/>
      <c r="IG35" s="62"/>
      <c r="IH35" s="62"/>
      <c r="II35" s="62"/>
      <c r="IJ35" s="62"/>
      <c r="IK35" s="62"/>
      <c r="IL35" s="62"/>
      <c r="IM35" s="62"/>
      <c r="IN35" s="62"/>
      <c r="IO35" s="62"/>
      <c r="IP35" s="62"/>
      <c r="IQ35" s="62"/>
      <c r="IR35" s="62"/>
      <c r="IS35" s="62"/>
      <c r="IT35" s="62"/>
      <c r="IU35" s="62"/>
      <c r="IV35" s="62"/>
      <c r="IW35" s="62"/>
    </row>
    <row r="36" spans="1:257" ht="16">
      <c r="A36"/>
      <c r="D36"/>
      <c r="F36" s="18"/>
      <c r="G36" s="19"/>
      <c r="V36" s="130"/>
      <c r="Y36" s="18" cm="1">
        <f t="array" ref="Y36">IF(ISERROR(INDEX(PO_Placed_Data[[PO relesed Date]:[PO_Status]],MATCH(#REF!&amp;#REF!,PO_Placed_Data[Styele'#]&amp;PO_Placed_Data[COLOR],0),MATCH(Y$3,PO_Placed_Data[[#Headers],[PO relesed Date]:[PO_Status]],0))),0,(INDEX(PO_Placed_Data[[PO relesed Date]:[PO_Status]],MATCH(#REF!&amp;#REF!,PO_Placed_Data[Styele'#]&amp;PO_Placed_Data[COLOR],0),MATCH(Y$3,PO_Placed_Data[[#Headers],[PO relesed Date]:[PO_Status]],0))))</f>
        <v>0</v>
      </c>
      <c r="Z36" s="334" cm="1">
        <f t="array" ref="Z36">IF(ISERROR(INDEX(PO_Placed_Data[[PO relesed Date]:[PO_Status]],MATCH(#REF!&amp;#REF!,PO_Placed_Data[Styele'#]&amp;PO_Placed_Data[COLOR],0),MATCH(Z$3,PO_Placed_Data[[#Headers],[PO relesed Date]:[PO_Status]],0))),0,(INDEX(PO_Placed_Data[[PO relesed Date]:[PO_Status]],MATCH(#REF!&amp;#REF!,PO_Placed_Data[Styele'#]&amp;PO_Placed_Data[COLOR],0),MATCH(Z$3,PO_Placed_Data[[#Headers],[PO relesed Date]:[PO_Status]],0))))</f>
        <v>0</v>
      </c>
      <c r="AA36" s="49" cm="1">
        <f t="array" ref="AA36">IF(ISERROR(INDEX(PO_Placed_Data[[PO relesed Date]:[PO_Status]],MATCH(#REF!&amp;#REF!,PO_Placed_Data[Styele'#]&amp;PO_Placed_Data[COLOR],0),MATCH(AA$3,PO_Placed_Data[[#Headers],[PO relesed Date]:[PO_Status]],0))),0,(INDEX(PO_Placed_Data[[PO relesed Date]:[PO_Status]],MATCH(#REF!&amp;#REF!,PO_Placed_Data[Styele'#]&amp;PO_Placed_Data[COLOR],0),MATCH(AA$3,PO_Placed_Data[[#Headers],[PO relesed Date]:[PO_Status]],0))))</f>
        <v>0</v>
      </c>
      <c r="AB36" s="49" cm="1">
        <f t="array" ref="AB36">IF(ISERROR(INDEX(PO_Placed_Data[[PO relesed Date]:[PO_Status]],MATCH(#REF!&amp;#REF!,PO_Placed_Data[Styele'#]&amp;PO_Placed_Data[COLOR],0),MATCH(AB$3,PO_Placed_Data[[#Headers],[PO relesed Date]:[PO_Status]],0))),0,(INDEX(PO_Placed_Data[[PO relesed Date]:[PO_Status]],MATCH(#REF!&amp;#REF!,PO_Placed_Data[Styele'#]&amp;PO_Placed_Data[COLOR],0),MATCH(AB$3,PO_Placed_Data[[#Headers],[PO relesed Date]:[PO_Status]],0))))</f>
        <v>0</v>
      </c>
      <c r="AC36" s="49" cm="1">
        <f t="array" ref="AC36">IF(ISERROR(INDEX(PO_Placed_Data[[PO relesed Date]:[PO_Status]],MATCH(#REF!&amp;#REF!,PO_Placed_Data[Styele'#]&amp;PO_Placed_Data[COLOR],0),MATCH(AC$3,PO_Placed_Data[[#Headers],[PO relesed Date]:[PO_Status]],0))),0,(INDEX(PO_Placed_Data[[PO relesed Date]:[PO_Status]],MATCH(#REF!&amp;#REF!,PO_Placed_Data[Styele'#]&amp;PO_Placed_Data[COLOR],0),MATCH(AC$3,PO_Placed_Data[[#Headers],[PO relesed Date]:[PO_Status]],0))))</f>
        <v>0</v>
      </c>
      <c r="AD36" s="49" cm="1">
        <f t="array" ref="AD36">IF(ISERROR(INDEX(PO_Placed_Data[[PO relesed Date]:[PO_Status]],MATCH(#REF!&amp;#REF!,PO_Placed_Data[Styele'#]&amp;PO_Placed_Data[COLOR],0),MATCH(AD$3,PO_Placed_Data[[#Headers],[PO relesed Date]:[PO_Status]],0))),0,(INDEX(PO_Placed_Data[[PO relesed Date]:[PO_Status]],MATCH(#REF!&amp;#REF!,PO_Placed_Data[Styele'#]&amp;PO_Placed_Data[COLOR],0),MATCH(AD$3,PO_Placed_Data[[#Headers],[PO relesed Date]:[PO_Status]],0))))</f>
        <v>0</v>
      </c>
      <c r="AE36" s="49" cm="1">
        <f t="array" ref="AE36">IF(ISERROR(INDEX(PO_Placed_Data[[PO relesed Date]:[PO_Status]],MATCH(#REF!&amp;#REF!,PO_Placed_Data[Styele'#]&amp;PO_Placed_Data[COLOR],0),MATCH(AE$3,PO_Placed_Data[[#Headers],[PO relesed Date]:[PO_Status]],0))),0,(INDEX(PO_Placed_Data[[PO relesed Date]:[PO_Status]],MATCH(#REF!&amp;#REF!,PO_Placed_Data[Styele'#]&amp;PO_Placed_Data[COLOR],0),MATCH(AE$3,PO_Placed_Data[[#Headers],[PO relesed Date]:[PO_Status]],0))))</f>
        <v>0</v>
      </c>
      <c r="AF36" s="49" cm="1">
        <f t="array" ref="AF36">IF(ISERROR(INDEX(PO_Placed_Data[[PO relesed Date]:[PO_Status]],MATCH(#REF!&amp;#REF!,PO_Placed_Data[Styele'#]&amp;PO_Placed_Data[COLOR],0),MATCH(AF$3,PO_Placed_Data[[#Headers],[PO relesed Date]:[PO_Status]],0))),0,(INDEX(PO_Placed_Data[[PO relesed Date]:[PO_Status]],MATCH(#REF!&amp;#REF!,PO_Placed_Data[Styele'#]&amp;PO_Placed_Data[COLOR],0),MATCH(AF$3,PO_Placed_Data[[#Headers],[PO relesed Date]:[PO_Status]],0))))</f>
        <v>0</v>
      </c>
      <c r="AG36" s="49" cm="1">
        <f t="array" ref="AG36">IF(ISERROR(INDEX(PO_Placed_Data[[PO relesed Date]:[PO_Status]],MATCH(#REF!&amp;#REF!,PO_Placed_Data[Styele'#]&amp;PO_Placed_Data[COLOR],0),MATCH(AG$3,PO_Placed_Data[[#Headers],[PO relesed Date]:[PO_Status]],0))),0,(INDEX(PO_Placed_Data[[PO relesed Date]:[PO_Status]],MATCH(#REF!&amp;#REF!,PO_Placed_Data[Styele'#]&amp;PO_Placed_Data[COLOR],0),MATCH(AG$3,PO_Placed_Data[[#Headers],[PO relesed Date]:[PO_Status]],0))))</f>
        <v>0</v>
      </c>
      <c r="AH36" s="49" cm="1">
        <f t="array" ref="AH36">IF(ISERROR(INDEX(PO_Placed_Data[[PO relesed Date]:[PO_Status]],MATCH(#REF!&amp;#REF!,PO_Placed_Data[Styele'#]&amp;PO_Placed_Data[COLOR],0),MATCH(AH$3,PO_Placed_Data[[#Headers],[PO relesed Date]:[PO_Status]],0))),0,(INDEX(PO_Placed_Data[[PO relesed Date]:[PO_Status]],MATCH(#REF!&amp;#REF!,PO_Placed_Data[Styele'#]&amp;PO_Placed_Data[COLOR],0),MATCH(AH$3,PO_Placed_Data[[#Headers],[PO relesed Date]:[PO_Status]],0))))</f>
        <v>0</v>
      </c>
      <c r="AI36" s="49" cm="1">
        <f t="array" ref="AI36">IF(ISERROR(INDEX(PO_Placed_Data[[PO relesed Date]:[PO_Status]],MATCH(#REF!&amp;#REF!,PO_Placed_Data[Styele'#]&amp;PO_Placed_Data[COLOR],0),MATCH(AI$3,PO_Placed_Data[[#Headers],[PO relesed Date]:[PO_Status]],0))),0,(INDEX(PO_Placed_Data[[PO relesed Date]:[PO_Status]],MATCH(#REF!&amp;#REF!,PO_Placed_Data[Styele'#]&amp;PO_Placed_Data[COLOR],0),MATCH(AI$3,PO_Placed_Data[[#Headers],[PO relesed Date]:[PO_Status]],0))))</f>
        <v>0</v>
      </c>
      <c r="AJ36" s="49" cm="1">
        <f t="array" ref="AJ36">IF(ISERROR(INDEX(PO_Placed_Data[[PO relesed Date]:[PO_Status]],MATCH(#REF!&amp;#REF!,PO_Placed_Data[Styele'#]&amp;PO_Placed_Data[COLOR],0),MATCH(AJ$3,PO_Placed_Data[[#Headers],[PO relesed Date]:[PO_Status]],0))),0,(INDEX(PO_Placed_Data[[PO relesed Date]:[PO_Status]],MATCH(#REF!&amp;#REF!,PO_Placed_Data[Styele'#]&amp;PO_Placed_Data[COLOR],0),MATCH(AJ$3,PO_Placed_Data[[#Headers],[PO relesed Date]:[PO_Status]],0))))</f>
        <v>0</v>
      </c>
      <c r="AK36" s="49" cm="1">
        <f t="array" ref="AK36">IF(ISERROR(INDEX(PO_Placed_Data[[PO relesed Date]:[PO_Status]],MATCH(#REF!&amp;#REF!,PO_Placed_Data[Styele'#]&amp;PO_Placed_Data[COLOR],0),MATCH(AK$3,PO_Placed_Data[[#Headers],[PO relesed Date]:[PO_Status]],0))),0,(INDEX(PO_Placed_Data[[PO relesed Date]:[PO_Status]],MATCH(#REF!&amp;#REF!,PO_Placed_Data[Styele'#]&amp;PO_Placed_Data[COLOR],0),MATCH(AK$3,PO_Placed_Data[[#Headers],[PO relesed Date]:[PO_Status]],0))))</f>
        <v>0</v>
      </c>
      <c r="AL36" s="49" cm="1">
        <f t="array" ref="AL36">IF(ISERROR(INDEX(PO_Placed_Data[[PO relesed Date]:[PO_Status]],MATCH(#REF!&amp;#REF!,PO_Placed_Data[Styele'#]&amp;PO_Placed_Data[COLOR],0),MATCH(AL$3,PO_Placed_Data[[#Headers],[PO relesed Date]:[PO_Status]],0))),0,(INDEX(PO_Placed_Data[[PO relesed Date]:[PO_Status]],MATCH(#REF!&amp;#REF!,PO_Placed_Data[Styele'#]&amp;PO_Placed_Data[COLOR],0),MATCH(AL$3,PO_Placed_Data[[#Headers],[PO relesed Date]:[PO_Status]],0))))</f>
        <v>0</v>
      </c>
      <c r="AM36" s="49" cm="1">
        <f t="array" ref="AM36">IF(ISERROR(INDEX(PO_Placed_Data[[PO relesed Date]:[PO_Status]],MATCH(#REF!&amp;#REF!,PO_Placed_Data[Styele'#]&amp;PO_Placed_Data[COLOR],0),MATCH(AM$3,PO_Placed_Data[[#Headers],[PO relesed Date]:[PO_Status]],0))),0,(INDEX(PO_Placed_Data[[PO relesed Date]:[PO_Status]],MATCH(#REF!&amp;#REF!,PO_Placed_Data[Styele'#]&amp;PO_Placed_Data[COLOR],0),MATCH(AM$3,PO_Placed_Data[[#Headers],[PO relesed Date]:[PO_Status]],0))))</f>
        <v>0</v>
      </c>
      <c r="AN36" s="49" cm="1">
        <f t="array" ref="AN36">IF(ISERROR(INDEX(PO_Placed_Data[[PO relesed Date]:[PO_Status]],MATCH(#REF!&amp;#REF!,PO_Placed_Data[Styele'#]&amp;PO_Placed_Data[COLOR],0),MATCH(AN$3,PO_Placed_Data[[#Headers],[PO relesed Date]:[PO_Status]],0))),0,(INDEX(PO_Placed_Data[[PO relesed Date]:[PO_Status]],MATCH(#REF!&amp;#REF!,PO_Placed_Data[Styele'#]&amp;PO_Placed_Data[COLOR],0),MATCH(AN$3,PO_Placed_Data[[#Headers],[PO relesed Date]:[PO_Status]],0))))</f>
        <v>0</v>
      </c>
      <c r="AO36" s="18" cm="1">
        <f t="array" ref="AO36">IF(ISERROR(INDEX(PO_Placed_Data[[PO relesed Date]:[PO_Status]],MATCH(#REF!&amp;#REF!,PO_Placed_Data[Styele'#]&amp;PO_Placed_Data[COLOR],0),MATCH(AO$3,PO_Placed_Data[[#Headers],[PO relesed Date]:[PO_Status]],0))),0,(INDEX(PO_Placed_Data[[PO relesed Date]:[PO_Status]],MATCH(#REF!&amp;#REF!,PO_Placed_Data[Styele'#]&amp;PO_Placed_Data[COLOR],0),MATCH(AO$3,PO_Placed_Data[[#Headers],[PO relesed Date]:[PO_Status]],0))))</f>
        <v>0</v>
      </c>
      <c r="AR36" s="23"/>
      <c r="AS36" s="23"/>
      <c r="AT36" s="18"/>
      <c r="AV36" s="24"/>
      <c r="AW36" s="24"/>
      <c r="AX36" s="24"/>
      <c r="AY36" s="24"/>
      <c r="AZ36" s="24"/>
      <c r="BA36" s="24"/>
      <c r="BB36" s="24"/>
      <c r="BC36" s="24"/>
      <c r="BD36" s="23"/>
      <c r="BE36" s="24"/>
      <c r="BF36" s="24"/>
      <c r="BG36" s="24"/>
      <c r="BH36" s="23"/>
      <c r="BI36" s="23"/>
      <c r="BJ36" s="222"/>
      <c r="BS36" s="233"/>
      <c r="BT36" s="233"/>
      <c r="BU36" s="233"/>
      <c r="BV36" s="233"/>
      <c r="BW36" s="233"/>
      <c r="BY36" s="233"/>
      <c r="BZ36" s="233"/>
      <c r="CA36" s="233"/>
      <c r="CB36" s="233"/>
      <c r="CC36" s="233"/>
      <c r="CD36" s="233"/>
      <c r="CE36" s="233"/>
      <c r="CF36" s="233"/>
      <c r="CG36" s="233"/>
      <c r="CH36" s="233"/>
      <c r="CI36" s="233"/>
      <c r="CJ36" s="233"/>
      <c r="CK36" s="233"/>
      <c r="CL36" s="63"/>
      <c r="CM36" s="63"/>
      <c r="CN36" s="92"/>
      <c r="CO36" s="63"/>
      <c r="CP36" s="63"/>
      <c r="CQ36" s="63"/>
      <c r="CT36" s="94"/>
      <c r="CU36" s="94"/>
      <c r="CV36" s="94"/>
      <c r="CW36" s="94"/>
      <c r="CX36" s="94"/>
      <c r="CY36" s="94"/>
      <c r="CZ36" s="94"/>
      <c r="DA36" s="94"/>
      <c r="DB36" s="94"/>
      <c r="DC36" s="94"/>
      <c r="DD36" s="94"/>
      <c r="DE36" s="94"/>
      <c r="FJ36" s="89"/>
      <c r="FL36" s="4"/>
      <c r="FN36" s="29" t="s">
        <v>88</v>
      </c>
      <c r="FO36" s="29" t="s">
        <v>54</v>
      </c>
      <c r="FT36"/>
      <c r="FU36"/>
      <c r="HA36" s="62" t="str">
        <f>INDEX(TrimSummary[season],MATCH($HD36,TrimSummary[style_no],0))</f>
        <v>WI23</v>
      </c>
      <c r="HB36" s="62" t="str">
        <f>INDEX(TrimSummary[floorset],MATCH($HD36,TrimSummary[style_no],0))</f>
        <v>F3</v>
      </c>
      <c r="HC36" s="6" t="s">
        <v>201</v>
      </c>
      <c r="HD36" s="310" t="s">
        <v>314</v>
      </c>
      <c r="HE36" s="224" t="s">
        <v>300</v>
      </c>
      <c r="HF36" s="98">
        <v>45040</v>
      </c>
      <c r="HG36" t="s">
        <v>37</v>
      </c>
      <c r="HH36" s="105" cm="1">
        <f t="array" ref="HH36">IF(ISERROR(INDEX(Trim_Booking_Data[[QTY TB]:[5]],MATCH($HD36&amp;$HE36&amp;$HF36,Trim_Booking_Data[Styele'#]&amp;Trim_Booking_Data[COLOR]&amp;Trim_Booking_Data[Trim Boking Date],0),MATCH($HG36,Trim_Booking_Data[[#Headers],[QTY TB]:[5]],0))),0,(INDEX(Trim_Booking_Data[[QTY TB]:[5]],MATCH($HD36&amp;$HE36&amp;$HF36,Trim_Booking_Data[Styele'#]&amp;Trim_Booking_Data[COLOR]&amp;Trim_Booking_Data[Trim Boking Date],0),MATCH($HG36,Trim_Booking_Data[[#Headers],[QTY TB]:[5]],0))))</f>
        <v>745</v>
      </c>
      <c r="HI36" s="78" cm="1">
        <f t="array" ref="HI36">IF(ISERROR(INDEX(PO_Placed_Data_Fu[],MATCH($HD36&amp;$HE36,Trim_Booking_Data[Styele'#]&amp;Trim_Booking_Data[COLOR],0),MATCH(HI$3,PO_Placed_Data_Fu[#Headers],0))),0,(INDEX(PO_Placed_Data_Fu[],MATCH($HD36&amp;$HE36,Trim_Booking_Data[Styele'#]&amp;Trim_Booking_Data[COLOR],0),MATCH(HI$3,PO_Placed_Data_Fu[#Headers],0))))</f>
        <v>0</v>
      </c>
      <c r="HJ36" s="70" cm="1">
        <f t="array" ref="HJ36">IF(ISERROR(INDEX(PO_Placed_Data_Fu[],MATCH($HD36&amp;$HE36&amp;$HF36,Trim_Booking_Data[Styele'#]&amp;Trim_Booking_Data[COLOR]&amp;Trim_Booking_Data[Trim Boking Date],0),MATCH($HG36,PO_Placed_Data_Fu[#Headers],0))),0,(INDEX(PO_Placed_Data_Fu[],MATCH($HD36&amp;$HE36&amp;$HF36,Trim_Booking_Data[Styele'#]&amp;Trim_Booking_Data[COLOR]&amp;Trim_Booking_Data[Trim Boking Date],0),MATCH($HG36,PO_Placed_Data_Fu[#Headers],0))))</f>
        <v>0</v>
      </c>
      <c r="HK36" s="62" t="str" cm="1">
        <f t="array" ref="HK36">IF(ISERROR(INDEX(TrimSummary[costing_yy],MATCH(1,INDEX(($HD36=TrimSummary[style_no])*(HK$3=TrimSummary[trim_reff])*(ISNUMBER(FIND("/"&amp;$HC36&amp;"/","/"&amp;TrimSummary[color]&amp;"/"))),),0))),0,(INDEX(TrimSummary[costing_yy],MATCH(1,INDEX(($HD36=TrimSummary[style_no])*(HK$3=TrimSummary[trim_reff])*(ISNUMBER(FIND("/"&amp;$HC36&amp;"/","/"&amp;TrimSummary[color]&amp;"/"))),),0))))*$HH36*(1+$BN$3)&amp;","&amp;IF(ISERROR(INDEX(TrimSummary[costing_yy],MATCH(1,INDEX(($HD36=TrimSummary[style_no])*(HK$3=TrimSummary[trim_reff])*(ISNUMBER(FIND("/"&amp;$HC36&amp;"/","/"&amp;TrimSummary[color]&amp;"/"))),),0))),0,(INDEX(TrimSummary[costing_yy],MATCH(1,INDEX(($HD36=TrimSummary[style_no])*(HK$3=TrimSummary[trim_reff])*(ISNUMBER(FIND("/"&amp;$HC36&amp;"/","/"&amp;TrimSummary[color]&amp;"/"))),),0))))*$HJ36*(1+$BN$3)&amp;","&amp;IF(ISERROR(INDEX(TrimSummary[ordering_yy],MATCH(1,INDEX(($HD36=TrimSummary[style_no])*(HK$3=TrimSummary[trim_reff])*(ISNUMBER(FIND("/"&amp;$HC36&amp;"/","/"&amp;TrimSummary[color]&amp;"/"))),),0))),0,(INDEX(TrimSummary[ordering_yy],MATCH(1,INDEX(($HD36=TrimSummary[style_no])*(HK$3=TrimSummary[trim_reff])*(ISNUMBER(FIND("/"&amp;$HC36&amp;"/","/"&amp;TrimSummary[color]&amp;"/"))),),0))))*$HH36*(1+$BN$4)&amp;","&amp;IF(ISERROR(INDEX(TrimSummary[ordering_yy],MATCH(1,INDEX(($HD36=TrimSummary[style_no])*(HK$3=TrimSummary[trim_reff])*(ISNUMBER(FIND("/"&amp;$HC36&amp;"/","/"&amp;TrimSummary[color]&amp;"/"))),),0))),0,(INDEX(TrimSummary[ordering_yy],MATCH(1,INDEX(($HD36=TrimSummary[style_no])*(HK$3=TrimSummary[trim_reff])*(ISNUMBER(FIND("/"&amp;$HC36&amp;"/","/"&amp;TrimSummary[color]&amp;"/"))),),0))))*$HJ36*(1+$BN$4)</f>
        <v>471.23336,0,0,0</v>
      </c>
      <c r="HL36" s="62" t="str" cm="1">
        <f t="array" ref="HL36">IF(ISERROR(INDEX(TrimSummary[costing_yy],MATCH(1,INDEX(($HD36=TrimSummary[style_no])*(HL$3=TrimSummary[trim_reff])*(ISNUMBER(FIND("/"&amp;$HC36&amp;"/","/"&amp;TrimSummary[color]&amp;"/"))),),0))),0,(INDEX(TrimSummary[costing_yy],MATCH(1,INDEX(($HD36=TrimSummary[style_no])*(HL$3=TrimSummary[trim_reff])*(ISNUMBER(FIND("/"&amp;$HC36&amp;"/","/"&amp;TrimSummary[color]&amp;"/"))),),0))))*$HH36*(1+$BN$3)&amp;","&amp;IF(ISERROR(INDEX(TrimSummary[costing_yy],MATCH(1,INDEX(($HD36=TrimSummary[style_no])*(HL$3=TrimSummary[trim_reff])*(ISNUMBER(FIND("/"&amp;$HC36&amp;"/","/"&amp;TrimSummary[color]&amp;"/"))),),0))),0,(INDEX(TrimSummary[costing_yy],MATCH(1,INDEX(($HD36=TrimSummary[style_no])*(HL$3=TrimSummary[trim_reff])*(ISNUMBER(FIND("/"&amp;$HC36&amp;"/","/"&amp;TrimSummary[color]&amp;"/"))),),0))))*$HJ36*(1+$BN$3)&amp;","&amp;IF(ISERROR(INDEX(TrimSummary[ordering_yy],MATCH(1,INDEX(($HD36=TrimSummary[style_no])*(HL$3=TrimSummary[trim_reff])*(ISNUMBER(FIND("/"&amp;$HC36&amp;"/","/"&amp;TrimSummary[color]&amp;"/"))),),0))),0,(INDEX(TrimSummary[ordering_yy],MATCH(1,INDEX(($HD36=TrimSummary[style_no])*(HL$3=TrimSummary[trim_reff])*(ISNUMBER(FIND("/"&amp;$HC36&amp;"/","/"&amp;TrimSummary[color]&amp;"/"))),),0))))*$HH36*(1+$BN$4)&amp;","&amp;IF(ISERROR(INDEX(TrimSummary[ordering_yy],MATCH(1,INDEX(($HD36=TrimSummary[style_no])*(HL$3=TrimSummary[trim_reff])*(ISNUMBER(FIND("/"&amp;$HC36&amp;"/","/"&amp;TrimSummary[color]&amp;"/"))),),0))),0,(INDEX(TrimSummary[ordering_yy],MATCH(1,INDEX(($HD36=TrimSummary[style_no])*(HL$3=TrimSummary[trim_reff])*(ISNUMBER(FIND("/"&amp;$HC36&amp;"/","/"&amp;TrimSummary[color]&amp;"/"))),),0))))*$HJ36*(1+$BN$4)</f>
        <v>19.7574,0,0,0</v>
      </c>
      <c r="HM36" s="62" t="str" cm="1">
        <f t="array" ref="HM36">IF(ISERROR(INDEX(TrimSummary[costing_yy],MATCH(1,INDEX(($HD36=TrimSummary[style_no])*(HM$3=TrimSummary[trim_reff])*(ISNUMBER(FIND("/"&amp;$HC36&amp;"/","/"&amp;TrimSummary[color]&amp;"/"))),),0))),0,(INDEX(TrimSummary[costing_yy],MATCH(1,INDEX(($HD36=TrimSummary[style_no])*(HM$3=TrimSummary[trim_reff])*(ISNUMBER(FIND("/"&amp;$HC36&amp;"/","/"&amp;TrimSummary[color]&amp;"/"))),),0))))*$HH36*(1+$BN$3)&amp;","&amp;IF(ISERROR(INDEX(TrimSummary[costing_yy],MATCH(1,INDEX(($HD36=TrimSummary[style_no])*(HM$3=TrimSummary[trim_reff])*(ISNUMBER(FIND("/"&amp;$HC36&amp;"/","/"&amp;TrimSummary[color]&amp;"/"))),),0))),0,(INDEX(TrimSummary[costing_yy],MATCH(1,INDEX(($HD36=TrimSummary[style_no])*(HM$3=TrimSummary[trim_reff])*(ISNUMBER(FIND("/"&amp;$HC36&amp;"/","/"&amp;TrimSummary[color]&amp;"/"))),),0))))*$HJ36*(1+$BN$3)&amp;","&amp;IF(ISERROR(INDEX(TrimSummary[ordering_yy],MATCH(1,INDEX(($HD36=TrimSummary[style_no])*(HM$3=TrimSummary[trim_reff])*(ISNUMBER(FIND("/"&amp;$HC36&amp;"/","/"&amp;TrimSummary[color]&amp;"/"))),),0))),0,(INDEX(TrimSummary[ordering_yy],MATCH(1,INDEX(($HD36=TrimSummary[style_no])*(HM$3=TrimSummary[trim_reff])*(ISNUMBER(FIND("/"&amp;$HC36&amp;"/","/"&amp;TrimSummary[color]&amp;"/"))),),0))))*$HH36*(1+$BN$4)&amp;","&amp;IF(ISERROR(INDEX(TrimSummary[ordering_yy],MATCH(1,INDEX(($HD36=TrimSummary[style_no])*(HM$3=TrimSummary[trim_reff])*(ISNUMBER(FIND("/"&amp;$HC36&amp;"/","/"&amp;TrimSummary[color]&amp;"/"))),),0))),0,(INDEX(TrimSummary[ordering_yy],MATCH(1,INDEX(($HD36=TrimSummary[style_no])*(HM$3=TrimSummary[trim_reff])*(ISNUMBER(FIND("/"&amp;$HC36&amp;"/","/"&amp;TrimSummary[color]&amp;"/"))),),0))))*$HJ36*(1+$BN$4)</f>
        <v>9.2976,0,0,0</v>
      </c>
      <c r="HN36" s="62" t="str" cm="1">
        <f t="array" ref="HN36">IF(ISERROR(INDEX(TrimSummary[costing_yy],MATCH(1,INDEX(($HD36=TrimSummary[style_no])*(HN$3=TrimSummary[trim_reff])*(ISNUMBER(FIND("/"&amp;$HC36&amp;"/","/"&amp;TrimSummary[color]&amp;"/"))),),0))),0,(INDEX(TrimSummary[costing_yy],MATCH(1,INDEX(($HD36=TrimSummary[style_no])*(HN$3=TrimSummary[trim_reff])*(ISNUMBER(FIND("/"&amp;$HC36&amp;"/","/"&amp;TrimSummary[color]&amp;"/"))),),0))))*$HH36*(1+$BN$3)&amp;","&amp;IF(ISERROR(INDEX(TrimSummary[costing_yy],MATCH(1,INDEX(($HD36=TrimSummary[style_no])*(HN$3=TrimSummary[trim_reff])*(ISNUMBER(FIND("/"&amp;$HC36&amp;"/","/"&amp;TrimSummary[color]&amp;"/"))),),0))),0,(INDEX(TrimSummary[costing_yy],MATCH(1,INDEX(($HD36=TrimSummary[style_no])*(HN$3=TrimSummary[trim_reff])*(ISNUMBER(FIND("/"&amp;$HC36&amp;"/","/"&amp;TrimSummary[color]&amp;"/"))),),0))))*$HJ36*(1+$BN$3)&amp;","&amp;IF(ISERROR(INDEX(TrimSummary[ordering_yy],MATCH(1,INDEX(($HD36=TrimSummary[style_no])*(HN$3=TrimSummary[trim_reff])*(ISNUMBER(FIND("/"&amp;$HC36&amp;"/","/"&amp;TrimSummary[color]&amp;"/"))),),0))),0,(INDEX(TrimSummary[ordering_yy],MATCH(1,INDEX(($HD36=TrimSummary[style_no])*(HN$3=TrimSummary[trim_reff])*(ISNUMBER(FIND("/"&amp;$HC36&amp;"/","/"&amp;TrimSummary[color]&amp;"/"))),),0))))*$HH36*(1+$BN$4)&amp;","&amp;IF(ISERROR(INDEX(TrimSummary[ordering_yy],MATCH(1,INDEX(($HD36=TrimSummary[style_no])*(HN$3=TrimSummary[trim_reff])*(ISNUMBER(FIND("/"&amp;$HC36&amp;"/","/"&amp;TrimSummary[color]&amp;"/"))),),0))),0,(INDEX(TrimSummary[ordering_yy],MATCH(1,INDEX(($HD36=TrimSummary[style_no])*(HN$3=TrimSummary[trim_reff])*(ISNUMBER(FIND("/"&amp;$HC36&amp;"/","/"&amp;TrimSummary[color]&amp;"/"))),),0))))*$HJ36*(1+$BN$4)</f>
        <v>774.8,0,0,0</v>
      </c>
      <c r="HO36" s="62" t="str" cm="1">
        <f t="array" ref="HO36">IF(ISERROR(INDEX(TrimSummary[costing_yy],MATCH(1,INDEX(($HD36=TrimSummary[style_no])*(HO$3=TrimSummary[trim_reff])*(ISNUMBER(FIND("/"&amp;$HC36&amp;"/","/"&amp;TrimSummary[color]&amp;"/"))),),0))),0,(INDEX(TrimSummary[costing_yy],MATCH(1,INDEX(($HD36=TrimSummary[style_no])*(HO$3=TrimSummary[trim_reff])*(ISNUMBER(FIND("/"&amp;$HC36&amp;"/","/"&amp;TrimSummary[color]&amp;"/"))),),0))))*$HH36*(1+$BN$3)&amp;","&amp;IF(ISERROR(INDEX(TrimSummary[costing_yy],MATCH(1,INDEX(($HD36=TrimSummary[style_no])*(HO$3=TrimSummary[trim_reff])*(ISNUMBER(FIND("/"&amp;$HC36&amp;"/","/"&amp;TrimSummary[color]&amp;"/"))),),0))),0,(INDEX(TrimSummary[costing_yy],MATCH(1,INDEX(($HD36=TrimSummary[style_no])*(HO$3=TrimSummary[trim_reff])*(ISNUMBER(FIND("/"&amp;$HC36&amp;"/","/"&amp;TrimSummary[color]&amp;"/"))),),0))))*$HJ36*(1+$BN$3)&amp;","&amp;IF(ISERROR(INDEX(TrimSummary[ordering_yy],MATCH(1,INDEX(($HD36=TrimSummary[style_no])*(HO$3=TrimSummary[trim_reff])*(ISNUMBER(FIND("/"&amp;$HC36&amp;"/","/"&amp;TrimSummary[color]&amp;"/"))),),0))),0,(INDEX(TrimSummary[ordering_yy],MATCH(1,INDEX(($HD36=TrimSummary[style_no])*(HO$3=TrimSummary[trim_reff])*(ISNUMBER(FIND("/"&amp;$HC36&amp;"/","/"&amp;TrimSummary[color]&amp;"/"))),),0))))*$HH36*(1+$BN$4)&amp;","&amp;IF(ISERROR(INDEX(TrimSummary[ordering_yy],MATCH(1,INDEX(($HD36=TrimSummary[style_no])*(HO$3=TrimSummary[trim_reff])*(ISNUMBER(FIND("/"&amp;$HC36&amp;"/","/"&amp;TrimSummary[color]&amp;"/"))),),0))),0,(INDEX(TrimSummary[ordering_yy],MATCH(1,INDEX(($HD36=TrimSummary[style_no])*(HO$3=TrimSummary[trim_reff])*(ISNUMBER(FIND("/"&amp;$HC36&amp;"/","/"&amp;TrimSummary[color]&amp;"/"))),),0))))*$HJ36*(1+$BN$4)</f>
        <v>774.8,0,0,0</v>
      </c>
      <c r="HP36" s="62" t="str" cm="1">
        <f t="array" ref="HP36">IF(ISERROR(INDEX(TrimSummary[costing_yy],MATCH(1,INDEX(($HD36=TrimSummary[style_no])*(HP$3=TrimSummary[trim_reff])*(ISNUMBER(FIND("/"&amp;$HC36&amp;"/","/"&amp;TrimSummary[color]&amp;"/"))),),0))),0,(INDEX(TrimSummary[costing_yy],MATCH(1,INDEX(($HD36=TrimSummary[style_no])*(HP$3=TrimSummary[trim_reff])*(ISNUMBER(FIND("/"&amp;$HC36&amp;"/","/"&amp;TrimSummary[color]&amp;"/"))),),0))))*$HH36*(1+$BN$3)&amp;","&amp;IF(ISERROR(INDEX(TrimSummary[costing_yy],MATCH(1,INDEX(($HD36=TrimSummary[style_no])*(HP$3=TrimSummary[trim_reff])*(ISNUMBER(FIND("/"&amp;$HC36&amp;"/","/"&amp;TrimSummary[color]&amp;"/"))),),0))),0,(INDEX(TrimSummary[costing_yy],MATCH(1,INDEX(($HD36=TrimSummary[style_no])*(HP$3=TrimSummary[trim_reff])*(ISNUMBER(FIND("/"&amp;$HC36&amp;"/","/"&amp;TrimSummary[color]&amp;"/"))),),0))))*$HJ36*(1+$BN$3)&amp;","&amp;IF(ISERROR(INDEX(TrimSummary[ordering_yy],MATCH(1,INDEX(($HD36=TrimSummary[style_no])*(HP$3=TrimSummary[trim_reff])*(ISNUMBER(FIND("/"&amp;$HC36&amp;"/","/"&amp;TrimSummary[color]&amp;"/"))),),0))),0,(INDEX(TrimSummary[ordering_yy],MATCH(1,INDEX(($HD36=TrimSummary[style_no])*(HP$3=TrimSummary[trim_reff])*(ISNUMBER(FIND("/"&amp;$HC36&amp;"/","/"&amp;TrimSummary[color]&amp;"/"))),),0))))*$HH36*(1+$BN$4)&amp;","&amp;IF(ISERROR(INDEX(TrimSummary[ordering_yy],MATCH(1,INDEX(($HD36=TrimSummary[style_no])*(HP$3=TrimSummary[trim_reff])*(ISNUMBER(FIND("/"&amp;$HC36&amp;"/","/"&amp;TrimSummary[color]&amp;"/"))),),0))),0,(INDEX(TrimSummary[ordering_yy],MATCH(1,INDEX(($HD36=TrimSummary[style_no])*(HP$3=TrimSummary[trim_reff])*(ISNUMBER(FIND("/"&amp;$HC36&amp;"/","/"&amp;TrimSummary[color]&amp;"/"))),),0))))*$HJ36*(1+$BN$4)</f>
        <v>774.8,0,0,0</v>
      </c>
      <c r="HQ36" s="62" t="str" cm="1">
        <f t="array" ref="HQ36">IF(ISERROR(INDEX(TrimSummary[costing_yy],MATCH(1,INDEX(($HD36=TrimSummary[style_no])*(HQ$3=TrimSummary[trim_reff])*(ISNUMBER(FIND("/"&amp;$HC36&amp;"/","/"&amp;TrimSummary[color]&amp;"/"))),),0))),0,(INDEX(TrimSummary[costing_yy],MATCH(1,INDEX(($HD36=TrimSummary[style_no])*(HQ$3=TrimSummary[trim_reff])*(ISNUMBER(FIND("/"&amp;$HC36&amp;"/","/"&amp;TrimSummary[color]&amp;"/"))),),0))))*$HH36*(1+$BN$3)&amp;","&amp;IF(ISERROR(INDEX(TrimSummary[costing_yy],MATCH(1,INDEX(($HD36=TrimSummary[style_no])*(HQ$3=TrimSummary[trim_reff])*(ISNUMBER(FIND("/"&amp;$HC36&amp;"/","/"&amp;TrimSummary[color]&amp;"/"))),),0))),0,(INDEX(TrimSummary[costing_yy],MATCH(1,INDEX(($HD36=TrimSummary[style_no])*(HQ$3=TrimSummary[trim_reff])*(ISNUMBER(FIND("/"&amp;$HC36&amp;"/","/"&amp;TrimSummary[color]&amp;"/"))),),0))))*$HJ36*(1+$BN$3)&amp;","&amp;IF(ISERROR(INDEX(TrimSummary[ordering_yy],MATCH(1,INDEX(($HD36=TrimSummary[style_no])*(HQ$3=TrimSummary[trim_reff])*(ISNUMBER(FIND("/"&amp;$HC36&amp;"/","/"&amp;TrimSummary[color]&amp;"/"))),),0))),0,(INDEX(TrimSummary[ordering_yy],MATCH(1,INDEX(($HD36=TrimSummary[style_no])*(HQ$3=TrimSummary[trim_reff])*(ISNUMBER(FIND("/"&amp;$HC36&amp;"/","/"&amp;TrimSummary[color]&amp;"/"))),),0))))*$HH36*(1+$BN$4)&amp;","&amp;IF(ISERROR(INDEX(TrimSummary[ordering_yy],MATCH(1,INDEX(($HD36=TrimSummary[style_no])*(HQ$3=TrimSummary[trim_reff])*(ISNUMBER(FIND("/"&amp;$HC36&amp;"/","/"&amp;TrimSummary[color]&amp;"/"))),),0))),0,(INDEX(TrimSummary[ordering_yy],MATCH(1,INDEX(($HD36=TrimSummary[style_no])*(HQ$3=TrimSummary[trim_reff])*(ISNUMBER(FIND("/"&amp;$HC36&amp;"/","/"&amp;TrimSummary[color]&amp;"/"))),),0))))*$HJ36*(1+$BN$4)</f>
        <v>774.8,0,0,0</v>
      </c>
      <c r="HR36" s="62" t="str" cm="1">
        <f t="array" ref="HR36">IF(ISERROR(INDEX(TrimSummary[costing_yy],MATCH(1,INDEX(($HD36=TrimSummary[style_no])*(HR$3=TrimSummary[trim_reff])*(ISNUMBER(FIND("/"&amp;$HC36&amp;"/","/"&amp;TrimSummary[color]&amp;"/"))),),0))),0,(INDEX(TrimSummary[costing_yy],MATCH(1,INDEX(($HD36=TrimSummary[style_no])*(HR$3=TrimSummary[trim_reff])*(ISNUMBER(FIND("/"&amp;$HC36&amp;"/","/"&amp;TrimSummary[color]&amp;"/"))),),0))))*$HH36*(1+$BN$3)&amp;","&amp;IF(ISERROR(INDEX(TrimSummary[costing_yy],MATCH(1,INDEX(($HD36=TrimSummary[style_no])*(HR$3=TrimSummary[trim_reff])*(ISNUMBER(FIND("/"&amp;$HC36&amp;"/","/"&amp;TrimSummary[color]&amp;"/"))),),0))),0,(INDEX(TrimSummary[costing_yy],MATCH(1,INDEX(($HD36=TrimSummary[style_no])*(HR$3=TrimSummary[trim_reff])*(ISNUMBER(FIND("/"&amp;$HC36&amp;"/","/"&amp;TrimSummary[color]&amp;"/"))),),0))))*$HJ36*(1+$BN$3)&amp;","&amp;IF(ISERROR(INDEX(TrimSummary[ordering_yy],MATCH(1,INDEX(($HD36=TrimSummary[style_no])*(HR$3=TrimSummary[trim_reff])*(ISNUMBER(FIND("/"&amp;$HC36&amp;"/","/"&amp;TrimSummary[color]&amp;"/"))),),0))),0,(INDEX(TrimSummary[ordering_yy],MATCH(1,INDEX(($HD36=TrimSummary[style_no])*(HR$3=TrimSummary[trim_reff])*(ISNUMBER(FIND("/"&amp;$HC36&amp;"/","/"&amp;TrimSummary[color]&amp;"/"))),),0))))*$HH36*(1+$BN$4)&amp;","&amp;IF(ISERROR(INDEX(TrimSummary[ordering_yy],MATCH(1,INDEX(($HD36=TrimSummary[style_no])*(HR$3=TrimSummary[trim_reff])*(ISNUMBER(FIND("/"&amp;$HC36&amp;"/","/"&amp;TrimSummary[color]&amp;"/"))),),0))),0,(INDEX(TrimSummary[ordering_yy],MATCH(1,INDEX(($HD36=TrimSummary[style_no])*(HR$3=TrimSummary[trim_reff])*(ISNUMBER(FIND("/"&amp;$HC36&amp;"/","/"&amp;TrimSummary[color]&amp;"/"))),),0))))*$HJ36*(1+$BN$4)</f>
        <v>774.8,0,0,0</v>
      </c>
      <c r="HS36" s="62" t="str" cm="1">
        <f t="array" ref="HS36">IF(ISERROR(INDEX(TrimSummary[costing_yy],MATCH(1,INDEX(($HD36=TrimSummary[style_no])*(HS$3=TrimSummary[trim_reff])*(ISNUMBER(FIND("/"&amp;$HC36&amp;"/","/"&amp;TrimSummary[color]&amp;"/"))),),0))),0,(INDEX(TrimSummary[costing_yy],MATCH(1,INDEX(($HD36=TrimSummary[style_no])*(HS$3=TrimSummary[trim_reff])*(ISNUMBER(FIND("/"&amp;$HC36&amp;"/","/"&amp;TrimSummary[color]&amp;"/"))),),0))))*$HH36*(1+$BN$3)&amp;","&amp;IF(ISERROR(INDEX(TrimSummary[costing_yy],MATCH(1,INDEX(($HD36=TrimSummary[style_no])*(HS$3=TrimSummary[trim_reff])*(ISNUMBER(FIND("/"&amp;$HC36&amp;"/","/"&amp;TrimSummary[color]&amp;"/"))),),0))),0,(INDEX(TrimSummary[costing_yy],MATCH(1,INDEX(($HD36=TrimSummary[style_no])*(HS$3=TrimSummary[trim_reff])*(ISNUMBER(FIND("/"&amp;$HC36&amp;"/","/"&amp;TrimSummary[color]&amp;"/"))),),0))))*$HJ36*(1+$BN$3)&amp;","&amp;IF(ISERROR(INDEX(TrimSummary[ordering_yy],MATCH(1,INDEX(($HD36=TrimSummary[style_no])*(HS$3=TrimSummary[trim_reff])*(ISNUMBER(FIND("/"&amp;$HC36&amp;"/","/"&amp;TrimSummary[color]&amp;"/"))),),0))),0,(INDEX(TrimSummary[ordering_yy],MATCH(1,INDEX(($HD36=TrimSummary[style_no])*(HS$3=TrimSummary[trim_reff])*(ISNUMBER(FIND("/"&amp;$HC36&amp;"/","/"&amp;TrimSummary[color]&amp;"/"))),),0))))*$HH36*(1+$BN$4)&amp;","&amp;IF(ISERROR(INDEX(TrimSummary[ordering_yy],MATCH(1,INDEX(($HD36=TrimSummary[style_no])*(HS$3=TrimSummary[trim_reff])*(ISNUMBER(FIND("/"&amp;$HC36&amp;"/","/"&amp;TrimSummary[color]&amp;"/"))),),0))),0,(INDEX(TrimSummary[ordering_yy],MATCH(1,INDEX(($HD36=TrimSummary[style_no])*(HS$3=TrimSummary[trim_reff])*(ISNUMBER(FIND("/"&amp;$HC36&amp;"/","/"&amp;TrimSummary[color]&amp;"/"))),),0))))*$HJ36*(1+$BN$4)</f>
        <v>774.8,0,0,0</v>
      </c>
      <c r="HT36" s="62" t="str" cm="1">
        <f t="array" ref="HT36">IF(ISERROR(INDEX(TrimSummary[costing_yy],MATCH(1,INDEX(($HD36=TrimSummary[style_no])*(HT$3=TrimSummary[trim_reff])*(ISNUMBER(FIND("/"&amp;$HC36&amp;"/","/"&amp;TrimSummary[color]&amp;"/"))),),0))),0,(INDEX(TrimSummary[costing_yy],MATCH(1,INDEX(($HD36=TrimSummary[style_no])*(HT$3=TrimSummary[trim_reff])*(ISNUMBER(FIND("/"&amp;$HC36&amp;"/","/"&amp;TrimSummary[color]&amp;"/"))),),0))))*$HH36*(1+$BN$3)&amp;","&amp;IF(ISERROR(INDEX(TrimSummary[costing_yy],MATCH(1,INDEX(($HD36=TrimSummary[style_no])*(HT$3=TrimSummary[trim_reff])*(ISNUMBER(FIND("/"&amp;$HC36&amp;"/","/"&amp;TrimSummary[color]&amp;"/"))),),0))),0,(INDEX(TrimSummary[costing_yy],MATCH(1,INDEX(($HD36=TrimSummary[style_no])*(HT$3=TrimSummary[trim_reff])*(ISNUMBER(FIND("/"&amp;$HC36&amp;"/","/"&amp;TrimSummary[color]&amp;"/"))),),0))))*$HJ36*(1+$BN$3)&amp;","&amp;IF(ISERROR(INDEX(TrimSummary[ordering_yy],MATCH(1,INDEX(($HD36=TrimSummary[style_no])*(HT$3=TrimSummary[trim_reff])*(ISNUMBER(FIND("/"&amp;$HC36&amp;"/","/"&amp;TrimSummary[color]&amp;"/"))),),0))),0,(INDEX(TrimSummary[ordering_yy],MATCH(1,INDEX(($HD36=TrimSummary[style_no])*(HT$3=TrimSummary[trim_reff])*(ISNUMBER(FIND("/"&amp;$HC36&amp;"/","/"&amp;TrimSummary[color]&amp;"/"))),),0))))*$HH36*(1+$BN$4)&amp;","&amp;IF(ISERROR(INDEX(TrimSummary[ordering_yy],MATCH(1,INDEX(($HD36=TrimSummary[style_no])*(HT$3=TrimSummary[trim_reff])*(ISNUMBER(FIND("/"&amp;$HC36&amp;"/","/"&amp;TrimSummary[color]&amp;"/"))),),0))),0,(INDEX(TrimSummary[ordering_yy],MATCH(1,INDEX(($HD36=TrimSummary[style_no])*(HT$3=TrimSummary[trim_reff])*(ISNUMBER(FIND("/"&amp;$HC36&amp;"/","/"&amp;TrimSummary[color]&amp;"/"))),),0))))*$HJ36*(1+$BN$4)</f>
        <v>774.8,0,0,0</v>
      </c>
      <c r="HU36" s="62" t="str" cm="1">
        <f t="array" ref="HU36">IF(ISERROR(INDEX(TrimSummary[costing_yy],MATCH(1,INDEX(($HD36=TrimSummary[style_no])*(HU$3=TrimSummary[trim_reff])*(ISNUMBER(FIND("/"&amp;$HC36&amp;"/","/"&amp;TrimSummary[color]&amp;"/"))),),0))),0,(INDEX(TrimSummary[costing_yy],MATCH(1,INDEX(($HD36=TrimSummary[style_no])*(HU$3=TrimSummary[trim_reff])*(ISNUMBER(FIND("/"&amp;$HC36&amp;"/","/"&amp;TrimSummary[color]&amp;"/"))),),0))))*$HH36*(1+$BN$3)&amp;","&amp;IF(ISERROR(INDEX(TrimSummary[costing_yy],MATCH(1,INDEX(($HD36=TrimSummary[style_no])*(HU$3=TrimSummary[trim_reff])*(ISNUMBER(FIND("/"&amp;$HC36&amp;"/","/"&amp;TrimSummary[color]&amp;"/"))),),0))),0,(INDEX(TrimSummary[costing_yy],MATCH(1,INDEX(($HD36=TrimSummary[style_no])*(HU$3=TrimSummary[trim_reff])*(ISNUMBER(FIND("/"&amp;$HC36&amp;"/","/"&amp;TrimSummary[color]&amp;"/"))),),0))))*$HJ36*(1+$BN$3)&amp;","&amp;IF(ISERROR(INDEX(TrimSummary[ordering_yy],MATCH(1,INDEX(($HD36=TrimSummary[style_no])*(HU$3=TrimSummary[trim_reff])*(ISNUMBER(FIND("/"&amp;$HC36&amp;"/","/"&amp;TrimSummary[color]&amp;"/"))),),0))),0,(INDEX(TrimSummary[ordering_yy],MATCH(1,INDEX(($HD36=TrimSummary[style_no])*(HU$3=TrimSummary[trim_reff])*(ISNUMBER(FIND("/"&amp;$HC36&amp;"/","/"&amp;TrimSummary[color]&amp;"/"))),),0))))*$HH36*(1+$BN$4)&amp;","&amp;IF(ISERROR(INDEX(TrimSummary[ordering_yy],MATCH(1,INDEX(($HD36=TrimSummary[style_no])*(HU$3=TrimSummary[trim_reff])*(ISNUMBER(FIND("/"&amp;$HC36&amp;"/","/"&amp;TrimSummary[color]&amp;"/"))),),0))),0,(INDEX(TrimSummary[ordering_yy],MATCH(1,INDEX(($HD36=TrimSummary[style_no])*(HU$3=TrimSummary[trim_reff])*(ISNUMBER(FIND("/"&amp;$HC36&amp;"/","/"&amp;TrimSummary[color]&amp;"/"))),),0))))*$HJ36*(1+$BN$4)</f>
        <v>774.8,0,0,0</v>
      </c>
      <c r="HV36" s="62"/>
      <c r="HW36" s="62"/>
      <c r="HX36" s="62"/>
      <c r="HY36" s="62"/>
      <c r="HZ36" s="62"/>
      <c r="IA36" s="62"/>
      <c r="IB36" s="62"/>
      <c r="IC36" s="62"/>
      <c r="ID36" s="62"/>
      <c r="IE36" s="62"/>
      <c r="IF36" s="62"/>
      <c r="IG36" s="62"/>
      <c r="IH36" s="62"/>
      <c r="II36" s="62"/>
      <c r="IJ36" s="62"/>
      <c r="IK36" s="62"/>
      <c r="IL36" s="62"/>
      <c r="IM36" s="62"/>
      <c r="IN36" s="62"/>
      <c r="IO36" s="62"/>
      <c r="IP36" s="62"/>
      <c r="IQ36" s="62"/>
      <c r="IR36" s="62"/>
      <c r="IS36" s="62"/>
      <c r="IT36" s="62"/>
      <c r="IU36" s="62"/>
      <c r="IV36" s="62"/>
      <c r="IW36" s="62"/>
    </row>
    <row r="37" spans="1:257" ht="16">
      <c r="A37"/>
      <c r="D37"/>
      <c r="F37" s="18"/>
      <c r="G37" s="19"/>
      <c r="V37" s="130"/>
      <c r="Y37" s="18" cm="1">
        <f t="array" ref="Y37">IF(ISERROR(INDEX(PO_Placed_Data[[PO relesed Date]:[PO_Status]],MATCH(#REF!&amp;#REF!,PO_Placed_Data[Styele'#]&amp;PO_Placed_Data[COLOR],0),MATCH(Y$3,PO_Placed_Data[[#Headers],[PO relesed Date]:[PO_Status]],0))),0,(INDEX(PO_Placed_Data[[PO relesed Date]:[PO_Status]],MATCH(#REF!&amp;#REF!,PO_Placed_Data[Styele'#]&amp;PO_Placed_Data[COLOR],0),MATCH(Y$3,PO_Placed_Data[[#Headers],[PO relesed Date]:[PO_Status]],0))))</f>
        <v>0</v>
      </c>
      <c r="Z37" s="334" cm="1">
        <f t="array" ref="Z37">IF(ISERROR(INDEX(PO_Placed_Data[[PO relesed Date]:[PO_Status]],MATCH(#REF!&amp;#REF!,PO_Placed_Data[Styele'#]&amp;PO_Placed_Data[COLOR],0),MATCH(Z$3,PO_Placed_Data[[#Headers],[PO relesed Date]:[PO_Status]],0))),0,(INDEX(PO_Placed_Data[[PO relesed Date]:[PO_Status]],MATCH(#REF!&amp;#REF!,PO_Placed_Data[Styele'#]&amp;PO_Placed_Data[COLOR],0),MATCH(Z$3,PO_Placed_Data[[#Headers],[PO relesed Date]:[PO_Status]],0))))</f>
        <v>0</v>
      </c>
      <c r="AA37" s="49" cm="1">
        <f t="array" ref="AA37">IF(ISERROR(INDEX(PO_Placed_Data[[PO relesed Date]:[PO_Status]],MATCH(#REF!&amp;#REF!,PO_Placed_Data[Styele'#]&amp;PO_Placed_Data[COLOR],0),MATCH(AA$3,PO_Placed_Data[[#Headers],[PO relesed Date]:[PO_Status]],0))),0,(INDEX(PO_Placed_Data[[PO relesed Date]:[PO_Status]],MATCH(#REF!&amp;#REF!,PO_Placed_Data[Styele'#]&amp;PO_Placed_Data[COLOR],0),MATCH(AA$3,PO_Placed_Data[[#Headers],[PO relesed Date]:[PO_Status]],0))))</f>
        <v>0</v>
      </c>
      <c r="AB37" s="49" cm="1">
        <f t="array" ref="AB37">IF(ISERROR(INDEX(PO_Placed_Data[[PO relesed Date]:[PO_Status]],MATCH(#REF!&amp;#REF!,PO_Placed_Data[Styele'#]&amp;PO_Placed_Data[COLOR],0),MATCH(AB$3,PO_Placed_Data[[#Headers],[PO relesed Date]:[PO_Status]],0))),0,(INDEX(PO_Placed_Data[[PO relesed Date]:[PO_Status]],MATCH(#REF!&amp;#REF!,PO_Placed_Data[Styele'#]&amp;PO_Placed_Data[COLOR],0),MATCH(AB$3,PO_Placed_Data[[#Headers],[PO relesed Date]:[PO_Status]],0))))</f>
        <v>0</v>
      </c>
      <c r="AC37" s="49" cm="1">
        <f t="array" ref="AC37">IF(ISERROR(INDEX(PO_Placed_Data[[PO relesed Date]:[PO_Status]],MATCH(#REF!&amp;#REF!,PO_Placed_Data[Styele'#]&amp;PO_Placed_Data[COLOR],0),MATCH(AC$3,PO_Placed_Data[[#Headers],[PO relesed Date]:[PO_Status]],0))),0,(INDEX(PO_Placed_Data[[PO relesed Date]:[PO_Status]],MATCH(#REF!&amp;#REF!,PO_Placed_Data[Styele'#]&amp;PO_Placed_Data[COLOR],0),MATCH(AC$3,PO_Placed_Data[[#Headers],[PO relesed Date]:[PO_Status]],0))))</f>
        <v>0</v>
      </c>
      <c r="AD37" s="49" cm="1">
        <f t="array" ref="AD37">IF(ISERROR(INDEX(PO_Placed_Data[[PO relesed Date]:[PO_Status]],MATCH(#REF!&amp;#REF!,PO_Placed_Data[Styele'#]&amp;PO_Placed_Data[COLOR],0),MATCH(AD$3,PO_Placed_Data[[#Headers],[PO relesed Date]:[PO_Status]],0))),0,(INDEX(PO_Placed_Data[[PO relesed Date]:[PO_Status]],MATCH(#REF!&amp;#REF!,PO_Placed_Data[Styele'#]&amp;PO_Placed_Data[COLOR],0),MATCH(AD$3,PO_Placed_Data[[#Headers],[PO relesed Date]:[PO_Status]],0))))</f>
        <v>0</v>
      </c>
      <c r="AE37" s="49" cm="1">
        <f t="array" ref="AE37">IF(ISERROR(INDEX(PO_Placed_Data[[PO relesed Date]:[PO_Status]],MATCH(#REF!&amp;#REF!,PO_Placed_Data[Styele'#]&amp;PO_Placed_Data[COLOR],0),MATCH(AE$3,PO_Placed_Data[[#Headers],[PO relesed Date]:[PO_Status]],0))),0,(INDEX(PO_Placed_Data[[PO relesed Date]:[PO_Status]],MATCH(#REF!&amp;#REF!,PO_Placed_Data[Styele'#]&amp;PO_Placed_Data[COLOR],0),MATCH(AE$3,PO_Placed_Data[[#Headers],[PO relesed Date]:[PO_Status]],0))))</f>
        <v>0</v>
      </c>
      <c r="AF37" s="49" cm="1">
        <f t="array" ref="AF37">IF(ISERROR(INDEX(PO_Placed_Data[[PO relesed Date]:[PO_Status]],MATCH(#REF!&amp;#REF!,PO_Placed_Data[Styele'#]&amp;PO_Placed_Data[COLOR],0),MATCH(AF$3,PO_Placed_Data[[#Headers],[PO relesed Date]:[PO_Status]],0))),0,(INDEX(PO_Placed_Data[[PO relesed Date]:[PO_Status]],MATCH(#REF!&amp;#REF!,PO_Placed_Data[Styele'#]&amp;PO_Placed_Data[COLOR],0),MATCH(AF$3,PO_Placed_Data[[#Headers],[PO relesed Date]:[PO_Status]],0))))</f>
        <v>0</v>
      </c>
      <c r="AG37" s="49" cm="1">
        <f t="array" ref="AG37">IF(ISERROR(INDEX(PO_Placed_Data[[PO relesed Date]:[PO_Status]],MATCH(#REF!&amp;#REF!,PO_Placed_Data[Styele'#]&amp;PO_Placed_Data[COLOR],0),MATCH(AG$3,PO_Placed_Data[[#Headers],[PO relesed Date]:[PO_Status]],0))),0,(INDEX(PO_Placed_Data[[PO relesed Date]:[PO_Status]],MATCH(#REF!&amp;#REF!,PO_Placed_Data[Styele'#]&amp;PO_Placed_Data[COLOR],0),MATCH(AG$3,PO_Placed_Data[[#Headers],[PO relesed Date]:[PO_Status]],0))))</f>
        <v>0</v>
      </c>
      <c r="AH37" s="49" cm="1">
        <f t="array" ref="AH37">IF(ISERROR(INDEX(PO_Placed_Data[[PO relesed Date]:[PO_Status]],MATCH(#REF!&amp;#REF!,PO_Placed_Data[Styele'#]&amp;PO_Placed_Data[COLOR],0),MATCH(AH$3,PO_Placed_Data[[#Headers],[PO relesed Date]:[PO_Status]],0))),0,(INDEX(PO_Placed_Data[[PO relesed Date]:[PO_Status]],MATCH(#REF!&amp;#REF!,PO_Placed_Data[Styele'#]&amp;PO_Placed_Data[COLOR],0),MATCH(AH$3,PO_Placed_Data[[#Headers],[PO relesed Date]:[PO_Status]],0))))</f>
        <v>0</v>
      </c>
      <c r="AI37" s="49" cm="1">
        <f t="array" ref="AI37">IF(ISERROR(INDEX(PO_Placed_Data[[PO relesed Date]:[PO_Status]],MATCH(#REF!&amp;#REF!,PO_Placed_Data[Styele'#]&amp;PO_Placed_Data[COLOR],0),MATCH(AI$3,PO_Placed_Data[[#Headers],[PO relesed Date]:[PO_Status]],0))),0,(INDEX(PO_Placed_Data[[PO relesed Date]:[PO_Status]],MATCH(#REF!&amp;#REF!,PO_Placed_Data[Styele'#]&amp;PO_Placed_Data[COLOR],0),MATCH(AI$3,PO_Placed_Data[[#Headers],[PO relesed Date]:[PO_Status]],0))))</f>
        <v>0</v>
      </c>
      <c r="AJ37" s="49" cm="1">
        <f t="array" ref="AJ37">IF(ISERROR(INDEX(PO_Placed_Data[[PO relesed Date]:[PO_Status]],MATCH(#REF!&amp;#REF!,PO_Placed_Data[Styele'#]&amp;PO_Placed_Data[COLOR],0),MATCH(AJ$3,PO_Placed_Data[[#Headers],[PO relesed Date]:[PO_Status]],0))),0,(INDEX(PO_Placed_Data[[PO relesed Date]:[PO_Status]],MATCH(#REF!&amp;#REF!,PO_Placed_Data[Styele'#]&amp;PO_Placed_Data[COLOR],0),MATCH(AJ$3,PO_Placed_Data[[#Headers],[PO relesed Date]:[PO_Status]],0))))</f>
        <v>0</v>
      </c>
      <c r="AK37" s="49" cm="1">
        <f t="array" ref="AK37">IF(ISERROR(INDEX(PO_Placed_Data[[PO relesed Date]:[PO_Status]],MATCH(#REF!&amp;#REF!,PO_Placed_Data[Styele'#]&amp;PO_Placed_Data[COLOR],0),MATCH(AK$3,PO_Placed_Data[[#Headers],[PO relesed Date]:[PO_Status]],0))),0,(INDEX(PO_Placed_Data[[PO relesed Date]:[PO_Status]],MATCH(#REF!&amp;#REF!,PO_Placed_Data[Styele'#]&amp;PO_Placed_Data[COLOR],0),MATCH(AK$3,PO_Placed_Data[[#Headers],[PO relesed Date]:[PO_Status]],0))))</f>
        <v>0</v>
      </c>
      <c r="AL37" s="49" cm="1">
        <f t="array" ref="AL37">IF(ISERROR(INDEX(PO_Placed_Data[[PO relesed Date]:[PO_Status]],MATCH(#REF!&amp;#REF!,PO_Placed_Data[Styele'#]&amp;PO_Placed_Data[COLOR],0),MATCH(AL$3,PO_Placed_Data[[#Headers],[PO relesed Date]:[PO_Status]],0))),0,(INDEX(PO_Placed_Data[[PO relesed Date]:[PO_Status]],MATCH(#REF!&amp;#REF!,PO_Placed_Data[Styele'#]&amp;PO_Placed_Data[COLOR],0),MATCH(AL$3,PO_Placed_Data[[#Headers],[PO relesed Date]:[PO_Status]],0))))</f>
        <v>0</v>
      </c>
      <c r="AM37" s="49" cm="1">
        <f t="array" ref="AM37">IF(ISERROR(INDEX(PO_Placed_Data[[PO relesed Date]:[PO_Status]],MATCH(#REF!&amp;#REF!,PO_Placed_Data[Styele'#]&amp;PO_Placed_Data[COLOR],0),MATCH(AM$3,PO_Placed_Data[[#Headers],[PO relesed Date]:[PO_Status]],0))),0,(INDEX(PO_Placed_Data[[PO relesed Date]:[PO_Status]],MATCH(#REF!&amp;#REF!,PO_Placed_Data[Styele'#]&amp;PO_Placed_Data[COLOR],0),MATCH(AM$3,PO_Placed_Data[[#Headers],[PO relesed Date]:[PO_Status]],0))))</f>
        <v>0</v>
      </c>
      <c r="AN37" s="49" cm="1">
        <f t="array" ref="AN37">IF(ISERROR(INDEX(PO_Placed_Data[[PO relesed Date]:[PO_Status]],MATCH(#REF!&amp;#REF!,PO_Placed_Data[Styele'#]&amp;PO_Placed_Data[COLOR],0),MATCH(AN$3,PO_Placed_Data[[#Headers],[PO relesed Date]:[PO_Status]],0))),0,(INDEX(PO_Placed_Data[[PO relesed Date]:[PO_Status]],MATCH(#REF!&amp;#REF!,PO_Placed_Data[Styele'#]&amp;PO_Placed_Data[COLOR],0),MATCH(AN$3,PO_Placed_Data[[#Headers],[PO relesed Date]:[PO_Status]],0))))</f>
        <v>0</v>
      </c>
      <c r="AO37" s="18" cm="1">
        <f t="array" ref="AO37">IF(ISERROR(INDEX(PO_Placed_Data[[PO relesed Date]:[PO_Status]],MATCH(#REF!&amp;#REF!,PO_Placed_Data[Styele'#]&amp;PO_Placed_Data[COLOR],0),MATCH(AO$3,PO_Placed_Data[[#Headers],[PO relesed Date]:[PO_Status]],0))),0,(INDEX(PO_Placed_Data[[PO relesed Date]:[PO_Status]],MATCH(#REF!&amp;#REF!,PO_Placed_Data[Styele'#]&amp;PO_Placed_Data[COLOR],0),MATCH(AO$3,PO_Placed_Data[[#Headers],[PO relesed Date]:[PO_Status]],0))))</f>
        <v>0</v>
      </c>
      <c r="AR37" s="23"/>
      <c r="AS37" s="23"/>
      <c r="AT37" s="18"/>
      <c r="AV37" s="24"/>
      <c r="AW37" s="24"/>
      <c r="AX37" s="24"/>
      <c r="AY37" s="24"/>
      <c r="AZ37" s="24"/>
      <c r="BA37" s="24"/>
      <c r="BB37" s="24"/>
      <c r="BC37" s="24"/>
      <c r="BD37" s="23"/>
      <c r="BE37" s="24"/>
      <c r="BF37" s="24"/>
      <c r="BG37" s="24"/>
      <c r="BH37" s="23"/>
      <c r="BI37" s="23"/>
      <c r="BJ37" s="222"/>
      <c r="BV37" s="233"/>
      <c r="BW37" s="233"/>
      <c r="BX37" s="233"/>
      <c r="BY37" s="233"/>
      <c r="BZ37" s="233"/>
      <c r="CA37" s="233"/>
      <c r="CB37" s="233"/>
      <c r="CC37" s="233"/>
      <c r="CD37" s="233"/>
      <c r="CE37" s="233"/>
      <c r="CF37" s="233"/>
      <c r="CG37" s="233"/>
      <c r="CH37" s="233"/>
      <c r="CI37" s="233"/>
      <c r="CJ37" s="233"/>
      <c r="CK37" s="233"/>
      <c r="CL37" s="63"/>
      <c r="CM37" s="63"/>
      <c r="CN37" s="92"/>
      <c r="CO37" s="63"/>
      <c r="CP37" s="63"/>
      <c r="CR37" s="92"/>
      <c r="CS37" s="92"/>
      <c r="CT37" s="94"/>
      <c r="CU37" s="94"/>
      <c r="CV37" s="94"/>
      <c r="CW37" s="94"/>
      <c r="CX37" s="94"/>
      <c r="CY37" s="94"/>
      <c r="CZ37" s="94"/>
      <c r="DA37" s="94"/>
      <c r="DB37" s="94"/>
      <c r="DC37" s="94"/>
      <c r="DD37" s="94"/>
      <c r="DE37" s="94"/>
      <c r="FJ37" s="89"/>
      <c r="FL37" s="4"/>
      <c r="FN37" s="29" t="s">
        <v>12</v>
      </c>
      <c r="FO37" s="29" t="s">
        <v>54</v>
      </c>
      <c r="FT37"/>
      <c r="FU37"/>
      <c r="HA37" s="62" t="str">
        <f>INDEX(TrimSummary[season],MATCH($HD37,TrimSummary[style_no],0))</f>
        <v>WI23</v>
      </c>
      <c r="HB37" s="62" t="str">
        <f>INDEX(TrimSummary[floorset],MATCH($HD37,TrimSummary[style_no],0))</f>
        <v>F3</v>
      </c>
      <c r="HC37" s="6" t="s">
        <v>201</v>
      </c>
      <c r="HD37" s="310" t="s">
        <v>314</v>
      </c>
      <c r="HE37" s="224" t="s">
        <v>300</v>
      </c>
      <c r="HF37" s="98">
        <v>45040</v>
      </c>
      <c r="HG37" t="s">
        <v>38</v>
      </c>
      <c r="HH37" s="105" cm="1">
        <f t="array" ref="HH37">IF(ISERROR(INDEX(Trim_Booking_Data[[QTY TB]:[5]],MATCH($HD37&amp;$HE37&amp;$HF37,Trim_Booking_Data[Styele'#]&amp;Trim_Booking_Data[COLOR]&amp;Trim_Booking_Data[Trim Boking Date],0),MATCH($HG37,Trim_Booking_Data[[#Headers],[QTY TB]:[5]],0))),0,(INDEX(Trim_Booking_Data[[QTY TB]:[5]],MATCH($HD37&amp;$HE37&amp;$HF37,Trim_Booking_Data[Styele'#]&amp;Trim_Booking_Data[COLOR]&amp;Trim_Booking_Data[Trim Boking Date],0),MATCH($HG37,Trim_Booking_Data[[#Headers],[QTY TB]:[5]],0))))</f>
        <v>299</v>
      </c>
      <c r="HI37" s="78" cm="1">
        <f t="array" ref="HI37">IF(ISERROR(INDEX(PO_Placed_Data_Fu[],MATCH($HD37&amp;$HE37,Trim_Booking_Data[Styele'#]&amp;Trim_Booking_Data[COLOR],0),MATCH(HI$3,PO_Placed_Data_Fu[#Headers],0))),0,(INDEX(PO_Placed_Data_Fu[],MATCH($HD37&amp;$HE37,Trim_Booking_Data[Styele'#]&amp;Trim_Booking_Data[COLOR],0),MATCH(HI$3,PO_Placed_Data_Fu[#Headers],0))))</f>
        <v>0</v>
      </c>
      <c r="HJ37" s="70" cm="1">
        <f t="array" ref="HJ37">IF(ISERROR(INDEX(PO_Placed_Data_Fu[],MATCH($HD37&amp;$HE37&amp;$HF37,Trim_Booking_Data[Styele'#]&amp;Trim_Booking_Data[COLOR]&amp;Trim_Booking_Data[Trim Boking Date],0),MATCH($HG37,PO_Placed_Data_Fu[#Headers],0))),0,(INDEX(PO_Placed_Data_Fu[],MATCH($HD37&amp;$HE37&amp;$HF37,Trim_Booking_Data[Styele'#]&amp;Trim_Booking_Data[COLOR]&amp;Trim_Booking_Data[Trim Boking Date],0),MATCH($HG37,PO_Placed_Data_Fu[#Headers],0))))</f>
        <v>0</v>
      </c>
      <c r="HK37" s="62" t="str" cm="1">
        <f t="array" ref="HK37">IF(ISERROR(INDEX(TrimSummary[costing_yy],MATCH(1,INDEX(($HD37=TrimSummary[style_no])*(HK$3=TrimSummary[trim_reff])*(ISNUMBER(FIND("/"&amp;$HC37&amp;"/","/"&amp;TrimSummary[color]&amp;"/"))),),0))),0,(INDEX(TrimSummary[costing_yy],MATCH(1,INDEX(($HD37=TrimSummary[style_no])*(HK$3=TrimSummary[trim_reff])*(ISNUMBER(FIND("/"&amp;$HC37&amp;"/","/"&amp;TrimSummary[color]&amp;"/"))),),0))))*$HH37*(1+$BN$3)&amp;","&amp;IF(ISERROR(INDEX(TrimSummary[costing_yy],MATCH(1,INDEX(($HD37=TrimSummary[style_no])*(HK$3=TrimSummary[trim_reff])*(ISNUMBER(FIND("/"&amp;$HC37&amp;"/","/"&amp;TrimSummary[color]&amp;"/"))),),0))),0,(INDEX(TrimSummary[costing_yy],MATCH(1,INDEX(($HD37=TrimSummary[style_no])*(HK$3=TrimSummary[trim_reff])*(ISNUMBER(FIND("/"&amp;$HC37&amp;"/","/"&amp;TrimSummary[color]&amp;"/"))),),0))))*$HJ37*(1+$BN$3)&amp;","&amp;IF(ISERROR(INDEX(TrimSummary[ordering_yy],MATCH(1,INDEX(($HD37=TrimSummary[style_no])*(HK$3=TrimSummary[trim_reff])*(ISNUMBER(FIND("/"&amp;$HC37&amp;"/","/"&amp;TrimSummary[color]&amp;"/"))),),0))),0,(INDEX(TrimSummary[ordering_yy],MATCH(1,INDEX(($HD37=TrimSummary[style_no])*(HK$3=TrimSummary[trim_reff])*(ISNUMBER(FIND("/"&amp;$HC37&amp;"/","/"&amp;TrimSummary[color]&amp;"/"))),),0))))*$HH37*(1+$BN$4)&amp;","&amp;IF(ISERROR(INDEX(TrimSummary[ordering_yy],MATCH(1,INDEX(($HD37=TrimSummary[style_no])*(HK$3=TrimSummary[trim_reff])*(ISNUMBER(FIND("/"&amp;$HC37&amp;"/","/"&amp;TrimSummary[color]&amp;"/"))),),0))),0,(INDEX(TrimSummary[ordering_yy],MATCH(1,INDEX(($HD37=TrimSummary[style_no])*(HK$3=TrimSummary[trim_reff])*(ISNUMBER(FIND("/"&amp;$HC37&amp;"/","/"&amp;TrimSummary[color]&amp;"/"))),),0))))*$HJ37*(1+$BN$4)</f>
        <v>189.125872,0,0,0</v>
      </c>
      <c r="HL37" s="62" t="str" cm="1">
        <f t="array" ref="HL37">IF(ISERROR(INDEX(TrimSummary[costing_yy],MATCH(1,INDEX(($HD37=TrimSummary[style_no])*(HL$3=TrimSummary[trim_reff])*(ISNUMBER(FIND("/"&amp;$HC37&amp;"/","/"&amp;TrimSummary[color]&amp;"/"))),),0))),0,(INDEX(TrimSummary[costing_yy],MATCH(1,INDEX(($HD37=TrimSummary[style_no])*(HL$3=TrimSummary[trim_reff])*(ISNUMBER(FIND("/"&amp;$HC37&amp;"/","/"&amp;TrimSummary[color]&amp;"/"))),),0))))*$HH37*(1+$BN$3)&amp;","&amp;IF(ISERROR(INDEX(TrimSummary[costing_yy],MATCH(1,INDEX(($HD37=TrimSummary[style_no])*(HL$3=TrimSummary[trim_reff])*(ISNUMBER(FIND("/"&amp;$HC37&amp;"/","/"&amp;TrimSummary[color]&amp;"/"))),),0))),0,(INDEX(TrimSummary[costing_yy],MATCH(1,INDEX(($HD37=TrimSummary[style_no])*(HL$3=TrimSummary[trim_reff])*(ISNUMBER(FIND("/"&amp;$HC37&amp;"/","/"&amp;TrimSummary[color]&amp;"/"))),),0))))*$HJ37*(1+$BN$3)&amp;","&amp;IF(ISERROR(INDEX(TrimSummary[ordering_yy],MATCH(1,INDEX(($HD37=TrimSummary[style_no])*(HL$3=TrimSummary[trim_reff])*(ISNUMBER(FIND("/"&amp;$HC37&amp;"/","/"&amp;TrimSummary[color]&amp;"/"))),),0))),0,(INDEX(TrimSummary[ordering_yy],MATCH(1,INDEX(($HD37=TrimSummary[style_no])*(HL$3=TrimSummary[trim_reff])*(ISNUMBER(FIND("/"&amp;$HC37&amp;"/","/"&amp;TrimSummary[color]&amp;"/"))),),0))))*$HH37*(1+$BN$4)&amp;","&amp;IF(ISERROR(INDEX(TrimSummary[ordering_yy],MATCH(1,INDEX(($HD37=TrimSummary[style_no])*(HL$3=TrimSummary[trim_reff])*(ISNUMBER(FIND("/"&amp;$HC37&amp;"/","/"&amp;TrimSummary[color]&amp;"/"))),),0))),0,(INDEX(TrimSummary[ordering_yy],MATCH(1,INDEX(($HD37=TrimSummary[style_no])*(HL$3=TrimSummary[trim_reff])*(ISNUMBER(FIND("/"&amp;$HC37&amp;"/","/"&amp;TrimSummary[color]&amp;"/"))),),0))))*$HJ37*(1+$BN$4)</f>
        <v>7.92948,0,0,0</v>
      </c>
      <c r="HM37" s="62" t="str" cm="1">
        <f t="array" ref="HM37">IF(ISERROR(INDEX(TrimSummary[costing_yy],MATCH(1,INDEX(($HD37=TrimSummary[style_no])*(HM$3=TrimSummary[trim_reff])*(ISNUMBER(FIND("/"&amp;$HC37&amp;"/","/"&amp;TrimSummary[color]&amp;"/"))),),0))),0,(INDEX(TrimSummary[costing_yy],MATCH(1,INDEX(($HD37=TrimSummary[style_no])*(HM$3=TrimSummary[trim_reff])*(ISNUMBER(FIND("/"&amp;$HC37&amp;"/","/"&amp;TrimSummary[color]&amp;"/"))),),0))))*$HH37*(1+$BN$3)&amp;","&amp;IF(ISERROR(INDEX(TrimSummary[costing_yy],MATCH(1,INDEX(($HD37=TrimSummary[style_no])*(HM$3=TrimSummary[trim_reff])*(ISNUMBER(FIND("/"&amp;$HC37&amp;"/","/"&amp;TrimSummary[color]&amp;"/"))),),0))),0,(INDEX(TrimSummary[costing_yy],MATCH(1,INDEX(($HD37=TrimSummary[style_no])*(HM$3=TrimSummary[trim_reff])*(ISNUMBER(FIND("/"&amp;$HC37&amp;"/","/"&amp;TrimSummary[color]&amp;"/"))),),0))))*$HJ37*(1+$BN$3)&amp;","&amp;IF(ISERROR(INDEX(TrimSummary[ordering_yy],MATCH(1,INDEX(($HD37=TrimSummary[style_no])*(HM$3=TrimSummary[trim_reff])*(ISNUMBER(FIND("/"&amp;$HC37&amp;"/","/"&amp;TrimSummary[color]&amp;"/"))),),0))),0,(INDEX(TrimSummary[ordering_yy],MATCH(1,INDEX(($HD37=TrimSummary[style_no])*(HM$3=TrimSummary[trim_reff])*(ISNUMBER(FIND("/"&amp;$HC37&amp;"/","/"&amp;TrimSummary[color]&amp;"/"))),),0))))*$HH37*(1+$BN$4)&amp;","&amp;IF(ISERROR(INDEX(TrimSummary[ordering_yy],MATCH(1,INDEX(($HD37=TrimSummary[style_no])*(HM$3=TrimSummary[trim_reff])*(ISNUMBER(FIND("/"&amp;$HC37&amp;"/","/"&amp;TrimSummary[color]&amp;"/"))),),0))),0,(INDEX(TrimSummary[ordering_yy],MATCH(1,INDEX(($HD37=TrimSummary[style_no])*(HM$3=TrimSummary[trim_reff])*(ISNUMBER(FIND("/"&amp;$HC37&amp;"/","/"&amp;TrimSummary[color]&amp;"/"))),),0))))*$HJ37*(1+$BN$4)</f>
        <v>3.73152,0,0,0</v>
      </c>
      <c r="HN37" s="62" t="str" cm="1">
        <f t="array" ref="HN37">IF(ISERROR(INDEX(TrimSummary[costing_yy],MATCH(1,INDEX(($HD37=TrimSummary[style_no])*(HN$3=TrimSummary[trim_reff])*(ISNUMBER(FIND("/"&amp;$HC37&amp;"/","/"&amp;TrimSummary[color]&amp;"/"))),),0))),0,(INDEX(TrimSummary[costing_yy],MATCH(1,INDEX(($HD37=TrimSummary[style_no])*(HN$3=TrimSummary[trim_reff])*(ISNUMBER(FIND("/"&amp;$HC37&amp;"/","/"&amp;TrimSummary[color]&amp;"/"))),),0))))*$HH37*(1+$BN$3)&amp;","&amp;IF(ISERROR(INDEX(TrimSummary[costing_yy],MATCH(1,INDEX(($HD37=TrimSummary[style_no])*(HN$3=TrimSummary[trim_reff])*(ISNUMBER(FIND("/"&amp;$HC37&amp;"/","/"&amp;TrimSummary[color]&amp;"/"))),),0))),0,(INDEX(TrimSummary[costing_yy],MATCH(1,INDEX(($HD37=TrimSummary[style_no])*(HN$3=TrimSummary[trim_reff])*(ISNUMBER(FIND("/"&amp;$HC37&amp;"/","/"&amp;TrimSummary[color]&amp;"/"))),),0))))*$HJ37*(1+$BN$3)&amp;","&amp;IF(ISERROR(INDEX(TrimSummary[ordering_yy],MATCH(1,INDEX(($HD37=TrimSummary[style_no])*(HN$3=TrimSummary[trim_reff])*(ISNUMBER(FIND("/"&amp;$HC37&amp;"/","/"&amp;TrimSummary[color]&amp;"/"))),),0))),0,(INDEX(TrimSummary[ordering_yy],MATCH(1,INDEX(($HD37=TrimSummary[style_no])*(HN$3=TrimSummary[trim_reff])*(ISNUMBER(FIND("/"&amp;$HC37&amp;"/","/"&amp;TrimSummary[color]&amp;"/"))),),0))))*$HH37*(1+$BN$4)&amp;","&amp;IF(ISERROR(INDEX(TrimSummary[ordering_yy],MATCH(1,INDEX(($HD37=TrimSummary[style_no])*(HN$3=TrimSummary[trim_reff])*(ISNUMBER(FIND("/"&amp;$HC37&amp;"/","/"&amp;TrimSummary[color]&amp;"/"))),),0))),0,(INDEX(TrimSummary[ordering_yy],MATCH(1,INDEX(($HD37=TrimSummary[style_no])*(HN$3=TrimSummary[trim_reff])*(ISNUMBER(FIND("/"&amp;$HC37&amp;"/","/"&amp;TrimSummary[color]&amp;"/"))),),0))))*$HJ37*(1+$BN$4)</f>
        <v>310.96,0,0,0</v>
      </c>
      <c r="HO37" s="62" t="str" cm="1">
        <f t="array" ref="HO37">IF(ISERROR(INDEX(TrimSummary[costing_yy],MATCH(1,INDEX(($HD37=TrimSummary[style_no])*(HO$3=TrimSummary[trim_reff])*(ISNUMBER(FIND("/"&amp;$HC37&amp;"/","/"&amp;TrimSummary[color]&amp;"/"))),),0))),0,(INDEX(TrimSummary[costing_yy],MATCH(1,INDEX(($HD37=TrimSummary[style_no])*(HO$3=TrimSummary[trim_reff])*(ISNUMBER(FIND("/"&amp;$HC37&amp;"/","/"&amp;TrimSummary[color]&amp;"/"))),),0))))*$HH37*(1+$BN$3)&amp;","&amp;IF(ISERROR(INDEX(TrimSummary[costing_yy],MATCH(1,INDEX(($HD37=TrimSummary[style_no])*(HO$3=TrimSummary[trim_reff])*(ISNUMBER(FIND("/"&amp;$HC37&amp;"/","/"&amp;TrimSummary[color]&amp;"/"))),),0))),0,(INDEX(TrimSummary[costing_yy],MATCH(1,INDEX(($HD37=TrimSummary[style_no])*(HO$3=TrimSummary[trim_reff])*(ISNUMBER(FIND("/"&amp;$HC37&amp;"/","/"&amp;TrimSummary[color]&amp;"/"))),),0))))*$HJ37*(1+$BN$3)&amp;","&amp;IF(ISERROR(INDEX(TrimSummary[ordering_yy],MATCH(1,INDEX(($HD37=TrimSummary[style_no])*(HO$3=TrimSummary[trim_reff])*(ISNUMBER(FIND("/"&amp;$HC37&amp;"/","/"&amp;TrimSummary[color]&amp;"/"))),),0))),0,(INDEX(TrimSummary[ordering_yy],MATCH(1,INDEX(($HD37=TrimSummary[style_no])*(HO$3=TrimSummary[trim_reff])*(ISNUMBER(FIND("/"&amp;$HC37&amp;"/","/"&amp;TrimSummary[color]&amp;"/"))),),0))))*$HH37*(1+$BN$4)&amp;","&amp;IF(ISERROR(INDEX(TrimSummary[ordering_yy],MATCH(1,INDEX(($HD37=TrimSummary[style_no])*(HO$3=TrimSummary[trim_reff])*(ISNUMBER(FIND("/"&amp;$HC37&amp;"/","/"&amp;TrimSummary[color]&amp;"/"))),),0))),0,(INDEX(TrimSummary[ordering_yy],MATCH(1,INDEX(($HD37=TrimSummary[style_no])*(HO$3=TrimSummary[trim_reff])*(ISNUMBER(FIND("/"&amp;$HC37&amp;"/","/"&amp;TrimSummary[color]&amp;"/"))),),0))))*$HJ37*(1+$BN$4)</f>
        <v>310.96,0,0,0</v>
      </c>
      <c r="HP37" s="62" t="str" cm="1">
        <f t="array" ref="HP37">IF(ISERROR(INDEX(TrimSummary[costing_yy],MATCH(1,INDEX(($HD37=TrimSummary[style_no])*(HP$3=TrimSummary[trim_reff])*(ISNUMBER(FIND("/"&amp;$HC37&amp;"/","/"&amp;TrimSummary[color]&amp;"/"))),),0))),0,(INDEX(TrimSummary[costing_yy],MATCH(1,INDEX(($HD37=TrimSummary[style_no])*(HP$3=TrimSummary[trim_reff])*(ISNUMBER(FIND("/"&amp;$HC37&amp;"/","/"&amp;TrimSummary[color]&amp;"/"))),),0))))*$HH37*(1+$BN$3)&amp;","&amp;IF(ISERROR(INDEX(TrimSummary[costing_yy],MATCH(1,INDEX(($HD37=TrimSummary[style_no])*(HP$3=TrimSummary[trim_reff])*(ISNUMBER(FIND("/"&amp;$HC37&amp;"/","/"&amp;TrimSummary[color]&amp;"/"))),),0))),0,(INDEX(TrimSummary[costing_yy],MATCH(1,INDEX(($HD37=TrimSummary[style_no])*(HP$3=TrimSummary[trim_reff])*(ISNUMBER(FIND("/"&amp;$HC37&amp;"/","/"&amp;TrimSummary[color]&amp;"/"))),),0))))*$HJ37*(1+$BN$3)&amp;","&amp;IF(ISERROR(INDEX(TrimSummary[ordering_yy],MATCH(1,INDEX(($HD37=TrimSummary[style_no])*(HP$3=TrimSummary[trim_reff])*(ISNUMBER(FIND("/"&amp;$HC37&amp;"/","/"&amp;TrimSummary[color]&amp;"/"))),),0))),0,(INDEX(TrimSummary[ordering_yy],MATCH(1,INDEX(($HD37=TrimSummary[style_no])*(HP$3=TrimSummary[trim_reff])*(ISNUMBER(FIND("/"&amp;$HC37&amp;"/","/"&amp;TrimSummary[color]&amp;"/"))),),0))))*$HH37*(1+$BN$4)&amp;","&amp;IF(ISERROR(INDEX(TrimSummary[ordering_yy],MATCH(1,INDEX(($HD37=TrimSummary[style_no])*(HP$3=TrimSummary[trim_reff])*(ISNUMBER(FIND("/"&amp;$HC37&amp;"/","/"&amp;TrimSummary[color]&amp;"/"))),),0))),0,(INDEX(TrimSummary[ordering_yy],MATCH(1,INDEX(($HD37=TrimSummary[style_no])*(HP$3=TrimSummary[trim_reff])*(ISNUMBER(FIND("/"&amp;$HC37&amp;"/","/"&amp;TrimSummary[color]&amp;"/"))),),0))))*$HJ37*(1+$BN$4)</f>
        <v>310.96,0,0,0</v>
      </c>
      <c r="HQ37" s="62" t="str" cm="1">
        <f t="array" ref="HQ37">IF(ISERROR(INDEX(TrimSummary[costing_yy],MATCH(1,INDEX(($HD37=TrimSummary[style_no])*(HQ$3=TrimSummary[trim_reff])*(ISNUMBER(FIND("/"&amp;$HC37&amp;"/","/"&amp;TrimSummary[color]&amp;"/"))),),0))),0,(INDEX(TrimSummary[costing_yy],MATCH(1,INDEX(($HD37=TrimSummary[style_no])*(HQ$3=TrimSummary[trim_reff])*(ISNUMBER(FIND("/"&amp;$HC37&amp;"/","/"&amp;TrimSummary[color]&amp;"/"))),),0))))*$HH37*(1+$BN$3)&amp;","&amp;IF(ISERROR(INDEX(TrimSummary[costing_yy],MATCH(1,INDEX(($HD37=TrimSummary[style_no])*(HQ$3=TrimSummary[trim_reff])*(ISNUMBER(FIND("/"&amp;$HC37&amp;"/","/"&amp;TrimSummary[color]&amp;"/"))),),0))),0,(INDEX(TrimSummary[costing_yy],MATCH(1,INDEX(($HD37=TrimSummary[style_no])*(HQ$3=TrimSummary[trim_reff])*(ISNUMBER(FIND("/"&amp;$HC37&amp;"/","/"&amp;TrimSummary[color]&amp;"/"))),),0))))*$HJ37*(1+$BN$3)&amp;","&amp;IF(ISERROR(INDEX(TrimSummary[ordering_yy],MATCH(1,INDEX(($HD37=TrimSummary[style_no])*(HQ$3=TrimSummary[trim_reff])*(ISNUMBER(FIND("/"&amp;$HC37&amp;"/","/"&amp;TrimSummary[color]&amp;"/"))),),0))),0,(INDEX(TrimSummary[ordering_yy],MATCH(1,INDEX(($HD37=TrimSummary[style_no])*(HQ$3=TrimSummary[trim_reff])*(ISNUMBER(FIND("/"&amp;$HC37&amp;"/","/"&amp;TrimSummary[color]&amp;"/"))),),0))))*$HH37*(1+$BN$4)&amp;","&amp;IF(ISERROR(INDEX(TrimSummary[ordering_yy],MATCH(1,INDEX(($HD37=TrimSummary[style_no])*(HQ$3=TrimSummary[trim_reff])*(ISNUMBER(FIND("/"&amp;$HC37&amp;"/","/"&amp;TrimSummary[color]&amp;"/"))),),0))),0,(INDEX(TrimSummary[ordering_yy],MATCH(1,INDEX(($HD37=TrimSummary[style_no])*(HQ$3=TrimSummary[trim_reff])*(ISNUMBER(FIND("/"&amp;$HC37&amp;"/","/"&amp;TrimSummary[color]&amp;"/"))),),0))))*$HJ37*(1+$BN$4)</f>
        <v>310.96,0,0,0</v>
      </c>
      <c r="HR37" s="62" t="str" cm="1">
        <f t="array" ref="HR37">IF(ISERROR(INDEX(TrimSummary[costing_yy],MATCH(1,INDEX(($HD37=TrimSummary[style_no])*(HR$3=TrimSummary[trim_reff])*(ISNUMBER(FIND("/"&amp;$HC37&amp;"/","/"&amp;TrimSummary[color]&amp;"/"))),),0))),0,(INDEX(TrimSummary[costing_yy],MATCH(1,INDEX(($HD37=TrimSummary[style_no])*(HR$3=TrimSummary[trim_reff])*(ISNUMBER(FIND("/"&amp;$HC37&amp;"/","/"&amp;TrimSummary[color]&amp;"/"))),),0))))*$HH37*(1+$BN$3)&amp;","&amp;IF(ISERROR(INDEX(TrimSummary[costing_yy],MATCH(1,INDEX(($HD37=TrimSummary[style_no])*(HR$3=TrimSummary[trim_reff])*(ISNUMBER(FIND("/"&amp;$HC37&amp;"/","/"&amp;TrimSummary[color]&amp;"/"))),),0))),0,(INDEX(TrimSummary[costing_yy],MATCH(1,INDEX(($HD37=TrimSummary[style_no])*(HR$3=TrimSummary[trim_reff])*(ISNUMBER(FIND("/"&amp;$HC37&amp;"/","/"&amp;TrimSummary[color]&amp;"/"))),),0))))*$HJ37*(1+$BN$3)&amp;","&amp;IF(ISERROR(INDEX(TrimSummary[ordering_yy],MATCH(1,INDEX(($HD37=TrimSummary[style_no])*(HR$3=TrimSummary[trim_reff])*(ISNUMBER(FIND("/"&amp;$HC37&amp;"/","/"&amp;TrimSummary[color]&amp;"/"))),),0))),0,(INDEX(TrimSummary[ordering_yy],MATCH(1,INDEX(($HD37=TrimSummary[style_no])*(HR$3=TrimSummary[trim_reff])*(ISNUMBER(FIND("/"&amp;$HC37&amp;"/","/"&amp;TrimSummary[color]&amp;"/"))),),0))))*$HH37*(1+$BN$4)&amp;","&amp;IF(ISERROR(INDEX(TrimSummary[ordering_yy],MATCH(1,INDEX(($HD37=TrimSummary[style_no])*(HR$3=TrimSummary[trim_reff])*(ISNUMBER(FIND("/"&amp;$HC37&amp;"/","/"&amp;TrimSummary[color]&amp;"/"))),),0))),0,(INDEX(TrimSummary[ordering_yy],MATCH(1,INDEX(($HD37=TrimSummary[style_no])*(HR$3=TrimSummary[trim_reff])*(ISNUMBER(FIND("/"&amp;$HC37&amp;"/","/"&amp;TrimSummary[color]&amp;"/"))),),0))))*$HJ37*(1+$BN$4)</f>
        <v>310.96,0,0,0</v>
      </c>
      <c r="HS37" s="62" t="str" cm="1">
        <f t="array" ref="HS37">IF(ISERROR(INDEX(TrimSummary[costing_yy],MATCH(1,INDEX(($HD37=TrimSummary[style_no])*(HS$3=TrimSummary[trim_reff])*(ISNUMBER(FIND("/"&amp;$HC37&amp;"/","/"&amp;TrimSummary[color]&amp;"/"))),),0))),0,(INDEX(TrimSummary[costing_yy],MATCH(1,INDEX(($HD37=TrimSummary[style_no])*(HS$3=TrimSummary[trim_reff])*(ISNUMBER(FIND("/"&amp;$HC37&amp;"/","/"&amp;TrimSummary[color]&amp;"/"))),),0))))*$HH37*(1+$BN$3)&amp;","&amp;IF(ISERROR(INDEX(TrimSummary[costing_yy],MATCH(1,INDEX(($HD37=TrimSummary[style_no])*(HS$3=TrimSummary[trim_reff])*(ISNUMBER(FIND("/"&amp;$HC37&amp;"/","/"&amp;TrimSummary[color]&amp;"/"))),),0))),0,(INDEX(TrimSummary[costing_yy],MATCH(1,INDEX(($HD37=TrimSummary[style_no])*(HS$3=TrimSummary[trim_reff])*(ISNUMBER(FIND("/"&amp;$HC37&amp;"/","/"&amp;TrimSummary[color]&amp;"/"))),),0))))*$HJ37*(1+$BN$3)&amp;","&amp;IF(ISERROR(INDEX(TrimSummary[ordering_yy],MATCH(1,INDEX(($HD37=TrimSummary[style_no])*(HS$3=TrimSummary[trim_reff])*(ISNUMBER(FIND("/"&amp;$HC37&amp;"/","/"&amp;TrimSummary[color]&amp;"/"))),),0))),0,(INDEX(TrimSummary[ordering_yy],MATCH(1,INDEX(($HD37=TrimSummary[style_no])*(HS$3=TrimSummary[trim_reff])*(ISNUMBER(FIND("/"&amp;$HC37&amp;"/","/"&amp;TrimSummary[color]&amp;"/"))),),0))))*$HH37*(1+$BN$4)&amp;","&amp;IF(ISERROR(INDEX(TrimSummary[ordering_yy],MATCH(1,INDEX(($HD37=TrimSummary[style_no])*(HS$3=TrimSummary[trim_reff])*(ISNUMBER(FIND("/"&amp;$HC37&amp;"/","/"&amp;TrimSummary[color]&amp;"/"))),),0))),0,(INDEX(TrimSummary[ordering_yy],MATCH(1,INDEX(($HD37=TrimSummary[style_no])*(HS$3=TrimSummary[trim_reff])*(ISNUMBER(FIND("/"&amp;$HC37&amp;"/","/"&amp;TrimSummary[color]&amp;"/"))),),0))))*$HJ37*(1+$BN$4)</f>
        <v>310.96,0,0,0</v>
      </c>
      <c r="HT37" s="62" t="str" cm="1">
        <f t="array" ref="HT37">IF(ISERROR(INDEX(TrimSummary[costing_yy],MATCH(1,INDEX(($HD37=TrimSummary[style_no])*(HT$3=TrimSummary[trim_reff])*(ISNUMBER(FIND("/"&amp;$HC37&amp;"/","/"&amp;TrimSummary[color]&amp;"/"))),),0))),0,(INDEX(TrimSummary[costing_yy],MATCH(1,INDEX(($HD37=TrimSummary[style_no])*(HT$3=TrimSummary[trim_reff])*(ISNUMBER(FIND("/"&amp;$HC37&amp;"/","/"&amp;TrimSummary[color]&amp;"/"))),),0))))*$HH37*(1+$BN$3)&amp;","&amp;IF(ISERROR(INDEX(TrimSummary[costing_yy],MATCH(1,INDEX(($HD37=TrimSummary[style_no])*(HT$3=TrimSummary[trim_reff])*(ISNUMBER(FIND("/"&amp;$HC37&amp;"/","/"&amp;TrimSummary[color]&amp;"/"))),),0))),0,(INDEX(TrimSummary[costing_yy],MATCH(1,INDEX(($HD37=TrimSummary[style_no])*(HT$3=TrimSummary[trim_reff])*(ISNUMBER(FIND("/"&amp;$HC37&amp;"/","/"&amp;TrimSummary[color]&amp;"/"))),),0))))*$HJ37*(1+$BN$3)&amp;","&amp;IF(ISERROR(INDEX(TrimSummary[ordering_yy],MATCH(1,INDEX(($HD37=TrimSummary[style_no])*(HT$3=TrimSummary[trim_reff])*(ISNUMBER(FIND("/"&amp;$HC37&amp;"/","/"&amp;TrimSummary[color]&amp;"/"))),),0))),0,(INDEX(TrimSummary[ordering_yy],MATCH(1,INDEX(($HD37=TrimSummary[style_no])*(HT$3=TrimSummary[trim_reff])*(ISNUMBER(FIND("/"&amp;$HC37&amp;"/","/"&amp;TrimSummary[color]&amp;"/"))),),0))))*$HH37*(1+$BN$4)&amp;","&amp;IF(ISERROR(INDEX(TrimSummary[ordering_yy],MATCH(1,INDEX(($HD37=TrimSummary[style_no])*(HT$3=TrimSummary[trim_reff])*(ISNUMBER(FIND("/"&amp;$HC37&amp;"/","/"&amp;TrimSummary[color]&amp;"/"))),),0))),0,(INDEX(TrimSummary[ordering_yy],MATCH(1,INDEX(($HD37=TrimSummary[style_no])*(HT$3=TrimSummary[trim_reff])*(ISNUMBER(FIND("/"&amp;$HC37&amp;"/","/"&amp;TrimSummary[color]&amp;"/"))),),0))))*$HJ37*(1+$BN$4)</f>
        <v>310.96,0,0,0</v>
      </c>
      <c r="HU37" s="62" t="str" cm="1">
        <f t="array" ref="HU37">IF(ISERROR(INDEX(TrimSummary[costing_yy],MATCH(1,INDEX(($HD37=TrimSummary[style_no])*(HU$3=TrimSummary[trim_reff])*(ISNUMBER(FIND("/"&amp;$HC37&amp;"/","/"&amp;TrimSummary[color]&amp;"/"))),),0))),0,(INDEX(TrimSummary[costing_yy],MATCH(1,INDEX(($HD37=TrimSummary[style_no])*(HU$3=TrimSummary[trim_reff])*(ISNUMBER(FIND("/"&amp;$HC37&amp;"/","/"&amp;TrimSummary[color]&amp;"/"))),),0))))*$HH37*(1+$BN$3)&amp;","&amp;IF(ISERROR(INDEX(TrimSummary[costing_yy],MATCH(1,INDEX(($HD37=TrimSummary[style_no])*(HU$3=TrimSummary[trim_reff])*(ISNUMBER(FIND("/"&amp;$HC37&amp;"/","/"&amp;TrimSummary[color]&amp;"/"))),),0))),0,(INDEX(TrimSummary[costing_yy],MATCH(1,INDEX(($HD37=TrimSummary[style_no])*(HU$3=TrimSummary[trim_reff])*(ISNUMBER(FIND("/"&amp;$HC37&amp;"/","/"&amp;TrimSummary[color]&amp;"/"))),),0))))*$HJ37*(1+$BN$3)&amp;","&amp;IF(ISERROR(INDEX(TrimSummary[ordering_yy],MATCH(1,INDEX(($HD37=TrimSummary[style_no])*(HU$3=TrimSummary[trim_reff])*(ISNUMBER(FIND("/"&amp;$HC37&amp;"/","/"&amp;TrimSummary[color]&amp;"/"))),),0))),0,(INDEX(TrimSummary[ordering_yy],MATCH(1,INDEX(($HD37=TrimSummary[style_no])*(HU$3=TrimSummary[trim_reff])*(ISNUMBER(FIND("/"&amp;$HC37&amp;"/","/"&amp;TrimSummary[color]&amp;"/"))),),0))))*$HH37*(1+$BN$4)&amp;","&amp;IF(ISERROR(INDEX(TrimSummary[ordering_yy],MATCH(1,INDEX(($HD37=TrimSummary[style_no])*(HU$3=TrimSummary[trim_reff])*(ISNUMBER(FIND("/"&amp;$HC37&amp;"/","/"&amp;TrimSummary[color]&amp;"/"))),),0))),0,(INDEX(TrimSummary[ordering_yy],MATCH(1,INDEX(($HD37=TrimSummary[style_no])*(HU$3=TrimSummary[trim_reff])*(ISNUMBER(FIND("/"&amp;$HC37&amp;"/","/"&amp;TrimSummary[color]&amp;"/"))),),0))))*$HJ37*(1+$BN$4)</f>
        <v>310.96,0,0,0</v>
      </c>
      <c r="HV37" s="62"/>
      <c r="HW37" s="62"/>
      <c r="HX37" s="62"/>
      <c r="HY37" s="62"/>
      <c r="HZ37" s="62"/>
      <c r="IA37" s="62"/>
      <c r="IB37" s="62"/>
      <c r="IC37" s="62"/>
      <c r="ID37" s="62"/>
      <c r="IE37" s="62"/>
      <c r="IF37" s="62"/>
      <c r="IG37" s="62"/>
      <c r="IH37" s="62"/>
      <c r="II37" s="62"/>
      <c r="IJ37" s="62"/>
      <c r="IK37" s="62"/>
      <c r="IL37" s="62"/>
      <c r="IM37" s="62"/>
      <c r="IN37" s="62"/>
      <c r="IO37" s="62"/>
      <c r="IP37" s="62"/>
      <c r="IQ37" s="62"/>
      <c r="IR37" s="62"/>
      <c r="IS37" s="62"/>
      <c r="IT37" s="62"/>
      <c r="IU37" s="62"/>
      <c r="IV37" s="62"/>
      <c r="IW37" s="62"/>
    </row>
    <row r="38" spans="1:257">
      <c r="A38"/>
      <c r="D38"/>
      <c r="F38" s="18"/>
      <c r="G38" s="19"/>
      <c r="V38" s="130"/>
      <c r="Y38" s="18" cm="1">
        <f t="array" ref="Y38">IF(ISERROR(INDEX(PO_Placed_Data[[PO relesed Date]:[PO_Status]],MATCH(#REF!&amp;#REF!,PO_Placed_Data[Styele'#]&amp;PO_Placed_Data[COLOR],0),MATCH(Y$3,PO_Placed_Data[[#Headers],[PO relesed Date]:[PO_Status]],0))),0,(INDEX(PO_Placed_Data[[PO relesed Date]:[PO_Status]],MATCH(#REF!&amp;#REF!,PO_Placed_Data[Styele'#]&amp;PO_Placed_Data[COLOR],0),MATCH(Y$3,PO_Placed_Data[[#Headers],[PO relesed Date]:[PO_Status]],0))))</f>
        <v>0</v>
      </c>
      <c r="Z38" s="334" cm="1">
        <f t="array" ref="Z38">IF(ISERROR(INDEX(PO_Placed_Data[[PO relesed Date]:[PO_Status]],MATCH(#REF!&amp;#REF!,PO_Placed_Data[Styele'#]&amp;PO_Placed_Data[COLOR],0),MATCH(Z$3,PO_Placed_Data[[#Headers],[PO relesed Date]:[PO_Status]],0))),0,(INDEX(PO_Placed_Data[[PO relesed Date]:[PO_Status]],MATCH(#REF!&amp;#REF!,PO_Placed_Data[Styele'#]&amp;PO_Placed_Data[COLOR],0),MATCH(Z$3,PO_Placed_Data[[#Headers],[PO relesed Date]:[PO_Status]],0))))</f>
        <v>0</v>
      </c>
      <c r="AA38" s="49" cm="1">
        <f t="array" ref="AA38">IF(ISERROR(INDEX(PO_Placed_Data[[PO relesed Date]:[PO_Status]],MATCH(#REF!&amp;#REF!,PO_Placed_Data[Styele'#]&amp;PO_Placed_Data[COLOR],0),MATCH(AA$3,PO_Placed_Data[[#Headers],[PO relesed Date]:[PO_Status]],0))),0,(INDEX(PO_Placed_Data[[PO relesed Date]:[PO_Status]],MATCH(#REF!&amp;#REF!,PO_Placed_Data[Styele'#]&amp;PO_Placed_Data[COLOR],0),MATCH(AA$3,PO_Placed_Data[[#Headers],[PO relesed Date]:[PO_Status]],0))))</f>
        <v>0</v>
      </c>
      <c r="AB38" s="49" cm="1">
        <f t="array" ref="AB38">IF(ISERROR(INDEX(PO_Placed_Data[[PO relesed Date]:[PO_Status]],MATCH(#REF!&amp;#REF!,PO_Placed_Data[Styele'#]&amp;PO_Placed_Data[COLOR],0),MATCH(AB$3,PO_Placed_Data[[#Headers],[PO relesed Date]:[PO_Status]],0))),0,(INDEX(PO_Placed_Data[[PO relesed Date]:[PO_Status]],MATCH(#REF!&amp;#REF!,PO_Placed_Data[Styele'#]&amp;PO_Placed_Data[COLOR],0),MATCH(AB$3,PO_Placed_Data[[#Headers],[PO relesed Date]:[PO_Status]],0))))</f>
        <v>0</v>
      </c>
      <c r="AC38" s="49" cm="1">
        <f t="array" ref="AC38">IF(ISERROR(INDEX(PO_Placed_Data[[PO relesed Date]:[PO_Status]],MATCH(#REF!&amp;#REF!,PO_Placed_Data[Styele'#]&amp;PO_Placed_Data[COLOR],0),MATCH(AC$3,PO_Placed_Data[[#Headers],[PO relesed Date]:[PO_Status]],0))),0,(INDEX(PO_Placed_Data[[PO relesed Date]:[PO_Status]],MATCH(#REF!&amp;#REF!,PO_Placed_Data[Styele'#]&amp;PO_Placed_Data[COLOR],0),MATCH(AC$3,PO_Placed_Data[[#Headers],[PO relesed Date]:[PO_Status]],0))))</f>
        <v>0</v>
      </c>
      <c r="AD38" s="49" cm="1">
        <f t="array" ref="AD38">IF(ISERROR(INDEX(PO_Placed_Data[[PO relesed Date]:[PO_Status]],MATCH(#REF!&amp;#REF!,PO_Placed_Data[Styele'#]&amp;PO_Placed_Data[COLOR],0),MATCH(AD$3,PO_Placed_Data[[#Headers],[PO relesed Date]:[PO_Status]],0))),0,(INDEX(PO_Placed_Data[[PO relesed Date]:[PO_Status]],MATCH(#REF!&amp;#REF!,PO_Placed_Data[Styele'#]&amp;PO_Placed_Data[COLOR],0),MATCH(AD$3,PO_Placed_Data[[#Headers],[PO relesed Date]:[PO_Status]],0))))</f>
        <v>0</v>
      </c>
      <c r="AE38" s="49" cm="1">
        <f t="array" ref="AE38">IF(ISERROR(INDEX(PO_Placed_Data[[PO relesed Date]:[PO_Status]],MATCH(#REF!&amp;#REF!,PO_Placed_Data[Styele'#]&amp;PO_Placed_Data[COLOR],0),MATCH(AE$3,PO_Placed_Data[[#Headers],[PO relesed Date]:[PO_Status]],0))),0,(INDEX(PO_Placed_Data[[PO relesed Date]:[PO_Status]],MATCH(#REF!&amp;#REF!,PO_Placed_Data[Styele'#]&amp;PO_Placed_Data[COLOR],0),MATCH(AE$3,PO_Placed_Data[[#Headers],[PO relesed Date]:[PO_Status]],0))))</f>
        <v>0</v>
      </c>
      <c r="AF38" s="49" cm="1">
        <f t="array" ref="AF38">IF(ISERROR(INDEX(PO_Placed_Data[[PO relesed Date]:[PO_Status]],MATCH(#REF!&amp;#REF!,PO_Placed_Data[Styele'#]&amp;PO_Placed_Data[COLOR],0),MATCH(AF$3,PO_Placed_Data[[#Headers],[PO relesed Date]:[PO_Status]],0))),0,(INDEX(PO_Placed_Data[[PO relesed Date]:[PO_Status]],MATCH(#REF!&amp;#REF!,PO_Placed_Data[Styele'#]&amp;PO_Placed_Data[COLOR],0),MATCH(AF$3,PO_Placed_Data[[#Headers],[PO relesed Date]:[PO_Status]],0))))</f>
        <v>0</v>
      </c>
      <c r="AG38" s="49" cm="1">
        <f t="array" ref="AG38">IF(ISERROR(INDEX(PO_Placed_Data[[PO relesed Date]:[PO_Status]],MATCH(#REF!&amp;#REF!,PO_Placed_Data[Styele'#]&amp;PO_Placed_Data[COLOR],0),MATCH(AG$3,PO_Placed_Data[[#Headers],[PO relesed Date]:[PO_Status]],0))),0,(INDEX(PO_Placed_Data[[PO relesed Date]:[PO_Status]],MATCH(#REF!&amp;#REF!,PO_Placed_Data[Styele'#]&amp;PO_Placed_Data[COLOR],0),MATCH(AG$3,PO_Placed_Data[[#Headers],[PO relesed Date]:[PO_Status]],0))))</f>
        <v>0</v>
      </c>
      <c r="AH38" s="49" cm="1">
        <f t="array" ref="AH38">IF(ISERROR(INDEX(PO_Placed_Data[[PO relesed Date]:[PO_Status]],MATCH(#REF!&amp;#REF!,PO_Placed_Data[Styele'#]&amp;PO_Placed_Data[COLOR],0),MATCH(AH$3,PO_Placed_Data[[#Headers],[PO relesed Date]:[PO_Status]],0))),0,(INDEX(PO_Placed_Data[[PO relesed Date]:[PO_Status]],MATCH(#REF!&amp;#REF!,PO_Placed_Data[Styele'#]&amp;PO_Placed_Data[COLOR],0),MATCH(AH$3,PO_Placed_Data[[#Headers],[PO relesed Date]:[PO_Status]],0))))</f>
        <v>0</v>
      </c>
      <c r="AI38" s="49" cm="1">
        <f t="array" ref="AI38">IF(ISERROR(INDEX(PO_Placed_Data[[PO relesed Date]:[PO_Status]],MATCH(#REF!&amp;#REF!,PO_Placed_Data[Styele'#]&amp;PO_Placed_Data[COLOR],0),MATCH(AI$3,PO_Placed_Data[[#Headers],[PO relesed Date]:[PO_Status]],0))),0,(INDEX(PO_Placed_Data[[PO relesed Date]:[PO_Status]],MATCH(#REF!&amp;#REF!,PO_Placed_Data[Styele'#]&amp;PO_Placed_Data[COLOR],0),MATCH(AI$3,PO_Placed_Data[[#Headers],[PO relesed Date]:[PO_Status]],0))))</f>
        <v>0</v>
      </c>
      <c r="AJ38" s="49" cm="1">
        <f t="array" ref="AJ38">IF(ISERROR(INDEX(PO_Placed_Data[[PO relesed Date]:[PO_Status]],MATCH(#REF!&amp;#REF!,PO_Placed_Data[Styele'#]&amp;PO_Placed_Data[COLOR],0),MATCH(AJ$3,PO_Placed_Data[[#Headers],[PO relesed Date]:[PO_Status]],0))),0,(INDEX(PO_Placed_Data[[PO relesed Date]:[PO_Status]],MATCH(#REF!&amp;#REF!,PO_Placed_Data[Styele'#]&amp;PO_Placed_Data[COLOR],0),MATCH(AJ$3,PO_Placed_Data[[#Headers],[PO relesed Date]:[PO_Status]],0))))</f>
        <v>0</v>
      </c>
      <c r="AK38" s="49" cm="1">
        <f t="array" ref="AK38">IF(ISERROR(INDEX(PO_Placed_Data[[PO relesed Date]:[PO_Status]],MATCH(#REF!&amp;#REF!,PO_Placed_Data[Styele'#]&amp;PO_Placed_Data[COLOR],0),MATCH(AK$3,PO_Placed_Data[[#Headers],[PO relesed Date]:[PO_Status]],0))),0,(INDEX(PO_Placed_Data[[PO relesed Date]:[PO_Status]],MATCH(#REF!&amp;#REF!,PO_Placed_Data[Styele'#]&amp;PO_Placed_Data[COLOR],0),MATCH(AK$3,PO_Placed_Data[[#Headers],[PO relesed Date]:[PO_Status]],0))))</f>
        <v>0</v>
      </c>
      <c r="AL38" s="49" cm="1">
        <f t="array" ref="AL38">IF(ISERROR(INDEX(PO_Placed_Data[[PO relesed Date]:[PO_Status]],MATCH(#REF!&amp;#REF!,PO_Placed_Data[Styele'#]&amp;PO_Placed_Data[COLOR],0),MATCH(AL$3,PO_Placed_Data[[#Headers],[PO relesed Date]:[PO_Status]],0))),0,(INDEX(PO_Placed_Data[[PO relesed Date]:[PO_Status]],MATCH(#REF!&amp;#REF!,PO_Placed_Data[Styele'#]&amp;PO_Placed_Data[COLOR],0),MATCH(AL$3,PO_Placed_Data[[#Headers],[PO relesed Date]:[PO_Status]],0))))</f>
        <v>0</v>
      </c>
      <c r="AM38" s="49" cm="1">
        <f t="array" ref="AM38">IF(ISERROR(INDEX(PO_Placed_Data[[PO relesed Date]:[PO_Status]],MATCH(#REF!&amp;#REF!,PO_Placed_Data[Styele'#]&amp;PO_Placed_Data[COLOR],0),MATCH(AM$3,PO_Placed_Data[[#Headers],[PO relesed Date]:[PO_Status]],0))),0,(INDEX(PO_Placed_Data[[PO relesed Date]:[PO_Status]],MATCH(#REF!&amp;#REF!,PO_Placed_Data[Styele'#]&amp;PO_Placed_Data[COLOR],0),MATCH(AM$3,PO_Placed_Data[[#Headers],[PO relesed Date]:[PO_Status]],0))))</f>
        <v>0</v>
      </c>
      <c r="AN38" s="49" cm="1">
        <f t="array" ref="AN38">IF(ISERROR(INDEX(PO_Placed_Data[[PO relesed Date]:[PO_Status]],MATCH(#REF!&amp;#REF!,PO_Placed_Data[Styele'#]&amp;PO_Placed_Data[COLOR],0),MATCH(AN$3,PO_Placed_Data[[#Headers],[PO relesed Date]:[PO_Status]],0))),0,(INDEX(PO_Placed_Data[[PO relesed Date]:[PO_Status]],MATCH(#REF!&amp;#REF!,PO_Placed_Data[Styele'#]&amp;PO_Placed_Data[COLOR],0),MATCH(AN$3,PO_Placed_Data[[#Headers],[PO relesed Date]:[PO_Status]],0))))</f>
        <v>0</v>
      </c>
      <c r="AO38" s="18" cm="1">
        <f t="array" ref="AO38">IF(ISERROR(INDEX(PO_Placed_Data[[PO relesed Date]:[PO_Status]],MATCH(#REF!&amp;#REF!,PO_Placed_Data[Styele'#]&amp;PO_Placed_Data[COLOR],0),MATCH(AO$3,PO_Placed_Data[[#Headers],[PO relesed Date]:[PO_Status]],0))),0,(INDEX(PO_Placed_Data[[PO relesed Date]:[PO_Status]],MATCH(#REF!&amp;#REF!,PO_Placed_Data[Styele'#]&amp;PO_Placed_Data[COLOR],0),MATCH(AO$3,PO_Placed_Data[[#Headers],[PO relesed Date]:[PO_Status]],0))))</f>
        <v>0</v>
      </c>
      <c r="AR38" s="23"/>
      <c r="AS38" s="23"/>
      <c r="AT38" s="18"/>
      <c r="AV38" s="24"/>
      <c r="AW38" s="24"/>
      <c r="AX38" s="24"/>
      <c r="AY38" s="24"/>
      <c r="AZ38" s="24"/>
      <c r="BA38" s="24"/>
      <c r="BB38" s="24"/>
      <c r="BC38" s="24"/>
      <c r="BD38" s="23"/>
      <c r="BE38" s="24"/>
      <c r="BF38" s="24"/>
      <c r="BG38" s="24"/>
      <c r="BH38" s="23"/>
      <c r="BI38" s="23"/>
      <c r="BJ38" s="222"/>
      <c r="BV38" s="233"/>
      <c r="BW38" s="233"/>
      <c r="BX38" s="233"/>
      <c r="BY38" s="233"/>
      <c r="BZ38" s="233"/>
      <c r="CA38" s="233"/>
      <c r="CB38" s="233"/>
      <c r="CC38" s="233"/>
      <c r="CD38" s="233"/>
      <c r="CE38" s="233"/>
      <c r="CF38" s="233"/>
      <c r="CG38" s="233"/>
      <c r="CH38" s="233"/>
      <c r="CI38" s="233"/>
      <c r="CJ38" s="233"/>
      <c r="CK38" s="233"/>
      <c r="CL38" s="63"/>
      <c r="CM38" s="63"/>
      <c r="CN38" s="92"/>
      <c r="CO38" s="63"/>
      <c r="CP38" s="63"/>
      <c r="CQ38" s="92"/>
      <c r="CR38" s="94"/>
      <c r="CS38" s="94"/>
      <c r="CT38" s="77"/>
      <c r="CU38" s="77"/>
      <c r="CV38" s="77"/>
      <c r="CW38" s="77"/>
      <c r="CX38" s="77"/>
      <c r="CY38" s="94"/>
      <c r="CZ38" s="77"/>
      <c r="DA38" s="77"/>
      <c r="DB38" s="77"/>
      <c r="DC38" s="77"/>
      <c r="DD38" s="77"/>
      <c r="DE38" s="77"/>
      <c r="FJ38" s="104"/>
      <c r="FL38" s="4"/>
      <c r="FN38" s="29" t="s">
        <v>89</v>
      </c>
      <c r="FO38" s="29" t="s">
        <v>54</v>
      </c>
      <c r="FT38"/>
      <c r="FU38"/>
      <c r="HA38" s="62" t="str">
        <f>INDEX(TrimSummary[season],MATCH($HD38,TrimSummary[style_no],0))</f>
        <v>WI23</v>
      </c>
      <c r="HB38" s="62" t="str">
        <f>INDEX(TrimSummary[floorset],MATCH($HD38,TrimSummary[style_no],0))</f>
        <v>F3</v>
      </c>
      <c r="HC38" s="6" t="s">
        <v>201</v>
      </c>
      <c r="HD38" s="310" t="s">
        <v>314</v>
      </c>
      <c r="HE38" s="224" t="s">
        <v>300</v>
      </c>
      <c r="HF38" s="98">
        <v>45040</v>
      </c>
      <c r="HG38" t="s">
        <v>39</v>
      </c>
      <c r="HH38" s="105" cm="1">
        <f t="array" ref="HH38">IF(ISERROR(INDEX(Trim_Booking_Data[[QTY TB]:[5]],MATCH($HD38&amp;$HE38&amp;$HF38,Trim_Booking_Data[Styele'#]&amp;Trim_Booking_Data[COLOR]&amp;Trim_Booking_Data[Trim Boking Date],0),MATCH($HG38,Trim_Booking_Data[[#Headers],[QTY TB]:[5]],0))),0,(INDEX(Trim_Booking_Data[[QTY TB]:[5]],MATCH($HD38&amp;$HE38&amp;$HF38,Trim_Booking_Data[Styele'#]&amp;Trim_Booking_Data[COLOR]&amp;Trim_Booking_Data[Trim Boking Date],0),MATCH($HG38,Trim_Booking_Data[[#Headers],[QTY TB]:[5]],0))))</f>
        <v>83</v>
      </c>
      <c r="HI38" s="78" cm="1">
        <f t="array" ref="HI38">IF(ISERROR(INDEX(PO_Placed_Data_Fu[],MATCH($HD38&amp;$HE38,Trim_Booking_Data[Styele'#]&amp;Trim_Booking_Data[COLOR],0),MATCH(HI$3,PO_Placed_Data_Fu[#Headers],0))),0,(INDEX(PO_Placed_Data_Fu[],MATCH($HD38&amp;$HE38,Trim_Booking_Data[Styele'#]&amp;Trim_Booking_Data[COLOR],0),MATCH(HI$3,PO_Placed_Data_Fu[#Headers],0))))</f>
        <v>0</v>
      </c>
      <c r="HJ38" s="70" cm="1">
        <f t="array" ref="HJ38">IF(ISERROR(INDEX(PO_Placed_Data_Fu[],MATCH($HD38&amp;$HE38&amp;$HF38,Trim_Booking_Data[Styele'#]&amp;Trim_Booking_Data[COLOR]&amp;Trim_Booking_Data[Trim Boking Date],0),MATCH($HG38,PO_Placed_Data_Fu[#Headers],0))),0,(INDEX(PO_Placed_Data_Fu[],MATCH($HD38&amp;$HE38&amp;$HF38,Trim_Booking_Data[Styele'#]&amp;Trim_Booking_Data[COLOR]&amp;Trim_Booking_Data[Trim Boking Date],0),MATCH($HG38,PO_Placed_Data_Fu[#Headers],0))))</f>
        <v>0</v>
      </c>
      <c r="HK38" s="62" t="str" cm="1">
        <f t="array" ref="HK38">IF(ISERROR(INDEX(TrimSummary[costing_yy],MATCH(1,INDEX(($HD38=TrimSummary[style_no])*(HK$3=TrimSummary[trim_reff])*(ISNUMBER(FIND("/"&amp;$HC38&amp;"/","/"&amp;TrimSummary[color]&amp;"/"))),),0))),0,(INDEX(TrimSummary[costing_yy],MATCH(1,INDEX(($HD38=TrimSummary[style_no])*(HK$3=TrimSummary[trim_reff])*(ISNUMBER(FIND("/"&amp;$HC38&amp;"/","/"&amp;TrimSummary[color]&amp;"/"))),),0))))*$HH38*(1+$BN$3)&amp;","&amp;IF(ISERROR(INDEX(TrimSummary[costing_yy],MATCH(1,INDEX(($HD38=TrimSummary[style_no])*(HK$3=TrimSummary[trim_reff])*(ISNUMBER(FIND("/"&amp;$HC38&amp;"/","/"&amp;TrimSummary[color]&amp;"/"))),),0))),0,(INDEX(TrimSummary[costing_yy],MATCH(1,INDEX(($HD38=TrimSummary[style_no])*(HK$3=TrimSummary[trim_reff])*(ISNUMBER(FIND("/"&amp;$HC38&amp;"/","/"&amp;TrimSummary[color]&amp;"/"))),),0))))*$HJ38*(1+$BN$3)&amp;","&amp;IF(ISERROR(INDEX(TrimSummary[ordering_yy],MATCH(1,INDEX(($HD38=TrimSummary[style_no])*(HK$3=TrimSummary[trim_reff])*(ISNUMBER(FIND("/"&amp;$HC38&amp;"/","/"&amp;TrimSummary[color]&amp;"/"))),),0))),0,(INDEX(TrimSummary[ordering_yy],MATCH(1,INDEX(($HD38=TrimSummary[style_no])*(HK$3=TrimSummary[trim_reff])*(ISNUMBER(FIND("/"&amp;$HC38&amp;"/","/"&amp;TrimSummary[color]&amp;"/"))),),0))))*$HH38*(1+$BN$4)&amp;","&amp;IF(ISERROR(INDEX(TrimSummary[ordering_yy],MATCH(1,INDEX(($HD38=TrimSummary[style_no])*(HK$3=TrimSummary[trim_reff])*(ISNUMBER(FIND("/"&amp;$HC38&amp;"/","/"&amp;TrimSummary[color]&amp;"/"))),),0))),0,(INDEX(TrimSummary[ordering_yy],MATCH(1,INDEX(($HD38=TrimSummary[style_no])*(HK$3=TrimSummary[trim_reff])*(ISNUMBER(FIND("/"&amp;$HC38&amp;"/","/"&amp;TrimSummary[color]&amp;"/"))),),0))))*$HJ38*(1+$BN$4)</f>
        <v>52.499824,0,0,0</v>
      </c>
      <c r="HL38" s="62" t="str" cm="1">
        <f t="array" ref="HL38">IF(ISERROR(INDEX(TrimSummary[costing_yy],MATCH(1,INDEX(($HD38=TrimSummary[style_no])*(HL$3=TrimSummary[trim_reff])*(ISNUMBER(FIND("/"&amp;$HC38&amp;"/","/"&amp;TrimSummary[color]&amp;"/"))),),0))),0,(INDEX(TrimSummary[costing_yy],MATCH(1,INDEX(($HD38=TrimSummary[style_no])*(HL$3=TrimSummary[trim_reff])*(ISNUMBER(FIND("/"&amp;$HC38&amp;"/","/"&amp;TrimSummary[color]&amp;"/"))),),0))))*$HH38*(1+$BN$3)&amp;","&amp;IF(ISERROR(INDEX(TrimSummary[costing_yy],MATCH(1,INDEX(($HD38=TrimSummary[style_no])*(HL$3=TrimSummary[trim_reff])*(ISNUMBER(FIND("/"&amp;$HC38&amp;"/","/"&amp;TrimSummary[color]&amp;"/"))),),0))),0,(INDEX(TrimSummary[costing_yy],MATCH(1,INDEX(($HD38=TrimSummary[style_no])*(HL$3=TrimSummary[trim_reff])*(ISNUMBER(FIND("/"&amp;$HC38&amp;"/","/"&amp;TrimSummary[color]&amp;"/"))),),0))))*$HJ38*(1+$BN$3)&amp;","&amp;IF(ISERROR(INDEX(TrimSummary[ordering_yy],MATCH(1,INDEX(($HD38=TrimSummary[style_no])*(HL$3=TrimSummary[trim_reff])*(ISNUMBER(FIND("/"&amp;$HC38&amp;"/","/"&amp;TrimSummary[color]&amp;"/"))),),0))),0,(INDEX(TrimSummary[ordering_yy],MATCH(1,INDEX(($HD38=TrimSummary[style_no])*(HL$3=TrimSummary[trim_reff])*(ISNUMBER(FIND("/"&amp;$HC38&amp;"/","/"&amp;TrimSummary[color]&amp;"/"))),),0))))*$HH38*(1+$BN$4)&amp;","&amp;IF(ISERROR(INDEX(TrimSummary[ordering_yy],MATCH(1,INDEX(($HD38=TrimSummary[style_no])*(HL$3=TrimSummary[trim_reff])*(ISNUMBER(FIND("/"&amp;$HC38&amp;"/","/"&amp;TrimSummary[color]&amp;"/"))),),0))),0,(INDEX(TrimSummary[ordering_yy],MATCH(1,INDEX(($HD38=TrimSummary[style_no])*(HL$3=TrimSummary[trim_reff])*(ISNUMBER(FIND("/"&amp;$HC38&amp;"/","/"&amp;TrimSummary[color]&amp;"/"))),),0))))*$HJ38*(1+$BN$4)</f>
        <v>2.20116,0,0,0</v>
      </c>
      <c r="HM38" s="62" t="str" cm="1">
        <f t="array" ref="HM38">IF(ISERROR(INDEX(TrimSummary[costing_yy],MATCH(1,INDEX(($HD38=TrimSummary[style_no])*(HM$3=TrimSummary[trim_reff])*(ISNUMBER(FIND("/"&amp;$HC38&amp;"/","/"&amp;TrimSummary[color]&amp;"/"))),),0))),0,(INDEX(TrimSummary[costing_yy],MATCH(1,INDEX(($HD38=TrimSummary[style_no])*(HM$3=TrimSummary[trim_reff])*(ISNUMBER(FIND("/"&amp;$HC38&amp;"/","/"&amp;TrimSummary[color]&amp;"/"))),),0))))*$HH38*(1+$BN$3)&amp;","&amp;IF(ISERROR(INDEX(TrimSummary[costing_yy],MATCH(1,INDEX(($HD38=TrimSummary[style_no])*(HM$3=TrimSummary[trim_reff])*(ISNUMBER(FIND("/"&amp;$HC38&amp;"/","/"&amp;TrimSummary[color]&amp;"/"))),),0))),0,(INDEX(TrimSummary[costing_yy],MATCH(1,INDEX(($HD38=TrimSummary[style_no])*(HM$3=TrimSummary[trim_reff])*(ISNUMBER(FIND("/"&amp;$HC38&amp;"/","/"&amp;TrimSummary[color]&amp;"/"))),),0))))*$HJ38*(1+$BN$3)&amp;","&amp;IF(ISERROR(INDEX(TrimSummary[ordering_yy],MATCH(1,INDEX(($HD38=TrimSummary[style_no])*(HM$3=TrimSummary[trim_reff])*(ISNUMBER(FIND("/"&amp;$HC38&amp;"/","/"&amp;TrimSummary[color]&amp;"/"))),),0))),0,(INDEX(TrimSummary[ordering_yy],MATCH(1,INDEX(($HD38=TrimSummary[style_no])*(HM$3=TrimSummary[trim_reff])*(ISNUMBER(FIND("/"&amp;$HC38&amp;"/","/"&amp;TrimSummary[color]&amp;"/"))),),0))))*$HH38*(1+$BN$4)&amp;","&amp;IF(ISERROR(INDEX(TrimSummary[ordering_yy],MATCH(1,INDEX(($HD38=TrimSummary[style_no])*(HM$3=TrimSummary[trim_reff])*(ISNUMBER(FIND("/"&amp;$HC38&amp;"/","/"&amp;TrimSummary[color]&amp;"/"))),),0))),0,(INDEX(TrimSummary[ordering_yy],MATCH(1,INDEX(($HD38=TrimSummary[style_no])*(HM$3=TrimSummary[trim_reff])*(ISNUMBER(FIND("/"&amp;$HC38&amp;"/","/"&amp;TrimSummary[color]&amp;"/"))),),0))))*$HJ38*(1+$BN$4)</f>
        <v>1.03584,0,0,0</v>
      </c>
      <c r="HN38" s="62" t="str" cm="1">
        <f t="array" ref="HN38">IF(ISERROR(INDEX(TrimSummary[costing_yy],MATCH(1,INDEX(($HD38=TrimSummary[style_no])*(HN$3=TrimSummary[trim_reff])*(ISNUMBER(FIND("/"&amp;$HC38&amp;"/","/"&amp;TrimSummary[color]&amp;"/"))),),0))),0,(INDEX(TrimSummary[costing_yy],MATCH(1,INDEX(($HD38=TrimSummary[style_no])*(HN$3=TrimSummary[trim_reff])*(ISNUMBER(FIND("/"&amp;$HC38&amp;"/","/"&amp;TrimSummary[color]&amp;"/"))),),0))))*$HH38*(1+$BN$3)&amp;","&amp;IF(ISERROR(INDEX(TrimSummary[costing_yy],MATCH(1,INDEX(($HD38=TrimSummary[style_no])*(HN$3=TrimSummary[trim_reff])*(ISNUMBER(FIND("/"&amp;$HC38&amp;"/","/"&amp;TrimSummary[color]&amp;"/"))),),0))),0,(INDEX(TrimSummary[costing_yy],MATCH(1,INDEX(($HD38=TrimSummary[style_no])*(HN$3=TrimSummary[trim_reff])*(ISNUMBER(FIND("/"&amp;$HC38&amp;"/","/"&amp;TrimSummary[color]&amp;"/"))),),0))))*$HJ38*(1+$BN$3)&amp;","&amp;IF(ISERROR(INDEX(TrimSummary[ordering_yy],MATCH(1,INDEX(($HD38=TrimSummary[style_no])*(HN$3=TrimSummary[trim_reff])*(ISNUMBER(FIND("/"&amp;$HC38&amp;"/","/"&amp;TrimSummary[color]&amp;"/"))),),0))),0,(INDEX(TrimSummary[ordering_yy],MATCH(1,INDEX(($HD38=TrimSummary[style_no])*(HN$3=TrimSummary[trim_reff])*(ISNUMBER(FIND("/"&amp;$HC38&amp;"/","/"&amp;TrimSummary[color]&amp;"/"))),),0))))*$HH38*(1+$BN$4)&amp;","&amp;IF(ISERROR(INDEX(TrimSummary[ordering_yy],MATCH(1,INDEX(($HD38=TrimSummary[style_no])*(HN$3=TrimSummary[trim_reff])*(ISNUMBER(FIND("/"&amp;$HC38&amp;"/","/"&amp;TrimSummary[color]&amp;"/"))),),0))),0,(INDEX(TrimSummary[ordering_yy],MATCH(1,INDEX(($HD38=TrimSummary[style_no])*(HN$3=TrimSummary[trim_reff])*(ISNUMBER(FIND("/"&amp;$HC38&amp;"/","/"&amp;TrimSummary[color]&amp;"/"))),),0))))*$HJ38*(1+$BN$4)</f>
        <v>86.32,0,0,0</v>
      </c>
      <c r="HO38" s="62" t="str" cm="1">
        <f t="array" ref="HO38">IF(ISERROR(INDEX(TrimSummary[costing_yy],MATCH(1,INDEX(($HD38=TrimSummary[style_no])*(HO$3=TrimSummary[trim_reff])*(ISNUMBER(FIND("/"&amp;$HC38&amp;"/","/"&amp;TrimSummary[color]&amp;"/"))),),0))),0,(INDEX(TrimSummary[costing_yy],MATCH(1,INDEX(($HD38=TrimSummary[style_no])*(HO$3=TrimSummary[trim_reff])*(ISNUMBER(FIND("/"&amp;$HC38&amp;"/","/"&amp;TrimSummary[color]&amp;"/"))),),0))))*$HH38*(1+$BN$3)&amp;","&amp;IF(ISERROR(INDEX(TrimSummary[costing_yy],MATCH(1,INDEX(($HD38=TrimSummary[style_no])*(HO$3=TrimSummary[trim_reff])*(ISNUMBER(FIND("/"&amp;$HC38&amp;"/","/"&amp;TrimSummary[color]&amp;"/"))),),0))),0,(INDEX(TrimSummary[costing_yy],MATCH(1,INDEX(($HD38=TrimSummary[style_no])*(HO$3=TrimSummary[trim_reff])*(ISNUMBER(FIND("/"&amp;$HC38&amp;"/","/"&amp;TrimSummary[color]&amp;"/"))),),0))))*$HJ38*(1+$BN$3)&amp;","&amp;IF(ISERROR(INDEX(TrimSummary[ordering_yy],MATCH(1,INDEX(($HD38=TrimSummary[style_no])*(HO$3=TrimSummary[trim_reff])*(ISNUMBER(FIND("/"&amp;$HC38&amp;"/","/"&amp;TrimSummary[color]&amp;"/"))),),0))),0,(INDEX(TrimSummary[ordering_yy],MATCH(1,INDEX(($HD38=TrimSummary[style_no])*(HO$3=TrimSummary[trim_reff])*(ISNUMBER(FIND("/"&amp;$HC38&amp;"/","/"&amp;TrimSummary[color]&amp;"/"))),),0))))*$HH38*(1+$BN$4)&amp;","&amp;IF(ISERROR(INDEX(TrimSummary[ordering_yy],MATCH(1,INDEX(($HD38=TrimSummary[style_no])*(HO$3=TrimSummary[trim_reff])*(ISNUMBER(FIND("/"&amp;$HC38&amp;"/","/"&amp;TrimSummary[color]&amp;"/"))),),0))),0,(INDEX(TrimSummary[ordering_yy],MATCH(1,INDEX(($HD38=TrimSummary[style_no])*(HO$3=TrimSummary[trim_reff])*(ISNUMBER(FIND("/"&amp;$HC38&amp;"/","/"&amp;TrimSummary[color]&amp;"/"))),),0))))*$HJ38*(1+$BN$4)</f>
        <v>86.32,0,0,0</v>
      </c>
      <c r="HP38" s="62" t="str" cm="1">
        <f t="array" ref="HP38">IF(ISERROR(INDEX(TrimSummary[costing_yy],MATCH(1,INDEX(($HD38=TrimSummary[style_no])*(HP$3=TrimSummary[trim_reff])*(ISNUMBER(FIND("/"&amp;$HC38&amp;"/","/"&amp;TrimSummary[color]&amp;"/"))),),0))),0,(INDEX(TrimSummary[costing_yy],MATCH(1,INDEX(($HD38=TrimSummary[style_no])*(HP$3=TrimSummary[trim_reff])*(ISNUMBER(FIND("/"&amp;$HC38&amp;"/","/"&amp;TrimSummary[color]&amp;"/"))),),0))))*$HH38*(1+$BN$3)&amp;","&amp;IF(ISERROR(INDEX(TrimSummary[costing_yy],MATCH(1,INDEX(($HD38=TrimSummary[style_no])*(HP$3=TrimSummary[trim_reff])*(ISNUMBER(FIND("/"&amp;$HC38&amp;"/","/"&amp;TrimSummary[color]&amp;"/"))),),0))),0,(INDEX(TrimSummary[costing_yy],MATCH(1,INDEX(($HD38=TrimSummary[style_no])*(HP$3=TrimSummary[trim_reff])*(ISNUMBER(FIND("/"&amp;$HC38&amp;"/","/"&amp;TrimSummary[color]&amp;"/"))),),0))))*$HJ38*(1+$BN$3)&amp;","&amp;IF(ISERROR(INDEX(TrimSummary[ordering_yy],MATCH(1,INDEX(($HD38=TrimSummary[style_no])*(HP$3=TrimSummary[trim_reff])*(ISNUMBER(FIND("/"&amp;$HC38&amp;"/","/"&amp;TrimSummary[color]&amp;"/"))),),0))),0,(INDEX(TrimSummary[ordering_yy],MATCH(1,INDEX(($HD38=TrimSummary[style_no])*(HP$3=TrimSummary[trim_reff])*(ISNUMBER(FIND("/"&amp;$HC38&amp;"/","/"&amp;TrimSummary[color]&amp;"/"))),),0))))*$HH38*(1+$BN$4)&amp;","&amp;IF(ISERROR(INDEX(TrimSummary[ordering_yy],MATCH(1,INDEX(($HD38=TrimSummary[style_no])*(HP$3=TrimSummary[trim_reff])*(ISNUMBER(FIND("/"&amp;$HC38&amp;"/","/"&amp;TrimSummary[color]&amp;"/"))),),0))),0,(INDEX(TrimSummary[ordering_yy],MATCH(1,INDEX(($HD38=TrimSummary[style_no])*(HP$3=TrimSummary[trim_reff])*(ISNUMBER(FIND("/"&amp;$HC38&amp;"/","/"&amp;TrimSummary[color]&amp;"/"))),),0))))*$HJ38*(1+$BN$4)</f>
        <v>86.32,0,0,0</v>
      </c>
      <c r="HQ38" s="62" t="str" cm="1">
        <f t="array" ref="HQ38">IF(ISERROR(INDEX(TrimSummary[costing_yy],MATCH(1,INDEX(($HD38=TrimSummary[style_no])*(HQ$3=TrimSummary[trim_reff])*(ISNUMBER(FIND("/"&amp;$HC38&amp;"/","/"&amp;TrimSummary[color]&amp;"/"))),),0))),0,(INDEX(TrimSummary[costing_yy],MATCH(1,INDEX(($HD38=TrimSummary[style_no])*(HQ$3=TrimSummary[trim_reff])*(ISNUMBER(FIND("/"&amp;$HC38&amp;"/","/"&amp;TrimSummary[color]&amp;"/"))),),0))))*$HH38*(1+$BN$3)&amp;","&amp;IF(ISERROR(INDEX(TrimSummary[costing_yy],MATCH(1,INDEX(($HD38=TrimSummary[style_no])*(HQ$3=TrimSummary[trim_reff])*(ISNUMBER(FIND("/"&amp;$HC38&amp;"/","/"&amp;TrimSummary[color]&amp;"/"))),),0))),0,(INDEX(TrimSummary[costing_yy],MATCH(1,INDEX(($HD38=TrimSummary[style_no])*(HQ$3=TrimSummary[trim_reff])*(ISNUMBER(FIND("/"&amp;$HC38&amp;"/","/"&amp;TrimSummary[color]&amp;"/"))),),0))))*$HJ38*(1+$BN$3)&amp;","&amp;IF(ISERROR(INDEX(TrimSummary[ordering_yy],MATCH(1,INDEX(($HD38=TrimSummary[style_no])*(HQ$3=TrimSummary[trim_reff])*(ISNUMBER(FIND("/"&amp;$HC38&amp;"/","/"&amp;TrimSummary[color]&amp;"/"))),),0))),0,(INDEX(TrimSummary[ordering_yy],MATCH(1,INDEX(($HD38=TrimSummary[style_no])*(HQ$3=TrimSummary[trim_reff])*(ISNUMBER(FIND("/"&amp;$HC38&amp;"/","/"&amp;TrimSummary[color]&amp;"/"))),),0))))*$HH38*(1+$BN$4)&amp;","&amp;IF(ISERROR(INDEX(TrimSummary[ordering_yy],MATCH(1,INDEX(($HD38=TrimSummary[style_no])*(HQ$3=TrimSummary[trim_reff])*(ISNUMBER(FIND("/"&amp;$HC38&amp;"/","/"&amp;TrimSummary[color]&amp;"/"))),),0))),0,(INDEX(TrimSummary[ordering_yy],MATCH(1,INDEX(($HD38=TrimSummary[style_no])*(HQ$3=TrimSummary[trim_reff])*(ISNUMBER(FIND("/"&amp;$HC38&amp;"/","/"&amp;TrimSummary[color]&amp;"/"))),),0))))*$HJ38*(1+$BN$4)</f>
        <v>86.32,0,0,0</v>
      </c>
      <c r="HR38" s="62" t="str" cm="1">
        <f t="array" ref="HR38">IF(ISERROR(INDEX(TrimSummary[costing_yy],MATCH(1,INDEX(($HD38=TrimSummary[style_no])*(HR$3=TrimSummary[trim_reff])*(ISNUMBER(FIND("/"&amp;$HC38&amp;"/","/"&amp;TrimSummary[color]&amp;"/"))),),0))),0,(INDEX(TrimSummary[costing_yy],MATCH(1,INDEX(($HD38=TrimSummary[style_no])*(HR$3=TrimSummary[trim_reff])*(ISNUMBER(FIND("/"&amp;$HC38&amp;"/","/"&amp;TrimSummary[color]&amp;"/"))),),0))))*$HH38*(1+$BN$3)&amp;","&amp;IF(ISERROR(INDEX(TrimSummary[costing_yy],MATCH(1,INDEX(($HD38=TrimSummary[style_no])*(HR$3=TrimSummary[trim_reff])*(ISNUMBER(FIND("/"&amp;$HC38&amp;"/","/"&amp;TrimSummary[color]&amp;"/"))),),0))),0,(INDEX(TrimSummary[costing_yy],MATCH(1,INDEX(($HD38=TrimSummary[style_no])*(HR$3=TrimSummary[trim_reff])*(ISNUMBER(FIND("/"&amp;$HC38&amp;"/","/"&amp;TrimSummary[color]&amp;"/"))),),0))))*$HJ38*(1+$BN$3)&amp;","&amp;IF(ISERROR(INDEX(TrimSummary[ordering_yy],MATCH(1,INDEX(($HD38=TrimSummary[style_no])*(HR$3=TrimSummary[trim_reff])*(ISNUMBER(FIND("/"&amp;$HC38&amp;"/","/"&amp;TrimSummary[color]&amp;"/"))),),0))),0,(INDEX(TrimSummary[ordering_yy],MATCH(1,INDEX(($HD38=TrimSummary[style_no])*(HR$3=TrimSummary[trim_reff])*(ISNUMBER(FIND("/"&amp;$HC38&amp;"/","/"&amp;TrimSummary[color]&amp;"/"))),),0))))*$HH38*(1+$BN$4)&amp;","&amp;IF(ISERROR(INDEX(TrimSummary[ordering_yy],MATCH(1,INDEX(($HD38=TrimSummary[style_no])*(HR$3=TrimSummary[trim_reff])*(ISNUMBER(FIND("/"&amp;$HC38&amp;"/","/"&amp;TrimSummary[color]&amp;"/"))),),0))),0,(INDEX(TrimSummary[ordering_yy],MATCH(1,INDEX(($HD38=TrimSummary[style_no])*(HR$3=TrimSummary[trim_reff])*(ISNUMBER(FIND("/"&amp;$HC38&amp;"/","/"&amp;TrimSummary[color]&amp;"/"))),),0))))*$HJ38*(1+$BN$4)</f>
        <v>86.32,0,0,0</v>
      </c>
      <c r="HS38" s="62" t="str" cm="1">
        <f t="array" ref="HS38">IF(ISERROR(INDEX(TrimSummary[costing_yy],MATCH(1,INDEX(($HD38=TrimSummary[style_no])*(HS$3=TrimSummary[trim_reff])*(ISNUMBER(FIND("/"&amp;$HC38&amp;"/","/"&amp;TrimSummary[color]&amp;"/"))),),0))),0,(INDEX(TrimSummary[costing_yy],MATCH(1,INDEX(($HD38=TrimSummary[style_no])*(HS$3=TrimSummary[trim_reff])*(ISNUMBER(FIND("/"&amp;$HC38&amp;"/","/"&amp;TrimSummary[color]&amp;"/"))),),0))))*$HH38*(1+$BN$3)&amp;","&amp;IF(ISERROR(INDEX(TrimSummary[costing_yy],MATCH(1,INDEX(($HD38=TrimSummary[style_no])*(HS$3=TrimSummary[trim_reff])*(ISNUMBER(FIND("/"&amp;$HC38&amp;"/","/"&amp;TrimSummary[color]&amp;"/"))),),0))),0,(INDEX(TrimSummary[costing_yy],MATCH(1,INDEX(($HD38=TrimSummary[style_no])*(HS$3=TrimSummary[trim_reff])*(ISNUMBER(FIND("/"&amp;$HC38&amp;"/","/"&amp;TrimSummary[color]&amp;"/"))),),0))))*$HJ38*(1+$BN$3)&amp;","&amp;IF(ISERROR(INDEX(TrimSummary[ordering_yy],MATCH(1,INDEX(($HD38=TrimSummary[style_no])*(HS$3=TrimSummary[trim_reff])*(ISNUMBER(FIND("/"&amp;$HC38&amp;"/","/"&amp;TrimSummary[color]&amp;"/"))),),0))),0,(INDEX(TrimSummary[ordering_yy],MATCH(1,INDEX(($HD38=TrimSummary[style_no])*(HS$3=TrimSummary[trim_reff])*(ISNUMBER(FIND("/"&amp;$HC38&amp;"/","/"&amp;TrimSummary[color]&amp;"/"))),),0))))*$HH38*(1+$BN$4)&amp;","&amp;IF(ISERROR(INDEX(TrimSummary[ordering_yy],MATCH(1,INDEX(($HD38=TrimSummary[style_no])*(HS$3=TrimSummary[trim_reff])*(ISNUMBER(FIND("/"&amp;$HC38&amp;"/","/"&amp;TrimSummary[color]&amp;"/"))),),0))),0,(INDEX(TrimSummary[ordering_yy],MATCH(1,INDEX(($HD38=TrimSummary[style_no])*(HS$3=TrimSummary[trim_reff])*(ISNUMBER(FIND("/"&amp;$HC38&amp;"/","/"&amp;TrimSummary[color]&amp;"/"))),),0))))*$HJ38*(1+$BN$4)</f>
        <v>86.32,0,0,0</v>
      </c>
      <c r="HT38" s="62" t="str" cm="1">
        <f t="array" ref="HT38">IF(ISERROR(INDEX(TrimSummary[costing_yy],MATCH(1,INDEX(($HD38=TrimSummary[style_no])*(HT$3=TrimSummary[trim_reff])*(ISNUMBER(FIND("/"&amp;$HC38&amp;"/","/"&amp;TrimSummary[color]&amp;"/"))),),0))),0,(INDEX(TrimSummary[costing_yy],MATCH(1,INDEX(($HD38=TrimSummary[style_no])*(HT$3=TrimSummary[trim_reff])*(ISNUMBER(FIND("/"&amp;$HC38&amp;"/","/"&amp;TrimSummary[color]&amp;"/"))),),0))))*$HH38*(1+$BN$3)&amp;","&amp;IF(ISERROR(INDEX(TrimSummary[costing_yy],MATCH(1,INDEX(($HD38=TrimSummary[style_no])*(HT$3=TrimSummary[trim_reff])*(ISNUMBER(FIND("/"&amp;$HC38&amp;"/","/"&amp;TrimSummary[color]&amp;"/"))),),0))),0,(INDEX(TrimSummary[costing_yy],MATCH(1,INDEX(($HD38=TrimSummary[style_no])*(HT$3=TrimSummary[trim_reff])*(ISNUMBER(FIND("/"&amp;$HC38&amp;"/","/"&amp;TrimSummary[color]&amp;"/"))),),0))))*$HJ38*(1+$BN$3)&amp;","&amp;IF(ISERROR(INDEX(TrimSummary[ordering_yy],MATCH(1,INDEX(($HD38=TrimSummary[style_no])*(HT$3=TrimSummary[trim_reff])*(ISNUMBER(FIND("/"&amp;$HC38&amp;"/","/"&amp;TrimSummary[color]&amp;"/"))),),0))),0,(INDEX(TrimSummary[ordering_yy],MATCH(1,INDEX(($HD38=TrimSummary[style_no])*(HT$3=TrimSummary[trim_reff])*(ISNUMBER(FIND("/"&amp;$HC38&amp;"/","/"&amp;TrimSummary[color]&amp;"/"))),),0))))*$HH38*(1+$BN$4)&amp;","&amp;IF(ISERROR(INDEX(TrimSummary[ordering_yy],MATCH(1,INDEX(($HD38=TrimSummary[style_no])*(HT$3=TrimSummary[trim_reff])*(ISNUMBER(FIND("/"&amp;$HC38&amp;"/","/"&amp;TrimSummary[color]&amp;"/"))),),0))),0,(INDEX(TrimSummary[ordering_yy],MATCH(1,INDEX(($HD38=TrimSummary[style_no])*(HT$3=TrimSummary[trim_reff])*(ISNUMBER(FIND("/"&amp;$HC38&amp;"/","/"&amp;TrimSummary[color]&amp;"/"))),),0))))*$HJ38*(1+$BN$4)</f>
        <v>86.32,0,0,0</v>
      </c>
      <c r="HU38" s="62" t="str" cm="1">
        <f t="array" ref="HU38">IF(ISERROR(INDEX(TrimSummary[costing_yy],MATCH(1,INDEX(($HD38=TrimSummary[style_no])*(HU$3=TrimSummary[trim_reff])*(ISNUMBER(FIND("/"&amp;$HC38&amp;"/","/"&amp;TrimSummary[color]&amp;"/"))),),0))),0,(INDEX(TrimSummary[costing_yy],MATCH(1,INDEX(($HD38=TrimSummary[style_no])*(HU$3=TrimSummary[trim_reff])*(ISNUMBER(FIND("/"&amp;$HC38&amp;"/","/"&amp;TrimSummary[color]&amp;"/"))),),0))))*$HH38*(1+$BN$3)&amp;","&amp;IF(ISERROR(INDEX(TrimSummary[costing_yy],MATCH(1,INDEX(($HD38=TrimSummary[style_no])*(HU$3=TrimSummary[trim_reff])*(ISNUMBER(FIND("/"&amp;$HC38&amp;"/","/"&amp;TrimSummary[color]&amp;"/"))),),0))),0,(INDEX(TrimSummary[costing_yy],MATCH(1,INDEX(($HD38=TrimSummary[style_no])*(HU$3=TrimSummary[trim_reff])*(ISNUMBER(FIND("/"&amp;$HC38&amp;"/","/"&amp;TrimSummary[color]&amp;"/"))),),0))))*$HJ38*(1+$BN$3)&amp;","&amp;IF(ISERROR(INDEX(TrimSummary[ordering_yy],MATCH(1,INDEX(($HD38=TrimSummary[style_no])*(HU$3=TrimSummary[trim_reff])*(ISNUMBER(FIND("/"&amp;$HC38&amp;"/","/"&amp;TrimSummary[color]&amp;"/"))),),0))),0,(INDEX(TrimSummary[ordering_yy],MATCH(1,INDEX(($HD38=TrimSummary[style_no])*(HU$3=TrimSummary[trim_reff])*(ISNUMBER(FIND("/"&amp;$HC38&amp;"/","/"&amp;TrimSummary[color]&amp;"/"))),),0))))*$HH38*(1+$BN$4)&amp;","&amp;IF(ISERROR(INDEX(TrimSummary[ordering_yy],MATCH(1,INDEX(($HD38=TrimSummary[style_no])*(HU$3=TrimSummary[trim_reff])*(ISNUMBER(FIND("/"&amp;$HC38&amp;"/","/"&amp;TrimSummary[color]&amp;"/"))),),0))),0,(INDEX(TrimSummary[ordering_yy],MATCH(1,INDEX(($HD38=TrimSummary[style_no])*(HU$3=TrimSummary[trim_reff])*(ISNUMBER(FIND("/"&amp;$HC38&amp;"/","/"&amp;TrimSummary[color]&amp;"/"))),),0))))*$HJ38*(1+$BN$4)</f>
        <v>86.32,0,0,0</v>
      </c>
      <c r="HV38" s="62"/>
      <c r="HW38" s="62"/>
      <c r="HX38" s="62"/>
      <c r="HY38" s="62"/>
      <c r="HZ38" s="62"/>
      <c r="IA38" s="62"/>
      <c r="IB38" s="62"/>
      <c r="IC38" s="62"/>
      <c r="ID38" s="62"/>
      <c r="IE38" s="62"/>
      <c r="IF38" s="62"/>
      <c r="IG38" s="62"/>
      <c r="IH38" s="62"/>
      <c r="II38" s="62"/>
      <c r="IJ38" s="62"/>
      <c r="IK38" s="62"/>
      <c r="IL38" s="62"/>
      <c r="IM38" s="62"/>
      <c r="IN38" s="62"/>
      <c r="IO38" s="62"/>
      <c r="IP38" s="62"/>
      <c r="IQ38" s="62"/>
      <c r="IR38" s="62"/>
      <c r="IS38" s="62"/>
      <c r="IT38" s="62"/>
      <c r="IU38" s="62"/>
      <c r="IV38" s="62"/>
      <c r="IW38" s="62"/>
    </row>
    <row r="39" spans="1:257">
      <c r="A39"/>
      <c r="D39"/>
      <c r="F39" s="18"/>
      <c r="G39" s="19"/>
      <c r="V39" s="130"/>
      <c r="Y39" s="18" cm="1">
        <f t="array" ref="Y39">IF(ISERROR(INDEX(PO_Placed_Data[[PO relesed Date]:[PO_Status]],MATCH(#REF!&amp;#REF!,PO_Placed_Data[Styele'#]&amp;PO_Placed_Data[COLOR],0),MATCH(Y$3,PO_Placed_Data[[#Headers],[PO relesed Date]:[PO_Status]],0))),0,(INDEX(PO_Placed_Data[[PO relesed Date]:[PO_Status]],MATCH(#REF!&amp;#REF!,PO_Placed_Data[Styele'#]&amp;PO_Placed_Data[COLOR],0),MATCH(Y$3,PO_Placed_Data[[#Headers],[PO relesed Date]:[PO_Status]],0))))</f>
        <v>0</v>
      </c>
      <c r="Z39" s="334" cm="1">
        <f t="array" ref="Z39">IF(ISERROR(INDEX(PO_Placed_Data[[PO relesed Date]:[PO_Status]],MATCH(#REF!&amp;#REF!,PO_Placed_Data[Styele'#]&amp;PO_Placed_Data[COLOR],0),MATCH(Z$3,PO_Placed_Data[[#Headers],[PO relesed Date]:[PO_Status]],0))),0,(INDEX(PO_Placed_Data[[PO relesed Date]:[PO_Status]],MATCH(#REF!&amp;#REF!,PO_Placed_Data[Styele'#]&amp;PO_Placed_Data[COLOR],0),MATCH(Z$3,PO_Placed_Data[[#Headers],[PO relesed Date]:[PO_Status]],0))))</f>
        <v>0</v>
      </c>
      <c r="AA39" s="49" cm="1">
        <f t="array" ref="AA39">IF(ISERROR(INDEX(PO_Placed_Data[[PO relesed Date]:[PO_Status]],MATCH(#REF!&amp;#REF!,PO_Placed_Data[Styele'#]&amp;PO_Placed_Data[COLOR],0),MATCH(AA$3,PO_Placed_Data[[#Headers],[PO relesed Date]:[PO_Status]],0))),0,(INDEX(PO_Placed_Data[[PO relesed Date]:[PO_Status]],MATCH(#REF!&amp;#REF!,PO_Placed_Data[Styele'#]&amp;PO_Placed_Data[COLOR],0),MATCH(AA$3,PO_Placed_Data[[#Headers],[PO relesed Date]:[PO_Status]],0))))</f>
        <v>0</v>
      </c>
      <c r="AB39" s="49" cm="1">
        <f t="array" ref="AB39">IF(ISERROR(INDEX(PO_Placed_Data[[PO relesed Date]:[PO_Status]],MATCH(#REF!&amp;#REF!,PO_Placed_Data[Styele'#]&amp;PO_Placed_Data[COLOR],0),MATCH(AB$3,PO_Placed_Data[[#Headers],[PO relesed Date]:[PO_Status]],0))),0,(INDEX(PO_Placed_Data[[PO relesed Date]:[PO_Status]],MATCH(#REF!&amp;#REF!,PO_Placed_Data[Styele'#]&amp;PO_Placed_Data[COLOR],0),MATCH(AB$3,PO_Placed_Data[[#Headers],[PO relesed Date]:[PO_Status]],0))))</f>
        <v>0</v>
      </c>
      <c r="AC39" s="49" cm="1">
        <f t="array" ref="AC39">IF(ISERROR(INDEX(PO_Placed_Data[[PO relesed Date]:[PO_Status]],MATCH(#REF!&amp;#REF!,PO_Placed_Data[Styele'#]&amp;PO_Placed_Data[COLOR],0),MATCH(AC$3,PO_Placed_Data[[#Headers],[PO relesed Date]:[PO_Status]],0))),0,(INDEX(PO_Placed_Data[[PO relesed Date]:[PO_Status]],MATCH(#REF!&amp;#REF!,PO_Placed_Data[Styele'#]&amp;PO_Placed_Data[COLOR],0),MATCH(AC$3,PO_Placed_Data[[#Headers],[PO relesed Date]:[PO_Status]],0))))</f>
        <v>0</v>
      </c>
      <c r="AD39" s="49" cm="1">
        <f t="array" ref="AD39">IF(ISERROR(INDEX(PO_Placed_Data[[PO relesed Date]:[PO_Status]],MATCH(#REF!&amp;#REF!,PO_Placed_Data[Styele'#]&amp;PO_Placed_Data[COLOR],0),MATCH(AD$3,PO_Placed_Data[[#Headers],[PO relesed Date]:[PO_Status]],0))),0,(INDEX(PO_Placed_Data[[PO relesed Date]:[PO_Status]],MATCH(#REF!&amp;#REF!,PO_Placed_Data[Styele'#]&amp;PO_Placed_Data[COLOR],0),MATCH(AD$3,PO_Placed_Data[[#Headers],[PO relesed Date]:[PO_Status]],0))))</f>
        <v>0</v>
      </c>
      <c r="AE39" s="49" cm="1">
        <f t="array" ref="AE39">IF(ISERROR(INDEX(PO_Placed_Data[[PO relesed Date]:[PO_Status]],MATCH(#REF!&amp;#REF!,PO_Placed_Data[Styele'#]&amp;PO_Placed_Data[COLOR],0),MATCH(AE$3,PO_Placed_Data[[#Headers],[PO relesed Date]:[PO_Status]],0))),0,(INDEX(PO_Placed_Data[[PO relesed Date]:[PO_Status]],MATCH(#REF!&amp;#REF!,PO_Placed_Data[Styele'#]&amp;PO_Placed_Data[COLOR],0),MATCH(AE$3,PO_Placed_Data[[#Headers],[PO relesed Date]:[PO_Status]],0))))</f>
        <v>0</v>
      </c>
      <c r="AF39" s="49" cm="1">
        <f t="array" ref="AF39">IF(ISERROR(INDEX(PO_Placed_Data[[PO relesed Date]:[PO_Status]],MATCH(#REF!&amp;#REF!,PO_Placed_Data[Styele'#]&amp;PO_Placed_Data[COLOR],0),MATCH(AF$3,PO_Placed_Data[[#Headers],[PO relesed Date]:[PO_Status]],0))),0,(INDEX(PO_Placed_Data[[PO relesed Date]:[PO_Status]],MATCH(#REF!&amp;#REF!,PO_Placed_Data[Styele'#]&amp;PO_Placed_Data[COLOR],0),MATCH(AF$3,PO_Placed_Data[[#Headers],[PO relesed Date]:[PO_Status]],0))))</f>
        <v>0</v>
      </c>
      <c r="AG39" s="49" cm="1">
        <f t="array" ref="AG39">IF(ISERROR(INDEX(PO_Placed_Data[[PO relesed Date]:[PO_Status]],MATCH(#REF!&amp;#REF!,PO_Placed_Data[Styele'#]&amp;PO_Placed_Data[COLOR],0),MATCH(AG$3,PO_Placed_Data[[#Headers],[PO relesed Date]:[PO_Status]],0))),0,(INDEX(PO_Placed_Data[[PO relesed Date]:[PO_Status]],MATCH(#REF!&amp;#REF!,PO_Placed_Data[Styele'#]&amp;PO_Placed_Data[COLOR],0),MATCH(AG$3,PO_Placed_Data[[#Headers],[PO relesed Date]:[PO_Status]],0))))</f>
        <v>0</v>
      </c>
      <c r="AH39" s="49" cm="1">
        <f t="array" ref="AH39">IF(ISERROR(INDEX(PO_Placed_Data[[PO relesed Date]:[PO_Status]],MATCH(#REF!&amp;#REF!,PO_Placed_Data[Styele'#]&amp;PO_Placed_Data[COLOR],0),MATCH(AH$3,PO_Placed_Data[[#Headers],[PO relesed Date]:[PO_Status]],0))),0,(INDEX(PO_Placed_Data[[PO relesed Date]:[PO_Status]],MATCH(#REF!&amp;#REF!,PO_Placed_Data[Styele'#]&amp;PO_Placed_Data[COLOR],0),MATCH(AH$3,PO_Placed_Data[[#Headers],[PO relesed Date]:[PO_Status]],0))))</f>
        <v>0</v>
      </c>
      <c r="AI39" s="49" cm="1">
        <f t="array" ref="AI39">IF(ISERROR(INDEX(PO_Placed_Data[[PO relesed Date]:[PO_Status]],MATCH(#REF!&amp;#REF!,PO_Placed_Data[Styele'#]&amp;PO_Placed_Data[COLOR],0),MATCH(AI$3,PO_Placed_Data[[#Headers],[PO relesed Date]:[PO_Status]],0))),0,(INDEX(PO_Placed_Data[[PO relesed Date]:[PO_Status]],MATCH(#REF!&amp;#REF!,PO_Placed_Data[Styele'#]&amp;PO_Placed_Data[COLOR],0),MATCH(AI$3,PO_Placed_Data[[#Headers],[PO relesed Date]:[PO_Status]],0))))</f>
        <v>0</v>
      </c>
      <c r="AJ39" s="49" cm="1">
        <f t="array" ref="AJ39">IF(ISERROR(INDEX(PO_Placed_Data[[PO relesed Date]:[PO_Status]],MATCH(#REF!&amp;#REF!,PO_Placed_Data[Styele'#]&amp;PO_Placed_Data[COLOR],0),MATCH(AJ$3,PO_Placed_Data[[#Headers],[PO relesed Date]:[PO_Status]],0))),0,(INDEX(PO_Placed_Data[[PO relesed Date]:[PO_Status]],MATCH(#REF!&amp;#REF!,PO_Placed_Data[Styele'#]&amp;PO_Placed_Data[COLOR],0),MATCH(AJ$3,PO_Placed_Data[[#Headers],[PO relesed Date]:[PO_Status]],0))))</f>
        <v>0</v>
      </c>
      <c r="AK39" s="49" cm="1">
        <f t="array" ref="AK39">IF(ISERROR(INDEX(PO_Placed_Data[[PO relesed Date]:[PO_Status]],MATCH(#REF!&amp;#REF!,PO_Placed_Data[Styele'#]&amp;PO_Placed_Data[COLOR],0),MATCH(AK$3,PO_Placed_Data[[#Headers],[PO relesed Date]:[PO_Status]],0))),0,(INDEX(PO_Placed_Data[[PO relesed Date]:[PO_Status]],MATCH(#REF!&amp;#REF!,PO_Placed_Data[Styele'#]&amp;PO_Placed_Data[COLOR],0),MATCH(AK$3,PO_Placed_Data[[#Headers],[PO relesed Date]:[PO_Status]],0))))</f>
        <v>0</v>
      </c>
      <c r="AL39" s="49" cm="1">
        <f t="array" ref="AL39">IF(ISERROR(INDEX(PO_Placed_Data[[PO relesed Date]:[PO_Status]],MATCH(#REF!&amp;#REF!,PO_Placed_Data[Styele'#]&amp;PO_Placed_Data[COLOR],0),MATCH(AL$3,PO_Placed_Data[[#Headers],[PO relesed Date]:[PO_Status]],0))),0,(INDEX(PO_Placed_Data[[PO relesed Date]:[PO_Status]],MATCH(#REF!&amp;#REF!,PO_Placed_Data[Styele'#]&amp;PO_Placed_Data[COLOR],0),MATCH(AL$3,PO_Placed_Data[[#Headers],[PO relesed Date]:[PO_Status]],0))))</f>
        <v>0</v>
      </c>
      <c r="AM39" s="49" cm="1">
        <f t="array" ref="AM39">IF(ISERROR(INDEX(PO_Placed_Data[[PO relesed Date]:[PO_Status]],MATCH(#REF!&amp;#REF!,PO_Placed_Data[Styele'#]&amp;PO_Placed_Data[COLOR],0),MATCH(AM$3,PO_Placed_Data[[#Headers],[PO relesed Date]:[PO_Status]],0))),0,(INDEX(PO_Placed_Data[[PO relesed Date]:[PO_Status]],MATCH(#REF!&amp;#REF!,PO_Placed_Data[Styele'#]&amp;PO_Placed_Data[COLOR],0),MATCH(AM$3,PO_Placed_Data[[#Headers],[PO relesed Date]:[PO_Status]],0))))</f>
        <v>0</v>
      </c>
      <c r="AN39" s="49" cm="1">
        <f t="array" ref="AN39">IF(ISERROR(INDEX(PO_Placed_Data[[PO relesed Date]:[PO_Status]],MATCH(#REF!&amp;#REF!,PO_Placed_Data[Styele'#]&amp;PO_Placed_Data[COLOR],0),MATCH(AN$3,PO_Placed_Data[[#Headers],[PO relesed Date]:[PO_Status]],0))),0,(INDEX(PO_Placed_Data[[PO relesed Date]:[PO_Status]],MATCH(#REF!&amp;#REF!,PO_Placed_Data[Styele'#]&amp;PO_Placed_Data[COLOR],0),MATCH(AN$3,PO_Placed_Data[[#Headers],[PO relesed Date]:[PO_Status]],0))))</f>
        <v>0</v>
      </c>
      <c r="AO39" s="18" cm="1">
        <f t="array" ref="AO39">IF(ISERROR(INDEX(PO_Placed_Data[[PO relesed Date]:[PO_Status]],MATCH(#REF!&amp;#REF!,PO_Placed_Data[Styele'#]&amp;PO_Placed_Data[COLOR],0),MATCH(AO$3,PO_Placed_Data[[#Headers],[PO relesed Date]:[PO_Status]],0))),0,(INDEX(PO_Placed_Data[[PO relesed Date]:[PO_Status]],MATCH(#REF!&amp;#REF!,PO_Placed_Data[Styele'#]&amp;PO_Placed_Data[COLOR],0),MATCH(AO$3,PO_Placed_Data[[#Headers],[PO relesed Date]:[PO_Status]],0))))</f>
        <v>0</v>
      </c>
      <c r="AR39" s="23"/>
      <c r="AS39" s="23"/>
      <c r="AT39" s="18"/>
      <c r="AV39" s="24"/>
      <c r="AW39" s="24"/>
      <c r="AX39" s="24"/>
      <c r="AY39" s="24"/>
      <c r="AZ39" s="24"/>
      <c r="BA39" s="24"/>
      <c r="BB39" s="24"/>
      <c r="BC39" s="24"/>
      <c r="BD39" s="23"/>
      <c r="BE39" s="24"/>
      <c r="BF39" s="24"/>
      <c r="BG39" s="24"/>
      <c r="BH39" s="23"/>
      <c r="BI39" s="23"/>
      <c r="BJ39" s="222"/>
      <c r="BV39" s="233"/>
      <c r="BW39" s="233"/>
      <c r="BX39" s="233"/>
      <c r="BY39" s="233"/>
      <c r="BZ39" s="233"/>
      <c r="CA39" s="233"/>
      <c r="CB39" s="233"/>
      <c r="CC39" s="233"/>
      <c r="CD39" s="233"/>
      <c r="CE39" s="233"/>
      <c r="CF39" s="233"/>
      <c r="CG39" s="233"/>
      <c r="CH39" s="233"/>
      <c r="CI39" s="233"/>
      <c r="CJ39" s="233"/>
      <c r="CK39" s="233"/>
      <c r="CL39" s="230"/>
      <c r="CM39" s="230"/>
      <c r="CN39" s="230"/>
      <c r="CO39" s="63"/>
      <c r="CP39" s="63"/>
      <c r="CR39" s="77"/>
      <c r="CS39" s="77"/>
      <c r="CT39" s="64"/>
      <c r="CU39" s="64"/>
      <c r="CV39" s="64"/>
      <c r="CW39" s="64"/>
      <c r="CX39" s="64"/>
      <c r="CY39" s="94"/>
      <c r="CZ39" s="64"/>
      <c r="DA39" s="64"/>
      <c r="DB39" s="64"/>
      <c r="DC39" s="64"/>
      <c r="DD39" s="64"/>
      <c r="DE39" s="64"/>
      <c r="FJ39" s="104"/>
      <c r="FL39" s="4"/>
      <c r="FN39" s="29" t="s">
        <v>90</v>
      </c>
      <c r="FO39" s="31" t="s">
        <v>91</v>
      </c>
      <c r="FT39"/>
      <c r="FU39"/>
      <c r="HA39" s="62" t="str">
        <f>INDEX(TrimSummary[season],MATCH($HD39,TrimSummary[style_no],0))</f>
        <v>WI23</v>
      </c>
      <c r="HB39" s="62" t="str">
        <f>INDEX(TrimSummary[floorset],MATCH($HD39,TrimSummary[style_no],0))</f>
        <v>F3</v>
      </c>
      <c r="HC39" s="6" t="s">
        <v>201</v>
      </c>
      <c r="HD39" s="310" t="s">
        <v>314</v>
      </c>
      <c r="HE39" s="224" t="s">
        <v>300</v>
      </c>
      <c r="HF39" s="98">
        <v>45040</v>
      </c>
      <c r="HG39" t="s">
        <v>40</v>
      </c>
      <c r="HH39" s="105" cm="1">
        <f t="array" ref="HH39">IF(ISERROR(INDEX(Trim_Booking_Data[[QTY TB]:[5]],MATCH($HD39&amp;$HE39&amp;$HF39,Trim_Booking_Data[Styele'#]&amp;Trim_Booking_Data[COLOR]&amp;Trim_Booking_Data[Trim Boking Date],0),MATCH($HG39,Trim_Booking_Data[[#Headers],[QTY TB]:[5]],0))),0,(INDEX(Trim_Booking_Data[[QTY TB]:[5]],MATCH($HD39&amp;$HE39&amp;$HF39,Trim_Booking_Data[Styele'#]&amp;Trim_Booking_Data[COLOR]&amp;Trim_Booking_Data[Trim Boking Date],0),MATCH($HG39,Trim_Booking_Data[[#Headers],[QTY TB]:[5]],0))))</f>
        <v>15</v>
      </c>
      <c r="HI39" s="78" cm="1">
        <f t="array" ref="HI39">IF(ISERROR(INDEX(PO_Placed_Data_Fu[],MATCH($HD39&amp;$HE39,Trim_Booking_Data[Styele'#]&amp;Trim_Booking_Data[COLOR],0),MATCH(HI$3,PO_Placed_Data_Fu[#Headers],0))),0,(INDEX(PO_Placed_Data_Fu[],MATCH($HD39&amp;$HE39,Trim_Booking_Data[Styele'#]&amp;Trim_Booking_Data[COLOR],0),MATCH(HI$3,PO_Placed_Data_Fu[#Headers],0))))</f>
        <v>0</v>
      </c>
      <c r="HJ39" s="70" cm="1">
        <f t="array" ref="HJ39">IF(ISERROR(INDEX(PO_Placed_Data_Fu[],MATCH($HD39&amp;$HE39&amp;$HF39,Trim_Booking_Data[Styele'#]&amp;Trim_Booking_Data[COLOR]&amp;Trim_Booking_Data[Trim Boking Date],0),MATCH($HG39,PO_Placed_Data_Fu[#Headers],0))),0,(INDEX(PO_Placed_Data_Fu[],MATCH($HD39&amp;$HE39&amp;$HF39,Trim_Booking_Data[Styele'#]&amp;Trim_Booking_Data[COLOR]&amp;Trim_Booking_Data[Trim Boking Date],0),MATCH($HG39,PO_Placed_Data_Fu[#Headers],0))))</f>
        <v>0</v>
      </c>
      <c r="HK39" s="62" t="str" cm="1">
        <f t="array" ref="HK39">IF(ISERROR(INDEX(TrimSummary[costing_yy],MATCH(1,INDEX(($HD39=TrimSummary[style_no])*(HK$3=TrimSummary[trim_reff])*(ISNUMBER(FIND("/"&amp;$HC39&amp;"/","/"&amp;TrimSummary[color]&amp;"/"))),),0))),0,(INDEX(TrimSummary[costing_yy],MATCH(1,INDEX(($HD39=TrimSummary[style_no])*(HK$3=TrimSummary[trim_reff])*(ISNUMBER(FIND("/"&amp;$HC39&amp;"/","/"&amp;TrimSummary[color]&amp;"/"))),),0))))*$HH39*(1+$BN$3)&amp;","&amp;IF(ISERROR(INDEX(TrimSummary[costing_yy],MATCH(1,INDEX(($HD39=TrimSummary[style_no])*(HK$3=TrimSummary[trim_reff])*(ISNUMBER(FIND("/"&amp;$HC39&amp;"/","/"&amp;TrimSummary[color]&amp;"/"))),),0))),0,(INDEX(TrimSummary[costing_yy],MATCH(1,INDEX(($HD39=TrimSummary[style_no])*(HK$3=TrimSummary[trim_reff])*(ISNUMBER(FIND("/"&amp;$HC39&amp;"/","/"&amp;TrimSummary[color]&amp;"/"))),),0))))*$HJ39*(1+$BN$3)&amp;","&amp;IF(ISERROR(INDEX(TrimSummary[ordering_yy],MATCH(1,INDEX(($HD39=TrimSummary[style_no])*(HK$3=TrimSummary[trim_reff])*(ISNUMBER(FIND("/"&amp;$HC39&amp;"/","/"&amp;TrimSummary[color]&amp;"/"))),),0))),0,(INDEX(TrimSummary[ordering_yy],MATCH(1,INDEX(($HD39=TrimSummary[style_no])*(HK$3=TrimSummary[trim_reff])*(ISNUMBER(FIND("/"&amp;$HC39&amp;"/","/"&amp;TrimSummary[color]&amp;"/"))),),0))))*$HH39*(1+$BN$4)&amp;","&amp;IF(ISERROR(INDEX(TrimSummary[ordering_yy],MATCH(1,INDEX(($HD39=TrimSummary[style_no])*(HK$3=TrimSummary[trim_reff])*(ISNUMBER(FIND("/"&amp;$HC39&amp;"/","/"&amp;TrimSummary[color]&amp;"/"))),),0))),0,(INDEX(TrimSummary[ordering_yy],MATCH(1,INDEX(($HD39=TrimSummary[style_no])*(HK$3=TrimSummary[trim_reff])*(ISNUMBER(FIND("/"&amp;$HC39&amp;"/","/"&amp;TrimSummary[color]&amp;"/"))),),0))))*$HJ39*(1+$BN$4)</f>
        <v>9.48792,0,0,0</v>
      </c>
      <c r="HL39" s="62" t="str" cm="1">
        <f t="array" ref="HL39">IF(ISERROR(INDEX(TrimSummary[costing_yy],MATCH(1,INDEX(($HD39=TrimSummary[style_no])*(HL$3=TrimSummary[trim_reff])*(ISNUMBER(FIND("/"&amp;$HC39&amp;"/","/"&amp;TrimSummary[color]&amp;"/"))),),0))),0,(INDEX(TrimSummary[costing_yy],MATCH(1,INDEX(($HD39=TrimSummary[style_no])*(HL$3=TrimSummary[trim_reff])*(ISNUMBER(FIND("/"&amp;$HC39&amp;"/","/"&amp;TrimSummary[color]&amp;"/"))),),0))))*$HH39*(1+$BN$3)&amp;","&amp;IF(ISERROR(INDEX(TrimSummary[costing_yy],MATCH(1,INDEX(($HD39=TrimSummary[style_no])*(HL$3=TrimSummary[trim_reff])*(ISNUMBER(FIND("/"&amp;$HC39&amp;"/","/"&amp;TrimSummary[color]&amp;"/"))),),0))),0,(INDEX(TrimSummary[costing_yy],MATCH(1,INDEX(($HD39=TrimSummary[style_no])*(HL$3=TrimSummary[trim_reff])*(ISNUMBER(FIND("/"&amp;$HC39&amp;"/","/"&amp;TrimSummary[color]&amp;"/"))),),0))))*$HJ39*(1+$BN$3)&amp;","&amp;IF(ISERROR(INDEX(TrimSummary[ordering_yy],MATCH(1,INDEX(($HD39=TrimSummary[style_no])*(HL$3=TrimSummary[trim_reff])*(ISNUMBER(FIND("/"&amp;$HC39&amp;"/","/"&amp;TrimSummary[color]&amp;"/"))),),0))),0,(INDEX(TrimSummary[ordering_yy],MATCH(1,INDEX(($HD39=TrimSummary[style_no])*(HL$3=TrimSummary[trim_reff])*(ISNUMBER(FIND("/"&amp;$HC39&amp;"/","/"&amp;TrimSummary[color]&amp;"/"))),),0))))*$HH39*(1+$BN$4)&amp;","&amp;IF(ISERROR(INDEX(TrimSummary[ordering_yy],MATCH(1,INDEX(($HD39=TrimSummary[style_no])*(HL$3=TrimSummary[trim_reff])*(ISNUMBER(FIND("/"&amp;$HC39&amp;"/","/"&amp;TrimSummary[color]&amp;"/"))),),0))),0,(INDEX(TrimSummary[ordering_yy],MATCH(1,INDEX(($HD39=TrimSummary[style_no])*(HL$3=TrimSummary[trim_reff])*(ISNUMBER(FIND("/"&amp;$HC39&amp;"/","/"&amp;TrimSummary[color]&amp;"/"))),),0))))*$HJ39*(1+$BN$4)</f>
        <v>0.3978,0,0,0</v>
      </c>
      <c r="HM39" s="62" t="str" cm="1">
        <f t="array" ref="HM39">IF(ISERROR(INDEX(TrimSummary[costing_yy],MATCH(1,INDEX(($HD39=TrimSummary[style_no])*(HM$3=TrimSummary[trim_reff])*(ISNUMBER(FIND("/"&amp;$HC39&amp;"/","/"&amp;TrimSummary[color]&amp;"/"))),),0))),0,(INDEX(TrimSummary[costing_yy],MATCH(1,INDEX(($HD39=TrimSummary[style_no])*(HM$3=TrimSummary[trim_reff])*(ISNUMBER(FIND("/"&amp;$HC39&amp;"/","/"&amp;TrimSummary[color]&amp;"/"))),),0))))*$HH39*(1+$BN$3)&amp;","&amp;IF(ISERROR(INDEX(TrimSummary[costing_yy],MATCH(1,INDEX(($HD39=TrimSummary[style_no])*(HM$3=TrimSummary[trim_reff])*(ISNUMBER(FIND("/"&amp;$HC39&amp;"/","/"&amp;TrimSummary[color]&amp;"/"))),),0))),0,(INDEX(TrimSummary[costing_yy],MATCH(1,INDEX(($HD39=TrimSummary[style_no])*(HM$3=TrimSummary[trim_reff])*(ISNUMBER(FIND("/"&amp;$HC39&amp;"/","/"&amp;TrimSummary[color]&amp;"/"))),),0))))*$HJ39*(1+$BN$3)&amp;","&amp;IF(ISERROR(INDEX(TrimSummary[ordering_yy],MATCH(1,INDEX(($HD39=TrimSummary[style_no])*(HM$3=TrimSummary[trim_reff])*(ISNUMBER(FIND("/"&amp;$HC39&amp;"/","/"&amp;TrimSummary[color]&amp;"/"))),),0))),0,(INDEX(TrimSummary[ordering_yy],MATCH(1,INDEX(($HD39=TrimSummary[style_no])*(HM$3=TrimSummary[trim_reff])*(ISNUMBER(FIND("/"&amp;$HC39&amp;"/","/"&amp;TrimSummary[color]&amp;"/"))),),0))))*$HH39*(1+$BN$4)&amp;","&amp;IF(ISERROR(INDEX(TrimSummary[ordering_yy],MATCH(1,INDEX(($HD39=TrimSummary[style_no])*(HM$3=TrimSummary[trim_reff])*(ISNUMBER(FIND("/"&amp;$HC39&amp;"/","/"&amp;TrimSummary[color]&amp;"/"))),),0))),0,(INDEX(TrimSummary[ordering_yy],MATCH(1,INDEX(($HD39=TrimSummary[style_no])*(HM$3=TrimSummary[trim_reff])*(ISNUMBER(FIND("/"&amp;$HC39&amp;"/","/"&amp;TrimSummary[color]&amp;"/"))),),0))))*$HJ39*(1+$BN$4)</f>
        <v>0.1872,0,0,0</v>
      </c>
      <c r="HN39" s="62" t="str" cm="1">
        <f t="array" ref="HN39">IF(ISERROR(INDEX(TrimSummary[costing_yy],MATCH(1,INDEX(($HD39=TrimSummary[style_no])*(HN$3=TrimSummary[trim_reff])*(ISNUMBER(FIND("/"&amp;$HC39&amp;"/","/"&amp;TrimSummary[color]&amp;"/"))),),0))),0,(INDEX(TrimSummary[costing_yy],MATCH(1,INDEX(($HD39=TrimSummary[style_no])*(HN$3=TrimSummary[trim_reff])*(ISNUMBER(FIND("/"&amp;$HC39&amp;"/","/"&amp;TrimSummary[color]&amp;"/"))),),0))))*$HH39*(1+$BN$3)&amp;","&amp;IF(ISERROR(INDEX(TrimSummary[costing_yy],MATCH(1,INDEX(($HD39=TrimSummary[style_no])*(HN$3=TrimSummary[trim_reff])*(ISNUMBER(FIND("/"&amp;$HC39&amp;"/","/"&amp;TrimSummary[color]&amp;"/"))),),0))),0,(INDEX(TrimSummary[costing_yy],MATCH(1,INDEX(($HD39=TrimSummary[style_no])*(HN$3=TrimSummary[trim_reff])*(ISNUMBER(FIND("/"&amp;$HC39&amp;"/","/"&amp;TrimSummary[color]&amp;"/"))),),0))))*$HJ39*(1+$BN$3)&amp;","&amp;IF(ISERROR(INDEX(TrimSummary[ordering_yy],MATCH(1,INDEX(($HD39=TrimSummary[style_no])*(HN$3=TrimSummary[trim_reff])*(ISNUMBER(FIND("/"&amp;$HC39&amp;"/","/"&amp;TrimSummary[color]&amp;"/"))),),0))),0,(INDEX(TrimSummary[ordering_yy],MATCH(1,INDEX(($HD39=TrimSummary[style_no])*(HN$3=TrimSummary[trim_reff])*(ISNUMBER(FIND("/"&amp;$HC39&amp;"/","/"&amp;TrimSummary[color]&amp;"/"))),),0))))*$HH39*(1+$BN$4)&amp;","&amp;IF(ISERROR(INDEX(TrimSummary[ordering_yy],MATCH(1,INDEX(($HD39=TrimSummary[style_no])*(HN$3=TrimSummary[trim_reff])*(ISNUMBER(FIND("/"&amp;$HC39&amp;"/","/"&amp;TrimSummary[color]&amp;"/"))),),0))),0,(INDEX(TrimSummary[ordering_yy],MATCH(1,INDEX(($HD39=TrimSummary[style_no])*(HN$3=TrimSummary[trim_reff])*(ISNUMBER(FIND("/"&amp;$HC39&amp;"/","/"&amp;TrimSummary[color]&amp;"/"))),),0))))*$HJ39*(1+$BN$4)</f>
        <v>15.6,0,0,0</v>
      </c>
      <c r="HO39" s="62" t="str" cm="1">
        <f t="array" ref="HO39">IF(ISERROR(INDEX(TrimSummary[costing_yy],MATCH(1,INDEX(($HD39=TrimSummary[style_no])*(HO$3=TrimSummary[trim_reff])*(ISNUMBER(FIND("/"&amp;$HC39&amp;"/","/"&amp;TrimSummary[color]&amp;"/"))),),0))),0,(INDEX(TrimSummary[costing_yy],MATCH(1,INDEX(($HD39=TrimSummary[style_no])*(HO$3=TrimSummary[trim_reff])*(ISNUMBER(FIND("/"&amp;$HC39&amp;"/","/"&amp;TrimSummary[color]&amp;"/"))),),0))))*$HH39*(1+$BN$3)&amp;","&amp;IF(ISERROR(INDEX(TrimSummary[costing_yy],MATCH(1,INDEX(($HD39=TrimSummary[style_no])*(HO$3=TrimSummary[trim_reff])*(ISNUMBER(FIND("/"&amp;$HC39&amp;"/","/"&amp;TrimSummary[color]&amp;"/"))),),0))),0,(INDEX(TrimSummary[costing_yy],MATCH(1,INDEX(($HD39=TrimSummary[style_no])*(HO$3=TrimSummary[trim_reff])*(ISNUMBER(FIND("/"&amp;$HC39&amp;"/","/"&amp;TrimSummary[color]&amp;"/"))),),0))))*$HJ39*(1+$BN$3)&amp;","&amp;IF(ISERROR(INDEX(TrimSummary[ordering_yy],MATCH(1,INDEX(($HD39=TrimSummary[style_no])*(HO$3=TrimSummary[trim_reff])*(ISNUMBER(FIND("/"&amp;$HC39&amp;"/","/"&amp;TrimSummary[color]&amp;"/"))),),0))),0,(INDEX(TrimSummary[ordering_yy],MATCH(1,INDEX(($HD39=TrimSummary[style_no])*(HO$3=TrimSummary[trim_reff])*(ISNUMBER(FIND("/"&amp;$HC39&amp;"/","/"&amp;TrimSummary[color]&amp;"/"))),),0))))*$HH39*(1+$BN$4)&amp;","&amp;IF(ISERROR(INDEX(TrimSummary[ordering_yy],MATCH(1,INDEX(($HD39=TrimSummary[style_no])*(HO$3=TrimSummary[trim_reff])*(ISNUMBER(FIND("/"&amp;$HC39&amp;"/","/"&amp;TrimSummary[color]&amp;"/"))),),0))),0,(INDEX(TrimSummary[ordering_yy],MATCH(1,INDEX(($HD39=TrimSummary[style_no])*(HO$3=TrimSummary[trim_reff])*(ISNUMBER(FIND("/"&amp;$HC39&amp;"/","/"&amp;TrimSummary[color]&amp;"/"))),),0))))*$HJ39*(1+$BN$4)</f>
        <v>15.6,0,0,0</v>
      </c>
      <c r="HP39" s="62" t="str" cm="1">
        <f t="array" ref="HP39">IF(ISERROR(INDEX(TrimSummary[costing_yy],MATCH(1,INDEX(($HD39=TrimSummary[style_no])*(HP$3=TrimSummary[trim_reff])*(ISNUMBER(FIND("/"&amp;$HC39&amp;"/","/"&amp;TrimSummary[color]&amp;"/"))),),0))),0,(INDEX(TrimSummary[costing_yy],MATCH(1,INDEX(($HD39=TrimSummary[style_no])*(HP$3=TrimSummary[trim_reff])*(ISNUMBER(FIND("/"&amp;$HC39&amp;"/","/"&amp;TrimSummary[color]&amp;"/"))),),0))))*$HH39*(1+$BN$3)&amp;","&amp;IF(ISERROR(INDEX(TrimSummary[costing_yy],MATCH(1,INDEX(($HD39=TrimSummary[style_no])*(HP$3=TrimSummary[trim_reff])*(ISNUMBER(FIND("/"&amp;$HC39&amp;"/","/"&amp;TrimSummary[color]&amp;"/"))),),0))),0,(INDEX(TrimSummary[costing_yy],MATCH(1,INDEX(($HD39=TrimSummary[style_no])*(HP$3=TrimSummary[trim_reff])*(ISNUMBER(FIND("/"&amp;$HC39&amp;"/","/"&amp;TrimSummary[color]&amp;"/"))),),0))))*$HJ39*(1+$BN$3)&amp;","&amp;IF(ISERROR(INDEX(TrimSummary[ordering_yy],MATCH(1,INDEX(($HD39=TrimSummary[style_no])*(HP$3=TrimSummary[trim_reff])*(ISNUMBER(FIND("/"&amp;$HC39&amp;"/","/"&amp;TrimSummary[color]&amp;"/"))),),0))),0,(INDEX(TrimSummary[ordering_yy],MATCH(1,INDEX(($HD39=TrimSummary[style_no])*(HP$3=TrimSummary[trim_reff])*(ISNUMBER(FIND("/"&amp;$HC39&amp;"/","/"&amp;TrimSummary[color]&amp;"/"))),),0))))*$HH39*(1+$BN$4)&amp;","&amp;IF(ISERROR(INDEX(TrimSummary[ordering_yy],MATCH(1,INDEX(($HD39=TrimSummary[style_no])*(HP$3=TrimSummary[trim_reff])*(ISNUMBER(FIND("/"&amp;$HC39&amp;"/","/"&amp;TrimSummary[color]&amp;"/"))),),0))),0,(INDEX(TrimSummary[ordering_yy],MATCH(1,INDEX(($HD39=TrimSummary[style_no])*(HP$3=TrimSummary[trim_reff])*(ISNUMBER(FIND("/"&amp;$HC39&amp;"/","/"&amp;TrimSummary[color]&amp;"/"))),),0))))*$HJ39*(1+$BN$4)</f>
        <v>15.6,0,0,0</v>
      </c>
      <c r="HQ39" s="62" t="str" cm="1">
        <f t="array" ref="HQ39">IF(ISERROR(INDEX(TrimSummary[costing_yy],MATCH(1,INDEX(($HD39=TrimSummary[style_no])*(HQ$3=TrimSummary[trim_reff])*(ISNUMBER(FIND("/"&amp;$HC39&amp;"/","/"&amp;TrimSummary[color]&amp;"/"))),),0))),0,(INDEX(TrimSummary[costing_yy],MATCH(1,INDEX(($HD39=TrimSummary[style_no])*(HQ$3=TrimSummary[trim_reff])*(ISNUMBER(FIND("/"&amp;$HC39&amp;"/","/"&amp;TrimSummary[color]&amp;"/"))),),0))))*$HH39*(1+$BN$3)&amp;","&amp;IF(ISERROR(INDEX(TrimSummary[costing_yy],MATCH(1,INDEX(($HD39=TrimSummary[style_no])*(HQ$3=TrimSummary[trim_reff])*(ISNUMBER(FIND("/"&amp;$HC39&amp;"/","/"&amp;TrimSummary[color]&amp;"/"))),),0))),0,(INDEX(TrimSummary[costing_yy],MATCH(1,INDEX(($HD39=TrimSummary[style_no])*(HQ$3=TrimSummary[trim_reff])*(ISNUMBER(FIND("/"&amp;$HC39&amp;"/","/"&amp;TrimSummary[color]&amp;"/"))),),0))))*$HJ39*(1+$BN$3)&amp;","&amp;IF(ISERROR(INDEX(TrimSummary[ordering_yy],MATCH(1,INDEX(($HD39=TrimSummary[style_no])*(HQ$3=TrimSummary[trim_reff])*(ISNUMBER(FIND("/"&amp;$HC39&amp;"/","/"&amp;TrimSummary[color]&amp;"/"))),),0))),0,(INDEX(TrimSummary[ordering_yy],MATCH(1,INDEX(($HD39=TrimSummary[style_no])*(HQ$3=TrimSummary[trim_reff])*(ISNUMBER(FIND("/"&amp;$HC39&amp;"/","/"&amp;TrimSummary[color]&amp;"/"))),),0))))*$HH39*(1+$BN$4)&amp;","&amp;IF(ISERROR(INDEX(TrimSummary[ordering_yy],MATCH(1,INDEX(($HD39=TrimSummary[style_no])*(HQ$3=TrimSummary[trim_reff])*(ISNUMBER(FIND("/"&amp;$HC39&amp;"/","/"&amp;TrimSummary[color]&amp;"/"))),),0))),0,(INDEX(TrimSummary[ordering_yy],MATCH(1,INDEX(($HD39=TrimSummary[style_no])*(HQ$3=TrimSummary[trim_reff])*(ISNUMBER(FIND("/"&amp;$HC39&amp;"/","/"&amp;TrimSummary[color]&amp;"/"))),),0))))*$HJ39*(1+$BN$4)</f>
        <v>15.6,0,0,0</v>
      </c>
      <c r="HR39" s="62" t="str" cm="1">
        <f t="array" ref="HR39">IF(ISERROR(INDEX(TrimSummary[costing_yy],MATCH(1,INDEX(($HD39=TrimSummary[style_no])*(HR$3=TrimSummary[trim_reff])*(ISNUMBER(FIND("/"&amp;$HC39&amp;"/","/"&amp;TrimSummary[color]&amp;"/"))),),0))),0,(INDEX(TrimSummary[costing_yy],MATCH(1,INDEX(($HD39=TrimSummary[style_no])*(HR$3=TrimSummary[trim_reff])*(ISNUMBER(FIND("/"&amp;$HC39&amp;"/","/"&amp;TrimSummary[color]&amp;"/"))),),0))))*$HH39*(1+$BN$3)&amp;","&amp;IF(ISERROR(INDEX(TrimSummary[costing_yy],MATCH(1,INDEX(($HD39=TrimSummary[style_no])*(HR$3=TrimSummary[trim_reff])*(ISNUMBER(FIND("/"&amp;$HC39&amp;"/","/"&amp;TrimSummary[color]&amp;"/"))),),0))),0,(INDEX(TrimSummary[costing_yy],MATCH(1,INDEX(($HD39=TrimSummary[style_no])*(HR$3=TrimSummary[trim_reff])*(ISNUMBER(FIND("/"&amp;$HC39&amp;"/","/"&amp;TrimSummary[color]&amp;"/"))),),0))))*$HJ39*(1+$BN$3)&amp;","&amp;IF(ISERROR(INDEX(TrimSummary[ordering_yy],MATCH(1,INDEX(($HD39=TrimSummary[style_no])*(HR$3=TrimSummary[trim_reff])*(ISNUMBER(FIND("/"&amp;$HC39&amp;"/","/"&amp;TrimSummary[color]&amp;"/"))),),0))),0,(INDEX(TrimSummary[ordering_yy],MATCH(1,INDEX(($HD39=TrimSummary[style_no])*(HR$3=TrimSummary[trim_reff])*(ISNUMBER(FIND("/"&amp;$HC39&amp;"/","/"&amp;TrimSummary[color]&amp;"/"))),),0))))*$HH39*(1+$BN$4)&amp;","&amp;IF(ISERROR(INDEX(TrimSummary[ordering_yy],MATCH(1,INDEX(($HD39=TrimSummary[style_no])*(HR$3=TrimSummary[trim_reff])*(ISNUMBER(FIND("/"&amp;$HC39&amp;"/","/"&amp;TrimSummary[color]&amp;"/"))),),0))),0,(INDEX(TrimSummary[ordering_yy],MATCH(1,INDEX(($HD39=TrimSummary[style_no])*(HR$3=TrimSummary[trim_reff])*(ISNUMBER(FIND("/"&amp;$HC39&amp;"/","/"&amp;TrimSummary[color]&amp;"/"))),),0))))*$HJ39*(1+$BN$4)</f>
        <v>15.6,0,0,0</v>
      </c>
      <c r="HS39" s="62" t="str" cm="1">
        <f t="array" ref="HS39">IF(ISERROR(INDEX(TrimSummary[costing_yy],MATCH(1,INDEX(($HD39=TrimSummary[style_no])*(HS$3=TrimSummary[trim_reff])*(ISNUMBER(FIND("/"&amp;$HC39&amp;"/","/"&amp;TrimSummary[color]&amp;"/"))),),0))),0,(INDEX(TrimSummary[costing_yy],MATCH(1,INDEX(($HD39=TrimSummary[style_no])*(HS$3=TrimSummary[trim_reff])*(ISNUMBER(FIND("/"&amp;$HC39&amp;"/","/"&amp;TrimSummary[color]&amp;"/"))),),0))))*$HH39*(1+$BN$3)&amp;","&amp;IF(ISERROR(INDEX(TrimSummary[costing_yy],MATCH(1,INDEX(($HD39=TrimSummary[style_no])*(HS$3=TrimSummary[trim_reff])*(ISNUMBER(FIND("/"&amp;$HC39&amp;"/","/"&amp;TrimSummary[color]&amp;"/"))),),0))),0,(INDEX(TrimSummary[costing_yy],MATCH(1,INDEX(($HD39=TrimSummary[style_no])*(HS$3=TrimSummary[trim_reff])*(ISNUMBER(FIND("/"&amp;$HC39&amp;"/","/"&amp;TrimSummary[color]&amp;"/"))),),0))))*$HJ39*(1+$BN$3)&amp;","&amp;IF(ISERROR(INDEX(TrimSummary[ordering_yy],MATCH(1,INDEX(($HD39=TrimSummary[style_no])*(HS$3=TrimSummary[trim_reff])*(ISNUMBER(FIND("/"&amp;$HC39&amp;"/","/"&amp;TrimSummary[color]&amp;"/"))),),0))),0,(INDEX(TrimSummary[ordering_yy],MATCH(1,INDEX(($HD39=TrimSummary[style_no])*(HS$3=TrimSummary[trim_reff])*(ISNUMBER(FIND("/"&amp;$HC39&amp;"/","/"&amp;TrimSummary[color]&amp;"/"))),),0))))*$HH39*(1+$BN$4)&amp;","&amp;IF(ISERROR(INDEX(TrimSummary[ordering_yy],MATCH(1,INDEX(($HD39=TrimSummary[style_no])*(HS$3=TrimSummary[trim_reff])*(ISNUMBER(FIND("/"&amp;$HC39&amp;"/","/"&amp;TrimSummary[color]&amp;"/"))),),0))),0,(INDEX(TrimSummary[ordering_yy],MATCH(1,INDEX(($HD39=TrimSummary[style_no])*(HS$3=TrimSummary[trim_reff])*(ISNUMBER(FIND("/"&amp;$HC39&amp;"/","/"&amp;TrimSummary[color]&amp;"/"))),),0))))*$HJ39*(1+$BN$4)</f>
        <v>15.6,0,0,0</v>
      </c>
      <c r="HT39" s="62" t="str" cm="1">
        <f t="array" ref="HT39">IF(ISERROR(INDEX(TrimSummary[costing_yy],MATCH(1,INDEX(($HD39=TrimSummary[style_no])*(HT$3=TrimSummary[trim_reff])*(ISNUMBER(FIND("/"&amp;$HC39&amp;"/","/"&amp;TrimSummary[color]&amp;"/"))),),0))),0,(INDEX(TrimSummary[costing_yy],MATCH(1,INDEX(($HD39=TrimSummary[style_no])*(HT$3=TrimSummary[trim_reff])*(ISNUMBER(FIND("/"&amp;$HC39&amp;"/","/"&amp;TrimSummary[color]&amp;"/"))),),0))))*$HH39*(1+$BN$3)&amp;","&amp;IF(ISERROR(INDEX(TrimSummary[costing_yy],MATCH(1,INDEX(($HD39=TrimSummary[style_no])*(HT$3=TrimSummary[trim_reff])*(ISNUMBER(FIND("/"&amp;$HC39&amp;"/","/"&amp;TrimSummary[color]&amp;"/"))),),0))),0,(INDEX(TrimSummary[costing_yy],MATCH(1,INDEX(($HD39=TrimSummary[style_no])*(HT$3=TrimSummary[trim_reff])*(ISNUMBER(FIND("/"&amp;$HC39&amp;"/","/"&amp;TrimSummary[color]&amp;"/"))),),0))))*$HJ39*(1+$BN$3)&amp;","&amp;IF(ISERROR(INDEX(TrimSummary[ordering_yy],MATCH(1,INDEX(($HD39=TrimSummary[style_no])*(HT$3=TrimSummary[trim_reff])*(ISNUMBER(FIND("/"&amp;$HC39&amp;"/","/"&amp;TrimSummary[color]&amp;"/"))),),0))),0,(INDEX(TrimSummary[ordering_yy],MATCH(1,INDEX(($HD39=TrimSummary[style_no])*(HT$3=TrimSummary[trim_reff])*(ISNUMBER(FIND("/"&amp;$HC39&amp;"/","/"&amp;TrimSummary[color]&amp;"/"))),),0))))*$HH39*(1+$BN$4)&amp;","&amp;IF(ISERROR(INDEX(TrimSummary[ordering_yy],MATCH(1,INDEX(($HD39=TrimSummary[style_no])*(HT$3=TrimSummary[trim_reff])*(ISNUMBER(FIND("/"&amp;$HC39&amp;"/","/"&amp;TrimSummary[color]&amp;"/"))),),0))),0,(INDEX(TrimSummary[ordering_yy],MATCH(1,INDEX(($HD39=TrimSummary[style_no])*(HT$3=TrimSummary[trim_reff])*(ISNUMBER(FIND("/"&amp;$HC39&amp;"/","/"&amp;TrimSummary[color]&amp;"/"))),),0))))*$HJ39*(1+$BN$4)</f>
        <v>15.6,0,0,0</v>
      </c>
      <c r="HU39" s="62" t="str" cm="1">
        <f t="array" ref="HU39">IF(ISERROR(INDEX(TrimSummary[costing_yy],MATCH(1,INDEX(($HD39=TrimSummary[style_no])*(HU$3=TrimSummary[trim_reff])*(ISNUMBER(FIND("/"&amp;$HC39&amp;"/","/"&amp;TrimSummary[color]&amp;"/"))),),0))),0,(INDEX(TrimSummary[costing_yy],MATCH(1,INDEX(($HD39=TrimSummary[style_no])*(HU$3=TrimSummary[trim_reff])*(ISNUMBER(FIND("/"&amp;$HC39&amp;"/","/"&amp;TrimSummary[color]&amp;"/"))),),0))))*$HH39*(1+$BN$3)&amp;","&amp;IF(ISERROR(INDEX(TrimSummary[costing_yy],MATCH(1,INDEX(($HD39=TrimSummary[style_no])*(HU$3=TrimSummary[trim_reff])*(ISNUMBER(FIND("/"&amp;$HC39&amp;"/","/"&amp;TrimSummary[color]&amp;"/"))),),0))),0,(INDEX(TrimSummary[costing_yy],MATCH(1,INDEX(($HD39=TrimSummary[style_no])*(HU$3=TrimSummary[trim_reff])*(ISNUMBER(FIND("/"&amp;$HC39&amp;"/","/"&amp;TrimSummary[color]&amp;"/"))),),0))))*$HJ39*(1+$BN$3)&amp;","&amp;IF(ISERROR(INDEX(TrimSummary[ordering_yy],MATCH(1,INDEX(($HD39=TrimSummary[style_no])*(HU$3=TrimSummary[trim_reff])*(ISNUMBER(FIND("/"&amp;$HC39&amp;"/","/"&amp;TrimSummary[color]&amp;"/"))),),0))),0,(INDEX(TrimSummary[ordering_yy],MATCH(1,INDEX(($HD39=TrimSummary[style_no])*(HU$3=TrimSummary[trim_reff])*(ISNUMBER(FIND("/"&amp;$HC39&amp;"/","/"&amp;TrimSummary[color]&amp;"/"))),),0))))*$HH39*(1+$BN$4)&amp;","&amp;IF(ISERROR(INDEX(TrimSummary[ordering_yy],MATCH(1,INDEX(($HD39=TrimSummary[style_no])*(HU$3=TrimSummary[trim_reff])*(ISNUMBER(FIND("/"&amp;$HC39&amp;"/","/"&amp;TrimSummary[color]&amp;"/"))),),0))),0,(INDEX(TrimSummary[ordering_yy],MATCH(1,INDEX(($HD39=TrimSummary[style_no])*(HU$3=TrimSummary[trim_reff])*(ISNUMBER(FIND("/"&amp;$HC39&amp;"/","/"&amp;TrimSummary[color]&amp;"/"))),),0))))*$HJ39*(1+$BN$4)</f>
        <v>15.6,0,0,0</v>
      </c>
      <c r="HV39" s="62"/>
      <c r="HW39" s="62"/>
      <c r="HX39" s="62"/>
      <c r="HY39" s="62"/>
      <c r="HZ39" s="62"/>
      <c r="IA39" s="62"/>
      <c r="IB39" s="62"/>
      <c r="IC39" s="62"/>
      <c r="ID39" s="62"/>
      <c r="IE39" s="62"/>
      <c r="IF39" s="62"/>
      <c r="IG39" s="62"/>
      <c r="IH39" s="62"/>
      <c r="II39" s="62"/>
      <c r="IJ39" s="62"/>
      <c r="IK39" s="62"/>
      <c r="IL39" s="62"/>
      <c r="IM39" s="62"/>
      <c r="IN39" s="62"/>
      <c r="IO39" s="62"/>
      <c r="IP39" s="62"/>
      <c r="IQ39" s="62"/>
      <c r="IR39" s="62"/>
      <c r="IS39" s="62"/>
      <c r="IT39" s="62"/>
      <c r="IU39" s="62"/>
      <c r="IV39" s="62"/>
      <c r="IW39" s="62"/>
    </row>
    <row r="40" spans="1:257">
      <c r="A40"/>
      <c r="D40"/>
      <c r="F40" s="18"/>
      <c r="G40" s="19"/>
      <c r="V40" s="130"/>
      <c r="Y40" s="18" cm="1">
        <f t="array" ref="Y40">IF(ISERROR(INDEX(PO_Placed_Data[[PO relesed Date]:[PO_Status]],MATCH(#REF!&amp;#REF!,PO_Placed_Data[Styele'#]&amp;PO_Placed_Data[COLOR],0),MATCH(Y$3,PO_Placed_Data[[#Headers],[PO relesed Date]:[PO_Status]],0))),0,(INDEX(PO_Placed_Data[[PO relesed Date]:[PO_Status]],MATCH(#REF!&amp;#REF!,PO_Placed_Data[Styele'#]&amp;PO_Placed_Data[COLOR],0),MATCH(Y$3,PO_Placed_Data[[#Headers],[PO relesed Date]:[PO_Status]],0))))</f>
        <v>0</v>
      </c>
      <c r="Z40" s="334" cm="1">
        <f t="array" ref="Z40">IF(ISERROR(INDEX(PO_Placed_Data[[PO relesed Date]:[PO_Status]],MATCH(#REF!&amp;#REF!,PO_Placed_Data[Styele'#]&amp;PO_Placed_Data[COLOR],0),MATCH(Z$3,PO_Placed_Data[[#Headers],[PO relesed Date]:[PO_Status]],0))),0,(INDEX(PO_Placed_Data[[PO relesed Date]:[PO_Status]],MATCH(#REF!&amp;#REF!,PO_Placed_Data[Styele'#]&amp;PO_Placed_Data[COLOR],0),MATCH(Z$3,PO_Placed_Data[[#Headers],[PO relesed Date]:[PO_Status]],0))))</f>
        <v>0</v>
      </c>
      <c r="AA40" s="49" cm="1">
        <f t="array" ref="AA40">IF(ISERROR(INDEX(PO_Placed_Data[[PO relesed Date]:[PO_Status]],MATCH(#REF!&amp;#REF!,PO_Placed_Data[Styele'#]&amp;PO_Placed_Data[COLOR],0),MATCH(AA$3,PO_Placed_Data[[#Headers],[PO relesed Date]:[PO_Status]],0))),0,(INDEX(PO_Placed_Data[[PO relesed Date]:[PO_Status]],MATCH(#REF!&amp;#REF!,PO_Placed_Data[Styele'#]&amp;PO_Placed_Data[COLOR],0),MATCH(AA$3,PO_Placed_Data[[#Headers],[PO relesed Date]:[PO_Status]],0))))</f>
        <v>0</v>
      </c>
      <c r="AB40" s="49" cm="1">
        <f t="array" ref="AB40">IF(ISERROR(INDEX(PO_Placed_Data[[PO relesed Date]:[PO_Status]],MATCH(#REF!&amp;#REF!,PO_Placed_Data[Styele'#]&amp;PO_Placed_Data[COLOR],0),MATCH(AB$3,PO_Placed_Data[[#Headers],[PO relesed Date]:[PO_Status]],0))),0,(INDEX(PO_Placed_Data[[PO relesed Date]:[PO_Status]],MATCH(#REF!&amp;#REF!,PO_Placed_Data[Styele'#]&amp;PO_Placed_Data[COLOR],0),MATCH(AB$3,PO_Placed_Data[[#Headers],[PO relesed Date]:[PO_Status]],0))))</f>
        <v>0</v>
      </c>
      <c r="AC40" s="49" cm="1">
        <f t="array" ref="AC40">IF(ISERROR(INDEX(PO_Placed_Data[[PO relesed Date]:[PO_Status]],MATCH(#REF!&amp;#REF!,PO_Placed_Data[Styele'#]&amp;PO_Placed_Data[COLOR],0),MATCH(AC$3,PO_Placed_Data[[#Headers],[PO relesed Date]:[PO_Status]],0))),0,(INDEX(PO_Placed_Data[[PO relesed Date]:[PO_Status]],MATCH(#REF!&amp;#REF!,PO_Placed_Data[Styele'#]&amp;PO_Placed_Data[COLOR],0),MATCH(AC$3,PO_Placed_Data[[#Headers],[PO relesed Date]:[PO_Status]],0))))</f>
        <v>0</v>
      </c>
      <c r="AD40" s="49" cm="1">
        <f t="array" ref="AD40">IF(ISERROR(INDEX(PO_Placed_Data[[PO relesed Date]:[PO_Status]],MATCH(#REF!&amp;#REF!,PO_Placed_Data[Styele'#]&amp;PO_Placed_Data[COLOR],0),MATCH(AD$3,PO_Placed_Data[[#Headers],[PO relesed Date]:[PO_Status]],0))),0,(INDEX(PO_Placed_Data[[PO relesed Date]:[PO_Status]],MATCH(#REF!&amp;#REF!,PO_Placed_Data[Styele'#]&amp;PO_Placed_Data[COLOR],0),MATCH(AD$3,PO_Placed_Data[[#Headers],[PO relesed Date]:[PO_Status]],0))))</f>
        <v>0</v>
      </c>
      <c r="AE40" s="49" cm="1">
        <f t="array" ref="AE40">IF(ISERROR(INDEX(PO_Placed_Data[[PO relesed Date]:[PO_Status]],MATCH(#REF!&amp;#REF!,PO_Placed_Data[Styele'#]&amp;PO_Placed_Data[COLOR],0),MATCH(AE$3,PO_Placed_Data[[#Headers],[PO relesed Date]:[PO_Status]],0))),0,(INDEX(PO_Placed_Data[[PO relesed Date]:[PO_Status]],MATCH(#REF!&amp;#REF!,PO_Placed_Data[Styele'#]&amp;PO_Placed_Data[COLOR],0),MATCH(AE$3,PO_Placed_Data[[#Headers],[PO relesed Date]:[PO_Status]],0))))</f>
        <v>0</v>
      </c>
      <c r="AF40" s="49" cm="1">
        <f t="array" ref="AF40">IF(ISERROR(INDEX(PO_Placed_Data[[PO relesed Date]:[PO_Status]],MATCH(#REF!&amp;#REF!,PO_Placed_Data[Styele'#]&amp;PO_Placed_Data[COLOR],0),MATCH(AF$3,PO_Placed_Data[[#Headers],[PO relesed Date]:[PO_Status]],0))),0,(INDEX(PO_Placed_Data[[PO relesed Date]:[PO_Status]],MATCH(#REF!&amp;#REF!,PO_Placed_Data[Styele'#]&amp;PO_Placed_Data[COLOR],0),MATCH(AF$3,PO_Placed_Data[[#Headers],[PO relesed Date]:[PO_Status]],0))))</f>
        <v>0</v>
      </c>
      <c r="AG40" s="49" cm="1">
        <f t="array" ref="AG40">IF(ISERROR(INDEX(PO_Placed_Data[[PO relesed Date]:[PO_Status]],MATCH(#REF!&amp;#REF!,PO_Placed_Data[Styele'#]&amp;PO_Placed_Data[COLOR],0),MATCH(AG$3,PO_Placed_Data[[#Headers],[PO relesed Date]:[PO_Status]],0))),0,(INDEX(PO_Placed_Data[[PO relesed Date]:[PO_Status]],MATCH(#REF!&amp;#REF!,PO_Placed_Data[Styele'#]&amp;PO_Placed_Data[COLOR],0),MATCH(AG$3,PO_Placed_Data[[#Headers],[PO relesed Date]:[PO_Status]],0))))</f>
        <v>0</v>
      </c>
      <c r="AH40" s="49" cm="1">
        <f t="array" ref="AH40">IF(ISERROR(INDEX(PO_Placed_Data[[PO relesed Date]:[PO_Status]],MATCH(#REF!&amp;#REF!,PO_Placed_Data[Styele'#]&amp;PO_Placed_Data[COLOR],0),MATCH(AH$3,PO_Placed_Data[[#Headers],[PO relesed Date]:[PO_Status]],0))),0,(INDEX(PO_Placed_Data[[PO relesed Date]:[PO_Status]],MATCH(#REF!&amp;#REF!,PO_Placed_Data[Styele'#]&amp;PO_Placed_Data[COLOR],0),MATCH(AH$3,PO_Placed_Data[[#Headers],[PO relesed Date]:[PO_Status]],0))))</f>
        <v>0</v>
      </c>
      <c r="AI40" s="49" cm="1">
        <f t="array" ref="AI40">IF(ISERROR(INDEX(PO_Placed_Data[[PO relesed Date]:[PO_Status]],MATCH(#REF!&amp;#REF!,PO_Placed_Data[Styele'#]&amp;PO_Placed_Data[COLOR],0),MATCH(AI$3,PO_Placed_Data[[#Headers],[PO relesed Date]:[PO_Status]],0))),0,(INDEX(PO_Placed_Data[[PO relesed Date]:[PO_Status]],MATCH(#REF!&amp;#REF!,PO_Placed_Data[Styele'#]&amp;PO_Placed_Data[COLOR],0),MATCH(AI$3,PO_Placed_Data[[#Headers],[PO relesed Date]:[PO_Status]],0))))</f>
        <v>0</v>
      </c>
      <c r="AJ40" s="49" cm="1">
        <f t="array" ref="AJ40">IF(ISERROR(INDEX(PO_Placed_Data[[PO relesed Date]:[PO_Status]],MATCH(#REF!&amp;#REF!,PO_Placed_Data[Styele'#]&amp;PO_Placed_Data[COLOR],0),MATCH(AJ$3,PO_Placed_Data[[#Headers],[PO relesed Date]:[PO_Status]],0))),0,(INDEX(PO_Placed_Data[[PO relesed Date]:[PO_Status]],MATCH(#REF!&amp;#REF!,PO_Placed_Data[Styele'#]&amp;PO_Placed_Data[COLOR],0),MATCH(AJ$3,PO_Placed_Data[[#Headers],[PO relesed Date]:[PO_Status]],0))))</f>
        <v>0</v>
      </c>
      <c r="AK40" s="49" cm="1">
        <f t="array" ref="AK40">IF(ISERROR(INDEX(PO_Placed_Data[[PO relesed Date]:[PO_Status]],MATCH(#REF!&amp;#REF!,PO_Placed_Data[Styele'#]&amp;PO_Placed_Data[COLOR],0),MATCH(AK$3,PO_Placed_Data[[#Headers],[PO relesed Date]:[PO_Status]],0))),0,(INDEX(PO_Placed_Data[[PO relesed Date]:[PO_Status]],MATCH(#REF!&amp;#REF!,PO_Placed_Data[Styele'#]&amp;PO_Placed_Data[COLOR],0),MATCH(AK$3,PO_Placed_Data[[#Headers],[PO relesed Date]:[PO_Status]],0))))</f>
        <v>0</v>
      </c>
      <c r="AL40" s="49" cm="1">
        <f t="array" ref="AL40">IF(ISERROR(INDEX(PO_Placed_Data[[PO relesed Date]:[PO_Status]],MATCH(#REF!&amp;#REF!,PO_Placed_Data[Styele'#]&amp;PO_Placed_Data[COLOR],0),MATCH(AL$3,PO_Placed_Data[[#Headers],[PO relesed Date]:[PO_Status]],0))),0,(INDEX(PO_Placed_Data[[PO relesed Date]:[PO_Status]],MATCH(#REF!&amp;#REF!,PO_Placed_Data[Styele'#]&amp;PO_Placed_Data[COLOR],0),MATCH(AL$3,PO_Placed_Data[[#Headers],[PO relesed Date]:[PO_Status]],0))))</f>
        <v>0</v>
      </c>
      <c r="AM40" s="49" cm="1">
        <f t="array" ref="AM40">IF(ISERROR(INDEX(PO_Placed_Data[[PO relesed Date]:[PO_Status]],MATCH(#REF!&amp;#REF!,PO_Placed_Data[Styele'#]&amp;PO_Placed_Data[COLOR],0),MATCH(AM$3,PO_Placed_Data[[#Headers],[PO relesed Date]:[PO_Status]],0))),0,(INDEX(PO_Placed_Data[[PO relesed Date]:[PO_Status]],MATCH(#REF!&amp;#REF!,PO_Placed_Data[Styele'#]&amp;PO_Placed_Data[COLOR],0),MATCH(AM$3,PO_Placed_Data[[#Headers],[PO relesed Date]:[PO_Status]],0))))</f>
        <v>0</v>
      </c>
      <c r="AN40" s="49" cm="1">
        <f t="array" ref="AN40">IF(ISERROR(INDEX(PO_Placed_Data[[PO relesed Date]:[PO_Status]],MATCH(#REF!&amp;#REF!,PO_Placed_Data[Styele'#]&amp;PO_Placed_Data[COLOR],0),MATCH(AN$3,PO_Placed_Data[[#Headers],[PO relesed Date]:[PO_Status]],0))),0,(INDEX(PO_Placed_Data[[PO relesed Date]:[PO_Status]],MATCH(#REF!&amp;#REF!,PO_Placed_Data[Styele'#]&amp;PO_Placed_Data[COLOR],0),MATCH(AN$3,PO_Placed_Data[[#Headers],[PO relesed Date]:[PO_Status]],0))))</f>
        <v>0</v>
      </c>
      <c r="AO40" s="18" cm="1">
        <f t="array" ref="AO40">IF(ISERROR(INDEX(PO_Placed_Data[[PO relesed Date]:[PO_Status]],MATCH(#REF!&amp;#REF!,PO_Placed_Data[Styele'#]&amp;PO_Placed_Data[COLOR],0),MATCH(AO$3,PO_Placed_Data[[#Headers],[PO relesed Date]:[PO_Status]],0))),0,(INDEX(PO_Placed_Data[[PO relesed Date]:[PO_Status]],MATCH(#REF!&amp;#REF!,PO_Placed_Data[Styele'#]&amp;PO_Placed_Data[COLOR],0),MATCH(AO$3,PO_Placed_Data[[#Headers],[PO relesed Date]:[PO_Status]],0))))</f>
        <v>0</v>
      </c>
      <c r="AR40" s="23"/>
      <c r="AS40" s="23"/>
      <c r="AT40" s="18"/>
      <c r="AV40" s="24"/>
      <c r="AW40" s="24"/>
      <c r="AX40" s="24"/>
      <c r="AY40" s="24"/>
      <c r="AZ40" s="24"/>
      <c r="BA40" s="24"/>
      <c r="BB40" s="24"/>
      <c r="BC40" s="24"/>
      <c r="BD40" s="23"/>
      <c r="BE40" s="24"/>
      <c r="BF40" s="24"/>
      <c r="BG40" s="24"/>
      <c r="BH40" s="23"/>
      <c r="BI40" s="23"/>
      <c r="BJ40" s="222"/>
      <c r="BV40" s="233"/>
      <c r="BW40" s="233"/>
      <c r="BX40" s="233"/>
      <c r="BY40" s="233"/>
      <c r="BZ40" s="233"/>
      <c r="CA40" s="233"/>
      <c r="CB40" s="233"/>
      <c r="CC40" s="233"/>
      <c r="CD40" s="233"/>
      <c r="CE40" s="233"/>
      <c r="CF40" s="233"/>
      <c r="CG40" s="233"/>
      <c r="CH40" s="233"/>
      <c r="CI40" s="233"/>
      <c r="CL40" s="230"/>
      <c r="CM40" s="230"/>
      <c r="CN40" s="230"/>
      <c r="CO40" s="63"/>
      <c r="CP40" s="63"/>
      <c r="CQ40" s="77"/>
      <c r="CR40" s="109"/>
      <c r="CS40" s="109"/>
      <c r="CT40" s="64"/>
      <c r="CU40" s="64"/>
      <c r="CV40" s="64"/>
      <c r="CW40" s="64"/>
      <c r="CX40" s="64"/>
      <c r="CY40" s="94"/>
      <c r="CZ40" s="64"/>
      <c r="DA40" s="64"/>
      <c r="DB40" s="64"/>
      <c r="DC40" s="64"/>
      <c r="DD40" s="64"/>
      <c r="DE40" s="64"/>
      <c r="FJ40" s="104"/>
      <c r="FL40" s="4"/>
      <c r="FN40" s="29" t="s">
        <v>92</v>
      </c>
      <c r="FO40" s="31" t="s">
        <v>91</v>
      </c>
      <c r="FT40"/>
      <c r="FU40"/>
      <c r="HA40" s="62" t="str">
        <f>INDEX(TrimSummary[season],MATCH($HD40,TrimSummary[style_no],0))</f>
        <v>WI23</v>
      </c>
      <c r="HB40" s="62" t="str">
        <f>INDEX(TrimSummary[floorset],MATCH($HD40,TrimSummary[style_no],0))</f>
        <v>F3</v>
      </c>
      <c r="HC40" s="6" t="s">
        <v>201</v>
      </c>
      <c r="HD40" s="310" t="s">
        <v>314</v>
      </c>
      <c r="HE40" s="224" t="s">
        <v>300</v>
      </c>
      <c r="HF40" s="98">
        <v>45040</v>
      </c>
      <c r="HG40" t="s">
        <v>41</v>
      </c>
      <c r="HH40" s="105" cm="1">
        <f t="array" ref="HH40">IF(ISERROR(INDEX(Trim_Booking_Data[[QTY TB]:[5]],MATCH($HD40&amp;$HE40&amp;$HF40,Trim_Booking_Data[Styele'#]&amp;Trim_Booking_Data[COLOR]&amp;Trim_Booking_Data[Trim Boking Date],0),MATCH($HG40,Trim_Booking_Data[[#Headers],[QTY TB]:[5]],0))),0,(INDEX(Trim_Booking_Data[[QTY TB]:[5]],MATCH($HD40&amp;$HE40&amp;$HF40,Trim_Booking_Data[Styele'#]&amp;Trim_Booking_Data[COLOR]&amp;Trim_Booking_Data[Trim Boking Date],0),MATCH($HG40,Trim_Booking_Data[[#Headers],[QTY TB]:[5]],0))))</f>
        <v>0</v>
      </c>
      <c r="HI40" s="78" cm="1">
        <f t="array" ref="HI40">IF(ISERROR(INDEX(PO_Placed_Data_Fu[],MATCH($HD40&amp;$HE40,Trim_Booking_Data[Styele'#]&amp;Trim_Booking_Data[COLOR],0),MATCH(HI$3,PO_Placed_Data_Fu[#Headers],0))),0,(INDEX(PO_Placed_Data_Fu[],MATCH($HD40&amp;$HE40,Trim_Booking_Data[Styele'#]&amp;Trim_Booking_Data[COLOR],0),MATCH(HI$3,PO_Placed_Data_Fu[#Headers],0))))</f>
        <v>0</v>
      </c>
      <c r="HJ40" s="70" cm="1">
        <f t="array" ref="HJ40">IF(ISERROR(INDEX(PO_Placed_Data_Fu[],MATCH($HD40&amp;$HE40&amp;$HF40,Trim_Booking_Data[Styele'#]&amp;Trim_Booking_Data[COLOR]&amp;Trim_Booking_Data[Trim Boking Date],0),MATCH($HG40,PO_Placed_Data_Fu[#Headers],0))),0,(INDEX(PO_Placed_Data_Fu[],MATCH($HD40&amp;$HE40&amp;$HF40,Trim_Booking_Data[Styele'#]&amp;Trim_Booking_Data[COLOR]&amp;Trim_Booking_Data[Trim Boking Date],0),MATCH($HG40,PO_Placed_Data_Fu[#Headers],0))))</f>
        <v>0</v>
      </c>
      <c r="HK40" s="62" t="str" cm="1">
        <f t="array" ref="HK40">IF(ISERROR(INDEX(TrimSummary[costing_yy],MATCH(1,INDEX(($HD40=TrimSummary[style_no])*(HK$3=TrimSummary[trim_reff])*(ISNUMBER(FIND("/"&amp;$HC40&amp;"/","/"&amp;TrimSummary[color]&amp;"/"))),),0))),0,(INDEX(TrimSummary[costing_yy],MATCH(1,INDEX(($HD40=TrimSummary[style_no])*(HK$3=TrimSummary[trim_reff])*(ISNUMBER(FIND("/"&amp;$HC40&amp;"/","/"&amp;TrimSummary[color]&amp;"/"))),),0))))*$HH40*(1+$BN$3)&amp;","&amp;IF(ISERROR(INDEX(TrimSummary[costing_yy],MATCH(1,INDEX(($HD40=TrimSummary[style_no])*(HK$3=TrimSummary[trim_reff])*(ISNUMBER(FIND("/"&amp;$HC40&amp;"/","/"&amp;TrimSummary[color]&amp;"/"))),),0))),0,(INDEX(TrimSummary[costing_yy],MATCH(1,INDEX(($HD40=TrimSummary[style_no])*(HK$3=TrimSummary[trim_reff])*(ISNUMBER(FIND("/"&amp;$HC40&amp;"/","/"&amp;TrimSummary[color]&amp;"/"))),),0))))*$HJ40*(1+$BN$3)&amp;","&amp;IF(ISERROR(INDEX(TrimSummary[ordering_yy],MATCH(1,INDEX(($HD40=TrimSummary[style_no])*(HK$3=TrimSummary[trim_reff])*(ISNUMBER(FIND("/"&amp;$HC40&amp;"/","/"&amp;TrimSummary[color]&amp;"/"))),),0))),0,(INDEX(TrimSummary[ordering_yy],MATCH(1,INDEX(($HD40=TrimSummary[style_no])*(HK$3=TrimSummary[trim_reff])*(ISNUMBER(FIND("/"&amp;$HC40&amp;"/","/"&amp;TrimSummary[color]&amp;"/"))),),0))))*$HH40*(1+$BN$4)&amp;","&amp;IF(ISERROR(INDEX(TrimSummary[ordering_yy],MATCH(1,INDEX(($HD40=TrimSummary[style_no])*(HK$3=TrimSummary[trim_reff])*(ISNUMBER(FIND("/"&amp;$HC40&amp;"/","/"&amp;TrimSummary[color]&amp;"/"))),),0))),0,(INDEX(TrimSummary[ordering_yy],MATCH(1,INDEX(($HD40=TrimSummary[style_no])*(HK$3=TrimSummary[trim_reff])*(ISNUMBER(FIND("/"&amp;$HC40&amp;"/","/"&amp;TrimSummary[color]&amp;"/"))),),0))))*$HJ40*(1+$BN$4)</f>
        <v>0,0,0,0</v>
      </c>
      <c r="HL40" s="62" t="str" cm="1">
        <f t="array" ref="HL40">IF(ISERROR(INDEX(TrimSummary[costing_yy],MATCH(1,INDEX(($HD40=TrimSummary[style_no])*(HL$3=TrimSummary[trim_reff])*(ISNUMBER(FIND("/"&amp;$HC40&amp;"/","/"&amp;TrimSummary[color]&amp;"/"))),),0))),0,(INDEX(TrimSummary[costing_yy],MATCH(1,INDEX(($HD40=TrimSummary[style_no])*(HL$3=TrimSummary[trim_reff])*(ISNUMBER(FIND("/"&amp;$HC40&amp;"/","/"&amp;TrimSummary[color]&amp;"/"))),),0))))*$HH40*(1+$BN$3)&amp;","&amp;IF(ISERROR(INDEX(TrimSummary[costing_yy],MATCH(1,INDEX(($HD40=TrimSummary[style_no])*(HL$3=TrimSummary[trim_reff])*(ISNUMBER(FIND("/"&amp;$HC40&amp;"/","/"&amp;TrimSummary[color]&amp;"/"))),),0))),0,(INDEX(TrimSummary[costing_yy],MATCH(1,INDEX(($HD40=TrimSummary[style_no])*(HL$3=TrimSummary[trim_reff])*(ISNUMBER(FIND("/"&amp;$HC40&amp;"/","/"&amp;TrimSummary[color]&amp;"/"))),),0))))*$HJ40*(1+$BN$3)&amp;","&amp;IF(ISERROR(INDEX(TrimSummary[ordering_yy],MATCH(1,INDEX(($HD40=TrimSummary[style_no])*(HL$3=TrimSummary[trim_reff])*(ISNUMBER(FIND("/"&amp;$HC40&amp;"/","/"&amp;TrimSummary[color]&amp;"/"))),),0))),0,(INDEX(TrimSummary[ordering_yy],MATCH(1,INDEX(($HD40=TrimSummary[style_no])*(HL$3=TrimSummary[trim_reff])*(ISNUMBER(FIND("/"&amp;$HC40&amp;"/","/"&amp;TrimSummary[color]&amp;"/"))),),0))))*$HH40*(1+$BN$4)&amp;","&amp;IF(ISERROR(INDEX(TrimSummary[ordering_yy],MATCH(1,INDEX(($HD40=TrimSummary[style_no])*(HL$3=TrimSummary[trim_reff])*(ISNUMBER(FIND("/"&amp;$HC40&amp;"/","/"&amp;TrimSummary[color]&amp;"/"))),),0))),0,(INDEX(TrimSummary[ordering_yy],MATCH(1,INDEX(($HD40=TrimSummary[style_no])*(HL$3=TrimSummary[trim_reff])*(ISNUMBER(FIND("/"&amp;$HC40&amp;"/","/"&amp;TrimSummary[color]&amp;"/"))),),0))))*$HJ40*(1+$BN$4)</f>
        <v>0,0,0,0</v>
      </c>
      <c r="HM40" s="62" t="str" cm="1">
        <f t="array" ref="HM40">IF(ISERROR(INDEX(TrimSummary[costing_yy],MATCH(1,INDEX(($HD40=TrimSummary[style_no])*(HM$3=TrimSummary[trim_reff])*(ISNUMBER(FIND("/"&amp;$HC40&amp;"/","/"&amp;TrimSummary[color]&amp;"/"))),),0))),0,(INDEX(TrimSummary[costing_yy],MATCH(1,INDEX(($HD40=TrimSummary[style_no])*(HM$3=TrimSummary[trim_reff])*(ISNUMBER(FIND("/"&amp;$HC40&amp;"/","/"&amp;TrimSummary[color]&amp;"/"))),),0))))*$HH40*(1+$BN$3)&amp;","&amp;IF(ISERROR(INDEX(TrimSummary[costing_yy],MATCH(1,INDEX(($HD40=TrimSummary[style_no])*(HM$3=TrimSummary[trim_reff])*(ISNUMBER(FIND("/"&amp;$HC40&amp;"/","/"&amp;TrimSummary[color]&amp;"/"))),),0))),0,(INDEX(TrimSummary[costing_yy],MATCH(1,INDEX(($HD40=TrimSummary[style_no])*(HM$3=TrimSummary[trim_reff])*(ISNUMBER(FIND("/"&amp;$HC40&amp;"/","/"&amp;TrimSummary[color]&amp;"/"))),),0))))*$HJ40*(1+$BN$3)&amp;","&amp;IF(ISERROR(INDEX(TrimSummary[ordering_yy],MATCH(1,INDEX(($HD40=TrimSummary[style_no])*(HM$3=TrimSummary[trim_reff])*(ISNUMBER(FIND("/"&amp;$HC40&amp;"/","/"&amp;TrimSummary[color]&amp;"/"))),),0))),0,(INDEX(TrimSummary[ordering_yy],MATCH(1,INDEX(($HD40=TrimSummary[style_no])*(HM$3=TrimSummary[trim_reff])*(ISNUMBER(FIND("/"&amp;$HC40&amp;"/","/"&amp;TrimSummary[color]&amp;"/"))),),0))))*$HH40*(1+$BN$4)&amp;","&amp;IF(ISERROR(INDEX(TrimSummary[ordering_yy],MATCH(1,INDEX(($HD40=TrimSummary[style_no])*(HM$3=TrimSummary[trim_reff])*(ISNUMBER(FIND("/"&amp;$HC40&amp;"/","/"&amp;TrimSummary[color]&amp;"/"))),),0))),0,(INDEX(TrimSummary[ordering_yy],MATCH(1,INDEX(($HD40=TrimSummary[style_no])*(HM$3=TrimSummary[trim_reff])*(ISNUMBER(FIND("/"&amp;$HC40&amp;"/","/"&amp;TrimSummary[color]&amp;"/"))),),0))))*$HJ40*(1+$BN$4)</f>
        <v>0,0,0,0</v>
      </c>
      <c r="HN40" s="62" t="str" cm="1">
        <f t="array" ref="HN40">IF(ISERROR(INDEX(TrimSummary[costing_yy],MATCH(1,INDEX(($HD40=TrimSummary[style_no])*(HN$3=TrimSummary[trim_reff])*(ISNUMBER(FIND("/"&amp;$HC40&amp;"/","/"&amp;TrimSummary[color]&amp;"/"))),),0))),0,(INDEX(TrimSummary[costing_yy],MATCH(1,INDEX(($HD40=TrimSummary[style_no])*(HN$3=TrimSummary[trim_reff])*(ISNUMBER(FIND("/"&amp;$HC40&amp;"/","/"&amp;TrimSummary[color]&amp;"/"))),),0))))*$HH40*(1+$BN$3)&amp;","&amp;IF(ISERROR(INDEX(TrimSummary[costing_yy],MATCH(1,INDEX(($HD40=TrimSummary[style_no])*(HN$3=TrimSummary[trim_reff])*(ISNUMBER(FIND("/"&amp;$HC40&amp;"/","/"&amp;TrimSummary[color]&amp;"/"))),),0))),0,(INDEX(TrimSummary[costing_yy],MATCH(1,INDEX(($HD40=TrimSummary[style_no])*(HN$3=TrimSummary[trim_reff])*(ISNUMBER(FIND("/"&amp;$HC40&amp;"/","/"&amp;TrimSummary[color]&amp;"/"))),),0))))*$HJ40*(1+$BN$3)&amp;","&amp;IF(ISERROR(INDEX(TrimSummary[ordering_yy],MATCH(1,INDEX(($HD40=TrimSummary[style_no])*(HN$3=TrimSummary[trim_reff])*(ISNUMBER(FIND("/"&amp;$HC40&amp;"/","/"&amp;TrimSummary[color]&amp;"/"))),),0))),0,(INDEX(TrimSummary[ordering_yy],MATCH(1,INDEX(($HD40=TrimSummary[style_no])*(HN$3=TrimSummary[trim_reff])*(ISNUMBER(FIND("/"&amp;$HC40&amp;"/","/"&amp;TrimSummary[color]&amp;"/"))),),0))))*$HH40*(1+$BN$4)&amp;","&amp;IF(ISERROR(INDEX(TrimSummary[ordering_yy],MATCH(1,INDEX(($HD40=TrimSummary[style_no])*(HN$3=TrimSummary[trim_reff])*(ISNUMBER(FIND("/"&amp;$HC40&amp;"/","/"&amp;TrimSummary[color]&amp;"/"))),),0))),0,(INDEX(TrimSummary[ordering_yy],MATCH(1,INDEX(($HD40=TrimSummary[style_no])*(HN$3=TrimSummary[trim_reff])*(ISNUMBER(FIND("/"&amp;$HC40&amp;"/","/"&amp;TrimSummary[color]&amp;"/"))),),0))))*$HJ40*(1+$BN$4)</f>
        <v>0,0,0,0</v>
      </c>
      <c r="HO40" s="62" t="str" cm="1">
        <f t="array" ref="HO40">IF(ISERROR(INDEX(TrimSummary[costing_yy],MATCH(1,INDEX(($HD40=TrimSummary[style_no])*(HO$3=TrimSummary[trim_reff])*(ISNUMBER(FIND("/"&amp;$HC40&amp;"/","/"&amp;TrimSummary[color]&amp;"/"))),),0))),0,(INDEX(TrimSummary[costing_yy],MATCH(1,INDEX(($HD40=TrimSummary[style_no])*(HO$3=TrimSummary[trim_reff])*(ISNUMBER(FIND("/"&amp;$HC40&amp;"/","/"&amp;TrimSummary[color]&amp;"/"))),),0))))*$HH40*(1+$BN$3)&amp;","&amp;IF(ISERROR(INDEX(TrimSummary[costing_yy],MATCH(1,INDEX(($HD40=TrimSummary[style_no])*(HO$3=TrimSummary[trim_reff])*(ISNUMBER(FIND("/"&amp;$HC40&amp;"/","/"&amp;TrimSummary[color]&amp;"/"))),),0))),0,(INDEX(TrimSummary[costing_yy],MATCH(1,INDEX(($HD40=TrimSummary[style_no])*(HO$3=TrimSummary[trim_reff])*(ISNUMBER(FIND("/"&amp;$HC40&amp;"/","/"&amp;TrimSummary[color]&amp;"/"))),),0))))*$HJ40*(1+$BN$3)&amp;","&amp;IF(ISERROR(INDEX(TrimSummary[ordering_yy],MATCH(1,INDEX(($HD40=TrimSummary[style_no])*(HO$3=TrimSummary[trim_reff])*(ISNUMBER(FIND("/"&amp;$HC40&amp;"/","/"&amp;TrimSummary[color]&amp;"/"))),),0))),0,(INDEX(TrimSummary[ordering_yy],MATCH(1,INDEX(($HD40=TrimSummary[style_no])*(HO$3=TrimSummary[trim_reff])*(ISNUMBER(FIND("/"&amp;$HC40&amp;"/","/"&amp;TrimSummary[color]&amp;"/"))),),0))))*$HH40*(1+$BN$4)&amp;","&amp;IF(ISERROR(INDEX(TrimSummary[ordering_yy],MATCH(1,INDEX(($HD40=TrimSummary[style_no])*(HO$3=TrimSummary[trim_reff])*(ISNUMBER(FIND("/"&amp;$HC40&amp;"/","/"&amp;TrimSummary[color]&amp;"/"))),),0))),0,(INDEX(TrimSummary[ordering_yy],MATCH(1,INDEX(($HD40=TrimSummary[style_no])*(HO$3=TrimSummary[trim_reff])*(ISNUMBER(FIND("/"&amp;$HC40&amp;"/","/"&amp;TrimSummary[color]&amp;"/"))),),0))))*$HJ40*(1+$BN$4)</f>
        <v>0,0,0,0</v>
      </c>
      <c r="HP40" s="62" t="str" cm="1">
        <f t="array" ref="HP40">IF(ISERROR(INDEX(TrimSummary[costing_yy],MATCH(1,INDEX(($HD40=TrimSummary[style_no])*(HP$3=TrimSummary[trim_reff])*(ISNUMBER(FIND("/"&amp;$HC40&amp;"/","/"&amp;TrimSummary[color]&amp;"/"))),),0))),0,(INDEX(TrimSummary[costing_yy],MATCH(1,INDEX(($HD40=TrimSummary[style_no])*(HP$3=TrimSummary[trim_reff])*(ISNUMBER(FIND("/"&amp;$HC40&amp;"/","/"&amp;TrimSummary[color]&amp;"/"))),),0))))*$HH40*(1+$BN$3)&amp;","&amp;IF(ISERROR(INDEX(TrimSummary[costing_yy],MATCH(1,INDEX(($HD40=TrimSummary[style_no])*(HP$3=TrimSummary[trim_reff])*(ISNUMBER(FIND("/"&amp;$HC40&amp;"/","/"&amp;TrimSummary[color]&amp;"/"))),),0))),0,(INDEX(TrimSummary[costing_yy],MATCH(1,INDEX(($HD40=TrimSummary[style_no])*(HP$3=TrimSummary[trim_reff])*(ISNUMBER(FIND("/"&amp;$HC40&amp;"/","/"&amp;TrimSummary[color]&amp;"/"))),),0))))*$HJ40*(1+$BN$3)&amp;","&amp;IF(ISERROR(INDEX(TrimSummary[ordering_yy],MATCH(1,INDEX(($HD40=TrimSummary[style_no])*(HP$3=TrimSummary[trim_reff])*(ISNUMBER(FIND("/"&amp;$HC40&amp;"/","/"&amp;TrimSummary[color]&amp;"/"))),),0))),0,(INDEX(TrimSummary[ordering_yy],MATCH(1,INDEX(($HD40=TrimSummary[style_no])*(HP$3=TrimSummary[trim_reff])*(ISNUMBER(FIND("/"&amp;$HC40&amp;"/","/"&amp;TrimSummary[color]&amp;"/"))),),0))))*$HH40*(1+$BN$4)&amp;","&amp;IF(ISERROR(INDEX(TrimSummary[ordering_yy],MATCH(1,INDEX(($HD40=TrimSummary[style_no])*(HP$3=TrimSummary[trim_reff])*(ISNUMBER(FIND("/"&amp;$HC40&amp;"/","/"&amp;TrimSummary[color]&amp;"/"))),),0))),0,(INDEX(TrimSummary[ordering_yy],MATCH(1,INDEX(($HD40=TrimSummary[style_no])*(HP$3=TrimSummary[trim_reff])*(ISNUMBER(FIND("/"&amp;$HC40&amp;"/","/"&amp;TrimSummary[color]&amp;"/"))),),0))))*$HJ40*(1+$BN$4)</f>
        <v>0,0,0,0</v>
      </c>
      <c r="HQ40" s="62" t="str" cm="1">
        <f t="array" ref="HQ40">IF(ISERROR(INDEX(TrimSummary[costing_yy],MATCH(1,INDEX(($HD40=TrimSummary[style_no])*(HQ$3=TrimSummary[trim_reff])*(ISNUMBER(FIND("/"&amp;$HC40&amp;"/","/"&amp;TrimSummary[color]&amp;"/"))),),0))),0,(INDEX(TrimSummary[costing_yy],MATCH(1,INDEX(($HD40=TrimSummary[style_no])*(HQ$3=TrimSummary[trim_reff])*(ISNUMBER(FIND("/"&amp;$HC40&amp;"/","/"&amp;TrimSummary[color]&amp;"/"))),),0))))*$HH40*(1+$BN$3)&amp;","&amp;IF(ISERROR(INDEX(TrimSummary[costing_yy],MATCH(1,INDEX(($HD40=TrimSummary[style_no])*(HQ$3=TrimSummary[trim_reff])*(ISNUMBER(FIND("/"&amp;$HC40&amp;"/","/"&amp;TrimSummary[color]&amp;"/"))),),0))),0,(INDEX(TrimSummary[costing_yy],MATCH(1,INDEX(($HD40=TrimSummary[style_no])*(HQ$3=TrimSummary[trim_reff])*(ISNUMBER(FIND("/"&amp;$HC40&amp;"/","/"&amp;TrimSummary[color]&amp;"/"))),),0))))*$HJ40*(1+$BN$3)&amp;","&amp;IF(ISERROR(INDEX(TrimSummary[ordering_yy],MATCH(1,INDEX(($HD40=TrimSummary[style_no])*(HQ$3=TrimSummary[trim_reff])*(ISNUMBER(FIND("/"&amp;$HC40&amp;"/","/"&amp;TrimSummary[color]&amp;"/"))),),0))),0,(INDEX(TrimSummary[ordering_yy],MATCH(1,INDEX(($HD40=TrimSummary[style_no])*(HQ$3=TrimSummary[trim_reff])*(ISNUMBER(FIND("/"&amp;$HC40&amp;"/","/"&amp;TrimSummary[color]&amp;"/"))),),0))))*$HH40*(1+$BN$4)&amp;","&amp;IF(ISERROR(INDEX(TrimSummary[ordering_yy],MATCH(1,INDEX(($HD40=TrimSummary[style_no])*(HQ$3=TrimSummary[trim_reff])*(ISNUMBER(FIND("/"&amp;$HC40&amp;"/","/"&amp;TrimSummary[color]&amp;"/"))),),0))),0,(INDEX(TrimSummary[ordering_yy],MATCH(1,INDEX(($HD40=TrimSummary[style_no])*(HQ$3=TrimSummary[trim_reff])*(ISNUMBER(FIND("/"&amp;$HC40&amp;"/","/"&amp;TrimSummary[color]&amp;"/"))),),0))))*$HJ40*(1+$BN$4)</f>
        <v>0,0,0,0</v>
      </c>
      <c r="HR40" s="62" t="str" cm="1">
        <f t="array" ref="HR40">IF(ISERROR(INDEX(TrimSummary[costing_yy],MATCH(1,INDEX(($HD40=TrimSummary[style_no])*(HR$3=TrimSummary[trim_reff])*(ISNUMBER(FIND("/"&amp;$HC40&amp;"/","/"&amp;TrimSummary[color]&amp;"/"))),),0))),0,(INDEX(TrimSummary[costing_yy],MATCH(1,INDEX(($HD40=TrimSummary[style_no])*(HR$3=TrimSummary[trim_reff])*(ISNUMBER(FIND("/"&amp;$HC40&amp;"/","/"&amp;TrimSummary[color]&amp;"/"))),),0))))*$HH40*(1+$BN$3)&amp;","&amp;IF(ISERROR(INDEX(TrimSummary[costing_yy],MATCH(1,INDEX(($HD40=TrimSummary[style_no])*(HR$3=TrimSummary[trim_reff])*(ISNUMBER(FIND("/"&amp;$HC40&amp;"/","/"&amp;TrimSummary[color]&amp;"/"))),),0))),0,(INDEX(TrimSummary[costing_yy],MATCH(1,INDEX(($HD40=TrimSummary[style_no])*(HR$3=TrimSummary[trim_reff])*(ISNUMBER(FIND("/"&amp;$HC40&amp;"/","/"&amp;TrimSummary[color]&amp;"/"))),),0))))*$HJ40*(1+$BN$3)&amp;","&amp;IF(ISERROR(INDEX(TrimSummary[ordering_yy],MATCH(1,INDEX(($HD40=TrimSummary[style_no])*(HR$3=TrimSummary[trim_reff])*(ISNUMBER(FIND("/"&amp;$HC40&amp;"/","/"&amp;TrimSummary[color]&amp;"/"))),),0))),0,(INDEX(TrimSummary[ordering_yy],MATCH(1,INDEX(($HD40=TrimSummary[style_no])*(HR$3=TrimSummary[trim_reff])*(ISNUMBER(FIND("/"&amp;$HC40&amp;"/","/"&amp;TrimSummary[color]&amp;"/"))),),0))))*$HH40*(1+$BN$4)&amp;","&amp;IF(ISERROR(INDEX(TrimSummary[ordering_yy],MATCH(1,INDEX(($HD40=TrimSummary[style_no])*(HR$3=TrimSummary[trim_reff])*(ISNUMBER(FIND("/"&amp;$HC40&amp;"/","/"&amp;TrimSummary[color]&amp;"/"))),),0))),0,(INDEX(TrimSummary[ordering_yy],MATCH(1,INDEX(($HD40=TrimSummary[style_no])*(HR$3=TrimSummary[trim_reff])*(ISNUMBER(FIND("/"&amp;$HC40&amp;"/","/"&amp;TrimSummary[color]&amp;"/"))),),0))))*$HJ40*(1+$BN$4)</f>
        <v>0,0,0,0</v>
      </c>
      <c r="HS40" s="62" t="str" cm="1">
        <f t="array" ref="HS40">IF(ISERROR(INDEX(TrimSummary[costing_yy],MATCH(1,INDEX(($HD40=TrimSummary[style_no])*(HS$3=TrimSummary[trim_reff])*(ISNUMBER(FIND("/"&amp;$HC40&amp;"/","/"&amp;TrimSummary[color]&amp;"/"))),),0))),0,(INDEX(TrimSummary[costing_yy],MATCH(1,INDEX(($HD40=TrimSummary[style_no])*(HS$3=TrimSummary[trim_reff])*(ISNUMBER(FIND("/"&amp;$HC40&amp;"/","/"&amp;TrimSummary[color]&amp;"/"))),),0))))*$HH40*(1+$BN$3)&amp;","&amp;IF(ISERROR(INDEX(TrimSummary[costing_yy],MATCH(1,INDEX(($HD40=TrimSummary[style_no])*(HS$3=TrimSummary[trim_reff])*(ISNUMBER(FIND("/"&amp;$HC40&amp;"/","/"&amp;TrimSummary[color]&amp;"/"))),),0))),0,(INDEX(TrimSummary[costing_yy],MATCH(1,INDEX(($HD40=TrimSummary[style_no])*(HS$3=TrimSummary[trim_reff])*(ISNUMBER(FIND("/"&amp;$HC40&amp;"/","/"&amp;TrimSummary[color]&amp;"/"))),),0))))*$HJ40*(1+$BN$3)&amp;","&amp;IF(ISERROR(INDEX(TrimSummary[ordering_yy],MATCH(1,INDEX(($HD40=TrimSummary[style_no])*(HS$3=TrimSummary[trim_reff])*(ISNUMBER(FIND("/"&amp;$HC40&amp;"/","/"&amp;TrimSummary[color]&amp;"/"))),),0))),0,(INDEX(TrimSummary[ordering_yy],MATCH(1,INDEX(($HD40=TrimSummary[style_no])*(HS$3=TrimSummary[trim_reff])*(ISNUMBER(FIND("/"&amp;$HC40&amp;"/","/"&amp;TrimSummary[color]&amp;"/"))),),0))))*$HH40*(1+$BN$4)&amp;","&amp;IF(ISERROR(INDEX(TrimSummary[ordering_yy],MATCH(1,INDEX(($HD40=TrimSummary[style_no])*(HS$3=TrimSummary[trim_reff])*(ISNUMBER(FIND("/"&amp;$HC40&amp;"/","/"&amp;TrimSummary[color]&amp;"/"))),),0))),0,(INDEX(TrimSummary[ordering_yy],MATCH(1,INDEX(($HD40=TrimSummary[style_no])*(HS$3=TrimSummary[trim_reff])*(ISNUMBER(FIND("/"&amp;$HC40&amp;"/","/"&amp;TrimSummary[color]&amp;"/"))),),0))))*$HJ40*(1+$BN$4)</f>
        <v>0,0,0,0</v>
      </c>
      <c r="HT40" s="62" t="str" cm="1">
        <f t="array" ref="HT40">IF(ISERROR(INDEX(TrimSummary[costing_yy],MATCH(1,INDEX(($HD40=TrimSummary[style_no])*(HT$3=TrimSummary[trim_reff])*(ISNUMBER(FIND("/"&amp;$HC40&amp;"/","/"&amp;TrimSummary[color]&amp;"/"))),),0))),0,(INDEX(TrimSummary[costing_yy],MATCH(1,INDEX(($HD40=TrimSummary[style_no])*(HT$3=TrimSummary[trim_reff])*(ISNUMBER(FIND("/"&amp;$HC40&amp;"/","/"&amp;TrimSummary[color]&amp;"/"))),),0))))*$HH40*(1+$BN$3)&amp;","&amp;IF(ISERROR(INDEX(TrimSummary[costing_yy],MATCH(1,INDEX(($HD40=TrimSummary[style_no])*(HT$3=TrimSummary[trim_reff])*(ISNUMBER(FIND("/"&amp;$HC40&amp;"/","/"&amp;TrimSummary[color]&amp;"/"))),),0))),0,(INDEX(TrimSummary[costing_yy],MATCH(1,INDEX(($HD40=TrimSummary[style_no])*(HT$3=TrimSummary[trim_reff])*(ISNUMBER(FIND("/"&amp;$HC40&amp;"/","/"&amp;TrimSummary[color]&amp;"/"))),),0))))*$HJ40*(1+$BN$3)&amp;","&amp;IF(ISERROR(INDEX(TrimSummary[ordering_yy],MATCH(1,INDEX(($HD40=TrimSummary[style_no])*(HT$3=TrimSummary[trim_reff])*(ISNUMBER(FIND("/"&amp;$HC40&amp;"/","/"&amp;TrimSummary[color]&amp;"/"))),),0))),0,(INDEX(TrimSummary[ordering_yy],MATCH(1,INDEX(($HD40=TrimSummary[style_no])*(HT$3=TrimSummary[trim_reff])*(ISNUMBER(FIND("/"&amp;$HC40&amp;"/","/"&amp;TrimSummary[color]&amp;"/"))),),0))))*$HH40*(1+$BN$4)&amp;","&amp;IF(ISERROR(INDEX(TrimSummary[ordering_yy],MATCH(1,INDEX(($HD40=TrimSummary[style_no])*(HT$3=TrimSummary[trim_reff])*(ISNUMBER(FIND("/"&amp;$HC40&amp;"/","/"&amp;TrimSummary[color]&amp;"/"))),),0))),0,(INDEX(TrimSummary[ordering_yy],MATCH(1,INDEX(($HD40=TrimSummary[style_no])*(HT$3=TrimSummary[trim_reff])*(ISNUMBER(FIND("/"&amp;$HC40&amp;"/","/"&amp;TrimSummary[color]&amp;"/"))),),0))))*$HJ40*(1+$BN$4)</f>
        <v>0,0,0,0</v>
      </c>
      <c r="HU40" s="62" t="str" cm="1">
        <f t="array" ref="HU40">IF(ISERROR(INDEX(TrimSummary[costing_yy],MATCH(1,INDEX(($HD40=TrimSummary[style_no])*(HU$3=TrimSummary[trim_reff])*(ISNUMBER(FIND("/"&amp;$HC40&amp;"/","/"&amp;TrimSummary[color]&amp;"/"))),),0))),0,(INDEX(TrimSummary[costing_yy],MATCH(1,INDEX(($HD40=TrimSummary[style_no])*(HU$3=TrimSummary[trim_reff])*(ISNUMBER(FIND("/"&amp;$HC40&amp;"/","/"&amp;TrimSummary[color]&amp;"/"))),),0))))*$HH40*(1+$BN$3)&amp;","&amp;IF(ISERROR(INDEX(TrimSummary[costing_yy],MATCH(1,INDEX(($HD40=TrimSummary[style_no])*(HU$3=TrimSummary[trim_reff])*(ISNUMBER(FIND("/"&amp;$HC40&amp;"/","/"&amp;TrimSummary[color]&amp;"/"))),),0))),0,(INDEX(TrimSummary[costing_yy],MATCH(1,INDEX(($HD40=TrimSummary[style_no])*(HU$3=TrimSummary[trim_reff])*(ISNUMBER(FIND("/"&amp;$HC40&amp;"/","/"&amp;TrimSummary[color]&amp;"/"))),),0))))*$HJ40*(1+$BN$3)&amp;","&amp;IF(ISERROR(INDEX(TrimSummary[ordering_yy],MATCH(1,INDEX(($HD40=TrimSummary[style_no])*(HU$3=TrimSummary[trim_reff])*(ISNUMBER(FIND("/"&amp;$HC40&amp;"/","/"&amp;TrimSummary[color]&amp;"/"))),),0))),0,(INDEX(TrimSummary[ordering_yy],MATCH(1,INDEX(($HD40=TrimSummary[style_no])*(HU$3=TrimSummary[trim_reff])*(ISNUMBER(FIND("/"&amp;$HC40&amp;"/","/"&amp;TrimSummary[color]&amp;"/"))),),0))))*$HH40*(1+$BN$4)&amp;","&amp;IF(ISERROR(INDEX(TrimSummary[ordering_yy],MATCH(1,INDEX(($HD40=TrimSummary[style_no])*(HU$3=TrimSummary[trim_reff])*(ISNUMBER(FIND("/"&amp;$HC40&amp;"/","/"&amp;TrimSummary[color]&amp;"/"))),),0))),0,(INDEX(TrimSummary[ordering_yy],MATCH(1,INDEX(($HD40=TrimSummary[style_no])*(HU$3=TrimSummary[trim_reff])*(ISNUMBER(FIND("/"&amp;$HC40&amp;"/","/"&amp;TrimSummary[color]&amp;"/"))),),0))))*$HJ40*(1+$BN$4)</f>
        <v>0,0,0,0</v>
      </c>
      <c r="HV40" s="62"/>
      <c r="HW40" s="62"/>
      <c r="HX40" s="62"/>
      <c r="HY40" s="62"/>
      <c r="HZ40" s="62"/>
      <c r="IA40" s="62"/>
      <c r="IB40" s="62"/>
      <c r="IC40" s="62"/>
      <c r="ID40" s="62"/>
      <c r="IE40" s="62"/>
      <c r="IF40" s="62"/>
      <c r="IG40" s="62"/>
      <c r="IH40" s="62"/>
      <c r="II40" s="62"/>
      <c r="IJ40" s="62"/>
      <c r="IK40" s="62"/>
      <c r="IL40" s="62"/>
      <c r="IM40" s="62"/>
      <c r="IN40" s="62"/>
      <c r="IO40" s="62"/>
      <c r="IP40" s="62"/>
      <c r="IQ40" s="62"/>
      <c r="IR40" s="62"/>
      <c r="IS40" s="62"/>
      <c r="IT40" s="62"/>
      <c r="IU40" s="62"/>
      <c r="IV40" s="62"/>
      <c r="IW40" s="62"/>
    </row>
    <row r="41" spans="1:257">
      <c r="A41"/>
      <c r="D41"/>
      <c r="F41" s="18"/>
      <c r="G41" s="19"/>
      <c r="V41" s="130"/>
      <c r="Y41" s="18" cm="1">
        <f t="array" ref="Y41">IF(ISERROR(INDEX(PO_Placed_Data[[PO relesed Date]:[PO_Status]],MATCH(#REF!&amp;#REF!,PO_Placed_Data[Styele'#]&amp;PO_Placed_Data[COLOR],0),MATCH(Y$3,PO_Placed_Data[[#Headers],[PO relesed Date]:[PO_Status]],0))),0,(INDEX(PO_Placed_Data[[PO relesed Date]:[PO_Status]],MATCH(#REF!&amp;#REF!,PO_Placed_Data[Styele'#]&amp;PO_Placed_Data[COLOR],0),MATCH(Y$3,PO_Placed_Data[[#Headers],[PO relesed Date]:[PO_Status]],0))))</f>
        <v>0</v>
      </c>
      <c r="Z41" s="334" cm="1">
        <f t="array" ref="Z41">IF(ISERROR(INDEX(PO_Placed_Data[[PO relesed Date]:[PO_Status]],MATCH(#REF!&amp;#REF!,PO_Placed_Data[Styele'#]&amp;PO_Placed_Data[COLOR],0),MATCH(Z$3,PO_Placed_Data[[#Headers],[PO relesed Date]:[PO_Status]],0))),0,(INDEX(PO_Placed_Data[[PO relesed Date]:[PO_Status]],MATCH(#REF!&amp;#REF!,PO_Placed_Data[Styele'#]&amp;PO_Placed_Data[COLOR],0),MATCH(Z$3,PO_Placed_Data[[#Headers],[PO relesed Date]:[PO_Status]],0))))</f>
        <v>0</v>
      </c>
      <c r="AA41" s="49" cm="1">
        <f t="array" ref="AA41">IF(ISERROR(INDEX(PO_Placed_Data[[PO relesed Date]:[PO_Status]],MATCH(#REF!&amp;#REF!,PO_Placed_Data[Styele'#]&amp;PO_Placed_Data[COLOR],0),MATCH(AA$3,PO_Placed_Data[[#Headers],[PO relesed Date]:[PO_Status]],0))),0,(INDEX(PO_Placed_Data[[PO relesed Date]:[PO_Status]],MATCH(#REF!&amp;#REF!,PO_Placed_Data[Styele'#]&amp;PO_Placed_Data[COLOR],0),MATCH(AA$3,PO_Placed_Data[[#Headers],[PO relesed Date]:[PO_Status]],0))))</f>
        <v>0</v>
      </c>
      <c r="AB41" s="49" cm="1">
        <f t="array" ref="AB41">IF(ISERROR(INDEX(PO_Placed_Data[[PO relesed Date]:[PO_Status]],MATCH(#REF!&amp;#REF!,PO_Placed_Data[Styele'#]&amp;PO_Placed_Data[COLOR],0),MATCH(AB$3,PO_Placed_Data[[#Headers],[PO relesed Date]:[PO_Status]],0))),0,(INDEX(PO_Placed_Data[[PO relesed Date]:[PO_Status]],MATCH(#REF!&amp;#REF!,PO_Placed_Data[Styele'#]&amp;PO_Placed_Data[COLOR],0),MATCH(AB$3,PO_Placed_Data[[#Headers],[PO relesed Date]:[PO_Status]],0))))</f>
        <v>0</v>
      </c>
      <c r="AC41" s="49" cm="1">
        <f t="array" ref="AC41">IF(ISERROR(INDEX(PO_Placed_Data[[PO relesed Date]:[PO_Status]],MATCH(#REF!&amp;#REF!,PO_Placed_Data[Styele'#]&amp;PO_Placed_Data[COLOR],0),MATCH(AC$3,PO_Placed_Data[[#Headers],[PO relesed Date]:[PO_Status]],0))),0,(INDEX(PO_Placed_Data[[PO relesed Date]:[PO_Status]],MATCH(#REF!&amp;#REF!,PO_Placed_Data[Styele'#]&amp;PO_Placed_Data[COLOR],0),MATCH(AC$3,PO_Placed_Data[[#Headers],[PO relesed Date]:[PO_Status]],0))))</f>
        <v>0</v>
      </c>
      <c r="AD41" s="49" cm="1">
        <f t="array" ref="AD41">IF(ISERROR(INDEX(PO_Placed_Data[[PO relesed Date]:[PO_Status]],MATCH(#REF!&amp;#REF!,PO_Placed_Data[Styele'#]&amp;PO_Placed_Data[COLOR],0),MATCH(AD$3,PO_Placed_Data[[#Headers],[PO relesed Date]:[PO_Status]],0))),0,(INDEX(PO_Placed_Data[[PO relesed Date]:[PO_Status]],MATCH(#REF!&amp;#REF!,PO_Placed_Data[Styele'#]&amp;PO_Placed_Data[COLOR],0),MATCH(AD$3,PO_Placed_Data[[#Headers],[PO relesed Date]:[PO_Status]],0))))</f>
        <v>0</v>
      </c>
      <c r="AE41" s="49" cm="1">
        <f t="array" ref="AE41">IF(ISERROR(INDEX(PO_Placed_Data[[PO relesed Date]:[PO_Status]],MATCH(#REF!&amp;#REF!,PO_Placed_Data[Styele'#]&amp;PO_Placed_Data[COLOR],0),MATCH(AE$3,PO_Placed_Data[[#Headers],[PO relesed Date]:[PO_Status]],0))),0,(INDEX(PO_Placed_Data[[PO relesed Date]:[PO_Status]],MATCH(#REF!&amp;#REF!,PO_Placed_Data[Styele'#]&amp;PO_Placed_Data[COLOR],0),MATCH(AE$3,PO_Placed_Data[[#Headers],[PO relesed Date]:[PO_Status]],0))))</f>
        <v>0</v>
      </c>
      <c r="AF41" s="49" cm="1">
        <f t="array" ref="AF41">IF(ISERROR(INDEX(PO_Placed_Data[[PO relesed Date]:[PO_Status]],MATCH(#REF!&amp;#REF!,PO_Placed_Data[Styele'#]&amp;PO_Placed_Data[COLOR],0),MATCH(AF$3,PO_Placed_Data[[#Headers],[PO relesed Date]:[PO_Status]],0))),0,(INDEX(PO_Placed_Data[[PO relesed Date]:[PO_Status]],MATCH(#REF!&amp;#REF!,PO_Placed_Data[Styele'#]&amp;PO_Placed_Data[COLOR],0),MATCH(AF$3,PO_Placed_Data[[#Headers],[PO relesed Date]:[PO_Status]],0))))</f>
        <v>0</v>
      </c>
      <c r="AG41" s="49" cm="1">
        <f t="array" ref="AG41">IF(ISERROR(INDEX(PO_Placed_Data[[PO relesed Date]:[PO_Status]],MATCH(#REF!&amp;#REF!,PO_Placed_Data[Styele'#]&amp;PO_Placed_Data[COLOR],0),MATCH(AG$3,PO_Placed_Data[[#Headers],[PO relesed Date]:[PO_Status]],0))),0,(INDEX(PO_Placed_Data[[PO relesed Date]:[PO_Status]],MATCH(#REF!&amp;#REF!,PO_Placed_Data[Styele'#]&amp;PO_Placed_Data[COLOR],0),MATCH(AG$3,PO_Placed_Data[[#Headers],[PO relesed Date]:[PO_Status]],0))))</f>
        <v>0</v>
      </c>
      <c r="AH41" s="49" cm="1">
        <f t="array" ref="AH41">IF(ISERROR(INDEX(PO_Placed_Data[[PO relesed Date]:[PO_Status]],MATCH(#REF!&amp;#REF!,PO_Placed_Data[Styele'#]&amp;PO_Placed_Data[COLOR],0),MATCH(AH$3,PO_Placed_Data[[#Headers],[PO relesed Date]:[PO_Status]],0))),0,(INDEX(PO_Placed_Data[[PO relesed Date]:[PO_Status]],MATCH(#REF!&amp;#REF!,PO_Placed_Data[Styele'#]&amp;PO_Placed_Data[COLOR],0),MATCH(AH$3,PO_Placed_Data[[#Headers],[PO relesed Date]:[PO_Status]],0))))</f>
        <v>0</v>
      </c>
      <c r="AI41" s="49" cm="1">
        <f t="array" ref="AI41">IF(ISERROR(INDEX(PO_Placed_Data[[PO relesed Date]:[PO_Status]],MATCH(#REF!&amp;#REF!,PO_Placed_Data[Styele'#]&amp;PO_Placed_Data[COLOR],0),MATCH(AI$3,PO_Placed_Data[[#Headers],[PO relesed Date]:[PO_Status]],0))),0,(INDEX(PO_Placed_Data[[PO relesed Date]:[PO_Status]],MATCH(#REF!&amp;#REF!,PO_Placed_Data[Styele'#]&amp;PO_Placed_Data[COLOR],0),MATCH(AI$3,PO_Placed_Data[[#Headers],[PO relesed Date]:[PO_Status]],0))))</f>
        <v>0</v>
      </c>
      <c r="AJ41" s="49" cm="1">
        <f t="array" ref="AJ41">IF(ISERROR(INDEX(PO_Placed_Data[[PO relesed Date]:[PO_Status]],MATCH(#REF!&amp;#REF!,PO_Placed_Data[Styele'#]&amp;PO_Placed_Data[COLOR],0),MATCH(AJ$3,PO_Placed_Data[[#Headers],[PO relesed Date]:[PO_Status]],0))),0,(INDEX(PO_Placed_Data[[PO relesed Date]:[PO_Status]],MATCH(#REF!&amp;#REF!,PO_Placed_Data[Styele'#]&amp;PO_Placed_Data[COLOR],0),MATCH(AJ$3,PO_Placed_Data[[#Headers],[PO relesed Date]:[PO_Status]],0))))</f>
        <v>0</v>
      </c>
      <c r="AK41" s="49" cm="1">
        <f t="array" ref="AK41">IF(ISERROR(INDEX(PO_Placed_Data[[PO relesed Date]:[PO_Status]],MATCH(#REF!&amp;#REF!,PO_Placed_Data[Styele'#]&amp;PO_Placed_Data[COLOR],0),MATCH(AK$3,PO_Placed_Data[[#Headers],[PO relesed Date]:[PO_Status]],0))),0,(INDEX(PO_Placed_Data[[PO relesed Date]:[PO_Status]],MATCH(#REF!&amp;#REF!,PO_Placed_Data[Styele'#]&amp;PO_Placed_Data[COLOR],0),MATCH(AK$3,PO_Placed_Data[[#Headers],[PO relesed Date]:[PO_Status]],0))))</f>
        <v>0</v>
      </c>
      <c r="AL41" s="49" cm="1">
        <f t="array" ref="AL41">IF(ISERROR(INDEX(PO_Placed_Data[[PO relesed Date]:[PO_Status]],MATCH(#REF!&amp;#REF!,PO_Placed_Data[Styele'#]&amp;PO_Placed_Data[COLOR],0),MATCH(AL$3,PO_Placed_Data[[#Headers],[PO relesed Date]:[PO_Status]],0))),0,(INDEX(PO_Placed_Data[[PO relesed Date]:[PO_Status]],MATCH(#REF!&amp;#REF!,PO_Placed_Data[Styele'#]&amp;PO_Placed_Data[COLOR],0),MATCH(AL$3,PO_Placed_Data[[#Headers],[PO relesed Date]:[PO_Status]],0))))</f>
        <v>0</v>
      </c>
      <c r="AM41" s="49" cm="1">
        <f t="array" ref="AM41">IF(ISERROR(INDEX(PO_Placed_Data[[PO relesed Date]:[PO_Status]],MATCH(#REF!&amp;#REF!,PO_Placed_Data[Styele'#]&amp;PO_Placed_Data[COLOR],0),MATCH(AM$3,PO_Placed_Data[[#Headers],[PO relesed Date]:[PO_Status]],0))),0,(INDEX(PO_Placed_Data[[PO relesed Date]:[PO_Status]],MATCH(#REF!&amp;#REF!,PO_Placed_Data[Styele'#]&amp;PO_Placed_Data[COLOR],0),MATCH(AM$3,PO_Placed_Data[[#Headers],[PO relesed Date]:[PO_Status]],0))))</f>
        <v>0</v>
      </c>
      <c r="AN41" s="49" cm="1">
        <f t="array" ref="AN41">IF(ISERROR(INDEX(PO_Placed_Data[[PO relesed Date]:[PO_Status]],MATCH(#REF!&amp;#REF!,PO_Placed_Data[Styele'#]&amp;PO_Placed_Data[COLOR],0),MATCH(AN$3,PO_Placed_Data[[#Headers],[PO relesed Date]:[PO_Status]],0))),0,(INDEX(PO_Placed_Data[[PO relesed Date]:[PO_Status]],MATCH(#REF!&amp;#REF!,PO_Placed_Data[Styele'#]&amp;PO_Placed_Data[COLOR],0),MATCH(AN$3,PO_Placed_Data[[#Headers],[PO relesed Date]:[PO_Status]],0))))</f>
        <v>0</v>
      </c>
      <c r="AO41" s="18" cm="1">
        <f t="array" ref="AO41">IF(ISERROR(INDEX(PO_Placed_Data[[PO relesed Date]:[PO_Status]],MATCH(#REF!&amp;#REF!,PO_Placed_Data[Styele'#]&amp;PO_Placed_Data[COLOR],0),MATCH(AO$3,PO_Placed_Data[[#Headers],[PO relesed Date]:[PO_Status]],0))),0,(INDEX(PO_Placed_Data[[PO relesed Date]:[PO_Status]],MATCH(#REF!&amp;#REF!,PO_Placed_Data[Styele'#]&amp;PO_Placed_Data[COLOR],0),MATCH(AO$3,PO_Placed_Data[[#Headers],[PO relesed Date]:[PO_Status]],0))))</f>
        <v>0</v>
      </c>
      <c r="AR41" s="23"/>
      <c r="AS41" s="23"/>
      <c r="AT41" s="18"/>
      <c r="AV41" s="24"/>
      <c r="AW41" s="24"/>
      <c r="AX41" s="24"/>
      <c r="AY41" s="24"/>
      <c r="AZ41" s="24"/>
      <c r="BA41" s="24"/>
      <c r="BB41" s="24"/>
      <c r="BC41" s="24"/>
      <c r="BD41" s="23"/>
      <c r="BE41" s="24"/>
      <c r="BF41" s="24"/>
      <c r="BG41" s="24"/>
      <c r="BH41" s="23"/>
      <c r="BI41" s="23"/>
      <c r="BJ41" s="222"/>
      <c r="BV41" s="233"/>
      <c r="BW41" s="233"/>
      <c r="BX41" s="233"/>
      <c r="BY41" s="233"/>
      <c r="BZ41" s="233"/>
      <c r="CA41" s="233"/>
      <c r="CB41" s="233"/>
      <c r="CC41" s="233"/>
      <c r="CD41" s="233"/>
      <c r="CE41" s="233"/>
      <c r="CF41" s="233"/>
      <c r="CG41" s="233"/>
      <c r="CH41" s="233"/>
      <c r="CI41" s="233"/>
      <c r="CL41" s="63"/>
      <c r="CM41" s="63"/>
      <c r="CN41" s="63"/>
      <c r="CQ41" s="109"/>
      <c r="CR41" s="92"/>
      <c r="CS41" s="92"/>
      <c r="CT41" s="92"/>
      <c r="CU41" s="92"/>
      <c r="CV41" s="92"/>
      <c r="CW41" s="92"/>
      <c r="CX41" s="92"/>
      <c r="CY41" s="92"/>
      <c r="CZ41" s="92"/>
      <c r="DA41" s="92"/>
      <c r="DB41" s="92"/>
      <c r="DC41" s="92"/>
      <c r="DD41" s="92"/>
      <c r="FJ41" s="104"/>
      <c r="FL41" s="4"/>
      <c r="FN41" s="145" t="s">
        <v>181</v>
      </c>
      <c r="FO41" s="127" t="s">
        <v>78</v>
      </c>
      <c r="FT41"/>
      <c r="FU41"/>
      <c r="HA41" s="62" t="str">
        <f>INDEX(TrimSummary[season],MATCH($HD41,TrimSummary[style_no],0))</f>
        <v>WI23</v>
      </c>
      <c r="HB41" s="62" t="str">
        <f>INDEX(TrimSummary[floorset],MATCH($HD41,TrimSummary[style_no],0))</f>
        <v>F3</v>
      </c>
      <c r="HC41" s="6" t="s">
        <v>201</v>
      </c>
      <c r="HD41" s="310" t="s">
        <v>314</v>
      </c>
      <c r="HE41" s="224" t="s">
        <v>300</v>
      </c>
      <c r="HF41" s="98">
        <v>45040</v>
      </c>
      <c r="HG41" t="s">
        <v>137</v>
      </c>
      <c r="HH41" s="105" cm="1">
        <f t="array" ref="HH41">IF(ISERROR(INDEX(Trim_Booking_Data[[QTY TB]:[5]],MATCH($HD41&amp;$HE41&amp;$HF41,Trim_Booking_Data[Styele'#]&amp;Trim_Booking_Data[COLOR]&amp;Trim_Booking_Data[Trim Boking Date],0),MATCH($HG41,Trim_Booking_Data[[#Headers],[QTY TB]:[5]],0))),0,(INDEX(Trim_Booking_Data[[QTY TB]:[5]],MATCH($HD41&amp;$HE41&amp;$HF41,Trim_Booking_Data[Styele'#]&amp;Trim_Booking_Data[COLOR]&amp;Trim_Booking_Data[Trim Boking Date],0),MATCH($HG41,Trim_Booking_Data[[#Headers],[QTY TB]:[5]],0))))</f>
        <v>0</v>
      </c>
      <c r="HI41" s="78" cm="1">
        <f t="array" ref="HI41">IF(ISERROR(INDEX(PO_Placed_Data_Fu[],MATCH($HD41&amp;$HE41,Trim_Booking_Data[Styele'#]&amp;Trim_Booking_Data[COLOR],0),MATCH(HI$3,PO_Placed_Data_Fu[#Headers],0))),0,(INDEX(PO_Placed_Data_Fu[],MATCH($HD41&amp;$HE41,Trim_Booking_Data[Styele'#]&amp;Trim_Booking_Data[COLOR],0),MATCH(HI$3,PO_Placed_Data_Fu[#Headers],0))))</f>
        <v>0</v>
      </c>
      <c r="HJ41" s="70" cm="1">
        <f t="array" ref="HJ41">IF(ISERROR(INDEX(PO_Placed_Data_Fu[],MATCH($HD41&amp;$HE41&amp;$HF41,Trim_Booking_Data[Styele'#]&amp;Trim_Booking_Data[COLOR]&amp;Trim_Booking_Data[Trim Boking Date],0),MATCH($HG41,PO_Placed_Data_Fu[#Headers],0))),0,(INDEX(PO_Placed_Data_Fu[],MATCH($HD41&amp;$HE41&amp;$HF41,Trim_Booking_Data[Styele'#]&amp;Trim_Booking_Data[COLOR]&amp;Trim_Booking_Data[Trim Boking Date],0),MATCH($HG41,PO_Placed_Data_Fu[#Headers],0))))</f>
        <v>0</v>
      </c>
      <c r="HK41" s="62" t="str" cm="1">
        <f t="array" ref="HK41">IF(ISERROR(INDEX(TrimSummary[costing_yy],MATCH(1,INDEX(($HD41=TrimSummary[style_no])*(HK$3=TrimSummary[trim_reff])*(ISNUMBER(FIND("/"&amp;$HC41&amp;"/","/"&amp;TrimSummary[color]&amp;"/"))),),0))),0,(INDEX(TrimSummary[costing_yy],MATCH(1,INDEX(($HD41=TrimSummary[style_no])*(HK$3=TrimSummary[trim_reff])*(ISNUMBER(FIND("/"&amp;$HC41&amp;"/","/"&amp;TrimSummary[color]&amp;"/"))),),0))))*$HH41*(1+$BN$3)&amp;","&amp;IF(ISERROR(INDEX(TrimSummary[costing_yy],MATCH(1,INDEX(($HD41=TrimSummary[style_no])*(HK$3=TrimSummary[trim_reff])*(ISNUMBER(FIND("/"&amp;$HC41&amp;"/","/"&amp;TrimSummary[color]&amp;"/"))),),0))),0,(INDEX(TrimSummary[costing_yy],MATCH(1,INDEX(($HD41=TrimSummary[style_no])*(HK$3=TrimSummary[trim_reff])*(ISNUMBER(FIND("/"&amp;$HC41&amp;"/","/"&amp;TrimSummary[color]&amp;"/"))),),0))))*$HJ41*(1+$BN$3)&amp;","&amp;IF(ISERROR(INDEX(TrimSummary[ordering_yy],MATCH(1,INDEX(($HD41=TrimSummary[style_no])*(HK$3=TrimSummary[trim_reff])*(ISNUMBER(FIND("/"&amp;$HC41&amp;"/","/"&amp;TrimSummary[color]&amp;"/"))),),0))),0,(INDEX(TrimSummary[ordering_yy],MATCH(1,INDEX(($HD41=TrimSummary[style_no])*(HK$3=TrimSummary[trim_reff])*(ISNUMBER(FIND("/"&amp;$HC41&amp;"/","/"&amp;TrimSummary[color]&amp;"/"))),),0))))*$HH41*(1+$BN$4)&amp;","&amp;IF(ISERROR(INDEX(TrimSummary[ordering_yy],MATCH(1,INDEX(($HD41=TrimSummary[style_no])*(HK$3=TrimSummary[trim_reff])*(ISNUMBER(FIND("/"&amp;$HC41&amp;"/","/"&amp;TrimSummary[color]&amp;"/"))),),0))),0,(INDEX(TrimSummary[ordering_yy],MATCH(1,INDEX(($HD41=TrimSummary[style_no])*(HK$3=TrimSummary[trim_reff])*(ISNUMBER(FIND("/"&amp;$HC41&amp;"/","/"&amp;TrimSummary[color]&amp;"/"))),),0))))*$HJ41*(1+$BN$4)</f>
        <v>0,0,0,0</v>
      </c>
      <c r="HL41" s="62" t="str" cm="1">
        <f t="array" ref="HL41">IF(ISERROR(INDEX(TrimSummary[costing_yy],MATCH(1,INDEX(($HD41=TrimSummary[style_no])*(HL$3=TrimSummary[trim_reff])*(ISNUMBER(FIND("/"&amp;$HC41&amp;"/","/"&amp;TrimSummary[color]&amp;"/"))),),0))),0,(INDEX(TrimSummary[costing_yy],MATCH(1,INDEX(($HD41=TrimSummary[style_no])*(HL$3=TrimSummary[trim_reff])*(ISNUMBER(FIND("/"&amp;$HC41&amp;"/","/"&amp;TrimSummary[color]&amp;"/"))),),0))))*$HH41*(1+$BN$3)&amp;","&amp;IF(ISERROR(INDEX(TrimSummary[costing_yy],MATCH(1,INDEX(($HD41=TrimSummary[style_no])*(HL$3=TrimSummary[trim_reff])*(ISNUMBER(FIND("/"&amp;$HC41&amp;"/","/"&amp;TrimSummary[color]&amp;"/"))),),0))),0,(INDEX(TrimSummary[costing_yy],MATCH(1,INDEX(($HD41=TrimSummary[style_no])*(HL$3=TrimSummary[trim_reff])*(ISNUMBER(FIND("/"&amp;$HC41&amp;"/","/"&amp;TrimSummary[color]&amp;"/"))),),0))))*$HJ41*(1+$BN$3)&amp;","&amp;IF(ISERROR(INDEX(TrimSummary[ordering_yy],MATCH(1,INDEX(($HD41=TrimSummary[style_no])*(HL$3=TrimSummary[trim_reff])*(ISNUMBER(FIND("/"&amp;$HC41&amp;"/","/"&amp;TrimSummary[color]&amp;"/"))),),0))),0,(INDEX(TrimSummary[ordering_yy],MATCH(1,INDEX(($HD41=TrimSummary[style_no])*(HL$3=TrimSummary[trim_reff])*(ISNUMBER(FIND("/"&amp;$HC41&amp;"/","/"&amp;TrimSummary[color]&amp;"/"))),),0))))*$HH41*(1+$BN$4)&amp;","&amp;IF(ISERROR(INDEX(TrimSummary[ordering_yy],MATCH(1,INDEX(($HD41=TrimSummary[style_no])*(HL$3=TrimSummary[trim_reff])*(ISNUMBER(FIND("/"&amp;$HC41&amp;"/","/"&amp;TrimSummary[color]&amp;"/"))),),0))),0,(INDEX(TrimSummary[ordering_yy],MATCH(1,INDEX(($HD41=TrimSummary[style_no])*(HL$3=TrimSummary[trim_reff])*(ISNUMBER(FIND("/"&amp;$HC41&amp;"/","/"&amp;TrimSummary[color]&amp;"/"))),),0))))*$HJ41*(1+$BN$4)</f>
        <v>0,0,0,0</v>
      </c>
      <c r="HM41" s="62" t="str" cm="1">
        <f t="array" ref="HM41">IF(ISERROR(INDEX(TrimSummary[costing_yy],MATCH(1,INDEX(($HD41=TrimSummary[style_no])*(HM$3=TrimSummary[trim_reff])*(ISNUMBER(FIND("/"&amp;$HC41&amp;"/","/"&amp;TrimSummary[color]&amp;"/"))),),0))),0,(INDEX(TrimSummary[costing_yy],MATCH(1,INDEX(($HD41=TrimSummary[style_no])*(HM$3=TrimSummary[trim_reff])*(ISNUMBER(FIND("/"&amp;$HC41&amp;"/","/"&amp;TrimSummary[color]&amp;"/"))),),0))))*$HH41*(1+$BN$3)&amp;","&amp;IF(ISERROR(INDEX(TrimSummary[costing_yy],MATCH(1,INDEX(($HD41=TrimSummary[style_no])*(HM$3=TrimSummary[trim_reff])*(ISNUMBER(FIND("/"&amp;$HC41&amp;"/","/"&amp;TrimSummary[color]&amp;"/"))),),0))),0,(INDEX(TrimSummary[costing_yy],MATCH(1,INDEX(($HD41=TrimSummary[style_no])*(HM$3=TrimSummary[trim_reff])*(ISNUMBER(FIND("/"&amp;$HC41&amp;"/","/"&amp;TrimSummary[color]&amp;"/"))),),0))))*$HJ41*(1+$BN$3)&amp;","&amp;IF(ISERROR(INDEX(TrimSummary[ordering_yy],MATCH(1,INDEX(($HD41=TrimSummary[style_no])*(HM$3=TrimSummary[trim_reff])*(ISNUMBER(FIND("/"&amp;$HC41&amp;"/","/"&amp;TrimSummary[color]&amp;"/"))),),0))),0,(INDEX(TrimSummary[ordering_yy],MATCH(1,INDEX(($HD41=TrimSummary[style_no])*(HM$3=TrimSummary[trim_reff])*(ISNUMBER(FIND("/"&amp;$HC41&amp;"/","/"&amp;TrimSummary[color]&amp;"/"))),),0))))*$HH41*(1+$BN$4)&amp;","&amp;IF(ISERROR(INDEX(TrimSummary[ordering_yy],MATCH(1,INDEX(($HD41=TrimSummary[style_no])*(HM$3=TrimSummary[trim_reff])*(ISNUMBER(FIND("/"&amp;$HC41&amp;"/","/"&amp;TrimSummary[color]&amp;"/"))),),0))),0,(INDEX(TrimSummary[ordering_yy],MATCH(1,INDEX(($HD41=TrimSummary[style_no])*(HM$3=TrimSummary[trim_reff])*(ISNUMBER(FIND("/"&amp;$HC41&amp;"/","/"&amp;TrimSummary[color]&amp;"/"))),),0))))*$HJ41*(1+$BN$4)</f>
        <v>0,0,0,0</v>
      </c>
      <c r="HN41" s="62" t="str" cm="1">
        <f t="array" ref="HN41">IF(ISERROR(INDEX(TrimSummary[costing_yy],MATCH(1,INDEX(($HD41=TrimSummary[style_no])*(HN$3=TrimSummary[trim_reff])*(ISNUMBER(FIND("/"&amp;$HC41&amp;"/","/"&amp;TrimSummary[color]&amp;"/"))),),0))),0,(INDEX(TrimSummary[costing_yy],MATCH(1,INDEX(($HD41=TrimSummary[style_no])*(HN$3=TrimSummary[trim_reff])*(ISNUMBER(FIND("/"&amp;$HC41&amp;"/","/"&amp;TrimSummary[color]&amp;"/"))),),0))))*$HH41*(1+$BN$3)&amp;","&amp;IF(ISERROR(INDEX(TrimSummary[costing_yy],MATCH(1,INDEX(($HD41=TrimSummary[style_no])*(HN$3=TrimSummary[trim_reff])*(ISNUMBER(FIND("/"&amp;$HC41&amp;"/","/"&amp;TrimSummary[color]&amp;"/"))),),0))),0,(INDEX(TrimSummary[costing_yy],MATCH(1,INDEX(($HD41=TrimSummary[style_no])*(HN$3=TrimSummary[trim_reff])*(ISNUMBER(FIND("/"&amp;$HC41&amp;"/","/"&amp;TrimSummary[color]&amp;"/"))),),0))))*$HJ41*(1+$BN$3)&amp;","&amp;IF(ISERROR(INDEX(TrimSummary[ordering_yy],MATCH(1,INDEX(($HD41=TrimSummary[style_no])*(HN$3=TrimSummary[trim_reff])*(ISNUMBER(FIND("/"&amp;$HC41&amp;"/","/"&amp;TrimSummary[color]&amp;"/"))),),0))),0,(INDEX(TrimSummary[ordering_yy],MATCH(1,INDEX(($HD41=TrimSummary[style_no])*(HN$3=TrimSummary[trim_reff])*(ISNUMBER(FIND("/"&amp;$HC41&amp;"/","/"&amp;TrimSummary[color]&amp;"/"))),),0))))*$HH41*(1+$BN$4)&amp;","&amp;IF(ISERROR(INDEX(TrimSummary[ordering_yy],MATCH(1,INDEX(($HD41=TrimSummary[style_no])*(HN$3=TrimSummary[trim_reff])*(ISNUMBER(FIND("/"&amp;$HC41&amp;"/","/"&amp;TrimSummary[color]&amp;"/"))),),0))),0,(INDEX(TrimSummary[ordering_yy],MATCH(1,INDEX(($HD41=TrimSummary[style_no])*(HN$3=TrimSummary[trim_reff])*(ISNUMBER(FIND("/"&amp;$HC41&amp;"/","/"&amp;TrimSummary[color]&amp;"/"))),),0))))*$HJ41*(1+$BN$4)</f>
        <v>0,0,0,0</v>
      </c>
      <c r="HO41" s="62" t="str" cm="1">
        <f t="array" ref="HO41">IF(ISERROR(INDEX(TrimSummary[costing_yy],MATCH(1,INDEX(($HD41=TrimSummary[style_no])*(HO$3=TrimSummary[trim_reff])*(ISNUMBER(FIND("/"&amp;$HC41&amp;"/","/"&amp;TrimSummary[color]&amp;"/"))),),0))),0,(INDEX(TrimSummary[costing_yy],MATCH(1,INDEX(($HD41=TrimSummary[style_no])*(HO$3=TrimSummary[trim_reff])*(ISNUMBER(FIND("/"&amp;$HC41&amp;"/","/"&amp;TrimSummary[color]&amp;"/"))),),0))))*$HH41*(1+$BN$3)&amp;","&amp;IF(ISERROR(INDEX(TrimSummary[costing_yy],MATCH(1,INDEX(($HD41=TrimSummary[style_no])*(HO$3=TrimSummary[trim_reff])*(ISNUMBER(FIND("/"&amp;$HC41&amp;"/","/"&amp;TrimSummary[color]&amp;"/"))),),0))),0,(INDEX(TrimSummary[costing_yy],MATCH(1,INDEX(($HD41=TrimSummary[style_no])*(HO$3=TrimSummary[trim_reff])*(ISNUMBER(FIND("/"&amp;$HC41&amp;"/","/"&amp;TrimSummary[color]&amp;"/"))),),0))))*$HJ41*(1+$BN$3)&amp;","&amp;IF(ISERROR(INDEX(TrimSummary[ordering_yy],MATCH(1,INDEX(($HD41=TrimSummary[style_no])*(HO$3=TrimSummary[trim_reff])*(ISNUMBER(FIND("/"&amp;$HC41&amp;"/","/"&amp;TrimSummary[color]&amp;"/"))),),0))),0,(INDEX(TrimSummary[ordering_yy],MATCH(1,INDEX(($HD41=TrimSummary[style_no])*(HO$3=TrimSummary[trim_reff])*(ISNUMBER(FIND("/"&amp;$HC41&amp;"/","/"&amp;TrimSummary[color]&amp;"/"))),),0))))*$HH41*(1+$BN$4)&amp;","&amp;IF(ISERROR(INDEX(TrimSummary[ordering_yy],MATCH(1,INDEX(($HD41=TrimSummary[style_no])*(HO$3=TrimSummary[trim_reff])*(ISNUMBER(FIND("/"&amp;$HC41&amp;"/","/"&amp;TrimSummary[color]&amp;"/"))),),0))),0,(INDEX(TrimSummary[ordering_yy],MATCH(1,INDEX(($HD41=TrimSummary[style_no])*(HO$3=TrimSummary[trim_reff])*(ISNUMBER(FIND("/"&amp;$HC41&amp;"/","/"&amp;TrimSummary[color]&amp;"/"))),),0))))*$HJ41*(1+$BN$4)</f>
        <v>0,0,0,0</v>
      </c>
      <c r="HP41" s="62" t="str" cm="1">
        <f t="array" ref="HP41">IF(ISERROR(INDEX(TrimSummary[costing_yy],MATCH(1,INDEX(($HD41=TrimSummary[style_no])*(HP$3=TrimSummary[trim_reff])*(ISNUMBER(FIND("/"&amp;$HC41&amp;"/","/"&amp;TrimSummary[color]&amp;"/"))),),0))),0,(INDEX(TrimSummary[costing_yy],MATCH(1,INDEX(($HD41=TrimSummary[style_no])*(HP$3=TrimSummary[trim_reff])*(ISNUMBER(FIND("/"&amp;$HC41&amp;"/","/"&amp;TrimSummary[color]&amp;"/"))),),0))))*$HH41*(1+$BN$3)&amp;","&amp;IF(ISERROR(INDEX(TrimSummary[costing_yy],MATCH(1,INDEX(($HD41=TrimSummary[style_no])*(HP$3=TrimSummary[trim_reff])*(ISNUMBER(FIND("/"&amp;$HC41&amp;"/","/"&amp;TrimSummary[color]&amp;"/"))),),0))),0,(INDEX(TrimSummary[costing_yy],MATCH(1,INDEX(($HD41=TrimSummary[style_no])*(HP$3=TrimSummary[trim_reff])*(ISNUMBER(FIND("/"&amp;$HC41&amp;"/","/"&amp;TrimSummary[color]&amp;"/"))),),0))))*$HJ41*(1+$BN$3)&amp;","&amp;IF(ISERROR(INDEX(TrimSummary[ordering_yy],MATCH(1,INDEX(($HD41=TrimSummary[style_no])*(HP$3=TrimSummary[trim_reff])*(ISNUMBER(FIND("/"&amp;$HC41&amp;"/","/"&amp;TrimSummary[color]&amp;"/"))),),0))),0,(INDEX(TrimSummary[ordering_yy],MATCH(1,INDEX(($HD41=TrimSummary[style_no])*(HP$3=TrimSummary[trim_reff])*(ISNUMBER(FIND("/"&amp;$HC41&amp;"/","/"&amp;TrimSummary[color]&amp;"/"))),),0))))*$HH41*(1+$BN$4)&amp;","&amp;IF(ISERROR(INDEX(TrimSummary[ordering_yy],MATCH(1,INDEX(($HD41=TrimSummary[style_no])*(HP$3=TrimSummary[trim_reff])*(ISNUMBER(FIND("/"&amp;$HC41&amp;"/","/"&amp;TrimSummary[color]&amp;"/"))),),0))),0,(INDEX(TrimSummary[ordering_yy],MATCH(1,INDEX(($HD41=TrimSummary[style_no])*(HP$3=TrimSummary[trim_reff])*(ISNUMBER(FIND("/"&amp;$HC41&amp;"/","/"&amp;TrimSummary[color]&amp;"/"))),),0))))*$HJ41*(1+$BN$4)</f>
        <v>0,0,0,0</v>
      </c>
      <c r="HQ41" s="62" t="str" cm="1">
        <f t="array" ref="HQ41">IF(ISERROR(INDEX(TrimSummary[costing_yy],MATCH(1,INDEX(($HD41=TrimSummary[style_no])*(HQ$3=TrimSummary[trim_reff])*(ISNUMBER(FIND("/"&amp;$HC41&amp;"/","/"&amp;TrimSummary[color]&amp;"/"))),),0))),0,(INDEX(TrimSummary[costing_yy],MATCH(1,INDEX(($HD41=TrimSummary[style_no])*(HQ$3=TrimSummary[trim_reff])*(ISNUMBER(FIND("/"&amp;$HC41&amp;"/","/"&amp;TrimSummary[color]&amp;"/"))),),0))))*$HH41*(1+$BN$3)&amp;","&amp;IF(ISERROR(INDEX(TrimSummary[costing_yy],MATCH(1,INDEX(($HD41=TrimSummary[style_no])*(HQ$3=TrimSummary[trim_reff])*(ISNUMBER(FIND("/"&amp;$HC41&amp;"/","/"&amp;TrimSummary[color]&amp;"/"))),),0))),0,(INDEX(TrimSummary[costing_yy],MATCH(1,INDEX(($HD41=TrimSummary[style_no])*(HQ$3=TrimSummary[trim_reff])*(ISNUMBER(FIND("/"&amp;$HC41&amp;"/","/"&amp;TrimSummary[color]&amp;"/"))),),0))))*$HJ41*(1+$BN$3)&amp;","&amp;IF(ISERROR(INDEX(TrimSummary[ordering_yy],MATCH(1,INDEX(($HD41=TrimSummary[style_no])*(HQ$3=TrimSummary[trim_reff])*(ISNUMBER(FIND("/"&amp;$HC41&amp;"/","/"&amp;TrimSummary[color]&amp;"/"))),),0))),0,(INDEX(TrimSummary[ordering_yy],MATCH(1,INDEX(($HD41=TrimSummary[style_no])*(HQ$3=TrimSummary[trim_reff])*(ISNUMBER(FIND("/"&amp;$HC41&amp;"/","/"&amp;TrimSummary[color]&amp;"/"))),),0))))*$HH41*(1+$BN$4)&amp;","&amp;IF(ISERROR(INDEX(TrimSummary[ordering_yy],MATCH(1,INDEX(($HD41=TrimSummary[style_no])*(HQ$3=TrimSummary[trim_reff])*(ISNUMBER(FIND("/"&amp;$HC41&amp;"/","/"&amp;TrimSummary[color]&amp;"/"))),),0))),0,(INDEX(TrimSummary[ordering_yy],MATCH(1,INDEX(($HD41=TrimSummary[style_no])*(HQ$3=TrimSummary[trim_reff])*(ISNUMBER(FIND("/"&amp;$HC41&amp;"/","/"&amp;TrimSummary[color]&amp;"/"))),),0))))*$HJ41*(1+$BN$4)</f>
        <v>0,0,0,0</v>
      </c>
      <c r="HR41" s="62" t="str" cm="1">
        <f t="array" ref="HR41">IF(ISERROR(INDEX(TrimSummary[costing_yy],MATCH(1,INDEX(($HD41=TrimSummary[style_no])*(HR$3=TrimSummary[trim_reff])*(ISNUMBER(FIND("/"&amp;$HC41&amp;"/","/"&amp;TrimSummary[color]&amp;"/"))),),0))),0,(INDEX(TrimSummary[costing_yy],MATCH(1,INDEX(($HD41=TrimSummary[style_no])*(HR$3=TrimSummary[trim_reff])*(ISNUMBER(FIND("/"&amp;$HC41&amp;"/","/"&amp;TrimSummary[color]&amp;"/"))),),0))))*$HH41*(1+$BN$3)&amp;","&amp;IF(ISERROR(INDEX(TrimSummary[costing_yy],MATCH(1,INDEX(($HD41=TrimSummary[style_no])*(HR$3=TrimSummary[trim_reff])*(ISNUMBER(FIND("/"&amp;$HC41&amp;"/","/"&amp;TrimSummary[color]&amp;"/"))),),0))),0,(INDEX(TrimSummary[costing_yy],MATCH(1,INDEX(($HD41=TrimSummary[style_no])*(HR$3=TrimSummary[trim_reff])*(ISNUMBER(FIND("/"&amp;$HC41&amp;"/","/"&amp;TrimSummary[color]&amp;"/"))),),0))))*$HJ41*(1+$BN$3)&amp;","&amp;IF(ISERROR(INDEX(TrimSummary[ordering_yy],MATCH(1,INDEX(($HD41=TrimSummary[style_no])*(HR$3=TrimSummary[trim_reff])*(ISNUMBER(FIND("/"&amp;$HC41&amp;"/","/"&amp;TrimSummary[color]&amp;"/"))),),0))),0,(INDEX(TrimSummary[ordering_yy],MATCH(1,INDEX(($HD41=TrimSummary[style_no])*(HR$3=TrimSummary[trim_reff])*(ISNUMBER(FIND("/"&amp;$HC41&amp;"/","/"&amp;TrimSummary[color]&amp;"/"))),),0))))*$HH41*(1+$BN$4)&amp;","&amp;IF(ISERROR(INDEX(TrimSummary[ordering_yy],MATCH(1,INDEX(($HD41=TrimSummary[style_no])*(HR$3=TrimSummary[trim_reff])*(ISNUMBER(FIND("/"&amp;$HC41&amp;"/","/"&amp;TrimSummary[color]&amp;"/"))),),0))),0,(INDEX(TrimSummary[ordering_yy],MATCH(1,INDEX(($HD41=TrimSummary[style_no])*(HR$3=TrimSummary[trim_reff])*(ISNUMBER(FIND("/"&amp;$HC41&amp;"/","/"&amp;TrimSummary[color]&amp;"/"))),),0))))*$HJ41*(1+$BN$4)</f>
        <v>0,0,0,0</v>
      </c>
      <c r="HS41" s="62" t="str" cm="1">
        <f t="array" ref="HS41">IF(ISERROR(INDEX(TrimSummary[costing_yy],MATCH(1,INDEX(($HD41=TrimSummary[style_no])*(HS$3=TrimSummary[trim_reff])*(ISNUMBER(FIND("/"&amp;$HC41&amp;"/","/"&amp;TrimSummary[color]&amp;"/"))),),0))),0,(INDEX(TrimSummary[costing_yy],MATCH(1,INDEX(($HD41=TrimSummary[style_no])*(HS$3=TrimSummary[trim_reff])*(ISNUMBER(FIND("/"&amp;$HC41&amp;"/","/"&amp;TrimSummary[color]&amp;"/"))),),0))))*$HH41*(1+$BN$3)&amp;","&amp;IF(ISERROR(INDEX(TrimSummary[costing_yy],MATCH(1,INDEX(($HD41=TrimSummary[style_no])*(HS$3=TrimSummary[trim_reff])*(ISNUMBER(FIND("/"&amp;$HC41&amp;"/","/"&amp;TrimSummary[color]&amp;"/"))),),0))),0,(INDEX(TrimSummary[costing_yy],MATCH(1,INDEX(($HD41=TrimSummary[style_no])*(HS$3=TrimSummary[trim_reff])*(ISNUMBER(FIND("/"&amp;$HC41&amp;"/","/"&amp;TrimSummary[color]&amp;"/"))),),0))))*$HJ41*(1+$BN$3)&amp;","&amp;IF(ISERROR(INDEX(TrimSummary[ordering_yy],MATCH(1,INDEX(($HD41=TrimSummary[style_no])*(HS$3=TrimSummary[trim_reff])*(ISNUMBER(FIND("/"&amp;$HC41&amp;"/","/"&amp;TrimSummary[color]&amp;"/"))),),0))),0,(INDEX(TrimSummary[ordering_yy],MATCH(1,INDEX(($HD41=TrimSummary[style_no])*(HS$3=TrimSummary[trim_reff])*(ISNUMBER(FIND("/"&amp;$HC41&amp;"/","/"&amp;TrimSummary[color]&amp;"/"))),),0))))*$HH41*(1+$BN$4)&amp;","&amp;IF(ISERROR(INDEX(TrimSummary[ordering_yy],MATCH(1,INDEX(($HD41=TrimSummary[style_no])*(HS$3=TrimSummary[trim_reff])*(ISNUMBER(FIND("/"&amp;$HC41&amp;"/","/"&amp;TrimSummary[color]&amp;"/"))),),0))),0,(INDEX(TrimSummary[ordering_yy],MATCH(1,INDEX(($HD41=TrimSummary[style_no])*(HS$3=TrimSummary[trim_reff])*(ISNUMBER(FIND("/"&amp;$HC41&amp;"/","/"&amp;TrimSummary[color]&amp;"/"))),),0))))*$HJ41*(1+$BN$4)</f>
        <v>0,0,0,0</v>
      </c>
      <c r="HT41" s="62" t="str" cm="1">
        <f t="array" ref="HT41">IF(ISERROR(INDEX(TrimSummary[costing_yy],MATCH(1,INDEX(($HD41=TrimSummary[style_no])*(HT$3=TrimSummary[trim_reff])*(ISNUMBER(FIND("/"&amp;$HC41&amp;"/","/"&amp;TrimSummary[color]&amp;"/"))),),0))),0,(INDEX(TrimSummary[costing_yy],MATCH(1,INDEX(($HD41=TrimSummary[style_no])*(HT$3=TrimSummary[trim_reff])*(ISNUMBER(FIND("/"&amp;$HC41&amp;"/","/"&amp;TrimSummary[color]&amp;"/"))),),0))))*$HH41*(1+$BN$3)&amp;","&amp;IF(ISERROR(INDEX(TrimSummary[costing_yy],MATCH(1,INDEX(($HD41=TrimSummary[style_no])*(HT$3=TrimSummary[trim_reff])*(ISNUMBER(FIND("/"&amp;$HC41&amp;"/","/"&amp;TrimSummary[color]&amp;"/"))),),0))),0,(INDEX(TrimSummary[costing_yy],MATCH(1,INDEX(($HD41=TrimSummary[style_no])*(HT$3=TrimSummary[trim_reff])*(ISNUMBER(FIND("/"&amp;$HC41&amp;"/","/"&amp;TrimSummary[color]&amp;"/"))),),0))))*$HJ41*(1+$BN$3)&amp;","&amp;IF(ISERROR(INDEX(TrimSummary[ordering_yy],MATCH(1,INDEX(($HD41=TrimSummary[style_no])*(HT$3=TrimSummary[trim_reff])*(ISNUMBER(FIND("/"&amp;$HC41&amp;"/","/"&amp;TrimSummary[color]&amp;"/"))),),0))),0,(INDEX(TrimSummary[ordering_yy],MATCH(1,INDEX(($HD41=TrimSummary[style_no])*(HT$3=TrimSummary[trim_reff])*(ISNUMBER(FIND("/"&amp;$HC41&amp;"/","/"&amp;TrimSummary[color]&amp;"/"))),),0))))*$HH41*(1+$BN$4)&amp;","&amp;IF(ISERROR(INDEX(TrimSummary[ordering_yy],MATCH(1,INDEX(($HD41=TrimSummary[style_no])*(HT$3=TrimSummary[trim_reff])*(ISNUMBER(FIND("/"&amp;$HC41&amp;"/","/"&amp;TrimSummary[color]&amp;"/"))),),0))),0,(INDEX(TrimSummary[ordering_yy],MATCH(1,INDEX(($HD41=TrimSummary[style_no])*(HT$3=TrimSummary[trim_reff])*(ISNUMBER(FIND("/"&amp;$HC41&amp;"/","/"&amp;TrimSummary[color]&amp;"/"))),),0))))*$HJ41*(1+$BN$4)</f>
        <v>0,0,0,0</v>
      </c>
      <c r="HU41" s="62" t="str" cm="1">
        <f t="array" ref="HU41">IF(ISERROR(INDEX(TrimSummary[costing_yy],MATCH(1,INDEX(($HD41=TrimSummary[style_no])*(HU$3=TrimSummary[trim_reff])*(ISNUMBER(FIND("/"&amp;$HC41&amp;"/","/"&amp;TrimSummary[color]&amp;"/"))),),0))),0,(INDEX(TrimSummary[costing_yy],MATCH(1,INDEX(($HD41=TrimSummary[style_no])*(HU$3=TrimSummary[trim_reff])*(ISNUMBER(FIND("/"&amp;$HC41&amp;"/","/"&amp;TrimSummary[color]&amp;"/"))),),0))))*$HH41*(1+$BN$3)&amp;","&amp;IF(ISERROR(INDEX(TrimSummary[costing_yy],MATCH(1,INDEX(($HD41=TrimSummary[style_no])*(HU$3=TrimSummary[trim_reff])*(ISNUMBER(FIND("/"&amp;$HC41&amp;"/","/"&amp;TrimSummary[color]&amp;"/"))),),0))),0,(INDEX(TrimSummary[costing_yy],MATCH(1,INDEX(($HD41=TrimSummary[style_no])*(HU$3=TrimSummary[trim_reff])*(ISNUMBER(FIND("/"&amp;$HC41&amp;"/","/"&amp;TrimSummary[color]&amp;"/"))),),0))))*$HJ41*(1+$BN$3)&amp;","&amp;IF(ISERROR(INDEX(TrimSummary[ordering_yy],MATCH(1,INDEX(($HD41=TrimSummary[style_no])*(HU$3=TrimSummary[trim_reff])*(ISNUMBER(FIND("/"&amp;$HC41&amp;"/","/"&amp;TrimSummary[color]&amp;"/"))),),0))),0,(INDEX(TrimSummary[ordering_yy],MATCH(1,INDEX(($HD41=TrimSummary[style_no])*(HU$3=TrimSummary[trim_reff])*(ISNUMBER(FIND("/"&amp;$HC41&amp;"/","/"&amp;TrimSummary[color]&amp;"/"))),),0))))*$HH41*(1+$BN$4)&amp;","&amp;IF(ISERROR(INDEX(TrimSummary[ordering_yy],MATCH(1,INDEX(($HD41=TrimSummary[style_no])*(HU$3=TrimSummary[trim_reff])*(ISNUMBER(FIND("/"&amp;$HC41&amp;"/","/"&amp;TrimSummary[color]&amp;"/"))),),0))),0,(INDEX(TrimSummary[ordering_yy],MATCH(1,INDEX(($HD41=TrimSummary[style_no])*(HU$3=TrimSummary[trim_reff])*(ISNUMBER(FIND("/"&amp;$HC41&amp;"/","/"&amp;TrimSummary[color]&amp;"/"))),),0))))*$HJ41*(1+$BN$4)</f>
        <v>0,0,0,0</v>
      </c>
      <c r="HV41" s="62"/>
      <c r="HW41" s="62"/>
      <c r="HX41" s="62"/>
      <c r="HY41" s="62"/>
      <c r="HZ41" s="62"/>
      <c r="IA41" s="62"/>
      <c r="IB41" s="62"/>
      <c r="IC41" s="62"/>
      <c r="ID41" s="62"/>
      <c r="IE41" s="62"/>
      <c r="IF41" s="62"/>
      <c r="IG41" s="62"/>
      <c r="IH41" s="62"/>
      <c r="II41" s="62"/>
      <c r="IJ41" s="62"/>
      <c r="IK41" s="62"/>
      <c r="IL41" s="62"/>
      <c r="IM41" s="62"/>
      <c r="IN41" s="62"/>
      <c r="IO41" s="62"/>
      <c r="IP41" s="62"/>
      <c r="IQ41" s="62"/>
      <c r="IR41" s="62"/>
      <c r="IS41" s="62"/>
      <c r="IT41" s="62"/>
      <c r="IU41" s="62"/>
      <c r="IV41" s="62"/>
      <c r="IW41" s="62"/>
    </row>
    <row r="42" spans="1:257">
      <c r="A42"/>
      <c r="D42"/>
      <c r="F42" s="18"/>
      <c r="G42" s="19"/>
      <c r="V42" s="130"/>
      <c r="Y42" s="18" cm="1">
        <f t="array" ref="Y42">IF(ISERROR(INDEX(PO_Placed_Data[[PO relesed Date]:[PO_Status]],MATCH(#REF!&amp;#REF!,PO_Placed_Data[Styele'#]&amp;PO_Placed_Data[COLOR],0),MATCH(Y$3,PO_Placed_Data[[#Headers],[PO relesed Date]:[PO_Status]],0))),0,(INDEX(PO_Placed_Data[[PO relesed Date]:[PO_Status]],MATCH(#REF!&amp;#REF!,PO_Placed_Data[Styele'#]&amp;PO_Placed_Data[COLOR],0),MATCH(Y$3,PO_Placed_Data[[#Headers],[PO relesed Date]:[PO_Status]],0))))</f>
        <v>0</v>
      </c>
      <c r="Z42" s="334" cm="1">
        <f t="array" ref="Z42">IF(ISERROR(INDEX(PO_Placed_Data[[PO relesed Date]:[PO_Status]],MATCH(#REF!&amp;#REF!,PO_Placed_Data[Styele'#]&amp;PO_Placed_Data[COLOR],0),MATCH(Z$3,PO_Placed_Data[[#Headers],[PO relesed Date]:[PO_Status]],0))),0,(INDEX(PO_Placed_Data[[PO relesed Date]:[PO_Status]],MATCH(#REF!&amp;#REF!,PO_Placed_Data[Styele'#]&amp;PO_Placed_Data[COLOR],0),MATCH(Z$3,PO_Placed_Data[[#Headers],[PO relesed Date]:[PO_Status]],0))))</f>
        <v>0</v>
      </c>
      <c r="AA42" s="49" cm="1">
        <f t="array" ref="AA42">IF(ISERROR(INDEX(PO_Placed_Data[[PO relesed Date]:[PO_Status]],MATCH(#REF!&amp;#REF!,PO_Placed_Data[Styele'#]&amp;PO_Placed_Data[COLOR],0),MATCH(AA$3,PO_Placed_Data[[#Headers],[PO relesed Date]:[PO_Status]],0))),0,(INDEX(PO_Placed_Data[[PO relesed Date]:[PO_Status]],MATCH(#REF!&amp;#REF!,PO_Placed_Data[Styele'#]&amp;PO_Placed_Data[COLOR],0),MATCH(AA$3,PO_Placed_Data[[#Headers],[PO relesed Date]:[PO_Status]],0))))</f>
        <v>0</v>
      </c>
      <c r="AB42" s="49" cm="1">
        <f t="array" ref="AB42">IF(ISERROR(INDEX(PO_Placed_Data[[PO relesed Date]:[PO_Status]],MATCH(#REF!&amp;#REF!,PO_Placed_Data[Styele'#]&amp;PO_Placed_Data[COLOR],0),MATCH(AB$3,PO_Placed_Data[[#Headers],[PO relesed Date]:[PO_Status]],0))),0,(INDEX(PO_Placed_Data[[PO relesed Date]:[PO_Status]],MATCH(#REF!&amp;#REF!,PO_Placed_Data[Styele'#]&amp;PO_Placed_Data[COLOR],0),MATCH(AB$3,PO_Placed_Data[[#Headers],[PO relesed Date]:[PO_Status]],0))))</f>
        <v>0</v>
      </c>
      <c r="AC42" s="49" cm="1">
        <f t="array" ref="AC42">IF(ISERROR(INDEX(PO_Placed_Data[[PO relesed Date]:[PO_Status]],MATCH(#REF!&amp;#REF!,PO_Placed_Data[Styele'#]&amp;PO_Placed_Data[COLOR],0),MATCH(AC$3,PO_Placed_Data[[#Headers],[PO relesed Date]:[PO_Status]],0))),0,(INDEX(PO_Placed_Data[[PO relesed Date]:[PO_Status]],MATCH(#REF!&amp;#REF!,PO_Placed_Data[Styele'#]&amp;PO_Placed_Data[COLOR],0),MATCH(AC$3,PO_Placed_Data[[#Headers],[PO relesed Date]:[PO_Status]],0))))</f>
        <v>0</v>
      </c>
      <c r="AD42" s="49" cm="1">
        <f t="array" ref="AD42">IF(ISERROR(INDEX(PO_Placed_Data[[PO relesed Date]:[PO_Status]],MATCH(#REF!&amp;#REF!,PO_Placed_Data[Styele'#]&amp;PO_Placed_Data[COLOR],0),MATCH(AD$3,PO_Placed_Data[[#Headers],[PO relesed Date]:[PO_Status]],0))),0,(INDEX(PO_Placed_Data[[PO relesed Date]:[PO_Status]],MATCH(#REF!&amp;#REF!,PO_Placed_Data[Styele'#]&amp;PO_Placed_Data[COLOR],0),MATCH(AD$3,PO_Placed_Data[[#Headers],[PO relesed Date]:[PO_Status]],0))))</f>
        <v>0</v>
      </c>
      <c r="AE42" s="49" cm="1">
        <f t="array" ref="AE42">IF(ISERROR(INDEX(PO_Placed_Data[[PO relesed Date]:[PO_Status]],MATCH(#REF!&amp;#REF!,PO_Placed_Data[Styele'#]&amp;PO_Placed_Data[COLOR],0),MATCH(AE$3,PO_Placed_Data[[#Headers],[PO relesed Date]:[PO_Status]],0))),0,(INDEX(PO_Placed_Data[[PO relesed Date]:[PO_Status]],MATCH(#REF!&amp;#REF!,PO_Placed_Data[Styele'#]&amp;PO_Placed_Data[COLOR],0),MATCH(AE$3,PO_Placed_Data[[#Headers],[PO relesed Date]:[PO_Status]],0))))</f>
        <v>0</v>
      </c>
      <c r="AF42" s="49" cm="1">
        <f t="array" ref="AF42">IF(ISERROR(INDEX(PO_Placed_Data[[PO relesed Date]:[PO_Status]],MATCH(#REF!&amp;#REF!,PO_Placed_Data[Styele'#]&amp;PO_Placed_Data[COLOR],0),MATCH(AF$3,PO_Placed_Data[[#Headers],[PO relesed Date]:[PO_Status]],0))),0,(INDEX(PO_Placed_Data[[PO relesed Date]:[PO_Status]],MATCH(#REF!&amp;#REF!,PO_Placed_Data[Styele'#]&amp;PO_Placed_Data[COLOR],0),MATCH(AF$3,PO_Placed_Data[[#Headers],[PO relesed Date]:[PO_Status]],0))))</f>
        <v>0</v>
      </c>
      <c r="AG42" s="49" cm="1">
        <f t="array" ref="AG42">IF(ISERROR(INDEX(PO_Placed_Data[[PO relesed Date]:[PO_Status]],MATCH(#REF!&amp;#REF!,PO_Placed_Data[Styele'#]&amp;PO_Placed_Data[COLOR],0),MATCH(AG$3,PO_Placed_Data[[#Headers],[PO relesed Date]:[PO_Status]],0))),0,(INDEX(PO_Placed_Data[[PO relesed Date]:[PO_Status]],MATCH(#REF!&amp;#REF!,PO_Placed_Data[Styele'#]&amp;PO_Placed_Data[COLOR],0),MATCH(AG$3,PO_Placed_Data[[#Headers],[PO relesed Date]:[PO_Status]],0))))</f>
        <v>0</v>
      </c>
      <c r="AH42" s="49" cm="1">
        <f t="array" ref="AH42">IF(ISERROR(INDEX(PO_Placed_Data[[PO relesed Date]:[PO_Status]],MATCH(#REF!&amp;#REF!,PO_Placed_Data[Styele'#]&amp;PO_Placed_Data[COLOR],0),MATCH(AH$3,PO_Placed_Data[[#Headers],[PO relesed Date]:[PO_Status]],0))),0,(INDEX(PO_Placed_Data[[PO relesed Date]:[PO_Status]],MATCH(#REF!&amp;#REF!,PO_Placed_Data[Styele'#]&amp;PO_Placed_Data[COLOR],0),MATCH(AH$3,PO_Placed_Data[[#Headers],[PO relesed Date]:[PO_Status]],0))))</f>
        <v>0</v>
      </c>
      <c r="AI42" s="49" cm="1">
        <f t="array" ref="AI42">IF(ISERROR(INDEX(PO_Placed_Data[[PO relesed Date]:[PO_Status]],MATCH(#REF!&amp;#REF!,PO_Placed_Data[Styele'#]&amp;PO_Placed_Data[COLOR],0),MATCH(AI$3,PO_Placed_Data[[#Headers],[PO relesed Date]:[PO_Status]],0))),0,(INDEX(PO_Placed_Data[[PO relesed Date]:[PO_Status]],MATCH(#REF!&amp;#REF!,PO_Placed_Data[Styele'#]&amp;PO_Placed_Data[COLOR],0),MATCH(AI$3,PO_Placed_Data[[#Headers],[PO relesed Date]:[PO_Status]],0))))</f>
        <v>0</v>
      </c>
      <c r="AJ42" s="49" cm="1">
        <f t="array" ref="AJ42">IF(ISERROR(INDEX(PO_Placed_Data[[PO relesed Date]:[PO_Status]],MATCH(#REF!&amp;#REF!,PO_Placed_Data[Styele'#]&amp;PO_Placed_Data[COLOR],0),MATCH(AJ$3,PO_Placed_Data[[#Headers],[PO relesed Date]:[PO_Status]],0))),0,(INDEX(PO_Placed_Data[[PO relesed Date]:[PO_Status]],MATCH(#REF!&amp;#REF!,PO_Placed_Data[Styele'#]&amp;PO_Placed_Data[COLOR],0),MATCH(AJ$3,PO_Placed_Data[[#Headers],[PO relesed Date]:[PO_Status]],0))))</f>
        <v>0</v>
      </c>
      <c r="AK42" s="49" cm="1">
        <f t="array" ref="AK42">IF(ISERROR(INDEX(PO_Placed_Data[[PO relesed Date]:[PO_Status]],MATCH(#REF!&amp;#REF!,PO_Placed_Data[Styele'#]&amp;PO_Placed_Data[COLOR],0),MATCH(AK$3,PO_Placed_Data[[#Headers],[PO relesed Date]:[PO_Status]],0))),0,(INDEX(PO_Placed_Data[[PO relesed Date]:[PO_Status]],MATCH(#REF!&amp;#REF!,PO_Placed_Data[Styele'#]&amp;PO_Placed_Data[COLOR],0),MATCH(AK$3,PO_Placed_Data[[#Headers],[PO relesed Date]:[PO_Status]],0))))</f>
        <v>0</v>
      </c>
      <c r="AL42" s="49" cm="1">
        <f t="array" ref="AL42">IF(ISERROR(INDEX(PO_Placed_Data[[PO relesed Date]:[PO_Status]],MATCH(#REF!&amp;#REF!,PO_Placed_Data[Styele'#]&amp;PO_Placed_Data[COLOR],0),MATCH(AL$3,PO_Placed_Data[[#Headers],[PO relesed Date]:[PO_Status]],0))),0,(INDEX(PO_Placed_Data[[PO relesed Date]:[PO_Status]],MATCH(#REF!&amp;#REF!,PO_Placed_Data[Styele'#]&amp;PO_Placed_Data[COLOR],0),MATCH(AL$3,PO_Placed_Data[[#Headers],[PO relesed Date]:[PO_Status]],0))))</f>
        <v>0</v>
      </c>
      <c r="AM42" s="49" cm="1">
        <f t="array" ref="AM42">IF(ISERROR(INDEX(PO_Placed_Data[[PO relesed Date]:[PO_Status]],MATCH(#REF!&amp;#REF!,PO_Placed_Data[Styele'#]&amp;PO_Placed_Data[COLOR],0),MATCH(AM$3,PO_Placed_Data[[#Headers],[PO relesed Date]:[PO_Status]],0))),0,(INDEX(PO_Placed_Data[[PO relesed Date]:[PO_Status]],MATCH(#REF!&amp;#REF!,PO_Placed_Data[Styele'#]&amp;PO_Placed_Data[COLOR],0),MATCH(AM$3,PO_Placed_Data[[#Headers],[PO relesed Date]:[PO_Status]],0))))</f>
        <v>0</v>
      </c>
      <c r="AN42" s="49" cm="1">
        <f t="array" ref="AN42">IF(ISERROR(INDEX(PO_Placed_Data[[PO relesed Date]:[PO_Status]],MATCH(#REF!&amp;#REF!,PO_Placed_Data[Styele'#]&amp;PO_Placed_Data[COLOR],0),MATCH(AN$3,PO_Placed_Data[[#Headers],[PO relesed Date]:[PO_Status]],0))),0,(INDEX(PO_Placed_Data[[PO relesed Date]:[PO_Status]],MATCH(#REF!&amp;#REF!,PO_Placed_Data[Styele'#]&amp;PO_Placed_Data[COLOR],0),MATCH(AN$3,PO_Placed_Data[[#Headers],[PO relesed Date]:[PO_Status]],0))))</f>
        <v>0</v>
      </c>
      <c r="AO42" s="18" cm="1">
        <f t="array" ref="AO42">IF(ISERROR(INDEX(PO_Placed_Data[[PO relesed Date]:[PO_Status]],MATCH(#REF!&amp;#REF!,PO_Placed_Data[Styele'#]&amp;PO_Placed_Data[COLOR],0),MATCH(AO$3,PO_Placed_Data[[#Headers],[PO relesed Date]:[PO_Status]],0))),0,(INDEX(PO_Placed_Data[[PO relesed Date]:[PO_Status]],MATCH(#REF!&amp;#REF!,PO_Placed_Data[Styele'#]&amp;PO_Placed_Data[COLOR],0),MATCH(AO$3,PO_Placed_Data[[#Headers],[PO relesed Date]:[PO_Status]],0))))</f>
        <v>0</v>
      </c>
      <c r="AR42" s="23"/>
      <c r="AS42" s="23"/>
      <c r="AT42" s="18"/>
      <c r="AV42" s="24"/>
      <c r="AW42" s="24"/>
      <c r="AX42" s="24"/>
      <c r="AY42" s="24"/>
      <c r="AZ42" s="24"/>
      <c r="BA42" s="24"/>
      <c r="BB42" s="24"/>
      <c r="BC42" s="24"/>
      <c r="BD42" s="23"/>
      <c r="BE42" s="24"/>
      <c r="BF42" s="24"/>
      <c r="BG42" s="24"/>
      <c r="BH42" s="23"/>
      <c r="BI42" s="23"/>
      <c r="BJ42" s="222"/>
      <c r="BV42" s="233"/>
      <c r="BW42" s="233"/>
      <c r="BX42" s="233"/>
      <c r="BY42" s="233"/>
      <c r="BZ42" s="233"/>
      <c r="CA42" s="233"/>
      <c r="CB42" s="233"/>
      <c r="CC42" s="233"/>
      <c r="CD42" s="233"/>
      <c r="CE42" s="233"/>
      <c r="CF42" s="233"/>
      <c r="CG42" s="233"/>
      <c r="CH42" s="233"/>
      <c r="CI42" s="233"/>
      <c r="CL42" s="63"/>
      <c r="CM42" s="63"/>
      <c r="CN42" s="63"/>
      <c r="CQ42" s="92"/>
      <c r="CR42" s="92"/>
      <c r="CS42" s="92"/>
      <c r="CT42" s="92"/>
      <c r="CU42" s="92"/>
      <c r="CV42" s="92"/>
      <c r="CW42" s="92"/>
      <c r="CX42" s="92"/>
      <c r="CY42" s="92"/>
      <c r="CZ42" s="92"/>
      <c r="DA42" s="92"/>
      <c r="DB42" s="92"/>
      <c r="DC42" s="92"/>
      <c r="DD42" s="92"/>
      <c r="FN42" s="4" t="s">
        <v>207</v>
      </c>
      <c r="FO42" t="s">
        <v>75</v>
      </c>
      <c r="FT42"/>
      <c r="FU42"/>
      <c r="HA42" s="62" t="str">
        <f>INDEX(TrimSummary[season],MATCH($HD42,TrimSummary[style_no],0))</f>
        <v>WI23</v>
      </c>
      <c r="HB42" s="62" t="str">
        <f>INDEX(TrimSummary[floorset],MATCH($HD42,TrimSummary[style_no],0))</f>
        <v>F3</v>
      </c>
      <c r="HC42" s="6" t="s">
        <v>201</v>
      </c>
      <c r="HD42" s="310" t="s">
        <v>314</v>
      </c>
      <c r="HE42" s="224" t="s">
        <v>300</v>
      </c>
      <c r="HF42" s="98">
        <v>45040</v>
      </c>
      <c r="HG42" t="s">
        <v>138</v>
      </c>
      <c r="HH42" s="105" cm="1">
        <f t="array" ref="HH42">IF(ISERROR(INDEX(Trim_Booking_Data[[QTY TB]:[5]],MATCH($HD42&amp;$HE42&amp;$HF42,Trim_Booking_Data[Styele'#]&amp;Trim_Booking_Data[COLOR]&amp;Trim_Booking_Data[Trim Boking Date],0),MATCH($HG42,Trim_Booking_Data[[#Headers],[QTY TB]:[5]],0))),0,(INDEX(Trim_Booking_Data[[QTY TB]:[5]],MATCH($HD42&amp;$HE42&amp;$HF42,Trim_Booking_Data[Styele'#]&amp;Trim_Booking_Data[COLOR]&amp;Trim_Booking_Data[Trim Boking Date],0),MATCH($HG42,Trim_Booking_Data[[#Headers],[QTY TB]:[5]],0))))</f>
        <v>0</v>
      </c>
      <c r="HI42" s="78" cm="1">
        <f t="array" ref="HI42">IF(ISERROR(INDEX(PO_Placed_Data_Fu[],MATCH($HD42&amp;$HE42,Trim_Booking_Data[Styele'#]&amp;Trim_Booking_Data[COLOR],0),MATCH(HI$3,PO_Placed_Data_Fu[#Headers],0))),0,(INDEX(PO_Placed_Data_Fu[],MATCH($HD42&amp;$HE42,Trim_Booking_Data[Styele'#]&amp;Trim_Booking_Data[COLOR],0),MATCH(HI$3,PO_Placed_Data_Fu[#Headers],0))))</f>
        <v>0</v>
      </c>
      <c r="HJ42" s="70" cm="1">
        <f t="array" ref="HJ42">IF(ISERROR(INDEX(PO_Placed_Data_Fu[],MATCH($HD42&amp;$HE42&amp;$HF42,Trim_Booking_Data[Styele'#]&amp;Trim_Booking_Data[COLOR]&amp;Trim_Booking_Data[Trim Boking Date],0),MATCH($HG42,PO_Placed_Data_Fu[#Headers],0))),0,(INDEX(PO_Placed_Data_Fu[],MATCH($HD42&amp;$HE42&amp;$HF42,Trim_Booking_Data[Styele'#]&amp;Trim_Booking_Data[COLOR]&amp;Trim_Booking_Data[Trim Boking Date],0),MATCH($HG42,PO_Placed_Data_Fu[#Headers],0))))</f>
        <v>0</v>
      </c>
      <c r="HK42" s="62" t="str" cm="1">
        <f t="array" ref="HK42">IF(ISERROR(INDEX(TrimSummary[costing_yy],MATCH(1,INDEX(($HD42=TrimSummary[style_no])*(HK$3=TrimSummary[trim_reff])*(ISNUMBER(FIND("/"&amp;$HC42&amp;"/","/"&amp;TrimSummary[color]&amp;"/"))),),0))),0,(INDEX(TrimSummary[costing_yy],MATCH(1,INDEX(($HD42=TrimSummary[style_no])*(HK$3=TrimSummary[trim_reff])*(ISNUMBER(FIND("/"&amp;$HC42&amp;"/","/"&amp;TrimSummary[color]&amp;"/"))),),0))))*$HH42*(1+$BN$3)&amp;","&amp;IF(ISERROR(INDEX(TrimSummary[costing_yy],MATCH(1,INDEX(($HD42=TrimSummary[style_no])*(HK$3=TrimSummary[trim_reff])*(ISNUMBER(FIND("/"&amp;$HC42&amp;"/","/"&amp;TrimSummary[color]&amp;"/"))),),0))),0,(INDEX(TrimSummary[costing_yy],MATCH(1,INDEX(($HD42=TrimSummary[style_no])*(HK$3=TrimSummary[trim_reff])*(ISNUMBER(FIND("/"&amp;$HC42&amp;"/","/"&amp;TrimSummary[color]&amp;"/"))),),0))))*$HJ42*(1+$BN$3)&amp;","&amp;IF(ISERROR(INDEX(TrimSummary[ordering_yy],MATCH(1,INDEX(($HD42=TrimSummary[style_no])*(HK$3=TrimSummary[trim_reff])*(ISNUMBER(FIND("/"&amp;$HC42&amp;"/","/"&amp;TrimSummary[color]&amp;"/"))),),0))),0,(INDEX(TrimSummary[ordering_yy],MATCH(1,INDEX(($HD42=TrimSummary[style_no])*(HK$3=TrimSummary[trim_reff])*(ISNUMBER(FIND("/"&amp;$HC42&amp;"/","/"&amp;TrimSummary[color]&amp;"/"))),),0))))*$HH42*(1+$BN$4)&amp;","&amp;IF(ISERROR(INDEX(TrimSummary[ordering_yy],MATCH(1,INDEX(($HD42=TrimSummary[style_no])*(HK$3=TrimSummary[trim_reff])*(ISNUMBER(FIND("/"&amp;$HC42&amp;"/","/"&amp;TrimSummary[color]&amp;"/"))),),0))),0,(INDEX(TrimSummary[ordering_yy],MATCH(1,INDEX(($HD42=TrimSummary[style_no])*(HK$3=TrimSummary[trim_reff])*(ISNUMBER(FIND("/"&amp;$HC42&amp;"/","/"&amp;TrimSummary[color]&amp;"/"))),),0))))*$HJ42*(1+$BN$4)</f>
        <v>0,0,0,0</v>
      </c>
      <c r="HL42" s="62" t="str" cm="1">
        <f t="array" ref="HL42">IF(ISERROR(INDEX(TrimSummary[costing_yy],MATCH(1,INDEX(($HD42=TrimSummary[style_no])*(HL$3=TrimSummary[trim_reff])*(ISNUMBER(FIND("/"&amp;$HC42&amp;"/","/"&amp;TrimSummary[color]&amp;"/"))),),0))),0,(INDEX(TrimSummary[costing_yy],MATCH(1,INDEX(($HD42=TrimSummary[style_no])*(HL$3=TrimSummary[trim_reff])*(ISNUMBER(FIND("/"&amp;$HC42&amp;"/","/"&amp;TrimSummary[color]&amp;"/"))),),0))))*$HH42*(1+$BN$3)&amp;","&amp;IF(ISERROR(INDEX(TrimSummary[costing_yy],MATCH(1,INDEX(($HD42=TrimSummary[style_no])*(HL$3=TrimSummary[trim_reff])*(ISNUMBER(FIND("/"&amp;$HC42&amp;"/","/"&amp;TrimSummary[color]&amp;"/"))),),0))),0,(INDEX(TrimSummary[costing_yy],MATCH(1,INDEX(($HD42=TrimSummary[style_no])*(HL$3=TrimSummary[trim_reff])*(ISNUMBER(FIND("/"&amp;$HC42&amp;"/","/"&amp;TrimSummary[color]&amp;"/"))),),0))))*$HJ42*(1+$BN$3)&amp;","&amp;IF(ISERROR(INDEX(TrimSummary[ordering_yy],MATCH(1,INDEX(($HD42=TrimSummary[style_no])*(HL$3=TrimSummary[trim_reff])*(ISNUMBER(FIND("/"&amp;$HC42&amp;"/","/"&amp;TrimSummary[color]&amp;"/"))),),0))),0,(INDEX(TrimSummary[ordering_yy],MATCH(1,INDEX(($HD42=TrimSummary[style_no])*(HL$3=TrimSummary[trim_reff])*(ISNUMBER(FIND("/"&amp;$HC42&amp;"/","/"&amp;TrimSummary[color]&amp;"/"))),),0))))*$HH42*(1+$BN$4)&amp;","&amp;IF(ISERROR(INDEX(TrimSummary[ordering_yy],MATCH(1,INDEX(($HD42=TrimSummary[style_no])*(HL$3=TrimSummary[trim_reff])*(ISNUMBER(FIND("/"&amp;$HC42&amp;"/","/"&amp;TrimSummary[color]&amp;"/"))),),0))),0,(INDEX(TrimSummary[ordering_yy],MATCH(1,INDEX(($HD42=TrimSummary[style_no])*(HL$3=TrimSummary[trim_reff])*(ISNUMBER(FIND("/"&amp;$HC42&amp;"/","/"&amp;TrimSummary[color]&amp;"/"))),),0))))*$HJ42*(1+$BN$4)</f>
        <v>0,0,0,0</v>
      </c>
      <c r="HM42" s="62" t="str" cm="1">
        <f t="array" ref="HM42">IF(ISERROR(INDEX(TrimSummary[costing_yy],MATCH(1,INDEX(($HD42=TrimSummary[style_no])*(HM$3=TrimSummary[trim_reff])*(ISNUMBER(FIND("/"&amp;$HC42&amp;"/","/"&amp;TrimSummary[color]&amp;"/"))),),0))),0,(INDEX(TrimSummary[costing_yy],MATCH(1,INDEX(($HD42=TrimSummary[style_no])*(HM$3=TrimSummary[trim_reff])*(ISNUMBER(FIND("/"&amp;$HC42&amp;"/","/"&amp;TrimSummary[color]&amp;"/"))),),0))))*$HH42*(1+$BN$3)&amp;","&amp;IF(ISERROR(INDEX(TrimSummary[costing_yy],MATCH(1,INDEX(($HD42=TrimSummary[style_no])*(HM$3=TrimSummary[trim_reff])*(ISNUMBER(FIND("/"&amp;$HC42&amp;"/","/"&amp;TrimSummary[color]&amp;"/"))),),0))),0,(INDEX(TrimSummary[costing_yy],MATCH(1,INDEX(($HD42=TrimSummary[style_no])*(HM$3=TrimSummary[trim_reff])*(ISNUMBER(FIND("/"&amp;$HC42&amp;"/","/"&amp;TrimSummary[color]&amp;"/"))),),0))))*$HJ42*(1+$BN$3)&amp;","&amp;IF(ISERROR(INDEX(TrimSummary[ordering_yy],MATCH(1,INDEX(($HD42=TrimSummary[style_no])*(HM$3=TrimSummary[trim_reff])*(ISNUMBER(FIND("/"&amp;$HC42&amp;"/","/"&amp;TrimSummary[color]&amp;"/"))),),0))),0,(INDEX(TrimSummary[ordering_yy],MATCH(1,INDEX(($HD42=TrimSummary[style_no])*(HM$3=TrimSummary[trim_reff])*(ISNUMBER(FIND("/"&amp;$HC42&amp;"/","/"&amp;TrimSummary[color]&amp;"/"))),),0))))*$HH42*(1+$BN$4)&amp;","&amp;IF(ISERROR(INDEX(TrimSummary[ordering_yy],MATCH(1,INDEX(($HD42=TrimSummary[style_no])*(HM$3=TrimSummary[trim_reff])*(ISNUMBER(FIND("/"&amp;$HC42&amp;"/","/"&amp;TrimSummary[color]&amp;"/"))),),0))),0,(INDEX(TrimSummary[ordering_yy],MATCH(1,INDEX(($HD42=TrimSummary[style_no])*(HM$3=TrimSummary[trim_reff])*(ISNUMBER(FIND("/"&amp;$HC42&amp;"/","/"&amp;TrimSummary[color]&amp;"/"))),),0))))*$HJ42*(1+$BN$4)</f>
        <v>0,0,0,0</v>
      </c>
      <c r="HN42" s="62" t="str" cm="1">
        <f t="array" ref="HN42">IF(ISERROR(INDEX(TrimSummary[costing_yy],MATCH(1,INDEX(($HD42=TrimSummary[style_no])*(HN$3=TrimSummary[trim_reff])*(ISNUMBER(FIND("/"&amp;$HC42&amp;"/","/"&amp;TrimSummary[color]&amp;"/"))),),0))),0,(INDEX(TrimSummary[costing_yy],MATCH(1,INDEX(($HD42=TrimSummary[style_no])*(HN$3=TrimSummary[trim_reff])*(ISNUMBER(FIND("/"&amp;$HC42&amp;"/","/"&amp;TrimSummary[color]&amp;"/"))),),0))))*$HH42*(1+$BN$3)&amp;","&amp;IF(ISERROR(INDEX(TrimSummary[costing_yy],MATCH(1,INDEX(($HD42=TrimSummary[style_no])*(HN$3=TrimSummary[trim_reff])*(ISNUMBER(FIND("/"&amp;$HC42&amp;"/","/"&amp;TrimSummary[color]&amp;"/"))),),0))),0,(INDEX(TrimSummary[costing_yy],MATCH(1,INDEX(($HD42=TrimSummary[style_no])*(HN$3=TrimSummary[trim_reff])*(ISNUMBER(FIND("/"&amp;$HC42&amp;"/","/"&amp;TrimSummary[color]&amp;"/"))),),0))))*$HJ42*(1+$BN$3)&amp;","&amp;IF(ISERROR(INDEX(TrimSummary[ordering_yy],MATCH(1,INDEX(($HD42=TrimSummary[style_no])*(HN$3=TrimSummary[trim_reff])*(ISNUMBER(FIND("/"&amp;$HC42&amp;"/","/"&amp;TrimSummary[color]&amp;"/"))),),0))),0,(INDEX(TrimSummary[ordering_yy],MATCH(1,INDEX(($HD42=TrimSummary[style_no])*(HN$3=TrimSummary[trim_reff])*(ISNUMBER(FIND("/"&amp;$HC42&amp;"/","/"&amp;TrimSummary[color]&amp;"/"))),),0))))*$HH42*(1+$BN$4)&amp;","&amp;IF(ISERROR(INDEX(TrimSummary[ordering_yy],MATCH(1,INDEX(($HD42=TrimSummary[style_no])*(HN$3=TrimSummary[trim_reff])*(ISNUMBER(FIND("/"&amp;$HC42&amp;"/","/"&amp;TrimSummary[color]&amp;"/"))),),0))),0,(INDEX(TrimSummary[ordering_yy],MATCH(1,INDEX(($HD42=TrimSummary[style_no])*(HN$3=TrimSummary[trim_reff])*(ISNUMBER(FIND("/"&amp;$HC42&amp;"/","/"&amp;TrimSummary[color]&amp;"/"))),),0))))*$HJ42*(1+$BN$4)</f>
        <v>0,0,0,0</v>
      </c>
      <c r="HO42" s="62" t="str" cm="1">
        <f t="array" ref="HO42">IF(ISERROR(INDEX(TrimSummary[costing_yy],MATCH(1,INDEX(($HD42=TrimSummary[style_no])*(HO$3=TrimSummary[trim_reff])*(ISNUMBER(FIND("/"&amp;$HC42&amp;"/","/"&amp;TrimSummary[color]&amp;"/"))),),0))),0,(INDEX(TrimSummary[costing_yy],MATCH(1,INDEX(($HD42=TrimSummary[style_no])*(HO$3=TrimSummary[trim_reff])*(ISNUMBER(FIND("/"&amp;$HC42&amp;"/","/"&amp;TrimSummary[color]&amp;"/"))),),0))))*$HH42*(1+$BN$3)&amp;","&amp;IF(ISERROR(INDEX(TrimSummary[costing_yy],MATCH(1,INDEX(($HD42=TrimSummary[style_no])*(HO$3=TrimSummary[trim_reff])*(ISNUMBER(FIND("/"&amp;$HC42&amp;"/","/"&amp;TrimSummary[color]&amp;"/"))),),0))),0,(INDEX(TrimSummary[costing_yy],MATCH(1,INDEX(($HD42=TrimSummary[style_no])*(HO$3=TrimSummary[trim_reff])*(ISNUMBER(FIND("/"&amp;$HC42&amp;"/","/"&amp;TrimSummary[color]&amp;"/"))),),0))))*$HJ42*(1+$BN$3)&amp;","&amp;IF(ISERROR(INDEX(TrimSummary[ordering_yy],MATCH(1,INDEX(($HD42=TrimSummary[style_no])*(HO$3=TrimSummary[trim_reff])*(ISNUMBER(FIND("/"&amp;$HC42&amp;"/","/"&amp;TrimSummary[color]&amp;"/"))),),0))),0,(INDEX(TrimSummary[ordering_yy],MATCH(1,INDEX(($HD42=TrimSummary[style_no])*(HO$3=TrimSummary[trim_reff])*(ISNUMBER(FIND("/"&amp;$HC42&amp;"/","/"&amp;TrimSummary[color]&amp;"/"))),),0))))*$HH42*(1+$BN$4)&amp;","&amp;IF(ISERROR(INDEX(TrimSummary[ordering_yy],MATCH(1,INDEX(($HD42=TrimSummary[style_no])*(HO$3=TrimSummary[trim_reff])*(ISNUMBER(FIND("/"&amp;$HC42&amp;"/","/"&amp;TrimSummary[color]&amp;"/"))),),0))),0,(INDEX(TrimSummary[ordering_yy],MATCH(1,INDEX(($HD42=TrimSummary[style_no])*(HO$3=TrimSummary[trim_reff])*(ISNUMBER(FIND("/"&amp;$HC42&amp;"/","/"&amp;TrimSummary[color]&amp;"/"))),),0))))*$HJ42*(1+$BN$4)</f>
        <v>0,0,0,0</v>
      </c>
      <c r="HP42" s="62" t="str" cm="1">
        <f t="array" ref="HP42">IF(ISERROR(INDEX(TrimSummary[costing_yy],MATCH(1,INDEX(($HD42=TrimSummary[style_no])*(HP$3=TrimSummary[trim_reff])*(ISNUMBER(FIND("/"&amp;$HC42&amp;"/","/"&amp;TrimSummary[color]&amp;"/"))),),0))),0,(INDEX(TrimSummary[costing_yy],MATCH(1,INDEX(($HD42=TrimSummary[style_no])*(HP$3=TrimSummary[trim_reff])*(ISNUMBER(FIND("/"&amp;$HC42&amp;"/","/"&amp;TrimSummary[color]&amp;"/"))),),0))))*$HH42*(1+$BN$3)&amp;","&amp;IF(ISERROR(INDEX(TrimSummary[costing_yy],MATCH(1,INDEX(($HD42=TrimSummary[style_no])*(HP$3=TrimSummary[trim_reff])*(ISNUMBER(FIND("/"&amp;$HC42&amp;"/","/"&amp;TrimSummary[color]&amp;"/"))),),0))),0,(INDEX(TrimSummary[costing_yy],MATCH(1,INDEX(($HD42=TrimSummary[style_no])*(HP$3=TrimSummary[trim_reff])*(ISNUMBER(FIND("/"&amp;$HC42&amp;"/","/"&amp;TrimSummary[color]&amp;"/"))),),0))))*$HJ42*(1+$BN$3)&amp;","&amp;IF(ISERROR(INDEX(TrimSummary[ordering_yy],MATCH(1,INDEX(($HD42=TrimSummary[style_no])*(HP$3=TrimSummary[trim_reff])*(ISNUMBER(FIND("/"&amp;$HC42&amp;"/","/"&amp;TrimSummary[color]&amp;"/"))),),0))),0,(INDEX(TrimSummary[ordering_yy],MATCH(1,INDEX(($HD42=TrimSummary[style_no])*(HP$3=TrimSummary[trim_reff])*(ISNUMBER(FIND("/"&amp;$HC42&amp;"/","/"&amp;TrimSummary[color]&amp;"/"))),),0))))*$HH42*(1+$BN$4)&amp;","&amp;IF(ISERROR(INDEX(TrimSummary[ordering_yy],MATCH(1,INDEX(($HD42=TrimSummary[style_no])*(HP$3=TrimSummary[trim_reff])*(ISNUMBER(FIND("/"&amp;$HC42&amp;"/","/"&amp;TrimSummary[color]&amp;"/"))),),0))),0,(INDEX(TrimSummary[ordering_yy],MATCH(1,INDEX(($HD42=TrimSummary[style_no])*(HP$3=TrimSummary[trim_reff])*(ISNUMBER(FIND("/"&amp;$HC42&amp;"/","/"&amp;TrimSummary[color]&amp;"/"))),),0))))*$HJ42*(1+$BN$4)</f>
        <v>0,0,0,0</v>
      </c>
      <c r="HQ42" s="62" t="str" cm="1">
        <f t="array" ref="HQ42">IF(ISERROR(INDEX(TrimSummary[costing_yy],MATCH(1,INDEX(($HD42=TrimSummary[style_no])*(HQ$3=TrimSummary[trim_reff])*(ISNUMBER(FIND("/"&amp;$HC42&amp;"/","/"&amp;TrimSummary[color]&amp;"/"))),),0))),0,(INDEX(TrimSummary[costing_yy],MATCH(1,INDEX(($HD42=TrimSummary[style_no])*(HQ$3=TrimSummary[trim_reff])*(ISNUMBER(FIND("/"&amp;$HC42&amp;"/","/"&amp;TrimSummary[color]&amp;"/"))),),0))))*$HH42*(1+$BN$3)&amp;","&amp;IF(ISERROR(INDEX(TrimSummary[costing_yy],MATCH(1,INDEX(($HD42=TrimSummary[style_no])*(HQ$3=TrimSummary[trim_reff])*(ISNUMBER(FIND("/"&amp;$HC42&amp;"/","/"&amp;TrimSummary[color]&amp;"/"))),),0))),0,(INDEX(TrimSummary[costing_yy],MATCH(1,INDEX(($HD42=TrimSummary[style_no])*(HQ$3=TrimSummary[trim_reff])*(ISNUMBER(FIND("/"&amp;$HC42&amp;"/","/"&amp;TrimSummary[color]&amp;"/"))),),0))))*$HJ42*(1+$BN$3)&amp;","&amp;IF(ISERROR(INDEX(TrimSummary[ordering_yy],MATCH(1,INDEX(($HD42=TrimSummary[style_no])*(HQ$3=TrimSummary[trim_reff])*(ISNUMBER(FIND("/"&amp;$HC42&amp;"/","/"&amp;TrimSummary[color]&amp;"/"))),),0))),0,(INDEX(TrimSummary[ordering_yy],MATCH(1,INDEX(($HD42=TrimSummary[style_no])*(HQ$3=TrimSummary[trim_reff])*(ISNUMBER(FIND("/"&amp;$HC42&amp;"/","/"&amp;TrimSummary[color]&amp;"/"))),),0))))*$HH42*(1+$BN$4)&amp;","&amp;IF(ISERROR(INDEX(TrimSummary[ordering_yy],MATCH(1,INDEX(($HD42=TrimSummary[style_no])*(HQ$3=TrimSummary[trim_reff])*(ISNUMBER(FIND("/"&amp;$HC42&amp;"/","/"&amp;TrimSummary[color]&amp;"/"))),),0))),0,(INDEX(TrimSummary[ordering_yy],MATCH(1,INDEX(($HD42=TrimSummary[style_no])*(HQ$3=TrimSummary[trim_reff])*(ISNUMBER(FIND("/"&amp;$HC42&amp;"/","/"&amp;TrimSummary[color]&amp;"/"))),),0))))*$HJ42*(1+$BN$4)</f>
        <v>0,0,0,0</v>
      </c>
      <c r="HR42" s="62" t="str" cm="1">
        <f t="array" ref="HR42">IF(ISERROR(INDEX(TrimSummary[costing_yy],MATCH(1,INDEX(($HD42=TrimSummary[style_no])*(HR$3=TrimSummary[trim_reff])*(ISNUMBER(FIND("/"&amp;$HC42&amp;"/","/"&amp;TrimSummary[color]&amp;"/"))),),0))),0,(INDEX(TrimSummary[costing_yy],MATCH(1,INDEX(($HD42=TrimSummary[style_no])*(HR$3=TrimSummary[trim_reff])*(ISNUMBER(FIND("/"&amp;$HC42&amp;"/","/"&amp;TrimSummary[color]&amp;"/"))),),0))))*$HH42*(1+$BN$3)&amp;","&amp;IF(ISERROR(INDEX(TrimSummary[costing_yy],MATCH(1,INDEX(($HD42=TrimSummary[style_no])*(HR$3=TrimSummary[trim_reff])*(ISNUMBER(FIND("/"&amp;$HC42&amp;"/","/"&amp;TrimSummary[color]&amp;"/"))),),0))),0,(INDEX(TrimSummary[costing_yy],MATCH(1,INDEX(($HD42=TrimSummary[style_no])*(HR$3=TrimSummary[trim_reff])*(ISNUMBER(FIND("/"&amp;$HC42&amp;"/","/"&amp;TrimSummary[color]&amp;"/"))),),0))))*$HJ42*(1+$BN$3)&amp;","&amp;IF(ISERROR(INDEX(TrimSummary[ordering_yy],MATCH(1,INDEX(($HD42=TrimSummary[style_no])*(HR$3=TrimSummary[trim_reff])*(ISNUMBER(FIND("/"&amp;$HC42&amp;"/","/"&amp;TrimSummary[color]&amp;"/"))),),0))),0,(INDEX(TrimSummary[ordering_yy],MATCH(1,INDEX(($HD42=TrimSummary[style_no])*(HR$3=TrimSummary[trim_reff])*(ISNUMBER(FIND("/"&amp;$HC42&amp;"/","/"&amp;TrimSummary[color]&amp;"/"))),),0))))*$HH42*(1+$BN$4)&amp;","&amp;IF(ISERROR(INDEX(TrimSummary[ordering_yy],MATCH(1,INDEX(($HD42=TrimSummary[style_no])*(HR$3=TrimSummary[trim_reff])*(ISNUMBER(FIND("/"&amp;$HC42&amp;"/","/"&amp;TrimSummary[color]&amp;"/"))),),0))),0,(INDEX(TrimSummary[ordering_yy],MATCH(1,INDEX(($HD42=TrimSummary[style_no])*(HR$3=TrimSummary[trim_reff])*(ISNUMBER(FIND("/"&amp;$HC42&amp;"/","/"&amp;TrimSummary[color]&amp;"/"))),),0))))*$HJ42*(1+$BN$4)</f>
        <v>0,0,0,0</v>
      </c>
      <c r="HS42" s="62" t="str" cm="1">
        <f t="array" ref="HS42">IF(ISERROR(INDEX(TrimSummary[costing_yy],MATCH(1,INDEX(($HD42=TrimSummary[style_no])*(HS$3=TrimSummary[trim_reff])*(ISNUMBER(FIND("/"&amp;$HC42&amp;"/","/"&amp;TrimSummary[color]&amp;"/"))),),0))),0,(INDEX(TrimSummary[costing_yy],MATCH(1,INDEX(($HD42=TrimSummary[style_no])*(HS$3=TrimSummary[trim_reff])*(ISNUMBER(FIND("/"&amp;$HC42&amp;"/","/"&amp;TrimSummary[color]&amp;"/"))),),0))))*$HH42*(1+$BN$3)&amp;","&amp;IF(ISERROR(INDEX(TrimSummary[costing_yy],MATCH(1,INDEX(($HD42=TrimSummary[style_no])*(HS$3=TrimSummary[trim_reff])*(ISNUMBER(FIND("/"&amp;$HC42&amp;"/","/"&amp;TrimSummary[color]&amp;"/"))),),0))),0,(INDEX(TrimSummary[costing_yy],MATCH(1,INDEX(($HD42=TrimSummary[style_no])*(HS$3=TrimSummary[trim_reff])*(ISNUMBER(FIND("/"&amp;$HC42&amp;"/","/"&amp;TrimSummary[color]&amp;"/"))),),0))))*$HJ42*(1+$BN$3)&amp;","&amp;IF(ISERROR(INDEX(TrimSummary[ordering_yy],MATCH(1,INDEX(($HD42=TrimSummary[style_no])*(HS$3=TrimSummary[trim_reff])*(ISNUMBER(FIND("/"&amp;$HC42&amp;"/","/"&amp;TrimSummary[color]&amp;"/"))),),0))),0,(INDEX(TrimSummary[ordering_yy],MATCH(1,INDEX(($HD42=TrimSummary[style_no])*(HS$3=TrimSummary[trim_reff])*(ISNUMBER(FIND("/"&amp;$HC42&amp;"/","/"&amp;TrimSummary[color]&amp;"/"))),),0))))*$HH42*(1+$BN$4)&amp;","&amp;IF(ISERROR(INDEX(TrimSummary[ordering_yy],MATCH(1,INDEX(($HD42=TrimSummary[style_no])*(HS$3=TrimSummary[trim_reff])*(ISNUMBER(FIND("/"&amp;$HC42&amp;"/","/"&amp;TrimSummary[color]&amp;"/"))),),0))),0,(INDEX(TrimSummary[ordering_yy],MATCH(1,INDEX(($HD42=TrimSummary[style_no])*(HS$3=TrimSummary[trim_reff])*(ISNUMBER(FIND("/"&amp;$HC42&amp;"/","/"&amp;TrimSummary[color]&amp;"/"))),),0))))*$HJ42*(1+$BN$4)</f>
        <v>0,0,0,0</v>
      </c>
      <c r="HT42" s="62" t="str" cm="1">
        <f t="array" ref="HT42">IF(ISERROR(INDEX(TrimSummary[costing_yy],MATCH(1,INDEX(($HD42=TrimSummary[style_no])*(HT$3=TrimSummary[trim_reff])*(ISNUMBER(FIND("/"&amp;$HC42&amp;"/","/"&amp;TrimSummary[color]&amp;"/"))),),0))),0,(INDEX(TrimSummary[costing_yy],MATCH(1,INDEX(($HD42=TrimSummary[style_no])*(HT$3=TrimSummary[trim_reff])*(ISNUMBER(FIND("/"&amp;$HC42&amp;"/","/"&amp;TrimSummary[color]&amp;"/"))),),0))))*$HH42*(1+$BN$3)&amp;","&amp;IF(ISERROR(INDEX(TrimSummary[costing_yy],MATCH(1,INDEX(($HD42=TrimSummary[style_no])*(HT$3=TrimSummary[trim_reff])*(ISNUMBER(FIND("/"&amp;$HC42&amp;"/","/"&amp;TrimSummary[color]&amp;"/"))),),0))),0,(INDEX(TrimSummary[costing_yy],MATCH(1,INDEX(($HD42=TrimSummary[style_no])*(HT$3=TrimSummary[trim_reff])*(ISNUMBER(FIND("/"&amp;$HC42&amp;"/","/"&amp;TrimSummary[color]&amp;"/"))),),0))))*$HJ42*(1+$BN$3)&amp;","&amp;IF(ISERROR(INDEX(TrimSummary[ordering_yy],MATCH(1,INDEX(($HD42=TrimSummary[style_no])*(HT$3=TrimSummary[trim_reff])*(ISNUMBER(FIND("/"&amp;$HC42&amp;"/","/"&amp;TrimSummary[color]&amp;"/"))),),0))),0,(INDEX(TrimSummary[ordering_yy],MATCH(1,INDEX(($HD42=TrimSummary[style_no])*(HT$3=TrimSummary[trim_reff])*(ISNUMBER(FIND("/"&amp;$HC42&amp;"/","/"&amp;TrimSummary[color]&amp;"/"))),),0))))*$HH42*(1+$BN$4)&amp;","&amp;IF(ISERROR(INDEX(TrimSummary[ordering_yy],MATCH(1,INDEX(($HD42=TrimSummary[style_no])*(HT$3=TrimSummary[trim_reff])*(ISNUMBER(FIND("/"&amp;$HC42&amp;"/","/"&amp;TrimSummary[color]&amp;"/"))),),0))),0,(INDEX(TrimSummary[ordering_yy],MATCH(1,INDEX(($HD42=TrimSummary[style_no])*(HT$3=TrimSummary[trim_reff])*(ISNUMBER(FIND("/"&amp;$HC42&amp;"/","/"&amp;TrimSummary[color]&amp;"/"))),),0))))*$HJ42*(1+$BN$4)</f>
        <v>0,0,0,0</v>
      </c>
      <c r="HU42" s="62" t="str" cm="1">
        <f t="array" ref="HU42">IF(ISERROR(INDEX(TrimSummary[costing_yy],MATCH(1,INDEX(($HD42=TrimSummary[style_no])*(HU$3=TrimSummary[trim_reff])*(ISNUMBER(FIND("/"&amp;$HC42&amp;"/","/"&amp;TrimSummary[color]&amp;"/"))),),0))),0,(INDEX(TrimSummary[costing_yy],MATCH(1,INDEX(($HD42=TrimSummary[style_no])*(HU$3=TrimSummary[trim_reff])*(ISNUMBER(FIND("/"&amp;$HC42&amp;"/","/"&amp;TrimSummary[color]&amp;"/"))),),0))))*$HH42*(1+$BN$3)&amp;","&amp;IF(ISERROR(INDEX(TrimSummary[costing_yy],MATCH(1,INDEX(($HD42=TrimSummary[style_no])*(HU$3=TrimSummary[trim_reff])*(ISNUMBER(FIND("/"&amp;$HC42&amp;"/","/"&amp;TrimSummary[color]&amp;"/"))),),0))),0,(INDEX(TrimSummary[costing_yy],MATCH(1,INDEX(($HD42=TrimSummary[style_no])*(HU$3=TrimSummary[trim_reff])*(ISNUMBER(FIND("/"&amp;$HC42&amp;"/","/"&amp;TrimSummary[color]&amp;"/"))),),0))))*$HJ42*(1+$BN$3)&amp;","&amp;IF(ISERROR(INDEX(TrimSummary[ordering_yy],MATCH(1,INDEX(($HD42=TrimSummary[style_no])*(HU$3=TrimSummary[trim_reff])*(ISNUMBER(FIND("/"&amp;$HC42&amp;"/","/"&amp;TrimSummary[color]&amp;"/"))),),0))),0,(INDEX(TrimSummary[ordering_yy],MATCH(1,INDEX(($HD42=TrimSummary[style_no])*(HU$3=TrimSummary[trim_reff])*(ISNUMBER(FIND("/"&amp;$HC42&amp;"/","/"&amp;TrimSummary[color]&amp;"/"))),),0))))*$HH42*(1+$BN$4)&amp;","&amp;IF(ISERROR(INDEX(TrimSummary[ordering_yy],MATCH(1,INDEX(($HD42=TrimSummary[style_no])*(HU$3=TrimSummary[trim_reff])*(ISNUMBER(FIND("/"&amp;$HC42&amp;"/","/"&amp;TrimSummary[color]&amp;"/"))),),0))),0,(INDEX(TrimSummary[ordering_yy],MATCH(1,INDEX(($HD42=TrimSummary[style_no])*(HU$3=TrimSummary[trim_reff])*(ISNUMBER(FIND("/"&amp;$HC42&amp;"/","/"&amp;TrimSummary[color]&amp;"/"))),),0))))*$HJ42*(1+$BN$4)</f>
        <v>0,0,0,0</v>
      </c>
      <c r="HV42" s="62"/>
      <c r="HW42" s="62"/>
      <c r="HX42" s="62"/>
      <c r="HY42" s="62"/>
      <c r="HZ42" s="62"/>
      <c r="IA42" s="62"/>
      <c r="IB42" s="62"/>
      <c r="IC42" s="62"/>
      <c r="ID42" s="62"/>
      <c r="IE42" s="62"/>
      <c r="IF42" s="62"/>
      <c r="IG42" s="62"/>
      <c r="IH42" s="62"/>
      <c r="II42" s="62"/>
      <c r="IJ42" s="62"/>
      <c r="IK42" s="62"/>
      <c r="IL42" s="62"/>
      <c r="IM42" s="62"/>
      <c r="IN42" s="62"/>
      <c r="IO42" s="62"/>
      <c r="IP42" s="62"/>
      <c r="IQ42" s="62"/>
      <c r="IR42" s="62"/>
      <c r="IS42" s="62"/>
      <c r="IT42" s="62"/>
      <c r="IU42" s="62"/>
      <c r="IV42" s="62"/>
      <c r="IW42" s="62"/>
    </row>
    <row r="43" spans="1:257">
      <c r="A43"/>
      <c r="D43"/>
      <c r="F43" s="18"/>
      <c r="G43" s="19"/>
      <c r="V43" s="130"/>
      <c r="Y43" s="18" cm="1">
        <f t="array" ref="Y43">IF(ISERROR(INDEX(PO_Placed_Data[[PO relesed Date]:[PO_Status]],MATCH(#REF!&amp;#REF!,PO_Placed_Data[Styele'#]&amp;PO_Placed_Data[COLOR],0),MATCH(Y$3,PO_Placed_Data[[#Headers],[PO relesed Date]:[PO_Status]],0))),0,(INDEX(PO_Placed_Data[[PO relesed Date]:[PO_Status]],MATCH(#REF!&amp;#REF!,PO_Placed_Data[Styele'#]&amp;PO_Placed_Data[COLOR],0),MATCH(Y$3,PO_Placed_Data[[#Headers],[PO relesed Date]:[PO_Status]],0))))</f>
        <v>0</v>
      </c>
      <c r="Z43" s="334" cm="1">
        <f t="array" ref="Z43">IF(ISERROR(INDEX(PO_Placed_Data[[PO relesed Date]:[PO_Status]],MATCH(#REF!&amp;#REF!,PO_Placed_Data[Styele'#]&amp;PO_Placed_Data[COLOR],0),MATCH(Z$3,PO_Placed_Data[[#Headers],[PO relesed Date]:[PO_Status]],0))),0,(INDEX(PO_Placed_Data[[PO relesed Date]:[PO_Status]],MATCH(#REF!&amp;#REF!,PO_Placed_Data[Styele'#]&amp;PO_Placed_Data[COLOR],0),MATCH(Z$3,PO_Placed_Data[[#Headers],[PO relesed Date]:[PO_Status]],0))))</f>
        <v>0</v>
      </c>
      <c r="AA43" s="49" cm="1">
        <f t="array" ref="AA43">IF(ISERROR(INDEX(PO_Placed_Data[[PO relesed Date]:[PO_Status]],MATCH(#REF!&amp;#REF!,PO_Placed_Data[Styele'#]&amp;PO_Placed_Data[COLOR],0),MATCH(AA$3,PO_Placed_Data[[#Headers],[PO relesed Date]:[PO_Status]],0))),0,(INDEX(PO_Placed_Data[[PO relesed Date]:[PO_Status]],MATCH(#REF!&amp;#REF!,PO_Placed_Data[Styele'#]&amp;PO_Placed_Data[COLOR],0),MATCH(AA$3,PO_Placed_Data[[#Headers],[PO relesed Date]:[PO_Status]],0))))</f>
        <v>0</v>
      </c>
      <c r="AB43" s="49" cm="1">
        <f t="array" ref="AB43">IF(ISERROR(INDEX(PO_Placed_Data[[PO relesed Date]:[PO_Status]],MATCH(#REF!&amp;#REF!,PO_Placed_Data[Styele'#]&amp;PO_Placed_Data[COLOR],0),MATCH(AB$3,PO_Placed_Data[[#Headers],[PO relesed Date]:[PO_Status]],0))),0,(INDEX(PO_Placed_Data[[PO relesed Date]:[PO_Status]],MATCH(#REF!&amp;#REF!,PO_Placed_Data[Styele'#]&amp;PO_Placed_Data[COLOR],0),MATCH(AB$3,PO_Placed_Data[[#Headers],[PO relesed Date]:[PO_Status]],0))))</f>
        <v>0</v>
      </c>
      <c r="AC43" s="49" cm="1">
        <f t="array" ref="AC43">IF(ISERROR(INDEX(PO_Placed_Data[[PO relesed Date]:[PO_Status]],MATCH(#REF!&amp;#REF!,PO_Placed_Data[Styele'#]&amp;PO_Placed_Data[COLOR],0),MATCH(AC$3,PO_Placed_Data[[#Headers],[PO relesed Date]:[PO_Status]],0))),0,(INDEX(PO_Placed_Data[[PO relesed Date]:[PO_Status]],MATCH(#REF!&amp;#REF!,PO_Placed_Data[Styele'#]&amp;PO_Placed_Data[COLOR],0),MATCH(AC$3,PO_Placed_Data[[#Headers],[PO relesed Date]:[PO_Status]],0))))</f>
        <v>0</v>
      </c>
      <c r="AD43" s="49" cm="1">
        <f t="array" ref="AD43">IF(ISERROR(INDEX(PO_Placed_Data[[PO relesed Date]:[PO_Status]],MATCH(#REF!&amp;#REF!,PO_Placed_Data[Styele'#]&amp;PO_Placed_Data[COLOR],0),MATCH(AD$3,PO_Placed_Data[[#Headers],[PO relesed Date]:[PO_Status]],0))),0,(INDEX(PO_Placed_Data[[PO relesed Date]:[PO_Status]],MATCH(#REF!&amp;#REF!,PO_Placed_Data[Styele'#]&amp;PO_Placed_Data[COLOR],0),MATCH(AD$3,PO_Placed_Data[[#Headers],[PO relesed Date]:[PO_Status]],0))))</f>
        <v>0</v>
      </c>
      <c r="AE43" s="49" cm="1">
        <f t="array" ref="AE43">IF(ISERROR(INDEX(PO_Placed_Data[[PO relesed Date]:[PO_Status]],MATCH(#REF!&amp;#REF!,PO_Placed_Data[Styele'#]&amp;PO_Placed_Data[COLOR],0),MATCH(AE$3,PO_Placed_Data[[#Headers],[PO relesed Date]:[PO_Status]],0))),0,(INDEX(PO_Placed_Data[[PO relesed Date]:[PO_Status]],MATCH(#REF!&amp;#REF!,PO_Placed_Data[Styele'#]&amp;PO_Placed_Data[COLOR],0),MATCH(AE$3,PO_Placed_Data[[#Headers],[PO relesed Date]:[PO_Status]],0))))</f>
        <v>0</v>
      </c>
      <c r="AF43" s="49" cm="1">
        <f t="array" ref="AF43">IF(ISERROR(INDEX(PO_Placed_Data[[PO relesed Date]:[PO_Status]],MATCH(#REF!&amp;#REF!,PO_Placed_Data[Styele'#]&amp;PO_Placed_Data[COLOR],0),MATCH(AF$3,PO_Placed_Data[[#Headers],[PO relesed Date]:[PO_Status]],0))),0,(INDEX(PO_Placed_Data[[PO relesed Date]:[PO_Status]],MATCH(#REF!&amp;#REF!,PO_Placed_Data[Styele'#]&amp;PO_Placed_Data[COLOR],0),MATCH(AF$3,PO_Placed_Data[[#Headers],[PO relesed Date]:[PO_Status]],0))))</f>
        <v>0</v>
      </c>
      <c r="AG43" s="49" cm="1">
        <f t="array" ref="AG43">IF(ISERROR(INDEX(PO_Placed_Data[[PO relesed Date]:[PO_Status]],MATCH(#REF!&amp;#REF!,PO_Placed_Data[Styele'#]&amp;PO_Placed_Data[COLOR],0),MATCH(AG$3,PO_Placed_Data[[#Headers],[PO relesed Date]:[PO_Status]],0))),0,(INDEX(PO_Placed_Data[[PO relesed Date]:[PO_Status]],MATCH(#REF!&amp;#REF!,PO_Placed_Data[Styele'#]&amp;PO_Placed_Data[COLOR],0),MATCH(AG$3,PO_Placed_Data[[#Headers],[PO relesed Date]:[PO_Status]],0))))</f>
        <v>0</v>
      </c>
      <c r="AH43" s="49" cm="1">
        <f t="array" ref="AH43">IF(ISERROR(INDEX(PO_Placed_Data[[PO relesed Date]:[PO_Status]],MATCH(#REF!&amp;#REF!,PO_Placed_Data[Styele'#]&amp;PO_Placed_Data[COLOR],0),MATCH(AH$3,PO_Placed_Data[[#Headers],[PO relesed Date]:[PO_Status]],0))),0,(INDEX(PO_Placed_Data[[PO relesed Date]:[PO_Status]],MATCH(#REF!&amp;#REF!,PO_Placed_Data[Styele'#]&amp;PO_Placed_Data[COLOR],0),MATCH(AH$3,PO_Placed_Data[[#Headers],[PO relesed Date]:[PO_Status]],0))))</f>
        <v>0</v>
      </c>
      <c r="AI43" s="49" cm="1">
        <f t="array" ref="AI43">IF(ISERROR(INDEX(PO_Placed_Data[[PO relesed Date]:[PO_Status]],MATCH(#REF!&amp;#REF!,PO_Placed_Data[Styele'#]&amp;PO_Placed_Data[COLOR],0),MATCH(AI$3,PO_Placed_Data[[#Headers],[PO relesed Date]:[PO_Status]],0))),0,(INDEX(PO_Placed_Data[[PO relesed Date]:[PO_Status]],MATCH(#REF!&amp;#REF!,PO_Placed_Data[Styele'#]&amp;PO_Placed_Data[COLOR],0),MATCH(AI$3,PO_Placed_Data[[#Headers],[PO relesed Date]:[PO_Status]],0))))</f>
        <v>0</v>
      </c>
      <c r="AJ43" s="49" cm="1">
        <f t="array" ref="AJ43">IF(ISERROR(INDEX(PO_Placed_Data[[PO relesed Date]:[PO_Status]],MATCH(#REF!&amp;#REF!,PO_Placed_Data[Styele'#]&amp;PO_Placed_Data[COLOR],0),MATCH(AJ$3,PO_Placed_Data[[#Headers],[PO relesed Date]:[PO_Status]],0))),0,(INDEX(PO_Placed_Data[[PO relesed Date]:[PO_Status]],MATCH(#REF!&amp;#REF!,PO_Placed_Data[Styele'#]&amp;PO_Placed_Data[COLOR],0),MATCH(AJ$3,PO_Placed_Data[[#Headers],[PO relesed Date]:[PO_Status]],0))))</f>
        <v>0</v>
      </c>
      <c r="AK43" s="49" cm="1">
        <f t="array" ref="AK43">IF(ISERROR(INDEX(PO_Placed_Data[[PO relesed Date]:[PO_Status]],MATCH(#REF!&amp;#REF!,PO_Placed_Data[Styele'#]&amp;PO_Placed_Data[COLOR],0),MATCH(AK$3,PO_Placed_Data[[#Headers],[PO relesed Date]:[PO_Status]],0))),0,(INDEX(PO_Placed_Data[[PO relesed Date]:[PO_Status]],MATCH(#REF!&amp;#REF!,PO_Placed_Data[Styele'#]&amp;PO_Placed_Data[COLOR],0),MATCH(AK$3,PO_Placed_Data[[#Headers],[PO relesed Date]:[PO_Status]],0))))</f>
        <v>0</v>
      </c>
      <c r="AL43" s="49" cm="1">
        <f t="array" ref="AL43">IF(ISERROR(INDEX(PO_Placed_Data[[PO relesed Date]:[PO_Status]],MATCH(#REF!&amp;#REF!,PO_Placed_Data[Styele'#]&amp;PO_Placed_Data[COLOR],0),MATCH(AL$3,PO_Placed_Data[[#Headers],[PO relesed Date]:[PO_Status]],0))),0,(INDEX(PO_Placed_Data[[PO relesed Date]:[PO_Status]],MATCH(#REF!&amp;#REF!,PO_Placed_Data[Styele'#]&amp;PO_Placed_Data[COLOR],0),MATCH(AL$3,PO_Placed_Data[[#Headers],[PO relesed Date]:[PO_Status]],0))))</f>
        <v>0</v>
      </c>
      <c r="AM43" s="49" cm="1">
        <f t="array" ref="AM43">IF(ISERROR(INDEX(PO_Placed_Data[[PO relesed Date]:[PO_Status]],MATCH(#REF!&amp;#REF!,PO_Placed_Data[Styele'#]&amp;PO_Placed_Data[COLOR],0),MATCH(AM$3,PO_Placed_Data[[#Headers],[PO relesed Date]:[PO_Status]],0))),0,(INDEX(PO_Placed_Data[[PO relesed Date]:[PO_Status]],MATCH(#REF!&amp;#REF!,PO_Placed_Data[Styele'#]&amp;PO_Placed_Data[COLOR],0),MATCH(AM$3,PO_Placed_Data[[#Headers],[PO relesed Date]:[PO_Status]],0))))</f>
        <v>0</v>
      </c>
      <c r="AN43" s="49" cm="1">
        <f t="array" ref="AN43">IF(ISERROR(INDEX(PO_Placed_Data[[PO relesed Date]:[PO_Status]],MATCH(#REF!&amp;#REF!,PO_Placed_Data[Styele'#]&amp;PO_Placed_Data[COLOR],0),MATCH(AN$3,PO_Placed_Data[[#Headers],[PO relesed Date]:[PO_Status]],0))),0,(INDEX(PO_Placed_Data[[PO relesed Date]:[PO_Status]],MATCH(#REF!&amp;#REF!,PO_Placed_Data[Styele'#]&amp;PO_Placed_Data[COLOR],0),MATCH(AN$3,PO_Placed_Data[[#Headers],[PO relesed Date]:[PO_Status]],0))))</f>
        <v>0</v>
      </c>
      <c r="AO43" s="18" cm="1">
        <f t="array" ref="AO43">IF(ISERROR(INDEX(PO_Placed_Data[[PO relesed Date]:[PO_Status]],MATCH(#REF!&amp;#REF!,PO_Placed_Data[Styele'#]&amp;PO_Placed_Data[COLOR],0),MATCH(AO$3,PO_Placed_Data[[#Headers],[PO relesed Date]:[PO_Status]],0))),0,(INDEX(PO_Placed_Data[[PO relesed Date]:[PO_Status]],MATCH(#REF!&amp;#REF!,PO_Placed_Data[Styele'#]&amp;PO_Placed_Data[COLOR],0),MATCH(AO$3,PO_Placed_Data[[#Headers],[PO relesed Date]:[PO_Status]],0))))</f>
        <v>0</v>
      </c>
      <c r="AR43" s="23"/>
      <c r="AS43" s="23"/>
      <c r="AT43" s="18"/>
      <c r="AV43" s="24"/>
      <c r="AW43" s="24"/>
      <c r="AX43" s="24"/>
      <c r="AY43" s="24"/>
      <c r="AZ43" s="24"/>
      <c r="BA43" s="24"/>
      <c r="BB43" s="24"/>
      <c r="BC43" s="24"/>
      <c r="BD43" s="23"/>
      <c r="BE43" s="24"/>
      <c r="BF43" s="24"/>
      <c r="BG43" s="24"/>
      <c r="BH43" s="23"/>
      <c r="BI43" s="23"/>
      <c r="BJ43" s="222"/>
      <c r="BV43" s="233"/>
      <c r="BW43" s="233"/>
      <c r="BX43" s="233"/>
      <c r="BY43" s="233"/>
      <c r="BZ43" s="233"/>
      <c r="CA43" s="233"/>
      <c r="CB43" s="233"/>
      <c r="CC43" s="233"/>
      <c r="CD43" s="233"/>
      <c r="CE43" s="233"/>
      <c r="CF43" s="233"/>
      <c r="CG43" s="233"/>
      <c r="CH43" s="233"/>
      <c r="CI43" s="233"/>
      <c r="CL43" s="63"/>
      <c r="CM43" s="63"/>
      <c r="CN43" s="63"/>
      <c r="CQ43" s="92"/>
      <c r="CR43" s="92"/>
      <c r="CS43" s="92"/>
      <c r="CT43" s="92"/>
      <c r="CU43" s="92"/>
      <c r="CV43" s="92"/>
      <c r="CW43" s="92"/>
      <c r="CX43" s="92"/>
      <c r="CY43" s="92"/>
      <c r="CZ43" s="92"/>
      <c r="DA43" s="92"/>
      <c r="DB43" s="92"/>
      <c r="DC43" s="92"/>
      <c r="DD43" s="92"/>
      <c r="FN43" t="s">
        <v>206</v>
      </c>
      <c r="FO43" s="31" t="s">
        <v>91</v>
      </c>
      <c r="FT43"/>
      <c r="FU43"/>
      <c r="HA43" s="62" t="str">
        <f>INDEX(TrimSummary[season],MATCH($HD43,TrimSummary[style_no],0))</f>
        <v>WI23</v>
      </c>
      <c r="HB43" s="62" t="str">
        <f>INDEX(TrimSummary[floorset],MATCH($HD43,TrimSummary[style_no],0))</f>
        <v>F3</v>
      </c>
      <c r="HC43" s="6" t="s">
        <v>201</v>
      </c>
      <c r="HD43" s="310" t="s">
        <v>314</v>
      </c>
      <c r="HE43" s="224" t="s">
        <v>300</v>
      </c>
      <c r="HF43" s="98">
        <v>45040</v>
      </c>
      <c r="HG43" t="s">
        <v>139</v>
      </c>
      <c r="HH43" s="105" cm="1">
        <f t="array" ref="HH43">IF(ISERROR(INDEX(Trim_Booking_Data[[QTY TB]:[5]],MATCH($HD43&amp;$HE43&amp;$HF43,Trim_Booking_Data[Styele'#]&amp;Trim_Booking_Data[COLOR]&amp;Trim_Booking_Data[Trim Boking Date],0),MATCH($HG43,Trim_Booking_Data[[#Headers],[QTY TB]:[5]],0))),0,(INDEX(Trim_Booking_Data[[QTY TB]:[5]],MATCH($HD43&amp;$HE43&amp;$HF43,Trim_Booking_Data[Styele'#]&amp;Trim_Booking_Data[COLOR]&amp;Trim_Booking_Data[Trim Boking Date],0),MATCH($HG43,Trim_Booking_Data[[#Headers],[QTY TB]:[5]],0))))</f>
        <v>0</v>
      </c>
      <c r="HI43" s="78" cm="1">
        <f t="array" ref="HI43">IF(ISERROR(INDEX(PO_Placed_Data_Fu[],MATCH($HD43&amp;$HE43,Trim_Booking_Data[Styele'#]&amp;Trim_Booking_Data[COLOR],0),MATCH(HI$3,PO_Placed_Data_Fu[#Headers],0))),0,(INDEX(PO_Placed_Data_Fu[],MATCH($HD43&amp;$HE43,Trim_Booking_Data[Styele'#]&amp;Trim_Booking_Data[COLOR],0),MATCH(HI$3,PO_Placed_Data_Fu[#Headers],0))))</f>
        <v>0</v>
      </c>
      <c r="HJ43" s="70" cm="1">
        <f t="array" ref="HJ43">IF(ISERROR(INDEX(PO_Placed_Data_Fu[],MATCH($HD43&amp;$HE43&amp;$HF43,Trim_Booking_Data[Styele'#]&amp;Trim_Booking_Data[COLOR]&amp;Trim_Booking_Data[Trim Boking Date],0),MATCH($HG43,PO_Placed_Data_Fu[#Headers],0))),0,(INDEX(PO_Placed_Data_Fu[],MATCH($HD43&amp;$HE43&amp;$HF43,Trim_Booking_Data[Styele'#]&amp;Trim_Booking_Data[COLOR]&amp;Trim_Booking_Data[Trim Boking Date],0),MATCH($HG43,PO_Placed_Data_Fu[#Headers],0))))</f>
        <v>0</v>
      </c>
      <c r="HK43" s="62" t="str" cm="1">
        <f t="array" ref="HK43">IF(ISERROR(INDEX(TrimSummary[costing_yy],MATCH(1,INDEX(($HD43=TrimSummary[style_no])*(HK$3=TrimSummary[trim_reff])*(ISNUMBER(FIND("/"&amp;$HC43&amp;"/","/"&amp;TrimSummary[color]&amp;"/"))),),0))),0,(INDEX(TrimSummary[costing_yy],MATCH(1,INDEX(($HD43=TrimSummary[style_no])*(HK$3=TrimSummary[trim_reff])*(ISNUMBER(FIND("/"&amp;$HC43&amp;"/","/"&amp;TrimSummary[color]&amp;"/"))),),0))))*$HH43*(1+$BN$3)&amp;","&amp;IF(ISERROR(INDEX(TrimSummary[costing_yy],MATCH(1,INDEX(($HD43=TrimSummary[style_no])*(HK$3=TrimSummary[trim_reff])*(ISNUMBER(FIND("/"&amp;$HC43&amp;"/","/"&amp;TrimSummary[color]&amp;"/"))),),0))),0,(INDEX(TrimSummary[costing_yy],MATCH(1,INDEX(($HD43=TrimSummary[style_no])*(HK$3=TrimSummary[trim_reff])*(ISNUMBER(FIND("/"&amp;$HC43&amp;"/","/"&amp;TrimSummary[color]&amp;"/"))),),0))))*$HJ43*(1+$BN$3)&amp;","&amp;IF(ISERROR(INDEX(TrimSummary[ordering_yy],MATCH(1,INDEX(($HD43=TrimSummary[style_no])*(HK$3=TrimSummary[trim_reff])*(ISNUMBER(FIND("/"&amp;$HC43&amp;"/","/"&amp;TrimSummary[color]&amp;"/"))),),0))),0,(INDEX(TrimSummary[ordering_yy],MATCH(1,INDEX(($HD43=TrimSummary[style_no])*(HK$3=TrimSummary[trim_reff])*(ISNUMBER(FIND("/"&amp;$HC43&amp;"/","/"&amp;TrimSummary[color]&amp;"/"))),),0))))*$HH43*(1+$BN$4)&amp;","&amp;IF(ISERROR(INDEX(TrimSummary[ordering_yy],MATCH(1,INDEX(($HD43=TrimSummary[style_no])*(HK$3=TrimSummary[trim_reff])*(ISNUMBER(FIND("/"&amp;$HC43&amp;"/","/"&amp;TrimSummary[color]&amp;"/"))),),0))),0,(INDEX(TrimSummary[ordering_yy],MATCH(1,INDEX(($HD43=TrimSummary[style_no])*(HK$3=TrimSummary[trim_reff])*(ISNUMBER(FIND("/"&amp;$HC43&amp;"/","/"&amp;TrimSummary[color]&amp;"/"))),),0))))*$HJ43*(1+$BN$4)</f>
        <v>0,0,0,0</v>
      </c>
      <c r="HL43" s="62" t="str" cm="1">
        <f t="array" ref="HL43">IF(ISERROR(INDEX(TrimSummary[costing_yy],MATCH(1,INDEX(($HD43=TrimSummary[style_no])*(HL$3=TrimSummary[trim_reff])*(ISNUMBER(FIND("/"&amp;$HC43&amp;"/","/"&amp;TrimSummary[color]&amp;"/"))),),0))),0,(INDEX(TrimSummary[costing_yy],MATCH(1,INDEX(($HD43=TrimSummary[style_no])*(HL$3=TrimSummary[trim_reff])*(ISNUMBER(FIND("/"&amp;$HC43&amp;"/","/"&amp;TrimSummary[color]&amp;"/"))),),0))))*$HH43*(1+$BN$3)&amp;","&amp;IF(ISERROR(INDEX(TrimSummary[costing_yy],MATCH(1,INDEX(($HD43=TrimSummary[style_no])*(HL$3=TrimSummary[trim_reff])*(ISNUMBER(FIND("/"&amp;$HC43&amp;"/","/"&amp;TrimSummary[color]&amp;"/"))),),0))),0,(INDEX(TrimSummary[costing_yy],MATCH(1,INDEX(($HD43=TrimSummary[style_no])*(HL$3=TrimSummary[trim_reff])*(ISNUMBER(FIND("/"&amp;$HC43&amp;"/","/"&amp;TrimSummary[color]&amp;"/"))),),0))))*$HJ43*(1+$BN$3)&amp;","&amp;IF(ISERROR(INDEX(TrimSummary[ordering_yy],MATCH(1,INDEX(($HD43=TrimSummary[style_no])*(HL$3=TrimSummary[trim_reff])*(ISNUMBER(FIND("/"&amp;$HC43&amp;"/","/"&amp;TrimSummary[color]&amp;"/"))),),0))),0,(INDEX(TrimSummary[ordering_yy],MATCH(1,INDEX(($HD43=TrimSummary[style_no])*(HL$3=TrimSummary[trim_reff])*(ISNUMBER(FIND("/"&amp;$HC43&amp;"/","/"&amp;TrimSummary[color]&amp;"/"))),),0))))*$HH43*(1+$BN$4)&amp;","&amp;IF(ISERROR(INDEX(TrimSummary[ordering_yy],MATCH(1,INDEX(($HD43=TrimSummary[style_no])*(HL$3=TrimSummary[trim_reff])*(ISNUMBER(FIND("/"&amp;$HC43&amp;"/","/"&amp;TrimSummary[color]&amp;"/"))),),0))),0,(INDEX(TrimSummary[ordering_yy],MATCH(1,INDEX(($HD43=TrimSummary[style_no])*(HL$3=TrimSummary[trim_reff])*(ISNUMBER(FIND("/"&amp;$HC43&amp;"/","/"&amp;TrimSummary[color]&amp;"/"))),),0))))*$HJ43*(1+$BN$4)</f>
        <v>0,0,0,0</v>
      </c>
      <c r="HM43" s="62" t="str" cm="1">
        <f t="array" ref="HM43">IF(ISERROR(INDEX(TrimSummary[costing_yy],MATCH(1,INDEX(($HD43=TrimSummary[style_no])*(HM$3=TrimSummary[trim_reff])*(ISNUMBER(FIND("/"&amp;$HC43&amp;"/","/"&amp;TrimSummary[color]&amp;"/"))),),0))),0,(INDEX(TrimSummary[costing_yy],MATCH(1,INDEX(($HD43=TrimSummary[style_no])*(HM$3=TrimSummary[trim_reff])*(ISNUMBER(FIND("/"&amp;$HC43&amp;"/","/"&amp;TrimSummary[color]&amp;"/"))),),0))))*$HH43*(1+$BN$3)&amp;","&amp;IF(ISERROR(INDEX(TrimSummary[costing_yy],MATCH(1,INDEX(($HD43=TrimSummary[style_no])*(HM$3=TrimSummary[trim_reff])*(ISNUMBER(FIND("/"&amp;$HC43&amp;"/","/"&amp;TrimSummary[color]&amp;"/"))),),0))),0,(INDEX(TrimSummary[costing_yy],MATCH(1,INDEX(($HD43=TrimSummary[style_no])*(HM$3=TrimSummary[trim_reff])*(ISNUMBER(FIND("/"&amp;$HC43&amp;"/","/"&amp;TrimSummary[color]&amp;"/"))),),0))))*$HJ43*(1+$BN$3)&amp;","&amp;IF(ISERROR(INDEX(TrimSummary[ordering_yy],MATCH(1,INDEX(($HD43=TrimSummary[style_no])*(HM$3=TrimSummary[trim_reff])*(ISNUMBER(FIND("/"&amp;$HC43&amp;"/","/"&amp;TrimSummary[color]&amp;"/"))),),0))),0,(INDEX(TrimSummary[ordering_yy],MATCH(1,INDEX(($HD43=TrimSummary[style_no])*(HM$3=TrimSummary[trim_reff])*(ISNUMBER(FIND("/"&amp;$HC43&amp;"/","/"&amp;TrimSummary[color]&amp;"/"))),),0))))*$HH43*(1+$BN$4)&amp;","&amp;IF(ISERROR(INDEX(TrimSummary[ordering_yy],MATCH(1,INDEX(($HD43=TrimSummary[style_no])*(HM$3=TrimSummary[trim_reff])*(ISNUMBER(FIND("/"&amp;$HC43&amp;"/","/"&amp;TrimSummary[color]&amp;"/"))),),0))),0,(INDEX(TrimSummary[ordering_yy],MATCH(1,INDEX(($HD43=TrimSummary[style_no])*(HM$3=TrimSummary[trim_reff])*(ISNUMBER(FIND("/"&amp;$HC43&amp;"/","/"&amp;TrimSummary[color]&amp;"/"))),),0))))*$HJ43*(1+$BN$4)</f>
        <v>0,0,0,0</v>
      </c>
      <c r="HN43" s="62" t="str" cm="1">
        <f t="array" ref="HN43">IF(ISERROR(INDEX(TrimSummary[costing_yy],MATCH(1,INDEX(($HD43=TrimSummary[style_no])*(HN$3=TrimSummary[trim_reff])*(ISNUMBER(FIND("/"&amp;$HC43&amp;"/","/"&amp;TrimSummary[color]&amp;"/"))),),0))),0,(INDEX(TrimSummary[costing_yy],MATCH(1,INDEX(($HD43=TrimSummary[style_no])*(HN$3=TrimSummary[trim_reff])*(ISNUMBER(FIND("/"&amp;$HC43&amp;"/","/"&amp;TrimSummary[color]&amp;"/"))),),0))))*$HH43*(1+$BN$3)&amp;","&amp;IF(ISERROR(INDEX(TrimSummary[costing_yy],MATCH(1,INDEX(($HD43=TrimSummary[style_no])*(HN$3=TrimSummary[trim_reff])*(ISNUMBER(FIND("/"&amp;$HC43&amp;"/","/"&amp;TrimSummary[color]&amp;"/"))),),0))),0,(INDEX(TrimSummary[costing_yy],MATCH(1,INDEX(($HD43=TrimSummary[style_no])*(HN$3=TrimSummary[trim_reff])*(ISNUMBER(FIND("/"&amp;$HC43&amp;"/","/"&amp;TrimSummary[color]&amp;"/"))),),0))))*$HJ43*(1+$BN$3)&amp;","&amp;IF(ISERROR(INDEX(TrimSummary[ordering_yy],MATCH(1,INDEX(($HD43=TrimSummary[style_no])*(HN$3=TrimSummary[trim_reff])*(ISNUMBER(FIND("/"&amp;$HC43&amp;"/","/"&amp;TrimSummary[color]&amp;"/"))),),0))),0,(INDEX(TrimSummary[ordering_yy],MATCH(1,INDEX(($HD43=TrimSummary[style_no])*(HN$3=TrimSummary[trim_reff])*(ISNUMBER(FIND("/"&amp;$HC43&amp;"/","/"&amp;TrimSummary[color]&amp;"/"))),),0))))*$HH43*(1+$BN$4)&amp;","&amp;IF(ISERROR(INDEX(TrimSummary[ordering_yy],MATCH(1,INDEX(($HD43=TrimSummary[style_no])*(HN$3=TrimSummary[trim_reff])*(ISNUMBER(FIND("/"&amp;$HC43&amp;"/","/"&amp;TrimSummary[color]&amp;"/"))),),0))),0,(INDEX(TrimSummary[ordering_yy],MATCH(1,INDEX(($HD43=TrimSummary[style_no])*(HN$3=TrimSummary[trim_reff])*(ISNUMBER(FIND("/"&amp;$HC43&amp;"/","/"&amp;TrimSummary[color]&amp;"/"))),),0))))*$HJ43*(1+$BN$4)</f>
        <v>0,0,0,0</v>
      </c>
      <c r="HO43" s="62" t="str" cm="1">
        <f t="array" ref="HO43">IF(ISERROR(INDEX(TrimSummary[costing_yy],MATCH(1,INDEX(($HD43=TrimSummary[style_no])*(HO$3=TrimSummary[trim_reff])*(ISNUMBER(FIND("/"&amp;$HC43&amp;"/","/"&amp;TrimSummary[color]&amp;"/"))),),0))),0,(INDEX(TrimSummary[costing_yy],MATCH(1,INDEX(($HD43=TrimSummary[style_no])*(HO$3=TrimSummary[trim_reff])*(ISNUMBER(FIND("/"&amp;$HC43&amp;"/","/"&amp;TrimSummary[color]&amp;"/"))),),0))))*$HH43*(1+$BN$3)&amp;","&amp;IF(ISERROR(INDEX(TrimSummary[costing_yy],MATCH(1,INDEX(($HD43=TrimSummary[style_no])*(HO$3=TrimSummary[trim_reff])*(ISNUMBER(FIND("/"&amp;$HC43&amp;"/","/"&amp;TrimSummary[color]&amp;"/"))),),0))),0,(INDEX(TrimSummary[costing_yy],MATCH(1,INDEX(($HD43=TrimSummary[style_no])*(HO$3=TrimSummary[trim_reff])*(ISNUMBER(FIND("/"&amp;$HC43&amp;"/","/"&amp;TrimSummary[color]&amp;"/"))),),0))))*$HJ43*(1+$BN$3)&amp;","&amp;IF(ISERROR(INDEX(TrimSummary[ordering_yy],MATCH(1,INDEX(($HD43=TrimSummary[style_no])*(HO$3=TrimSummary[trim_reff])*(ISNUMBER(FIND("/"&amp;$HC43&amp;"/","/"&amp;TrimSummary[color]&amp;"/"))),),0))),0,(INDEX(TrimSummary[ordering_yy],MATCH(1,INDEX(($HD43=TrimSummary[style_no])*(HO$3=TrimSummary[trim_reff])*(ISNUMBER(FIND("/"&amp;$HC43&amp;"/","/"&amp;TrimSummary[color]&amp;"/"))),),0))))*$HH43*(1+$BN$4)&amp;","&amp;IF(ISERROR(INDEX(TrimSummary[ordering_yy],MATCH(1,INDEX(($HD43=TrimSummary[style_no])*(HO$3=TrimSummary[trim_reff])*(ISNUMBER(FIND("/"&amp;$HC43&amp;"/","/"&amp;TrimSummary[color]&amp;"/"))),),0))),0,(INDEX(TrimSummary[ordering_yy],MATCH(1,INDEX(($HD43=TrimSummary[style_no])*(HO$3=TrimSummary[trim_reff])*(ISNUMBER(FIND("/"&amp;$HC43&amp;"/","/"&amp;TrimSummary[color]&amp;"/"))),),0))))*$HJ43*(1+$BN$4)</f>
        <v>0,0,0,0</v>
      </c>
      <c r="HP43" s="62" t="str" cm="1">
        <f t="array" ref="HP43">IF(ISERROR(INDEX(TrimSummary[costing_yy],MATCH(1,INDEX(($HD43=TrimSummary[style_no])*(HP$3=TrimSummary[trim_reff])*(ISNUMBER(FIND("/"&amp;$HC43&amp;"/","/"&amp;TrimSummary[color]&amp;"/"))),),0))),0,(INDEX(TrimSummary[costing_yy],MATCH(1,INDEX(($HD43=TrimSummary[style_no])*(HP$3=TrimSummary[trim_reff])*(ISNUMBER(FIND("/"&amp;$HC43&amp;"/","/"&amp;TrimSummary[color]&amp;"/"))),),0))))*$HH43*(1+$BN$3)&amp;","&amp;IF(ISERROR(INDEX(TrimSummary[costing_yy],MATCH(1,INDEX(($HD43=TrimSummary[style_no])*(HP$3=TrimSummary[trim_reff])*(ISNUMBER(FIND("/"&amp;$HC43&amp;"/","/"&amp;TrimSummary[color]&amp;"/"))),),0))),0,(INDEX(TrimSummary[costing_yy],MATCH(1,INDEX(($HD43=TrimSummary[style_no])*(HP$3=TrimSummary[trim_reff])*(ISNUMBER(FIND("/"&amp;$HC43&amp;"/","/"&amp;TrimSummary[color]&amp;"/"))),),0))))*$HJ43*(1+$BN$3)&amp;","&amp;IF(ISERROR(INDEX(TrimSummary[ordering_yy],MATCH(1,INDEX(($HD43=TrimSummary[style_no])*(HP$3=TrimSummary[trim_reff])*(ISNUMBER(FIND("/"&amp;$HC43&amp;"/","/"&amp;TrimSummary[color]&amp;"/"))),),0))),0,(INDEX(TrimSummary[ordering_yy],MATCH(1,INDEX(($HD43=TrimSummary[style_no])*(HP$3=TrimSummary[trim_reff])*(ISNUMBER(FIND("/"&amp;$HC43&amp;"/","/"&amp;TrimSummary[color]&amp;"/"))),),0))))*$HH43*(1+$BN$4)&amp;","&amp;IF(ISERROR(INDEX(TrimSummary[ordering_yy],MATCH(1,INDEX(($HD43=TrimSummary[style_no])*(HP$3=TrimSummary[trim_reff])*(ISNUMBER(FIND("/"&amp;$HC43&amp;"/","/"&amp;TrimSummary[color]&amp;"/"))),),0))),0,(INDEX(TrimSummary[ordering_yy],MATCH(1,INDEX(($HD43=TrimSummary[style_no])*(HP$3=TrimSummary[trim_reff])*(ISNUMBER(FIND("/"&amp;$HC43&amp;"/","/"&amp;TrimSummary[color]&amp;"/"))),),0))))*$HJ43*(1+$BN$4)</f>
        <v>0,0,0,0</v>
      </c>
      <c r="HQ43" s="62" t="str" cm="1">
        <f t="array" ref="HQ43">IF(ISERROR(INDEX(TrimSummary[costing_yy],MATCH(1,INDEX(($HD43=TrimSummary[style_no])*(HQ$3=TrimSummary[trim_reff])*(ISNUMBER(FIND("/"&amp;$HC43&amp;"/","/"&amp;TrimSummary[color]&amp;"/"))),),0))),0,(INDEX(TrimSummary[costing_yy],MATCH(1,INDEX(($HD43=TrimSummary[style_no])*(HQ$3=TrimSummary[trim_reff])*(ISNUMBER(FIND("/"&amp;$HC43&amp;"/","/"&amp;TrimSummary[color]&amp;"/"))),),0))))*$HH43*(1+$BN$3)&amp;","&amp;IF(ISERROR(INDEX(TrimSummary[costing_yy],MATCH(1,INDEX(($HD43=TrimSummary[style_no])*(HQ$3=TrimSummary[trim_reff])*(ISNUMBER(FIND("/"&amp;$HC43&amp;"/","/"&amp;TrimSummary[color]&amp;"/"))),),0))),0,(INDEX(TrimSummary[costing_yy],MATCH(1,INDEX(($HD43=TrimSummary[style_no])*(HQ$3=TrimSummary[trim_reff])*(ISNUMBER(FIND("/"&amp;$HC43&amp;"/","/"&amp;TrimSummary[color]&amp;"/"))),),0))))*$HJ43*(1+$BN$3)&amp;","&amp;IF(ISERROR(INDEX(TrimSummary[ordering_yy],MATCH(1,INDEX(($HD43=TrimSummary[style_no])*(HQ$3=TrimSummary[trim_reff])*(ISNUMBER(FIND("/"&amp;$HC43&amp;"/","/"&amp;TrimSummary[color]&amp;"/"))),),0))),0,(INDEX(TrimSummary[ordering_yy],MATCH(1,INDEX(($HD43=TrimSummary[style_no])*(HQ$3=TrimSummary[trim_reff])*(ISNUMBER(FIND("/"&amp;$HC43&amp;"/","/"&amp;TrimSummary[color]&amp;"/"))),),0))))*$HH43*(1+$BN$4)&amp;","&amp;IF(ISERROR(INDEX(TrimSummary[ordering_yy],MATCH(1,INDEX(($HD43=TrimSummary[style_no])*(HQ$3=TrimSummary[trim_reff])*(ISNUMBER(FIND("/"&amp;$HC43&amp;"/","/"&amp;TrimSummary[color]&amp;"/"))),),0))),0,(INDEX(TrimSummary[ordering_yy],MATCH(1,INDEX(($HD43=TrimSummary[style_no])*(HQ$3=TrimSummary[trim_reff])*(ISNUMBER(FIND("/"&amp;$HC43&amp;"/","/"&amp;TrimSummary[color]&amp;"/"))),),0))))*$HJ43*(1+$BN$4)</f>
        <v>0,0,0,0</v>
      </c>
      <c r="HR43" s="62" t="str" cm="1">
        <f t="array" ref="HR43">IF(ISERROR(INDEX(TrimSummary[costing_yy],MATCH(1,INDEX(($HD43=TrimSummary[style_no])*(HR$3=TrimSummary[trim_reff])*(ISNUMBER(FIND("/"&amp;$HC43&amp;"/","/"&amp;TrimSummary[color]&amp;"/"))),),0))),0,(INDEX(TrimSummary[costing_yy],MATCH(1,INDEX(($HD43=TrimSummary[style_no])*(HR$3=TrimSummary[trim_reff])*(ISNUMBER(FIND("/"&amp;$HC43&amp;"/","/"&amp;TrimSummary[color]&amp;"/"))),),0))))*$HH43*(1+$BN$3)&amp;","&amp;IF(ISERROR(INDEX(TrimSummary[costing_yy],MATCH(1,INDEX(($HD43=TrimSummary[style_no])*(HR$3=TrimSummary[trim_reff])*(ISNUMBER(FIND("/"&amp;$HC43&amp;"/","/"&amp;TrimSummary[color]&amp;"/"))),),0))),0,(INDEX(TrimSummary[costing_yy],MATCH(1,INDEX(($HD43=TrimSummary[style_no])*(HR$3=TrimSummary[trim_reff])*(ISNUMBER(FIND("/"&amp;$HC43&amp;"/","/"&amp;TrimSummary[color]&amp;"/"))),),0))))*$HJ43*(1+$BN$3)&amp;","&amp;IF(ISERROR(INDEX(TrimSummary[ordering_yy],MATCH(1,INDEX(($HD43=TrimSummary[style_no])*(HR$3=TrimSummary[trim_reff])*(ISNUMBER(FIND("/"&amp;$HC43&amp;"/","/"&amp;TrimSummary[color]&amp;"/"))),),0))),0,(INDEX(TrimSummary[ordering_yy],MATCH(1,INDEX(($HD43=TrimSummary[style_no])*(HR$3=TrimSummary[trim_reff])*(ISNUMBER(FIND("/"&amp;$HC43&amp;"/","/"&amp;TrimSummary[color]&amp;"/"))),),0))))*$HH43*(1+$BN$4)&amp;","&amp;IF(ISERROR(INDEX(TrimSummary[ordering_yy],MATCH(1,INDEX(($HD43=TrimSummary[style_no])*(HR$3=TrimSummary[trim_reff])*(ISNUMBER(FIND("/"&amp;$HC43&amp;"/","/"&amp;TrimSummary[color]&amp;"/"))),),0))),0,(INDEX(TrimSummary[ordering_yy],MATCH(1,INDEX(($HD43=TrimSummary[style_no])*(HR$3=TrimSummary[trim_reff])*(ISNUMBER(FIND("/"&amp;$HC43&amp;"/","/"&amp;TrimSummary[color]&amp;"/"))),),0))))*$HJ43*(1+$BN$4)</f>
        <v>0,0,0,0</v>
      </c>
      <c r="HS43" s="62" t="str" cm="1">
        <f t="array" ref="HS43">IF(ISERROR(INDEX(TrimSummary[costing_yy],MATCH(1,INDEX(($HD43=TrimSummary[style_no])*(HS$3=TrimSummary[trim_reff])*(ISNUMBER(FIND("/"&amp;$HC43&amp;"/","/"&amp;TrimSummary[color]&amp;"/"))),),0))),0,(INDEX(TrimSummary[costing_yy],MATCH(1,INDEX(($HD43=TrimSummary[style_no])*(HS$3=TrimSummary[trim_reff])*(ISNUMBER(FIND("/"&amp;$HC43&amp;"/","/"&amp;TrimSummary[color]&amp;"/"))),),0))))*$HH43*(1+$BN$3)&amp;","&amp;IF(ISERROR(INDEX(TrimSummary[costing_yy],MATCH(1,INDEX(($HD43=TrimSummary[style_no])*(HS$3=TrimSummary[trim_reff])*(ISNUMBER(FIND("/"&amp;$HC43&amp;"/","/"&amp;TrimSummary[color]&amp;"/"))),),0))),0,(INDEX(TrimSummary[costing_yy],MATCH(1,INDEX(($HD43=TrimSummary[style_no])*(HS$3=TrimSummary[trim_reff])*(ISNUMBER(FIND("/"&amp;$HC43&amp;"/","/"&amp;TrimSummary[color]&amp;"/"))),),0))))*$HJ43*(1+$BN$3)&amp;","&amp;IF(ISERROR(INDEX(TrimSummary[ordering_yy],MATCH(1,INDEX(($HD43=TrimSummary[style_no])*(HS$3=TrimSummary[trim_reff])*(ISNUMBER(FIND("/"&amp;$HC43&amp;"/","/"&amp;TrimSummary[color]&amp;"/"))),),0))),0,(INDEX(TrimSummary[ordering_yy],MATCH(1,INDEX(($HD43=TrimSummary[style_no])*(HS$3=TrimSummary[trim_reff])*(ISNUMBER(FIND("/"&amp;$HC43&amp;"/","/"&amp;TrimSummary[color]&amp;"/"))),),0))))*$HH43*(1+$BN$4)&amp;","&amp;IF(ISERROR(INDEX(TrimSummary[ordering_yy],MATCH(1,INDEX(($HD43=TrimSummary[style_no])*(HS$3=TrimSummary[trim_reff])*(ISNUMBER(FIND("/"&amp;$HC43&amp;"/","/"&amp;TrimSummary[color]&amp;"/"))),),0))),0,(INDEX(TrimSummary[ordering_yy],MATCH(1,INDEX(($HD43=TrimSummary[style_no])*(HS$3=TrimSummary[trim_reff])*(ISNUMBER(FIND("/"&amp;$HC43&amp;"/","/"&amp;TrimSummary[color]&amp;"/"))),),0))))*$HJ43*(1+$BN$4)</f>
        <v>0,0,0,0</v>
      </c>
      <c r="HT43" s="62" t="str" cm="1">
        <f t="array" ref="HT43">IF(ISERROR(INDEX(TrimSummary[costing_yy],MATCH(1,INDEX(($HD43=TrimSummary[style_no])*(HT$3=TrimSummary[trim_reff])*(ISNUMBER(FIND("/"&amp;$HC43&amp;"/","/"&amp;TrimSummary[color]&amp;"/"))),),0))),0,(INDEX(TrimSummary[costing_yy],MATCH(1,INDEX(($HD43=TrimSummary[style_no])*(HT$3=TrimSummary[trim_reff])*(ISNUMBER(FIND("/"&amp;$HC43&amp;"/","/"&amp;TrimSummary[color]&amp;"/"))),),0))))*$HH43*(1+$BN$3)&amp;","&amp;IF(ISERROR(INDEX(TrimSummary[costing_yy],MATCH(1,INDEX(($HD43=TrimSummary[style_no])*(HT$3=TrimSummary[trim_reff])*(ISNUMBER(FIND("/"&amp;$HC43&amp;"/","/"&amp;TrimSummary[color]&amp;"/"))),),0))),0,(INDEX(TrimSummary[costing_yy],MATCH(1,INDEX(($HD43=TrimSummary[style_no])*(HT$3=TrimSummary[trim_reff])*(ISNUMBER(FIND("/"&amp;$HC43&amp;"/","/"&amp;TrimSummary[color]&amp;"/"))),),0))))*$HJ43*(1+$BN$3)&amp;","&amp;IF(ISERROR(INDEX(TrimSummary[ordering_yy],MATCH(1,INDEX(($HD43=TrimSummary[style_no])*(HT$3=TrimSummary[trim_reff])*(ISNUMBER(FIND("/"&amp;$HC43&amp;"/","/"&amp;TrimSummary[color]&amp;"/"))),),0))),0,(INDEX(TrimSummary[ordering_yy],MATCH(1,INDEX(($HD43=TrimSummary[style_no])*(HT$3=TrimSummary[trim_reff])*(ISNUMBER(FIND("/"&amp;$HC43&amp;"/","/"&amp;TrimSummary[color]&amp;"/"))),),0))))*$HH43*(1+$BN$4)&amp;","&amp;IF(ISERROR(INDEX(TrimSummary[ordering_yy],MATCH(1,INDEX(($HD43=TrimSummary[style_no])*(HT$3=TrimSummary[trim_reff])*(ISNUMBER(FIND("/"&amp;$HC43&amp;"/","/"&amp;TrimSummary[color]&amp;"/"))),),0))),0,(INDEX(TrimSummary[ordering_yy],MATCH(1,INDEX(($HD43=TrimSummary[style_no])*(HT$3=TrimSummary[trim_reff])*(ISNUMBER(FIND("/"&amp;$HC43&amp;"/","/"&amp;TrimSummary[color]&amp;"/"))),),0))))*$HJ43*(1+$BN$4)</f>
        <v>0,0,0,0</v>
      </c>
      <c r="HU43" s="62" t="str" cm="1">
        <f t="array" ref="HU43">IF(ISERROR(INDEX(TrimSummary[costing_yy],MATCH(1,INDEX(($HD43=TrimSummary[style_no])*(HU$3=TrimSummary[trim_reff])*(ISNUMBER(FIND("/"&amp;$HC43&amp;"/","/"&amp;TrimSummary[color]&amp;"/"))),),0))),0,(INDEX(TrimSummary[costing_yy],MATCH(1,INDEX(($HD43=TrimSummary[style_no])*(HU$3=TrimSummary[trim_reff])*(ISNUMBER(FIND("/"&amp;$HC43&amp;"/","/"&amp;TrimSummary[color]&amp;"/"))),),0))))*$HH43*(1+$BN$3)&amp;","&amp;IF(ISERROR(INDEX(TrimSummary[costing_yy],MATCH(1,INDEX(($HD43=TrimSummary[style_no])*(HU$3=TrimSummary[trim_reff])*(ISNUMBER(FIND("/"&amp;$HC43&amp;"/","/"&amp;TrimSummary[color]&amp;"/"))),),0))),0,(INDEX(TrimSummary[costing_yy],MATCH(1,INDEX(($HD43=TrimSummary[style_no])*(HU$3=TrimSummary[trim_reff])*(ISNUMBER(FIND("/"&amp;$HC43&amp;"/","/"&amp;TrimSummary[color]&amp;"/"))),),0))))*$HJ43*(1+$BN$3)&amp;","&amp;IF(ISERROR(INDEX(TrimSummary[ordering_yy],MATCH(1,INDEX(($HD43=TrimSummary[style_no])*(HU$3=TrimSummary[trim_reff])*(ISNUMBER(FIND("/"&amp;$HC43&amp;"/","/"&amp;TrimSummary[color]&amp;"/"))),),0))),0,(INDEX(TrimSummary[ordering_yy],MATCH(1,INDEX(($HD43=TrimSummary[style_no])*(HU$3=TrimSummary[trim_reff])*(ISNUMBER(FIND("/"&amp;$HC43&amp;"/","/"&amp;TrimSummary[color]&amp;"/"))),),0))))*$HH43*(1+$BN$4)&amp;","&amp;IF(ISERROR(INDEX(TrimSummary[ordering_yy],MATCH(1,INDEX(($HD43=TrimSummary[style_no])*(HU$3=TrimSummary[trim_reff])*(ISNUMBER(FIND("/"&amp;$HC43&amp;"/","/"&amp;TrimSummary[color]&amp;"/"))),),0))),0,(INDEX(TrimSummary[ordering_yy],MATCH(1,INDEX(($HD43=TrimSummary[style_no])*(HU$3=TrimSummary[trim_reff])*(ISNUMBER(FIND("/"&amp;$HC43&amp;"/","/"&amp;TrimSummary[color]&amp;"/"))),),0))))*$HJ43*(1+$BN$4)</f>
        <v>0,0,0,0</v>
      </c>
      <c r="HV43" s="62"/>
      <c r="HW43" s="62"/>
      <c r="HX43" s="62"/>
      <c r="HY43" s="62"/>
      <c r="HZ43" s="62"/>
      <c r="IA43" s="62"/>
      <c r="IB43" s="62"/>
      <c r="IC43" s="62"/>
      <c r="ID43" s="62"/>
      <c r="IE43" s="62"/>
      <c r="IF43" s="62"/>
      <c r="IG43" s="62"/>
      <c r="IH43" s="62"/>
      <c r="II43" s="62"/>
      <c r="IJ43" s="62"/>
      <c r="IK43" s="62"/>
      <c r="IL43" s="62"/>
      <c r="IM43" s="62"/>
      <c r="IN43" s="62"/>
      <c r="IO43" s="62"/>
      <c r="IP43" s="62"/>
      <c r="IQ43" s="62"/>
      <c r="IR43" s="62"/>
      <c r="IS43" s="62"/>
      <c r="IT43" s="62"/>
      <c r="IU43" s="62"/>
      <c r="IV43" s="62"/>
      <c r="IW43" s="62"/>
    </row>
    <row r="44" spans="1:257">
      <c r="A44"/>
      <c r="D44"/>
      <c r="F44" s="18"/>
      <c r="G44" s="19"/>
      <c r="V44" s="130"/>
      <c r="Y44" s="18"/>
      <c r="Z44" s="334"/>
      <c r="AA44" s="49"/>
      <c r="AB44" s="49"/>
      <c r="AC44" s="49"/>
      <c r="AD44" s="49"/>
      <c r="AE44" s="49"/>
      <c r="AF44" s="49"/>
      <c r="AG44" s="49"/>
      <c r="AH44" s="49"/>
      <c r="AI44" s="49"/>
      <c r="AJ44" s="49"/>
      <c r="AK44" s="49"/>
      <c r="AL44" s="49"/>
      <c r="AM44" s="49"/>
      <c r="AN44" s="49"/>
      <c r="AO44" s="18"/>
      <c r="AR44" s="23"/>
      <c r="AS44" s="23"/>
      <c r="AT44" s="18"/>
      <c r="AV44" s="24"/>
      <c r="AW44" s="24"/>
      <c r="AX44" s="24"/>
      <c r="AY44" s="24"/>
      <c r="AZ44" s="24"/>
      <c r="BA44" s="24"/>
      <c r="BB44" s="24"/>
      <c r="BC44" s="24"/>
      <c r="BD44" s="23"/>
      <c r="BE44" s="24"/>
      <c r="BF44" s="24"/>
      <c r="BG44" s="24"/>
      <c r="BH44" s="23"/>
      <c r="BI44" s="23"/>
      <c r="BJ44" s="222"/>
      <c r="BS44" s="233"/>
      <c r="BT44" s="233"/>
      <c r="BU44" s="233"/>
      <c r="BV44" s="233"/>
      <c r="BW44" s="233"/>
      <c r="BX44" s="233"/>
      <c r="BY44" s="233"/>
      <c r="BZ44" s="233"/>
      <c r="CA44" s="233"/>
      <c r="CB44" s="233"/>
      <c r="CC44" s="233"/>
      <c r="CD44" s="233"/>
      <c r="CE44" s="233"/>
      <c r="CF44" s="233"/>
      <c r="CG44" s="233"/>
      <c r="CH44" s="233"/>
      <c r="CI44" s="233"/>
      <c r="CL44" s="63"/>
      <c r="CM44" s="63"/>
      <c r="CN44" s="63"/>
      <c r="CQ44" s="92"/>
      <c r="CR44" s="92"/>
      <c r="CS44" s="92"/>
      <c r="CT44" s="92"/>
      <c r="CU44" s="92"/>
      <c r="CV44" s="92"/>
      <c r="CW44" s="92"/>
      <c r="CX44" s="92"/>
      <c r="CY44" s="92"/>
      <c r="CZ44" s="92"/>
      <c r="DA44" s="92"/>
      <c r="DB44" s="92"/>
      <c r="DC44" s="92"/>
      <c r="DD44" s="92"/>
      <c r="FN44" s="29" t="s">
        <v>233</v>
      </c>
      <c r="FO44" s="29" t="s">
        <v>50</v>
      </c>
      <c r="FT44"/>
      <c r="FU44"/>
      <c r="HA44" s="62" t="str">
        <f>INDEX(TrimSummary[season],MATCH($HD44,TrimSummary[style_no],0))</f>
        <v>WI23</v>
      </c>
      <c r="HB44" s="62" t="str">
        <f>INDEX(TrimSummary[floorset],MATCH($HD44,TrimSummary[style_no],0))</f>
        <v>F3</v>
      </c>
      <c r="HC44" s="6" t="s">
        <v>201</v>
      </c>
      <c r="HD44" s="310" t="s">
        <v>314</v>
      </c>
      <c r="HE44" s="224" t="s">
        <v>300</v>
      </c>
      <c r="HF44" s="98">
        <v>45040</v>
      </c>
      <c r="HG44" t="s">
        <v>140</v>
      </c>
      <c r="HH44" s="105" cm="1">
        <f t="array" ref="HH44">IF(ISERROR(INDEX(Trim_Booking_Data[[QTY TB]:[5]],MATCH($HD44&amp;$HE44&amp;$HF44,Trim_Booking_Data[Styele'#]&amp;Trim_Booking_Data[COLOR]&amp;Trim_Booking_Data[Trim Boking Date],0),MATCH($HG44,Trim_Booking_Data[[#Headers],[QTY TB]:[5]],0))),0,(INDEX(Trim_Booking_Data[[QTY TB]:[5]],MATCH($HD44&amp;$HE44&amp;$HF44,Trim_Booking_Data[Styele'#]&amp;Trim_Booking_Data[COLOR]&amp;Trim_Booking_Data[Trim Boking Date],0),MATCH($HG44,Trim_Booking_Data[[#Headers],[QTY TB]:[5]],0))))</f>
        <v>0</v>
      </c>
      <c r="HI44" s="78" cm="1">
        <f t="array" ref="HI44">IF(ISERROR(INDEX(PO_Placed_Data_Fu[],MATCH($HD44&amp;$HE44,Trim_Booking_Data[Styele'#]&amp;Trim_Booking_Data[COLOR],0),MATCH(HI$3,PO_Placed_Data_Fu[#Headers],0))),0,(INDEX(PO_Placed_Data_Fu[],MATCH($HD44&amp;$HE44,Trim_Booking_Data[Styele'#]&amp;Trim_Booking_Data[COLOR],0),MATCH(HI$3,PO_Placed_Data_Fu[#Headers],0))))</f>
        <v>0</v>
      </c>
      <c r="HJ44" s="73" cm="1">
        <f t="array" ref="HJ44">IF(ISERROR(INDEX(PO_Placed_Data_Fu[],MATCH($HD44&amp;$HE44&amp;$HF44,Trim_Booking_Data[Styele'#]&amp;Trim_Booking_Data[COLOR]&amp;Trim_Booking_Data[Trim Boking Date],0),MATCH($HG44,PO_Placed_Data_Fu[#Headers],0))),0,(INDEX(PO_Placed_Data_Fu[],MATCH($HD44&amp;$HE44&amp;$HF44,Trim_Booking_Data[Styele'#]&amp;Trim_Booking_Data[COLOR]&amp;Trim_Booking_Data[Trim Boking Date],0),MATCH($HG44,PO_Placed_Data_Fu[#Headers],0))))</f>
        <v>0</v>
      </c>
      <c r="HK44" s="62" t="str" cm="1">
        <f t="array" ref="HK44">IF(ISERROR(INDEX(TrimSummary[costing_yy],MATCH(1,INDEX(($HD44=TrimSummary[style_no])*(HK$3=TrimSummary[trim_reff])*(ISNUMBER(FIND("/"&amp;$HC44&amp;"/","/"&amp;TrimSummary[color]&amp;"/"))),),0))),0,(INDEX(TrimSummary[costing_yy],MATCH(1,INDEX(($HD44=TrimSummary[style_no])*(HK$3=TrimSummary[trim_reff])*(ISNUMBER(FIND("/"&amp;$HC44&amp;"/","/"&amp;TrimSummary[color]&amp;"/"))),),0))))*$HH44*(1+$BN$3)&amp;","&amp;IF(ISERROR(INDEX(TrimSummary[costing_yy],MATCH(1,INDEX(($HD44=TrimSummary[style_no])*(HK$3=TrimSummary[trim_reff])*(ISNUMBER(FIND("/"&amp;$HC44&amp;"/","/"&amp;TrimSummary[color]&amp;"/"))),),0))),0,(INDEX(TrimSummary[costing_yy],MATCH(1,INDEX(($HD44=TrimSummary[style_no])*(HK$3=TrimSummary[trim_reff])*(ISNUMBER(FIND("/"&amp;$HC44&amp;"/","/"&amp;TrimSummary[color]&amp;"/"))),),0))))*$HJ44*(1+$BN$3)&amp;","&amp;IF(ISERROR(INDEX(TrimSummary[ordering_yy],MATCH(1,INDEX(($HD44=TrimSummary[style_no])*(HK$3=TrimSummary[trim_reff])*(ISNUMBER(FIND("/"&amp;$HC44&amp;"/","/"&amp;TrimSummary[color]&amp;"/"))),),0))),0,(INDEX(TrimSummary[ordering_yy],MATCH(1,INDEX(($HD44=TrimSummary[style_no])*(HK$3=TrimSummary[trim_reff])*(ISNUMBER(FIND("/"&amp;$HC44&amp;"/","/"&amp;TrimSummary[color]&amp;"/"))),),0))))*$HH44*(1+$BN$4)&amp;","&amp;IF(ISERROR(INDEX(TrimSummary[ordering_yy],MATCH(1,INDEX(($HD44=TrimSummary[style_no])*(HK$3=TrimSummary[trim_reff])*(ISNUMBER(FIND("/"&amp;$HC44&amp;"/","/"&amp;TrimSummary[color]&amp;"/"))),),0))),0,(INDEX(TrimSummary[ordering_yy],MATCH(1,INDEX(($HD44=TrimSummary[style_no])*(HK$3=TrimSummary[trim_reff])*(ISNUMBER(FIND("/"&amp;$HC44&amp;"/","/"&amp;TrimSummary[color]&amp;"/"))),),0))))*$HJ44*(1+$BN$4)</f>
        <v>0,0,0,0</v>
      </c>
      <c r="HL44" s="62" t="str" cm="1">
        <f t="array" ref="HL44">IF(ISERROR(INDEX(TrimSummary[costing_yy],MATCH(1,INDEX(($HD44=TrimSummary[style_no])*(HL$3=TrimSummary[trim_reff])*(ISNUMBER(FIND("/"&amp;$HC44&amp;"/","/"&amp;TrimSummary[color]&amp;"/"))),),0))),0,(INDEX(TrimSummary[costing_yy],MATCH(1,INDEX(($HD44=TrimSummary[style_no])*(HL$3=TrimSummary[trim_reff])*(ISNUMBER(FIND("/"&amp;$HC44&amp;"/","/"&amp;TrimSummary[color]&amp;"/"))),),0))))*$HH44*(1+$BN$3)&amp;","&amp;IF(ISERROR(INDEX(TrimSummary[costing_yy],MATCH(1,INDEX(($HD44=TrimSummary[style_no])*(HL$3=TrimSummary[trim_reff])*(ISNUMBER(FIND("/"&amp;$HC44&amp;"/","/"&amp;TrimSummary[color]&amp;"/"))),),0))),0,(INDEX(TrimSummary[costing_yy],MATCH(1,INDEX(($HD44=TrimSummary[style_no])*(HL$3=TrimSummary[trim_reff])*(ISNUMBER(FIND("/"&amp;$HC44&amp;"/","/"&amp;TrimSummary[color]&amp;"/"))),),0))))*$HJ44*(1+$BN$3)&amp;","&amp;IF(ISERROR(INDEX(TrimSummary[ordering_yy],MATCH(1,INDEX(($HD44=TrimSummary[style_no])*(HL$3=TrimSummary[trim_reff])*(ISNUMBER(FIND("/"&amp;$HC44&amp;"/","/"&amp;TrimSummary[color]&amp;"/"))),),0))),0,(INDEX(TrimSummary[ordering_yy],MATCH(1,INDEX(($HD44=TrimSummary[style_no])*(HL$3=TrimSummary[trim_reff])*(ISNUMBER(FIND("/"&amp;$HC44&amp;"/","/"&amp;TrimSummary[color]&amp;"/"))),),0))))*$HH44*(1+$BN$4)&amp;","&amp;IF(ISERROR(INDEX(TrimSummary[ordering_yy],MATCH(1,INDEX(($HD44=TrimSummary[style_no])*(HL$3=TrimSummary[trim_reff])*(ISNUMBER(FIND("/"&amp;$HC44&amp;"/","/"&amp;TrimSummary[color]&amp;"/"))),),0))),0,(INDEX(TrimSummary[ordering_yy],MATCH(1,INDEX(($HD44=TrimSummary[style_no])*(HL$3=TrimSummary[trim_reff])*(ISNUMBER(FIND("/"&amp;$HC44&amp;"/","/"&amp;TrimSummary[color]&amp;"/"))),),0))))*$HJ44*(1+$BN$4)</f>
        <v>0,0,0,0</v>
      </c>
      <c r="HM44" s="62" t="str" cm="1">
        <f t="array" ref="HM44">IF(ISERROR(INDEX(TrimSummary[costing_yy],MATCH(1,INDEX(($HD44=TrimSummary[style_no])*(HM$3=TrimSummary[trim_reff])*(ISNUMBER(FIND("/"&amp;$HC44&amp;"/","/"&amp;TrimSummary[color]&amp;"/"))),),0))),0,(INDEX(TrimSummary[costing_yy],MATCH(1,INDEX(($HD44=TrimSummary[style_no])*(HM$3=TrimSummary[trim_reff])*(ISNUMBER(FIND("/"&amp;$HC44&amp;"/","/"&amp;TrimSummary[color]&amp;"/"))),),0))))*$HH44*(1+$BN$3)&amp;","&amp;IF(ISERROR(INDEX(TrimSummary[costing_yy],MATCH(1,INDEX(($HD44=TrimSummary[style_no])*(HM$3=TrimSummary[trim_reff])*(ISNUMBER(FIND("/"&amp;$HC44&amp;"/","/"&amp;TrimSummary[color]&amp;"/"))),),0))),0,(INDEX(TrimSummary[costing_yy],MATCH(1,INDEX(($HD44=TrimSummary[style_no])*(HM$3=TrimSummary[trim_reff])*(ISNUMBER(FIND("/"&amp;$HC44&amp;"/","/"&amp;TrimSummary[color]&amp;"/"))),),0))))*$HJ44*(1+$BN$3)&amp;","&amp;IF(ISERROR(INDEX(TrimSummary[ordering_yy],MATCH(1,INDEX(($HD44=TrimSummary[style_no])*(HM$3=TrimSummary[trim_reff])*(ISNUMBER(FIND("/"&amp;$HC44&amp;"/","/"&amp;TrimSummary[color]&amp;"/"))),),0))),0,(INDEX(TrimSummary[ordering_yy],MATCH(1,INDEX(($HD44=TrimSummary[style_no])*(HM$3=TrimSummary[trim_reff])*(ISNUMBER(FIND("/"&amp;$HC44&amp;"/","/"&amp;TrimSummary[color]&amp;"/"))),),0))))*$HH44*(1+$BN$4)&amp;","&amp;IF(ISERROR(INDEX(TrimSummary[ordering_yy],MATCH(1,INDEX(($HD44=TrimSummary[style_no])*(HM$3=TrimSummary[trim_reff])*(ISNUMBER(FIND("/"&amp;$HC44&amp;"/","/"&amp;TrimSummary[color]&amp;"/"))),),0))),0,(INDEX(TrimSummary[ordering_yy],MATCH(1,INDEX(($HD44=TrimSummary[style_no])*(HM$3=TrimSummary[trim_reff])*(ISNUMBER(FIND("/"&amp;$HC44&amp;"/","/"&amp;TrimSummary[color]&amp;"/"))),),0))))*$HJ44*(1+$BN$4)</f>
        <v>0,0,0,0</v>
      </c>
      <c r="HN44" s="62" t="str" cm="1">
        <f t="array" ref="HN44">IF(ISERROR(INDEX(TrimSummary[costing_yy],MATCH(1,INDEX(($HD44=TrimSummary[style_no])*(HN$3=TrimSummary[trim_reff])*(ISNUMBER(FIND("/"&amp;$HC44&amp;"/","/"&amp;TrimSummary[color]&amp;"/"))),),0))),0,(INDEX(TrimSummary[costing_yy],MATCH(1,INDEX(($HD44=TrimSummary[style_no])*(HN$3=TrimSummary[trim_reff])*(ISNUMBER(FIND("/"&amp;$HC44&amp;"/","/"&amp;TrimSummary[color]&amp;"/"))),),0))))*$HH44*(1+$BN$3)&amp;","&amp;IF(ISERROR(INDEX(TrimSummary[costing_yy],MATCH(1,INDEX(($HD44=TrimSummary[style_no])*(HN$3=TrimSummary[trim_reff])*(ISNUMBER(FIND("/"&amp;$HC44&amp;"/","/"&amp;TrimSummary[color]&amp;"/"))),),0))),0,(INDEX(TrimSummary[costing_yy],MATCH(1,INDEX(($HD44=TrimSummary[style_no])*(HN$3=TrimSummary[trim_reff])*(ISNUMBER(FIND("/"&amp;$HC44&amp;"/","/"&amp;TrimSummary[color]&amp;"/"))),),0))))*$HJ44*(1+$BN$3)&amp;","&amp;IF(ISERROR(INDEX(TrimSummary[ordering_yy],MATCH(1,INDEX(($HD44=TrimSummary[style_no])*(HN$3=TrimSummary[trim_reff])*(ISNUMBER(FIND("/"&amp;$HC44&amp;"/","/"&amp;TrimSummary[color]&amp;"/"))),),0))),0,(INDEX(TrimSummary[ordering_yy],MATCH(1,INDEX(($HD44=TrimSummary[style_no])*(HN$3=TrimSummary[trim_reff])*(ISNUMBER(FIND("/"&amp;$HC44&amp;"/","/"&amp;TrimSummary[color]&amp;"/"))),),0))))*$HH44*(1+$BN$4)&amp;","&amp;IF(ISERROR(INDEX(TrimSummary[ordering_yy],MATCH(1,INDEX(($HD44=TrimSummary[style_no])*(HN$3=TrimSummary[trim_reff])*(ISNUMBER(FIND("/"&amp;$HC44&amp;"/","/"&amp;TrimSummary[color]&amp;"/"))),),0))),0,(INDEX(TrimSummary[ordering_yy],MATCH(1,INDEX(($HD44=TrimSummary[style_no])*(HN$3=TrimSummary[trim_reff])*(ISNUMBER(FIND("/"&amp;$HC44&amp;"/","/"&amp;TrimSummary[color]&amp;"/"))),),0))))*$HJ44*(1+$BN$4)</f>
        <v>0,0,0,0</v>
      </c>
      <c r="HO44" s="62" t="str" cm="1">
        <f t="array" ref="HO44">IF(ISERROR(INDEX(TrimSummary[costing_yy],MATCH(1,INDEX(($HD44=TrimSummary[style_no])*(HO$3=TrimSummary[trim_reff])*(ISNUMBER(FIND("/"&amp;$HC44&amp;"/","/"&amp;TrimSummary[color]&amp;"/"))),),0))),0,(INDEX(TrimSummary[costing_yy],MATCH(1,INDEX(($HD44=TrimSummary[style_no])*(HO$3=TrimSummary[trim_reff])*(ISNUMBER(FIND("/"&amp;$HC44&amp;"/","/"&amp;TrimSummary[color]&amp;"/"))),),0))))*$HH44*(1+$BN$3)&amp;","&amp;IF(ISERROR(INDEX(TrimSummary[costing_yy],MATCH(1,INDEX(($HD44=TrimSummary[style_no])*(HO$3=TrimSummary[trim_reff])*(ISNUMBER(FIND("/"&amp;$HC44&amp;"/","/"&amp;TrimSummary[color]&amp;"/"))),),0))),0,(INDEX(TrimSummary[costing_yy],MATCH(1,INDEX(($HD44=TrimSummary[style_no])*(HO$3=TrimSummary[trim_reff])*(ISNUMBER(FIND("/"&amp;$HC44&amp;"/","/"&amp;TrimSummary[color]&amp;"/"))),),0))))*$HJ44*(1+$BN$3)&amp;","&amp;IF(ISERROR(INDEX(TrimSummary[ordering_yy],MATCH(1,INDEX(($HD44=TrimSummary[style_no])*(HO$3=TrimSummary[trim_reff])*(ISNUMBER(FIND("/"&amp;$HC44&amp;"/","/"&amp;TrimSummary[color]&amp;"/"))),),0))),0,(INDEX(TrimSummary[ordering_yy],MATCH(1,INDEX(($HD44=TrimSummary[style_no])*(HO$3=TrimSummary[trim_reff])*(ISNUMBER(FIND("/"&amp;$HC44&amp;"/","/"&amp;TrimSummary[color]&amp;"/"))),),0))))*$HH44*(1+$BN$4)&amp;","&amp;IF(ISERROR(INDEX(TrimSummary[ordering_yy],MATCH(1,INDEX(($HD44=TrimSummary[style_no])*(HO$3=TrimSummary[trim_reff])*(ISNUMBER(FIND("/"&amp;$HC44&amp;"/","/"&amp;TrimSummary[color]&amp;"/"))),),0))),0,(INDEX(TrimSummary[ordering_yy],MATCH(1,INDEX(($HD44=TrimSummary[style_no])*(HO$3=TrimSummary[trim_reff])*(ISNUMBER(FIND("/"&amp;$HC44&amp;"/","/"&amp;TrimSummary[color]&amp;"/"))),),0))))*$HJ44*(1+$BN$4)</f>
        <v>0,0,0,0</v>
      </c>
      <c r="HP44" s="62" t="str" cm="1">
        <f t="array" ref="HP44">IF(ISERROR(INDEX(TrimSummary[costing_yy],MATCH(1,INDEX(($HD44=TrimSummary[style_no])*(HP$3=TrimSummary[trim_reff])*(ISNUMBER(FIND("/"&amp;$HC44&amp;"/","/"&amp;TrimSummary[color]&amp;"/"))),),0))),0,(INDEX(TrimSummary[costing_yy],MATCH(1,INDEX(($HD44=TrimSummary[style_no])*(HP$3=TrimSummary[trim_reff])*(ISNUMBER(FIND("/"&amp;$HC44&amp;"/","/"&amp;TrimSummary[color]&amp;"/"))),),0))))*$HH44*(1+$BN$3)&amp;","&amp;IF(ISERROR(INDEX(TrimSummary[costing_yy],MATCH(1,INDEX(($HD44=TrimSummary[style_no])*(HP$3=TrimSummary[trim_reff])*(ISNUMBER(FIND("/"&amp;$HC44&amp;"/","/"&amp;TrimSummary[color]&amp;"/"))),),0))),0,(INDEX(TrimSummary[costing_yy],MATCH(1,INDEX(($HD44=TrimSummary[style_no])*(HP$3=TrimSummary[trim_reff])*(ISNUMBER(FIND("/"&amp;$HC44&amp;"/","/"&amp;TrimSummary[color]&amp;"/"))),),0))))*$HJ44*(1+$BN$3)&amp;","&amp;IF(ISERROR(INDEX(TrimSummary[ordering_yy],MATCH(1,INDEX(($HD44=TrimSummary[style_no])*(HP$3=TrimSummary[trim_reff])*(ISNUMBER(FIND("/"&amp;$HC44&amp;"/","/"&amp;TrimSummary[color]&amp;"/"))),),0))),0,(INDEX(TrimSummary[ordering_yy],MATCH(1,INDEX(($HD44=TrimSummary[style_no])*(HP$3=TrimSummary[trim_reff])*(ISNUMBER(FIND("/"&amp;$HC44&amp;"/","/"&amp;TrimSummary[color]&amp;"/"))),),0))))*$HH44*(1+$BN$4)&amp;","&amp;IF(ISERROR(INDEX(TrimSummary[ordering_yy],MATCH(1,INDEX(($HD44=TrimSummary[style_no])*(HP$3=TrimSummary[trim_reff])*(ISNUMBER(FIND("/"&amp;$HC44&amp;"/","/"&amp;TrimSummary[color]&amp;"/"))),),0))),0,(INDEX(TrimSummary[ordering_yy],MATCH(1,INDEX(($HD44=TrimSummary[style_no])*(HP$3=TrimSummary[trim_reff])*(ISNUMBER(FIND("/"&amp;$HC44&amp;"/","/"&amp;TrimSummary[color]&amp;"/"))),),0))))*$HJ44*(1+$BN$4)</f>
        <v>0,0,0,0</v>
      </c>
      <c r="HQ44" s="62" t="str" cm="1">
        <f t="array" ref="HQ44">IF(ISERROR(INDEX(TrimSummary[costing_yy],MATCH(1,INDEX(($HD44=TrimSummary[style_no])*(HQ$3=TrimSummary[trim_reff])*(ISNUMBER(FIND("/"&amp;$HC44&amp;"/","/"&amp;TrimSummary[color]&amp;"/"))),),0))),0,(INDEX(TrimSummary[costing_yy],MATCH(1,INDEX(($HD44=TrimSummary[style_no])*(HQ$3=TrimSummary[trim_reff])*(ISNUMBER(FIND("/"&amp;$HC44&amp;"/","/"&amp;TrimSummary[color]&amp;"/"))),),0))))*$HH44*(1+$BN$3)&amp;","&amp;IF(ISERROR(INDEX(TrimSummary[costing_yy],MATCH(1,INDEX(($HD44=TrimSummary[style_no])*(HQ$3=TrimSummary[trim_reff])*(ISNUMBER(FIND("/"&amp;$HC44&amp;"/","/"&amp;TrimSummary[color]&amp;"/"))),),0))),0,(INDEX(TrimSummary[costing_yy],MATCH(1,INDEX(($HD44=TrimSummary[style_no])*(HQ$3=TrimSummary[trim_reff])*(ISNUMBER(FIND("/"&amp;$HC44&amp;"/","/"&amp;TrimSummary[color]&amp;"/"))),),0))))*$HJ44*(1+$BN$3)&amp;","&amp;IF(ISERROR(INDEX(TrimSummary[ordering_yy],MATCH(1,INDEX(($HD44=TrimSummary[style_no])*(HQ$3=TrimSummary[trim_reff])*(ISNUMBER(FIND("/"&amp;$HC44&amp;"/","/"&amp;TrimSummary[color]&amp;"/"))),),0))),0,(INDEX(TrimSummary[ordering_yy],MATCH(1,INDEX(($HD44=TrimSummary[style_no])*(HQ$3=TrimSummary[trim_reff])*(ISNUMBER(FIND("/"&amp;$HC44&amp;"/","/"&amp;TrimSummary[color]&amp;"/"))),),0))))*$HH44*(1+$BN$4)&amp;","&amp;IF(ISERROR(INDEX(TrimSummary[ordering_yy],MATCH(1,INDEX(($HD44=TrimSummary[style_no])*(HQ$3=TrimSummary[trim_reff])*(ISNUMBER(FIND("/"&amp;$HC44&amp;"/","/"&amp;TrimSummary[color]&amp;"/"))),),0))),0,(INDEX(TrimSummary[ordering_yy],MATCH(1,INDEX(($HD44=TrimSummary[style_no])*(HQ$3=TrimSummary[trim_reff])*(ISNUMBER(FIND("/"&amp;$HC44&amp;"/","/"&amp;TrimSummary[color]&amp;"/"))),),0))))*$HJ44*(1+$BN$4)</f>
        <v>0,0,0,0</v>
      </c>
      <c r="HR44" s="62" t="str" cm="1">
        <f t="array" ref="HR44">IF(ISERROR(INDEX(TrimSummary[costing_yy],MATCH(1,INDEX(($HD44=TrimSummary[style_no])*(HR$3=TrimSummary[trim_reff])*(ISNUMBER(FIND("/"&amp;$HC44&amp;"/","/"&amp;TrimSummary[color]&amp;"/"))),),0))),0,(INDEX(TrimSummary[costing_yy],MATCH(1,INDEX(($HD44=TrimSummary[style_no])*(HR$3=TrimSummary[trim_reff])*(ISNUMBER(FIND("/"&amp;$HC44&amp;"/","/"&amp;TrimSummary[color]&amp;"/"))),),0))))*$HH44*(1+$BN$3)&amp;","&amp;IF(ISERROR(INDEX(TrimSummary[costing_yy],MATCH(1,INDEX(($HD44=TrimSummary[style_no])*(HR$3=TrimSummary[trim_reff])*(ISNUMBER(FIND("/"&amp;$HC44&amp;"/","/"&amp;TrimSummary[color]&amp;"/"))),),0))),0,(INDEX(TrimSummary[costing_yy],MATCH(1,INDEX(($HD44=TrimSummary[style_no])*(HR$3=TrimSummary[trim_reff])*(ISNUMBER(FIND("/"&amp;$HC44&amp;"/","/"&amp;TrimSummary[color]&amp;"/"))),),0))))*$HJ44*(1+$BN$3)&amp;","&amp;IF(ISERROR(INDEX(TrimSummary[ordering_yy],MATCH(1,INDEX(($HD44=TrimSummary[style_no])*(HR$3=TrimSummary[trim_reff])*(ISNUMBER(FIND("/"&amp;$HC44&amp;"/","/"&amp;TrimSummary[color]&amp;"/"))),),0))),0,(INDEX(TrimSummary[ordering_yy],MATCH(1,INDEX(($HD44=TrimSummary[style_no])*(HR$3=TrimSummary[trim_reff])*(ISNUMBER(FIND("/"&amp;$HC44&amp;"/","/"&amp;TrimSummary[color]&amp;"/"))),),0))))*$HH44*(1+$BN$4)&amp;","&amp;IF(ISERROR(INDEX(TrimSummary[ordering_yy],MATCH(1,INDEX(($HD44=TrimSummary[style_no])*(HR$3=TrimSummary[trim_reff])*(ISNUMBER(FIND("/"&amp;$HC44&amp;"/","/"&amp;TrimSummary[color]&amp;"/"))),),0))),0,(INDEX(TrimSummary[ordering_yy],MATCH(1,INDEX(($HD44=TrimSummary[style_no])*(HR$3=TrimSummary[trim_reff])*(ISNUMBER(FIND("/"&amp;$HC44&amp;"/","/"&amp;TrimSummary[color]&amp;"/"))),),0))))*$HJ44*(1+$BN$4)</f>
        <v>0,0,0,0</v>
      </c>
      <c r="HS44" s="62" t="str" cm="1">
        <f t="array" ref="HS44">IF(ISERROR(INDEX(TrimSummary[costing_yy],MATCH(1,INDEX(($HD44=TrimSummary[style_no])*(HS$3=TrimSummary[trim_reff])*(ISNUMBER(FIND("/"&amp;$HC44&amp;"/","/"&amp;TrimSummary[color]&amp;"/"))),),0))),0,(INDEX(TrimSummary[costing_yy],MATCH(1,INDEX(($HD44=TrimSummary[style_no])*(HS$3=TrimSummary[trim_reff])*(ISNUMBER(FIND("/"&amp;$HC44&amp;"/","/"&amp;TrimSummary[color]&amp;"/"))),),0))))*$HH44*(1+$BN$3)&amp;","&amp;IF(ISERROR(INDEX(TrimSummary[costing_yy],MATCH(1,INDEX(($HD44=TrimSummary[style_no])*(HS$3=TrimSummary[trim_reff])*(ISNUMBER(FIND("/"&amp;$HC44&amp;"/","/"&amp;TrimSummary[color]&amp;"/"))),),0))),0,(INDEX(TrimSummary[costing_yy],MATCH(1,INDEX(($HD44=TrimSummary[style_no])*(HS$3=TrimSummary[trim_reff])*(ISNUMBER(FIND("/"&amp;$HC44&amp;"/","/"&amp;TrimSummary[color]&amp;"/"))),),0))))*$HJ44*(1+$BN$3)&amp;","&amp;IF(ISERROR(INDEX(TrimSummary[ordering_yy],MATCH(1,INDEX(($HD44=TrimSummary[style_no])*(HS$3=TrimSummary[trim_reff])*(ISNUMBER(FIND("/"&amp;$HC44&amp;"/","/"&amp;TrimSummary[color]&amp;"/"))),),0))),0,(INDEX(TrimSummary[ordering_yy],MATCH(1,INDEX(($HD44=TrimSummary[style_no])*(HS$3=TrimSummary[trim_reff])*(ISNUMBER(FIND("/"&amp;$HC44&amp;"/","/"&amp;TrimSummary[color]&amp;"/"))),),0))))*$HH44*(1+$BN$4)&amp;","&amp;IF(ISERROR(INDEX(TrimSummary[ordering_yy],MATCH(1,INDEX(($HD44=TrimSummary[style_no])*(HS$3=TrimSummary[trim_reff])*(ISNUMBER(FIND("/"&amp;$HC44&amp;"/","/"&amp;TrimSummary[color]&amp;"/"))),),0))),0,(INDEX(TrimSummary[ordering_yy],MATCH(1,INDEX(($HD44=TrimSummary[style_no])*(HS$3=TrimSummary[trim_reff])*(ISNUMBER(FIND("/"&amp;$HC44&amp;"/","/"&amp;TrimSummary[color]&amp;"/"))),),0))))*$HJ44*(1+$BN$4)</f>
        <v>0,0,0,0</v>
      </c>
      <c r="HT44" s="62" t="str" cm="1">
        <f t="array" ref="HT44">IF(ISERROR(INDEX(TrimSummary[costing_yy],MATCH(1,INDEX(($HD44=TrimSummary[style_no])*(HT$3=TrimSummary[trim_reff])*(ISNUMBER(FIND("/"&amp;$HC44&amp;"/","/"&amp;TrimSummary[color]&amp;"/"))),),0))),0,(INDEX(TrimSummary[costing_yy],MATCH(1,INDEX(($HD44=TrimSummary[style_no])*(HT$3=TrimSummary[trim_reff])*(ISNUMBER(FIND("/"&amp;$HC44&amp;"/","/"&amp;TrimSummary[color]&amp;"/"))),),0))))*$HH44*(1+$BN$3)&amp;","&amp;IF(ISERROR(INDEX(TrimSummary[costing_yy],MATCH(1,INDEX(($HD44=TrimSummary[style_no])*(HT$3=TrimSummary[trim_reff])*(ISNUMBER(FIND("/"&amp;$HC44&amp;"/","/"&amp;TrimSummary[color]&amp;"/"))),),0))),0,(INDEX(TrimSummary[costing_yy],MATCH(1,INDEX(($HD44=TrimSummary[style_no])*(HT$3=TrimSummary[trim_reff])*(ISNUMBER(FIND("/"&amp;$HC44&amp;"/","/"&amp;TrimSummary[color]&amp;"/"))),),0))))*$HJ44*(1+$BN$3)&amp;","&amp;IF(ISERROR(INDEX(TrimSummary[ordering_yy],MATCH(1,INDEX(($HD44=TrimSummary[style_no])*(HT$3=TrimSummary[trim_reff])*(ISNUMBER(FIND("/"&amp;$HC44&amp;"/","/"&amp;TrimSummary[color]&amp;"/"))),),0))),0,(INDEX(TrimSummary[ordering_yy],MATCH(1,INDEX(($HD44=TrimSummary[style_no])*(HT$3=TrimSummary[trim_reff])*(ISNUMBER(FIND("/"&amp;$HC44&amp;"/","/"&amp;TrimSummary[color]&amp;"/"))),),0))))*$HH44*(1+$BN$4)&amp;","&amp;IF(ISERROR(INDEX(TrimSummary[ordering_yy],MATCH(1,INDEX(($HD44=TrimSummary[style_no])*(HT$3=TrimSummary[trim_reff])*(ISNUMBER(FIND("/"&amp;$HC44&amp;"/","/"&amp;TrimSummary[color]&amp;"/"))),),0))),0,(INDEX(TrimSummary[ordering_yy],MATCH(1,INDEX(($HD44=TrimSummary[style_no])*(HT$3=TrimSummary[trim_reff])*(ISNUMBER(FIND("/"&amp;$HC44&amp;"/","/"&amp;TrimSummary[color]&amp;"/"))),),0))))*$HJ44*(1+$BN$4)</f>
        <v>0,0,0,0</v>
      </c>
      <c r="HU44" s="62" t="str" cm="1">
        <f t="array" ref="HU44">IF(ISERROR(INDEX(TrimSummary[costing_yy],MATCH(1,INDEX(($HD44=TrimSummary[style_no])*(HU$3=TrimSummary[trim_reff])*(ISNUMBER(FIND("/"&amp;$HC44&amp;"/","/"&amp;TrimSummary[color]&amp;"/"))),),0))),0,(INDEX(TrimSummary[costing_yy],MATCH(1,INDEX(($HD44=TrimSummary[style_no])*(HU$3=TrimSummary[trim_reff])*(ISNUMBER(FIND("/"&amp;$HC44&amp;"/","/"&amp;TrimSummary[color]&amp;"/"))),),0))))*$HH44*(1+$BN$3)&amp;","&amp;IF(ISERROR(INDEX(TrimSummary[costing_yy],MATCH(1,INDEX(($HD44=TrimSummary[style_no])*(HU$3=TrimSummary[trim_reff])*(ISNUMBER(FIND("/"&amp;$HC44&amp;"/","/"&amp;TrimSummary[color]&amp;"/"))),),0))),0,(INDEX(TrimSummary[costing_yy],MATCH(1,INDEX(($HD44=TrimSummary[style_no])*(HU$3=TrimSummary[trim_reff])*(ISNUMBER(FIND("/"&amp;$HC44&amp;"/","/"&amp;TrimSummary[color]&amp;"/"))),),0))))*$HJ44*(1+$BN$3)&amp;","&amp;IF(ISERROR(INDEX(TrimSummary[ordering_yy],MATCH(1,INDEX(($HD44=TrimSummary[style_no])*(HU$3=TrimSummary[trim_reff])*(ISNUMBER(FIND("/"&amp;$HC44&amp;"/","/"&amp;TrimSummary[color]&amp;"/"))),),0))),0,(INDEX(TrimSummary[ordering_yy],MATCH(1,INDEX(($HD44=TrimSummary[style_no])*(HU$3=TrimSummary[trim_reff])*(ISNUMBER(FIND("/"&amp;$HC44&amp;"/","/"&amp;TrimSummary[color]&amp;"/"))),),0))))*$HH44*(1+$BN$4)&amp;","&amp;IF(ISERROR(INDEX(TrimSummary[ordering_yy],MATCH(1,INDEX(($HD44=TrimSummary[style_no])*(HU$3=TrimSummary[trim_reff])*(ISNUMBER(FIND("/"&amp;$HC44&amp;"/","/"&amp;TrimSummary[color]&amp;"/"))),),0))),0,(INDEX(TrimSummary[ordering_yy],MATCH(1,INDEX(($HD44=TrimSummary[style_no])*(HU$3=TrimSummary[trim_reff])*(ISNUMBER(FIND("/"&amp;$HC44&amp;"/","/"&amp;TrimSummary[color]&amp;"/"))),),0))))*$HJ44*(1+$BN$4)</f>
        <v>0,0,0,0</v>
      </c>
      <c r="HV44" s="62"/>
      <c r="HW44" s="62"/>
      <c r="HX44" s="62"/>
      <c r="HY44" s="62"/>
      <c r="HZ44" s="62"/>
      <c r="IA44" s="62"/>
      <c r="IB44" s="62"/>
      <c r="IC44" s="62"/>
      <c r="ID44" s="62"/>
      <c r="IE44" s="62"/>
      <c r="IF44" s="62"/>
      <c r="IG44" s="62"/>
      <c r="IH44" s="62"/>
      <c r="II44" s="62"/>
      <c r="IJ44" s="62"/>
      <c r="IK44" s="62"/>
      <c r="IL44" s="62"/>
      <c r="IM44" s="62"/>
      <c r="IN44" s="62"/>
      <c r="IO44" s="62"/>
      <c r="IP44" s="62"/>
      <c r="IQ44" s="62"/>
      <c r="IR44" s="62"/>
      <c r="IS44" s="62"/>
      <c r="IT44" s="62"/>
      <c r="IU44" s="62"/>
      <c r="IV44" s="62"/>
      <c r="IW44" s="62"/>
    </row>
    <row r="45" spans="1:257">
      <c r="A45"/>
      <c r="D45"/>
      <c r="F45" s="18"/>
      <c r="G45" s="19"/>
      <c r="V45" s="130"/>
      <c r="Y45" s="18"/>
      <c r="Z45" s="334"/>
      <c r="AA45" s="49"/>
      <c r="AB45" s="49"/>
      <c r="AC45" s="49"/>
      <c r="AD45" s="49"/>
      <c r="AE45" s="49"/>
      <c r="AF45" s="49"/>
      <c r="AG45" s="49"/>
      <c r="AH45" s="49"/>
      <c r="AI45" s="49"/>
      <c r="AJ45" s="49"/>
      <c r="AK45" s="49"/>
      <c r="AL45" s="49"/>
      <c r="AM45" s="49"/>
      <c r="AN45" s="49"/>
      <c r="AO45" s="18"/>
      <c r="AR45" s="23"/>
      <c r="AS45" s="23"/>
      <c r="AT45" s="18"/>
      <c r="AV45" s="24"/>
      <c r="AW45" s="24"/>
      <c r="AX45" s="24"/>
      <c r="AY45" s="24"/>
      <c r="AZ45" s="24"/>
      <c r="BA45" s="24"/>
      <c r="BB45" s="24"/>
      <c r="BC45" s="24"/>
      <c r="BD45" s="23"/>
      <c r="BE45" s="24"/>
      <c r="BF45" s="24"/>
      <c r="BG45" s="24"/>
      <c r="BH45" s="23"/>
      <c r="BI45" s="23"/>
      <c r="BJ45" s="222"/>
      <c r="BS45" s="233"/>
      <c r="BT45" s="233"/>
      <c r="BU45" s="233"/>
      <c r="BV45" s="233"/>
      <c r="BW45" s="233"/>
      <c r="BX45" s="233"/>
      <c r="BY45" s="233"/>
      <c r="BZ45" s="233"/>
      <c r="CA45" s="233"/>
      <c r="CB45" s="233"/>
      <c r="CC45" s="233"/>
      <c r="CD45" s="233"/>
      <c r="CE45" s="233"/>
      <c r="CF45" s="233"/>
      <c r="CG45" s="233"/>
      <c r="CH45" s="233"/>
      <c r="CI45" s="233"/>
      <c r="CL45" s="63"/>
      <c r="CM45" s="63"/>
      <c r="CN45" s="63"/>
      <c r="CR45" s="92"/>
      <c r="CS45" s="92"/>
      <c r="CT45" s="92"/>
      <c r="CU45" s="92"/>
      <c r="CV45" s="92"/>
      <c r="CW45" s="92"/>
      <c r="CX45" s="92"/>
      <c r="CY45" s="92"/>
      <c r="CZ45" s="92"/>
      <c r="DA45" s="92"/>
      <c r="DB45" s="92"/>
      <c r="DC45" s="92"/>
      <c r="DD45" s="92"/>
      <c r="FT45"/>
      <c r="FU45"/>
      <c r="HA45" s="62" t="str">
        <f>INDEX(TrimSummary[season],MATCH($HD45,TrimSummary[style_no],0))</f>
        <v>WI23</v>
      </c>
      <c r="HB45" s="62" t="str">
        <f>INDEX(TrimSummary[floorset],MATCH($HD45,TrimSummary[style_no],0))</f>
        <v>F3</v>
      </c>
      <c r="HC45" s="6" t="s">
        <v>201</v>
      </c>
      <c r="HD45" s="311" t="s">
        <v>314</v>
      </c>
      <c r="HE45" s="225" t="s">
        <v>300</v>
      </c>
      <c r="HF45" s="99">
        <v>45040</v>
      </c>
      <c r="HG45" t="s">
        <v>141</v>
      </c>
      <c r="HH45" s="106" cm="1">
        <f t="array" ref="HH45">IF(ISERROR(INDEX(Trim_Booking_Data[[QTY TB]:[5]],MATCH($HD45&amp;$HE45&amp;$HF45,Trim_Booking_Data[Styele'#]&amp;Trim_Booking_Data[COLOR]&amp;Trim_Booking_Data[Trim Boking Date],0),MATCH($HG45,Trim_Booking_Data[[#Headers],[QTY TB]:[5]],0))),0,(INDEX(Trim_Booking_Data[[QTY TB]:[5]],MATCH($HD45&amp;$HE45&amp;$HF45,Trim_Booking_Data[Styele'#]&amp;Trim_Booking_Data[COLOR]&amp;Trim_Booking_Data[Trim Boking Date],0),MATCH($HG45,Trim_Booking_Data[[#Headers],[QTY TB]:[5]],0))))</f>
        <v>0</v>
      </c>
      <c r="HI45" s="78" cm="1">
        <f t="array" ref="HI45">IF(ISERROR(INDEX(PO_Placed_Data_Fu[],MATCH($HD45&amp;$HE45,Trim_Booking_Data[Styele'#]&amp;Trim_Booking_Data[COLOR],0),MATCH(HI$3,PO_Placed_Data_Fu[#Headers],0))),0,(INDEX(PO_Placed_Data_Fu[],MATCH($HD45&amp;$HE45,Trim_Booking_Data[Styele'#]&amp;Trim_Booking_Data[COLOR],0),MATCH(HI$3,PO_Placed_Data_Fu[#Headers],0))))</f>
        <v>0</v>
      </c>
      <c r="HJ45" s="73" cm="1">
        <f t="array" ref="HJ45">IF(ISERROR(INDEX(PO_Placed_Data_Fu[],MATCH($HD45&amp;$HE45&amp;$HF45,Trim_Booking_Data[Styele'#]&amp;Trim_Booking_Data[COLOR]&amp;Trim_Booking_Data[Trim Boking Date],0),MATCH($HG45,PO_Placed_Data_Fu[#Headers],0))),0,(INDEX(PO_Placed_Data_Fu[],MATCH($HD45&amp;$HE45&amp;$HF45,Trim_Booking_Data[Styele'#]&amp;Trim_Booking_Data[COLOR]&amp;Trim_Booking_Data[Trim Boking Date],0),MATCH($HG45,PO_Placed_Data_Fu[#Headers],0))))</f>
        <v>0</v>
      </c>
      <c r="HK45" s="62" t="str" cm="1">
        <f t="array" ref="HK45">IF(ISERROR(INDEX(TrimSummary[costing_yy],MATCH(1,INDEX(($HD45=TrimSummary[style_no])*(HK$3=TrimSummary[trim_reff])*(ISNUMBER(FIND("/"&amp;$HC45&amp;"/","/"&amp;TrimSummary[color]&amp;"/"))),),0))),0,(INDEX(TrimSummary[costing_yy],MATCH(1,INDEX(($HD45=TrimSummary[style_no])*(HK$3=TrimSummary[trim_reff])*(ISNUMBER(FIND("/"&amp;$HC45&amp;"/","/"&amp;TrimSummary[color]&amp;"/"))),),0))))*$HH45*(1+$BN$3)&amp;","&amp;IF(ISERROR(INDEX(TrimSummary[costing_yy],MATCH(1,INDEX(($HD45=TrimSummary[style_no])*(HK$3=TrimSummary[trim_reff])*(ISNUMBER(FIND("/"&amp;$HC45&amp;"/","/"&amp;TrimSummary[color]&amp;"/"))),),0))),0,(INDEX(TrimSummary[costing_yy],MATCH(1,INDEX(($HD45=TrimSummary[style_no])*(HK$3=TrimSummary[trim_reff])*(ISNUMBER(FIND("/"&amp;$HC45&amp;"/","/"&amp;TrimSummary[color]&amp;"/"))),),0))))*$HJ45*(1+$BN$3)&amp;","&amp;IF(ISERROR(INDEX(TrimSummary[ordering_yy],MATCH(1,INDEX(($HD45=TrimSummary[style_no])*(HK$3=TrimSummary[trim_reff])*(ISNUMBER(FIND("/"&amp;$HC45&amp;"/","/"&amp;TrimSummary[color]&amp;"/"))),),0))),0,(INDEX(TrimSummary[ordering_yy],MATCH(1,INDEX(($HD45=TrimSummary[style_no])*(HK$3=TrimSummary[trim_reff])*(ISNUMBER(FIND("/"&amp;$HC45&amp;"/","/"&amp;TrimSummary[color]&amp;"/"))),),0))))*$HH45*(1+$BN$4)&amp;","&amp;IF(ISERROR(INDEX(TrimSummary[ordering_yy],MATCH(1,INDEX(($HD45=TrimSummary[style_no])*(HK$3=TrimSummary[trim_reff])*(ISNUMBER(FIND("/"&amp;$HC45&amp;"/","/"&amp;TrimSummary[color]&amp;"/"))),),0))),0,(INDEX(TrimSummary[ordering_yy],MATCH(1,INDEX(($HD45=TrimSummary[style_no])*(HK$3=TrimSummary[trim_reff])*(ISNUMBER(FIND("/"&amp;$HC45&amp;"/","/"&amp;TrimSummary[color]&amp;"/"))),),0))))*$HJ45*(1+$BN$4)</f>
        <v>0,0,0,0</v>
      </c>
      <c r="HL45" s="62" t="str" cm="1">
        <f t="array" ref="HL45">IF(ISERROR(INDEX(TrimSummary[costing_yy],MATCH(1,INDEX(($HD45=TrimSummary[style_no])*(HL$3=TrimSummary[trim_reff])*(ISNUMBER(FIND("/"&amp;$HC45&amp;"/","/"&amp;TrimSummary[color]&amp;"/"))),),0))),0,(INDEX(TrimSummary[costing_yy],MATCH(1,INDEX(($HD45=TrimSummary[style_no])*(HL$3=TrimSummary[trim_reff])*(ISNUMBER(FIND("/"&amp;$HC45&amp;"/","/"&amp;TrimSummary[color]&amp;"/"))),),0))))*$HH45*(1+$BN$3)&amp;","&amp;IF(ISERROR(INDEX(TrimSummary[costing_yy],MATCH(1,INDEX(($HD45=TrimSummary[style_no])*(HL$3=TrimSummary[trim_reff])*(ISNUMBER(FIND("/"&amp;$HC45&amp;"/","/"&amp;TrimSummary[color]&amp;"/"))),),0))),0,(INDEX(TrimSummary[costing_yy],MATCH(1,INDEX(($HD45=TrimSummary[style_no])*(HL$3=TrimSummary[trim_reff])*(ISNUMBER(FIND("/"&amp;$HC45&amp;"/","/"&amp;TrimSummary[color]&amp;"/"))),),0))))*$HJ45*(1+$BN$3)&amp;","&amp;IF(ISERROR(INDEX(TrimSummary[ordering_yy],MATCH(1,INDEX(($HD45=TrimSummary[style_no])*(HL$3=TrimSummary[trim_reff])*(ISNUMBER(FIND("/"&amp;$HC45&amp;"/","/"&amp;TrimSummary[color]&amp;"/"))),),0))),0,(INDEX(TrimSummary[ordering_yy],MATCH(1,INDEX(($HD45=TrimSummary[style_no])*(HL$3=TrimSummary[trim_reff])*(ISNUMBER(FIND("/"&amp;$HC45&amp;"/","/"&amp;TrimSummary[color]&amp;"/"))),),0))))*$HH45*(1+$BN$4)&amp;","&amp;IF(ISERROR(INDEX(TrimSummary[ordering_yy],MATCH(1,INDEX(($HD45=TrimSummary[style_no])*(HL$3=TrimSummary[trim_reff])*(ISNUMBER(FIND("/"&amp;$HC45&amp;"/","/"&amp;TrimSummary[color]&amp;"/"))),),0))),0,(INDEX(TrimSummary[ordering_yy],MATCH(1,INDEX(($HD45=TrimSummary[style_no])*(HL$3=TrimSummary[trim_reff])*(ISNUMBER(FIND("/"&amp;$HC45&amp;"/","/"&amp;TrimSummary[color]&amp;"/"))),),0))))*$HJ45*(1+$BN$4)</f>
        <v>0,0,0,0</v>
      </c>
      <c r="HM45" s="62" t="str" cm="1">
        <f t="array" ref="HM45">IF(ISERROR(INDEX(TrimSummary[costing_yy],MATCH(1,INDEX(($HD45=TrimSummary[style_no])*(HM$3=TrimSummary[trim_reff])*(ISNUMBER(FIND("/"&amp;$HC45&amp;"/","/"&amp;TrimSummary[color]&amp;"/"))),),0))),0,(INDEX(TrimSummary[costing_yy],MATCH(1,INDEX(($HD45=TrimSummary[style_no])*(HM$3=TrimSummary[trim_reff])*(ISNUMBER(FIND("/"&amp;$HC45&amp;"/","/"&amp;TrimSummary[color]&amp;"/"))),),0))))*$HH45*(1+$BN$3)&amp;","&amp;IF(ISERROR(INDEX(TrimSummary[costing_yy],MATCH(1,INDEX(($HD45=TrimSummary[style_no])*(HM$3=TrimSummary[trim_reff])*(ISNUMBER(FIND("/"&amp;$HC45&amp;"/","/"&amp;TrimSummary[color]&amp;"/"))),),0))),0,(INDEX(TrimSummary[costing_yy],MATCH(1,INDEX(($HD45=TrimSummary[style_no])*(HM$3=TrimSummary[trim_reff])*(ISNUMBER(FIND("/"&amp;$HC45&amp;"/","/"&amp;TrimSummary[color]&amp;"/"))),),0))))*$HJ45*(1+$BN$3)&amp;","&amp;IF(ISERROR(INDEX(TrimSummary[ordering_yy],MATCH(1,INDEX(($HD45=TrimSummary[style_no])*(HM$3=TrimSummary[trim_reff])*(ISNUMBER(FIND("/"&amp;$HC45&amp;"/","/"&amp;TrimSummary[color]&amp;"/"))),),0))),0,(INDEX(TrimSummary[ordering_yy],MATCH(1,INDEX(($HD45=TrimSummary[style_no])*(HM$3=TrimSummary[trim_reff])*(ISNUMBER(FIND("/"&amp;$HC45&amp;"/","/"&amp;TrimSummary[color]&amp;"/"))),),0))))*$HH45*(1+$BN$4)&amp;","&amp;IF(ISERROR(INDEX(TrimSummary[ordering_yy],MATCH(1,INDEX(($HD45=TrimSummary[style_no])*(HM$3=TrimSummary[trim_reff])*(ISNUMBER(FIND("/"&amp;$HC45&amp;"/","/"&amp;TrimSummary[color]&amp;"/"))),),0))),0,(INDEX(TrimSummary[ordering_yy],MATCH(1,INDEX(($HD45=TrimSummary[style_no])*(HM$3=TrimSummary[trim_reff])*(ISNUMBER(FIND("/"&amp;$HC45&amp;"/","/"&amp;TrimSummary[color]&amp;"/"))),),0))))*$HJ45*(1+$BN$4)</f>
        <v>0,0,0,0</v>
      </c>
      <c r="HN45" s="62" t="str" cm="1">
        <f t="array" ref="HN45">IF(ISERROR(INDEX(TrimSummary[costing_yy],MATCH(1,INDEX(($HD45=TrimSummary[style_no])*(HN$3=TrimSummary[trim_reff])*(ISNUMBER(FIND("/"&amp;$HC45&amp;"/","/"&amp;TrimSummary[color]&amp;"/"))),),0))),0,(INDEX(TrimSummary[costing_yy],MATCH(1,INDEX(($HD45=TrimSummary[style_no])*(HN$3=TrimSummary[trim_reff])*(ISNUMBER(FIND("/"&amp;$HC45&amp;"/","/"&amp;TrimSummary[color]&amp;"/"))),),0))))*$HH45*(1+$BN$3)&amp;","&amp;IF(ISERROR(INDEX(TrimSummary[costing_yy],MATCH(1,INDEX(($HD45=TrimSummary[style_no])*(HN$3=TrimSummary[trim_reff])*(ISNUMBER(FIND("/"&amp;$HC45&amp;"/","/"&amp;TrimSummary[color]&amp;"/"))),),0))),0,(INDEX(TrimSummary[costing_yy],MATCH(1,INDEX(($HD45=TrimSummary[style_no])*(HN$3=TrimSummary[trim_reff])*(ISNUMBER(FIND("/"&amp;$HC45&amp;"/","/"&amp;TrimSummary[color]&amp;"/"))),),0))))*$HJ45*(1+$BN$3)&amp;","&amp;IF(ISERROR(INDEX(TrimSummary[ordering_yy],MATCH(1,INDEX(($HD45=TrimSummary[style_no])*(HN$3=TrimSummary[trim_reff])*(ISNUMBER(FIND("/"&amp;$HC45&amp;"/","/"&amp;TrimSummary[color]&amp;"/"))),),0))),0,(INDEX(TrimSummary[ordering_yy],MATCH(1,INDEX(($HD45=TrimSummary[style_no])*(HN$3=TrimSummary[trim_reff])*(ISNUMBER(FIND("/"&amp;$HC45&amp;"/","/"&amp;TrimSummary[color]&amp;"/"))),),0))))*$HH45*(1+$BN$4)&amp;","&amp;IF(ISERROR(INDEX(TrimSummary[ordering_yy],MATCH(1,INDEX(($HD45=TrimSummary[style_no])*(HN$3=TrimSummary[trim_reff])*(ISNUMBER(FIND("/"&amp;$HC45&amp;"/","/"&amp;TrimSummary[color]&amp;"/"))),),0))),0,(INDEX(TrimSummary[ordering_yy],MATCH(1,INDEX(($HD45=TrimSummary[style_no])*(HN$3=TrimSummary[trim_reff])*(ISNUMBER(FIND("/"&amp;$HC45&amp;"/","/"&amp;TrimSummary[color]&amp;"/"))),),0))))*$HJ45*(1+$BN$4)</f>
        <v>0,0,0,0</v>
      </c>
      <c r="HO45" s="62" t="str" cm="1">
        <f t="array" ref="HO45">IF(ISERROR(INDEX(TrimSummary[costing_yy],MATCH(1,INDEX(($HD45=TrimSummary[style_no])*(HO$3=TrimSummary[trim_reff])*(ISNUMBER(FIND("/"&amp;$HC45&amp;"/","/"&amp;TrimSummary[color]&amp;"/"))),),0))),0,(INDEX(TrimSummary[costing_yy],MATCH(1,INDEX(($HD45=TrimSummary[style_no])*(HO$3=TrimSummary[trim_reff])*(ISNUMBER(FIND("/"&amp;$HC45&amp;"/","/"&amp;TrimSummary[color]&amp;"/"))),),0))))*$HH45*(1+$BN$3)&amp;","&amp;IF(ISERROR(INDEX(TrimSummary[costing_yy],MATCH(1,INDEX(($HD45=TrimSummary[style_no])*(HO$3=TrimSummary[trim_reff])*(ISNUMBER(FIND("/"&amp;$HC45&amp;"/","/"&amp;TrimSummary[color]&amp;"/"))),),0))),0,(INDEX(TrimSummary[costing_yy],MATCH(1,INDEX(($HD45=TrimSummary[style_no])*(HO$3=TrimSummary[trim_reff])*(ISNUMBER(FIND("/"&amp;$HC45&amp;"/","/"&amp;TrimSummary[color]&amp;"/"))),),0))))*$HJ45*(1+$BN$3)&amp;","&amp;IF(ISERROR(INDEX(TrimSummary[ordering_yy],MATCH(1,INDEX(($HD45=TrimSummary[style_no])*(HO$3=TrimSummary[trim_reff])*(ISNUMBER(FIND("/"&amp;$HC45&amp;"/","/"&amp;TrimSummary[color]&amp;"/"))),),0))),0,(INDEX(TrimSummary[ordering_yy],MATCH(1,INDEX(($HD45=TrimSummary[style_no])*(HO$3=TrimSummary[trim_reff])*(ISNUMBER(FIND("/"&amp;$HC45&amp;"/","/"&amp;TrimSummary[color]&amp;"/"))),),0))))*$HH45*(1+$BN$4)&amp;","&amp;IF(ISERROR(INDEX(TrimSummary[ordering_yy],MATCH(1,INDEX(($HD45=TrimSummary[style_no])*(HO$3=TrimSummary[trim_reff])*(ISNUMBER(FIND("/"&amp;$HC45&amp;"/","/"&amp;TrimSummary[color]&amp;"/"))),),0))),0,(INDEX(TrimSummary[ordering_yy],MATCH(1,INDEX(($HD45=TrimSummary[style_no])*(HO$3=TrimSummary[trim_reff])*(ISNUMBER(FIND("/"&amp;$HC45&amp;"/","/"&amp;TrimSummary[color]&amp;"/"))),),0))))*$HJ45*(1+$BN$4)</f>
        <v>0,0,0,0</v>
      </c>
      <c r="HP45" s="62" t="str" cm="1">
        <f t="array" ref="HP45">IF(ISERROR(INDEX(TrimSummary[costing_yy],MATCH(1,INDEX(($HD45=TrimSummary[style_no])*(HP$3=TrimSummary[trim_reff])*(ISNUMBER(FIND("/"&amp;$HC45&amp;"/","/"&amp;TrimSummary[color]&amp;"/"))),),0))),0,(INDEX(TrimSummary[costing_yy],MATCH(1,INDEX(($HD45=TrimSummary[style_no])*(HP$3=TrimSummary[trim_reff])*(ISNUMBER(FIND("/"&amp;$HC45&amp;"/","/"&amp;TrimSummary[color]&amp;"/"))),),0))))*$HH45*(1+$BN$3)&amp;","&amp;IF(ISERROR(INDEX(TrimSummary[costing_yy],MATCH(1,INDEX(($HD45=TrimSummary[style_no])*(HP$3=TrimSummary[trim_reff])*(ISNUMBER(FIND("/"&amp;$HC45&amp;"/","/"&amp;TrimSummary[color]&amp;"/"))),),0))),0,(INDEX(TrimSummary[costing_yy],MATCH(1,INDEX(($HD45=TrimSummary[style_no])*(HP$3=TrimSummary[trim_reff])*(ISNUMBER(FIND("/"&amp;$HC45&amp;"/","/"&amp;TrimSummary[color]&amp;"/"))),),0))))*$HJ45*(1+$BN$3)&amp;","&amp;IF(ISERROR(INDEX(TrimSummary[ordering_yy],MATCH(1,INDEX(($HD45=TrimSummary[style_no])*(HP$3=TrimSummary[trim_reff])*(ISNUMBER(FIND("/"&amp;$HC45&amp;"/","/"&amp;TrimSummary[color]&amp;"/"))),),0))),0,(INDEX(TrimSummary[ordering_yy],MATCH(1,INDEX(($HD45=TrimSummary[style_no])*(HP$3=TrimSummary[trim_reff])*(ISNUMBER(FIND("/"&amp;$HC45&amp;"/","/"&amp;TrimSummary[color]&amp;"/"))),),0))))*$HH45*(1+$BN$4)&amp;","&amp;IF(ISERROR(INDEX(TrimSummary[ordering_yy],MATCH(1,INDEX(($HD45=TrimSummary[style_no])*(HP$3=TrimSummary[trim_reff])*(ISNUMBER(FIND("/"&amp;$HC45&amp;"/","/"&amp;TrimSummary[color]&amp;"/"))),),0))),0,(INDEX(TrimSummary[ordering_yy],MATCH(1,INDEX(($HD45=TrimSummary[style_no])*(HP$3=TrimSummary[trim_reff])*(ISNUMBER(FIND("/"&amp;$HC45&amp;"/","/"&amp;TrimSummary[color]&amp;"/"))),),0))))*$HJ45*(1+$BN$4)</f>
        <v>0,0,0,0</v>
      </c>
      <c r="HQ45" s="62" t="str" cm="1">
        <f t="array" ref="HQ45">IF(ISERROR(INDEX(TrimSummary[costing_yy],MATCH(1,INDEX(($HD45=TrimSummary[style_no])*(HQ$3=TrimSummary[trim_reff])*(ISNUMBER(FIND("/"&amp;$HC45&amp;"/","/"&amp;TrimSummary[color]&amp;"/"))),),0))),0,(INDEX(TrimSummary[costing_yy],MATCH(1,INDEX(($HD45=TrimSummary[style_no])*(HQ$3=TrimSummary[trim_reff])*(ISNUMBER(FIND("/"&amp;$HC45&amp;"/","/"&amp;TrimSummary[color]&amp;"/"))),),0))))*$HH45*(1+$BN$3)&amp;","&amp;IF(ISERROR(INDEX(TrimSummary[costing_yy],MATCH(1,INDEX(($HD45=TrimSummary[style_no])*(HQ$3=TrimSummary[trim_reff])*(ISNUMBER(FIND("/"&amp;$HC45&amp;"/","/"&amp;TrimSummary[color]&amp;"/"))),),0))),0,(INDEX(TrimSummary[costing_yy],MATCH(1,INDEX(($HD45=TrimSummary[style_no])*(HQ$3=TrimSummary[trim_reff])*(ISNUMBER(FIND("/"&amp;$HC45&amp;"/","/"&amp;TrimSummary[color]&amp;"/"))),),0))))*$HJ45*(1+$BN$3)&amp;","&amp;IF(ISERROR(INDEX(TrimSummary[ordering_yy],MATCH(1,INDEX(($HD45=TrimSummary[style_no])*(HQ$3=TrimSummary[trim_reff])*(ISNUMBER(FIND("/"&amp;$HC45&amp;"/","/"&amp;TrimSummary[color]&amp;"/"))),),0))),0,(INDEX(TrimSummary[ordering_yy],MATCH(1,INDEX(($HD45=TrimSummary[style_no])*(HQ$3=TrimSummary[trim_reff])*(ISNUMBER(FIND("/"&amp;$HC45&amp;"/","/"&amp;TrimSummary[color]&amp;"/"))),),0))))*$HH45*(1+$BN$4)&amp;","&amp;IF(ISERROR(INDEX(TrimSummary[ordering_yy],MATCH(1,INDEX(($HD45=TrimSummary[style_no])*(HQ$3=TrimSummary[trim_reff])*(ISNUMBER(FIND("/"&amp;$HC45&amp;"/","/"&amp;TrimSummary[color]&amp;"/"))),),0))),0,(INDEX(TrimSummary[ordering_yy],MATCH(1,INDEX(($HD45=TrimSummary[style_no])*(HQ$3=TrimSummary[trim_reff])*(ISNUMBER(FIND("/"&amp;$HC45&amp;"/","/"&amp;TrimSummary[color]&amp;"/"))),),0))))*$HJ45*(1+$BN$4)</f>
        <v>0,0,0,0</v>
      </c>
      <c r="HR45" s="62" t="str" cm="1">
        <f t="array" ref="HR45">IF(ISERROR(INDEX(TrimSummary[costing_yy],MATCH(1,INDEX(($HD45=TrimSummary[style_no])*(HR$3=TrimSummary[trim_reff])*(ISNUMBER(FIND("/"&amp;$HC45&amp;"/","/"&amp;TrimSummary[color]&amp;"/"))),),0))),0,(INDEX(TrimSummary[costing_yy],MATCH(1,INDEX(($HD45=TrimSummary[style_no])*(HR$3=TrimSummary[trim_reff])*(ISNUMBER(FIND("/"&amp;$HC45&amp;"/","/"&amp;TrimSummary[color]&amp;"/"))),),0))))*$HH45*(1+$BN$3)&amp;","&amp;IF(ISERROR(INDEX(TrimSummary[costing_yy],MATCH(1,INDEX(($HD45=TrimSummary[style_no])*(HR$3=TrimSummary[trim_reff])*(ISNUMBER(FIND("/"&amp;$HC45&amp;"/","/"&amp;TrimSummary[color]&amp;"/"))),),0))),0,(INDEX(TrimSummary[costing_yy],MATCH(1,INDEX(($HD45=TrimSummary[style_no])*(HR$3=TrimSummary[trim_reff])*(ISNUMBER(FIND("/"&amp;$HC45&amp;"/","/"&amp;TrimSummary[color]&amp;"/"))),),0))))*$HJ45*(1+$BN$3)&amp;","&amp;IF(ISERROR(INDEX(TrimSummary[ordering_yy],MATCH(1,INDEX(($HD45=TrimSummary[style_no])*(HR$3=TrimSummary[trim_reff])*(ISNUMBER(FIND("/"&amp;$HC45&amp;"/","/"&amp;TrimSummary[color]&amp;"/"))),),0))),0,(INDEX(TrimSummary[ordering_yy],MATCH(1,INDEX(($HD45=TrimSummary[style_no])*(HR$3=TrimSummary[trim_reff])*(ISNUMBER(FIND("/"&amp;$HC45&amp;"/","/"&amp;TrimSummary[color]&amp;"/"))),),0))))*$HH45*(1+$BN$4)&amp;","&amp;IF(ISERROR(INDEX(TrimSummary[ordering_yy],MATCH(1,INDEX(($HD45=TrimSummary[style_no])*(HR$3=TrimSummary[trim_reff])*(ISNUMBER(FIND("/"&amp;$HC45&amp;"/","/"&amp;TrimSummary[color]&amp;"/"))),),0))),0,(INDEX(TrimSummary[ordering_yy],MATCH(1,INDEX(($HD45=TrimSummary[style_no])*(HR$3=TrimSummary[trim_reff])*(ISNUMBER(FIND("/"&amp;$HC45&amp;"/","/"&amp;TrimSummary[color]&amp;"/"))),),0))))*$HJ45*(1+$BN$4)</f>
        <v>0,0,0,0</v>
      </c>
      <c r="HS45" s="62" t="str" cm="1">
        <f t="array" ref="HS45">IF(ISERROR(INDEX(TrimSummary[costing_yy],MATCH(1,INDEX(($HD45=TrimSummary[style_no])*(HS$3=TrimSummary[trim_reff])*(ISNUMBER(FIND("/"&amp;$HC45&amp;"/","/"&amp;TrimSummary[color]&amp;"/"))),),0))),0,(INDEX(TrimSummary[costing_yy],MATCH(1,INDEX(($HD45=TrimSummary[style_no])*(HS$3=TrimSummary[trim_reff])*(ISNUMBER(FIND("/"&amp;$HC45&amp;"/","/"&amp;TrimSummary[color]&amp;"/"))),),0))))*$HH45*(1+$BN$3)&amp;","&amp;IF(ISERROR(INDEX(TrimSummary[costing_yy],MATCH(1,INDEX(($HD45=TrimSummary[style_no])*(HS$3=TrimSummary[trim_reff])*(ISNUMBER(FIND("/"&amp;$HC45&amp;"/","/"&amp;TrimSummary[color]&amp;"/"))),),0))),0,(INDEX(TrimSummary[costing_yy],MATCH(1,INDEX(($HD45=TrimSummary[style_no])*(HS$3=TrimSummary[trim_reff])*(ISNUMBER(FIND("/"&amp;$HC45&amp;"/","/"&amp;TrimSummary[color]&amp;"/"))),),0))))*$HJ45*(1+$BN$3)&amp;","&amp;IF(ISERROR(INDEX(TrimSummary[ordering_yy],MATCH(1,INDEX(($HD45=TrimSummary[style_no])*(HS$3=TrimSummary[trim_reff])*(ISNUMBER(FIND("/"&amp;$HC45&amp;"/","/"&amp;TrimSummary[color]&amp;"/"))),),0))),0,(INDEX(TrimSummary[ordering_yy],MATCH(1,INDEX(($HD45=TrimSummary[style_no])*(HS$3=TrimSummary[trim_reff])*(ISNUMBER(FIND("/"&amp;$HC45&amp;"/","/"&amp;TrimSummary[color]&amp;"/"))),),0))))*$HH45*(1+$BN$4)&amp;","&amp;IF(ISERROR(INDEX(TrimSummary[ordering_yy],MATCH(1,INDEX(($HD45=TrimSummary[style_no])*(HS$3=TrimSummary[trim_reff])*(ISNUMBER(FIND("/"&amp;$HC45&amp;"/","/"&amp;TrimSummary[color]&amp;"/"))),),0))),0,(INDEX(TrimSummary[ordering_yy],MATCH(1,INDEX(($HD45=TrimSummary[style_no])*(HS$3=TrimSummary[trim_reff])*(ISNUMBER(FIND("/"&amp;$HC45&amp;"/","/"&amp;TrimSummary[color]&amp;"/"))),),0))))*$HJ45*(1+$BN$4)</f>
        <v>0,0,0,0</v>
      </c>
      <c r="HT45" s="62" t="str" cm="1">
        <f t="array" ref="HT45">IF(ISERROR(INDEX(TrimSummary[costing_yy],MATCH(1,INDEX(($HD45=TrimSummary[style_no])*(HT$3=TrimSummary[trim_reff])*(ISNUMBER(FIND("/"&amp;$HC45&amp;"/","/"&amp;TrimSummary[color]&amp;"/"))),),0))),0,(INDEX(TrimSummary[costing_yy],MATCH(1,INDEX(($HD45=TrimSummary[style_no])*(HT$3=TrimSummary[trim_reff])*(ISNUMBER(FIND("/"&amp;$HC45&amp;"/","/"&amp;TrimSummary[color]&amp;"/"))),),0))))*$HH45*(1+$BN$3)&amp;","&amp;IF(ISERROR(INDEX(TrimSummary[costing_yy],MATCH(1,INDEX(($HD45=TrimSummary[style_no])*(HT$3=TrimSummary[trim_reff])*(ISNUMBER(FIND("/"&amp;$HC45&amp;"/","/"&amp;TrimSummary[color]&amp;"/"))),),0))),0,(INDEX(TrimSummary[costing_yy],MATCH(1,INDEX(($HD45=TrimSummary[style_no])*(HT$3=TrimSummary[trim_reff])*(ISNUMBER(FIND("/"&amp;$HC45&amp;"/","/"&amp;TrimSummary[color]&amp;"/"))),),0))))*$HJ45*(1+$BN$3)&amp;","&amp;IF(ISERROR(INDEX(TrimSummary[ordering_yy],MATCH(1,INDEX(($HD45=TrimSummary[style_no])*(HT$3=TrimSummary[trim_reff])*(ISNUMBER(FIND("/"&amp;$HC45&amp;"/","/"&amp;TrimSummary[color]&amp;"/"))),),0))),0,(INDEX(TrimSummary[ordering_yy],MATCH(1,INDEX(($HD45=TrimSummary[style_no])*(HT$3=TrimSummary[trim_reff])*(ISNUMBER(FIND("/"&amp;$HC45&amp;"/","/"&amp;TrimSummary[color]&amp;"/"))),),0))))*$HH45*(1+$BN$4)&amp;","&amp;IF(ISERROR(INDEX(TrimSummary[ordering_yy],MATCH(1,INDEX(($HD45=TrimSummary[style_no])*(HT$3=TrimSummary[trim_reff])*(ISNUMBER(FIND("/"&amp;$HC45&amp;"/","/"&amp;TrimSummary[color]&amp;"/"))),),0))),0,(INDEX(TrimSummary[ordering_yy],MATCH(1,INDEX(($HD45=TrimSummary[style_no])*(HT$3=TrimSummary[trim_reff])*(ISNUMBER(FIND("/"&amp;$HC45&amp;"/","/"&amp;TrimSummary[color]&amp;"/"))),),0))))*$HJ45*(1+$BN$4)</f>
        <v>0,0,0,0</v>
      </c>
      <c r="HU45" s="62" t="str" cm="1">
        <f t="array" ref="HU45">IF(ISERROR(INDEX(TrimSummary[costing_yy],MATCH(1,INDEX(($HD45=TrimSummary[style_no])*(HU$3=TrimSummary[trim_reff])*(ISNUMBER(FIND("/"&amp;$HC45&amp;"/","/"&amp;TrimSummary[color]&amp;"/"))),),0))),0,(INDEX(TrimSummary[costing_yy],MATCH(1,INDEX(($HD45=TrimSummary[style_no])*(HU$3=TrimSummary[trim_reff])*(ISNUMBER(FIND("/"&amp;$HC45&amp;"/","/"&amp;TrimSummary[color]&amp;"/"))),),0))))*$HH45*(1+$BN$3)&amp;","&amp;IF(ISERROR(INDEX(TrimSummary[costing_yy],MATCH(1,INDEX(($HD45=TrimSummary[style_no])*(HU$3=TrimSummary[trim_reff])*(ISNUMBER(FIND("/"&amp;$HC45&amp;"/","/"&amp;TrimSummary[color]&amp;"/"))),),0))),0,(INDEX(TrimSummary[costing_yy],MATCH(1,INDEX(($HD45=TrimSummary[style_no])*(HU$3=TrimSummary[trim_reff])*(ISNUMBER(FIND("/"&amp;$HC45&amp;"/","/"&amp;TrimSummary[color]&amp;"/"))),),0))))*$HJ45*(1+$BN$3)&amp;","&amp;IF(ISERROR(INDEX(TrimSummary[ordering_yy],MATCH(1,INDEX(($HD45=TrimSummary[style_no])*(HU$3=TrimSummary[trim_reff])*(ISNUMBER(FIND("/"&amp;$HC45&amp;"/","/"&amp;TrimSummary[color]&amp;"/"))),),0))),0,(INDEX(TrimSummary[ordering_yy],MATCH(1,INDEX(($HD45=TrimSummary[style_no])*(HU$3=TrimSummary[trim_reff])*(ISNUMBER(FIND("/"&amp;$HC45&amp;"/","/"&amp;TrimSummary[color]&amp;"/"))),),0))))*$HH45*(1+$BN$4)&amp;","&amp;IF(ISERROR(INDEX(TrimSummary[ordering_yy],MATCH(1,INDEX(($HD45=TrimSummary[style_no])*(HU$3=TrimSummary[trim_reff])*(ISNUMBER(FIND("/"&amp;$HC45&amp;"/","/"&amp;TrimSummary[color]&amp;"/"))),),0))),0,(INDEX(TrimSummary[ordering_yy],MATCH(1,INDEX(($HD45=TrimSummary[style_no])*(HU$3=TrimSummary[trim_reff])*(ISNUMBER(FIND("/"&amp;$HC45&amp;"/","/"&amp;TrimSummary[color]&amp;"/"))),),0))))*$HJ45*(1+$BN$4)</f>
        <v>0,0,0,0</v>
      </c>
      <c r="HV45" s="62"/>
      <c r="HW45" s="62"/>
      <c r="HX45" s="62"/>
      <c r="HY45" s="62"/>
      <c r="HZ45" s="62"/>
      <c r="IA45" s="62"/>
      <c r="IB45" s="62"/>
      <c r="IC45" s="62"/>
      <c r="ID45" s="62"/>
      <c r="IE45" s="62"/>
      <c r="IF45" s="62"/>
      <c r="IG45" s="62"/>
      <c r="IH45" s="62"/>
      <c r="II45" s="62"/>
      <c r="IJ45" s="62"/>
      <c r="IK45" s="62"/>
      <c r="IL45" s="62"/>
      <c r="IM45" s="62"/>
      <c r="IN45" s="62"/>
      <c r="IO45" s="62"/>
      <c r="IP45" s="62"/>
      <c r="IQ45" s="62"/>
      <c r="IR45" s="62"/>
      <c r="IS45" s="62"/>
      <c r="IT45" s="62"/>
      <c r="IU45" s="62"/>
      <c r="IV45" s="62"/>
      <c r="IW45" s="62"/>
    </row>
    <row r="46" spans="1:257">
      <c r="A46"/>
      <c r="D46"/>
      <c r="F46" s="18"/>
      <c r="G46" s="19"/>
      <c r="V46" s="130"/>
      <c r="Y46" s="18"/>
      <c r="Z46" s="334"/>
      <c r="AA46" s="49"/>
      <c r="AB46" s="49"/>
      <c r="AC46" s="49"/>
      <c r="AD46" s="49"/>
      <c r="AE46" s="49"/>
      <c r="AF46" s="49"/>
      <c r="AG46" s="49"/>
      <c r="AH46" s="49"/>
      <c r="AI46" s="49"/>
      <c r="AJ46" s="49"/>
      <c r="AK46" s="49"/>
      <c r="AL46" s="49"/>
      <c r="AM46" s="49"/>
      <c r="AN46" s="49"/>
      <c r="AO46" s="18"/>
      <c r="AR46" s="23"/>
      <c r="AS46" s="23"/>
      <c r="AT46" s="18"/>
      <c r="AV46" s="24"/>
      <c r="AW46" s="24"/>
      <c r="AX46" s="24"/>
      <c r="AY46" s="24"/>
      <c r="AZ46" s="24"/>
      <c r="BA46" s="24"/>
      <c r="BB46" s="24"/>
      <c r="BC46" s="24"/>
      <c r="BD46" s="23"/>
      <c r="BE46" s="24"/>
      <c r="BF46" s="24"/>
      <c r="BG46" s="24"/>
      <c r="BH46" s="23"/>
      <c r="BI46" s="23"/>
      <c r="BJ46" s="222"/>
      <c r="BS46" s="233"/>
      <c r="BT46" s="233"/>
      <c r="BU46" s="233"/>
      <c r="BV46" s="233"/>
      <c r="BW46" s="233"/>
      <c r="BX46" s="233"/>
      <c r="BY46" s="233"/>
      <c r="BZ46" s="233"/>
      <c r="CA46" s="233"/>
      <c r="CB46" s="233"/>
      <c r="CC46" s="233"/>
      <c r="CD46" s="233"/>
      <c r="CE46" s="233"/>
      <c r="CF46" s="233"/>
      <c r="CG46" s="233"/>
      <c r="CH46" s="233"/>
      <c r="CI46" s="233"/>
      <c r="CL46" s="63"/>
      <c r="CM46" s="63"/>
      <c r="CN46" s="63"/>
      <c r="CR46" s="63"/>
      <c r="CS46" s="63"/>
      <c r="CT46" s="63"/>
      <c r="CU46" s="63"/>
      <c r="CV46" s="63"/>
      <c r="CW46" s="63"/>
      <c r="CX46" s="92"/>
      <c r="CY46" s="63"/>
      <c r="CZ46" s="63"/>
      <c r="DA46" s="63"/>
      <c r="DB46" s="63"/>
      <c r="DC46" s="63"/>
      <c r="DD46" s="63"/>
      <c r="DE46" s="63"/>
      <c r="FT46"/>
      <c r="FU46"/>
      <c r="HA46" s="62" t="str">
        <f>INDEX(TrimSummary[season],MATCH($HD46,TrimSummary[style_no],0))</f>
        <v>WI23</v>
      </c>
      <c r="HB46" s="62" t="str">
        <f>INDEX(TrimSummary[floorset],MATCH($HD46,TrimSummary[style_no],0))</f>
        <v>F3</v>
      </c>
      <c r="HC46" s="6" t="s">
        <v>217</v>
      </c>
      <c r="HD46" s="310" t="s">
        <v>314</v>
      </c>
      <c r="HE46" s="224" t="s">
        <v>301</v>
      </c>
      <c r="HF46" s="98">
        <v>45040</v>
      </c>
      <c r="HG46" t="s">
        <v>33</v>
      </c>
      <c r="HH46" s="105" cm="1">
        <f t="array" ref="HH46">IF(ISERROR(INDEX(Trim_Booking_Data[[QTY TB]:[5]],MATCH($HD46&amp;$HE46&amp;$HF46,Trim_Booking_Data[Styele'#]&amp;Trim_Booking_Data[COLOR]&amp;Trim_Booking_Data[Trim Boking Date],0),MATCH($HG46,Trim_Booking_Data[[#Headers],[QTY TB]:[5]],0))),0,(INDEX(Trim_Booking_Data[[QTY TB]:[5]],MATCH($HD46&amp;$HE46&amp;$HF46,Trim_Booking_Data[Styele'#]&amp;Trim_Booking_Data[COLOR]&amp;Trim_Booking_Data[Trim Boking Date],0),MATCH($HG46,Trim_Booking_Data[[#Headers],[QTY TB]:[5]],0))))</f>
        <v>0</v>
      </c>
      <c r="HI46" s="78" cm="1">
        <f t="array" ref="HI46">IF(ISERROR(INDEX(PO_Placed_Data_Fu[],MATCH($HD46&amp;$HE46,Trim_Booking_Data[Styele'#]&amp;Trim_Booking_Data[COLOR],0),MATCH(HI$3,PO_Placed_Data_Fu[#Headers],0))),0,(INDEX(PO_Placed_Data_Fu[],MATCH($HD46&amp;$HE46,Trim_Booking_Data[Styele'#]&amp;Trim_Booking_Data[COLOR],0),MATCH(HI$3,PO_Placed_Data_Fu[#Headers],0))))</f>
        <v>0</v>
      </c>
      <c r="HJ46" s="70" cm="1">
        <f t="array" ref="HJ46">IF(ISERROR(INDEX(PO_Placed_Data_Fu[],MATCH($HD46&amp;$HE46&amp;$HF46,Trim_Booking_Data[Styele'#]&amp;Trim_Booking_Data[COLOR]&amp;Trim_Booking_Data[Trim Boking Date],0),MATCH($HG46,PO_Placed_Data_Fu[#Headers],0))),0,(INDEX(PO_Placed_Data_Fu[],MATCH($HD46&amp;$HE46&amp;$HF46,Trim_Booking_Data[Styele'#]&amp;Trim_Booking_Data[COLOR]&amp;Trim_Booking_Data[Trim Boking Date],0),MATCH($HG46,PO_Placed_Data_Fu[#Headers],0))))</f>
        <v>0</v>
      </c>
      <c r="HK46" s="62" t="str" cm="1">
        <f t="array" ref="HK46">IF(ISERROR(INDEX(TrimSummary[costing_yy],MATCH(1,INDEX(($HD46=TrimSummary[style_no])*(HK$3=TrimSummary[trim_reff])*(ISNUMBER(FIND("/"&amp;$HC46&amp;"/","/"&amp;TrimSummary[color]&amp;"/"))),),0))),0,(INDEX(TrimSummary[costing_yy],MATCH(1,INDEX(($HD46=TrimSummary[style_no])*(HK$3=TrimSummary[trim_reff])*(ISNUMBER(FIND("/"&amp;$HC46&amp;"/","/"&amp;TrimSummary[color]&amp;"/"))),),0))))*$HH46*(1+$BN$3)&amp;","&amp;IF(ISERROR(INDEX(TrimSummary[costing_yy],MATCH(1,INDEX(($HD46=TrimSummary[style_no])*(HK$3=TrimSummary[trim_reff])*(ISNUMBER(FIND("/"&amp;$HC46&amp;"/","/"&amp;TrimSummary[color]&amp;"/"))),),0))),0,(INDEX(TrimSummary[costing_yy],MATCH(1,INDEX(($HD46=TrimSummary[style_no])*(HK$3=TrimSummary[trim_reff])*(ISNUMBER(FIND("/"&amp;$HC46&amp;"/","/"&amp;TrimSummary[color]&amp;"/"))),),0))))*$HJ46*(1+$BN$3)&amp;","&amp;IF(ISERROR(INDEX(TrimSummary[ordering_yy],MATCH(1,INDEX(($HD46=TrimSummary[style_no])*(HK$3=TrimSummary[trim_reff])*(ISNUMBER(FIND("/"&amp;$HC46&amp;"/","/"&amp;TrimSummary[color]&amp;"/"))),),0))),0,(INDEX(TrimSummary[ordering_yy],MATCH(1,INDEX(($HD46=TrimSummary[style_no])*(HK$3=TrimSummary[trim_reff])*(ISNUMBER(FIND("/"&amp;$HC46&amp;"/","/"&amp;TrimSummary[color]&amp;"/"))),),0))))*$HH46*(1+$BN$4)&amp;","&amp;IF(ISERROR(INDEX(TrimSummary[ordering_yy],MATCH(1,INDEX(($HD46=TrimSummary[style_no])*(HK$3=TrimSummary[trim_reff])*(ISNUMBER(FIND("/"&amp;$HC46&amp;"/","/"&amp;TrimSummary[color]&amp;"/"))),),0))),0,(INDEX(TrimSummary[ordering_yy],MATCH(1,INDEX(($HD46=TrimSummary[style_no])*(HK$3=TrimSummary[trim_reff])*(ISNUMBER(FIND("/"&amp;$HC46&amp;"/","/"&amp;TrimSummary[color]&amp;"/"))),),0))))*$HJ46*(1+$BN$4)</f>
        <v>0,0,0,0</v>
      </c>
      <c r="HL46" s="62" t="str" cm="1">
        <f t="array" ref="HL46">IF(ISERROR(INDEX(TrimSummary[costing_yy],MATCH(1,INDEX(($HD46=TrimSummary[style_no])*(HL$3=TrimSummary[trim_reff])*(ISNUMBER(FIND("/"&amp;$HC46&amp;"/","/"&amp;TrimSummary[color]&amp;"/"))),),0))),0,(INDEX(TrimSummary[costing_yy],MATCH(1,INDEX(($HD46=TrimSummary[style_no])*(HL$3=TrimSummary[trim_reff])*(ISNUMBER(FIND("/"&amp;$HC46&amp;"/","/"&amp;TrimSummary[color]&amp;"/"))),),0))))*$HH46*(1+$BN$3)&amp;","&amp;IF(ISERROR(INDEX(TrimSummary[costing_yy],MATCH(1,INDEX(($HD46=TrimSummary[style_no])*(HL$3=TrimSummary[trim_reff])*(ISNUMBER(FIND("/"&amp;$HC46&amp;"/","/"&amp;TrimSummary[color]&amp;"/"))),),0))),0,(INDEX(TrimSummary[costing_yy],MATCH(1,INDEX(($HD46=TrimSummary[style_no])*(HL$3=TrimSummary[trim_reff])*(ISNUMBER(FIND("/"&amp;$HC46&amp;"/","/"&amp;TrimSummary[color]&amp;"/"))),),0))))*$HJ46*(1+$BN$3)&amp;","&amp;IF(ISERROR(INDEX(TrimSummary[ordering_yy],MATCH(1,INDEX(($HD46=TrimSummary[style_no])*(HL$3=TrimSummary[trim_reff])*(ISNUMBER(FIND("/"&amp;$HC46&amp;"/","/"&amp;TrimSummary[color]&amp;"/"))),),0))),0,(INDEX(TrimSummary[ordering_yy],MATCH(1,INDEX(($HD46=TrimSummary[style_no])*(HL$3=TrimSummary[trim_reff])*(ISNUMBER(FIND("/"&amp;$HC46&amp;"/","/"&amp;TrimSummary[color]&amp;"/"))),),0))))*$HH46*(1+$BN$4)&amp;","&amp;IF(ISERROR(INDEX(TrimSummary[ordering_yy],MATCH(1,INDEX(($HD46=TrimSummary[style_no])*(HL$3=TrimSummary[trim_reff])*(ISNUMBER(FIND("/"&amp;$HC46&amp;"/","/"&amp;TrimSummary[color]&amp;"/"))),),0))),0,(INDEX(TrimSummary[ordering_yy],MATCH(1,INDEX(($HD46=TrimSummary[style_no])*(HL$3=TrimSummary[trim_reff])*(ISNUMBER(FIND("/"&amp;$HC46&amp;"/","/"&amp;TrimSummary[color]&amp;"/"))),),0))))*$HJ46*(1+$BN$4)</f>
        <v>0,0,0,0</v>
      </c>
      <c r="HM46" s="62" t="str" cm="1">
        <f t="array" ref="HM46">IF(ISERROR(INDEX(TrimSummary[costing_yy],MATCH(1,INDEX(($HD46=TrimSummary[style_no])*(HM$3=TrimSummary[trim_reff])*(ISNUMBER(FIND("/"&amp;$HC46&amp;"/","/"&amp;TrimSummary[color]&amp;"/"))),),0))),0,(INDEX(TrimSummary[costing_yy],MATCH(1,INDEX(($HD46=TrimSummary[style_no])*(HM$3=TrimSummary[trim_reff])*(ISNUMBER(FIND("/"&amp;$HC46&amp;"/","/"&amp;TrimSummary[color]&amp;"/"))),),0))))*$HH46*(1+$BN$3)&amp;","&amp;IF(ISERROR(INDEX(TrimSummary[costing_yy],MATCH(1,INDEX(($HD46=TrimSummary[style_no])*(HM$3=TrimSummary[trim_reff])*(ISNUMBER(FIND("/"&amp;$HC46&amp;"/","/"&amp;TrimSummary[color]&amp;"/"))),),0))),0,(INDEX(TrimSummary[costing_yy],MATCH(1,INDEX(($HD46=TrimSummary[style_no])*(HM$3=TrimSummary[trim_reff])*(ISNUMBER(FIND("/"&amp;$HC46&amp;"/","/"&amp;TrimSummary[color]&amp;"/"))),),0))))*$HJ46*(1+$BN$3)&amp;","&amp;IF(ISERROR(INDEX(TrimSummary[ordering_yy],MATCH(1,INDEX(($HD46=TrimSummary[style_no])*(HM$3=TrimSummary[trim_reff])*(ISNUMBER(FIND("/"&amp;$HC46&amp;"/","/"&amp;TrimSummary[color]&amp;"/"))),),0))),0,(INDEX(TrimSummary[ordering_yy],MATCH(1,INDEX(($HD46=TrimSummary[style_no])*(HM$3=TrimSummary[trim_reff])*(ISNUMBER(FIND("/"&amp;$HC46&amp;"/","/"&amp;TrimSummary[color]&amp;"/"))),),0))))*$HH46*(1+$BN$4)&amp;","&amp;IF(ISERROR(INDEX(TrimSummary[ordering_yy],MATCH(1,INDEX(($HD46=TrimSummary[style_no])*(HM$3=TrimSummary[trim_reff])*(ISNUMBER(FIND("/"&amp;$HC46&amp;"/","/"&amp;TrimSummary[color]&amp;"/"))),),0))),0,(INDEX(TrimSummary[ordering_yy],MATCH(1,INDEX(($HD46=TrimSummary[style_no])*(HM$3=TrimSummary[trim_reff])*(ISNUMBER(FIND("/"&amp;$HC46&amp;"/","/"&amp;TrimSummary[color]&amp;"/"))),),0))))*$HJ46*(1+$BN$4)</f>
        <v>0,0,0,0</v>
      </c>
      <c r="HN46" s="62" t="str" cm="1">
        <f t="array" ref="HN46">IF(ISERROR(INDEX(TrimSummary[costing_yy],MATCH(1,INDEX(($HD46=TrimSummary[style_no])*(HN$3=TrimSummary[trim_reff])*(ISNUMBER(FIND("/"&amp;$HC46&amp;"/","/"&amp;TrimSummary[color]&amp;"/"))),),0))),0,(INDEX(TrimSummary[costing_yy],MATCH(1,INDEX(($HD46=TrimSummary[style_no])*(HN$3=TrimSummary[trim_reff])*(ISNUMBER(FIND("/"&amp;$HC46&amp;"/","/"&amp;TrimSummary[color]&amp;"/"))),),0))))*$HH46*(1+$BN$3)&amp;","&amp;IF(ISERROR(INDEX(TrimSummary[costing_yy],MATCH(1,INDEX(($HD46=TrimSummary[style_no])*(HN$3=TrimSummary[trim_reff])*(ISNUMBER(FIND("/"&amp;$HC46&amp;"/","/"&amp;TrimSummary[color]&amp;"/"))),),0))),0,(INDEX(TrimSummary[costing_yy],MATCH(1,INDEX(($HD46=TrimSummary[style_no])*(HN$3=TrimSummary[trim_reff])*(ISNUMBER(FIND("/"&amp;$HC46&amp;"/","/"&amp;TrimSummary[color]&amp;"/"))),),0))))*$HJ46*(1+$BN$3)&amp;","&amp;IF(ISERROR(INDEX(TrimSummary[ordering_yy],MATCH(1,INDEX(($HD46=TrimSummary[style_no])*(HN$3=TrimSummary[trim_reff])*(ISNUMBER(FIND("/"&amp;$HC46&amp;"/","/"&amp;TrimSummary[color]&amp;"/"))),),0))),0,(INDEX(TrimSummary[ordering_yy],MATCH(1,INDEX(($HD46=TrimSummary[style_no])*(HN$3=TrimSummary[trim_reff])*(ISNUMBER(FIND("/"&amp;$HC46&amp;"/","/"&amp;TrimSummary[color]&amp;"/"))),),0))))*$HH46*(1+$BN$4)&amp;","&amp;IF(ISERROR(INDEX(TrimSummary[ordering_yy],MATCH(1,INDEX(($HD46=TrimSummary[style_no])*(HN$3=TrimSummary[trim_reff])*(ISNUMBER(FIND("/"&amp;$HC46&amp;"/","/"&amp;TrimSummary[color]&amp;"/"))),),0))),0,(INDEX(TrimSummary[ordering_yy],MATCH(1,INDEX(($HD46=TrimSummary[style_no])*(HN$3=TrimSummary[trim_reff])*(ISNUMBER(FIND("/"&amp;$HC46&amp;"/","/"&amp;TrimSummary[color]&amp;"/"))),),0))))*$HJ46*(1+$BN$4)</f>
        <v>0,0,0,0</v>
      </c>
      <c r="HO46" s="62" t="str" cm="1">
        <f t="array" ref="HO46">IF(ISERROR(INDEX(TrimSummary[costing_yy],MATCH(1,INDEX(($HD46=TrimSummary[style_no])*(HO$3=TrimSummary[trim_reff])*(ISNUMBER(FIND("/"&amp;$HC46&amp;"/","/"&amp;TrimSummary[color]&amp;"/"))),),0))),0,(INDEX(TrimSummary[costing_yy],MATCH(1,INDEX(($HD46=TrimSummary[style_no])*(HO$3=TrimSummary[trim_reff])*(ISNUMBER(FIND("/"&amp;$HC46&amp;"/","/"&amp;TrimSummary[color]&amp;"/"))),),0))))*$HH46*(1+$BN$3)&amp;","&amp;IF(ISERROR(INDEX(TrimSummary[costing_yy],MATCH(1,INDEX(($HD46=TrimSummary[style_no])*(HO$3=TrimSummary[trim_reff])*(ISNUMBER(FIND("/"&amp;$HC46&amp;"/","/"&amp;TrimSummary[color]&amp;"/"))),),0))),0,(INDEX(TrimSummary[costing_yy],MATCH(1,INDEX(($HD46=TrimSummary[style_no])*(HO$3=TrimSummary[trim_reff])*(ISNUMBER(FIND("/"&amp;$HC46&amp;"/","/"&amp;TrimSummary[color]&amp;"/"))),),0))))*$HJ46*(1+$BN$3)&amp;","&amp;IF(ISERROR(INDEX(TrimSummary[ordering_yy],MATCH(1,INDEX(($HD46=TrimSummary[style_no])*(HO$3=TrimSummary[trim_reff])*(ISNUMBER(FIND("/"&amp;$HC46&amp;"/","/"&amp;TrimSummary[color]&amp;"/"))),),0))),0,(INDEX(TrimSummary[ordering_yy],MATCH(1,INDEX(($HD46=TrimSummary[style_no])*(HO$3=TrimSummary[trim_reff])*(ISNUMBER(FIND("/"&amp;$HC46&amp;"/","/"&amp;TrimSummary[color]&amp;"/"))),),0))))*$HH46*(1+$BN$4)&amp;","&amp;IF(ISERROR(INDEX(TrimSummary[ordering_yy],MATCH(1,INDEX(($HD46=TrimSummary[style_no])*(HO$3=TrimSummary[trim_reff])*(ISNUMBER(FIND("/"&amp;$HC46&amp;"/","/"&amp;TrimSummary[color]&amp;"/"))),),0))),0,(INDEX(TrimSummary[ordering_yy],MATCH(1,INDEX(($HD46=TrimSummary[style_no])*(HO$3=TrimSummary[trim_reff])*(ISNUMBER(FIND("/"&amp;$HC46&amp;"/","/"&amp;TrimSummary[color]&amp;"/"))),),0))))*$HJ46*(1+$BN$4)</f>
        <v>0,0,0,0</v>
      </c>
      <c r="HP46" s="62" t="str" cm="1">
        <f t="array" ref="HP46">IF(ISERROR(INDEX(TrimSummary[costing_yy],MATCH(1,INDEX(($HD46=TrimSummary[style_no])*(HP$3=TrimSummary[trim_reff])*(ISNUMBER(FIND("/"&amp;$HC46&amp;"/","/"&amp;TrimSummary[color]&amp;"/"))),),0))),0,(INDEX(TrimSummary[costing_yy],MATCH(1,INDEX(($HD46=TrimSummary[style_no])*(HP$3=TrimSummary[trim_reff])*(ISNUMBER(FIND("/"&amp;$HC46&amp;"/","/"&amp;TrimSummary[color]&amp;"/"))),),0))))*$HH46*(1+$BN$3)&amp;","&amp;IF(ISERROR(INDEX(TrimSummary[costing_yy],MATCH(1,INDEX(($HD46=TrimSummary[style_no])*(HP$3=TrimSummary[trim_reff])*(ISNUMBER(FIND("/"&amp;$HC46&amp;"/","/"&amp;TrimSummary[color]&amp;"/"))),),0))),0,(INDEX(TrimSummary[costing_yy],MATCH(1,INDEX(($HD46=TrimSummary[style_no])*(HP$3=TrimSummary[trim_reff])*(ISNUMBER(FIND("/"&amp;$HC46&amp;"/","/"&amp;TrimSummary[color]&amp;"/"))),),0))))*$HJ46*(1+$BN$3)&amp;","&amp;IF(ISERROR(INDEX(TrimSummary[ordering_yy],MATCH(1,INDEX(($HD46=TrimSummary[style_no])*(HP$3=TrimSummary[trim_reff])*(ISNUMBER(FIND("/"&amp;$HC46&amp;"/","/"&amp;TrimSummary[color]&amp;"/"))),),0))),0,(INDEX(TrimSummary[ordering_yy],MATCH(1,INDEX(($HD46=TrimSummary[style_no])*(HP$3=TrimSummary[trim_reff])*(ISNUMBER(FIND("/"&amp;$HC46&amp;"/","/"&amp;TrimSummary[color]&amp;"/"))),),0))))*$HH46*(1+$BN$4)&amp;","&amp;IF(ISERROR(INDEX(TrimSummary[ordering_yy],MATCH(1,INDEX(($HD46=TrimSummary[style_no])*(HP$3=TrimSummary[trim_reff])*(ISNUMBER(FIND("/"&amp;$HC46&amp;"/","/"&amp;TrimSummary[color]&amp;"/"))),),0))),0,(INDEX(TrimSummary[ordering_yy],MATCH(1,INDEX(($HD46=TrimSummary[style_no])*(HP$3=TrimSummary[trim_reff])*(ISNUMBER(FIND("/"&amp;$HC46&amp;"/","/"&amp;TrimSummary[color]&amp;"/"))),),0))))*$HJ46*(1+$BN$4)</f>
        <v>0,0,0,0</v>
      </c>
      <c r="HQ46" s="62" t="str" cm="1">
        <f t="array" ref="HQ46">IF(ISERROR(INDEX(TrimSummary[costing_yy],MATCH(1,INDEX(($HD46=TrimSummary[style_no])*(HQ$3=TrimSummary[trim_reff])*(ISNUMBER(FIND("/"&amp;$HC46&amp;"/","/"&amp;TrimSummary[color]&amp;"/"))),),0))),0,(INDEX(TrimSummary[costing_yy],MATCH(1,INDEX(($HD46=TrimSummary[style_no])*(HQ$3=TrimSummary[trim_reff])*(ISNUMBER(FIND("/"&amp;$HC46&amp;"/","/"&amp;TrimSummary[color]&amp;"/"))),),0))))*$HH46*(1+$BN$3)&amp;","&amp;IF(ISERROR(INDEX(TrimSummary[costing_yy],MATCH(1,INDEX(($HD46=TrimSummary[style_no])*(HQ$3=TrimSummary[trim_reff])*(ISNUMBER(FIND("/"&amp;$HC46&amp;"/","/"&amp;TrimSummary[color]&amp;"/"))),),0))),0,(INDEX(TrimSummary[costing_yy],MATCH(1,INDEX(($HD46=TrimSummary[style_no])*(HQ$3=TrimSummary[trim_reff])*(ISNUMBER(FIND("/"&amp;$HC46&amp;"/","/"&amp;TrimSummary[color]&amp;"/"))),),0))))*$HJ46*(1+$BN$3)&amp;","&amp;IF(ISERROR(INDEX(TrimSummary[ordering_yy],MATCH(1,INDEX(($HD46=TrimSummary[style_no])*(HQ$3=TrimSummary[trim_reff])*(ISNUMBER(FIND("/"&amp;$HC46&amp;"/","/"&amp;TrimSummary[color]&amp;"/"))),),0))),0,(INDEX(TrimSummary[ordering_yy],MATCH(1,INDEX(($HD46=TrimSummary[style_no])*(HQ$3=TrimSummary[trim_reff])*(ISNUMBER(FIND("/"&amp;$HC46&amp;"/","/"&amp;TrimSummary[color]&amp;"/"))),),0))))*$HH46*(1+$BN$4)&amp;","&amp;IF(ISERROR(INDEX(TrimSummary[ordering_yy],MATCH(1,INDEX(($HD46=TrimSummary[style_no])*(HQ$3=TrimSummary[trim_reff])*(ISNUMBER(FIND("/"&amp;$HC46&amp;"/","/"&amp;TrimSummary[color]&amp;"/"))),),0))),0,(INDEX(TrimSummary[ordering_yy],MATCH(1,INDEX(($HD46=TrimSummary[style_no])*(HQ$3=TrimSummary[trim_reff])*(ISNUMBER(FIND("/"&amp;$HC46&amp;"/","/"&amp;TrimSummary[color]&amp;"/"))),),0))))*$HJ46*(1+$BN$4)</f>
        <v>0,0,0,0</v>
      </c>
      <c r="HR46" s="62" t="str" cm="1">
        <f t="array" ref="HR46">IF(ISERROR(INDEX(TrimSummary[costing_yy],MATCH(1,INDEX(($HD46=TrimSummary[style_no])*(HR$3=TrimSummary[trim_reff])*(ISNUMBER(FIND("/"&amp;$HC46&amp;"/","/"&amp;TrimSummary[color]&amp;"/"))),),0))),0,(INDEX(TrimSummary[costing_yy],MATCH(1,INDEX(($HD46=TrimSummary[style_no])*(HR$3=TrimSummary[trim_reff])*(ISNUMBER(FIND("/"&amp;$HC46&amp;"/","/"&amp;TrimSummary[color]&amp;"/"))),),0))))*$HH46*(1+$BN$3)&amp;","&amp;IF(ISERROR(INDEX(TrimSummary[costing_yy],MATCH(1,INDEX(($HD46=TrimSummary[style_no])*(HR$3=TrimSummary[trim_reff])*(ISNUMBER(FIND("/"&amp;$HC46&amp;"/","/"&amp;TrimSummary[color]&amp;"/"))),),0))),0,(INDEX(TrimSummary[costing_yy],MATCH(1,INDEX(($HD46=TrimSummary[style_no])*(HR$3=TrimSummary[trim_reff])*(ISNUMBER(FIND("/"&amp;$HC46&amp;"/","/"&amp;TrimSummary[color]&amp;"/"))),),0))))*$HJ46*(1+$BN$3)&amp;","&amp;IF(ISERROR(INDEX(TrimSummary[ordering_yy],MATCH(1,INDEX(($HD46=TrimSummary[style_no])*(HR$3=TrimSummary[trim_reff])*(ISNUMBER(FIND("/"&amp;$HC46&amp;"/","/"&amp;TrimSummary[color]&amp;"/"))),),0))),0,(INDEX(TrimSummary[ordering_yy],MATCH(1,INDEX(($HD46=TrimSummary[style_no])*(HR$3=TrimSummary[trim_reff])*(ISNUMBER(FIND("/"&amp;$HC46&amp;"/","/"&amp;TrimSummary[color]&amp;"/"))),),0))))*$HH46*(1+$BN$4)&amp;","&amp;IF(ISERROR(INDEX(TrimSummary[ordering_yy],MATCH(1,INDEX(($HD46=TrimSummary[style_no])*(HR$3=TrimSummary[trim_reff])*(ISNUMBER(FIND("/"&amp;$HC46&amp;"/","/"&amp;TrimSummary[color]&amp;"/"))),),0))),0,(INDEX(TrimSummary[ordering_yy],MATCH(1,INDEX(($HD46=TrimSummary[style_no])*(HR$3=TrimSummary[trim_reff])*(ISNUMBER(FIND("/"&amp;$HC46&amp;"/","/"&amp;TrimSummary[color]&amp;"/"))),),0))))*$HJ46*(1+$BN$4)</f>
        <v>0,0,0,0</v>
      </c>
      <c r="HS46" s="62" t="str" cm="1">
        <f t="array" ref="HS46">IF(ISERROR(INDEX(TrimSummary[costing_yy],MATCH(1,INDEX(($HD46=TrimSummary[style_no])*(HS$3=TrimSummary[trim_reff])*(ISNUMBER(FIND("/"&amp;$HC46&amp;"/","/"&amp;TrimSummary[color]&amp;"/"))),),0))),0,(INDEX(TrimSummary[costing_yy],MATCH(1,INDEX(($HD46=TrimSummary[style_no])*(HS$3=TrimSummary[trim_reff])*(ISNUMBER(FIND("/"&amp;$HC46&amp;"/","/"&amp;TrimSummary[color]&amp;"/"))),),0))))*$HH46*(1+$BN$3)&amp;","&amp;IF(ISERROR(INDEX(TrimSummary[costing_yy],MATCH(1,INDEX(($HD46=TrimSummary[style_no])*(HS$3=TrimSummary[trim_reff])*(ISNUMBER(FIND("/"&amp;$HC46&amp;"/","/"&amp;TrimSummary[color]&amp;"/"))),),0))),0,(INDEX(TrimSummary[costing_yy],MATCH(1,INDEX(($HD46=TrimSummary[style_no])*(HS$3=TrimSummary[trim_reff])*(ISNUMBER(FIND("/"&amp;$HC46&amp;"/","/"&amp;TrimSummary[color]&amp;"/"))),),0))))*$HJ46*(1+$BN$3)&amp;","&amp;IF(ISERROR(INDEX(TrimSummary[ordering_yy],MATCH(1,INDEX(($HD46=TrimSummary[style_no])*(HS$3=TrimSummary[trim_reff])*(ISNUMBER(FIND("/"&amp;$HC46&amp;"/","/"&amp;TrimSummary[color]&amp;"/"))),),0))),0,(INDEX(TrimSummary[ordering_yy],MATCH(1,INDEX(($HD46=TrimSummary[style_no])*(HS$3=TrimSummary[trim_reff])*(ISNUMBER(FIND("/"&amp;$HC46&amp;"/","/"&amp;TrimSummary[color]&amp;"/"))),),0))))*$HH46*(1+$BN$4)&amp;","&amp;IF(ISERROR(INDEX(TrimSummary[ordering_yy],MATCH(1,INDEX(($HD46=TrimSummary[style_no])*(HS$3=TrimSummary[trim_reff])*(ISNUMBER(FIND("/"&amp;$HC46&amp;"/","/"&amp;TrimSummary[color]&amp;"/"))),),0))),0,(INDEX(TrimSummary[ordering_yy],MATCH(1,INDEX(($HD46=TrimSummary[style_no])*(HS$3=TrimSummary[trim_reff])*(ISNUMBER(FIND("/"&amp;$HC46&amp;"/","/"&amp;TrimSummary[color]&amp;"/"))),),0))))*$HJ46*(1+$BN$4)</f>
        <v>0,0,0,0</v>
      </c>
      <c r="HT46" s="62" t="str" cm="1">
        <f t="array" ref="HT46">IF(ISERROR(INDEX(TrimSummary[costing_yy],MATCH(1,INDEX(($HD46=TrimSummary[style_no])*(HT$3=TrimSummary[trim_reff])*(ISNUMBER(FIND("/"&amp;$HC46&amp;"/","/"&amp;TrimSummary[color]&amp;"/"))),),0))),0,(INDEX(TrimSummary[costing_yy],MATCH(1,INDEX(($HD46=TrimSummary[style_no])*(HT$3=TrimSummary[trim_reff])*(ISNUMBER(FIND("/"&amp;$HC46&amp;"/","/"&amp;TrimSummary[color]&amp;"/"))),),0))))*$HH46*(1+$BN$3)&amp;","&amp;IF(ISERROR(INDEX(TrimSummary[costing_yy],MATCH(1,INDEX(($HD46=TrimSummary[style_no])*(HT$3=TrimSummary[trim_reff])*(ISNUMBER(FIND("/"&amp;$HC46&amp;"/","/"&amp;TrimSummary[color]&amp;"/"))),),0))),0,(INDEX(TrimSummary[costing_yy],MATCH(1,INDEX(($HD46=TrimSummary[style_no])*(HT$3=TrimSummary[trim_reff])*(ISNUMBER(FIND("/"&amp;$HC46&amp;"/","/"&amp;TrimSummary[color]&amp;"/"))),),0))))*$HJ46*(1+$BN$3)&amp;","&amp;IF(ISERROR(INDEX(TrimSummary[ordering_yy],MATCH(1,INDEX(($HD46=TrimSummary[style_no])*(HT$3=TrimSummary[trim_reff])*(ISNUMBER(FIND("/"&amp;$HC46&amp;"/","/"&amp;TrimSummary[color]&amp;"/"))),),0))),0,(INDEX(TrimSummary[ordering_yy],MATCH(1,INDEX(($HD46=TrimSummary[style_no])*(HT$3=TrimSummary[trim_reff])*(ISNUMBER(FIND("/"&amp;$HC46&amp;"/","/"&amp;TrimSummary[color]&amp;"/"))),),0))))*$HH46*(1+$BN$4)&amp;","&amp;IF(ISERROR(INDEX(TrimSummary[ordering_yy],MATCH(1,INDEX(($HD46=TrimSummary[style_no])*(HT$3=TrimSummary[trim_reff])*(ISNUMBER(FIND("/"&amp;$HC46&amp;"/","/"&amp;TrimSummary[color]&amp;"/"))),),0))),0,(INDEX(TrimSummary[ordering_yy],MATCH(1,INDEX(($HD46=TrimSummary[style_no])*(HT$3=TrimSummary[trim_reff])*(ISNUMBER(FIND("/"&amp;$HC46&amp;"/","/"&amp;TrimSummary[color]&amp;"/"))),),0))))*$HJ46*(1+$BN$4)</f>
        <v>0,0,0,0</v>
      </c>
      <c r="HU46" s="62" t="str" cm="1">
        <f t="array" ref="HU46">IF(ISERROR(INDEX(TrimSummary[costing_yy],MATCH(1,INDEX(($HD46=TrimSummary[style_no])*(HU$3=TrimSummary[trim_reff])*(ISNUMBER(FIND("/"&amp;$HC46&amp;"/","/"&amp;TrimSummary[color]&amp;"/"))),),0))),0,(INDEX(TrimSummary[costing_yy],MATCH(1,INDEX(($HD46=TrimSummary[style_no])*(HU$3=TrimSummary[trim_reff])*(ISNUMBER(FIND("/"&amp;$HC46&amp;"/","/"&amp;TrimSummary[color]&amp;"/"))),),0))))*$HH46*(1+$BN$3)&amp;","&amp;IF(ISERROR(INDEX(TrimSummary[costing_yy],MATCH(1,INDEX(($HD46=TrimSummary[style_no])*(HU$3=TrimSummary[trim_reff])*(ISNUMBER(FIND("/"&amp;$HC46&amp;"/","/"&amp;TrimSummary[color]&amp;"/"))),),0))),0,(INDEX(TrimSummary[costing_yy],MATCH(1,INDEX(($HD46=TrimSummary[style_no])*(HU$3=TrimSummary[trim_reff])*(ISNUMBER(FIND("/"&amp;$HC46&amp;"/","/"&amp;TrimSummary[color]&amp;"/"))),),0))))*$HJ46*(1+$BN$3)&amp;","&amp;IF(ISERROR(INDEX(TrimSummary[ordering_yy],MATCH(1,INDEX(($HD46=TrimSummary[style_no])*(HU$3=TrimSummary[trim_reff])*(ISNUMBER(FIND("/"&amp;$HC46&amp;"/","/"&amp;TrimSummary[color]&amp;"/"))),),0))),0,(INDEX(TrimSummary[ordering_yy],MATCH(1,INDEX(($HD46=TrimSummary[style_no])*(HU$3=TrimSummary[trim_reff])*(ISNUMBER(FIND("/"&amp;$HC46&amp;"/","/"&amp;TrimSummary[color]&amp;"/"))),),0))))*$HH46*(1+$BN$4)&amp;","&amp;IF(ISERROR(INDEX(TrimSummary[ordering_yy],MATCH(1,INDEX(($HD46=TrimSummary[style_no])*(HU$3=TrimSummary[trim_reff])*(ISNUMBER(FIND("/"&amp;$HC46&amp;"/","/"&amp;TrimSummary[color]&amp;"/"))),),0))),0,(INDEX(TrimSummary[ordering_yy],MATCH(1,INDEX(($HD46=TrimSummary[style_no])*(HU$3=TrimSummary[trim_reff])*(ISNUMBER(FIND("/"&amp;$HC46&amp;"/","/"&amp;TrimSummary[color]&amp;"/"))),),0))))*$HJ46*(1+$BN$4)</f>
        <v>0,0,0,0</v>
      </c>
      <c r="HV46" s="62"/>
      <c r="HW46" s="62"/>
      <c r="HX46" s="62"/>
      <c r="HY46" s="62"/>
      <c r="HZ46" s="62"/>
      <c r="IA46" s="62"/>
      <c r="IB46" s="62"/>
      <c r="IC46" s="62"/>
      <c r="ID46" s="62"/>
      <c r="IE46" s="62"/>
      <c r="IF46" s="62"/>
      <c r="IG46" s="62"/>
      <c r="IH46" s="62"/>
      <c r="II46" s="62"/>
      <c r="IJ46" s="62"/>
      <c r="IK46" s="62"/>
      <c r="IL46" s="62"/>
      <c r="IM46" s="62"/>
      <c r="IN46" s="62"/>
      <c r="IO46" s="62"/>
      <c r="IP46" s="62"/>
      <c r="IQ46" s="62"/>
      <c r="IR46" s="62"/>
      <c r="IS46" s="62"/>
      <c r="IT46" s="62"/>
      <c r="IU46" s="62"/>
      <c r="IV46" s="62"/>
      <c r="IW46" s="49"/>
    </row>
    <row r="47" spans="1:257">
      <c r="A47"/>
      <c r="D47"/>
      <c r="F47" s="18"/>
      <c r="G47" s="19"/>
      <c r="V47" s="130"/>
      <c r="Y47" s="18"/>
      <c r="Z47" s="334"/>
      <c r="AA47" s="49"/>
      <c r="AB47" s="49"/>
      <c r="AC47" s="49"/>
      <c r="AD47" s="49"/>
      <c r="AE47" s="49"/>
      <c r="AF47" s="49"/>
      <c r="AG47" s="49"/>
      <c r="AH47" s="49"/>
      <c r="AI47" s="49"/>
      <c r="AJ47" s="49"/>
      <c r="AK47" s="49"/>
      <c r="AL47" s="49"/>
      <c r="AM47" s="49"/>
      <c r="AN47" s="49"/>
      <c r="AO47" s="18"/>
      <c r="AR47" s="23"/>
      <c r="AS47" s="23"/>
      <c r="AT47" s="18"/>
      <c r="AV47" s="24"/>
      <c r="AW47" s="24"/>
      <c r="AX47" s="24"/>
      <c r="AY47" s="24"/>
      <c r="AZ47" s="24"/>
      <c r="BA47" s="24"/>
      <c r="BB47" s="24"/>
      <c r="BC47" s="24"/>
      <c r="BD47" s="23"/>
      <c r="BE47" s="24"/>
      <c r="BF47" s="24"/>
      <c r="BG47" s="24"/>
      <c r="BH47" s="23"/>
      <c r="BI47" s="23"/>
      <c r="BJ47" s="222"/>
      <c r="BS47" s="233"/>
      <c r="BT47" s="233"/>
      <c r="BU47" s="233"/>
      <c r="BV47" s="233"/>
      <c r="BW47" s="233"/>
      <c r="BX47" s="233"/>
      <c r="BY47" s="233"/>
      <c r="BZ47" s="233"/>
      <c r="CA47" s="233"/>
      <c r="CB47" s="233"/>
      <c r="CC47" s="233"/>
      <c r="CD47" s="233"/>
      <c r="CE47" s="233"/>
      <c r="CF47" s="233"/>
      <c r="CG47" s="233"/>
      <c r="CH47" s="233"/>
      <c r="CI47" s="233"/>
      <c r="CL47" s="63"/>
      <c r="CM47" s="63"/>
      <c r="CN47" s="63"/>
      <c r="CX47" s="92"/>
      <c r="FT47"/>
      <c r="FU47"/>
      <c r="HA47" s="62" t="str">
        <f>INDEX(TrimSummary[season],MATCH($HD47,TrimSummary[style_no],0))</f>
        <v>WI23</v>
      </c>
      <c r="HB47" s="62" t="str">
        <f>INDEX(TrimSummary[floorset],MATCH($HD47,TrimSummary[style_no],0))</f>
        <v>F3</v>
      </c>
      <c r="HC47" s="6" t="s">
        <v>217</v>
      </c>
      <c r="HD47" s="310" t="s">
        <v>314</v>
      </c>
      <c r="HE47" s="224" t="s">
        <v>301</v>
      </c>
      <c r="HF47" s="98">
        <v>45040</v>
      </c>
      <c r="HG47" t="s">
        <v>34</v>
      </c>
      <c r="HH47" s="105" cm="1">
        <f t="array" ref="HH47">IF(ISERROR(INDEX(Trim_Booking_Data[[QTY TB]:[5]],MATCH($HD47&amp;$HE47&amp;$HF47,Trim_Booking_Data[Styele'#]&amp;Trim_Booking_Data[COLOR]&amp;Trim_Booking_Data[Trim Boking Date],0),MATCH($HG47,Trim_Booking_Data[[#Headers],[QTY TB]:[5]],0))),0,(INDEX(Trim_Booking_Data[[QTY TB]:[5]],MATCH($HD47&amp;$HE47&amp;$HF47,Trim_Booking_Data[Styele'#]&amp;Trim_Booking_Data[COLOR]&amp;Trim_Booking_Data[Trim Boking Date],0),MATCH($HG47,Trim_Booking_Data[[#Headers],[QTY TB]:[5]],0))))</f>
        <v>211</v>
      </c>
      <c r="HI47" s="78" cm="1">
        <f t="array" ref="HI47">IF(ISERROR(INDEX(PO_Placed_Data_Fu[],MATCH($HD47&amp;$HE47,Trim_Booking_Data[Styele'#]&amp;Trim_Booking_Data[COLOR],0),MATCH(HI$3,PO_Placed_Data_Fu[#Headers],0))),0,(INDEX(PO_Placed_Data_Fu[],MATCH($HD47&amp;$HE47,Trim_Booking_Data[Styele'#]&amp;Trim_Booking_Data[COLOR],0),MATCH(HI$3,PO_Placed_Data_Fu[#Headers],0))))</f>
        <v>0</v>
      </c>
      <c r="HJ47" s="70" cm="1">
        <f t="array" ref="HJ47">IF(ISERROR(INDEX(PO_Placed_Data_Fu[],MATCH($HD47&amp;$HE47&amp;$HF47,Trim_Booking_Data[Styele'#]&amp;Trim_Booking_Data[COLOR]&amp;Trim_Booking_Data[Trim Boking Date],0),MATCH($HG47,PO_Placed_Data_Fu[#Headers],0))),0,(INDEX(PO_Placed_Data_Fu[],MATCH($HD47&amp;$HE47&amp;$HF47,Trim_Booking_Data[Styele'#]&amp;Trim_Booking_Data[COLOR]&amp;Trim_Booking_Data[Trim Boking Date],0),MATCH($HG47,PO_Placed_Data_Fu[#Headers],0))))</f>
        <v>0</v>
      </c>
      <c r="HK47" s="62" t="str" cm="1">
        <f t="array" ref="HK47">IF(ISERROR(INDEX(TrimSummary[costing_yy],MATCH(1,INDEX(($HD47=TrimSummary[style_no])*(HK$3=TrimSummary[trim_reff])*(ISNUMBER(FIND("/"&amp;$HC47&amp;"/","/"&amp;TrimSummary[color]&amp;"/"))),),0))),0,(INDEX(TrimSummary[costing_yy],MATCH(1,INDEX(($HD47=TrimSummary[style_no])*(HK$3=TrimSummary[trim_reff])*(ISNUMBER(FIND("/"&amp;$HC47&amp;"/","/"&amp;TrimSummary[color]&amp;"/"))),),0))))*$HH47*(1+$BN$3)&amp;","&amp;IF(ISERROR(INDEX(TrimSummary[costing_yy],MATCH(1,INDEX(($HD47=TrimSummary[style_no])*(HK$3=TrimSummary[trim_reff])*(ISNUMBER(FIND("/"&amp;$HC47&amp;"/","/"&amp;TrimSummary[color]&amp;"/"))),),0))),0,(INDEX(TrimSummary[costing_yy],MATCH(1,INDEX(($HD47=TrimSummary[style_no])*(HK$3=TrimSummary[trim_reff])*(ISNUMBER(FIND("/"&amp;$HC47&amp;"/","/"&amp;TrimSummary[color]&amp;"/"))),),0))))*$HJ47*(1+$BN$3)&amp;","&amp;IF(ISERROR(INDEX(TrimSummary[ordering_yy],MATCH(1,INDEX(($HD47=TrimSummary[style_no])*(HK$3=TrimSummary[trim_reff])*(ISNUMBER(FIND("/"&amp;$HC47&amp;"/","/"&amp;TrimSummary[color]&amp;"/"))),),0))),0,(INDEX(TrimSummary[ordering_yy],MATCH(1,INDEX(($HD47=TrimSummary[style_no])*(HK$3=TrimSummary[trim_reff])*(ISNUMBER(FIND("/"&amp;$HC47&amp;"/","/"&amp;TrimSummary[color]&amp;"/"))),),0))))*$HH47*(1+$BN$4)&amp;","&amp;IF(ISERROR(INDEX(TrimSummary[ordering_yy],MATCH(1,INDEX(($HD47=TrimSummary[style_no])*(HK$3=TrimSummary[trim_reff])*(ISNUMBER(FIND("/"&amp;$HC47&amp;"/","/"&amp;TrimSummary[color]&amp;"/"))),),0))),0,(INDEX(TrimSummary[ordering_yy],MATCH(1,INDEX(($HD47=TrimSummary[style_no])*(HK$3=TrimSummary[trim_reff])*(ISNUMBER(FIND("/"&amp;$HC47&amp;"/","/"&amp;TrimSummary[color]&amp;"/"))),),0))))*$HJ47*(1+$BN$4)</f>
        <v>133.463408,0,0,0</v>
      </c>
      <c r="HL47" s="62" t="str" cm="1">
        <f t="array" ref="HL47">IF(ISERROR(INDEX(TrimSummary[costing_yy],MATCH(1,INDEX(($HD47=TrimSummary[style_no])*(HL$3=TrimSummary[trim_reff])*(ISNUMBER(FIND("/"&amp;$HC47&amp;"/","/"&amp;TrimSummary[color]&amp;"/"))),),0))),0,(INDEX(TrimSummary[costing_yy],MATCH(1,INDEX(($HD47=TrimSummary[style_no])*(HL$3=TrimSummary[trim_reff])*(ISNUMBER(FIND("/"&amp;$HC47&amp;"/","/"&amp;TrimSummary[color]&amp;"/"))),),0))))*$HH47*(1+$BN$3)&amp;","&amp;IF(ISERROR(INDEX(TrimSummary[costing_yy],MATCH(1,INDEX(($HD47=TrimSummary[style_no])*(HL$3=TrimSummary[trim_reff])*(ISNUMBER(FIND("/"&amp;$HC47&amp;"/","/"&amp;TrimSummary[color]&amp;"/"))),),0))),0,(INDEX(TrimSummary[costing_yy],MATCH(1,INDEX(($HD47=TrimSummary[style_no])*(HL$3=TrimSummary[trim_reff])*(ISNUMBER(FIND("/"&amp;$HC47&amp;"/","/"&amp;TrimSummary[color]&amp;"/"))),),0))))*$HJ47*(1+$BN$3)&amp;","&amp;IF(ISERROR(INDEX(TrimSummary[ordering_yy],MATCH(1,INDEX(($HD47=TrimSummary[style_no])*(HL$3=TrimSummary[trim_reff])*(ISNUMBER(FIND("/"&amp;$HC47&amp;"/","/"&amp;TrimSummary[color]&amp;"/"))),),0))),0,(INDEX(TrimSummary[ordering_yy],MATCH(1,INDEX(($HD47=TrimSummary[style_no])*(HL$3=TrimSummary[trim_reff])*(ISNUMBER(FIND("/"&amp;$HC47&amp;"/","/"&amp;TrimSummary[color]&amp;"/"))),),0))))*$HH47*(1+$BN$4)&amp;","&amp;IF(ISERROR(INDEX(TrimSummary[ordering_yy],MATCH(1,INDEX(($HD47=TrimSummary[style_no])*(HL$3=TrimSummary[trim_reff])*(ISNUMBER(FIND("/"&amp;$HC47&amp;"/","/"&amp;TrimSummary[color]&amp;"/"))),),0))),0,(INDEX(TrimSummary[ordering_yy],MATCH(1,INDEX(($HD47=TrimSummary[style_no])*(HL$3=TrimSummary[trim_reff])*(ISNUMBER(FIND("/"&amp;$HC47&amp;"/","/"&amp;TrimSummary[color]&amp;"/"))),),0))))*$HJ47*(1+$BN$4)</f>
        <v>5.59572,0,0,0</v>
      </c>
      <c r="HM47" s="62" t="str" cm="1">
        <f t="array" ref="HM47">IF(ISERROR(INDEX(TrimSummary[costing_yy],MATCH(1,INDEX(($HD47=TrimSummary[style_no])*(HM$3=TrimSummary[trim_reff])*(ISNUMBER(FIND("/"&amp;$HC47&amp;"/","/"&amp;TrimSummary[color]&amp;"/"))),),0))),0,(INDEX(TrimSummary[costing_yy],MATCH(1,INDEX(($HD47=TrimSummary[style_no])*(HM$3=TrimSummary[trim_reff])*(ISNUMBER(FIND("/"&amp;$HC47&amp;"/","/"&amp;TrimSummary[color]&amp;"/"))),),0))))*$HH47*(1+$BN$3)&amp;","&amp;IF(ISERROR(INDEX(TrimSummary[costing_yy],MATCH(1,INDEX(($HD47=TrimSummary[style_no])*(HM$3=TrimSummary[trim_reff])*(ISNUMBER(FIND("/"&amp;$HC47&amp;"/","/"&amp;TrimSummary[color]&amp;"/"))),),0))),0,(INDEX(TrimSummary[costing_yy],MATCH(1,INDEX(($HD47=TrimSummary[style_no])*(HM$3=TrimSummary[trim_reff])*(ISNUMBER(FIND("/"&amp;$HC47&amp;"/","/"&amp;TrimSummary[color]&amp;"/"))),),0))))*$HJ47*(1+$BN$3)&amp;","&amp;IF(ISERROR(INDEX(TrimSummary[ordering_yy],MATCH(1,INDEX(($HD47=TrimSummary[style_no])*(HM$3=TrimSummary[trim_reff])*(ISNUMBER(FIND("/"&amp;$HC47&amp;"/","/"&amp;TrimSummary[color]&amp;"/"))),),0))),0,(INDEX(TrimSummary[ordering_yy],MATCH(1,INDEX(($HD47=TrimSummary[style_no])*(HM$3=TrimSummary[trim_reff])*(ISNUMBER(FIND("/"&amp;$HC47&amp;"/","/"&amp;TrimSummary[color]&amp;"/"))),),0))))*$HH47*(1+$BN$4)&amp;","&amp;IF(ISERROR(INDEX(TrimSummary[ordering_yy],MATCH(1,INDEX(($HD47=TrimSummary[style_no])*(HM$3=TrimSummary[trim_reff])*(ISNUMBER(FIND("/"&amp;$HC47&amp;"/","/"&amp;TrimSummary[color]&amp;"/"))),),0))),0,(INDEX(TrimSummary[ordering_yy],MATCH(1,INDEX(($HD47=TrimSummary[style_no])*(HM$3=TrimSummary[trim_reff])*(ISNUMBER(FIND("/"&amp;$HC47&amp;"/","/"&amp;TrimSummary[color]&amp;"/"))),),0))))*$HJ47*(1+$BN$4)</f>
        <v>2.63328,0,0,0</v>
      </c>
      <c r="HN47" s="62" t="str" cm="1">
        <f t="array" ref="HN47">IF(ISERROR(INDEX(TrimSummary[costing_yy],MATCH(1,INDEX(($HD47=TrimSummary[style_no])*(HN$3=TrimSummary[trim_reff])*(ISNUMBER(FIND("/"&amp;$HC47&amp;"/","/"&amp;TrimSummary[color]&amp;"/"))),),0))),0,(INDEX(TrimSummary[costing_yy],MATCH(1,INDEX(($HD47=TrimSummary[style_no])*(HN$3=TrimSummary[trim_reff])*(ISNUMBER(FIND("/"&amp;$HC47&amp;"/","/"&amp;TrimSummary[color]&amp;"/"))),),0))))*$HH47*(1+$BN$3)&amp;","&amp;IF(ISERROR(INDEX(TrimSummary[costing_yy],MATCH(1,INDEX(($HD47=TrimSummary[style_no])*(HN$3=TrimSummary[trim_reff])*(ISNUMBER(FIND("/"&amp;$HC47&amp;"/","/"&amp;TrimSummary[color]&amp;"/"))),),0))),0,(INDEX(TrimSummary[costing_yy],MATCH(1,INDEX(($HD47=TrimSummary[style_no])*(HN$3=TrimSummary[trim_reff])*(ISNUMBER(FIND("/"&amp;$HC47&amp;"/","/"&amp;TrimSummary[color]&amp;"/"))),),0))))*$HJ47*(1+$BN$3)&amp;","&amp;IF(ISERROR(INDEX(TrimSummary[ordering_yy],MATCH(1,INDEX(($HD47=TrimSummary[style_no])*(HN$3=TrimSummary[trim_reff])*(ISNUMBER(FIND("/"&amp;$HC47&amp;"/","/"&amp;TrimSummary[color]&amp;"/"))),),0))),0,(INDEX(TrimSummary[ordering_yy],MATCH(1,INDEX(($HD47=TrimSummary[style_no])*(HN$3=TrimSummary[trim_reff])*(ISNUMBER(FIND("/"&amp;$HC47&amp;"/","/"&amp;TrimSummary[color]&amp;"/"))),),0))))*$HH47*(1+$BN$4)&amp;","&amp;IF(ISERROR(INDEX(TrimSummary[ordering_yy],MATCH(1,INDEX(($HD47=TrimSummary[style_no])*(HN$3=TrimSummary[trim_reff])*(ISNUMBER(FIND("/"&amp;$HC47&amp;"/","/"&amp;TrimSummary[color]&amp;"/"))),),0))),0,(INDEX(TrimSummary[ordering_yy],MATCH(1,INDEX(($HD47=TrimSummary[style_no])*(HN$3=TrimSummary[trim_reff])*(ISNUMBER(FIND("/"&amp;$HC47&amp;"/","/"&amp;TrimSummary[color]&amp;"/"))),),0))))*$HJ47*(1+$BN$4)</f>
        <v>219.44,0,0,0</v>
      </c>
      <c r="HO47" s="62" t="str" cm="1">
        <f t="array" ref="HO47">IF(ISERROR(INDEX(TrimSummary[costing_yy],MATCH(1,INDEX(($HD47=TrimSummary[style_no])*(HO$3=TrimSummary[trim_reff])*(ISNUMBER(FIND("/"&amp;$HC47&amp;"/","/"&amp;TrimSummary[color]&amp;"/"))),),0))),0,(INDEX(TrimSummary[costing_yy],MATCH(1,INDEX(($HD47=TrimSummary[style_no])*(HO$3=TrimSummary[trim_reff])*(ISNUMBER(FIND("/"&amp;$HC47&amp;"/","/"&amp;TrimSummary[color]&amp;"/"))),),0))))*$HH47*(1+$BN$3)&amp;","&amp;IF(ISERROR(INDEX(TrimSummary[costing_yy],MATCH(1,INDEX(($HD47=TrimSummary[style_no])*(HO$3=TrimSummary[trim_reff])*(ISNUMBER(FIND("/"&amp;$HC47&amp;"/","/"&amp;TrimSummary[color]&amp;"/"))),),0))),0,(INDEX(TrimSummary[costing_yy],MATCH(1,INDEX(($HD47=TrimSummary[style_no])*(HO$3=TrimSummary[trim_reff])*(ISNUMBER(FIND("/"&amp;$HC47&amp;"/","/"&amp;TrimSummary[color]&amp;"/"))),),0))))*$HJ47*(1+$BN$3)&amp;","&amp;IF(ISERROR(INDEX(TrimSummary[ordering_yy],MATCH(1,INDEX(($HD47=TrimSummary[style_no])*(HO$3=TrimSummary[trim_reff])*(ISNUMBER(FIND("/"&amp;$HC47&amp;"/","/"&amp;TrimSummary[color]&amp;"/"))),),0))),0,(INDEX(TrimSummary[ordering_yy],MATCH(1,INDEX(($HD47=TrimSummary[style_no])*(HO$3=TrimSummary[trim_reff])*(ISNUMBER(FIND("/"&amp;$HC47&amp;"/","/"&amp;TrimSummary[color]&amp;"/"))),),0))))*$HH47*(1+$BN$4)&amp;","&amp;IF(ISERROR(INDEX(TrimSummary[ordering_yy],MATCH(1,INDEX(($HD47=TrimSummary[style_no])*(HO$3=TrimSummary[trim_reff])*(ISNUMBER(FIND("/"&amp;$HC47&amp;"/","/"&amp;TrimSummary[color]&amp;"/"))),),0))),0,(INDEX(TrimSummary[ordering_yy],MATCH(1,INDEX(($HD47=TrimSummary[style_no])*(HO$3=TrimSummary[trim_reff])*(ISNUMBER(FIND("/"&amp;$HC47&amp;"/","/"&amp;TrimSummary[color]&amp;"/"))),),0))))*$HJ47*(1+$BN$4)</f>
        <v>219.44,0,0,0</v>
      </c>
      <c r="HP47" s="62" t="str" cm="1">
        <f t="array" ref="HP47">IF(ISERROR(INDEX(TrimSummary[costing_yy],MATCH(1,INDEX(($HD47=TrimSummary[style_no])*(HP$3=TrimSummary[trim_reff])*(ISNUMBER(FIND("/"&amp;$HC47&amp;"/","/"&amp;TrimSummary[color]&amp;"/"))),),0))),0,(INDEX(TrimSummary[costing_yy],MATCH(1,INDEX(($HD47=TrimSummary[style_no])*(HP$3=TrimSummary[trim_reff])*(ISNUMBER(FIND("/"&amp;$HC47&amp;"/","/"&amp;TrimSummary[color]&amp;"/"))),),0))))*$HH47*(1+$BN$3)&amp;","&amp;IF(ISERROR(INDEX(TrimSummary[costing_yy],MATCH(1,INDEX(($HD47=TrimSummary[style_no])*(HP$3=TrimSummary[trim_reff])*(ISNUMBER(FIND("/"&amp;$HC47&amp;"/","/"&amp;TrimSummary[color]&amp;"/"))),),0))),0,(INDEX(TrimSummary[costing_yy],MATCH(1,INDEX(($HD47=TrimSummary[style_no])*(HP$3=TrimSummary[trim_reff])*(ISNUMBER(FIND("/"&amp;$HC47&amp;"/","/"&amp;TrimSummary[color]&amp;"/"))),),0))))*$HJ47*(1+$BN$3)&amp;","&amp;IF(ISERROR(INDEX(TrimSummary[ordering_yy],MATCH(1,INDEX(($HD47=TrimSummary[style_no])*(HP$3=TrimSummary[trim_reff])*(ISNUMBER(FIND("/"&amp;$HC47&amp;"/","/"&amp;TrimSummary[color]&amp;"/"))),),0))),0,(INDEX(TrimSummary[ordering_yy],MATCH(1,INDEX(($HD47=TrimSummary[style_no])*(HP$3=TrimSummary[trim_reff])*(ISNUMBER(FIND("/"&amp;$HC47&amp;"/","/"&amp;TrimSummary[color]&amp;"/"))),),0))))*$HH47*(1+$BN$4)&amp;","&amp;IF(ISERROR(INDEX(TrimSummary[ordering_yy],MATCH(1,INDEX(($HD47=TrimSummary[style_no])*(HP$3=TrimSummary[trim_reff])*(ISNUMBER(FIND("/"&amp;$HC47&amp;"/","/"&amp;TrimSummary[color]&amp;"/"))),),0))),0,(INDEX(TrimSummary[ordering_yy],MATCH(1,INDEX(($HD47=TrimSummary[style_no])*(HP$3=TrimSummary[trim_reff])*(ISNUMBER(FIND("/"&amp;$HC47&amp;"/","/"&amp;TrimSummary[color]&amp;"/"))),),0))))*$HJ47*(1+$BN$4)</f>
        <v>219.44,0,0,0</v>
      </c>
      <c r="HQ47" s="62" t="str" cm="1">
        <f t="array" ref="HQ47">IF(ISERROR(INDEX(TrimSummary[costing_yy],MATCH(1,INDEX(($HD47=TrimSummary[style_no])*(HQ$3=TrimSummary[trim_reff])*(ISNUMBER(FIND("/"&amp;$HC47&amp;"/","/"&amp;TrimSummary[color]&amp;"/"))),),0))),0,(INDEX(TrimSummary[costing_yy],MATCH(1,INDEX(($HD47=TrimSummary[style_no])*(HQ$3=TrimSummary[trim_reff])*(ISNUMBER(FIND("/"&amp;$HC47&amp;"/","/"&amp;TrimSummary[color]&amp;"/"))),),0))))*$HH47*(1+$BN$3)&amp;","&amp;IF(ISERROR(INDEX(TrimSummary[costing_yy],MATCH(1,INDEX(($HD47=TrimSummary[style_no])*(HQ$3=TrimSummary[trim_reff])*(ISNUMBER(FIND("/"&amp;$HC47&amp;"/","/"&amp;TrimSummary[color]&amp;"/"))),),0))),0,(INDEX(TrimSummary[costing_yy],MATCH(1,INDEX(($HD47=TrimSummary[style_no])*(HQ$3=TrimSummary[trim_reff])*(ISNUMBER(FIND("/"&amp;$HC47&amp;"/","/"&amp;TrimSummary[color]&amp;"/"))),),0))))*$HJ47*(1+$BN$3)&amp;","&amp;IF(ISERROR(INDEX(TrimSummary[ordering_yy],MATCH(1,INDEX(($HD47=TrimSummary[style_no])*(HQ$3=TrimSummary[trim_reff])*(ISNUMBER(FIND("/"&amp;$HC47&amp;"/","/"&amp;TrimSummary[color]&amp;"/"))),),0))),0,(INDEX(TrimSummary[ordering_yy],MATCH(1,INDEX(($HD47=TrimSummary[style_no])*(HQ$3=TrimSummary[trim_reff])*(ISNUMBER(FIND("/"&amp;$HC47&amp;"/","/"&amp;TrimSummary[color]&amp;"/"))),),0))))*$HH47*(1+$BN$4)&amp;","&amp;IF(ISERROR(INDEX(TrimSummary[ordering_yy],MATCH(1,INDEX(($HD47=TrimSummary[style_no])*(HQ$3=TrimSummary[trim_reff])*(ISNUMBER(FIND("/"&amp;$HC47&amp;"/","/"&amp;TrimSummary[color]&amp;"/"))),),0))),0,(INDEX(TrimSummary[ordering_yy],MATCH(1,INDEX(($HD47=TrimSummary[style_no])*(HQ$3=TrimSummary[trim_reff])*(ISNUMBER(FIND("/"&amp;$HC47&amp;"/","/"&amp;TrimSummary[color]&amp;"/"))),),0))))*$HJ47*(1+$BN$4)</f>
        <v>219.44,0,0,0</v>
      </c>
      <c r="HR47" s="62" t="str" cm="1">
        <f t="array" ref="HR47">IF(ISERROR(INDEX(TrimSummary[costing_yy],MATCH(1,INDEX(($HD47=TrimSummary[style_no])*(HR$3=TrimSummary[trim_reff])*(ISNUMBER(FIND("/"&amp;$HC47&amp;"/","/"&amp;TrimSummary[color]&amp;"/"))),),0))),0,(INDEX(TrimSummary[costing_yy],MATCH(1,INDEX(($HD47=TrimSummary[style_no])*(HR$3=TrimSummary[trim_reff])*(ISNUMBER(FIND("/"&amp;$HC47&amp;"/","/"&amp;TrimSummary[color]&amp;"/"))),),0))))*$HH47*(1+$BN$3)&amp;","&amp;IF(ISERROR(INDEX(TrimSummary[costing_yy],MATCH(1,INDEX(($HD47=TrimSummary[style_no])*(HR$3=TrimSummary[trim_reff])*(ISNUMBER(FIND("/"&amp;$HC47&amp;"/","/"&amp;TrimSummary[color]&amp;"/"))),),0))),0,(INDEX(TrimSummary[costing_yy],MATCH(1,INDEX(($HD47=TrimSummary[style_no])*(HR$3=TrimSummary[trim_reff])*(ISNUMBER(FIND("/"&amp;$HC47&amp;"/","/"&amp;TrimSummary[color]&amp;"/"))),),0))))*$HJ47*(1+$BN$3)&amp;","&amp;IF(ISERROR(INDEX(TrimSummary[ordering_yy],MATCH(1,INDEX(($HD47=TrimSummary[style_no])*(HR$3=TrimSummary[trim_reff])*(ISNUMBER(FIND("/"&amp;$HC47&amp;"/","/"&amp;TrimSummary[color]&amp;"/"))),),0))),0,(INDEX(TrimSummary[ordering_yy],MATCH(1,INDEX(($HD47=TrimSummary[style_no])*(HR$3=TrimSummary[trim_reff])*(ISNUMBER(FIND("/"&amp;$HC47&amp;"/","/"&amp;TrimSummary[color]&amp;"/"))),),0))))*$HH47*(1+$BN$4)&amp;","&amp;IF(ISERROR(INDEX(TrimSummary[ordering_yy],MATCH(1,INDEX(($HD47=TrimSummary[style_no])*(HR$3=TrimSummary[trim_reff])*(ISNUMBER(FIND("/"&amp;$HC47&amp;"/","/"&amp;TrimSummary[color]&amp;"/"))),),0))),0,(INDEX(TrimSummary[ordering_yy],MATCH(1,INDEX(($HD47=TrimSummary[style_no])*(HR$3=TrimSummary[trim_reff])*(ISNUMBER(FIND("/"&amp;$HC47&amp;"/","/"&amp;TrimSummary[color]&amp;"/"))),),0))))*$HJ47*(1+$BN$4)</f>
        <v>219.44,0,0,0</v>
      </c>
      <c r="HS47" s="62" t="str" cm="1">
        <f t="array" ref="HS47">IF(ISERROR(INDEX(TrimSummary[costing_yy],MATCH(1,INDEX(($HD47=TrimSummary[style_no])*(HS$3=TrimSummary[trim_reff])*(ISNUMBER(FIND("/"&amp;$HC47&amp;"/","/"&amp;TrimSummary[color]&amp;"/"))),),0))),0,(INDEX(TrimSummary[costing_yy],MATCH(1,INDEX(($HD47=TrimSummary[style_no])*(HS$3=TrimSummary[trim_reff])*(ISNUMBER(FIND("/"&amp;$HC47&amp;"/","/"&amp;TrimSummary[color]&amp;"/"))),),0))))*$HH47*(1+$BN$3)&amp;","&amp;IF(ISERROR(INDEX(TrimSummary[costing_yy],MATCH(1,INDEX(($HD47=TrimSummary[style_no])*(HS$3=TrimSummary[trim_reff])*(ISNUMBER(FIND("/"&amp;$HC47&amp;"/","/"&amp;TrimSummary[color]&amp;"/"))),),0))),0,(INDEX(TrimSummary[costing_yy],MATCH(1,INDEX(($HD47=TrimSummary[style_no])*(HS$3=TrimSummary[trim_reff])*(ISNUMBER(FIND("/"&amp;$HC47&amp;"/","/"&amp;TrimSummary[color]&amp;"/"))),),0))))*$HJ47*(1+$BN$3)&amp;","&amp;IF(ISERROR(INDEX(TrimSummary[ordering_yy],MATCH(1,INDEX(($HD47=TrimSummary[style_no])*(HS$3=TrimSummary[trim_reff])*(ISNUMBER(FIND("/"&amp;$HC47&amp;"/","/"&amp;TrimSummary[color]&amp;"/"))),),0))),0,(INDEX(TrimSummary[ordering_yy],MATCH(1,INDEX(($HD47=TrimSummary[style_no])*(HS$3=TrimSummary[trim_reff])*(ISNUMBER(FIND("/"&amp;$HC47&amp;"/","/"&amp;TrimSummary[color]&amp;"/"))),),0))))*$HH47*(1+$BN$4)&amp;","&amp;IF(ISERROR(INDEX(TrimSummary[ordering_yy],MATCH(1,INDEX(($HD47=TrimSummary[style_no])*(HS$3=TrimSummary[trim_reff])*(ISNUMBER(FIND("/"&amp;$HC47&amp;"/","/"&amp;TrimSummary[color]&amp;"/"))),),0))),0,(INDEX(TrimSummary[ordering_yy],MATCH(1,INDEX(($HD47=TrimSummary[style_no])*(HS$3=TrimSummary[trim_reff])*(ISNUMBER(FIND("/"&amp;$HC47&amp;"/","/"&amp;TrimSummary[color]&amp;"/"))),),0))))*$HJ47*(1+$BN$4)</f>
        <v>219.44,0,0,0</v>
      </c>
      <c r="HT47" s="62" t="str" cm="1">
        <f t="array" ref="HT47">IF(ISERROR(INDEX(TrimSummary[costing_yy],MATCH(1,INDEX(($HD47=TrimSummary[style_no])*(HT$3=TrimSummary[trim_reff])*(ISNUMBER(FIND("/"&amp;$HC47&amp;"/","/"&amp;TrimSummary[color]&amp;"/"))),),0))),0,(INDEX(TrimSummary[costing_yy],MATCH(1,INDEX(($HD47=TrimSummary[style_no])*(HT$3=TrimSummary[trim_reff])*(ISNUMBER(FIND("/"&amp;$HC47&amp;"/","/"&amp;TrimSummary[color]&amp;"/"))),),0))))*$HH47*(1+$BN$3)&amp;","&amp;IF(ISERROR(INDEX(TrimSummary[costing_yy],MATCH(1,INDEX(($HD47=TrimSummary[style_no])*(HT$3=TrimSummary[trim_reff])*(ISNUMBER(FIND("/"&amp;$HC47&amp;"/","/"&amp;TrimSummary[color]&amp;"/"))),),0))),0,(INDEX(TrimSummary[costing_yy],MATCH(1,INDEX(($HD47=TrimSummary[style_no])*(HT$3=TrimSummary[trim_reff])*(ISNUMBER(FIND("/"&amp;$HC47&amp;"/","/"&amp;TrimSummary[color]&amp;"/"))),),0))))*$HJ47*(1+$BN$3)&amp;","&amp;IF(ISERROR(INDEX(TrimSummary[ordering_yy],MATCH(1,INDEX(($HD47=TrimSummary[style_no])*(HT$3=TrimSummary[trim_reff])*(ISNUMBER(FIND("/"&amp;$HC47&amp;"/","/"&amp;TrimSummary[color]&amp;"/"))),),0))),0,(INDEX(TrimSummary[ordering_yy],MATCH(1,INDEX(($HD47=TrimSummary[style_no])*(HT$3=TrimSummary[trim_reff])*(ISNUMBER(FIND("/"&amp;$HC47&amp;"/","/"&amp;TrimSummary[color]&amp;"/"))),),0))))*$HH47*(1+$BN$4)&amp;","&amp;IF(ISERROR(INDEX(TrimSummary[ordering_yy],MATCH(1,INDEX(($HD47=TrimSummary[style_no])*(HT$3=TrimSummary[trim_reff])*(ISNUMBER(FIND("/"&amp;$HC47&amp;"/","/"&amp;TrimSummary[color]&amp;"/"))),),0))),0,(INDEX(TrimSummary[ordering_yy],MATCH(1,INDEX(($HD47=TrimSummary[style_no])*(HT$3=TrimSummary[trim_reff])*(ISNUMBER(FIND("/"&amp;$HC47&amp;"/","/"&amp;TrimSummary[color]&amp;"/"))),),0))))*$HJ47*(1+$BN$4)</f>
        <v>219.44,0,0,0</v>
      </c>
      <c r="HU47" s="62" t="str" cm="1">
        <f t="array" ref="HU47">IF(ISERROR(INDEX(TrimSummary[costing_yy],MATCH(1,INDEX(($HD47=TrimSummary[style_no])*(HU$3=TrimSummary[trim_reff])*(ISNUMBER(FIND("/"&amp;$HC47&amp;"/","/"&amp;TrimSummary[color]&amp;"/"))),),0))),0,(INDEX(TrimSummary[costing_yy],MATCH(1,INDEX(($HD47=TrimSummary[style_no])*(HU$3=TrimSummary[trim_reff])*(ISNUMBER(FIND("/"&amp;$HC47&amp;"/","/"&amp;TrimSummary[color]&amp;"/"))),),0))))*$HH47*(1+$BN$3)&amp;","&amp;IF(ISERROR(INDEX(TrimSummary[costing_yy],MATCH(1,INDEX(($HD47=TrimSummary[style_no])*(HU$3=TrimSummary[trim_reff])*(ISNUMBER(FIND("/"&amp;$HC47&amp;"/","/"&amp;TrimSummary[color]&amp;"/"))),),0))),0,(INDEX(TrimSummary[costing_yy],MATCH(1,INDEX(($HD47=TrimSummary[style_no])*(HU$3=TrimSummary[trim_reff])*(ISNUMBER(FIND("/"&amp;$HC47&amp;"/","/"&amp;TrimSummary[color]&amp;"/"))),),0))))*$HJ47*(1+$BN$3)&amp;","&amp;IF(ISERROR(INDEX(TrimSummary[ordering_yy],MATCH(1,INDEX(($HD47=TrimSummary[style_no])*(HU$3=TrimSummary[trim_reff])*(ISNUMBER(FIND("/"&amp;$HC47&amp;"/","/"&amp;TrimSummary[color]&amp;"/"))),),0))),0,(INDEX(TrimSummary[ordering_yy],MATCH(1,INDEX(($HD47=TrimSummary[style_no])*(HU$3=TrimSummary[trim_reff])*(ISNUMBER(FIND("/"&amp;$HC47&amp;"/","/"&amp;TrimSummary[color]&amp;"/"))),),0))))*$HH47*(1+$BN$4)&amp;","&amp;IF(ISERROR(INDEX(TrimSummary[ordering_yy],MATCH(1,INDEX(($HD47=TrimSummary[style_no])*(HU$3=TrimSummary[trim_reff])*(ISNUMBER(FIND("/"&amp;$HC47&amp;"/","/"&amp;TrimSummary[color]&amp;"/"))),),0))),0,(INDEX(TrimSummary[ordering_yy],MATCH(1,INDEX(($HD47=TrimSummary[style_no])*(HU$3=TrimSummary[trim_reff])*(ISNUMBER(FIND("/"&amp;$HC47&amp;"/","/"&amp;TrimSummary[color]&amp;"/"))),),0))))*$HJ47*(1+$BN$4)</f>
        <v>219.44,0,0,0</v>
      </c>
      <c r="HV47" s="62"/>
      <c r="HW47" s="62"/>
      <c r="HX47" s="62"/>
      <c r="HY47" s="62"/>
      <c r="HZ47" s="62"/>
      <c r="IA47" s="62"/>
      <c r="IB47" s="62"/>
      <c r="IC47" s="62"/>
      <c r="ID47" s="62"/>
      <c r="IE47" s="62"/>
      <c r="IF47" s="62"/>
      <c r="IG47" s="62"/>
      <c r="IH47" s="62"/>
      <c r="II47" s="62"/>
      <c r="IJ47" s="62"/>
      <c r="IK47" s="62"/>
      <c r="IL47" s="62"/>
      <c r="IM47" s="62"/>
      <c r="IN47" s="62"/>
      <c r="IO47" s="62"/>
      <c r="IP47" s="62"/>
      <c r="IQ47" s="62"/>
      <c r="IR47" s="62"/>
      <c r="IS47" s="62"/>
      <c r="IT47" s="62"/>
      <c r="IU47" s="62"/>
      <c r="IV47" s="62"/>
      <c r="IW47" s="49"/>
    </row>
    <row r="48" spans="1:257">
      <c r="A48"/>
      <c r="D48"/>
      <c r="F48" s="18"/>
      <c r="G48" s="19"/>
      <c r="V48" s="130"/>
      <c r="Y48" s="18"/>
      <c r="Z48" s="334"/>
      <c r="AA48" s="49"/>
      <c r="AB48" s="49"/>
      <c r="AC48" s="49"/>
      <c r="AD48" s="49"/>
      <c r="AE48" s="49"/>
      <c r="AF48" s="49"/>
      <c r="AG48" s="49"/>
      <c r="AH48" s="49"/>
      <c r="AI48" s="49"/>
      <c r="AJ48" s="49"/>
      <c r="AK48" s="49"/>
      <c r="AL48" s="49"/>
      <c r="AM48" s="49"/>
      <c r="AN48" s="49"/>
      <c r="AO48" s="18"/>
      <c r="AR48" s="23"/>
      <c r="AS48" s="23"/>
      <c r="AT48" s="18"/>
      <c r="AV48" s="24"/>
      <c r="AW48" s="24"/>
      <c r="AX48" s="24"/>
      <c r="AY48" s="24"/>
      <c r="AZ48" s="24"/>
      <c r="BA48" s="24"/>
      <c r="BB48" s="24"/>
      <c r="BC48" s="24"/>
      <c r="BD48" s="23"/>
      <c r="BE48" s="24"/>
      <c r="BF48" s="24"/>
      <c r="BG48" s="24"/>
      <c r="BH48" s="23"/>
      <c r="BI48" s="23"/>
      <c r="BJ48" s="222"/>
      <c r="BS48" s="233"/>
      <c r="BT48" s="233"/>
      <c r="BU48" s="233"/>
      <c r="BV48" s="233"/>
      <c r="BW48" s="233"/>
      <c r="BX48" s="233"/>
      <c r="BY48" s="233"/>
      <c r="BZ48" s="233"/>
      <c r="CA48" s="233"/>
      <c r="CB48" s="233"/>
      <c r="CC48" s="233"/>
      <c r="CD48" s="233"/>
      <c r="CE48" s="233"/>
      <c r="CF48" s="233"/>
      <c r="CG48" s="233"/>
      <c r="CH48" s="233"/>
      <c r="CI48" s="233"/>
      <c r="CL48" s="63"/>
      <c r="CM48" s="63"/>
      <c r="CN48" s="63"/>
      <c r="CT48" s="64"/>
      <c r="CU48" s="64"/>
      <c r="CV48" s="64"/>
      <c r="CW48" s="64"/>
      <c r="CX48" s="92"/>
      <c r="CY48" s="64"/>
      <c r="CZ48" s="64"/>
      <c r="DA48" s="64"/>
      <c r="DB48" s="64"/>
      <c r="DC48" s="64"/>
      <c r="DD48" s="64"/>
      <c r="DE48" s="64"/>
      <c r="FT48"/>
      <c r="FU48"/>
      <c r="HA48" s="62" t="str">
        <f>INDEX(TrimSummary[season],MATCH($HD48,TrimSummary[style_no],0))</f>
        <v>WI23</v>
      </c>
      <c r="HB48" s="62" t="str">
        <f>INDEX(TrimSummary[floorset],MATCH($HD48,TrimSummary[style_no],0))</f>
        <v>F3</v>
      </c>
      <c r="HC48" s="6" t="s">
        <v>217</v>
      </c>
      <c r="HD48" s="310" t="s">
        <v>314</v>
      </c>
      <c r="HE48" s="224" t="s">
        <v>301</v>
      </c>
      <c r="HF48" s="98">
        <v>45040</v>
      </c>
      <c r="HG48" t="s">
        <v>35</v>
      </c>
      <c r="HH48" s="105" cm="1">
        <f t="array" ref="HH48">IF(ISERROR(INDEX(Trim_Booking_Data[[QTY TB]:[5]],MATCH($HD48&amp;$HE48&amp;$HF48,Trim_Booking_Data[Styele'#]&amp;Trim_Booking_Data[COLOR]&amp;Trim_Booking_Data[Trim Boking Date],0),MATCH($HG48,Trim_Booking_Data[[#Headers],[QTY TB]:[5]],0))),0,(INDEX(Trim_Booking_Data[[QTY TB]:[5]],MATCH($HD48&amp;$HE48&amp;$HF48,Trim_Booking_Data[Styele'#]&amp;Trim_Booking_Data[COLOR]&amp;Trim_Booking_Data[Trim Boking Date],0),MATCH($HG48,Trim_Booking_Data[[#Headers],[QTY TB]:[5]],0))))</f>
        <v>597</v>
      </c>
      <c r="HI48" s="78" cm="1">
        <f t="array" ref="HI48">IF(ISERROR(INDEX(PO_Placed_Data_Fu[],MATCH($HD48&amp;$HE48,Trim_Booking_Data[Styele'#]&amp;Trim_Booking_Data[COLOR],0),MATCH(HI$3,PO_Placed_Data_Fu[#Headers],0))),0,(INDEX(PO_Placed_Data_Fu[],MATCH($HD48&amp;$HE48,Trim_Booking_Data[Styele'#]&amp;Trim_Booking_Data[COLOR],0),MATCH(HI$3,PO_Placed_Data_Fu[#Headers],0))))</f>
        <v>0</v>
      </c>
      <c r="HJ48" s="70" cm="1">
        <f t="array" ref="HJ48">IF(ISERROR(INDEX(PO_Placed_Data_Fu[],MATCH($HD48&amp;$HE48&amp;$HF48,Trim_Booking_Data[Styele'#]&amp;Trim_Booking_Data[COLOR]&amp;Trim_Booking_Data[Trim Boking Date],0),MATCH($HG48,PO_Placed_Data_Fu[#Headers],0))),0,(INDEX(PO_Placed_Data_Fu[],MATCH($HD48&amp;$HE48&amp;$HF48,Trim_Booking_Data[Styele'#]&amp;Trim_Booking_Data[COLOR]&amp;Trim_Booking_Data[Trim Boking Date],0),MATCH($HG48,PO_Placed_Data_Fu[#Headers],0))))</f>
        <v>0</v>
      </c>
      <c r="HK48" s="62" t="str" cm="1">
        <f t="array" ref="HK48">IF(ISERROR(INDEX(TrimSummary[costing_yy],MATCH(1,INDEX(($HD48=TrimSummary[style_no])*(HK$3=TrimSummary[trim_reff])*(ISNUMBER(FIND("/"&amp;$HC48&amp;"/","/"&amp;TrimSummary[color]&amp;"/"))),),0))),0,(INDEX(TrimSummary[costing_yy],MATCH(1,INDEX(($HD48=TrimSummary[style_no])*(HK$3=TrimSummary[trim_reff])*(ISNUMBER(FIND("/"&amp;$HC48&amp;"/","/"&amp;TrimSummary[color]&amp;"/"))),),0))))*$HH48*(1+$BN$3)&amp;","&amp;IF(ISERROR(INDEX(TrimSummary[costing_yy],MATCH(1,INDEX(($HD48=TrimSummary[style_no])*(HK$3=TrimSummary[trim_reff])*(ISNUMBER(FIND("/"&amp;$HC48&amp;"/","/"&amp;TrimSummary[color]&amp;"/"))),),0))),0,(INDEX(TrimSummary[costing_yy],MATCH(1,INDEX(($HD48=TrimSummary[style_no])*(HK$3=TrimSummary[trim_reff])*(ISNUMBER(FIND("/"&amp;$HC48&amp;"/","/"&amp;TrimSummary[color]&amp;"/"))),),0))))*$HJ48*(1+$BN$3)&amp;","&amp;IF(ISERROR(INDEX(TrimSummary[ordering_yy],MATCH(1,INDEX(($HD48=TrimSummary[style_no])*(HK$3=TrimSummary[trim_reff])*(ISNUMBER(FIND("/"&amp;$HC48&amp;"/","/"&amp;TrimSummary[color]&amp;"/"))),),0))),0,(INDEX(TrimSummary[ordering_yy],MATCH(1,INDEX(($HD48=TrimSummary[style_no])*(HK$3=TrimSummary[trim_reff])*(ISNUMBER(FIND("/"&amp;$HC48&amp;"/","/"&amp;TrimSummary[color]&amp;"/"))),),0))))*$HH48*(1+$BN$4)&amp;","&amp;IF(ISERROR(INDEX(TrimSummary[ordering_yy],MATCH(1,INDEX(($HD48=TrimSummary[style_no])*(HK$3=TrimSummary[trim_reff])*(ISNUMBER(FIND("/"&amp;$HC48&amp;"/","/"&amp;TrimSummary[color]&amp;"/"))),),0))),0,(INDEX(TrimSummary[ordering_yy],MATCH(1,INDEX(($HD48=TrimSummary[style_no])*(HK$3=TrimSummary[trim_reff])*(ISNUMBER(FIND("/"&amp;$HC48&amp;"/","/"&amp;TrimSummary[color]&amp;"/"))),),0))))*$HJ48*(1+$BN$4)</f>
        <v>377.619216,0,0,0</v>
      </c>
      <c r="HL48" s="62" t="str" cm="1">
        <f t="array" ref="HL48">IF(ISERROR(INDEX(TrimSummary[costing_yy],MATCH(1,INDEX(($HD48=TrimSummary[style_no])*(HL$3=TrimSummary[trim_reff])*(ISNUMBER(FIND("/"&amp;$HC48&amp;"/","/"&amp;TrimSummary[color]&amp;"/"))),),0))),0,(INDEX(TrimSummary[costing_yy],MATCH(1,INDEX(($HD48=TrimSummary[style_no])*(HL$3=TrimSummary[trim_reff])*(ISNUMBER(FIND("/"&amp;$HC48&amp;"/","/"&amp;TrimSummary[color]&amp;"/"))),),0))))*$HH48*(1+$BN$3)&amp;","&amp;IF(ISERROR(INDEX(TrimSummary[costing_yy],MATCH(1,INDEX(($HD48=TrimSummary[style_no])*(HL$3=TrimSummary[trim_reff])*(ISNUMBER(FIND("/"&amp;$HC48&amp;"/","/"&amp;TrimSummary[color]&amp;"/"))),),0))),0,(INDEX(TrimSummary[costing_yy],MATCH(1,INDEX(($HD48=TrimSummary[style_no])*(HL$3=TrimSummary[trim_reff])*(ISNUMBER(FIND("/"&amp;$HC48&amp;"/","/"&amp;TrimSummary[color]&amp;"/"))),),0))))*$HJ48*(1+$BN$3)&amp;","&amp;IF(ISERROR(INDEX(TrimSummary[ordering_yy],MATCH(1,INDEX(($HD48=TrimSummary[style_no])*(HL$3=TrimSummary[trim_reff])*(ISNUMBER(FIND("/"&amp;$HC48&amp;"/","/"&amp;TrimSummary[color]&amp;"/"))),),0))),0,(INDEX(TrimSummary[ordering_yy],MATCH(1,INDEX(($HD48=TrimSummary[style_no])*(HL$3=TrimSummary[trim_reff])*(ISNUMBER(FIND("/"&amp;$HC48&amp;"/","/"&amp;TrimSummary[color]&amp;"/"))),),0))))*$HH48*(1+$BN$4)&amp;","&amp;IF(ISERROR(INDEX(TrimSummary[ordering_yy],MATCH(1,INDEX(($HD48=TrimSummary[style_no])*(HL$3=TrimSummary[trim_reff])*(ISNUMBER(FIND("/"&amp;$HC48&amp;"/","/"&amp;TrimSummary[color]&amp;"/"))),),0))),0,(INDEX(TrimSummary[ordering_yy],MATCH(1,INDEX(($HD48=TrimSummary[style_no])*(HL$3=TrimSummary[trim_reff])*(ISNUMBER(FIND("/"&amp;$HC48&amp;"/","/"&amp;TrimSummary[color]&amp;"/"))),),0))))*$HJ48*(1+$BN$4)</f>
        <v>15.83244,0,0,0</v>
      </c>
      <c r="HM48" s="62" t="str" cm="1">
        <f t="array" ref="HM48">IF(ISERROR(INDEX(TrimSummary[costing_yy],MATCH(1,INDEX(($HD48=TrimSummary[style_no])*(HM$3=TrimSummary[trim_reff])*(ISNUMBER(FIND("/"&amp;$HC48&amp;"/","/"&amp;TrimSummary[color]&amp;"/"))),),0))),0,(INDEX(TrimSummary[costing_yy],MATCH(1,INDEX(($HD48=TrimSummary[style_no])*(HM$3=TrimSummary[trim_reff])*(ISNUMBER(FIND("/"&amp;$HC48&amp;"/","/"&amp;TrimSummary[color]&amp;"/"))),),0))))*$HH48*(1+$BN$3)&amp;","&amp;IF(ISERROR(INDEX(TrimSummary[costing_yy],MATCH(1,INDEX(($HD48=TrimSummary[style_no])*(HM$3=TrimSummary[trim_reff])*(ISNUMBER(FIND("/"&amp;$HC48&amp;"/","/"&amp;TrimSummary[color]&amp;"/"))),),0))),0,(INDEX(TrimSummary[costing_yy],MATCH(1,INDEX(($HD48=TrimSummary[style_no])*(HM$3=TrimSummary[trim_reff])*(ISNUMBER(FIND("/"&amp;$HC48&amp;"/","/"&amp;TrimSummary[color]&amp;"/"))),),0))))*$HJ48*(1+$BN$3)&amp;","&amp;IF(ISERROR(INDEX(TrimSummary[ordering_yy],MATCH(1,INDEX(($HD48=TrimSummary[style_no])*(HM$3=TrimSummary[trim_reff])*(ISNUMBER(FIND("/"&amp;$HC48&amp;"/","/"&amp;TrimSummary[color]&amp;"/"))),),0))),0,(INDEX(TrimSummary[ordering_yy],MATCH(1,INDEX(($HD48=TrimSummary[style_no])*(HM$3=TrimSummary[trim_reff])*(ISNUMBER(FIND("/"&amp;$HC48&amp;"/","/"&amp;TrimSummary[color]&amp;"/"))),),0))))*$HH48*(1+$BN$4)&amp;","&amp;IF(ISERROR(INDEX(TrimSummary[ordering_yy],MATCH(1,INDEX(($HD48=TrimSummary[style_no])*(HM$3=TrimSummary[trim_reff])*(ISNUMBER(FIND("/"&amp;$HC48&amp;"/","/"&amp;TrimSummary[color]&amp;"/"))),),0))),0,(INDEX(TrimSummary[ordering_yy],MATCH(1,INDEX(($HD48=TrimSummary[style_no])*(HM$3=TrimSummary[trim_reff])*(ISNUMBER(FIND("/"&amp;$HC48&amp;"/","/"&amp;TrimSummary[color]&amp;"/"))),),0))))*$HJ48*(1+$BN$4)</f>
        <v>7.45056,0,0,0</v>
      </c>
      <c r="HN48" s="62" t="str" cm="1">
        <f t="array" ref="HN48">IF(ISERROR(INDEX(TrimSummary[costing_yy],MATCH(1,INDEX(($HD48=TrimSummary[style_no])*(HN$3=TrimSummary[trim_reff])*(ISNUMBER(FIND("/"&amp;$HC48&amp;"/","/"&amp;TrimSummary[color]&amp;"/"))),),0))),0,(INDEX(TrimSummary[costing_yy],MATCH(1,INDEX(($HD48=TrimSummary[style_no])*(HN$3=TrimSummary[trim_reff])*(ISNUMBER(FIND("/"&amp;$HC48&amp;"/","/"&amp;TrimSummary[color]&amp;"/"))),),0))))*$HH48*(1+$BN$3)&amp;","&amp;IF(ISERROR(INDEX(TrimSummary[costing_yy],MATCH(1,INDEX(($HD48=TrimSummary[style_no])*(HN$3=TrimSummary[trim_reff])*(ISNUMBER(FIND("/"&amp;$HC48&amp;"/","/"&amp;TrimSummary[color]&amp;"/"))),),0))),0,(INDEX(TrimSummary[costing_yy],MATCH(1,INDEX(($HD48=TrimSummary[style_no])*(HN$3=TrimSummary[trim_reff])*(ISNUMBER(FIND("/"&amp;$HC48&amp;"/","/"&amp;TrimSummary[color]&amp;"/"))),),0))))*$HJ48*(1+$BN$3)&amp;","&amp;IF(ISERROR(INDEX(TrimSummary[ordering_yy],MATCH(1,INDEX(($HD48=TrimSummary[style_no])*(HN$3=TrimSummary[trim_reff])*(ISNUMBER(FIND("/"&amp;$HC48&amp;"/","/"&amp;TrimSummary[color]&amp;"/"))),),0))),0,(INDEX(TrimSummary[ordering_yy],MATCH(1,INDEX(($HD48=TrimSummary[style_no])*(HN$3=TrimSummary[trim_reff])*(ISNUMBER(FIND("/"&amp;$HC48&amp;"/","/"&amp;TrimSummary[color]&amp;"/"))),),0))))*$HH48*(1+$BN$4)&amp;","&amp;IF(ISERROR(INDEX(TrimSummary[ordering_yy],MATCH(1,INDEX(($HD48=TrimSummary[style_no])*(HN$3=TrimSummary[trim_reff])*(ISNUMBER(FIND("/"&amp;$HC48&amp;"/","/"&amp;TrimSummary[color]&amp;"/"))),),0))),0,(INDEX(TrimSummary[ordering_yy],MATCH(1,INDEX(($HD48=TrimSummary[style_no])*(HN$3=TrimSummary[trim_reff])*(ISNUMBER(FIND("/"&amp;$HC48&amp;"/","/"&amp;TrimSummary[color]&amp;"/"))),),0))))*$HJ48*(1+$BN$4)</f>
        <v>620.88,0,0,0</v>
      </c>
      <c r="HO48" s="62" t="str" cm="1">
        <f t="array" ref="HO48">IF(ISERROR(INDEX(TrimSummary[costing_yy],MATCH(1,INDEX(($HD48=TrimSummary[style_no])*(HO$3=TrimSummary[trim_reff])*(ISNUMBER(FIND("/"&amp;$HC48&amp;"/","/"&amp;TrimSummary[color]&amp;"/"))),),0))),0,(INDEX(TrimSummary[costing_yy],MATCH(1,INDEX(($HD48=TrimSummary[style_no])*(HO$3=TrimSummary[trim_reff])*(ISNUMBER(FIND("/"&amp;$HC48&amp;"/","/"&amp;TrimSummary[color]&amp;"/"))),),0))))*$HH48*(1+$BN$3)&amp;","&amp;IF(ISERROR(INDEX(TrimSummary[costing_yy],MATCH(1,INDEX(($HD48=TrimSummary[style_no])*(HO$3=TrimSummary[trim_reff])*(ISNUMBER(FIND("/"&amp;$HC48&amp;"/","/"&amp;TrimSummary[color]&amp;"/"))),),0))),0,(INDEX(TrimSummary[costing_yy],MATCH(1,INDEX(($HD48=TrimSummary[style_no])*(HO$3=TrimSummary[trim_reff])*(ISNUMBER(FIND("/"&amp;$HC48&amp;"/","/"&amp;TrimSummary[color]&amp;"/"))),),0))))*$HJ48*(1+$BN$3)&amp;","&amp;IF(ISERROR(INDEX(TrimSummary[ordering_yy],MATCH(1,INDEX(($HD48=TrimSummary[style_no])*(HO$3=TrimSummary[trim_reff])*(ISNUMBER(FIND("/"&amp;$HC48&amp;"/","/"&amp;TrimSummary[color]&amp;"/"))),),0))),0,(INDEX(TrimSummary[ordering_yy],MATCH(1,INDEX(($HD48=TrimSummary[style_no])*(HO$3=TrimSummary[trim_reff])*(ISNUMBER(FIND("/"&amp;$HC48&amp;"/","/"&amp;TrimSummary[color]&amp;"/"))),),0))))*$HH48*(1+$BN$4)&amp;","&amp;IF(ISERROR(INDEX(TrimSummary[ordering_yy],MATCH(1,INDEX(($HD48=TrimSummary[style_no])*(HO$3=TrimSummary[trim_reff])*(ISNUMBER(FIND("/"&amp;$HC48&amp;"/","/"&amp;TrimSummary[color]&amp;"/"))),),0))),0,(INDEX(TrimSummary[ordering_yy],MATCH(1,INDEX(($HD48=TrimSummary[style_no])*(HO$3=TrimSummary[trim_reff])*(ISNUMBER(FIND("/"&amp;$HC48&amp;"/","/"&amp;TrimSummary[color]&amp;"/"))),),0))))*$HJ48*(1+$BN$4)</f>
        <v>620.88,0,0,0</v>
      </c>
      <c r="HP48" s="62" t="str" cm="1">
        <f t="array" ref="HP48">IF(ISERROR(INDEX(TrimSummary[costing_yy],MATCH(1,INDEX(($HD48=TrimSummary[style_no])*(HP$3=TrimSummary[trim_reff])*(ISNUMBER(FIND("/"&amp;$HC48&amp;"/","/"&amp;TrimSummary[color]&amp;"/"))),),0))),0,(INDEX(TrimSummary[costing_yy],MATCH(1,INDEX(($HD48=TrimSummary[style_no])*(HP$3=TrimSummary[trim_reff])*(ISNUMBER(FIND("/"&amp;$HC48&amp;"/","/"&amp;TrimSummary[color]&amp;"/"))),),0))))*$HH48*(1+$BN$3)&amp;","&amp;IF(ISERROR(INDEX(TrimSummary[costing_yy],MATCH(1,INDEX(($HD48=TrimSummary[style_no])*(HP$3=TrimSummary[trim_reff])*(ISNUMBER(FIND("/"&amp;$HC48&amp;"/","/"&amp;TrimSummary[color]&amp;"/"))),),0))),0,(INDEX(TrimSummary[costing_yy],MATCH(1,INDEX(($HD48=TrimSummary[style_no])*(HP$3=TrimSummary[trim_reff])*(ISNUMBER(FIND("/"&amp;$HC48&amp;"/","/"&amp;TrimSummary[color]&amp;"/"))),),0))))*$HJ48*(1+$BN$3)&amp;","&amp;IF(ISERROR(INDEX(TrimSummary[ordering_yy],MATCH(1,INDEX(($HD48=TrimSummary[style_no])*(HP$3=TrimSummary[trim_reff])*(ISNUMBER(FIND("/"&amp;$HC48&amp;"/","/"&amp;TrimSummary[color]&amp;"/"))),),0))),0,(INDEX(TrimSummary[ordering_yy],MATCH(1,INDEX(($HD48=TrimSummary[style_no])*(HP$3=TrimSummary[trim_reff])*(ISNUMBER(FIND("/"&amp;$HC48&amp;"/","/"&amp;TrimSummary[color]&amp;"/"))),),0))))*$HH48*(1+$BN$4)&amp;","&amp;IF(ISERROR(INDEX(TrimSummary[ordering_yy],MATCH(1,INDEX(($HD48=TrimSummary[style_no])*(HP$3=TrimSummary[trim_reff])*(ISNUMBER(FIND("/"&amp;$HC48&amp;"/","/"&amp;TrimSummary[color]&amp;"/"))),),0))),0,(INDEX(TrimSummary[ordering_yy],MATCH(1,INDEX(($HD48=TrimSummary[style_no])*(HP$3=TrimSummary[trim_reff])*(ISNUMBER(FIND("/"&amp;$HC48&amp;"/","/"&amp;TrimSummary[color]&amp;"/"))),),0))))*$HJ48*(1+$BN$4)</f>
        <v>620.88,0,0,0</v>
      </c>
      <c r="HQ48" s="62" t="str" cm="1">
        <f t="array" ref="HQ48">IF(ISERROR(INDEX(TrimSummary[costing_yy],MATCH(1,INDEX(($HD48=TrimSummary[style_no])*(HQ$3=TrimSummary[trim_reff])*(ISNUMBER(FIND("/"&amp;$HC48&amp;"/","/"&amp;TrimSummary[color]&amp;"/"))),),0))),0,(INDEX(TrimSummary[costing_yy],MATCH(1,INDEX(($HD48=TrimSummary[style_no])*(HQ$3=TrimSummary[trim_reff])*(ISNUMBER(FIND("/"&amp;$HC48&amp;"/","/"&amp;TrimSummary[color]&amp;"/"))),),0))))*$HH48*(1+$BN$3)&amp;","&amp;IF(ISERROR(INDEX(TrimSummary[costing_yy],MATCH(1,INDEX(($HD48=TrimSummary[style_no])*(HQ$3=TrimSummary[trim_reff])*(ISNUMBER(FIND("/"&amp;$HC48&amp;"/","/"&amp;TrimSummary[color]&amp;"/"))),),0))),0,(INDEX(TrimSummary[costing_yy],MATCH(1,INDEX(($HD48=TrimSummary[style_no])*(HQ$3=TrimSummary[trim_reff])*(ISNUMBER(FIND("/"&amp;$HC48&amp;"/","/"&amp;TrimSummary[color]&amp;"/"))),),0))))*$HJ48*(1+$BN$3)&amp;","&amp;IF(ISERROR(INDEX(TrimSummary[ordering_yy],MATCH(1,INDEX(($HD48=TrimSummary[style_no])*(HQ$3=TrimSummary[trim_reff])*(ISNUMBER(FIND("/"&amp;$HC48&amp;"/","/"&amp;TrimSummary[color]&amp;"/"))),),0))),0,(INDEX(TrimSummary[ordering_yy],MATCH(1,INDEX(($HD48=TrimSummary[style_no])*(HQ$3=TrimSummary[trim_reff])*(ISNUMBER(FIND("/"&amp;$HC48&amp;"/","/"&amp;TrimSummary[color]&amp;"/"))),),0))))*$HH48*(1+$BN$4)&amp;","&amp;IF(ISERROR(INDEX(TrimSummary[ordering_yy],MATCH(1,INDEX(($HD48=TrimSummary[style_no])*(HQ$3=TrimSummary[trim_reff])*(ISNUMBER(FIND("/"&amp;$HC48&amp;"/","/"&amp;TrimSummary[color]&amp;"/"))),),0))),0,(INDEX(TrimSummary[ordering_yy],MATCH(1,INDEX(($HD48=TrimSummary[style_no])*(HQ$3=TrimSummary[trim_reff])*(ISNUMBER(FIND("/"&amp;$HC48&amp;"/","/"&amp;TrimSummary[color]&amp;"/"))),),0))))*$HJ48*(1+$BN$4)</f>
        <v>620.88,0,0,0</v>
      </c>
      <c r="HR48" s="62" t="str" cm="1">
        <f t="array" ref="HR48">IF(ISERROR(INDEX(TrimSummary[costing_yy],MATCH(1,INDEX(($HD48=TrimSummary[style_no])*(HR$3=TrimSummary[trim_reff])*(ISNUMBER(FIND("/"&amp;$HC48&amp;"/","/"&amp;TrimSummary[color]&amp;"/"))),),0))),0,(INDEX(TrimSummary[costing_yy],MATCH(1,INDEX(($HD48=TrimSummary[style_no])*(HR$3=TrimSummary[trim_reff])*(ISNUMBER(FIND("/"&amp;$HC48&amp;"/","/"&amp;TrimSummary[color]&amp;"/"))),),0))))*$HH48*(1+$BN$3)&amp;","&amp;IF(ISERROR(INDEX(TrimSummary[costing_yy],MATCH(1,INDEX(($HD48=TrimSummary[style_no])*(HR$3=TrimSummary[trim_reff])*(ISNUMBER(FIND("/"&amp;$HC48&amp;"/","/"&amp;TrimSummary[color]&amp;"/"))),),0))),0,(INDEX(TrimSummary[costing_yy],MATCH(1,INDEX(($HD48=TrimSummary[style_no])*(HR$3=TrimSummary[trim_reff])*(ISNUMBER(FIND("/"&amp;$HC48&amp;"/","/"&amp;TrimSummary[color]&amp;"/"))),),0))))*$HJ48*(1+$BN$3)&amp;","&amp;IF(ISERROR(INDEX(TrimSummary[ordering_yy],MATCH(1,INDEX(($HD48=TrimSummary[style_no])*(HR$3=TrimSummary[trim_reff])*(ISNUMBER(FIND("/"&amp;$HC48&amp;"/","/"&amp;TrimSummary[color]&amp;"/"))),),0))),0,(INDEX(TrimSummary[ordering_yy],MATCH(1,INDEX(($HD48=TrimSummary[style_no])*(HR$3=TrimSummary[trim_reff])*(ISNUMBER(FIND("/"&amp;$HC48&amp;"/","/"&amp;TrimSummary[color]&amp;"/"))),),0))))*$HH48*(1+$BN$4)&amp;","&amp;IF(ISERROR(INDEX(TrimSummary[ordering_yy],MATCH(1,INDEX(($HD48=TrimSummary[style_no])*(HR$3=TrimSummary[trim_reff])*(ISNUMBER(FIND("/"&amp;$HC48&amp;"/","/"&amp;TrimSummary[color]&amp;"/"))),),0))),0,(INDEX(TrimSummary[ordering_yy],MATCH(1,INDEX(($HD48=TrimSummary[style_no])*(HR$3=TrimSummary[trim_reff])*(ISNUMBER(FIND("/"&amp;$HC48&amp;"/","/"&amp;TrimSummary[color]&amp;"/"))),),0))))*$HJ48*(1+$BN$4)</f>
        <v>620.88,0,0,0</v>
      </c>
      <c r="HS48" s="62" t="str" cm="1">
        <f t="array" ref="HS48">IF(ISERROR(INDEX(TrimSummary[costing_yy],MATCH(1,INDEX(($HD48=TrimSummary[style_no])*(HS$3=TrimSummary[trim_reff])*(ISNUMBER(FIND("/"&amp;$HC48&amp;"/","/"&amp;TrimSummary[color]&amp;"/"))),),0))),0,(INDEX(TrimSummary[costing_yy],MATCH(1,INDEX(($HD48=TrimSummary[style_no])*(HS$3=TrimSummary[trim_reff])*(ISNUMBER(FIND("/"&amp;$HC48&amp;"/","/"&amp;TrimSummary[color]&amp;"/"))),),0))))*$HH48*(1+$BN$3)&amp;","&amp;IF(ISERROR(INDEX(TrimSummary[costing_yy],MATCH(1,INDEX(($HD48=TrimSummary[style_no])*(HS$3=TrimSummary[trim_reff])*(ISNUMBER(FIND("/"&amp;$HC48&amp;"/","/"&amp;TrimSummary[color]&amp;"/"))),),0))),0,(INDEX(TrimSummary[costing_yy],MATCH(1,INDEX(($HD48=TrimSummary[style_no])*(HS$3=TrimSummary[trim_reff])*(ISNUMBER(FIND("/"&amp;$HC48&amp;"/","/"&amp;TrimSummary[color]&amp;"/"))),),0))))*$HJ48*(1+$BN$3)&amp;","&amp;IF(ISERROR(INDEX(TrimSummary[ordering_yy],MATCH(1,INDEX(($HD48=TrimSummary[style_no])*(HS$3=TrimSummary[trim_reff])*(ISNUMBER(FIND("/"&amp;$HC48&amp;"/","/"&amp;TrimSummary[color]&amp;"/"))),),0))),0,(INDEX(TrimSummary[ordering_yy],MATCH(1,INDEX(($HD48=TrimSummary[style_no])*(HS$3=TrimSummary[trim_reff])*(ISNUMBER(FIND("/"&amp;$HC48&amp;"/","/"&amp;TrimSummary[color]&amp;"/"))),),0))))*$HH48*(1+$BN$4)&amp;","&amp;IF(ISERROR(INDEX(TrimSummary[ordering_yy],MATCH(1,INDEX(($HD48=TrimSummary[style_no])*(HS$3=TrimSummary[trim_reff])*(ISNUMBER(FIND("/"&amp;$HC48&amp;"/","/"&amp;TrimSummary[color]&amp;"/"))),),0))),0,(INDEX(TrimSummary[ordering_yy],MATCH(1,INDEX(($HD48=TrimSummary[style_no])*(HS$3=TrimSummary[trim_reff])*(ISNUMBER(FIND("/"&amp;$HC48&amp;"/","/"&amp;TrimSummary[color]&amp;"/"))),),0))))*$HJ48*(1+$BN$4)</f>
        <v>620.88,0,0,0</v>
      </c>
      <c r="HT48" s="62" t="str" cm="1">
        <f t="array" ref="HT48">IF(ISERROR(INDEX(TrimSummary[costing_yy],MATCH(1,INDEX(($HD48=TrimSummary[style_no])*(HT$3=TrimSummary[trim_reff])*(ISNUMBER(FIND("/"&amp;$HC48&amp;"/","/"&amp;TrimSummary[color]&amp;"/"))),),0))),0,(INDEX(TrimSummary[costing_yy],MATCH(1,INDEX(($HD48=TrimSummary[style_no])*(HT$3=TrimSummary[trim_reff])*(ISNUMBER(FIND("/"&amp;$HC48&amp;"/","/"&amp;TrimSummary[color]&amp;"/"))),),0))))*$HH48*(1+$BN$3)&amp;","&amp;IF(ISERROR(INDEX(TrimSummary[costing_yy],MATCH(1,INDEX(($HD48=TrimSummary[style_no])*(HT$3=TrimSummary[trim_reff])*(ISNUMBER(FIND("/"&amp;$HC48&amp;"/","/"&amp;TrimSummary[color]&amp;"/"))),),0))),0,(INDEX(TrimSummary[costing_yy],MATCH(1,INDEX(($HD48=TrimSummary[style_no])*(HT$3=TrimSummary[trim_reff])*(ISNUMBER(FIND("/"&amp;$HC48&amp;"/","/"&amp;TrimSummary[color]&amp;"/"))),),0))))*$HJ48*(1+$BN$3)&amp;","&amp;IF(ISERROR(INDEX(TrimSummary[ordering_yy],MATCH(1,INDEX(($HD48=TrimSummary[style_no])*(HT$3=TrimSummary[trim_reff])*(ISNUMBER(FIND("/"&amp;$HC48&amp;"/","/"&amp;TrimSummary[color]&amp;"/"))),),0))),0,(INDEX(TrimSummary[ordering_yy],MATCH(1,INDEX(($HD48=TrimSummary[style_no])*(HT$3=TrimSummary[trim_reff])*(ISNUMBER(FIND("/"&amp;$HC48&amp;"/","/"&amp;TrimSummary[color]&amp;"/"))),),0))))*$HH48*(1+$BN$4)&amp;","&amp;IF(ISERROR(INDEX(TrimSummary[ordering_yy],MATCH(1,INDEX(($HD48=TrimSummary[style_no])*(HT$3=TrimSummary[trim_reff])*(ISNUMBER(FIND("/"&amp;$HC48&amp;"/","/"&amp;TrimSummary[color]&amp;"/"))),),0))),0,(INDEX(TrimSummary[ordering_yy],MATCH(1,INDEX(($HD48=TrimSummary[style_no])*(HT$3=TrimSummary[trim_reff])*(ISNUMBER(FIND("/"&amp;$HC48&amp;"/","/"&amp;TrimSummary[color]&amp;"/"))),),0))))*$HJ48*(1+$BN$4)</f>
        <v>620.88,0,0,0</v>
      </c>
      <c r="HU48" s="62" t="str" cm="1">
        <f t="array" ref="HU48">IF(ISERROR(INDEX(TrimSummary[costing_yy],MATCH(1,INDEX(($HD48=TrimSummary[style_no])*(HU$3=TrimSummary[trim_reff])*(ISNUMBER(FIND("/"&amp;$HC48&amp;"/","/"&amp;TrimSummary[color]&amp;"/"))),),0))),0,(INDEX(TrimSummary[costing_yy],MATCH(1,INDEX(($HD48=TrimSummary[style_no])*(HU$3=TrimSummary[trim_reff])*(ISNUMBER(FIND("/"&amp;$HC48&amp;"/","/"&amp;TrimSummary[color]&amp;"/"))),),0))))*$HH48*(1+$BN$3)&amp;","&amp;IF(ISERROR(INDEX(TrimSummary[costing_yy],MATCH(1,INDEX(($HD48=TrimSummary[style_no])*(HU$3=TrimSummary[trim_reff])*(ISNUMBER(FIND("/"&amp;$HC48&amp;"/","/"&amp;TrimSummary[color]&amp;"/"))),),0))),0,(INDEX(TrimSummary[costing_yy],MATCH(1,INDEX(($HD48=TrimSummary[style_no])*(HU$3=TrimSummary[trim_reff])*(ISNUMBER(FIND("/"&amp;$HC48&amp;"/","/"&amp;TrimSummary[color]&amp;"/"))),),0))))*$HJ48*(1+$BN$3)&amp;","&amp;IF(ISERROR(INDEX(TrimSummary[ordering_yy],MATCH(1,INDEX(($HD48=TrimSummary[style_no])*(HU$3=TrimSummary[trim_reff])*(ISNUMBER(FIND("/"&amp;$HC48&amp;"/","/"&amp;TrimSummary[color]&amp;"/"))),),0))),0,(INDEX(TrimSummary[ordering_yy],MATCH(1,INDEX(($HD48=TrimSummary[style_no])*(HU$3=TrimSummary[trim_reff])*(ISNUMBER(FIND("/"&amp;$HC48&amp;"/","/"&amp;TrimSummary[color]&amp;"/"))),),0))))*$HH48*(1+$BN$4)&amp;","&amp;IF(ISERROR(INDEX(TrimSummary[ordering_yy],MATCH(1,INDEX(($HD48=TrimSummary[style_no])*(HU$3=TrimSummary[trim_reff])*(ISNUMBER(FIND("/"&amp;$HC48&amp;"/","/"&amp;TrimSummary[color]&amp;"/"))),),0))),0,(INDEX(TrimSummary[ordering_yy],MATCH(1,INDEX(($HD48=TrimSummary[style_no])*(HU$3=TrimSummary[trim_reff])*(ISNUMBER(FIND("/"&amp;$HC48&amp;"/","/"&amp;TrimSummary[color]&amp;"/"))),),0))))*$HJ48*(1+$BN$4)</f>
        <v>620.88,0,0,0</v>
      </c>
      <c r="HV48" s="62"/>
      <c r="HW48" s="62"/>
      <c r="HX48" s="62"/>
      <c r="HY48" s="62"/>
      <c r="HZ48" s="62"/>
      <c r="IA48" s="62"/>
      <c r="IB48" s="62"/>
      <c r="IC48" s="62"/>
      <c r="ID48" s="62"/>
      <c r="IE48" s="62"/>
      <c r="IF48" s="62"/>
      <c r="IG48" s="62"/>
      <c r="IH48" s="62"/>
      <c r="II48" s="62"/>
      <c r="IJ48" s="62"/>
      <c r="IK48" s="62"/>
      <c r="IL48" s="62"/>
      <c r="IM48" s="62"/>
      <c r="IN48" s="62"/>
      <c r="IO48" s="62"/>
      <c r="IP48" s="62"/>
      <c r="IQ48" s="62"/>
      <c r="IR48" s="62"/>
      <c r="IS48" s="62"/>
      <c r="IT48" s="62"/>
      <c r="IU48" s="62"/>
      <c r="IV48" s="62"/>
      <c r="IW48" s="49"/>
    </row>
    <row r="49" spans="1:257">
      <c r="A49"/>
      <c r="D49"/>
      <c r="F49" s="18"/>
      <c r="G49" s="19"/>
      <c r="V49" s="130"/>
      <c r="Y49" s="18"/>
      <c r="Z49" s="334"/>
      <c r="AA49" s="49"/>
      <c r="AB49" s="49"/>
      <c r="AC49" s="49"/>
      <c r="AD49" s="49"/>
      <c r="AE49" s="49"/>
      <c r="AF49" s="49"/>
      <c r="AG49" s="49"/>
      <c r="AH49" s="49"/>
      <c r="AI49" s="49"/>
      <c r="AJ49" s="49"/>
      <c r="AK49" s="49"/>
      <c r="AL49" s="49"/>
      <c r="AM49" s="49"/>
      <c r="AN49" s="49"/>
      <c r="AO49" s="18"/>
      <c r="AR49" s="23"/>
      <c r="AS49" s="23"/>
      <c r="AT49" s="18"/>
      <c r="AV49" s="24"/>
      <c r="AW49" s="24"/>
      <c r="AX49" s="24"/>
      <c r="AY49" s="24"/>
      <c r="AZ49" s="24"/>
      <c r="BA49" s="24"/>
      <c r="BB49" s="24"/>
      <c r="BC49" s="24"/>
      <c r="BD49" s="23"/>
      <c r="BE49" s="24"/>
      <c r="BF49" s="24"/>
      <c r="BG49" s="24"/>
      <c r="BH49" s="23"/>
      <c r="BI49" s="23"/>
      <c r="BJ49" s="222"/>
      <c r="BS49" s="233"/>
      <c r="BT49" s="233"/>
      <c r="BU49" s="233"/>
      <c r="BV49" s="233"/>
      <c r="BW49" s="233"/>
      <c r="BX49" s="233"/>
      <c r="BY49" s="233"/>
      <c r="BZ49" s="233"/>
      <c r="CA49" s="233"/>
      <c r="CB49" s="233"/>
      <c r="CC49" s="233"/>
      <c r="CD49" s="233"/>
      <c r="CE49" s="233"/>
      <c r="CF49" s="233"/>
      <c r="CG49" s="233"/>
      <c r="CH49" s="233"/>
      <c r="CI49" s="233"/>
      <c r="CL49" s="63"/>
      <c r="CR49" s="92"/>
      <c r="CS49" s="92"/>
      <c r="CT49" s="77"/>
      <c r="CU49" s="77"/>
      <c r="CV49" s="77"/>
      <c r="CW49" s="77"/>
      <c r="CX49" s="77"/>
      <c r="CY49" s="93"/>
      <c r="CZ49" s="93"/>
      <c r="DA49" s="93"/>
      <c r="DB49" s="93"/>
      <c r="DC49" s="93"/>
      <c r="DD49" s="93"/>
      <c r="FT49"/>
      <c r="FU49"/>
      <c r="HA49" s="62" t="str">
        <f>INDEX(TrimSummary[season],MATCH($HD49,TrimSummary[style_no],0))</f>
        <v>WI23</v>
      </c>
      <c r="HB49" s="62" t="str">
        <f>INDEX(TrimSummary[floorset],MATCH($HD49,TrimSummary[style_no],0))</f>
        <v>F3</v>
      </c>
      <c r="HC49" s="6" t="s">
        <v>217</v>
      </c>
      <c r="HD49" s="310" t="s">
        <v>314</v>
      </c>
      <c r="HE49" s="224" t="s">
        <v>301</v>
      </c>
      <c r="HF49" s="98">
        <v>45040</v>
      </c>
      <c r="HG49" t="s">
        <v>36</v>
      </c>
      <c r="HH49" s="105" cm="1">
        <f t="array" ref="HH49">IF(ISERROR(INDEX(Trim_Booking_Data[[QTY TB]:[5]],MATCH($HD49&amp;$HE49&amp;$HF49,Trim_Booking_Data[Styele'#]&amp;Trim_Booking_Data[COLOR]&amp;Trim_Booking_Data[Trim Boking Date],0),MATCH($HG49,Trim_Booking_Data[[#Headers],[QTY TB]:[5]],0))),0,(INDEX(Trim_Booking_Data[[QTY TB]:[5]],MATCH($HD49&amp;$HE49&amp;$HF49,Trim_Booking_Data[Styele'#]&amp;Trim_Booking_Data[COLOR]&amp;Trim_Booking_Data[Trim Boking Date],0),MATCH($HG49,Trim_Booking_Data[[#Headers],[QTY TB]:[5]],0))))</f>
        <v>1141</v>
      </c>
      <c r="HI49" s="78" cm="1">
        <f t="array" ref="HI49">IF(ISERROR(INDEX(PO_Placed_Data_Fu[],MATCH($HD49&amp;$HE49,Trim_Booking_Data[Styele'#]&amp;Trim_Booking_Data[COLOR],0),MATCH(HI$3,PO_Placed_Data_Fu[#Headers],0))),0,(INDEX(PO_Placed_Data_Fu[],MATCH($HD49&amp;$HE49,Trim_Booking_Data[Styele'#]&amp;Trim_Booking_Data[COLOR],0),MATCH(HI$3,PO_Placed_Data_Fu[#Headers],0))))</f>
        <v>0</v>
      </c>
      <c r="HJ49" s="70" cm="1">
        <f t="array" ref="HJ49">IF(ISERROR(INDEX(PO_Placed_Data_Fu[],MATCH($HD49&amp;$HE49&amp;$HF49,Trim_Booking_Data[Styele'#]&amp;Trim_Booking_Data[COLOR]&amp;Trim_Booking_Data[Trim Boking Date],0),MATCH($HG49,PO_Placed_Data_Fu[#Headers],0))),0,(INDEX(PO_Placed_Data_Fu[],MATCH($HD49&amp;$HE49&amp;$HF49,Trim_Booking_Data[Styele'#]&amp;Trim_Booking_Data[COLOR]&amp;Trim_Booking_Data[Trim Boking Date],0),MATCH($HG49,PO_Placed_Data_Fu[#Headers],0))))</f>
        <v>0</v>
      </c>
      <c r="HK49" s="62" t="str" cm="1">
        <f t="array" ref="HK49">IF(ISERROR(INDEX(TrimSummary[costing_yy],MATCH(1,INDEX(($HD49=TrimSummary[style_no])*(HK$3=TrimSummary[trim_reff])*(ISNUMBER(FIND("/"&amp;$HC49&amp;"/","/"&amp;TrimSummary[color]&amp;"/"))),),0))),0,(INDEX(TrimSummary[costing_yy],MATCH(1,INDEX(($HD49=TrimSummary[style_no])*(HK$3=TrimSummary[trim_reff])*(ISNUMBER(FIND("/"&amp;$HC49&amp;"/","/"&amp;TrimSummary[color]&amp;"/"))),),0))))*$HH49*(1+$BN$3)&amp;","&amp;IF(ISERROR(INDEX(TrimSummary[costing_yy],MATCH(1,INDEX(($HD49=TrimSummary[style_no])*(HK$3=TrimSummary[trim_reff])*(ISNUMBER(FIND("/"&amp;$HC49&amp;"/","/"&amp;TrimSummary[color]&amp;"/"))),),0))),0,(INDEX(TrimSummary[costing_yy],MATCH(1,INDEX(($HD49=TrimSummary[style_no])*(HK$3=TrimSummary[trim_reff])*(ISNUMBER(FIND("/"&amp;$HC49&amp;"/","/"&amp;TrimSummary[color]&amp;"/"))),),0))))*$HJ49*(1+$BN$3)&amp;","&amp;IF(ISERROR(INDEX(TrimSummary[ordering_yy],MATCH(1,INDEX(($HD49=TrimSummary[style_no])*(HK$3=TrimSummary[trim_reff])*(ISNUMBER(FIND("/"&amp;$HC49&amp;"/","/"&amp;TrimSummary[color]&amp;"/"))),),0))),0,(INDEX(TrimSummary[ordering_yy],MATCH(1,INDEX(($HD49=TrimSummary[style_no])*(HK$3=TrimSummary[trim_reff])*(ISNUMBER(FIND("/"&amp;$HC49&amp;"/","/"&amp;TrimSummary[color]&amp;"/"))),),0))))*$HH49*(1+$BN$4)&amp;","&amp;IF(ISERROR(INDEX(TrimSummary[ordering_yy],MATCH(1,INDEX(($HD49=TrimSummary[style_no])*(HK$3=TrimSummary[trim_reff])*(ISNUMBER(FIND("/"&amp;$HC49&amp;"/","/"&amp;TrimSummary[color]&amp;"/"))),),0))),0,(INDEX(TrimSummary[ordering_yy],MATCH(1,INDEX(($HD49=TrimSummary[style_no])*(HK$3=TrimSummary[trim_reff])*(ISNUMBER(FIND("/"&amp;$HC49&amp;"/","/"&amp;TrimSummary[color]&amp;"/"))),),0))))*$HJ49*(1+$BN$4)</f>
        <v>721.714448,0,0,0</v>
      </c>
      <c r="HL49" s="62" t="str" cm="1">
        <f t="array" ref="HL49">IF(ISERROR(INDEX(TrimSummary[costing_yy],MATCH(1,INDEX(($HD49=TrimSummary[style_no])*(HL$3=TrimSummary[trim_reff])*(ISNUMBER(FIND("/"&amp;$HC49&amp;"/","/"&amp;TrimSummary[color]&amp;"/"))),),0))),0,(INDEX(TrimSummary[costing_yy],MATCH(1,INDEX(($HD49=TrimSummary[style_no])*(HL$3=TrimSummary[trim_reff])*(ISNUMBER(FIND("/"&amp;$HC49&amp;"/","/"&amp;TrimSummary[color]&amp;"/"))),),0))))*$HH49*(1+$BN$3)&amp;","&amp;IF(ISERROR(INDEX(TrimSummary[costing_yy],MATCH(1,INDEX(($HD49=TrimSummary[style_no])*(HL$3=TrimSummary[trim_reff])*(ISNUMBER(FIND("/"&amp;$HC49&amp;"/","/"&amp;TrimSummary[color]&amp;"/"))),),0))),0,(INDEX(TrimSummary[costing_yy],MATCH(1,INDEX(($HD49=TrimSummary[style_no])*(HL$3=TrimSummary[trim_reff])*(ISNUMBER(FIND("/"&amp;$HC49&amp;"/","/"&amp;TrimSummary[color]&amp;"/"))),),0))))*$HJ49*(1+$BN$3)&amp;","&amp;IF(ISERROR(INDEX(TrimSummary[ordering_yy],MATCH(1,INDEX(($HD49=TrimSummary[style_no])*(HL$3=TrimSummary[trim_reff])*(ISNUMBER(FIND("/"&amp;$HC49&amp;"/","/"&amp;TrimSummary[color]&amp;"/"))),),0))),0,(INDEX(TrimSummary[ordering_yy],MATCH(1,INDEX(($HD49=TrimSummary[style_no])*(HL$3=TrimSummary[trim_reff])*(ISNUMBER(FIND("/"&amp;$HC49&amp;"/","/"&amp;TrimSummary[color]&amp;"/"))),),0))))*$HH49*(1+$BN$4)&amp;","&amp;IF(ISERROR(INDEX(TrimSummary[ordering_yy],MATCH(1,INDEX(($HD49=TrimSummary[style_no])*(HL$3=TrimSummary[trim_reff])*(ISNUMBER(FIND("/"&amp;$HC49&amp;"/","/"&amp;TrimSummary[color]&amp;"/"))),),0))),0,(INDEX(TrimSummary[ordering_yy],MATCH(1,INDEX(($HD49=TrimSummary[style_no])*(HL$3=TrimSummary[trim_reff])*(ISNUMBER(FIND("/"&amp;$HC49&amp;"/","/"&amp;TrimSummary[color]&amp;"/"))),),0))))*$HJ49*(1+$BN$4)</f>
        <v>30.25932,0,0,0</v>
      </c>
      <c r="HM49" s="62" t="str" cm="1">
        <f t="array" ref="HM49">IF(ISERROR(INDEX(TrimSummary[costing_yy],MATCH(1,INDEX(($HD49=TrimSummary[style_no])*(HM$3=TrimSummary[trim_reff])*(ISNUMBER(FIND("/"&amp;$HC49&amp;"/","/"&amp;TrimSummary[color]&amp;"/"))),),0))),0,(INDEX(TrimSummary[costing_yy],MATCH(1,INDEX(($HD49=TrimSummary[style_no])*(HM$3=TrimSummary[trim_reff])*(ISNUMBER(FIND("/"&amp;$HC49&amp;"/","/"&amp;TrimSummary[color]&amp;"/"))),),0))))*$HH49*(1+$BN$3)&amp;","&amp;IF(ISERROR(INDEX(TrimSummary[costing_yy],MATCH(1,INDEX(($HD49=TrimSummary[style_no])*(HM$3=TrimSummary[trim_reff])*(ISNUMBER(FIND("/"&amp;$HC49&amp;"/","/"&amp;TrimSummary[color]&amp;"/"))),),0))),0,(INDEX(TrimSummary[costing_yy],MATCH(1,INDEX(($HD49=TrimSummary[style_no])*(HM$3=TrimSummary[trim_reff])*(ISNUMBER(FIND("/"&amp;$HC49&amp;"/","/"&amp;TrimSummary[color]&amp;"/"))),),0))))*$HJ49*(1+$BN$3)&amp;","&amp;IF(ISERROR(INDEX(TrimSummary[ordering_yy],MATCH(1,INDEX(($HD49=TrimSummary[style_no])*(HM$3=TrimSummary[trim_reff])*(ISNUMBER(FIND("/"&amp;$HC49&amp;"/","/"&amp;TrimSummary[color]&amp;"/"))),),0))),0,(INDEX(TrimSummary[ordering_yy],MATCH(1,INDEX(($HD49=TrimSummary[style_no])*(HM$3=TrimSummary[trim_reff])*(ISNUMBER(FIND("/"&amp;$HC49&amp;"/","/"&amp;TrimSummary[color]&amp;"/"))),),0))))*$HH49*(1+$BN$4)&amp;","&amp;IF(ISERROR(INDEX(TrimSummary[ordering_yy],MATCH(1,INDEX(($HD49=TrimSummary[style_no])*(HM$3=TrimSummary[trim_reff])*(ISNUMBER(FIND("/"&amp;$HC49&amp;"/","/"&amp;TrimSummary[color]&amp;"/"))),),0))),0,(INDEX(TrimSummary[ordering_yy],MATCH(1,INDEX(($HD49=TrimSummary[style_no])*(HM$3=TrimSummary[trim_reff])*(ISNUMBER(FIND("/"&amp;$HC49&amp;"/","/"&amp;TrimSummary[color]&amp;"/"))),),0))))*$HJ49*(1+$BN$4)</f>
        <v>14.23968,0,0,0</v>
      </c>
      <c r="HN49" s="62" t="str" cm="1">
        <f t="array" ref="HN49">IF(ISERROR(INDEX(TrimSummary[costing_yy],MATCH(1,INDEX(($HD49=TrimSummary[style_no])*(HN$3=TrimSummary[trim_reff])*(ISNUMBER(FIND("/"&amp;$HC49&amp;"/","/"&amp;TrimSummary[color]&amp;"/"))),),0))),0,(INDEX(TrimSummary[costing_yy],MATCH(1,INDEX(($HD49=TrimSummary[style_no])*(HN$3=TrimSummary[trim_reff])*(ISNUMBER(FIND("/"&amp;$HC49&amp;"/","/"&amp;TrimSummary[color]&amp;"/"))),),0))))*$HH49*(1+$BN$3)&amp;","&amp;IF(ISERROR(INDEX(TrimSummary[costing_yy],MATCH(1,INDEX(($HD49=TrimSummary[style_no])*(HN$3=TrimSummary[trim_reff])*(ISNUMBER(FIND("/"&amp;$HC49&amp;"/","/"&amp;TrimSummary[color]&amp;"/"))),),0))),0,(INDEX(TrimSummary[costing_yy],MATCH(1,INDEX(($HD49=TrimSummary[style_no])*(HN$3=TrimSummary[trim_reff])*(ISNUMBER(FIND("/"&amp;$HC49&amp;"/","/"&amp;TrimSummary[color]&amp;"/"))),),0))))*$HJ49*(1+$BN$3)&amp;","&amp;IF(ISERROR(INDEX(TrimSummary[ordering_yy],MATCH(1,INDEX(($HD49=TrimSummary[style_no])*(HN$3=TrimSummary[trim_reff])*(ISNUMBER(FIND("/"&amp;$HC49&amp;"/","/"&amp;TrimSummary[color]&amp;"/"))),),0))),0,(INDEX(TrimSummary[ordering_yy],MATCH(1,INDEX(($HD49=TrimSummary[style_no])*(HN$3=TrimSummary[trim_reff])*(ISNUMBER(FIND("/"&amp;$HC49&amp;"/","/"&amp;TrimSummary[color]&amp;"/"))),),0))))*$HH49*(1+$BN$4)&amp;","&amp;IF(ISERROR(INDEX(TrimSummary[ordering_yy],MATCH(1,INDEX(($HD49=TrimSummary[style_no])*(HN$3=TrimSummary[trim_reff])*(ISNUMBER(FIND("/"&amp;$HC49&amp;"/","/"&amp;TrimSummary[color]&amp;"/"))),),0))),0,(INDEX(TrimSummary[ordering_yy],MATCH(1,INDEX(($HD49=TrimSummary[style_no])*(HN$3=TrimSummary[trim_reff])*(ISNUMBER(FIND("/"&amp;$HC49&amp;"/","/"&amp;TrimSummary[color]&amp;"/"))),),0))))*$HJ49*(1+$BN$4)</f>
        <v>1186.64,0,0,0</v>
      </c>
      <c r="HO49" s="62" t="str" cm="1">
        <f t="array" ref="HO49">IF(ISERROR(INDEX(TrimSummary[costing_yy],MATCH(1,INDEX(($HD49=TrimSummary[style_no])*(HO$3=TrimSummary[trim_reff])*(ISNUMBER(FIND("/"&amp;$HC49&amp;"/","/"&amp;TrimSummary[color]&amp;"/"))),),0))),0,(INDEX(TrimSummary[costing_yy],MATCH(1,INDEX(($HD49=TrimSummary[style_no])*(HO$3=TrimSummary[trim_reff])*(ISNUMBER(FIND("/"&amp;$HC49&amp;"/","/"&amp;TrimSummary[color]&amp;"/"))),),0))))*$HH49*(1+$BN$3)&amp;","&amp;IF(ISERROR(INDEX(TrimSummary[costing_yy],MATCH(1,INDEX(($HD49=TrimSummary[style_no])*(HO$3=TrimSummary[trim_reff])*(ISNUMBER(FIND("/"&amp;$HC49&amp;"/","/"&amp;TrimSummary[color]&amp;"/"))),),0))),0,(INDEX(TrimSummary[costing_yy],MATCH(1,INDEX(($HD49=TrimSummary[style_no])*(HO$3=TrimSummary[trim_reff])*(ISNUMBER(FIND("/"&amp;$HC49&amp;"/","/"&amp;TrimSummary[color]&amp;"/"))),),0))))*$HJ49*(1+$BN$3)&amp;","&amp;IF(ISERROR(INDEX(TrimSummary[ordering_yy],MATCH(1,INDEX(($HD49=TrimSummary[style_no])*(HO$3=TrimSummary[trim_reff])*(ISNUMBER(FIND("/"&amp;$HC49&amp;"/","/"&amp;TrimSummary[color]&amp;"/"))),),0))),0,(INDEX(TrimSummary[ordering_yy],MATCH(1,INDEX(($HD49=TrimSummary[style_no])*(HO$3=TrimSummary[trim_reff])*(ISNUMBER(FIND("/"&amp;$HC49&amp;"/","/"&amp;TrimSummary[color]&amp;"/"))),),0))))*$HH49*(1+$BN$4)&amp;","&amp;IF(ISERROR(INDEX(TrimSummary[ordering_yy],MATCH(1,INDEX(($HD49=TrimSummary[style_no])*(HO$3=TrimSummary[trim_reff])*(ISNUMBER(FIND("/"&amp;$HC49&amp;"/","/"&amp;TrimSummary[color]&amp;"/"))),),0))),0,(INDEX(TrimSummary[ordering_yy],MATCH(1,INDEX(($HD49=TrimSummary[style_no])*(HO$3=TrimSummary[trim_reff])*(ISNUMBER(FIND("/"&amp;$HC49&amp;"/","/"&amp;TrimSummary[color]&amp;"/"))),),0))))*$HJ49*(1+$BN$4)</f>
        <v>1186.64,0,0,0</v>
      </c>
      <c r="HP49" s="62" t="str" cm="1">
        <f t="array" ref="HP49">IF(ISERROR(INDEX(TrimSummary[costing_yy],MATCH(1,INDEX(($HD49=TrimSummary[style_no])*(HP$3=TrimSummary[trim_reff])*(ISNUMBER(FIND("/"&amp;$HC49&amp;"/","/"&amp;TrimSummary[color]&amp;"/"))),),0))),0,(INDEX(TrimSummary[costing_yy],MATCH(1,INDEX(($HD49=TrimSummary[style_no])*(HP$3=TrimSummary[trim_reff])*(ISNUMBER(FIND("/"&amp;$HC49&amp;"/","/"&amp;TrimSummary[color]&amp;"/"))),),0))))*$HH49*(1+$BN$3)&amp;","&amp;IF(ISERROR(INDEX(TrimSummary[costing_yy],MATCH(1,INDEX(($HD49=TrimSummary[style_no])*(HP$3=TrimSummary[trim_reff])*(ISNUMBER(FIND("/"&amp;$HC49&amp;"/","/"&amp;TrimSummary[color]&amp;"/"))),),0))),0,(INDEX(TrimSummary[costing_yy],MATCH(1,INDEX(($HD49=TrimSummary[style_no])*(HP$3=TrimSummary[trim_reff])*(ISNUMBER(FIND("/"&amp;$HC49&amp;"/","/"&amp;TrimSummary[color]&amp;"/"))),),0))))*$HJ49*(1+$BN$3)&amp;","&amp;IF(ISERROR(INDEX(TrimSummary[ordering_yy],MATCH(1,INDEX(($HD49=TrimSummary[style_no])*(HP$3=TrimSummary[trim_reff])*(ISNUMBER(FIND("/"&amp;$HC49&amp;"/","/"&amp;TrimSummary[color]&amp;"/"))),),0))),0,(INDEX(TrimSummary[ordering_yy],MATCH(1,INDEX(($HD49=TrimSummary[style_no])*(HP$3=TrimSummary[trim_reff])*(ISNUMBER(FIND("/"&amp;$HC49&amp;"/","/"&amp;TrimSummary[color]&amp;"/"))),),0))))*$HH49*(1+$BN$4)&amp;","&amp;IF(ISERROR(INDEX(TrimSummary[ordering_yy],MATCH(1,INDEX(($HD49=TrimSummary[style_no])*(HP$3=TrimSummary[trim_reff])*(ISNUMBER(FIND("/"&amp;$HC49&amp;"/","/"&amp;TrimSummary[color]&amp;"/"))),),0))),0,(INDEX(TrimSummary[ordering_yy],MATCH(1,INDEX(($HD49=TrimSummary[style_no])*(HP$3=TrimSummary[trim_reff])*(ISNUMBER(FIND("/"&amp;$HC49&amp;"/","/"&amp;TrimSummary[color]&amp;"/"))),),0))))*$HJ49*(1+$BN$4)</f>
        <v>1186.64,0,0,0</v>
      </c>
      <c r="HQ49" s="62" t="str" cm="1">
        <f t="array" ref="HQ49">IF(ISERROR(INDEX(TrimSummary[costing_yy],MATCH(1,INDEX(($HD49=TrimSummary[style_no])*(HQ$3=TrimSummary[trim_reff])*(ISNUMBER(FIND("/"&amp;$HC49&amp;"/","/"&amp;TrimSummary[color]&amp;"/"))),),0))),0,(INDEX(TrimSummary[costing_yy],MATCH(1,INDEX(($HD49=TrimSummary[style_no])*(HQ$3=TrimSummary[trim_reff])*(ISNUMBER(FIND("/"&amp;$HC49&amp;"/","/"&amp;TrimSummary[color]&amp;"/"))),),0))))*$HH49*(1+$BN$3)&amp;","&amp;IF(ISERROR(INDEX(TrimSummary[costing_yy],MATCH(1,INDEX(($HD49=TrimSummary[style_no])*(HQ$3=TrimSummary[trim_reff])*(ISNUMBER(FIND("/"&amp;$HC49&amp;"/","/"&amp;TrimSummary[color]&amp;"/"))),),0))),0,(INDEX(TrimSummary[costing_yy],MATCH(1,INDEX(($HD49=TrimSummary[style_no])*(HQ$3=TrimSummary[trim_reff])*(ISNUMBER(FIND("/"&amp;$HC49&amp;"/","/"&amp;TrimSummary[color]&amp;"/"))),),0))))*$HJ49*(1+$BN$3)&amp;","&amp;IF(ISERROR(INDEX(TrimSummary[ordering_yy],MATCH(1,INDEX(($HD49=TrimSummary[style_no])*(HQ$3=TrimSummary[trim_reff])*(ISNUMBER(FIND("/"&amp;$HC49&amp;"/","/"&amp;TrimSummary[color]&amp;"/"))),),0))),0,(INDEX(TrimSummary[ordering_yy],MATCH(1,INDEX(($HD49=TrimSummary[style_no])*(HQ$3=TrimSummary[trim_reff])*(ISNUMBER(FIND("/"&amp;$HC49&amp;"/","/"&amp;TrimSummary[color]&amp;"/"))),),0))))*$HH49*(1+$BN$4)&amp;","&amp;IF(ISERROR(INDEX(TrimSummary[ordering_yy],MATCH(1,INDEX(($HD49=TrimSummary[style_no])*(HQ$3=TrimSummary[trim_reff])*(ISNUMBER(FIND("/"&amp;$HC49&amp;"/","/"&amp;TrimSummary[color]&amp;"/"))),),0))),0,(INDEX(TrimSummary[ordering_yy],MATCH(1,INDEX(($HD49=TrimSummary[style_no])*(HQ$3=TrimSummary[trim_reff])*(ISNUMBER(FIND("/"&amp;$HC49&amp;"/","/"&amp;TrimSummary[color]&amp;"/"))),),0))))*$HJ49*(1+$BN$4)</f>
        <v>1186.64,0,0,0</v>
      </c>
      <c r="HR49" s="62" t="str" cm="1">
        <f t="array" ref="HR49">IF(ISERROR(INDEX(TrimSummary[costing_yy],MATCH(1,INDEX(($HD49=TrimSummary[style_no])*(HR$3=TrimSummary[trim_reff])*(ISNUMBER(FIND("/"&amp;$HC49&amp;"/","/"&amp;TrimSummary[color]&amp;"/"))),),0))),0,(INDEX(TrimSummary[costing_yy],MATCH(1,INDEX(($HD49=TrimSummary[style_no])*(HR$3=TrimSummary[trim_reff])*(ISNUMBER(FIND("/"&amp;$HC49&amp;"/","/"&amp;TrimSummary[color]&amp;"/"))),),0))))*$HH49*(1+$BN$3)&amp;","&amp;IF(ISERROR(INDEX(TrimSummary[costing_yy],MATCH(1,INDEX(($HD49=TrimSummary[style_no])*(HR$3=TrimSummary[trim_reff])*(ISNUMBER(FIND("/"&amp;$HC49&amp;"/","/"&amp;TrimSummary[color]&amp;"/"))),),0))),0,(INDEX(TrimSummary[costing_yy],MATCH(1,INDEX(($HD49=TrimSummary[style_no])*(HR$3=TrimSummary[trim_reff])*(ISNUMBER(FIND("/"&amp;$HC49&amp;"/","/"&amp;TrimSummary[color]&amp;"/"))),),0))))*$HJ49*(1+$BN$3)&amp;","&amp;IF(ISERROR(INDEX(TrimSummary[ordering_yy],MATCH(1,INDEX(($HD49=TrimSummary[style_no])*(HR$3=TrimSummary[trim_reff])*(ISNUMBER(FIND("/"&amp;$HC49&amp;"/","/"&amp;TrimSummary[color]&amp;"/"))),),0))),0,(INDEX(TrimSummary[ordering_yy],MATCH(1,INDEX(($HD49=TrimSummary[style_no])*(HR$3=TrimSummary[trim_reff])*(ISNUMBER(FIND("/"&amp;$HC49&amp;"/","/"&amp;TrimSummary[color]&amp;"/"))),),0))))*$HH49*(1+$BN$4)&amp;","&amp;IF(ISERROR(INDEX(TrimSummary[ordering_yy],MATCH(1,INDEX(($HD49=TrimSummary[style_no])*(HR$3=TrimSummary[trim_reff])*(ISNUMBER(FIND("/"&amp;$HC49&amp;"/","/"&amp;TrimSummary[color]&amp;"/"))),),0))),0,(INDEX(TrimSummary[ordering_yy],MATCH(1,INDEX(($HD49=TrimSummary[style_no])*(HR$3=TrimSummary[trim_reff])*(ISNUMBER(FIND("/"&amp;$HC49&amp;"/","/"&amp;TrimSummary[color]&amp;"/"))),),0))))*$HJ49*(1+$BN$4)</f>
        <v>1186.64,0,0,0</v>
      </c>
      <c r="HS49" s="62" t="str" cm="1">
        <f t="array" ref="HS49">IF(ISERROR(INDEX(TrimSummary[costing_yy],MATCH(1,INDEX(($HD49=TrimSummary[style_no])*(HS$3=TrimSummary[trim_reff])*(ISNUMBER(FIND("/"&amp;$HC49&amp;"/","/"&amp;TrimSummary[color]&amp;"/"))),),0))),0,(INDEX(TrimSummary[costing_yy],MATCH(1,INDEX(($HD49=TrimSummary[style_no])*(HS$3=TrimSummary[trim_reff])*(ISNUMBER(FIND("/"&amp;$HC49&amp;"/","/"&amp;TrimSummary[color]&amp;"/"))),),0))))*$HH49*(1+$BN$3)&amp;","&amp;IF(ISERROR(INDEX(TrimSummary[costing_yy],MATCH(1,INDEX(($HD49=TrimSummary[style_no])*(HS$3=TrimSummary[trim_reff])*(ISNUMBER(FIND("/"&amp;$HC49&amp;"/","/"&amp;TrimSummary[color]&amp;"/"))),),0))),0,(INDEX(TrimSummary[costing_yy],MATCH(1,INDEX(($HD49=TrimSummary[style_no])*(HS$3=TrimSummary[trim_reff])*(ISNUMBER(FIND("/"&amp;$HC49&amp;"/","/"&amp;TrimSummary[color]&amp;"/"))),),0))))*$HJ49*(1+$BN$3)&amp;","&amp;IF(ISERROR(INDEX(TrimSummary[ordering_yy],MATCH(1,INDEX(($HD49=TrimSummary[style_no])*(HS$3=TrimSummary[trim_reff])*(ISNUMBER(FIND("/"&amp;$HC49&amp;"/","/"&amp;TrimSummary[color]&amp;"/"))),),0))),0,(INDEX(TrimSummary[ordering_yy],MATCH(1,INDEX(($HD49=TrimSummary[style_no])*(HS$3=TrimSummary[trim_reff])*(ISNUMBER(FIND("/"&amp;$HC49&amp;"/","/"&amp;TrimSummary[color]&amp;"/"))),),0))))*$HH49*(1+$BN$4)&amp;","&amp;IF(ISERROR(INDEX(TrimSummary[ordering_yy],MATCH(1,INDEX(($HD49=TrimSummary[style_no])*(HS$3=TrimSummary[trim_reff])*(ISNUMBER(FIND("/"&amp;$HC49&amp;"/","/"&amp;TrimSummary[color]&amp;"/"))),),0))),0,(INDEX(TrimSummary[ordering_yy],MATCH(1,INDEX(($HD49=TrimSummary[style_no])*(HS$3=TrimSummary[trim_reff])*(ISNUMBER(FIND("/"&amp;$HC49&amp;"/","/"&amp;TrimSummary[color]&amp;"/"))),),0))))*$HJ49*(1+$BN$4)</f>
        <v>1186.64,0,0,0</v>
      </c>
      <c r="HT49" s="62" t="str" cm="1">
        <f t="array" ref="HT49">IF(ISERROR(INDEX(TrimSummary[costing_yy],MATCH(1,INDEX(($HD49=TrimSummary[style_no])*(HT$3=TrimSummary[trim_reff])*(ISNUMBER(FIND("/"&amp;$HC49&amp;"/","/"&amp;TrimSummary[color]&amp;"/"))),),0))),0,(INDEX(TrimSummary[costing_yy],MATCH(1,INDEX(($HD49=TrimSummary[style_no])*(HT$3=TrimSummary[trim_reff])*(ISNUMBER(FIND("/"&amp;$HC49&amp;"/","/"&amp;TrimSummary[color]&amp;"/"))),),0))))*$HH49*(1+$BN$3)&amp;","&amp;IF(ISERROR(INDEX(TrimSummary[costing_yy],MATCH(1,INDEX(($HD49=TrimSummary[style_no])*(HT$3=TrimSummary[trim_reff])*(ISNUMBER(FIND("/"&amp;$HC49&amp;"/","/"&amp;TrimSummary[color]&amp;"/"))),),0))),0,(INDEX(TrimSummary[costing_yy],MATCH(1,INDEX(($HD49=TrimSummary[style_no])*(HT$3=TrimSummary[trim_reff])*(ISNUMBER(FIND("/"&amp;$HC49&amp;"/","/"&amp;TrimSummary[color]&amp;"/"))),),0))))*$HJ49*(1+$BN$3)&amp;","&amp;IF(ISERROR(INDEX(TrimSummary[ordering_yy],MATCH(1,INDEX(($HD49=TrimSummary[style_no])*(HT$3=TrimSummary[trim_reff])*(ISNUMBER(FIND("/"&amp;$HC49&amp;"/","/"&amp;TrimSummary[color]&amp;"/"))),),0))),0,(INDEX(TrimSummary[ordering_yy],MATCH(1,INDEX(($HD49=TrimSummary[style_no])*(HT$3=TrimSummary[trim_reff])*(ISNUMBER(FIND("/"&amp;$HC49&amp;"/","/"&amp;TrimSummary[color]&amp;"/"))),),0))))*$HH49*(1+$BN$4)&amp;","&amp;IF(ISERROR(INDEX(TrimSummary[ordering_yy],MATCH(1,INDEX(($HD49=TrimSummary[style_no])*(HT$3=TrimSummary[trim_reff])*(ISNUMBER(FIND("/"&amp;$HC49&amp;"/","/"&amp;TrimSummary[color]&amp;"/"))),),0))),0,(INDEX(TrimSummary[ordering_yy],MATCH(1,INDEX(($HD49=TrimSummary[style_no])*(HT$3=TrimSummary[trim_reff])*(ISNUMBER(FIND("/"&amp;$HC49&amp;"/","/"&amp;TrimSummary[color]&amp;"/"))),),0))))*$HJ49*(1+$BN$4)</f>
        <v>1186.64,0,0,0</v>
      </c>
      <c r="HU49" s="62" t="str" cm="1">
        <f t="array" ref="HU49">IF(ISERROR(INDEX(TrimSummary[costing_yy],MATCH(1,INDEX(($HD49=TrimSummary[style_no])*(HU$3=TrimSummary[trim_reff])*(ISNUMBER(FIND("/"&amp;$HC49&amp;"/","/"&amp;TrimSummary[color]&amp;"/"))),),0))),0,(INDEX(TrimSummary[costing_yy],MATCH(1,INDEX(($HD49=TrimSummary[style_no])*(HU$3=TrimSummary[trim_reff])*(ISNUMBER(FIND("/"&amp;$HC49&amp;"/","/"&amp;TrimSummary[color]&amp;"/"))),),0))))*$HH49*(1+$BN$3)&amp;","&amp;IF(ISERROR(INDEX(TrimSummary[costing_yy],MATCH(1,INDEX(($HD49=TrimSummary[style_no])*(HU$3=TrimSummary[trim_reff])*(ISNUMBER(FIND("/"&amp;$HC49&amp;"/","/"&amp;TrimSummary[color]&amp;"/"))),),0))),0,(INDEX(TrimSummary[costing_yy],MATCH(1,INDEX(($HD49=TrimSummary[style_no])*(HU$3=TrimSummary[trim_reff])*(ISNUMBER(FIND("/"&amp;$HC49&amp;"/","/"&amp;TrimSummary[color]&amp;"/"))),),0))))*$HJ49*(1+$BN$3)&amp;","&amp;IF(ISERROR(INDEX(TrimSummary[ordering_yy],MATCH(1,INDEX(($HD49=TrimSummary[style_no])*(HU$3=TrimSummary[trim_reff])*(ISNUMBER(FIND("/"&amp;$HC49&amp;"/","/"&amp;TrimSummary[color]&amp;"/"))),),0))),0,(INDEX(TrimSummary[ordering_yy],MATCH(1,INDEX(($HD49=TrimSummary[style_no])*(HU$3=TrimSummary[trim_reff])*(ISNUMBER(FIND("/"&amp;$HC49&amp;"/","/"&amp;TrimSummary[color]&amp;"/"))),),0))))*$HH49*(1+$BN$4)&amp;","&amp;IF(ISERROR(INDEX(TrimSummary[ordering_yy],MATCH(1,INDEX(($HD49=TrimSummary[style_no])*(HU$3=TrimSummary[trim_reff])*(ISNUMBER(FIND("/"&amp;$HC49&amp;"/","/"&amp;TrimSummary[color]&amp;"/"))),),0))),0,(INDEX(TrimSummary[ordering_yy],MATCH(1,INDEX(($HD49=TrimSummary[style_no])*(HU$3=TrimSummary[trim_reff])*(ISNUMBER(FIND("/"&amp;$HC49&amp;"/","/"&amp;TrimSummary[color]&amp;"/"))),),0))))*$HJ49*(1+$BN$4)</f>
        <v>1186.64,0,0,0</v>
      </c>
      <c r="HV49" s="62"/>
      <c r="HW49" s="62"/>
      <c r="HX49" s="62"/>
      <c r="HY49" s="62"/>
      <c r="HZ49" s="62"/>
      <c r="IA49" s="62"/>
      <c r="IB49" s="62"/>
      <c r="IC49" s="62"/>
      <c r="ID49" s="62"/>
      <c r="IE49" s="62"/>
      <c r="IF49" s="62"/>
      <c r="IG49" s="62"/>
      <c r="IH49" s="62"/>
      <c r="II49" s="62"/>
      <c r="IJ49" s="62"/>
      <c r="IK49" s="62"/>
      <c r="IL49" s="62"/>
      <c r="IM49" s="62"/>
      <c r="IN49" s="62"/>
      <c r="IO49" s="62"/>
      <c r="IP49" s="62"/>
      <c r="IQ49" s="62"/>
      <c r="IR49" s="62"/>
      <c r="IS49" s="62"/>
      <c r="IT49" s="62"/>
      <c r="IU49" s="62"/>
      <c r="IV49" s="62"/>
      <c r="IW49" s="49"/>
    </row>
    <row r="50" spans="1:257">
      <c r="A50"/>
      <c r="D50"/>
      <c r="F50" s="18"/>
      <c r="G50" s="19"/>
      <c r="V50" s="130"/>
      <c r="Y50" s="18"/>
      <c r="Z50" s="334"/>
      <c r="AA50" s="49"/>
      <c r="AB50" s="49"/>
      <c r="AC50" s="49"/>
      <c r="AD50" s="49"/>
      <c r="AE50" s="49"/>
      <c r="AF50" s="49"/>
      <c r="AG50" s="49"/>
      <c r="AH50" s="49"/>
      <c r="AI50" s="49"/>
      <c r="AJ50" s="49"/>
      <c r="AK50" s="49"/>
      <c r="AL50" s="49"/>
      <c r="AM50" s="49"/>
      <c r="AN50" s="49"/>
      <c r="AO50" s="18"/>
      <c r="AR50" s="23"/>
      <c r="AS50" s="23"/>
      <c r="AT50" s="18"/>
      <c r="AV50" s="24"/>
      <c r="AW50" s="24"/>
      <c r="AX50" s="24"/>
      <c r="AY50" s="24"/>
      <c r="AZ50" s="24"/>
      <c r="BA50" s="24"/>
      <c r="BB50" s="24"/>
      <c r="BC50" s="24"/>
      <c r="BD50" s="23"/>
      <c r="BE50" s="24"/>
      <c r="BF50" s="24"/>
      <c r="BG50" s="24"/>
      <c r="BH50" s="23"/>
      <c r="BI50" s="23"/>
      <c r="BJ50" s="222"/>
      <c r="BS50" s="233"/>
      <c r="BT50" s="233"/>
      <c r="BU50" s="233"/>
      <c r="BV50" s="233"/>
      <c r="BW50" s="233"/>
      <c r="BX50" s="233"/>
      <c r="BY50" s="233"/>
      <c r="BZ50" s="233"/>
      <c r="CA50" s="233"/>
      <c r="CB50" s="233"/>
      <c r="CC50" s="233"/>
      <c r="CD50" s="233"/>
      <c r="CE50" s="233"/>
      <c r="CF50" s="233"/>
      <c r="CG50" s="233"/>
      <c r="CH50" s="233"/>
      <c r="CR50" s="94"/>
      <c r="CS50" s="94"/>
      <c r="CT50" s="77"/>
      <c r="CU50" s="77"/>
      <c r="CV50" s="77"/>
      <c r="CW50" s="77"/>
      <c r="CX50" s="77"/>
      <c r="CY50" s="93"/>
      <c r="CZ50" s="93"/>
      <c r="DA50" s="93"/>
      <c r="DB50" s="93"/>
      <c r="DC50" s="93"/>
      <c r="DD50" s="64"/>
      <c r="FT50"/>
      <c r="FU50"/>
      <c r="HA50" s="62" t="str">
        <f>INDEX(TrimSummary[season],MATCH($HD50,TrimSummary[style_no],0))</f>
        <v>WI23</v>
      </c>
      <c r="HB50" s="62" t="str">
        <f>INDEX(TrimSummary[floorset],MATCH($HD50,TrimSummary[style_no],0))</f>
        <v>F3</v>
      </c>
      <c r="HC50" s="6" t="s">
        <v>217</v>
      </c>
      <c r="HD50" s="310" t="s">
        <v>314</v>
      </c>
      <c r="HE50" s="224" t="s">
        <v>301</v>
      </c>
      <c r="HF50" s="98">
        <v>45040</v>
      </c>
      <c r="HG50" t="s">
        <v>37</v>
      </c>
      <c r="HH50" s="105" cm="1">
        <f t="array" ref="HH50">IF(ISERROR(INDEX(Trim_Booking_Data[[QTY TB]:[5]],MATCH($HD50&amp;$HE50&amp;$HF50,Trim_Booking_Data[Styele'#]&amp;Trim_Booking_Data[COLOR]&amp;Trim_Booking_Data[Trim Boking Date],0),MATCH($HG50,Trim_Booking_Data[[#Headers],[QTY TB]:[5]],0))),0,(INDEX(Trim_Booking_Data[[QTY TB]:[5]],MATCH($HD50&amp;$HE50&amp;$HF50,Trim_Booking_Data[Styele'#]&amp;Trim_Booking_Data[COLOR]&amp;Trim_Booking_Data[Trim Boking Date],0),MATCH($HG50,Trim_Booking_Data[[#Headers],[QTY TB]:[5]],0))))</f>
        <v>764</v>
      </c>
      <c r="HI50" s="78" cm="1">
        <f t="array" ref="HI50">IF(ISERROR(INDEX(PO_Placed_Data_Fu[],MATCH($HD50&amp;$HE50,Trim_Booking_Data[Styele'#]&amp;Trim_Booking_Data[COLOR],0),MATCH(HI$3,PO_Placed_Data_Fu[#Headers],0))),0,(INDEX(PO_Placed_Data_Fu[],MATCH($HD50&amp;$HE50,Trim_Booking_Data[Styele'#]&amp;Trim_Booking_Data[COLOR],0),MATCH(HI$3,PO_Placed_Data_Fu[#Headers],0))))</f>
        <v>0</v>
      </c>
      <c r="HJ50" s="70" cm="1">
        <f t="array" ref="HJ50">IF(ISERROR(INDEX(PO_Placed_Data_Fu[],MATCH($HD50&amp;$HE50&amp;$HF50,Trim_Booking_Data[Styele'#]&amp;Trim_Booking_Data[COLOR]&amp;Trim_Booking_Data[Trim Boking Date],0),MATCH($HG50,PO_Placed_Data_Fu[#Headers],0))),0,(INDEX(PO_Placed_Data_Fu[],MATCH($HD50&amp;$HE50&amp;$HF50,Trim_Booking_Data[Styele'#]&amp;Trim_Booking_Data[COLOR]&amp;Trim_Booking_Data[Trim Boking Date],0),MATCH($HG50,PO_Placed_Data_Fu[#Headers],0))))</f>
        <v>0</v>
      </c>
      <c r="HK50" s="62" t="str" cm="1">
        <f t="array" ref="HK50">IF(ISERROR(INDEX(TrimSummary[costing_yy],MATCH(1,INDEX(($HD50=TrimSummary[style_no])*(HK$3=TrimSummary[trim_reff])*(ISNUMBER(FIND("/"&amp;$HC50&amp;"/","/"&amp;TrimSummary[color]&amp;"/"))),),0))),0,(INDEX(TrimSummary[costing_yy],MATCH(1,INDEX(($HD50=TrimSummary[style_no])*(HK$3=TrimSummary[trim_reff])*(ISNUMBER(FIND("/"&amp;$HC50&amp;"/","/"&amp;TrimSummary[color]&amp;"/"))),),0))))*$HH50*(1+$BN$3)&amp;","&amp;IF(ISERROR(INDEX(TrimSummary[costing_yy],MATCH(1,INDEX(($HD50=TrimSummary[style_no])*(HK$3=TrimSummary[trim_reff])*(ISNUMBER(FIND("/"&amp;$HC50&amp;"/","/"&amp;TrimSummary[color]&amp;"/"))),),0))),0,(INDEX(TrimSummary[costing_yy],MATCH(1,INDEX(($HD50=TrimSummary[style_no])*(HK$3=TrimSummary[trim_reff])*(ISNUMBER(FIND("/"&amp;$HC50&amp;"/","/"&amp;TrimSummary[color]&amp;"/"))),),0))))*$HJ50*(1+$BN$3)&amp;","&amp;IF(ISERROR(INDEX(TrimSummary[ordering_yy],MATCH(1,INDEX(($HD50=TrimSummary[style_no])*(HK$3=TrimSummary[trim_reff])*(ISNUMBER(FIND("/"&amp;$HC50&amp;"/","/"&amp;TrimSummary[color]&amp;"/"))),),0))),0,(INDEX(TrimSummary[ordering_yy],MATCH(1,INDEX(($HD50=TrimSummary[style_no])*(HK$3=TrimSummary[trim_reff])*(ISNUMBER(FIND("/"&amp;$HC50&amp;"/","/"&amp;TrimSummary[color]&amp;"/"))),),0))))*$HH50*(1+$BN$4)&amp;","&amp;IF(ISERROR(INDEX(TrimSummary[ordering_yy],MATCH(1,INDEX(($HD50=TrimSummary[style_no])*(HK$3=TrimSummary[trim_reff])*(ISNUMBER(FIND("/"&amp;$HC50&amp;"/","/"&amp;TrimSummary[color]&amp;"/"))),),0))),0,(INDEX(TrimSummary[ordering_yy],MATCH(1,INDEX(($HD50=TrimSummary[style_no])*(HK$3=TrimSummary[trim_reff])*(ISNUMBER(FIND("/"&amp;$HC50&amp;"/","/"&amp;TrimSummary[color]&amp;"/"))),),0))))*$HJ50*(1+$BN$4)</f>
        <v>483.251392,0,0,0</v>
      </c>
      <c r="HL50" s="62" t="str" cm="1">
        <f t="array" ref="HL50">IF(ISERROR(INDEX(TrimSummary[costing_yy],MATCH(1,INDEX(($HD50=TrimSummary[style_no])*(HL$3=TrimSummary[trim_reff])*(ISNUMBER(FIND("/"&amp;$HC50&amp;"/","/"&amp;TrimSummary[color]&amp;"/"))),),0))),0,(INDEX(TrimSummary[costing_yy],MATCH(1,INDEX(($HD50=TrimSummary[style_no])*(HL$3=TrimSummary[trim_reff])*(ISNUMBER(FIND("/"&amp;$HC50&amp;"/","/"&amp;TrimSummary[color]&amp;"/"))),),0))))*$HH50*(1+$BN$3)&amp;","&amp;IF(ISERROR(INDEX(TrimSummary[costing_yy],MATCH(1,INDEX(($HD50=TrimSummary[style_no])*(HL$3=TrimSummary[trim_reff])*(ISNUMBER(FIND("/"&amp;$HC50&amp;"/","/"&amp;TrimSummary[color]&amp;"/"))),),0))),0,(INDEX(TrimSummary[costing_yy],MATCH(1,INDEX(($HD50=TrimSummary[style_no])*(HL$3=TrimSummary[trim_reff])*(ISNUMBER(FIND("/"&amp;$HC50&amp;"/","/"&amp;TrimSummary[color]&amp;"/"))),),0))))*$HJ50*(1+$BN$3)&amp;","&amp;IF(ISERROR(INDEX(TrimSummary[ordering_yy],MATCH(1,INDEX(($HD50=TrimSummary[style_no])*(HL$3=TrimSummary[trim_reff])*(ISNUMBER(FIND("/"&amp;$HC50&amp;"/","/"&amp;TrimSummary[color]&amp;"/"))),),0))),0,(INDEX(TrimSummary[ordering_yy],MATCH(1,INDEX(($HD50=TrimSummary[style_no])*(HL$3=TrimSummary[trim_reff])*(ISNUMBER(FIND("/"&amp;$HC50&amp;"/","/"&amp;TrimSummary[color]&amp;"/"))),),0))))*$HH50*(1+$BN$4)&amp;","&amp;IF(ISERROR(INDEX(TrimSummary[ordering_yy],MATCH(1,INDEX(($HD50=TrimSummary[style_no])*(HL$3=TrimSummary[trim_reff])*(ISNUMBER(FIND("/"&amp;$HC50&amp;"/","/"&amp;TrimSummary[color]&amp;"/"))),),0))),0,(INDEX(TrimSummary[ordering_yy],MATCH(1,INDEX(($HD50=TrimSummary[style_no])*(HL$3=TrimSummary[trim_reff])*(ISNUMBER(FIND("/"&amp;$HC50&amp;"/","/"&amp;TrimSummary[color]&amp;"/"))),),0))))*$HJ50*(1+$BN$4)</f>
        <v>20.26128,0,0,0</v>
      </c>
      <c r="HM50" s="62" t="str" cm="1">
        <f t="array" ref="HM50">IF(ISERROR(INDEX(TrimSummary[costing_yy],MATCH(1,INDEX(($HD50=TrimSummary[style_no])*(HM$3=TrimSummary[trim_reff])*(ISNUMBER(FIND("/"&amp;$HC50&amp;"/","/"&amp;TrimSummary[color]&amp;"/"))),),0))),0,(INDEX(TrimSummary[costing_yy],MATCH(1,INDEX(($HD50=TrimSummary[style_no])*(HM$3=TrimSummary[trim_reff])*(ISNUMBER(FIND("/"&amp;$HC50&amp;"/","/"&amp;TrimSummary[color]&amp;"/"))),),0))))*$HH50*(1+$BN$3)&amp;","&amp;IF(ISERROR(INDEX(TrimSummary[costing_yy],MATCH(1,INDEX(($HD50=TrimSummary[style_no])*(HM$3=TrimSummary[trim_reff])*(ISNUMBER(FIND("/"&amp;$HC50&amp;"/","/"&amp;TrimSummary[color]&amp;"/"))),),0))),0,(INDEX(TrimSummary[costing_yy],MATCH(1,INDEX(($HD50=TrimSummary[style_no])*(HM$3=TrimSummary[trim_reff])*(ISNUMBER(FIND("/"&amp;$HC50&amp;"/","/"&amp;TrimSummary[color]&amp;"/"))),),0))))*$HJ50*(1+$BN$3)&amp;","&amp;IF(ISERROR(INDEX(TrimSummary[ordering_yy],MATCH(1,INDEX(($HD50=TrimSummary[style_no])*(HM$3=TrimSummary[trim_reff])*(ISNUMBER(FIND("/"&amp;$HC50&amp;"/","/"&amp;TrimSummary[color]&amp;"/"))),),0))),0,(INDEX(TrimSummary[ordering_yy],MATCH(1,INDEX(($HD50=TrimSummary[style_no])*(HM$3=TrimSummary[trim_reff])*(ISNUMBER(FIND("/"&amp;$HC50&amp;"/","/"&amp;TrimSummary[color]&amp;"/"))),),0))))*$HH50*(1+$BN$4)&amp;","&amp;IF(ISERROR(INDEX(TrimSummary[ordering_yy],MATCH(1,INDEX(($HD50=TrimSummary[style_no])*(HM$3=TrimSummary[trim_reff])*(ISNUMBER(FIND("/"&amp;$HC50&amp;"/","/"&amp;TrimSummary[color]&amp;"/"))),),0))),0,(INDEX(TrimSummary[ordering_yy],MATCH(1,INDEX(($HD50=TrimSummary[style_no])*(HM$3=TrimSummary[trim_reff])*(ISNUMBER(FIND("/"&amp;$HC50&amp;"/","/"&amp;TrimSummary[color]&amp;"/"))),),0))))*$HJ50*(1+$BN$4)</f>
        <v>9.53472,0,0,0</v>
      </c>
      <c r="HN50" s="62" t="str" cm="1">
        <f t="array" ref="HN50">IF(ISERROR(INDEX(TrimSummary[costing_yy],MATCH(1,INDEX(($HD50=TrimSummary[style_no])*(HN$3=TrimSummary[trim_reff])*(ISNUMBER(FIND("/"&amp;$HC50&amp;"/","/"&amp;TrimSummary[color]&amp;"/"))),),0))),0,(INDEX(TrimSummary[costing_yy],MATCH(1,INDEX(($HD50=TrimSummary[style_no])*(HN$3=TrimSummary[trim_reff])*(ISNUMBER(FIND("/"&amp;$HC50&amp;"/","/"&amp;TrimSummary[color]&amp;"/"))),),0))))*$HH50*(1+$BN$3)&amp;","&amp;IF(ISERROR(INDEX(TrimSummary[costing_yy],MATCH(1,INDEX(($HD50=TrimSummary[style_no])*(HN$3=TrimSummary[trim_reff])*(ISNUMBER(FIND("/"&amp;$HC50&amp;"/","/"&amp;TrimSummary[color]&amp;"/"))),),0))),0,(INDEX(TrimSummary[costing_yy],MATCH(1,INDEX(($HD50=TrimSummary[style_no])*(HN$3=TrimSummary[trim_reff])*(ISNUMBER(FIND("/"&amp;$HC50&amp;"/","/"&amp;TrimSummary[color]&amp;"/"))),),0))))*$HJ50*(1+$BN$3)&amp;","&amp;IF(ISERROR(INDEX(TrimSummary[ordering_yy],MATCH(1,INDEX(($HD50=TrimSummary[style_no])*(HN$3=TrimSummary[trim_reff])*(ISNUMBER(FIND("/"&amp;$HC50&amp;"/","/"&amp;TrimSummary[color]&amp;"/"))),),0))),0,(INDEX(TrimSummary[ordering_yy],MATCH(1,INDEX(($HD50=TrimSummary[style_no])*(HN$3=TrimSummary[trim_reff])*(ISNUMBER(FIND("/"&amp;$HC50&amp;"/","/"&amp;TrimSummary[color]&amp;"/"))),),0))))*$HH50*(1+$BN$4)&amp;","&amp;IF(ISERROR(INDEX(TrimSummary[ordering_yy],MATCH(1,INDEX(($HD50=TrimSummary[style_no])*(HN$3=TrimSummary[trim_reff])*(ISNUMBER(FIND("/"&amp;$HC50&amp;"/","/"&amp;TrimSummary[color]&amp;"/"))),),0))),0,(INDEX(TrimSummary[ordering_yy],MATCH(1,INDEX(($HD50=TrimSummary[style_no])*(HN$3=TrimSummary[trim_reff])*(ISNUMBER(FIND("/"&amp;$HC50&amp;"/","/"&amp;TrimSummary[color]&amp;"/"))),),0))))*$HJ50*(1+$BN$4)</f>
        <v>794.56,0,0,0</v>
      </c>
      <c r="HO50" s="62" t="str" cm="1">
        <f t="array" ref="HO50">IF(ISERROR(INDEX(TrimSummary[costing_yy],MATCH(1,INDEX(($HD50=TrimSummary[style_no])*(HO$3=TrimSummary[trim_reff])*(ISNUMBER(FIND("/"&amp;$HC50&amp;"/","/"&amp;TrimSummary[color]&amp;"/"))),),0))),0,(INDEX(TrimSummary[costing_yy],MATCH(1,INDEX(($HD50=TrimSummary[style_no])*(HO$3=TrimSummary[trim_reff])*(ISNUMBER(FIND("/"&amp;$HC50&amp;"/","/"&amp;TrimSummary[color]&amp;"/"))),),0))))*$HH50*(1+$BN$3)&amp;","&amp;IF(ISERROR(INDEX(TrimSummary[costing_yy],MATCH(1,INDEX(($HD50=TrimSummary[style_no])*(HO$3=TrimSummary[trim_reff])*(ISNUMBER(FIND("/"&amp;$HC50&amp;"/","/"&amp;TrimSummary[color]&amp;"/"))),),0))),0,(INDEX(TrimSummary[costing_yy],MATCH(1,INDEX(($HD50=TrimSummary[style_no])*(HO$3=TrimSummary[trim_reff])*(ISNUMBER(FIND("/"&amp;$HC50&amp;"/","/"&amp;TrimSummary[color]&amp;"/"))),),0))))*$HJ50*(1+$BN$3)&amp;","&amp;IF(ISERROR(INDEX(TrimSummary[ordering_yy],MATCH(1,INDEX(($HD50=TrimSummary[style_no])*(HO$3=TrimSummary[trim_reff])*(ISNUMBER(FIND("/"&amp;$HC50&amp;"/","/"&amp;TrimSummary[color]&amp;"/"))),),0))),0,(INDEX(TrimSummary[ordering_yy],MATCH(1,INDEX(($HD50=TrimSummary[style_no])*(HO$3=TrimSummary[trim_reff])*(ISNUMBER(FIND("/"&amp;$HC50&amp;"/","/"&amp;TrimSummary[color]&amp;"/"))),),0))))*$HH50*(1+$BN$4)&amp;","&amp;IF(ISERROR(INDEX(TrimSummary[ordering_yy],MATCH(1,INDEX(($HD50=TrimSummary[style_no])*(HO$3=TrimSummary[trim_reff])*(ISNUMBER(FIND("/"&amp;$HC50&amp;"/","/"&amp;TrimSummary[color]&amp;"/"))),),0))),0,(INDEX(TrimSummary[ordering_yy],MATCH(1,INDEX(($HD50=TrimSummary[style_no])*(HO$3=TrimSummary[trim_reff])*(ISNUMBER(FIND("/"&amp;$HC50&amp;"/","/"&amp;TrimSummary[color]&amp;"/"))),),0))))*$HJ50*(1+$BN$4)</f>
        <v>794.56,0,0,0</v>
      </c>
      <c r="HP50" s="62" t="str" cm="1">
        <f t="array" ref="HP50">IF(ISERROR(INDEX(TrimSummary[costing_yy],MATCH(1,INDEX(($HD50=TrimSummary[style_no])*(HP$3=TrimSummary[trim_reff])*(ISNUMBER(FIND("/"&amp;$HC50&amp;"/","/"&amp;TrimSummary[color]&amp;"/"))),),0))),0,(INDEX(TrimSummary[costing_yy],MATCH(1,INDEX(($HD50=TrimSummary[style_no])*(HP$3=TrimSummary[trim_reff])*(ISNUMBER(FIND("/"&amp;$HC50&amp;"/","/"&amp;TrimSummary[color]&amp;"/"))),),0))))*$HH50*(1+$BN$3)&amp;","&amp;IF(ISERROR(INDEX(TrimSummary[costing_yy],MATCH(1,INDEX(($HD50=TrimSummary[style_no])*(HP$3=TrimSummary[trim_reff])*(ISNUMBER(FIND("/"&amp;$HC50&amp;"/","/"&amp;TrimSummary[color]&amp;"/"))),),0))),0,(INDEX(TrimSummary[costing_yy],MATCH(1,INDEX(($HD50=TrimSummary[style_no])*(HP$3=TrimSummary[trim_reff])*(ISNUMBER(FIND("/"&amp;$HC50&amp;"/","/"&amp;TrimSummary[color]&amp;"/"))),),0))))*$HJ50*(1+$BN$3)&amp;","&amp;IF(ISERROR(INDEX(TrimSummary[ordering_yy],MATCH(1,INDEX(($HD50=TrimSummary[style_no])*(HP$3=TrimSummary[trim_reff])*(ISNUMBER(FIND("/"&amp;$HC50&amp;"/","/"&amp;TrimSummary[color]&amp;"/"))),),0))),0,(INDEX(TrimSummary[ordering_yy],MATCH(1,INDEX(($HD50=TrimSummary[style_no])*(HP$3=TrimSummary[trim_reff])*(ISNUMBER(FIND("/"&amp;$HC50&amp;"/","/"&amp;TrimSummary[color]&amp;"/"))),),0))))*$HH50*(1+$BN$4)&amp;","&amp;IF(ISERROR(INDEX(TrimSummary[ordering_yy],MATCH(1,INDEX(($HD50=TrimSummary[style_no])*(HP$3=TrimSummary[trim_reff])*(ISNUMBER(FIND("/"&amp;$HC50&amp;"/","/"&amp;TrimSummary[color]&amp;"/"))),),0))),0,(INDEX(TrimSummary[ordering_yy],MATCH(1,INDEX(($HD50=TrimSummary[style_no])*(HP$3=TrimSummary[trim_reff])*(ISNUMBER(FIND("/"&amp;$HC50&amp;"/","/"&amp;TrimSummary[color]&amp;"/"))),),0))))*$HJ50*(1+$BN$4)</f>
        <v>794.56,0,0,0</v>
      </c>
      <c r="HQ50" s="62" t="str" cm="1">
        <f t="array" ref="HQ50">IF(ISERROR(INDEX(TrimSummary[costing_yy],MATCH(1,INDEX(($HD50=TrimSummary[style_no])*(HQ$3=TrimSummary[trim_reff])*(ISNUMBER(FIND("/"&amp;$HC50&amp;"/","/"&amp;TrimSummary[color]&amp;"/"))),),0))),0,(INDEX(TrimSummary[costing_yy],MATCH(1,INDEX(($HD50=TrimSummary[style_no])*(HQ$3=TrimSummary[trim_reff])*(ISNUMBER(FIND("/"&amp;$HC50&amp;"/","/"&amp;TrimSummary[color]&amp;"/"))),),0))))*$HH50*(1+$BN$3)&amp;","&amp;IF(ISERROR(INDEX(TrimSummary[costing_yy],MATCH(1,INDEX(($HD50=TrimSummary[style_no])*(HQ$3=TrimSummary[trim_reff])*(ISNUMBER(FIND("/"&amp;$HC50&amp;"/","/"&amp;TrimSummary[color]&amp;"/"))),),0))),0,(INDEX(TrimSummary[costing_yy],MATCH(1,INDEX(($HD50=TrimSummary[style_no])*(HQ$3=TrimSummary[trim_reff])*(ISNUMBER(FIND("/"&amp;$HC50&amp;"/","/"&amp;TrimSummary[color]&amp;"/"))),),0))))*$HJ50*(1+$BN$3)&amp;","&amp;IF(ISERROR(INDEX(TrimSummary[ordering_yy],MATCH(1,INDEX(($HD50=TrimSummary[style_no])*(HQ$3=TrimSummary[trim_reff])*(ISNUMBER(FIND("/"&amp;$HC50&amp;"/","/"&amp;TrimSummary[color]&amp;"/"))),),0))),0,(INDEX(TrimSummary[ordering_yy],MATCH(1,INDEX(($HD50=TrimSummary[style_no])*(HQ$3=TrimSummary[trim_reff])*(ISNUMBER(FIND("/"&amp;$HC50&amp;"/","/"&amp;TrimSummary[color]&amp;"/"))),),0))))*$HH50*(1+$BN$4)&amp;","&amp;IF(ISERROR(INDEX(TrimSummary[ordering_yy],MATCH(1,INDEX(($HD50=TrimSummary[style_no])*(HQ$3=TrimSummary[trim_reff])*(ISNUMBER(FIND("/"&amp;$HC50&amp;"/","/"&amp;TrimSummary[color]&amp;"/"))),),0))),0,(INDEX(TrimSummary[ordering_yy],MATCH(1,INDEX(($HD50=TrimSummary[style_no])*(HQ$3=TrimSummary[trim_reff])*(ISNUMBER(FIND("/"&amp;$HC50&amp;"/","/"&amp;TrimSummary[color]&amp;"/"))),),0))))*$HJ50*(1+$BN$4)</f>
        <v>794.56,0,0,0</v>
      </c>
      <c r="HR50" s="62" t="str" cm="1">
        <f t="array" ref="HR50">IF(ISERROR(INDEX(TrimSummary[costing_yy],MATCH(1,INDEX(($HD50=TrimSummary[style_no])*(HR$3=TrimSummary[trim_reff])*(ISNUMBER(FIND("/"&amp;$HC50&amp;"/","/"&amp;TrimSummary[color]&amp;"/"))),),0))),0,(INDEX(TrimSummary[costing_yy],MATCH(1,INDEX(($HD50=TrimSummary[style_no])*(HR$3=TrimSummary[trim_reff])*(ISNUMBER(FIND("/"&amp;$HC50&amp;"/","/"&amp;TrimSummary[color]&amp;"/"))),),0))))*$HH50*(1+$BN$3)&amp;","&amp;IF(ISERROR(INDEX(TrimSummary[costing_yy],MATCH(1,INDEX(($HD50=TrimSummary[style_no])*(HR$3=TrimSummary[trim_reff])*(ISNUMBER(FIND("/"&amp;$HC50&amp;"/","/"&amp;TrimSummary[color]&amp;"/"))),),0))),0,(INDEX(TrimSummary[costing_yy],MATCH(1,INDEX(($HD50=TrimSummary[style_no])*(HR$3=TrimSummary[trim_reff])*(ISNUMBER(FIND("/"&amp;$HC50&amp;"/","/"&amp;TrimSummary[color]&amp;"/"))),),0))))*$HJ50*(1+$BN$3)&amp;","&amp;IF(ISERROR(INDEX(TrimSummary[ordering_yy],MATCH(1,INDEX(($HD50=TrimSummary[style_no])*(HR$3=TrimSummary[trim_reff])*(ISNUMBER(FIND("/"&amp;$HC50&amp;"/","/"&amp;TrimSummary[color]&amp;"/"))),),0))),0,(INDEX(TrimSummary[ordering_yy],MATCH(1,INDEX(($HD50=TrimSummary[style_no])*(HR$3=TrimSummary[trim_reff])*(ISNUMBER(FIND("/"&amp;$HC50&amp;"/","/"&amp;TrimSummary[color]&amp;"/"))),),0))))*$HH50*(1+$BN$4)&amp;","&amp;IF(ISERROR(INDEX(TrimSummary[ordering_yy],MATCH(1,INDEX(($HD50=TrimSummary[style_no])*(HR$3=TrimSummary[trim_reff])*(ISNUMBER(FIND("/"&amp;$HC50&amp;"/","/"&amp;TrimSummary[color]&amp;"/"))),),0))),0,(INDEX(TrimSummary[ordering_yy],MATCH(1,INDEX(($HD50=TrimSummary[style_no])*(HR$3=TrimSummary[trim_reff])*(ISNUMBER(FIND("/"&amp;$HC50&amp;"/","/"&amp;TrimSummary[color]&amp;"/"))),),0))))*$HJ50*(1+$BN$4)</f>
        <v>794.56,0,0,0</v>
      </c>
      <c r="HS50" s="62" t="str" cm="1">
        <f t="array" ref="HS50">IF(ISERROR(INDEX(TrimSummary[costing_yy],MATCH(1,INDEX(($HD50=TrimSummary[style_no])*(HS$3=TrimSummary[trim_reff])*(ISNUMBER(FIND("/"&amp;$HC50&amp;"/","/"&amp;TrimSummary[color]&amp;"/"))),),0))),0,(INDEX(TrimSummary[costing_yy],MATCH(1,INDEX(($HD50=TrimSummary[style_no])*(HS$3=TrimSummary[trim_reff])*(ISNUMBER(FIND("/"&amp;$HC50&amp;"/","/"&amp;TrimSummary[color]&amp;"/"))),),0))))*$HH50*(1+$BN$3)&amp;","&amp;IF(ISERROR(INDEX(TrimSummary[costing_yy],MATCH(1,INDEX(($HD50=TrimSummary[style_no])*(HS$3=TrimSummary[trim_reff])*(ISNUMBER(FIND("/"&amp;$HC50&amp;"/","/"&amp;TrimSummary[color]&amp;"/"))),),0))),0,(INDEX(TrimSummary[costing_yy],MATCH(1,INDEX(($HD50=TrimSummary[style_no])*(HS$3=TrimSummary[trim_reff])*(ISNUMBER(FIND("/"&amp;$HC50&amp;"/","/"&amp;TrimSummary[color]&amp;"/"))),),0))))*$HJ50*(1+$BN$3)&amp;","&amp;IF(ISERROR(INDEX(TrimSummary[ordering_yy],MATCH(1,INDEX(($HD50=TrimSummary[style_no])*(HS$3=TrimSummary[trim_reff])*(ISNUMBER(FIND("/"&amp;$HC50&amp;"/","/"&amp;TrimSummary[color]&amp;"/"))),),0))),0,(INDEX(TrimSummary[ordering_yy],MATCH(1,INDEX(($HD50=TrimSummary[style_no])*(HS$3=TrimSummary[trim_reff])*(ISNUMBER(FIND("/"&amp;$HC50&amp;"/","/"&amp;TrimSummary[color]&amp;"/"))),),0))))*$HH50*(1+$BN$4)&amp;","&amp;IF(ISERROR(INDEX(TrimSummary[ordering_yy],MATCH(1,INDEX(($HD50=TrimSummary[style_no])*(HS$3=TrimSummary[trim_reff])*(ISNUMBER(FIND("/"&amp;$HC50&amp;"/","/"&amp;TrimSummary[color]&amp;"/"))),),0))),0,(INDEX(TrimSummary[ordering_yy],MATCH(1,INDEX(($HD50=TrimSummary[style_no])*(HS$3=TrimSummary[trim_reff])*(ISNUMBER(FIND("/"&amp;$HC50&amp;"/","/"&amp;TrimSummary[color]&amp;"/"))),),0))))*$HJ50*(1+$BN$4)</f>
        <v>794.56,0,0,0</v>
      </c>
      <c r="HT50" s="62" t="str" cm="1">
        <f t="array" ref="HT50">IF(ISERROR(INDEX(TrimSummary[costing_yy],MATCH(1,INDEX(($HD50=TrimSummary[style_no])*(HT$3=TrimSummary[trim_reff])*(ISNUMBER(FIND("/"&amp;$HC50&amp;"/","/"&amp;TrimSummary[color]&amp;"/"))),),0))),0,(INDEX(TrimSummary[costing_yy],MATCH(1,INDEX(($HD50=TrimSummary[style_no])*(HT$3=TrimSummary[trim_reff])*(ISNUMBER(FIND("/"&amp;$HC50&amp;"/","/"&amp;TrimSummary[color]&amp;"/"))),),0))))*$HH50*(1+$BN$3)&amp;","&amp;IF(ISERROR(INDEX(TrimSummary[costing_yy],MATCH(1,INDEX(($HD50=TrimSummary[style_no])*(HT$3=TrimSummary[trim_reff])*(ISNUMBER(FIND("/"&amp;$HC50&amp;"/","/"&amp;TrimSummary[color]&amp;"/"))),),0))),0,(INDEX(TrimSummary[costing_yy],MATCH(1,INDEX(($HD50=TrimSummary[style_no])*(HT$3=TrimSummary[trim_reff])*(ISNUMBER(FIND("/"&amp;$HC50&amp;"/","/"&amp;TrimSummary[color]&amp;"/"))),),0))))*$HJ50*(1+$BN$3)&amp;","&amp;IF(ISERROR(INDEX(TrimSummary[ordering_yy],MATCH(1,INDEX(($HD50=TrimSummary[style_no])*(HT$3=TrimSummary[trim_reff])*(ISNUMBER(FIND("/"&amp;$HC50&amp;"/","/"&amp;TrimSummary[color]&amp;"/"))),),0))),0,(INDEX(TrimSummary[ordering_yy],MATCH(1,INDEX(($HD50=TrimSummary[style_no])*(HT$3=TrimSummary[trim_reff])*(ISNUMBER(FIND("/"&amp;$HC50&amp;"/","/"&amp;TrimSummary[color]&amp;"/"))),),0))))*$HH50*(1+$BN$4)&amp;","&amp;IF(ISERROR(INDEX(TrimSummary[ordering_yy],MATCH(1,INDEX(($HD50=TrimSummary[style_no])*(HT$3=TrimSummary[trim_reff])*(ISNUMBER(FIND("/"&amp;$HC50&amp;"/","/"&amp;TrimSummary[color]&amp;"/"))),),0))),0,(INDEX(TrimSummary[ordering_yy],MATCH(1,INDEX(($HD50=TrimSummary[style_no])*(HT$3=TrimSummary[trim_reff])*(ISNUMBER(FIND("/"&amp;$HC50&amp;"/","/"&amp;TrimSummary[color]&amp;"/"))),),0))))*$HJ50*(1+$BN$4)</f>
        <v>794.56,0,0,0</v>
      </c>
      <c r="HU50" s="62" t="str" cm="1">
        <f t="array" ref="HU50">IF(ISERROR(INDEX(TrimSummary[costing_yy],MATCH(1,INDEX(($HD50=TrimSummary[style_no])*(HU$3=TrimSummary[trim_reff])*(ISNUMBER(FIND("/"&amp;$HC50&amp;"/","/"&amp;TrimSummary[color]&amp;"/"))),),0))),0,(INDEX(TrimSummary[costing_yy],MATCH(1,INDEX(($HD50=TrimSummary[style_no])*(HU$3=TrimSummary[trim_reff])*(ISNUMBER(FIND("/"&amp;$HC50&amp;"/","/"&amp;TrimSummary[color]&amp;"/"))),),0))))*$HH50*(1+$BN$3)&amp;","&amp;IF(ISERROR(INDEX(TrimSummary[costing_yy],MATCH(1,INDEX(($HD50=TrimSummary[style_no])*(HU$3=TrimSummary[trim_reff])*(ISNUMBER(FIND("/"&amp;$HC50&amp;"/","/"&amp;TrimSummary[color]&amp;"/"))),),0))),0,(INDEX(TrimSummary[costing_yy],MATCH(1,INDEX(($HD50=TrimSummary[style_no])*(HU$3=TrimSummary[trim_reff])*(ISNUMBER(FIND("/"&amp;$HC50&amp;"/","/"&amp;TrimSummary[color]&amp;"/"))),),0))))*$HJ50*(1+$BN$3)&amp;","&amp;IF(ISERROR(INDEX(TrimSummary[ordering_yy],MATCH(1,INDEX(($HD50=TrimSummary[style_no])*(HU$3=TrimSummary[trim_reff])*(ISNUMBER(FIND("/"&amp;$HC50&amp;"/","/"&amp;TrimSummary[color]&amp;"/"))),),0))),0,(INDEX(TrimSummary[ordering_yy],MATCH(1,INDEX(($HD50=TrimSummary[style_no])*(HU$3=TrimSummary[trim_reff])*(ISNUMBER(FIND("/"&amp;$HC50&amp;"/","/"&amp;TrimSummary[color]&amp;"/"))),),0))))*$HH50*(1+$BN$4)&amp;","&amp;IF(ISERROR(INDEX(TrimSummary[ordering_yy],MATCH(1,INDEX(($HD50=TrimSummary[style_no])*(HU$3=TrimSummary[trim_reff])*(ISNUMBER(FIND("/"&amp;$HC50&amp;"/","/"&amp;TrimSummary[color]&amp;"/"))),),0))),0,(INDEX(TrimSummary[ordering_yy],MATCH(1,INDEX(($HD50=TrimSummary[style_no])*(HU$3=TrimSummary[trim_reff])*(ISNUMBER(FIND("/"&amp;$HC50&amp;"/","/"&amp;TrimSummary[color]&amp;"/"))),),0))))*$HJ50*(1+$BN$4)</f>
        <v>794.56,0,0,0</v>
      </c>
      <c r="HV50" s="62"/>
      <c r="HW50" s="62"/>
      <c r="HX50" s="62"/>
      <c r="HY50" s="62"/>
      <c r="HZ50" s="62"/>
      <c r="IA50" s="62"/>
      <c r="IB50" s="62"/>
      <c r="IC50" s="62"/>
      <c r="ID50" s="62"/>
      <c r="IE50" s="62"/>
      <c r="IF50" s="62"/>
      <c r="IG50" s="62"/>
      <c r="IH50" s="62"/>
      <c r="II50" s="62"/>
      <c r="IJ50" s="62"/>
      <c r="IK50" s="62"/>
      <c r="IL50" s="62"/>
      <c r="IM50" s="62"/>
      <c r="IN50" s="62"/>
      <c r="IO50" s="62"/>
      <c r="IP50" s="62"/>
      <c r="IQ50" s="62"/>
      <c r="IR50" s="62"/>
      <c r="IS50" s="62"/>
      <c r="IT50" s="62"/>
      <c r="IU50" s="62"/>
      <c r="IV50" s="62"/>
      <c r="IW50" s="49"/>
    </row>
    <row r="51" spans="1:257">
      <c r="A51"/>
      <c r="D51"/>
      <c r="F51" s="18"/>
      <c r="G51" s="19"/>
      <c r="V51" s="130"/>
      <c r="Y51" s="18"/>
      <c r="Z51" s="334"/>
      <c r="AA51" s="49"/>
      <c r="AB51" s="49"/>
      <c r="AC51" s="49"/>
      <c r="AD51" s="49"/>
      <c r="AE51" s="49"/>
      <c r="AF51" s="49"/>
      <c r="AG51" s="49"/>
      <c r="AH51" s="49"/>
      <c r="AI51" s="49"/>
      <c r="AJ51" s="49"/>
      <c r="AK51" s="49"/>
      <c r="AL51" s="49"/>
      <c r="AM51" s="49"/>
      <c r="AN51" s="49"/>
      <c r="AO51" s="18"/>
      <c r="AR51" s="23"/>
      <c r="AS51" s="23"/>
      <c r="AT51" s="18"/>
      <c r="AV51" s="24"/>
      <c r="AW51" s="24"/>
      <c r="AX51" s="24"/>
      <c r="AY51" s="24"/>
      <c r="AZ51" s="24"/>
      <c r="BA51" s="24"/>
      <c r="BB51" s="24"/>
      <c r="BC51" s="24"/>
      <c r="BD51" s="23"/>
      <c r="BE51" s="24"/>
      <c r="BF51" s="24"/>
      <c r="BG51" s="24"/>
      <c r="BH51" s="23"/>
      <c r="BI51" s="23"/>
      <c r="BJ51" s="222"/>
      <c r="BS51" s="233"/>
      <c r="BT51" s="233"/>
      <c r="BU51" s="233"/>
      <c r="BV51" s="233"/>
      <c r="BW51" s="233"/>
      <c r="BX51" s="233"/>
      <c r="BY51" s="233"/>
      <c r="BZ51" s="233"/>
      <c r="CA51" s="233"/>
      <c r="CB51" s="233"/>
      <c r="CC51" s="233"/>
      <c r="CD51" s="233"/>
      <c r="CE51" s="233"/>
      <c r="CF51" s="233"/>
      <c r="CG51" s="233"/>
      <c r="CH51" s="233"/>
      <c r="CI51" s="233"/>
      <c r="CR51" s="77"/>
      <c r="CS51" s="77"/>
      <c r="CT51" s="94"/>
      <c r="CU51" s="94"/>
      <c r="CV51" s="94"/>
      <c r="CW51" s="94"/>
      <c r="CX51" s="94"/>
      <c r="CY51" s="94"/>
      <c r="CZ51" s="94"/>
      <c r="DA51" s="94"/>
      <c r="DB51" s="94"/>
      <c r="DC51" s="94"/>
      <c r="DD51" s="64"/>
      <c r="FT51"/>
      <c r="FU51"/>
      <c r="HA51" s="62" t="str">
        <f>INDEX(TrimSummary[season],MATCH($HD51,TrimSummary[style_no],0))</f>
        <v>WI23</v>
      </c>
      <c r="HB51" s="62" t="str">
        <f>INDEX(TrimSummary[floorset],MATCH($HD51,TrimSummary[style_no],0))</f>
        <v>F3</v>
      </c>
      <c r="HC51" s="6" t="s">
        <v>217</v>
      </c>
      <c r="HD51" s="310" t="s">
        <v>314</v>
      </c>
      <c r="HE51" s="224" t="s">
        <v>301</v>
      </c>
      <c r="HF51" s="98">
        <v>45040</v>
      </c>
      <c r="HG51" t="s">
        <v>38</v>
      </c>
      <c r="HH51" s="105" cm="1">
        <f t="array" ref="HH51">IF(ISERROR(INDEX(Trim_Booking_Data[[QTY TB]:[5]],MATCH($HD51&amp;$HE51&amp;$HF51,Trim_Booking_Data[Styele'#]&amp;Trim_Booking_Data[COLOR]&amp;Trim_Booking_Data[Trim Boking Date],0),MATCH($HG51,Trim_Booking_Data[[#Headers],[QTY TB]:[5]],0))),0,(INDEX(Trim_Booking_Data[[QTY TB]:[5]],MATCH($HD51&amp;$HE51&amp;$HF51,Trim_Booking_Data[Styele'#]&amp;Trim_Booking_Data[COLOR]&amp;Trim_Booking_Data[Trim Boking Date],0),MATCH($HG51,Trim_Booking_Data[[#Headers],[QTY TB]:[5]],0))))</f>
        <v>324</v>
      </c>
      <c r="HI51" s="78" cm="1">
        <f t="array" ref="HI51">IF(ISERROR(INDEX(PO_Placed_Data_Fu[],MATCH($HD51&amp;$HE51,Trim_Booking_Data[Styele'#]&amp;Trim_Booking_Data[COLOR],0),MATCH(HI$3,PO_Placed_Data_Fu[#Headers],0))),0,(INDEX(PO_Placed_Data_Fu[],MATCH($HD51&amp;$HE51,Trim_Booking_Data[Styele'#]&amp;Trim_Booking_Data[COLOR],0),MATCH(HI$3,PO_Placed_Data_Fu[#Headers],0))))</f>
        <v>0</v>
      </c>
      <c r="HJ51" s="70" cm="1">
        <f t="array" ref="HJ51">IF(ISERROR(INDEX(PO_Placed_Data_Fu[],MATCH($HD51&amp;$HE51&amp;$HF51,Trim_Booking_Data[Styele'#]&amp;Trim_Booking_Data[COLOR]&amp;Trim_Booking_Data[Trim Boking Date],0),MATCH($HG51,PO_Placed_Data_Fu[#Headers],0))),0,(INDEX(PO_Placed_Data_Fu[],MATCH($HD51&amp;$HE51&amp;$HF51,Trim_Booking_Data[Styele'#]&amp;Trim_Booking_Data[COLOR]&amp;Trim_Booking_Data[Trim Boking Date],0),MATCH($HG51,PO_Placed_Data_Fu[#Headers],0))))</f>
        <v>0</v>
      </c>
      <c r="HK51" s="62" t="str" cm="1">
        <f t="array" ref="HK51">IF(ISERROR(INDEX(TrimSummary[costing_yy],MATCH(1,INDEX(($HD51=TrimSummary[style_no])*(HK$3=TrimSummary[trim_reff])*(ISNUMBER(FIND("/"&amp;$HC51&amp;"/","/"&amp;TrimSummary[color]&amp;"/"))),),0))),0,(INDEX(TrimSummary[costing_yy],MATCH(1,INDEX(($HD51=TrimSummary[style_no])*(HK$3=TrimSummary[trim_reff])*(ISNUMBER(FIND("/"&amp;$HC51&amp;"/","/"&amp;TrimSummary[color]&amp;"/"))),),0))))*$HH51*(1+$BN$3)&amp;","&amp;IF(ISERROR(INDEX(TrimSummary[costing_yy],MATCH(1,INDEX(($HD51=TrimSummary[style_no])*(HK$3=TrimSummary[trim_reff])*(ISNUMBER(FIND("/"&amp;$HC51&amp;"/","/"&amp;TrimSummary[color]&amp;"/"))),),0))),0,(INDEX(TrimSummary[costing_yy],MATCH(1,INDEX(($HD51=TrimSummary[style_no])*(HK$3=TrimSummary[trim_reff])*(ISNUMBER(FIND("/"&amp;$HC51&amp;"/","/"&amp;TrimSummary[color]&amp;"/"))),),0))))*$HJ51*(1+$BN$3)&amp;","&amp;IF(ISERROR(INDEX(TrimSummary[ordering_yy],MATCH(1,INDEX(($HD51=TrimSummary[style_no])*(HK$3=TrimSummary[trim_reff])*(ISNUMBER(FIND("/"&amp;$HC51&amp;"/","/"&amp;TrimSummary[color]&amp;"/"))),),0))),0,(INDEX(TrimSummary[ordering_yy],MATCH(1,INDEX(($HD51=TrimSummary[style_no])*(HK$3=TrimSummary[trim_reff])*(ISNUMBER(FIND("/"&amp;$HC51&amp;"/","/"&amp;TrimSummary[color]&amp;"/"))),),0))))*$HH51*(1+$BN$4)&amp;","&amp;IF(ISERROR(INDEX(TrimSummary[ordering_yy],MATCH(1,INDEX(($HD51=TrimSummary[style_no])*(HK$3=TrimSummary[trim_reff])*(ISNUMBER(FIND("/"&amp;$HC51&amp;"/","/"&amp;TrimSummary[color]&amp;"/"))),),0))),0,(INDEX(TrimSummary[ordering_yy],MATCH(1,INDEX(($HD51=TrimSummary[style_no])*(HK$3=TrimSummary[trim_reff])*(ISNUMBER(FIND("/"&amp;$HC51&amp;"/","/"&amp;TrimSummary[color]&amp;"/"))),),0))))*$HJ51*(1+$BN$4)</f>
        <v>204.939072,0,0,0</v>
      </c>
      <c r="HL51" s="62" t="str" cm="1">
        <f t="array" ref="HL51">IF(ISERROR(INDEX(TrimSummary[costing_yy],MATCH(1,INDEX(($HD51=TrimSummary[style_no])*(HL$3=TrimSummary[trim_reff])*(ISNUMBER(FIND("/"&amp;$HC51&amp;"/","/"&amp;TrimSummary[color]&amp;"/"))),),0))),0,(INDEX(TrimSummary[costing_yy],MATCH(1,INDEX(($HD51=TrimSummary[style_no])*(HL$3=TrimSummary[trim_reff])*(ISNUMBER(FIND("/"&amp;$HC51&amp;"/","/"&amp;TrimSummary[color]&amp;"/"))),),0))))*$HH51*(1+$BN$3)&amp;","&amp;IF(ISERROR(INDEX(TrimSummary[costing_yy],MATCH(1,INDEX(($HD51=TrimSummary[style_no])*(HL$3=TrimSummary[trim_reff])*(ISNUMBER(FIND("/"&amp;$HC51&amp;"/","/"&amp;TrimSummary[color]&amp;"/"))),),0))),0,(INDEX(TrimSummary[costing_yy],MATCH(1,INDEX(($HD51=TrimSummary[style_no])*(HL$3=TrimSummary[trim_reff])*(ISNUMBER(FIND("/"&amp;$HC51&amp;"/","/"&amp;TrimSummary[color]&amp;"/"))),),0))))*$HJ51*(1+$BN$3)&amp;","&amp;IF(ISERROR(INDEX(TrimSummary[ordering_yy],MATCH(1,INDEX(($HD51=TrimSummary[style_no])*(HL$3=TrimSummary[trim_reff])*(ISNUMBER(FIND("/"&amp;$HC51&amp;"/","/"&amp;TrimSummary[color]&amp;"/"))),),0))),0,(INDEX(TrimSummary[ordering_yy],MATCH(1,INDEX(($HD51=TrimSummary[style_no])*(HL$3=TrimSummary[trim_reff])*(ISNUMBER(FIND("/"&amp;$HC51&amp;"/","/"&amp;TrimSummary[color]&amp;"/"))),),0))))*$HH51*(1+$BN$4)&amp;","&amp;IF(ISERROR(INDEX(TrimSummary[ordering_yy],MATCH(1,INDEX(($HD51=TrimSummary[style_no])*(HL$3=TrimSummary[trim_reff])*(ISNUMBER(FIND("/"&amp;$HC51&amp;"/","/"&amp;TrimSummary[color]&amp;"/"))),),0))),0,(INDEX(TrimSummary[ordering_yy],MATCH(1,INDEX(($HD51=TrimSummary[style_no])*(HL$3=TrimSummary[trim_reff])*(ISNUMBER(FIND("/"&amp;$HC51&amp;"/","/"&amp;TrimSummary[color]&amp;"/"))),),0))))*$HJ51*(1+$BN$4)</f>
        <v>8.59248,0,0,0</v>
      </c>
      <c r="HM51" s="62" t="str" cm="1">
        <f t="array" ref="HM51">IF(ISERROR(INDEX(TrimSummary[costing_yy],MATCH(1,INDEX(($HD51=TrimSummary[style_no])*(HM$3=TrimSummary[trim_reff])*(ISNUMBER(FIND("/"&amp;$HC51&amp;"/","/"&amp;TrimSummary[color]&amp;"/"))),),0))),0,(INDEX(TrimSummary[costing_yy],MATCH(1,INDEX(($HD51=TrimSummary[style_no])*(HM$3=TrimSummary[trim_reff])*(ISNUMBER(FIND("/"&amp;$HC51&amp;"/","/"&amp;TrimSummary[color]&amp;"/"))),),0))))*$HH51*(1+$BN$3)&amp;","&amp;IF(ISERROR(INDEX(TrimSummary[costing_yy],MATCH(1,INDEX(($HD51=TrimSummary[style_no])*(HM$3=TrimSummary[trim_reff])*(ISNUMBER(FIND("/"&amp;$HC51&amp;"/","/"&amp;TrimSummary[color]&amp;"/"))),),0))),0,(INDEX(TrimSummary[costing_yy],MATCH(1,INDEX(($HD51=TrimSummary[style_no])*(HM$3=TrimSummary[trim_reff])*(ISNUMBER(FIND("/"&amp;$HC51&amp;"/","/"&amp;TrimSummary[color]&amp;"/"))),),0))))*$HJ51*(1+$BN$3)&amp;","&amp;IF(ISERROR(INDEX(TrimSummary[ordering_yy],MATCH(1,INDEX(($HD51=TrimSummary[style_no])*(HM$3=TrimSummary[trim_reff])*(ISNUMBER(FIND("/"&amp;$HC51&amp;"/","/"&amp;TrimSummary[color]&amp;"/"))),),0))),0,(INDEX(TrimSummary[ordering_yy],MATCH(1,INDEX(($HD51=TrimSummary[style_no])*(HM$3=TrimSummary[trim_reff])*(ISNUMBER(FIND("/"&amp;$HC51&amp;"/","/"&amp;TrimSummary[color]&amp;"/"))),),0))))*$HH51*(1+$BN$4)&amp;","&amp;IF(ISERROR(INDEX(TrimSummary[ordering_yy],MATCH(1,INDEX(($HD51=TrimSummary[style_no])*(HM$3=TrimSummary[trim_reff])*(ISNUMBER(FIND("/"&amp;$HC51&amp;"/","/"&amp;TrimSummary[color]&amp;"/"))),),0))),0,(INDEX(TrimSummary[ordering_yy],MATCH(1,INDEX(($HD51=TrimSummary[style_no])*(HM$3=TrimSummary[trim_reff])*(ISNUMBER(FIND("/"&amp;$HC51&amp;"/","/"&amp;TrimSummary[color]&amp;"/"))),),0))))*$HJ51*(1+$BN$4)</f>
        <v>4.04352,0,0,0</v>
      </c>
      <c r="HN51" s="62" t="str" cm="1">
        <f t="array" ref="HN51">IF(ISERROR(INDEX(TrimSummary[costing_yy],MATCH(1,INDEX(($HD51=TrimSummary[style_no])*(HN$3=TrimSummary[trim_reff])*(ISNUMBER(FIND("/"&amp;$HC51&amp;"/","/"&amp;TrimSummary[color]&amp;"/"))),),0))),0,(INDEX(TrimSummary[costing_yy],MATCH(1,INDEX(($HD51=TrimSummary[style_no])*(HN$3=TrimSummary[trim_reff])*(ISNUMBER(FIND("/"&amp;$HC51&amp;"/","/"&amp;TrimSummary[color]&amp;"/"))),),0))))*$HH51*(1+$BN$3)&amp;","&amp;IF(ISERROR(INDEX(TrimSummary[costing_yy],MATCH(1,INDEX(($HD51=TrimSummary[style_no])*(HN$3=TrimSummary[trim_reff])*(ISNUMBER(FIND("/"&amp;$HC51&amp;"/","/"&amp;TrimSummary[color]&amp;"/"))),),0))),0,(INDEX(TrimSummary[costing_yy],MATCH(1,INDEX(($HD51=TrimSummary[style_no])*(HN$3=TrimSummary[trim_reff])*(ISNUMBER(FIND("/"&amp;$HC51&amp;"/","/"&amp;TrimSummary[color]&amp;"/"))),),0))))*$HJ51*(1+$BN$3)&amp;","&amp;IF(ISERROR(INDEX(TrimSummary[ordering_yy],MATCH(1,INDEX(($HD51=TrimSummary[style_no])*(HN$3=TrimSummary[trim_reff])*(ISNUMBER(FIND("/"&amp;$HC51&amp;"/","/"&amp;TrimSummary[color]&amp;"/"))),),0))),0,(INDEX(TrimSummary[ordering_yy],MATCH(1,INDEX(($HD51=TrimSummary[style_no])*(HN$3=TrimSummary[trim_reff])*(ISNUMBER(FIND("/"&amp;$HC51&amp;"/","/"&amp;TrimSummary[color]&amp;"/"))),),0))))*$HH51*(1+$BN$4)&amp;","&amp;IF(ISERROR(INDEX(TrimSummary[ordering_yy],MATCH(1,INDEX(($HD51=TrimSummary[style_no])*(HN$3=TrimSummary[trim_reff])*(ISNUMBER(FIND("/"&amp;$HC51&amp;"/","/"&amp;TrimSummary[color]&amp;"/"))),),0))),0,(INDEX(TrimSummary[ordering_yy],MATCH(1,INDEX(($HD51=TrimSummary[style_no])*(HN$3=TrimSummary[trim_reff])*(ISNUMBER(FIND("/"&amp;$HC51&amp;"/","/"&amp;TrimSummary[color]&amp;"/"))),),0))))*$HJ51*(1+$BN$4)</f>
        <v>336.96,0,0,0</v>
      </c>
      <c r="HO51" s="62" t="str" cm="1">
        <f t="array" ref="HO51">IF(ISERROR(INDEX(TrimSummary[costing_yy],MATCH(1,INDEX(($HD51=TrimSummary[style_no])*(HO$3=TrimSummary[trim_reff])*(ISNUMBER(FIND("/"&amp;$HC51&amp;"/","/"&amp;TrimSummary[color]&amp;"/"))),),0))),0,(INDEX(TrimSummary[costing_yy],MATCH(1,INDEX(($HD51=TrimSummary[style_no])*(HO$3=TrimSummary[trim_reff])*(ISNUMBER(FIND("/"&amp;$HC51&amp;"/","/"&amp;TrimSummary[color]&amp;"/"))),),0))))*$HH51*(1+$BN$3)&amp;","&amp;IF(ISERROR(INDEX(TrimSummary[costing_yy],MATCH(1,INDEX(($HD51=TrimSummary[style_no])*(HO$3=TrimSummary[trim_reff])*(ISNUMBER(FIND("/"&amp;$HC51&amp;"/","/"&amp;TrimSummary[color]&amp;"/"))),),0))),0,(INDEX(TrimSummary[costing_yy],MATCH(1,INDEX(($HD51=TrimSummary[style_no])*(HO$3=TrimSummary[trim_reff])*(ISNUMBER(FIND("/"&amp;$HC51&amp;"/","/"&amp;TrimSummary[color]&amp;"/"))),),0))))*$HJ51*(1+$BN$3)&amp;","&amp;IF(ISERROR(INDEX(TrimSummary[ordering_yy],MATCH(1,INDEX(($HD51=TrimSummary[style_no])*(HO$3=TrimSummary[trim_reff])*(ISNUMBER(FIND("/"&amp;$HC51&amp;"/","/"&amp;TrimSummary[color]&amp;"/"))),),0))),0,(INDEX(TrimSummary[ordering_yy],MATCH(1,INDEX(($HD51=TrimSummary[style_no])*(HO$3=TrimSummary[trim_reff])*(ISNUMBER(FIND("/"&amp;$HC51&amp;"/","/"&amp;TrimSummary[color]&amp;"/"))),),0))))*$HH51*(1+$BN$4)&amp;","&amp;IF(ISERROR(INDEX(TrimSummary[ordering_yy],MATCH(1,INDEX(($HD51=TrimSummary[style_no])*(HO$3=TrimSummary[trim_reff])*(ISNUMBER(FIND("/"&amp;$HC51&amp;"/","/"&amp;TrimSummary[color]&amp;"/"))),),0))),0,(INDEX(TrimSummary[ordering_yy],MATCH(1,INDEX(($HD51=TrimSummary[style_no])*(HO$3=TrimSummary[trim_reff])*(ISNUMBER(FIND("/"&amp;$HC51&amp;"/","/"&amp;TrimSummary[color]&amp;"/"))),),0))))*$HJ51*(1+$BN$4)</f>
        <v>336.96,0,0,0</v>
      </c>
      <c r="HP51" s="62" t="str" cm="1">
        <f t="array" ref="HP51">IF(ISERROR(INDEX(TrimSummary[costing_yy],MATCH(1,INDEX(($HD51=TrimSummary[style_no])*(HP$3=TrimSummary[trim_reff])*(ISNUMBER(FIND("/"&amp;$HC51&amp;"/","/"&amp;TrimSummary[color]&amp;"/"))),),0))),0,(INDEX(TrimSummary[costing_yy],MATCH(1,INDEX(($HD51=TrimSummary[style_no])*(HP$3=TrimSummary[trim_reff])*(ISNUMBER(FIND("/"&amp;$HC51&amp;"/","/"&amp;TrimSummary[color]&amp;"/"))),),0))))*$HH51*(1+$BN$3)&amp;","&amp;IF(ISERROR(INDEX(TrimSummary[costing_yy],MATCH(1,INDEX(($HD51=TrimSummary[style_no])*(HP$3=TrimSummary[trim_reff])*(ISNUMBER(FIND("/"&amp;$HC51&amp;"/","/"&amp;TrimSummary[color]&amp;"/"))),),0))),0,(INDEX(TrimSummary[costing_yy],MATCH(1,INDEX(($HD51=TrimSummary[style_no])*(HP$3=TrimSummary[trim_reff])*(ISNUMBER(FIND("/"&amp;$HC51&amp;"/","/"&amp;TrimSummary[color]&amp;"/"))),),0))))*$HJ51*(1+$BN$3)&amp;","&amp;IF(ISERROR(INDEX(TrimSummary[ordering_yy],MATCH(1,INDEX(($HD51=TrimSummary[style_no])*(HP$3=TrimSummary[trim_reff])*(ISNUMBER(FIND("/"&amp;$HC51&amp;"/","/"&amp;TrimSummary[color]&amp;"/"))),),0))),0,(INDEX(TrimSummary[ordering_yy],MATCH(1,INDEX(($HD51=TrimSummary[style_no])*(HP$3=TrimSummary[trim_reff])*(ISNUMBER(FIND("/"&amp;$HC51&amp;"/","/"&amp;TrimSummary[color]&amp;"/"))),),0))))*$HH51*(1+$BN$4)&amp;","&amp;IF(ISERROR(INDEX(TrimSummary[ordering_yy],MATCH(1,INDEX(($HD51=TrimSummary[style_no])*(HP$3=TrimSummary[trim_reff])*(ISNUMBER(FIND("/"&amp;$HC51&amp;"/","/"&amp;TrimSummary[color]&amp;"/"))),),0))),0,(INDEX(TrimSummary[ordering_yy],MATCH(1,INDEX(($HD51=TrimSummary[style_no])*(HP$3=TrimSummary[trim_reff])*(ISNUMBER(FIND("/"&amp;$HC51&amp;"/","/"&amp;TrimSummary[color]&amp;"/"))),),0))))*$HJ51*(1+$BN$4)</f>
        <v>336.96,0,0,0</v>
      </c>
      <c r="HQ51" s="62" t="str" cm="1">
        <f t="array" ref="HQ51">IF(ISERROR(INDEX(TrimSummary[costing_yy],MATCH(1,INDEX(($HD51=TrimSummary[style_no])*(HQ$3=TrimSummary[trim_reff])*(ISNUMBER(FIND("/"&amp;$HC51&amp;"/","/"&amp;TrimSummary[color]&amp;"/"))),),0))),0,(INDEX(TrimSummary[costing_yy],MATCH(1,INDEX(($HD51=TrimSummary[style_no])*(HQ$3=TrimSummary[trim_reff])*(ISNUMBER(FIND("/"&amp;$HC51&amp;"/","/"&amp;TrimSummary[color]&amp;"/"))),),0))))*$HH51*(1+$BN$3)&amp;","&amp;IF(ISERROR(INDEX(TrimSummary[costing_yy],MATCH(1,INDEX(($HD51=TrimSummary[style_no])*(HQ$3=TrimSummary[trim_reff])*(ISNUMBER(FIND("/"&amp;$HC51&amp;"/","/"&amp;TrimSummary[color]&amp;"/"))),),0))),0,(INDEX(TrimSummary[costing_yy],MATCH(1,INDEX(($HD51=TrimSummary[style_no])*(HQ$3=TrimSummary[trim_reff])*(ISNUMBER(FIND("/"&amp;$HC51&amp;"/","/"&amp;TrimSummary[color]&amp;"/"))),),0))))*$HJ51*(1+$BN$3)&amp;","&amp;IF(ISERROR(INDEX(TrimSummary[ordering_yy],MATCH(1,INDEX(($HD51=TrimSummary[style_no])*(HQ$3=TrimSummary[trim_reff])*(ISNUMBER(FIND("/"&amp;$HC51&amp;"/","/"&amp;TrimSummary[color]&amp;"/"))),),0))),0,(INDEX(TrimSummary[ordering_yy],MATCH(1,INDEX(($HD51=TrimSummary[style_no])*(HQ$3=TrimSummary[trim_reff])*(ISNUMBER(FIND("/"&amp;$HC51&amp;"/","/"&amp;TrimSummary[color]&amp;"/"))),),0))))*$HH51*(1+$BN$4)&amp;","&amp;IF(ISERROR(INDEX(TrimSummary[ordering_yy],MATCH(1,INDEX(($HD51=TrimSummary[style_no])*(HQ$3=TrimSummary[trim_reff])*(ISNUMBER(FIND("/"&amp;$HC51&amp;"/","/"&amp;TrimSummary[color]&amp;"/"))),),0))),0,(INDEX(TrimSummary[ordering_yy],MATCH(1,INDEX(($HD51=TrimSummary[style_no])*(HQ$3=TrimSummary[trim_reff])*(ISNUMBER(FIND("/"&amp;$HC51&amp;"/","/"&amp;TrimSummary[color]&amp;"/"))),),0))))*$HJ51*(1+$BN$4)</f>
        <v>336.96,0,0,0</v>
      </c>
      <c r="HR51" s="62" t="str" cm="1">
        <f t="array" ref="HR51">IF(ISERROR(INDEX(TrimSummary[costing_yy],MATCH(1,INDEX(($HD51=TrimSummary[style_no])*(HR$3=TrimSummary[trim_reff])*(ISNUMBER(FIND("/"&amp;$HC51&amp;"/","/"&amp;TrimSummary[color]&amp;"/"))),),0))),0,(INDEX(TrimSummary[costing_yy],MATCH(1,INDEX(($HD51=TrimSummary[style_no])*(HR$3=TrimSummary[trim_reff])*(ISNUMBER(FIND("/"&amp;$HC51&amp;"/","/"&amp;TrimSummary[color]&amp;"/"))),),0))))*$HH51*(1+$BN$3)&amp;","&amp;IF(ISERROR(INDEX(TrimSummary[costing_yy],MATCH(1,INDEX(($HD51=TrimSummary[style_no])*(HR$3=TrimSummary[trim_reff])*(ISNUMBER(FIND("/"&amp;$HC51&amp;"/","/"&amp;TrimSummary[color]&amp;"/"))),),0))),0,(INDEX(TrimSummary[costing_yy],MATCH(1,INDEX(($HD51=TrimSummary[style_no])*(HR$3=TrimSummary[trim_reff])*(ISNUMBER(FIND("/"&amp;$HC51&amp;"/","/"&amp;TrimSummary[color]&amp;"/"))),),0))))*$HJ51*(1+$BN$3)&amp;","&amp;IF(ISERROR(INDEX(TrimSummary[ordering_yy],MATCH(1,INDEX(($HD51=TrimSummary[style_no])*(HR$3=TrimSummary[trim_reff])*(ISNUMBER(FIND("/"&amp;$HC51&amp;"/","/"&amp;TrimSummary[color]&amp;"/"))),),0))),0,(INDEX(TrimSummary[ordering_yy],MATCH(1,INDEX(($HD51=TrimSummary[style_no])*(HR$3=TrimSummary[trim_reff])*(ISNUMBER(FIND("/"&amp;$HC51&amp;"/","/"&amp;TrimSummary[color]&amp;"/"))),),0))))*$HH51*(1+$BN$4)&amp;","&amp;IF(ISERROR(INDEX(TrimSummary[ordering_yy],MATCH(1,INDEX(($HD51=TrimSummary[style_no])*(HR$3=TrimSummary[trim_reff])*(ISNUMBER(FIND("/"&amp;$HC51&amp;"/","/"&amp;TrimSummary[color]&amp;"/"))),),0))),0,(INDEX(TrimSummary[ordering_yy],MATCH(1,INDEX(($HD51=TrimSummary[style_no])*(HR$3=TrimSummary[trim_reff])*(ISNUMBER(FIND("/"&amp;$HC51&amp;"/","/"&amp;TrimSummary[color]&amp;"/"))),),0))))*$HJ51*(1+$BN$4)</f>
        <v>336.96,0,0,0</v>
      </c>
      <c r="HS51" s="62" t="str" cm="1">
        <f t="array" ref="HS51">IF(ISERROR(INDEX(TrimSummary[costing_yy],MATCH(1,INDEX(($HD51=TrimSummary[style_no])*(HS$3=TrimSummary[trim_reff])*(ISNUMBER(FIND("/"&amp;$HC51&amp;"/","/"&amp;TrimSummary[color]&amp;"/"))),),0))),0,(INDEX(TrimSummary[costing_yy],MATCH(1,INDEX(($HD51=TrimSummary[style_no])*(HS$3=TrimSummary[trim_reff])*(ISNUMBER(FIND("/"&amp;$HC51&amp;"/","/"&amp;TrimSummary[color]&amp;"/"))),),0))))*$HH51*(1+$BN$3)&amp;","&amp;IF(ISERROR(INDEX(TrimSummary[costing_yy],MATCH(1,INDEX(($HD51=TrimSummary[style_no])*(HS$3=TrimSummary[trim_reff])*(ISNUMBER(FIND("/"&amp;$HC51&amp;"/","/"&amp;TrimSummary[color]&amp;"/"))),),0))),0,(INDEX(TrimSummary[costing_yy],MATCH(1,INDEX(($HD51=TrimSummary[style_no])*(HS$3=TrimSummary[trim_reff])*(ISNUMBER(FIND("/"&amp;$HC51&amp;"/","/"&amp;TrimSummary[color]&amp;"/"))),),0))))*$HJ51*(1+$BN$3)&amp;","&amp;IF(ISERROR(INDEX(TrimSummary[ordering_yy],MATCH(1,INDEX(($HD51=TrimSummary[style_no])*(HS$3=TrimSummary[trim_reff])*(ISNUMBER(FIND("/"&amp;$HC51&amp;"/","/"&amp;TrimSummary[color]&amp;"/"))),),0))),0,(INDEX(TrimSummary[ordering_yy],MATCH(1,INDEX(($HD51=TrimSummary[style_no])*(HS$3=TrimSummary[trim_reff])*(ISNUMBER(FIND("/"&amp;$HC51&amp;"/","/"&amp;TrimSummary[color]&amp;"/"))),),0))))*$HH51*(1+$BN$4)&amp;","&amp;IF(ISERROR(INDEX(TrimSummary[ordering_yy],MATCH(1,INDEX(($HD51=TrimSummary[style_no])*(HS$3=TrimSummary[trim_reff])*(ISNUMBER(FIND("/"&amp;$HC51&amp;"/","/"&amp;TrimSummary[color]&amp;"/"))),),0))),0,(INDEX(TrimSummary[ordering_yy],MATCH(1,INDEX(($HD51=TrimSummary[style_no])*(HS$3=TrimSummary[trim_reff])*(ISNUMBER(FIND("/"&amp;$HC51&amp;"/","/"&amp;TrimSummary[color]&amp;"/"))),),0))))*$HJ51*(1+$BN$4)</f>
        <v>336.96,0,0,0</v>
      </c>
      <c r="HT51" s="62" t="str" cm="1">
        <f t="array" ref="HT51">IF(ISERROR(INDEX(TrimSummary[costing_yy],MATCH(1,INDEX(($HD51=TrimSummary[style_no])*(HT$3=TrimSummary[trim_reff])*(ISNUMBER(FIND("/"&amp;$HC51&amp;"/","/"&amp;TrimSummary[color]&amp;"/"))),),0))),0,(INDEX(TrimSummary[costing_yy],MATCH(1,INDEX(($HD51=TrimSummary[style_no])*(HT$3=TrimSummary[trim_reff])*(ISNUMBER(FIND("/"&amp;$HC51&amp;"/","/"&amp;TrimSummary[color]&amp;"/"))),),0))))*$HH51*(1+$BN$3)&amp;","&amp;IF(ISERROR(INDEX(TrimSummary[costing_yy],MATCH(1,INDEX(($HD51=TrimSummary[style_no])*(HT$3=TrimSummary[trim_reff])*(ISNUMBER(FIND("/"&amp;$HC51&amp;"/","/"&amp;TrimSummary[color]&amp;"/"))),),0))),0,(INDEX(TrimSummary[costing_yy],MATCH(1,INDEX(($HD51=TrimSummary[style_no])*(HT$3=TrimSummary[trim_reff])*(ISNUMBER(FIND("/"&amp;$HC51&amp;"/","/"&amp;TrimSummary[color]&amp;"/"))),),0))))*$HJ51*(1+$BN$3)&amp;","&amp;IF(ISERROR(INDEX(TrimSummary[ordering_yy],MATCH(1,INDEX(($HD51=TrimSummary[style_no])*(HT$3=TrimSummary[trim_reff])*(ISNUMBER(FIND("/"&amp;$HC51&amp;"/","/"&amp;TrimSummary[color]&amp;"/"))),),0))),0,(INDEX(TrimSummary[ordering_yy],MATCH(1,INDEX(($HD51=TrimSummary[style_no])*(HT$3=TrimSummary[trim_reff])*(ISNUMBER(FIND("/"&amp;$HC51&amp;"/","/"&amp;TrimSummary[color]&amp;"/"))),),0))))*$HH51*(1+$BN$4)&amp;","&amp;IF(ISERROR(INDEX(TrimSummary[ordering_yy],MATCH(1,INDEX(($HD51=TrimSummary[style_no])*(HT$3=TrimSummary[trim_reff])*(ISNUMBER(FIND("/"&amp;$HC51&amp;"/","/"&amp;TrimSummary[color]&amp;"/"))),),0))),0,(INDEX(TrimSummary[ordering_yy],MATCH(1,INDEX(($HD51=TrimSummary[style_no])*(HT$3=TrimSummary[trim_reff])*(ISNUMBER(FIND("/"&amp;$HC51&amp;"/","/"&amp;TrimSummary[color]&amp;"/"))),),0))))*$HJ51*(1+$BN$4)</f>
        <v>336.96,0,0,0</v>
      </c>
      <c r="HU51" s="62" t="str" cm="1">
        <f t="array" ref="HU51">IF(ISERROR(INDEX(TrimSummary[costing_yy],MATCH(1,INDEX(($HD51=TrimSummary[style_no])*(HU$3=TrimSummary[trim_reff])*(ISNUMBER(FIND("/"&amp;$HC51&amp;"/","/"&amp;TrimSummary[color]&amp;"/"))),),0))),0,(INDEX(TrimSummary[costing_yy],MATCH(1,INDEX(($HD51=TrimSummary[style_no])*(HU$3=TrimSummary[trim_reff])*(ISNUMBER(FIND("/"&amp;$HC51&amp;"/","/"&amp;TrimSummary[color]&amp;"/"))),),0))))*$HH51*(1+$BN$3)&amp;","&amp;IF(ISERROR(INDEX(TrimSummary[costing_yy],MATCH(1,INDEX(($HD51=TrimSummary[style_no])*(HU$3=TrimSummary[trim_reff])*(ISNUMBER(FIND("/"&amp;$HC51&amp;"/","/"&amp;TrimSummary[color]&amp;"/"))),),0))),0,(INDEX(TrimSummary[costing_yy],MATCH(1,INDEX(($HD51=TrimSummary[style_no])*(HU$3=TrimSummary[trim_reff])*(ISNUMBER(FIND("/"&amp;$HC51&amp;"/","/"&amp;TrimSummary[color]&amp;"/"))),),0))))*$HJ51*(1+$BN$3)&amp;","&amp;IF(ISERROR(INDEX(TrimSummary[ordering_yy],MATCH(1,INDEX(($HD51=TrimSummary[style_no])*(HU$3=TrimSummary[trim_reff])*(ISNUMBER(FIND("/"&amp;$HC51&amp;"/","/"&amp;TrimSummary[color]&amp;"/"))),),0))),0,(INDEX(TrimSummary[ordering_yy],MATCH(1,INDEX(($HD51=TrimSummary[style_no])*(HU$3=TrimSummary[trim_reff])*(ISNUMBER(FIND("/"&amp;$HC51&amp;"/","/"&amp;TrimSummary[color]&amp;"/"))),),0))))*$HH51*(1+$BN$4)&amp;","&amp;IF(ISERROR(INDEX(TrimSummary[ordering_yy],MATCH(1,INDEX(($HD51=TrimSummary[style_no])*(HU$3=TrimSummary[trim_reff])*(ISNUMBER(FIND("/"&amp;$HC51&amp;"/","/"&amp;TrimSummary[color]&amp;"/"))),),0))),0,(INDEX(TrimSummary[ordering_yy],MATCH(1,INDEX(($HD51=TrimSummary[style_no])*(HU$3=TrimSummary[trim_reff])*(ISNUMBER(FIND("/"&amp;$HC51&amp;"/","/"&amp;TrimSummary[color]&amp;"/"))),),0))))*$HJ51*(1+$BN$4)</f>
        <v>336.96,0,0,0</v>
      </c>
      <c r="HV51" s="62"/>
      <c r="HW51" s="62"/>
      <c r="HX51" s="62"/>
      <c r="HY51" s="62"/>
      <c r="HZ51" s="62"/>
      <c r="IA51" s="62"/>
      <c r="IB51" s="62"/>
      <c r="IC51" s="62"/>
      <c r="ID51" s="62"/>
      <c r="IE51" s="62"/>
      <c r="IF51" s="62"/>
      <c r="IG51" s="62"/>
      <c r="IH51" s="62"/>
      <c r="II51" s="62"/>
      <c r="IJ51" s="62"/>
      <c r="IK51" s="62"/>
      <c r="IL51" s="62"/>
      <c r="IM51" s="62"/>
      <c r="IN51" s="62"/>
      <c r="IO51" s="62"/>
      <c r="IP51" s="62"/>
      <c r="IQ51" s="62"/>
      <c r="IR51" s="62"/>
      <c r="IS51" s="62"/>
      <c r="IT51" s="62"/>
      <c r="IU51" s="62"/>
      <c r="IV51" s="62"/>
      <c r="IW51" s="49"/>
    </row>
    <row r="52" spans="1:257">
      <c r="A52"/>
      <c r="D52"/>
      <c r="F52" s="18"/>
      <c r="G52" s="19"/>
      <c r="V52" s="130"/>
      <c r="Y52" s="18"/>
      <c r="Z52" s="334"/>
      <c r="AA52" s="49"/>
      <c r="AB52" s="49"/>
      <c r="AC52" s="49"/>
      <c r="AD52" s="49"/>
      <c r="AE52" s="49"/>
      <c r="AF52" s="49"/>
      <c r="AG52" s="49"/>
      <c r="AH52" s="49"/>
      <c r="AI52" s="49"/>
      <c r="AJ52" s="49"/>
      <c r="AK52" s="49"/>
      <c r="AL52" s="49"/>
      <c r="AM52" s="49"/>
      <c r="AN52" s="49"/>
      <c r="AO52" s="18"/>
      <c r="AR52" s="23"/>
      <c r="AS52" s="23"/>
      <c r="AT52" s="18"/>
      <c r="AV52" s="24"/>
      <c r="AW52" s="24"/>
      <c r="AX52" s="24"/>
      <c r="AY52" s="24"/>
      <c r="AZ52" s="24"/>
      <c r="BA52" s="24"/>
      <c r="BB52" s="24"/>
      <c r="BC52" s="24"/>
      <c r="BD52" s="23"/>
      <c r="BE52" s="24"/>
      <c r="BF52" s="24"/>
      <c r="BG52" s="24"/>
      <c r="BH52" s="23"/>
      <c r="BI52" s="23"/>
      <c r="BJ52" s="222"/>
      <c r="BR52" s="331"/>
      <c r="BS52" s="234"/>
      <c r="BT52" s="234"/>
      <c r="BU52" s="234"/>
      <c r="BV52" s="234"/>
      <c r="BW52" s="234"/>
      <c r="BX52" s="234"/>
      <c r="BY52" s="234"/>
      <c r="BZ52" s="234"/>
      <c r="CA52" s="234"/>
      <c r="CB52" s="234"/>
      <c r="CC52" s="234"/>
      <c r="CD52" s="233"/>
      <c r="CE52" s="233"/>
      <c r="CF52" s="233"/>
      <c r="CG52" s="233"/>
      <c r="CH52" s="233"/>
      <c r="CR52" s="109"/>
      <c r="CS52" s="109"/>
      <c r="CT52" s="94"/>
      <c r="CU52" s="94"/>
      <c r="CV52" s="94"/>
      <c r="CW52" s="94"/>
      <c r="CX52" s="94"/>
      <c r="CY52" s="94"/>
      <c r="CZ52" s="94"/>
      <c r="DA52" s="94"/>
      <c r="DB52" s="94"/>
      <c r="DC52" s="94"/>
      <c r="DD52" s="64"/>
      <c r="DE52" s="64"/>
      <c r="FT52"/>
      <c r="FU52"/>
      <c r="HA52" s="62" t="str">
        <f>INDEX(TrimSummary[season],MATCH($HD52,TrimSummary[style_no],0))</f>
        <v>WI23</v>
      </c>
      <c r="HB52" s="62" t="str">
        <f>INDEX(TrimSummary[floorset],MATCH($HD52,TrimSummary[style_no],0))</f>
        <v>F3</v>
      </c>
      <c r="HC52" s="6" t="s">
        <v>217</v>
      </c>
      <c r="HD52" s="310" t="s">
        <v>314</v>
      </c>
      <c r="HE52" s="224" t="s">
        <v>301</v>
      </c>
      <c r="HF52" s="98">
        <v>45040</v>
      </c>
      <c r="HG52" t="s">
        <v>39</v>
      </c>
      <c r="HH52" s="105" cm="1">
        <f t="array" ref="HH52">IF(ISERROR(INDEX(Trim_Booking_Data[[QTY TB]:[5]],MATCH($HD52&amp;$HE52&amp;$HF52,Trim_Booking_Data[Styele'#]&amp;Trim_Booking_Data[COLOR]&amp;Trim_Booking_Data[Trim Boking Date],0),MATCH($HG52,Trim_Booking_Data[[#Headers],[QTY TB]:[5]],0))),0,(INDEX(Trim_Booking_Data[[QTY TB]:[5]],MATCH($HD52&amp;$HE52&amp;$HF52,Trim_Booking_Data[Styele'#]&amp;Trim_Booking_Data[COLOR]&amp;Trim_Booking_Data[Trim Boking Date],0),MATCH($HG52,Trim_Booking_Data[[#Headers],[QTY TB]:[5]],0))))</f>
        <v>82</v>
      </c>
      <c r="HI52" s="78" cm="1">
        <f t="array" ref="HI52">IF(ISERROR(INDEX(PO_Placed_Data_Fu[],MATCH($HD52&amp;$HE52,Trim_Booking_Data[Styele'#]&amp;Trim_Booking_Data[COLOR],0),MATCH(HI$3,PO_Placed_Data_Fu[#Headers],0))),0,(INDEX(PO_Placed_Data_Fu[],MATCH($HD52&amp;$HE52,Trim_Booking_Data[Styele'#]&amp;Trim_Booking_Data[COLOR],0),MATCH(HI$3,PO_Placed_Data_Fu[#Headers],0))))</f>
        <v>0</v>
      </c>
      <c r="HJ52" s="70" cm="1">
        <f t="array" ref="HJ52">IF(ISERROR(INDEX(PO_Placed_Data_Fu[],MATCH($HD52&amp;$HE52&amp;$HF52,Trim_Booking_Data[Styele'#]&amp;Trim_Booking_Data[COLOR]&amp;Trim_Booking_Data[Trim Boking Date],0),MATCH($HG52,PO_Placed_Data_Fu[#Headers],0))),0,(INDEX(PO_Placed_Data_Fu[],MATCH($HD52&amp;$HE52&amp;$HF52,Trim_Booking_Data[Styele'#]&amp;Trim_Booking_Data[COLOR]&amp;Trim_Booking_Data[Trim Boking Date],0),MATCH($HG52,PO_Placed_Data_Fu[#Headers],0))))</f>
        <v>0</v>
      </c>
      <c r="HK52" s="62" t="str" cm="1">
        <f t="array" ref="HK52">IF(ISERROR(INDEX(TrimSummary[costing_yy],MATCH(1,INDEX(($HD52=TrimSummary[style_no])*(HK$3=TrimSummary[trim_reff])*(ISNUMBER(FIND("/"&amp;$HC52&amp;"/","/"&amp;TrimSummary[color]&amp;"/"))),),0))),0,(INDEX(TrimSummary[costing_yy],MATCH(1,INDEX(($HD52=TrimSummary[style_no])*(HK$3=TrimSummary[trim_reff])*(ISNUMBER(FIND("/"&amp;$HC52&amp;"/","/"&amp;TrimSummary[color]&amp;"/"))),),0))))*$HH52*(1+$BN$3)&amp;","&amp;IF(ISERROR(INDEX(TrimSummary[costing_yy],MATCH(1,INDEX(($HD52=TrimSummary[style_no])*(HK$3=TrimSummary[trim_reff])*(ISNUMBER(FIND("/"&amp;$HC52&amp;"/","/"&amp;TrimSummary[color]&amp;"/"))),),0))),0,(INDEX(TrimSummary[costing_yy],MATCH(1,INDEX(($HD52=TrimSummary[style_no])*(HK$3=TrimSummary[trim_reff])*(ISNUMBER(FIND("/"&amp;$HC52&amp;"/","/"&amp;TrimSummary[color]&amp;"/"))),),0))))*$HJ52*(1+$BN$3)&amp;","&amp;IF(ISERROR(INDEX(TrimSummary[ordering_yy],MATCH(1,INDEX(($HD52=TrimSummary[style_no])*(HK$3=TrimSummary[trim_reff])*(ISNUMBER(FIND("/"&amp;$HC52&amp;"/","/"&amp;TrimSummary[color]&amp;"/"))),),0))),0,(INDEX(TrimSummary[ordering_yy],MATCH(1,INDEX(($HD52=TrimSummary[style_no])*(HK$3=TrimSummary[trim_reff])*(ISNUMBER(FIND("/"&amp;$HC52&amp;"/","/"&amp;TrimSummary[color]&amp;"/"))),),0))))*$HH52*(1+$BN$4)&amp;","&amp;IF(ISERROR(INDEX(TrimSummary[ordering_yy],MATCH(1,INDEX(($HD52=TrimSummary[style_no])*(HK$3=TrimSummary[trim_reff])*(ISNUMBER(FIND("/"&amp;$HC52&amp;"/","/"&amp;TrimSummary[color]&amp;"/"))),),0))),0,(INDEX(TrimSummary[ordering_yy],MATCH(1,INDEX(($HD52=TrimSummary[style_no])*(HK$3=TrimSummary[trim_reff])*(ISNUMBER(FIND("/"&amp;$HC52&amp;"/","/"&amp;TrimSummary[color]&amp;"/"))),),0))))*$HJ52*(1+$BN$4)</f>
        <v>51.867296,0,0,0</v>
      </c>
      <c r="HL52" s="62" t="str" cm="1">
        <f t="array" ref="HL52">IF(ISERROR(INDEX(TrimSummary[costing_yy],MATCH(1,INDEX(($HD52=TrimSummary[style_no])*(HL$3=TrimSummary[trim_reff])*(ISNUMBER(FIND("/"&amp;$HC52&amp;"/","/"&amp;TrimSummary[color]&amp;"/"))),),0))),0,(INDEX(TrimSummary[costing_yy],MATCH(1,INDEX(($HD52=TrimSummary[style_no])*(HL$3=TrimSummary[trim_reff])*(ISNUMBER(FIND("/"&amp;$HC52&amp;"/","/"&amp;TrimSummary[color]&amp;"/"))),),0))))*$HH52*(1+$BN$3)&amp;","&amp;IF(ISERROR(INDEX(TrimSummary[costing_yy],MATCH(1,INDEX(($HD52=TrimSummary[style_no])*(HL$3=TrimSummary[trim_reff])*(ISNUMBER(FIND("/"&amp;$HC52&amp;"/","/"&amp;TrimSummary[color]&amp;"/"))),),0))),0,(INDEX(TrimSummary[costing_yy],MATCH(1,INDEX(($HD52=TrimSummary[style_no])*(HL$3=TrimSummary[trim_reff])*(ISNUMBER(FIND("/"&amp;$HC52&amp;"/","/"&amp;TrimSummary[color]&amp;"/"))),),0))))*$HJ52*(1+$BN$3)&amp;","&amp;IF(ISERROR(INDEX(TrimSummary[ordering_yy],MATCH(1,INDEX(($HD52=TrimSummary[style_no])*(HL$3=TrimSummary[trim_reff])*(ISNUMBER(FIND("/"&amp;$HC52&amp;"/","/"&amp;TrimSummary[color]&amp;"/"))),),0))),0,(INDEX(TrimSummary[ordering_yy],MATCH(1,INDEX(($HD52=TrimSummary[style_no])*(HL$3=TrimSummary[trim_reff])*(ISNUMBER(FIND("/"&amp;$HC52&amp;"/","/"&amp;TrimSummary[color]&amp;"/"))),),0))))*$HH52*(1+$BN$4)&amp;","&amp;IF(ISERROR(INDEX(TrimSummary[ordering_yy],MATCH(1,INDEX(($HD52=TrimSummary[style_no])*(HL$3=TrimSummary[trim_reff])*(ISNUMBER(FIND("/"&amp;$HC52&amp;"/","/"&amp;TrimSummary[color]&amp;"/"))),),0))),0,(INDEX(TrimSummary[ordering_yy],MATCH(1,INDEX(($HD52=TrimSummary[style_no])*(HL$3=TrimSummary[trim_reff])*(ISNUMBER(FIND("/"&amp;$HC52&amp;"/","/"&amp;TrimSummary[color]&amp;"/"))),),0))))*$HJ52*(1+$BN$4)</f>
        <v>2.17464,0,0,0</v>
      </c>
      <c r="HM52" s="62" t="str" cm="1">
        <f t="array" ref="HM52">IF(ISERROR(INDEX(TrimSummary[costing_yy],MATCH(1,INDEX(($HD52=TrimSummary[style_no])*(HM$3=TrimSummary[trim_reff])*(ISNUMBER(FIND("/"&amp;$HC52&amp;"/","/"&amp;TrimSummary[color]&amp;"/"))),),0))),0,(INDEX(TrimSummary[costing_yy],MATCH(1,INDEX(($HD52=TrimSummary[style_no])*(HM$3=TrimSummary[trim_reff])*(ISNUMBER(FIND("/"&amp;$HC52&amp;"/","/"&amp;TrimSummary[color]&amp;"/"))),),0))))*$HH52*(1+$BN$3)&amp;","&amp;IF(ISERROR(INDEX(TrimSummary[costing_yy],MATCH(1,INDEX(($HD52=TrimSummary[style_no])*(HM$3=TrimSummary[trim_reff])*(ISNUMBER(FIND("/"&amp;$HC52&amp;"/","/"&amp;TrimSummary[color]&amp;"/"))),),0))),0,(INDEX(TrimSummary[costing_yy],MATCH(1,INDEX(($HD52=TrimSummary[style_no])*(HM$3=TrimSummary[trim_reff])*(ISNUMBER(FIND("/"&amp;$HC52&amp;"/","/"&amp;TrimSummary[color]&amp;"/"))),),0))))*$HJ52*(1+$BN$3)&amp;","&amp;IF(ISERROR(INDEX(TrimSummary[ordering_yy],MATCH(1,INDEX(($HD52=TrimSummary[style_no])*(HM$3=TrimSummary[trim_reff])*(ISNUMBER(FIND("/"&amp;$HC52&amp;"/","/"&amp;TrimSummary[color]&amp;"/"))),),0))),0,(INDEX(TrimSummary[ordering_yy],MATCH(1,INDEX(($HD52=TrimSummary[style_no])*(HM$3=TrimSummary[trim_reff])*(ISNUMBER(FIND("/"&amp;$HC52&amp;"/","/"&amp;TrimSummary[color]&amp;"/"))),),0))))*$HH52*(1+$BN$4)&amp;","&amp;IF(ISERROR(INDEX(TrimSummary[ordering_yy],MATCH(1,INDEX(($HD52=TrimSummary[style_no])*(HM$3=TrimSummary[trim_reff])*(ISNUMBER(FIND("/"&amp;$HC52&amp;"/","/"&amp;TrimSummary[color]&amp;"/"))),),0))),0,(INDEX(TrimSummary[ordering_yy],MATCH(1,INDEX(($HD52=TrimSummary[style_no])*(HM$3=TrimSummary[trim_reff])*(ISNUMBER(FIND("/"&amp;$HC52&amp;"/","/"&amp;TrimSummary[color]&amp;"/"))),),0))))*$HJ52*(1+$BN$4)</f>
        <v>1.02336,0,0,0</v>
      </c>
      <c r="HN52" s="62" t="str" cm="1">
        <f t="array" ref="HN52">IF(ISERROR(INDEX(TrimSummary[costing_yy],MATCH(1,INDEX(($HD52=TrimSummary[style_no])*(HN$3=TrimSummary[trim_reff])*(ISNUMBER(FIND("/"&amp;$HC52&amp;"/","/"&amp;TrimSummary[color]&amp;"/"))),),0))),0,(INDEX(TrimSummary[costing_yy],MATCH(1,INDEX(($HD52=TrimSummary[style_no])*(HN$3=TrimSummary[trim_reff])*(ISNUMBER(FIND("/"&amp;$HC52&amp;"/","/"&amp;TrimSummary[color]&amp;"/"))),),0))))*$HH52*(1+$BN$3)&amp;","&amp;IF(ISERROR(INDEX(TrimSummary[costing_yy],MATCH(1,INDEX(($HD52=TrimSummary[style_no])*(HN$3=TrimSummary[trim_reff])*(ISNUMBER(FIND("/"&amp;$HC52&amp;"/","/"&amp;TrimSummary[color]&amp;"/"))),),0))),0,(INDEX(TrimSummary[costing_yy],MATCH(1,INDEX(($HD52=TrimSummary[style_no])*(HN$3=TrimSummary[trim_reff])*(ISNUMBER(FIND("/"&amp;$HC52&amp;"/","/"&amp;TrimSummary[color]&amp;"/"))),),0))))*$HJ52*(1+$BN$3)&amp;","&amp;IF(ISERROR(INDEX(TrimSummary[ordering_yy],MATCH(1,INDEX(($HD52=TrimSummary[style_no])*(HN$3=TrimSummary[trim_reff])*(ISNUMBER(FIND("/"&amp;$HC52&amp;"/","/"&amp;TrimSummary[color]&amp;"/"))),),0))),0,(INDEX(TrimSummary[ordering_yy],MATCH(1,INDEX(($HD52=TrimSummary[style_no])*(HN$3=TrimSummary[trim_reff])*(ISNUMBER(FIND("/"&amp;$HC52&amp;"/","/"&amp;TrimSummary[color]&amp;"/"))),),0))))*$HH52*(1+$BN$4)&amp;","&amp;IF(ISERROR(INDEX(TrimSummary[ordering_yy],MATCH(1,INDEX(($HD52=TrimSummary[style_no])*(HN$3=TrimSummary[trim_reff])*(ISNUMBER(FIND("/"&amp;$HC52&amp;"/","/"&amp;TrimSummary[color]&amp;"/"))),),0))),0,(INDEX(TrimSummary[ordering_yy],MATCH(1,INDEX(($HD52=TrimSummary[style_no])*(HN$3=TrimSummary[trim_reff])*(ISNUMBER(FIND("/"&amp;$HC52&amp;"/","/"&amp;TrimSummary[color]&amp;"/"))),),0))))*$HJ52*(1+$BN$4)</f>
        <v>85.28,0,0,0</v>
      </c>
      <c r="HO52" s="62" t="str" cm="1">
        <f t="array" ref="HO52">IF(ISERROR(INDEX(TrimSummary[costing_yy],MATCH(1,INDEX(($HD52=TrimSummary[style_no])*(HO$3=TrimSummary[trim_reff])*(ISNUMBER(FIND("/"&amp;$HC52&amp;"/","/"&amp;TrimSummary[color]&amp;"/"))),),0))),0,(INDEX(TrimSummary[costing_yy],MATCH(1,INDEX(($HD52=TrimSummary[style_no])*(HO$3=TrimSummary[trim_reff])*(ISNUMBER(FIND("/"&amp;$HC52&amp;"/","/"&amp;TrimSummary[color]&amp;"/"))),),0))))*$HH52*(1+$BN$3)&amp;","&amp;IF(ISERROR(INDEX(TrimSummary[costing_yy],MATCH(1,INDEX(($HD52=TrimSummary[style_no])*(HO$3=TrimSummary[trim_reff])*(ISNUMBER(FIND("/"&amp;$HC52&amp;"/","/"&amp;TrimSummary[color]&amp;"/"))),),0))),0,(INDEX(TrimSummary[costing_yy],MATCH(1,INDEX(($HD52=TrimSummary[style_no])*(HO$3=TrimSummary[trim_reff])*(ISNUMBER(FIND("/"&amp;$HC52&amp;"/","/"&amp;TrimSummary[color]&amp;"/"))),),0))))*$HJ52*(1+$BN$3)&amp;","&amp;IF(ISERROR(INDEX(TrimSummary[ordering_yy],MATCH(1,INDEX(($HD52=TrimSummary[style_no])*(HO$3=TrimSummary[trim_reff])*(ISNUMBER(FIND("/"&amp;$HC52&amp;"/","/"&amp;TrimSummary[color]&amp;"/"))),),0))),0,(INDEX(TrimSummary[ordering_yy],MATCH(1,INDEX(($HD52=TrimSummary[style_no])*(HO$3=TrimSummary[trim_reff])*(ISNUMBER(FIND("/"&amp;$HC52&amp;"/","/"&amp;TrimSummary[color]&amp;"/"))),),0))))*$HH52*(1+$BN$4)&amp;","&amp;IF(ISERROR(INDEX(TrimSummary[ordering_yy],MATCH(1,INDEX(($HD52=TrimSummary[style_no])*(HO$3=TrimSummary[trim_reff])*(ISNUMBER(FIND("/"&amp;$HC52&amp;"/","/"&amp;TrimSummary[color]&amp;"/"))),),0))),0,(INDEX(TrimSummary[ordering_yy],MATCH(1,INDEX(($HD52=TrimSummary[style_no])*(HO$3=TrimSummary[trim_reff])*(ISNUMBER(FIND("/"&amp;$HC52&amp;"/","/"&amp;TrimSummary[color]&amp;"/"))),),0))))*$HJ52*(1+$BN$4)</f>
        <v>85.28,0,0,0</v>
      </c>
      <c r="HP52" s="62" t="str" cm="1">
        <f t="array" ref="HP52">IF(ISERROR(INDEX(TrimSummary[costing_yy],MATCH(1,INDEX(($HD52=TrimSummary[style_no])*(HP$3=TrimSummary[trim_reff])*(ISNUMBER(FIND("/"&amp;$HC52&amp;"/","/"&amp;TrimSummary[color]&amp;"/"))),),0))),0,(INDEX(TrimSummary[costing_yy],MATCH(1,INDEX(($HD52=TrimSummary[style_no])*(HP$3=TrimSummary[trim_reff])*(ISNUMBER(FIND("/"&amp;$HC52&amp;"/","/"&amp;TrimSummary[color]&amp;"/"))),),0))))*$HH52*(1+$BN$3)&amp;","&amp;IF(ISERROR(INDEX(TrimSummary[costing_yy],MATCH(1,INDEX(($HD52=TrimSummary[style_no])*(HP$3=TrimSummary[trim_reff])*(ISNUMBER(FIND("/"&amp;$HC52&amp;"/","/"&amp;TrimSummary[color]&amp;"/"))),),0))),0,(INDEX(TrimSummary[costing_yy],MATCH(1,INDEX(($HD52=TrimSummary[style_no])*(HP$3=TrimSummary[trim_reff])*(ISNUMBER(FIND("/"&amp;$HC52&amp;"/","/"&amp;TrimSummary[color]&amp;"/"))),),0))))*$HJ52*(1+$BN$3)&amp;","&amp;IF(ISERROR(INDEX(TrimSummary[ordering_yy],MATCH(1,INDEX(($HD52=TrimSummary[style_no])*(HP$3=TrimSummary[trim_reff])*(ISNUMBER(FIND("/"&amp;$HC52&amp;"/","/"&amp;TrimSummary[color]&amp;"/"))),),0))),0,(INDEX(TrimSummary[ordering_yy],MATCH(1,INDEX(($HD52=TrimSummary[style_no])*(HP$3=TrimSummary[trim_reff])*(ISNUMBER(FIND("/"&amp;$HC52&amp;"/","/"&amp;TrimSummary[color]&amp;"/"))),),0))))*$HH52*(1+$BN$4)&amp;","&amp;IF(ISERROR(INDEX(TrimSummary[ordering_yy],MATCH(1,INDEX(($HD52=TrimSummary[style_no])*(HP$3=TrimSummary[trim_reff])*(ISNUMBER(FIND("/"&amp;$HC52&amp;"/","/"&amp;TrimSummary[color]&amp;"/"))),),0))),0,(INDEX(TrimSummary[ordering_yy],MATCH(1,INDEX(($HD52=TrimSummary[style_no])*(HP$3=TrimSummary[trim_reff])*(ISNUMBER(FIND("/"&amp;$HC52&amp;"/","/"&amp;TrimSummary[color]&amp;"/"))),),0))))*$HJ52*(1+$BN$4)</f>
        <v>85.28,0,0,0</v>
      </c>
      <c r="HQ52" s="62" t="str" cm="1">
        <f t="array" ref="HQ52">IF(ISERROR(INDEX(TrimSummary[costing_yy],MATCH(1,INDEX(($HD52=TrimSummary[style_no])*(HQ$3=TrimSummary[trim_reff])*(ISNUMBER(FIND("/"&amp;$HC52&amp;"/","/"&amp;TrimSummary[color]&amp;"/"))),),0))),0,(INDEX(TrimSummary[costing_yy],MATCH(1,INDEX(($HD52=TrimSummary[style_no])*(HQ$3=TrimSummary[trim_reff])*(ISNUMBER(FIND("/"&amp;$HC52&amp;"/","/"&amp;TrimSummary[color]&amp;"/"))),),0))))*$HH52*(1+$BN$3)&amp;","&amp;IF(ISERROR(INDEX(TrimSummary[costing_yy],MATCH(1,INDEX(($HD52=TrimSummary[style_no])*(HQ$3=TrimSummary[trim_reff])*(ISNUMBER(FIND("/"&amp;$HC52&amp;"/","/"&amp;TrimSummary[color]&amp;"/"))),),0))),0,(INDEX(TrimSummary[costing_yy],MATCH(1,INDEX(($HD52=TrimSummary[style_no])*(HQ$3=TrimSummary[trim_reff])*(ISNUMBER(FIND("/"&amp;$HC52&amp;"/","/"&amp;TrimSummary[color]&amp;"/"))),),0))))*$HJ52*(1+$BN$3)&amp;","&amp;IF(ISERROR(INDEX(TrimSummary[ordering_yy],MATCH(1,INDEX(($HD52=TrimSummary[style_no])*(HQ$3=TrimSummary[trim_reff])*(ISNUMBER(FIND("/"&amp;$HC52&amp;"/","/"&amp;TrimSummary[color]&amp;"/"))),),0))),0,(INDEX(TrimSummary[ordering_yy],MATCH(1,INDEX(($HD52=TrimSummary[style_no])*(HQ$3=TrimSummary[trim_reff])*(ISNUMBER(FIND("/"&amp;$HC52&amp;"/","/"&amp;TrimSummary[color]&amp;"/"))),),0))))*$HH52*(1+$BN$4)&amp;","&amp;IF(ISERROR(INDEX(TrimSummary[ordering_yy],MATCH(1,INDEX(($HD52=TrimSummary[style_no])*(HQ$3=TrimSummary[trim_reff])*(ISNUMBER(FIND("/"&amp;$HC52&amp;"/","/"&amp;TrimSummary[color]&amp;"/"))),),0))),0,(INDEX(TrimSummary[ordering_yy],MATCH(1,INDEX(($HD52=TrimSummary[style_no])*(HQ$3=TrimSummary[trim_reff])*(ISNUMBER(FIND("/"&amp;$HC52&amp;"/","/"&amp;TrimSummary[color]&amp;"/"))),),0))))*$HJ52*(1+$BN$4)</f>
        <v>85.28,0,0,0</v>
      </c>
      <c r="HR52" s="62" t="str" cm="1">
        <f t="array" ref="HR52">IF(ISERROR(INDEX(TrimSummary[costing_yy],MATCH(1,INDEX(($HD52=TrimSummary[style_no])*(HR$3=TrimSummary[trim_reff])*(ISNUMBER(FIND("/"&amp;$HC52&amp;"/","/"&amp;TrimSummary[color]&amp;"/"))),),0))),0,(INDEX(TrimSummary[costing_yy],MATCH(1,INDEX(($HD52=TrimSummary[style_no])*(HR$3=TrimSummary[trim_reff])*(ISNUMBER(FIND("/"&amp;$HC52&amp;"/","/"&amp;TrimSummary[color]&amp;"/"))),),0))))*$HH52*(1+$BN$3)&amp;","&amp;IF(ISERROR(INDEX(TrimSummary[costing_yy],MATCH(1,INDEX(($HD52=TrimSummary[style_no])*(HR$3=TrimSummary[trim_reff])*(ISNUMBER(FIND("/"&amp;$HC52&amp;"/","/"&amp;TrimSummary[color]&amp;"/"))),),0))),0,(INDEX(TrimSummary[costing_yy],MATCH(1,INDEX(($HD52=TrimSummary[style_no])*(HR$3=TrimSummary[trim_reff])*(ISNUMBER(FIND("/"&amp;$HC52&amp;"/","/"&amp;TrimSummary[color]&amp;"/"))),),0))))*$HJ52*(1+$BN$3)&amp;","&amp;IF(ISERROR(INDEX(TrimSummary[ordering_yy],MATCH(1,INDEX(($HD52=TrimSummary[style_no])*(HR$3=TrimSummary[trim_reff])*(ISNUMBER(FIND("/"&amp;$HC52&amp;"/","/"&amp;TrimSummary[color]&amp;"/"))),),0))),0,(INDEX(TrimSummary[ordering_yy],MATCH(1,INDEX(($HD52=TrimSummary[style_no])*(HR$3=TrimSummary[trim_reff])*(ISNUMBER(FIND("/"&amp;$HC52&amp;"/","/"&amp;TrimSummary[color]&amp;"/"))),),0))))*$HH52*(1+$BN$4)&amp;","&amp;IF(ISERROR(INDEX(TrimSummary[ordering_yy],MATCH(1,INDEX(($HD52=TrimSummary[style_no])*(HR$3=TrimSummary[trim_reff])*(ISNUMBER(FIND("/"&amp;$HC52&amp;"/","/"&amp;TrimSummary[color]&amp;"/"))),),0))),0,(INDEX(TrimSummary[ordering_yy],MATCH(1,INDEX(($HD52=TrimSummary[style_no])*(HR$3=TrimSummary[trim_reff])*(ISNUMBER(FIND("/"&amp;$HC52&amp;"/","/"&amp;TrimSummary[color]&amp;"/"))),),0))))*$HJ52*(1+$BN$4)</f>
        <v>85.28,0,0,0</v>
      </c>
      <c r="HS52" s="62" t="str" cm="1">
        <f t="array" ref="HS52">IF(ISERROR(INDEX(TrimSummary[costing_yy],MATCH(1,INDEX(($HD52=TrimSummary[style_no])*(HS$3=TrimSummary[trim_reff])*(ISNUMBER(FIND("/"&amp;$HC52&amp;"/","/"&amp;TrimSummary[color]&amp;"/"))),),0))),0,(INDEX(TrimSummary[costing_yy],MATCH(1,INDEX(($HD52=TrimSummary[style_no])*(HS$3=TrimSummary[trim_reff])*(ISNUMBER(FIND("/"&amp;$HC52&amp;"/","/"&amp;TrimSummary[color]&amp;"/"))),),0))))*$HH52*(1+$BN$3)&amp;","&amp;IF(ISERROR(INDEX(TrimSummary[costing_yy],MATCH(1,INDEX(($HD52=TrimSummary[style_no])*(HS$3=TrimSummary[trim_reff])*(ISNUMBER(FIND("/"&amp;$HC52&amp;"/","/"&amp;TrimSummary[color]&amp;"/"))),),0))),0,(INDEX(TrimSummary[costing_yy],MATCH(1,INDEX(($HD52=TrimSummary[style_no])*(HS$3=TrimSummary[trim_reff])*(ISNUMBER(FIND("/"&amp;$HC52&amp;"/","/"&amp;TrimSummary[color]&amp;"/"))),),0))))*$HJ52*(1+$BN$3)&amp;","&amp;IF(ISERROR(INDEX(TrimSummary[ordering_yy],MATCH(1,INDEX(($HD52=TrimSummary[style_no])*(HS$3=TrimSummary[trim_reff])*(ISNUMBER(FIND("/"&amp;$HC52&amp;"/","/"&amp;TrimSummary[color]&amp;"/"))),),0))),0,(INDEX(TrimSummary[ordering_yy],MATCH(1,INDEX(($HD52=TrimSummary[style_no])*(HS$3=TrimSummary[trim_reff])*(ISNUMBER(FIND("/"&amp;$HC52&amp;"/","/"&amp;TrimSummary[color]&amp;"/"))),),0))))*$HH52*(1+$BN$4)&amp;","&amp;IF(ISERROR(INDEX(TrimSummary[ordering_yy],MATCH(1,INDEX(($HD52=TrimSummary[style_no])*(HS$3=TrimSummary[trim_reff])*(ISNUMBER(FIND("/"&amp;$HC52&amp;"/","/"&amp;TrimSummary[color]&amp;"/"))),),0))),0,(INDEX(TrimSummary[ordering_yy],MATCH(1,INDEX(($HD52=TrimSummary[style_no])*(HS$3=TrimSummary[trim_reff])*(ISNUMBER(FIND("/"&amp;$HC52&amp;"/","/"&amp;TrimSummary[color]&amp;"/"))),),0))))*$HJ52*(1+$BN$4)</f>
        <v>85.28,0,0,0</v>
      </c>
      <c r="HT52" s="62" t="str" cm="1">
        <f t="array" ref="HT52">IF(ISERROR(INDEX(TrimSummary[costing_yy],MATCH(1,INDEX(($HD52=TrimSummary[style_no])*(HT$3=TrimSummary[trim_reff])*(ISNUMBER(FIND("/"&amp;$HC52&amp;"/","/"&amp;TrimSummary[color]&amp;"/"))),),0))),0,(INDEX(TrimSummary[costing_yy],MATCH(1,INDEX(($HD52=TrimSummary[style_no])*(HT$3=TrimSummary[trim_reff])*(ISNUMBER(FIND("/"&amp;$HC52&amp;"/","/"&amp;TrimSummary[color]&amp;"/"))),),0))))*$HH52*(1+$BN$3)&amp;","&amp;IF(ISERROR(INDEX(TrimSummary[costing_yy],MATCH(1,INDEX(($HD52=TrimSummary[style_no])*(HT$3=TrimSummary[trim_reff])*(ISNUMBER(FIND("/"&amp;$HC52&amp;"/","/"&amp;TrimSummary[color]&amp;"/"))),),0))),0,(INDEX(TrimSummary[costing_yy],MATCH(1,INDEX(($HD52=TrimSummary[style_no])*(HT$3=TrimSummary[trim_reff])*(ISNUMBER(FIND("/"&amp;$HC52&amp;"/","/"&amp;TrimSummary[color]&amp;"/"))),),0))))*$HJ52*(1+$BN$3)&amp;","&amp;IF(ISERROR(INDEX(TrimSummary[ordering_yy],MATCH(1,INDEX(($HD52=TrimSummary[style_no])*(HT$3=TrimSummary[trim_reff])*(ISNUMBER(FIND("/"&amp;$HC52&amp;"/","/"&amp;TrimSummary[color]&amp;"/"))),),0))),0,(INDEX(TrimSummary[ordering_yy],MATCH(1,INDEX(($HD52=TrimSummary[style_no])*(HT$3=TrimSummary[trim_reff])*(ISNUMBER(FIND("/"&amp;$HC52&amp;"/","/"&amp;TrimSummary[color]&amp;"/"))),),0))))*$HH52*(1+$BN$4)&amp;","&amp;IF(ISERROR(INDEX(TrimSummary[ordering_yy],MATCH(1,INDEX(($HD52=TrimSummary[style_no])*(HT$3=TrimSummary[trim_reff])*(ISNUMBER(FIND("/"&amp;$HC52&amp;"/","/"&amp;TrimSummary[color]&amp;"/"))),),0))),0,(INDEX(TrimSummary[ordering_yy],MATCH(1,INDEX(($HD52=TrimSummary[style_no])*(HT$3=TrimSummary[trim_reff])*(ISNUMBER(FIND("/"&amp;$HC52&amp;"/","/"&amp;TrimSummary[color]&amp;"/"))),),0))))*$HJ52*(1+$BN$4)</f>
        <v>85.28,0,0,0</v>
      </c>
      <c r="HU52" s="62" t="str" cm="1">
        <f t="array" ref="HU52">IF(ISERROR(INDEX(TrimSummary[costing_yy],MATCH(1,INDEX(($HD52=TrimSummary[style_no])*(HU$3=TrimSummary[trim_reff])*(ISNUMBER(FIND("/"&amp;$HC52&amp;"/","/"&amp;TrimSummary[color]&amp;"/"))),),0))),0,(INDEX(TrimSummary[costing_yy],MATCH(1,INDEX(($HD52=TrimSummary[style_no])*(HU$3=TrimSummary[trim_reff])*(ISNUMBER(FIND("/"&amp;$HC52&amp;"/","/"&amp;TrimSummary[color]&amp;"/"))),),0))))*$HH52*(1+$BN$3)&amp;","&amp;IF(ISERROR(INDEX(TrimSummary[costing_yy],MATCH(1,INDEX(($HD52=TrimSummary[style_no])*(HU$3=TrimSummary[trim_reff])*(ISNUMBER(FIND("/"&amp;$HC52&amp;"/","/"&amp;TrimSummary[color]&amp;"/"))),),0))),0,(INDEX(TrimSummary[costing_yy],MATCH(1,INDEX(($HD52=TrimSummary[style_no])*(HU$3=TrimSummary[trim_reff])*(ISNUMBER(FIND("/"&amp;$HC52&amp;"/","/"&amp;TrimSummary[color]&amp;"/"))),),0))))*$HJ52*(1+$BN$3)&amp;","&amp;IF(ISERROR(INDEX(TrimSummary[ordering_yy],MATCH(1,INDEX(($HD52=TrimSummary[style_no])*(HU$3=TrimSummary[trim_reff])*(ISNUMBER(FIND("/"&amp;$HC52&amp;"/","/"&amp;TrimSummary[color]&amp;"/"))),),0))),0,(INDEX(TrimSummary[ordering_yy],MATCH(1,INDEX(($HD52=TrimSummary[style_no])*(HU$3=TrimSummary[trim_reff])*(ISNUMBER(FIND("/"&amp;$HC52&amp;"/","/"&amp;TrimSummary[color]&amp;"/"))),),0))))*$HH52*(1+$BN$4)&amp;","&amp;IF(ISERROR(INDEX(TrimSummary[ordering_yy],MATCH(1,INDEX(($HD52=TrimSummary[style_no])*(HU$3=TrimSummary[trim_reff])*(ISNUMBER(FIND("/"&amp;$HC52&amp;"/","/"&amp;TrimSummary[color]&amp;"/"))),),0))),0,(INDEX(TrimSummary[ordering_yy],MATCH(1,INDEX(($HD52=TrimSummary[style_no])*(HU$3=TrimSummary[trim_reff])*(ISNUMBER(FIND("/"&amp;$HC52&amp;"/","/"&amp;TrimSummary[color]&amp;"/"))),),0))))*$HJ52*(1+$BN$4)</f>
        <v>85.28,0,0,0</v>
      </c>
      <c r="HV52" s="62"/>
      <c r="HW52" s="62"/>
      <c r="HX52" s="62"/>
      <c r="HY52" s="62"/>
      <c r="HZ52" s="62"/>
      <c r="IA52" s="62"/>
      <c r="IB52" s="62"/>
      <c r="IC52" s="62"/>
      <c r="ID52" s="62"/>
      <c r="IE52" s="62"/>
      <c r="IF52" s="62"/>
      <c r="IG52" s="62"/>
      <c r="IH52" s="62"/>
      <c r="II52" s="62"/>
      <c r="IJ52" s="62"/>
      <c r="IK52" s="62"/>
      <c r="IL52" s="62"/>
      <c r="IM52" s="62"/>
      <c r="IN52" s="62"/>
      <c r="IO52" s="62"/>
      <c r="IP52" s="62"/>
      <c r="IQ52" s="62"/>
      <c r="IR52" s="62"/>
      <c r="IS52" s="62"/>
      <c r="IT52" s="62"/>
      <c r="IU52" s="62"/>
      <c r="IV52" s="62"/>
      <c r="IW52" s="49"/>
    </row>
    <row r="53" spans="1:257">
      <c r="A53"/>
      <c r="D53"/>
      <c r="F53" s="18"/>
      <c r="G53" s="19"/>
      <c r="V53" s="130"/>
      <c r="Y53" s="18"/>
      <c r="Z53" s="334"/>
      <c r="AA53" s="49"/>
      <c r="AB53" s="49"/>
      <c r="AC53" s="49"/>
      <c r="AD53" s="49"/>
      <c r="AE53" s="49"/>
      <c r="AF53" s="49"/>
      <c r="AG53" s="49"/>
      <c r="AH53" s="49"/>
      <c r="AI53" s="49"/>
      <c r="AJ53" s="49"/>
      <c r="AK53" s="49"/>
      <c r="AL53" s="49"/>
      <c r="AM53" s="49"/>
      <c r="AN53" s="49"/>
      <c r="AO53" s="18"/>
      <c r="AR53" s="23"/>
      <c r="AS53" s="23"/>
      <c r="AT53" s="18"/>
      <c r="AV53" s="24"/>
      <c r="AW53" s="24"/>
      <c r="AX53" s="24"/>
      <c r="AY53" s="24"/>
      <c r="AZ53" s="24"/>
      <c r="BA53" s="24"/>
      <c r="BB53" s="24"/>
      <c r="BC53" s="24"/>
      <c r="BD53" s="23"/>
      <c r="BE53" s="24"/>
      <c r="BF53" s="24"/>
      <c r="BG53" s="24"/>
      <c r="BH53" s="23"/>
      <c r="BI53" s="23"/>
      <c r="BJ53" s="222"/>
      <c r="BR53" s="331"/>
      <c r="BS53" s="234"/>
      <c r="BT53" s="234"/>
      <c r="BU53" s="234"/>
      <c r="BV53" s="234"/>
      <c r="BW53" s="234"/>
      <c r="BX53" s="234"/>
      <c r="BY53" s="234"/>
      <c r="BZ53" s="234"/>
      <c r="CA53" s="234"/>
      <c r="CB53" s="234"/>
      <c r="CC53" s="234"/>
      <c r="CD53" s="233"/>
      <c r="CE53" s="233"/>
      <c r="CF53" s="233"/>
      <c r="CG53" s="233"/>
      <c r="CH53" s="233"/>
      <c r="CI53" s="233"/>
      <c r="CR53" s="92"/>
      <c r="CS53" s="92"/>
      <c r="CT53" s="94"/>
      <c r="CU53" s="94"/>
      <c r="CV53" s="94"/>
      <c r="CW53" s="94"/>
      <c r="CX53" s="94"/>
      <c r="CY53" s="94"/>
      <c r="CZ53" s="94"/>
      <c r="DA53" s="94"/>
      <c r="DB53" s="94"/>
      <c r="DC53" s="94"/>
      <c r="DD53" s="64"/>
      <c r="DE53" s="64"/>
      <c r="FT53"/>
      <c r="FU53"/>
      <c r="HA53" s="62" t="str">
        <f>INDEX(TrimSummary[season],MATCH($HD53,TrimSummary[style_no],0))</f>
        <v>WI23</v>
      </c>
      <c r="HB53" s="62" t="str">
        <f>INDEX(TrimSummary[floorset],MATCH($HD53,TrimSummary[style_no],0))</f>
        <v>F3</v>
      </c>
      <c r="HC53" s="6" t="s">
        <v>217</v>
      </c>
      <c r="HD53" s="310" t="s">
        <v>314</v>
      </c>
      <c r="HE53" s="224" t="s">
        <v>301</v>
      </c>
      <c r="HF53" s="98">
        <v>45040</v>
      </c>
      <c r="HG53" t="s">
        <v>40</v>
      </c>
      <c r="HH53" s="105" cm="1">
        <f t="array" ref="HH53">IF(ISERROR(INDEX(Trim_Booking_Data[[QTY TB]:[5]],MATCH($HD53&amp;$HE53&amp;$HF53,Trim_Booking_Data[Styele'#]&amp;Trim_Booking_Data[COLOR]&amp;Trim_Booking_Data[Trim Boking Date],0),MATCH($HG53,Trim_Booking_Data[[#Headers],[QTY TB]:[5]],0))),0,(INDEX(Trim_Booking_Data[[QTY TB]:[5]],MATCH($HD53&amp;$HE53&amp;$HF53,Trim_Booking_Data[Styele'#]&amp;Trim_Booking_Data[COLOR]&amp;Trim_Booking_Data[Trim Boking Date],0),MATCH($HG53,Trim_Booking_Data[[#Headers],[QTY TB]:[5]],0))))</f>
        <v>0</v>
      </c>
      <c r="HI53" s="78" cm="1">
        <f t="array" ref="HI53">IF(ISERROR(INDEX(PO_Placed_Data_Fu[],MATCH($HD53&amp;$HE53,Trim_Booking_Data[Styele'#]&amp;Trim_Booking_Data[COLOR],0),MATCH(HI$3,PO_Placed_Data_Fu[#Headers],0))),0,(INDEX(PO_Placed_Data_Fu[],MATCH($HD53&amp;$HE53,Trim_Booking_Data[Styele'#]&amp;Trim_Booking_Data[COLOR],0),MATCH(HI$3,PO_Placed_Data_Fu[#Headers],0))))</f>
        <v>0</v>
      </c>
      <c r="HJ53" s="70" cm="1">
        <f t="array" ref="HJ53">IF(ISERROR(INDEX(PO_Placed_Data_Fu[],MATCH($HD53&amp;$HE53&amp;$HF53,Trim_Booking_Data[Styele'#]&amp;Trim_Booking_Data[COLOR]&amp;Trim_Booking_Data[Trim Boking Date],0),MATCH($HG53,PO_Placed_Data_Fu[#Headers],0))),0,(INDEX(PO_Placed_Data_Fu[],MATCH($HD53&amp;$HE53&amp;$HF53,Trim_Booking_Data[Styele'#]&amp;Trim_Booking_Data[COLOR]&amp;Trim_Booking_Data[Trim Boking Date],0),MATCH($HG53,PO_Placed_Data_Fu[#Headers],0))))</f>
        <v>0</v>
      </c>
      <c r="HK53" s="62" t="str" cm="1">
        <f t="array" ref="HK53">IF(ISERROR(INDEX(TrimSummary[costing_yy],MATCH(1,INDEX(($HD53=TrimSummary[style_no])*(HK$3=TrimSummary[trim_reff])*(ISNUMBER(FIND("/"&amp;$HC53&amp;"/","/"&amp;TrimSummary[color]&amp;"/"))),),0))),0,(INDEX(TrimSummary[costing_yy],MATCH(1,INDEX(($HD53=TrimSummary[style_no])*(HK$3=TrimSummary[trim_reff])*(ISNUMBER(FIND("/"&amp;$HC53&amp;"/","/"&amp;TrimSummary[color]&amp;"/"))),),0))))*$HH53*(1+$BN$3)&amp;","&amp;IF(ISERROR(INDEX(TrimSummary[costing_yy],MATCH(1,INDEX(($HD53=TrimSummary[style_no])*(HK$3=TrimSummary[trim_reff])*(ISNUMBER(FIND("/"&amp;$HC53&amp;"/","/"&amp;TrimSummary[color]&amp;"/"))),),0))),0,(INDEX(TrimSummary[costing_yy],MATCH(1,INDEX(($HD53=TrimSummary[style_no])*(HK$3=TrimSummary[trim_reff])*(ISNUMBER(FIND("/"&amp;$HC53&amp;"/","/"&amp;TrimSummary[color]&amp;"/"))),),0))))*$HJ53*(1+$BN$3)&amp;","&amp;IF(ISERROR(INDEX(TrimSummary[ordering_yy],MATCH(1,INDEX(($HD53=TrimSummary[style_no])*(HK$3=TrimSummary[trim_reff])*(ISNUMBER(FIND("/"&amp;$HC53&amp;"/","/"&amp;TrimSummary[color]&amp;"/"))),),0))),0,(INDEX(TrimSummary[ordering_yy],MATCH(1,INDEX(($HD53=TrimSummary[style_no])*(HK$3=TrimSummary[trim_reff])*(ISNUMBER(FIND("/"&amp;$HC53&amp;"/","/"&amp;TrimSummary[color]&amp;"/"))),),0))))*$HH53*(1+$BN$4)&amp;","&amp;IF(ISERROR(INDEX(TrimSummary[ordering_yy],MATCH(1,INDEX(($HD53=TrimSummary[style_no])*(HK$3=TrimSummary[trim_reff])*(ISNUMBER(FIND("/"&amp;$HC53&amp;"/","/"&amp;TrimSummary[color]&amp;"/"))),),0))),0,(INDEX(TrimSummary[ordering_yy],MATCH(1,INDEX(($HD53=TrimSummary[style_no])*(HK$3=TrimSummary[trim_reff])*(ISNUMBER(FIND("/"&amp;$HC53&amp;"/","/"&amp;TrimSummary[color]&amp;"/"))),),0))))*$HJ53*(1+$BN$4)</f>
        <v>0,0,0,0</v>
      </c>
      <c r="HL53" s="62" t="str" cm="1">
        <f t="array" ref="HL53">IF(ISERROR(INDEX(TrimSummary[costing_yy],MATCH(1,INDEX(($HD53=TrimSummary[style_no])*(HL$3=TrimSummary[trim_reff])*(ISNUMBER(FIND("/"&amp;$HC53&amp;"/","/"&amp;TrimSummary[color]&amp;"/"))),),0))),0,(INDEX(TrimSummary[costing_yy],MATCH(1,INDEX(($HD53=TrimSummary[style_no])*(HL$3=TrimSummary[trim_reff])*(ISNUMBER(FIND("/"&amp;$HC53&amp;"/","/"&amp;TrimSummary[color]&amp;"/"))),),0))))*$HH53*(1+$BN$3)&amp;","&amp;IF(ISERROR(INDEX(TrimSummary[costing_yy],MATCH(1,INDEX(($HD53=TrimSummary[style_no])*(HL$3=TrimSummary[trim_reff])*(ISNUMBER(FIND("/"&amp;$HC53&amp;"/","/"&amp;TrimSummary[color]&amp;"/"))),),0))),0,(INDEX(TrimSummary[costing_yy],MATCH(1,INDEX(($HD53=TrimSummary[style_no])*(HL$3=TrimSummary[trim_reff])*(ISNUMBER(FIND("/"&amp;$HC53&amp;"/","/"&amp;TrimSummary[color]&amp;"/"))),),0))))*$HJ53*(1+$BN$3)&amp;","&amp;IF(ISERROR(INDEX(TrimSummary[ordering_yy],MATCH(1,INDEX(($HD53=TrimSummary[style_no])*(HL$3=TrimSummary[trim_reff])*(ISNUMBER(FIND("/"&amp;$HC53&amp;"/","/"&amp;TrimSummary[color]&amp;"/"))),),0))),0,(INDEX(TrimSummary[ordering_yy],MATCH(1,INDEX(($HD53=TrimSummary[style_no])*(HL$3=TrimSummary[trim_reff])*(ISNUMBER(FIND("/"&amp;$HC53&amp;"/","/"&amp;TrimSummary[color]&amp;"/"))),),0))))*$HH53*(1+$BN$4)&amp;","&amp;IF(ISERROR(INDEX(TrimSummary[ordering_yy],MATCH(1,INDEX(($HD53=TrimSummary[style_no])*(HL$3=TrimSummary[trim_reff])*(ISNUMBER(FIND("/"&amp;$HC53&amp;"/","/"&amp;TrimSummary[color]&amp;"/"))),),0))),0,(INDEX(TrimSummary[ordering_yy],MATCH(1,INDEX(($HD53=TrimSummary[style_no])*(HL$3=TrimSummary[trim_reff])*(ISNUMBER(FIND("/"&amp;$HC53&amp;"/","/"&amp;TrimSummary[color]&amp;"/"))),),0))))*$HJ53*(1+$BN$4)</f>
        <v>0,0,0,0</v>
      </c>
      <c r="HM53" s="62" t="str" cm="1">
        <f t="array" ref="HM53">IF(ISERROR(INDEX(TrimSummary[costing_yy],MATCH(1,INDEX(($HD53=TrimSummary[style_no])*(HM$3=TrimSummary[trim_reff])*(ISNUMBER(FIND("/"&amp;$HC53&amp;"/","/"&amp;TrimSummary[color]&amp;"/"))),),0))),0,(INDEX(TrimSummary[costing_yy],MATCH(1,INDEX(($HD53=TrimSummary[style_no])*(HM$3=TrimSummary[trim_reff])*(ISNUMBER(FIND("/"&amp;$HC53&amp;"/","/"&amp;TrimSummary[color]&amp;"/"))),),0))))*$HH53*(1+$BN$3)&amp;","&amp;IF(ISERROR(INDEX(TrimSummary[costing_yy],MATCH(1,INDEX(($HD53=TrimSummary[style_no])*(HM$3=TrimSummary[trim_reff])*(ISNUMBER(FIND("/"&amp;$HC53&amp;"/","/"&amp;TrimSummary[color]&amp;"/"))),),0))),0,(INDEX(TrimSummary[costing_yy],MATCH(1,INDEX(($HD53=TrimSummary[style_no])*(HM$3=TrimSummary[trim_reff])*(ISNUMBER(FIND("/"&amp;$HC53&amp;"/","/"&amp;TrimSummary[color]&amp;"/"))),),0))))*$HJ53*(1+$BN$3)&amp;","&amp;IF(ISERROR(INDEX(TrimSummary[ordering_yy],MATCH(1,INDEX(($HD53=TrimSummary[style_no])*(HM$3=TrimSummary[trim_reff])*(ISNUMBER(FIND("/"&amp;$HC53&amp;"/","/"&amp;TrimSummary[color]&amp;"/"))),),0))),0,(INDEX(TrimSummary[ordering_yy],MATCH(1,INDEX(($HD53=TrimSummary[style_no])*(HM$3=TrimSummary[trim_reff])*(ISNUMBER(FIND("/"&amp;$HC53&amp;"/","/"&amp;TrimSummary[color]&amp;"/"))),),0))))*$HH53*(1+$BN$4)&amp;","&amp;IF(ISERROR(INDEX(TrimSummary[ordering_yy],MATCH(1,INDEX(($HD53=TrimSummary[style_no])*(HM$3=TrimSummary[trim_reff])*(ISNUMBER(FIND("/"&amp;$HC53&amp;"/","/"&amp;TrimSummary[color]&amp;"/"))),),0))),0,(INDEX(TrimSummary[ordering_yy],MATCH(1,INDEX(($HD53=TrimSummary[style_no])*(HM$3=TrimSummary[trim_reff])*(ISNUMBER(FIND("/"&amp;$HC53&amp;"/","/"&amp;TrimSummary[color]&amp;"/"))),),0))))*$HJ53*(1+$BN$4)</f>
        <v>0,0,0,0</v>
      </c>
      <c r="HN53" s="62" t="str" cm="1">
        <f t="array" ref="HN53">IF(ISERROR(INDEX(TrimSummary[costing_yy],MATCH(1,INDEX(($HD53=TrimSummary[style_no])*(HN$3=TrimSummary[trim_reff])*(ISNUMBER(FIND("/"&amp;$HC53&amp;"/","/"&amp;TrimSummary[color]&amp;"/"))),),0))),0,(INDEX(TrimSummary[costing_yy],MATCH(1,INDEX(($HD53=TrimSummary[style_no])*(HN$3=TrimSummary[trim_reff])*(ISNUMBER(FIND("/"&amp;$HC53&amp;"/","/"&amp;TrimSummary[color]&amp;"/"))),),0))))*$HH53*(1+$BN$3)&amp;","&amp;IF(ISERROR(INDEX(TrimSummary[costing_yy],MATCH(1,INDEX(($HD53=TrimSummary[style_no])*(HN$3=TrimSummary[trim_reff])*(ISNUMBER(FIND("/"&amp;$HC53&amp;"/","/"&amp;TrimSummary[color]&amp;"/"))),),0))),0,(INDEX(TrimSummary[costing_yy],MATCH(1,INDEX(($HD53=TrimSummary[style_no])*(HN$3=TrimSummary[trim_reff])*(ISNUMBER(FIND("/"&amp;$HC53&amp;"/","/"&amp;TrimSummary[color]&amp;"/"))),),0))))*$HJ53*(1+$BN$3)&amp;","&amp;IF(ISERROR(INDEX(TrimSummary[ordering_yy],MATCH(1,INDEX(($HD53=TrimSummary[style_no])*(HN$3=TrimSummary[trim_reff])*(ISNUMBER(FIND("/"&amp;$HC53&amp;"/","/"&amp;TrimSummary[color]&amp;"/"))),),0))),0,(INDEX(TrimSummary[ordering_yy],MATCH(1,INDEX(($HD53=TrimSummary[style_no])*(HN$3=TrimSummary[trim_reff])*(ISNUMBER(FIND("/"&amp;$HC53&amp;"/","/"&amp;TrimSummary[color]&amp;"/"))),),0))))*$HH53*(1+$BN$4)&amp;","&amp;IF(ISERROR(INDEX(TrimSummary[ordering_yy],MATCH(1,INDEX(($HD53=TrimSummary[style_no])*(HN$3=TrimSummary[trim_reff])*(ISNUMBER(FIND("/"&amp;$HC53&amp;"/","/"&amp;TrimSummary[color]&amp;"/"))),),0))),0,(INDEX(TrimSummary[ordering_yy],MATCH(1,INDEX(($HD53=TrimSummary[style_no])*(HN$3=TrimSummary[trim_reff])*(ISNUMBER(FIND("/"&amp;$HC53&amp;"/","/"&amp;TrimSummary[color]&amp;"/"))),),0))))*$HJ53*(1+$BN$4)</f>
        <v>0,0,0,0</v>
      </c>
      <c r="HO53" s="62" t="str" cm="1">
        <f t="array" ref="HO53">IF(ISERROR(INDEX(TrimSummary[costing_yy],MATCH(1,INDEX(($HD53=TrimSummary[style_no])*(HO$3=TrimSummary[trim_reff])*(ISNUMBER(FIND("/"&amp;$HC53&amp;"/","/"&amp;TrimSummary[color]&amp;"/"))),),0))),0,(INDEX(TrimSummary[costing_yy],MATCH(1,INDEX(($HD53=TrimSummary[style_no])*(HO$3=TrimSummary[trim_reff])*(ISNUMBER(FIND("/"&amp;$HC53&amp;"/","/"&amp;TrimSummary[color]&amp;"/"))),),0))))*$HH53*(1+$BN$3)&amp;","&amp;IF(ISERROR(INDEX(TrimSummary[costing_yy],MATCH(1,INDEX(($HD53=TrimSummary[style_no])*(HO$3=TrimSummary[trim_reff])*(ISNUMBER(FIND("/"&amp;$HC53&amp;"/","/"&amp;TrimSummary[color]&amp;"/"))),),0))),0,(INDEX(TrimSummary[costing_yy],MATCH(1,INDEX(($HD53=TrimSummary[style_no])*(HO$3=TrimSummary[trim_reff])*(ISNUMBER(FIND("/"&amp;$HC53&amp;"/","/"&amp;TrimSummary[color]&amp;"/"))),),0))))*$HJ53*(1+$BN$3)&amp;","&amp;IF(ISERROR(INDEX(TrimSummary[ordering_yy],MATCH(1,INDEX(($HD53=TrimSummary[style_no])*(HO$3=TrimSummary[trim_reff])*(ISNUMBER(FIND("/"&amp;$HC53&amp;"/","/"&amp;TrimSummary[color]&amp;"/"))),),0))),0,(INDEX(TrimSummary[ordering_yy],MATCH(1,INDEX(($HD53=TrimSummary[style_no])*(HO$3=TrimSummary[trim_reff])*(ISNUMBER(FIND("/"&amp;$HC53&amp;"/","/"&amp;TrimSummary[color]&amp;"/"))),),0))))*$HH53*(1+$BN$4)&amp;","&amp;IF(ISERROR(INDEX(TrimSummary[ordering_yy],MATCH(1,INDEX(($HD53=TrimSummary[style_no])*(HO$3=TrimSummary[trim_reff])*(ISNUMBER(FIND("/"&amp;$HC53&amp;"/","/"&amp;TrimSummary[color]&amp;"/"))),),0))),0,(INDEX(TrimSummary[ordering_yy],MATCH(1,INDEX(($HD53=TrimSummary[style_no])*(HO$3=TrimSummary[trim_reff])*(ISNUMBER(FIND("/"&amp;$HC53&amp;"/","/"&amp;TrimSummary[color]&amp;"/"))),),0))))*$HJ53*(1+$BN$4)</f>
        <v>0,0,0,0</v>
      </c>
      <c r="HP53" s="62" t="str" cm="1">
        <f t="array" ref="HP53">IF(ISERROR(INDEX(TrimSummary[costing_yy],MATCH(1,INDEX(($HD53=TrimSummary[style_no])*(HP$3=TrimSummary[trim_reff])*(ISNUMBER(FIND("/"&amp;$HC53&amp;"/","/"&amp;TrimSummary[color]&amp;"/"))),),0))),0,(INDEX(TrimSummary[costing_yy],MATCH(1,INDEX(($HD53=TrimSummary[style_no])*(HP$3=TrimSummary[trim_reff])*(ISNUMBER(FIND("/"&amp;$HC53&amp;"/","/"&amp;TrimSummary[color]&amp;"/"))),),0))))*$HH53*(1+$BN$3)&amp;","&amp;IF(ISERROR(INDEX(TrimSummary[costing_yy],MATCH(1,INDEX(($HD53=TrimSummary[style_no])*(HP$3=TrimSummary[trim_reff])*(ISNUMBER(FIND("/"&amp;$HC53&amp;"/","/"&amp;TrimSummary[color]&amp;"/"))),),0))),0,(INDEX(TrimSummary[costing_yy],MATCH(1,INDEX(($HD53=TrimSummary[style_no])*(HP$3=TrimSummary[trim_reff])*(ISNUMBER(FIND("/"&amp;$HC53&amp;"/","/"&amp;TrimSummary[color]&amp;"/"))),),0))))*$HJ53*(1+$BN$3)&amp;","&amp;IF(ISERROR(INDEX(TrimSummary[ordering_yy],MATCH(1,INDEX(($HD53=TrimSummary[style_no])*(HP$3=TrimSummary[trim_reff])*(ISNUMBER(FIND("/"&amp;$HC53&amp;"/","/"&amp;TrimSummary[color]&amp;"/"))),),0))),0,(INDEX(TrimSummary[ordering_yy],MATCH(1,INDEX(($HD53=TrimSummary[style_no])*(HP$3=TrimSummary[trim_reff])*(ISNUMBER(FIND("/"&amp;$HC53&amp;"/","/"&amp;TrimSummary[color]&amp;"/"))),),0))))*$HH53*(1+$BN$4)&amp;","&amp;IF(ISERROR(INDEX(TrimSummary[ordering_yy],MATCH(1,INDEX(($HD53=TrimSummary[style_no])*(HP$3=TrimSummary[trim_reff])*(ISNUMBER(FIND("/"&amp;$HC53&amp;"/","/"&amp;TrimSummary[color]&amp;"/"))),),0))),0,(INDEX(TrimSummary[ordering_yy],MATCH(1,INDEX(($HD53=TrimSummary[style_no])*(HP$3=TrimSummary[trim_reff])*(ISNUMBER(FIND("/"&amp;$HC53&amp;"/","/"&amp;TrimSummary[color]&amp;"/"))),),0))))*$HJ53*(1+$BN$4)</f>
        <v>0,0,0,0</v>
      </c>
      <c r="HQ53" s="62" t="str" cm="1">
        <f t="array" ref="HQ53">IF(ISERROR(INDEX(TrimSummary[costing_yy],MATCH(1,INDEX(($HD53=TrimSummary[style_no])*(HQ$3=TrimSummary[trim_reff])*(ISNUMBER(FIND("/"&amp;$HC53&amp;"/","/"&amp;TrimSummary[color]&amp;"/"))),),0))),0,(INDEX(TrimSummary[costing_yy],MATCH(1,INDEX(($HD53=TrimSummary[style_no])*(HQ$3=TrimSummary[trim_reff])*(ISNUMBER(FIND("/"&amp;$HC53&amp;"/","/"&amp;TrimSummary[color]&amp;"/"))),),0))))*$HH53*(1+$BN$3)&amp;","&amp;IF(ISERROR(INDEX(TrimSummary[costing_yy],MATCH(1,INDEX(($HD53=TrimSummary[style_no])*(HQ$3=TrimSummary[trim_reff])*(ISNUMBER(FIND("/"&amp;$HC53&amp;"/","/"&amp;TrimSummary[color]&amp;"/"))),),0))),0,(INDEX(TrimSummary[costing_yy],MATCH(1,INDEX(($HD53=TrimSummary[style_no])*(HQ$3=TrimSummary[trim_reff])*(ISNUMBER(FIND("/"&amp;$HC53&amp;"/","/"&amp;TrimSummary[color]&amp;"/"))),),0))))*$HJ53*(1+$BN$3)&amp;","&amp;IF(ISERROR(INDEX(TrimSummary[ordering_yy],MATCH(1,INDEX(($HD53=TrimSummary[style_no])*(HQ$3=TrimSummary[trim_reff])*(ISNUMBER(FIND("/"&amp;$HC53&amp;"/","/"&amp;TrimSummary[color]&amp;"/"))),),0))),0,(INDEX(TrimSummary[ordering_yy],MATCH(1,INDEX(($HD53=TrimSummary[style_no])*(HQ$3=TrimSummary[trim_reff])*(ISNUMBER(FIND("/"&amp;$HC53&amp;"/","/"&amp;TrimSummary[color]&amp;"/"))),),0))))*$HH53*(1+$BN$4)&amp;","&amp;IF(ISERROR(INDEX(TrimSummary[ordering_yy],MATCH(1,INDEX(($HD53=TrimSummary[style_no])*(HQ$3=TrimSummary[trim_reff])*(ISNUMBER(FIND("/"&amp;$HC53&amp;"/","/"&amp;TrimSummary[color]&amp;"/"))),),0))),0,(INDEX(TrimSummary[ordering_yy],MATCH(1,INDEX(($HD53=TrimSummary[style_no])*(HQ$3=TrimSummary[trim_reff])*(ISNUMBER(FIND("/"&amp;$HC53&amp;"/","/"&amp;TrimSummary[color]&amp;"/"))),),0))))*$HJ53*(1+$BN$4)</f>
        <v>0,0,0,0</v>
      </c>
      <c r="HR53" s="62" t="str" cm="1">
        <f t="array" ref="HR53">IF(ISERROR(INDEX(TrimSummary[costing_yy],MATCH(1,INDEX(($HD53=TrimSummary[style_no])*(HR$3=TrimSummary[trim_reff])*(ISNUMBER(FIND("/"&amp;$HC53&amp;"/","/"&amp;TrimSummary[color]&amp;"/"))),),0))),0,(INDEX(TrimSummary[costing_yy],MATCH(1,INDEX(($HD53=TrimSummary[style_no])*(HR$3=TrimSummary[trim_reff])*(ISNUMBER(FIND("/"&amp;$HC53&amp;"/","/"&amp;TrimSummary[color]&amp;"/"))),),0))))*$HH53*(1+$BN$3)&amp;","&amp;IF(ISERROR(INDEX(TrimSummary[costing_yy],MATCH(1,INDEX(($HD53=TrimSummary[style_no])*(HR$3=TrimSummary[trim_reff])*(ISNUMBER(FIND("/"&amp;$HC53&amp;"/","/"&amp;TrimSummary[color]&amp;"/"))),),0))),0,(INDEX(TrimSummary[costing_yy],MATCH(1,INDEX(($HD53=TrimSummary[style_no])*(HR$3=TrimSummary[trim_reff])*(ISNUMBER(FIND("/"&amp;$HC53&amp;"/","/"&amp;TrimSummary[color]&amp;"/"))),),0))))*$HJ53*(1+$BN$3)&amp;","&amp;IF(ISERROR(INDEX(TrimSummary[ordering_yy],MATCH(1,INDEX(($HD53=TrimSummary[style_no])*(HR$3=TrimSummary[trim_reff])*(ISNUMBER(FIND("/"&amp;$HC53&amp;"/","/"&amp;TrimSummary[color]&amp;"/"))),),0))),0,(INDEX(TrimSummary[ordering_yy],MATCH(1,INDEX(($HD53=TrimSummary[style_no])*(HR$3=TrimSummary[trim_reff])*(ISNUMBER(FIND("/"&amp;$HC53&amp;"/","/"&amp;TrimSummary[color]&amp;"/"))),),0))))*$HH53*(1+$BN$4)&amp;","&amp;IF(ISERROR(INDEX(TrimSummary[ordering_yy],MATCH(1,INDEX(($HD53=TrimSummary[style_no])*(HR$3=TrimSummary[trim_reff])*(ISNUMBER(FIND("/"&amp;$HC53&amp;"/","/"&amp;TrimSummary[color]&amp;"/"))),),0))),0,(INDEX(TrimSummary[ordering_yy],MATCH(1,INDEX(($HD53=TrimSummary[style_no])*(HR$3=TrimSummary[trim_reff])*(ISNUMBER(FIND("/"&amp;$HC53&amp;"/","/"&amp;TrimSummary[color]&amp;"/"))),),0))))*$HJ53*(1+$BN$4)</f>
        <v>0,0,0,0</v>
      </c>
      <c r="HS53" s="62" t="str" cm="1">
        <f t="array" ref="HS53">IF(ISERROR(INDEX(TrimSummary[costing_yy],MATCH(1,INDEX(($HD53=TrimSummary[style_no])*(HS$3=TrimSummary[trim_reff])*(ISNUMBER(FIND("/"&amp;$HC53&amp;"/","/"&amp;TrimSummary[color]&amp;"/"))),),0))),0,(INDEX(TrimSummary[costing_yy],MATCH(1,INDEX(($HD53=TrimSummary[style_no])*(HS$3=TrimSummary[trim_reff])*(ISNUMBER(FIND("/"&amp;$HC53&amp;"/","/"&amp;TrimSummary[color]&amp;"/"))),),0))))*$HH53*(1+$BN$3)&amp;","&amp;IF(ISERROR(INDEX(TrimSummary[costing_yy],MATCH(1,INDEX(($HD53=TrimSummary[style_no])*(HS$3=TrimSummary[trim_reff])*(ISNUMBER(FIND("/"&amp;$HC53&amp;"/","/"&amp;TrimSummary[color]&amp;"/"))),),0))),0,(INDEX(TrimSummary[costing_yy],MATCH(1,INDEX(($HD53=TrimSummary[style_no])*(HS$3=TrimSummary[trim_reff])*(ISNUMBER(FIND("/"&amp;$HC53&amp;"/","/"&amp;TrimSummary[color]&amp;"/"))),),0))))*$HJ53*(1+$BN$3)&amp;","&amp;IF(ISERROR(INDEX(TrimSummary[ordering_yy],MATCH(1,INDEX(($HD53=TrimSummary[style_no])*(HS$3=TrimSummary[trim_reff])*(ISNUMBER(FIND("/"&amp;$HC53&amp;"/","/"&amp;TrimSummary[color]&amp;"/"))),),0))),0,(INDEX(TrimSummary[ordering_yy],MATCH(1,INDEX(($HD53=TrimSummary[style_no])*(HS$3=TrimSummary[trim_reff])*(ISNUMBER(FIND("/"&amp;$HC53&amp;"/","/"&amp;TrimSummary[color]&amp;"/"))),),0))))*$HH53*(1+$BN$4)&amp;","&amp;IF(ISERROR(INDEX(TrimSummary[ordering_yy],MATCH(1,INDEX(($HD53=TrimSummary[style_no])*(HS$3=TrimSummary[trim_reff])*(ISNUMBER(FIND("/"&amp;$HC53&amp;"/","/"&amp;TrimSummary[color]&amp;"/"))),),0))),0,(INDEX(TrimSummary[ordering_yy],MATCH(1,INDEX(($HD53=TrimSummary[style_no])*(HS$3=TrimSummary[trim_reff])*(ISNUMBER(FIND("/"&amp;$HC53&amp;"/","/"&amp;TrimSummary[color]&amp;"/"))),),0))))*$HJ53*(1+$BN$4)</f>
        <v>0,0,0,0</v>
      </c>
      <c r="HT53" s="62" t="str" cm="1">
        <f t="array" ref="HT53">IF(ISERROR(INDEX(TrimSummary[costing_yy],MATCH(1,INDEX(($HD53=TrimSummary[style_no])*(HT$3=TrimSummary[trim_reff])*(ISNUMBER(FIND("/"&amp;$HC53&amp;"/","/"&amp;TrimSummary[color]&amp;"/"))),),0))),0,(INDEX(TrimSummary[costing_yy],MATCH(1,INDEX(($HD53=TrimSummary[style_no])*(HT$3=TrimSummary[trim_reff])*(ISNUMBER(FIND("/"&amp;$HC53&amp;"/","/"&amp;TrimSummary[color]&amp;"/"))),),0))))*$HH53*(1+$BN$3)&amp;","&amp;IF(ISERROR(INDEX(TrimSummary[costing_yy],MATCH(1,INDEX(($HD53=TrimSummary[style_no])*(HT$3=TrimSummary[trim_reff])*(ISNUMBER(FIND("/"&amp;$HC53&amp;"/","/"&amp;TrimSummary[color]&amp;"/"))),),0))),0,(INDEX(TrimSummary[costing_yy],MATCH(1,INDEX(($HD53=TrimSummary[style_no])*(HT$3=TrimSummary[trim_reff])*(ISNUMBER(FIND("/"&amp;$HC53&amp;"/","/"&amp;TrimSummary[color]&amp;"/"))),),0))))*$HJ53*(1+$BN$3)&amp;","&amp;IF(ISERROR(INDEX(TrimSummary[ordering_yy],MATCH(1,INDEX(($HD53=TrimSummary[style_no])*(HT$3=TrimSummary[trim_reff])*(ISNUMBER(FIND("/"&amp;$HC53&amp;"/","/"&amp;TrimSummary[color]&amp;"/"))),),0))),0,(INDEX(TrimSummary[ordering_yy],MATCH(1,INDEX(($HD53=TrimSummary[style_no])*(HT$3=TrimSummary[trim_reff])*(ISNUMBER(FIND("/"&amp;$HC53&amp;"/","/"&amp;TrimSummary[color]&amp;"/"))),),0))))*$HH53*(1+$BN$4)&amp;","&amp;IF(ISERROR(INDEX(TrimSummary[ordering_yy],MATCH(1,INDEX(($HD53=TrimSummary[style_no])*(HT$3=TrimSummary[trim_reff])*(ISNUMBER(FIND("/"&amp;$HC53&amp;"/","/"&amp;TrimSummary[color]&amp;"/"))),),0))),0,(INDEX(TrimSummary[ordering_yy],MATCH(1,INDEX(($HD53=TrimSummary[style_no])*(HT$3=TrimSummary[trim_reff])*(ISNUMBER(FIND("/"&amp;$HC53&amp;"/","/"&amp;TrimSummary[color]&amp;"/"))),),0))))*$HJ53*(1+$BN$4)</f>
        <v>0,0,0,0</v>
      </c>
      <c r="HU53" s="62" t="str" cm="1">
        <f t="array" ref="HU53">IF(ISERROR(INDEX(TrimSummary[costing_yy],MATCH(1,INDEX(($HD53=TrimSummary[style_no])*(HU$3=TrimSummary[trim_reff])*(ISNUMBER(FIND("/"&amp;$HC53&amp;"/","/"&amp;TrimSummary[color]&amp;"/"))),),0))),0,(INDEX(TrimSummary[costing_yy],MATCH(1,INDEX(($HD53=TrimSummary[style_no])*(HU$3=TrimSummary[trim_reff])*(ISNUMBER(FIND("/"&amp;$HC53&amp;"/","/"&amp;TrimSummary[color]&amp;"/"))),),0))))*$HH53*(1+$BN$3)&amp;","&amp;IF(ISERROR(INDEX(TrimSummary[costing_yy],MATCH(1,INDEX(($HD53=TrimSummary[style_no])*(HU$3=TrimSummary[trim_reff])*(ISNUMBER(FIND("/"&amp;$HC53&amp;"/","/"&amp;TrimSummary[color]&amp;"/"))),),0))),0,(INDEX(TrimSummary[costing_yy],MATCH(1,INDEX(($HD53=TrimSummary[style_no])*(HU$3=TrimSummary[trim_reff])*(ISNUMBER(FIND("/"&amp;$HC53&amp;"/","/"&amp;TrimSummary[color]&amp;"/"))),),0))))*$HJ53*(1+$BN$3)&amp;","&amp;IF(ISERROR(INDEX(TrimSummary[ordering_yy],MATCH(1,INDEX(($HD53=TrimSummary[style_no])*(HU$3=TrimSummary[trim_reff])*(ISNUMBER(FIND("/"&amp;$HC53&amp;"/","/"&amp;TrimSummary[color]&amp;"/"))),),0))),0,(INDEX(TrimSummary[ordering_yy],MATCH(1,INDEX(($HD53=TrimSummary[style_no])*(HU$3=TrimSummary[trim_reff])*(ISNUMBER(FIND("/"&amp;$HC53&amp;"/","/"&amp;TrimSummary[color]&amp;"/"))),),0))))*$HH53*(1+$BN$4)&amp;","&amp;IF(ISERROR(INDEX(TrimSummary[ordering_yy],MATCH(1,INDEX(($HD53=TrimSummary[style_no])*(HU$3=TrimSummary[trim_reff])*(ISNUMBER(FIND("/"&amp;$HC53&amp;"/","/"&amp;TrimSummary[color]&amp;"/"))),),0))),0,(INDEX(TrimSummary[ordering_yy],MATCH(1,INDEX(($HD53=TrimSummary[style_no])*(HU$3=TrimSummary[trim_reff])*(ISNUMBER(FIND("/"&amp;$HC53&amp;"/","/"&amp;TrimSummary[color]&amp;"/"))),),0))))*$HJ53*(1+$BN$4)</f>
        <v>0,0,0,0</v>
      </c>
      <c r="HV53" s="62"/>
      <c r="HW53" s="62"/>
      <c r="HX53" s="62"/>
      <c r="HY53" s="62"/>
      <c r="HZ53" s="62"/>
      <c r="IA53" s="62"/>
      <c r="IB53" s="62"/>
      <c r="IC53" s="62"/>
      <c r="ID53" s="62"/>
      <c r="IE53" s="62"/>
      <c r="IF53" s="62"/>
      <c r="IG53" s="62"/>
      <c r="IH53" s="62"/>
      <c r="II53" s="62"/>
      <c r="IJ53" s="62"/>
      <c r="IK53" s="62"/>
      <c r="IL53" s="62"/>
      <c r="IM53" s="62"/>
      <c r="IN53" s="62"/>
      <c r="IO53" s="62"/>
      <c r="IP53" s="62"/>
      <c r="IQ53" s="62"/>
      <c r="IR53" s="62"/>
      <c r="IS53" s="62"/>
      <c r="IT53" s="62"/>
      <c r="IU53" s="62"/>
      <c r="IV53" s="62"/>
      <c r="IW53" s="49"/>
    </row>
    <row r="54" spans="1:257">
      <c r="A54"/>
      <c r="D54"/>
      <c r="F54" s="18"/>
      <c r="G54" s="19"/>
      <c r="V54" s="130"/>
      <c r="Y54" s="18"/>
      <c r="Z54" s="334"/>
      <c r="AA54" s="49"/>
      <c r="AB54" s="49"/>
      <c r="AC54" s="49"/>
      <c r="AD54" s="49"/>
      <c r="AE54" s="49"/>
      <c r="AF54" s="49"/>
      <c r="AG54" s="49"/>
      <c r="AH54" s="49"/>
      <c r="AI54" s="49"/>
      <c r="AJ54" s="49"/>
      <c r="AK54" s="49"/>
      <c r="AL54" s="49"/>
      <c r="AM54" s="49"/>
      <c r="AN54" s="49"/>
      <c r="AO54" s="18"/>
      <c r="AR54" s="23"/>
      <c r="AS54" s="23"/>
      <c r="AT54" s="18"/>
      <c r="AV54" s="24"/>
      <c r="AW54" s="24"/>
      <c r="AX54" s="24"/>
      <c r="AY54" s="24"/>
      <c r="AZ54" s="24"/>
      <c r="BA54" s="24"/>
      <c r="BB54" s="24"/>
      <c r="BC54" s="24"/>
      <c r="BD54" s="23"/>
      <c r="BE54" s="24"/>
      <c r="BF54" s="24"/>
      <c r="BG54" s="24"/>
      <c r="BH54" s="23"/>
      <c r="BI54" s="23"/>
      <c r="BJ54" s="222"/>
      <c r="BS54" s="233"/>
      <c r="BT54" s="233"/>
      <c r="BU54" s="233"/>
      <c r="BV54" s="233"/>
      <c r="BW54" s="233"/>
      <c r="BX54" s="233"/>
      <c r="BY54" s="233"/>
      <c r="BZ54" s="233"/>
      <c r="CA54" s="233"/>
      <c r="CB54" s="233"/>
      <c r="CC54" s="233"/>
      <c r="CD54" s="233"/>
      <c r="CE54" s="233"/>
      <c r="CF54" s="233"/>
      <c r="CG54" s="233"/>
      <c r="CH54" s="233"/>
      <c r="CI54" s="233"/>
      <c r="CR54" s="92"/>
      <c r="CS54" s="92"/>
      <c r="CT54" s="94"/>
      <c r="CU54" s="94"/>
      <c r="CV54" s="94"/>
      <c r="CW54" s="94"/>
      <c r="CX54" s="94"/>
      <c r="CY54" s="94"/>
      <c r="CZ54" s="94"/>
      <c r="DA54" s="94"/>
      <c r="DB54" s="94"/>
      <c r="DC54" s="94"/>
      <c r="DD54" s="64"/>
      <c r="DE54" s="64"/>
      <c r="FT54"/>
      <c r="FU54"/>
      <c r="HA54" s="62" t="str">
        <f>INDEX(TrimSummary[season],MATCH($HD54,TrimSummary[style_no],0))</f>
        <v>WI23</v>
      </c>
      <c r="HB54" s="62" t="str">
        <f>INDEX(TrimSummary[floorset],MATCH($HD54,TrimSummary[style_no],0))</f>
        <v>F3</v>
      </c>
      <c r="HC54" s="6" t="s">
        <v>217</v>
      </c>
      <c r="HD54" s="310" t="s">
        <v>314</v>
      </c>
      <c r="HE54" s="224" t="s">
        <v>301</v>
      </c>
      <c r="HF54" s="98">
        <v>45040</v>
      </c>
      <c r="HG54" t="s">
        <v>41</v>
      </c>
      <c r="HH54" s="105" cm="1">
        <f t="array" ref="HH54">IF(ISERROR(INDEX(Trim_Booking_Data[[QTY TB]:[5]],MATCH($HD54&amp;$HE54&amp;$HF54,Trim_Booking_Data[Styele'#]&amp;Trim_Booking_Data[COLOR]&amp;Trim_Booking_Data[Trim Boking Date],0),MATCH($HG54,Trim_Booking_Data[[#Headers],[QTY TB]:[5]],0))),0,(INDEX(Trim_Booking_Data[[QTY TB]:[5]],MATCH($HD54&amp;$HE54&amp;$HF54,Trim_Booking_Data[Styele'#]&amp;Trim_Booking_Data[COLOR]&amp;Trim_Booking_Data[Trim Boking Date],0),MATCH($HG54,Trim_Booking_Data[[#Headers],[QTY TB]:[5]],0))))</f>
        <v>0</v>
      </c>
      <c r="HI54" s="78" cm="1">
        <f t="array" ref="HI54">IF(ISERROR(INDEX(PO_Placed_Data_Fu[],MATCH($HD54&amp;$HE54,Trim_Booking_Data[Styele'#]&amp;Trim_Booking_Data[COLOR],0),MATCH(HI$3,PO_Placed_Data_Fu[#Headers],0))),0,(INDEX(PO_Placed_Data_Fu[],MATCH($HD54&amp;$HE54,Trim_Booking_Data[Styele'#]&amp;Trim_Booking_Data[COLOR],0),MATCH(HI$3,PO_Placed_Data_Fu[#Headers],0))))</f>
        <v>0</v>
      </c>
      <c r="HJ54" s="70" cm="1">
        <f t="array" ref="HJ54">IF(ISERROR(INDEX(PO_Placed_Data_Fu[],MATCH($HD54&amp;$HE54&amp;$HF54,Trim_Booking_Data[Styele'#]&amp;Trim_Booking_Data[COLOR]&amp;Trim_Booking_Data[Trim Boking Date],0),MATCH($HG54,PO_Placed_Data_Fu[#Headers],0))),0,(INDEX(PO_Placed_Data_Fu[],MATCH($HD54&amp;$HE54&amp;$HF54,Trim_Booking_Data[Styele'#]&amp;Trim_Booking_Data[COLOR]&amp;Trim_Booking_Data[Trim Boking Date],0),MATCH($HG54,PO_Placed_Data_Fu[#Headers],0))))</f>
        <v>0</v>
      </c>
      <c r="HK54" s="62" t="str" cm="1">
        <f t="array" ref="HK54">IF(ISERROR(INDEX(TrimSummary[costing_yy],MATCH(1,INDEX(($HD54=TrimSummary[style_no])*(HK$3=TrimSummary[trim_reff])*(ISNUMBER(FIND("/"&amp;$HC54&amp;"/","/"&amp;TrimSummary[color]&amp;"/"))),),0))),0,(INDEX(TrimSummary[costing_yy],MATCH(1,INDEX(($HD54=TrimSummary[style_no])*(HK$3=TrimSummary[trim_reff])*(ISNUMBER(FIND("/"&amp;$HC54&amp;"/","/"&amp;TrimSummary[color]&amp;"/"))),),0))))*$HH54*(1+$BN$3)&amp;","&amp;IF(ISERROR(INDEX(TrimSummary[costing_yy],MATCH(1,INDEX(($HD54=TrimSummary[style_no])*(HK$3=TrimSummary[trim_reff])*(ISNUMBER(FIND("/"&amp;$HC54&amp;"/","/"&amp;TrimSummary[color]&amp;"/"))),),0))),0,(INDEX(TrimSummary[costing_yy],MATCH(1,INDEX(($HD54=TrimSummary[style_no])*(HK$3=TrimSummary[trim_reff])*(ISNUMBER(FIND("/"&amp;$HC54&amp;"/","/"&amp;TrimSummary[color]&amp;"/"))),),0))))*$HJ54*(1+$BN$3)&amp;","&amp;IF(ISERROR(INDEX(TrimSummary[ordering_yy],MATCH(1,INDEX(($HD54=TrimSummary[style_no])*(HK$3=TrimSummary[trim_reff])*(ISNUMBER(FIND("/"&amp;$HC54&amp;"/","/"&amp;TrimSummary[color]&amp;"/"))),),0))),0,(INDEX(TrimSummary[ordering_yy],MATCH(1,INDEX(($HD54=TrimSummary[style_no])*(HK$3=TrimSummary[trim_reff])*(ISNUMBER(FIND("/"&amp;$HC54&amp;"/","/"&amp;TrimSummary[color]&amp;"/"))),),0))))*$HH54*(1+$BN$4)&amp;","&amp;IF(ISERROR(INDEX(TrimSummary[ordering_yy],MATCH(1,INDEX(($HD54=TrimSummary[style_no])*(HK$3=TrimSummary[trim_reff])*(ISNUMBER(FIND("/"&amp;$HC54&amp;"/","/"&amp;TrimSummary[color]&amp;"/"))),),0))),0,(INDEX(TrimSummary[ordering_yy],MATCH(1,INDEX(($HD54=TrimSummary[style_no])*(HK$3=TrimSummary[trim_reff])*(ISNUMBER(FIND("/"&amp;$HC54&amp;"/","/"&amp;TrimSummary[color]&amp;"/"))),),0))))*$HJ54*(1+$BN$4)</f>
        <v>0,0,0,0</v>
      </c>
      <c r="HL54" s="62" t="str" cm="1">
        <f t="array" ref="HL54">IF(ISERROR(INDEX(TrimSummary[costing_yy],MATCH(1,INDEX(($HD54=TrimSummary[style_no])*(HL$3=TrimSummary[trim_reff])*(ISNUMBER(FIND("/"&amp;$HC54&amp;"/","/"&amp;TrimSummary[color]&amp;"/"))),),0))),0,(INDEX(TrimSummary[costing_yy],MATCH(1,INDEX(($HD54=TrimSummary[style_no])*(HL$3=TrimSummary[trim_reff])*(ISNUMBER(FIND("/"&amp;$HC54&amp;"/","/"&amp;TrimSummary[color]&amp;"/"))),),0))))*$HH54*(1+$BN$3)&amp;","&amp;IF(ISERROR(INDEX(TrimSummary[costing_yy],MATCH(1,INDEX(($HD54=TrimSummary[style_no])*(HL$3=TrimSummary[trim_reff])*(ISNUMBER(FIND("/"&amp;$HC54&amp;"/","/"&amp;TrimSummary[color]&amp;"/"))),),0))),0,(INDEX(TrimSummary[costing_yy],MATCH(1,INDEX(($HD54=TrimSummary[style_no])*(HL$3=TrimSummary[trim_reff])*(ISNUMBER(FIND("/"&amp;$HC54&amp;"/","/"&amp;TrimSummary[color]&amp;"/"))),),0))))*$HJ54*(1+$BN$3)&amp;","&amp;IF(ISERROR(INDEX(TrimSummary[ordering_yy],MATCH(1,INDEX(($HD54=TrimSummary[style_no])*(HL$3=TrimSummary[trim_reff])*(ISNUMBER(FIND("/"&amp;$HC54&amp;"/","/"&amp;TrimSummary[color]&amp;"/"))),),0))),0,(INDEX(TrimSummary[ordering_yy],MATCH(1,INDEX(($HD54=TrimSummary[style_no])*(HL$3=TrimSummary[trim_reff])*(ISNUMBER(FIND("/"&amp;$HC54&amp;"/","/"&amp;TrimSummary[color]&amp;"/"))),),0))))*$HH54*(1+$BN$4)&amp;","&amp;IF(ISERROR(INDEX(TrimSummary[ordering_yy],MATCH(1,INDEX(($HD54=TrimSummary[style_no])*(HL$3=TrimSummary[trim_reff])*(ISNUMBER(FIND("/"&amp;$HC54&amp;"/","/"&amp;TrimSummary[color]&amp;"/"))),),0))),0,(INDEX(TrimSummary[ordering_yy],MATCH(1,INDEX(($HD54=TrimSummary[style_no])*(HL$3=TrimSummary[trim_reff])*(ISNUMBER(FIND("/"&amp;$HC54&amp;"/","/"&amp;TrimSummary[color]&amp;"/"))),),0))))*$HJ54*(1+$BN$4)</f>
        <v>0,0,0,0</v>
      </c>
      <c r="HM54" s="62" t="str" cm="1">
        <f t="array" ref="HM54">IF(ISERROR(INDEX(TrimSummary[costing_yy],MATCH(1,INDEX(($HD54=TrimSummary[style_no])*(HM$3=TrimSummary[trim_reff])*(ISNUMBER(FIND("/"&amp;$HC54&amp;"/","/"&amp;TrimSummary[color]&amp;"/"))),),0))),0,(INDEX(TrimSummary[costing_yy],MATCH(1,INDEX(($HD54=TrimSummary[style_no])*(HM$3=TrimSummary[trim_reff])*(ISNUMBER(FIND("/"&amp;$HC54&amp;"/","/"&amp;TrimSummary[color]&amp;"/"))),),0))))*$HH54*(1+$BN$3)&amp;","&amp;IF(ISERROR(INDEX(TrimSummary[costing_yy],MATCH(1,INDEX(($HD54=TrimSummary[style_no])*(HM$3=TrimSummary[trim_reff])*(ISNUMBER(FIND("/"&amp;$HC54&amp;"/","/"&amp;TrimSummary[color]&amp;"/"))),),0))),0,(INDEX(TrimSummary[costing_yy],MATCH(1,INDEX(($HD54=TrimSummary[style_no])*(HM$3=TrimSummary[trim_reff])*(ISNUMBER(FIND("/"&amp;$HC54&amp;"/","/"&amp;TrimSummary[color]&amp;"/"))),),0))))*$HJ54*(1+$BN$3)&amp;","&amp;IF(ISERROR(INDEX(TrimSummary[ordering_yy],MATCH(1,INDEX(($HD54=TrimSummary[style_no])*(HM$3=TrimSummary[trim_reff])*(ISNUMBER(FIND("/"&amp;$HC54&amp;"/","/"&amp;TrimSummary[color]&amp;"/"))),),0))),0,(INDEX(TrimSummary[ordering_yy],MATCH(1,INDEX(($HD54=TrimSummary[style_no])*(HM$3=TrimSummary[trim_reff])*(ISNUMBER(FIND("/"&amp;$HC54&amp;"/","/"&amp;TrimSummary[color]&amp;"/"))),),0))))*$HH54*(1+$BN$4)&amp;","&amp;IF(ISERROR(INDEX(TrimSummary[ordering_yy],MATCH(1,INDEX(($HD54=TrimSummary[style_no])*(HM$3=TrimSummary[trim_reff])*(ISNUMBER(FIND("/"&amp;$HC54&amp;"/","/"&amp;TrimSummary[color]&amp;"/"))),),0))),0,(INDEX(TrimSummary[ordering_yy],MATCH(1,INDEX(($HD54=TrimSummary[style_no])*(HM$3=TrimSummary[trim_reff])*(ISNUMBER(FIND("/"&amp;$HC54&amp;"/","/"&amp;TrimSummary[color]&amp;"/"))),),0))))*$HJ54*(1+$BN$4)</f>
        <v>0,0,0,0</v>
      </c>
      <c r="HN54" s="62" t="str" cm="1">
        <f t="array" ref="HN54">IF(ISERROR(INDEX(TrimSummary[costing_yy],MATCH(1,INDEX(($HD54=TrimSummary[style_no])*(HN$3=TrimSummary[trim_reff])*(ISNUMBER(FIND("/"&amp;$HC54&amp;"/","/"&amp;TrimSummary[color]&amp;"/"))),),0))),0,(INDEX(TrimSummary[costing_yy],MATCH(1,INDEX(($HD54=TrimSummary[style_no])*(HN$3=TrimSummary[trim_reff])*(ISNUMBER(FIND("/"&amp;$HC54&amp;"/","/"&amp;TrimSummary[color]&amp;"/"))),),0))))*$HH54*(1+$BN$3)&amp;","&amp;IF(ISERROR(INDEX(TrimSummary[costing_yy],MATCH(1,INDEX(($HD54=TrimSummary[style_no])*(HN$3=TrimSummary[trim_reff])*(ISNUMBER(FIND("/"&amp;$HC54&amp;"/","/"&amp;TrimSummary[color]&amp;"/"))),),0))),0,(INDEX(TrimSummary[costing_yy],MATCH(1,INDEX(($HD54=TrimSummary[style_no])*(HN$3=TrimSummary[trim_reff])*(ISNUMBER(FIND("/"&amp;$HC54&amp;"/","/"&amp;TrimSummary[color]&amp;"/"))),),0))))*$HJ54*(1+$BN$3)&amp;","&amp;IF(ISERROR(INDEX(TrimSummary[ordering_yy],MATCH(1,INDEX(($HD54=TrimSummary[style_no])*(HN$3=TrimSummary[trim_reff])*(ISNUMBER(FIND("/"&amp;$HC54&amp;"/","/"&amp;TrimSummary[color]&amp;"/"))),),0))),0,(INDEX(TrimSummary[ordering_yy],MATCH(1,INDEX(($HD54=TrimSummary[style_no])*(HN$3=TrimSummary[trim_reff])*(ISNUMBER(FIND("/"&amp;$HC54&amp;"/","/"&amp;TrimSummary[color]&amp;"/"))),),0))))*$HH54*(1+$BN$4)&amp;","&amp;IF(ISERROR(INDEX(TrimSummary[ordering_yy],MATCH(1,INDEX(($HD54=TrimSummary[style_no])*(HN$3=TrimSummary[trim_reff])*(ISNUMBER(FIND("/"&amp;$HC54&amp;"/","/"&amp;TrimSummary[color]&amp;"/"))),),0))),0,(INDEX(TrimSummary[ordering_yy],MATCH(1,INDEX(($HD54=TrimSummary[style_no])*(HN$3=TrimSummary[trim_reff])*(ISNUMBER(FIND("/"&amp;$HC54&amp;"/","/"&amp;TrimSummary[color]&amp;"/"))),),0))))*$HJ54*(1+$BN$4)</f>
        <v>0,0,0,0</v>
      </c>
      <c r="HO54" s="62" t="str" cm="1">
        <f t="array" ref="HO54">IF(ISERROR(INDEX(TrimSummary[costing_yy],MATCH(1,INDEX(($HD54=TrimSummary[style_no])*(HO$3=TrimSummary[trim_reff])*(ISNUMBER(FIND("/"&amp;$HC54&amp;"/","/"&amp;TrimSummary[color]&amp;"/"))),),0))),0,(INDEX(TrimSummary[costing_yy],MATCH(1,INDEX(($HD54=TrimSummary[style_no])*(HO$3=TrimSummary[trim_reff])*(ISNUMBER(FIND("/"&amp;$HC54&amp;"/","/"&amp;TrimSummary[color]&amp;"/"))),),0))))*$HH54*(1+$BN$3)&amp;","&amp;IF(ISERROR(INDEX(TrimSummary[costing_yy],MATCH(1,INDEX(($HD54=TrimSummary[style_no])*(HO$3=TrimSummary[trim_reff])*(ISNUMBER(FIND("/"&amp;$HC54&amp;"/","/"&amp;TrimSummary[color]&amp;"/"))),),0))),0,(INDEX(TrimSummary[costing_yy],MATCH(1,INDEX(($HD54=TrimSummary[style_no])*(HO$3=TrimSummary[trim_reff])*(ISNUMBER(FIND("/"&amp;$HC54&amp;"/","/"&amp;TrimSummary[color]&amp;"/"))),),0))))*$HJ54*(1+$BN$3)&amp;","&amp;IF(ISERROR(INDEX(TrimSummary[ordering_yy],MATCH(1,INDEX(($HD54=TrimSummary[style_no])*(HO$3=TrimSummary[trim_reff])*(ISNUMBER(FIND("/"&amp;$HC54&amp;"/","/"&amp;TrimSummary[color]&amp;"/"))),),0))),0,(INDEX(TrimSummary[ordering_yy],MATCH(1,INDEX(($HD54=TrimSummary[style_no])*(HO$3=TrimSummary[trim_reff])*(ISNUMBER(FIND("/"&amp;$HC54&amp;"/","/"&amp;TrimSummary[color]&amp;"/"))),),0))))*$HH54*(1+$BN$4)&amp;","&amp;IF(ISERROR(INDEX(TrimSummary[ordering_yy],MATCH(1,INDEX(($HD54=TrimSummary[style_no])*(HO$3=TrimSummary[trim_reff])*(ISNUMBER(FIND("/"&amp;$HC54&amp;"/","/"&amp;TrimSummary[color]&amp;"/"))),),0))),0,(INDEX(TrimSummary[ordering_yy],MATCH(1,INDEX(($HD54=TrimSummary[style_no])*(HO$3=TrimSummary[trim_reff])*(ISNUMBER(FIND("/"&amp;$HC54&amp;"/","/"&amp;TrimSummary[color]&amp;"/"))),),0))))*$HJ54*(1+$BN$4)</f>
        <v>0,0,0,0</v>
      </c>
      <c r="HP54" s="62" t="str" cm="1">
        <f t="array" ref="HP54">IF(ISERROR(INDEX(TrimSummary[costing_yy],MATCH(1,INDEX(($HD54=TrimSummary[style_no])*(HP$3=TrimSummary[trim_reff])*(ISNUMBER(FIND("/"&amp;$HC54&amp;"/","/"&amp;TrimSummary[color]&amp;"/"))),),0))),0,(INDEX(TrimSummary[costing_yy],MATCH(1,INDEX(($HD54=TrimSummary[style_no])*(HP$3=TrimSummary[trim_reff])*(ISNUMBER(FIND("/"&amp;$HC54&amp;"/","/"&amp;TrimSummary[color]&amp;"/"))),),0))))*$HH54*(1+$BN$3)&amp;","&amp;IF(ISERROR(INDEX(TrimSummary[costing_yy],MATCH(1,INDEX(($HD54=TrimSummary[style_no])*(HP$3=TrimSummary[trim_reff])*(ISNUMBER(FIND("/"&amp;$HC54&amp;"/","/"&amp;TrimSummary[color]&amp;"/"))),),0))),0,(INDEX(TrimSummary[costing_yy],MATCH(1,INDEX(($HD54=TrimSummary[style_no])*(HP$3=TrimSummary[trim_reff])*(ISNUMBER(FIND("/"&amp;$HC54&amp;"/","/"&amp;TrimSummary[color]&amp;"/"))),),0))))*$HJ54*(1+$BN$3)&amp;","&amp;IF(ISERROR(INDEX(TrimSummary[ordering_yy],MATCH(1,INDEX(($HD54=TrimSummary[style_no])*(HP$3=TrimSummary[trim_reff])*(ISNUMBER(FIND("/"&amp;$HC54&amp;"/","/"&amp;TrimSummary[color]&amp;"/"))),),0))),0,(INDEX(TrimSummary[ordering_yy],MATCH(1,INDEX(($HD54=TrimSummary[style_no])*(HP$3=TrimSummary[trim_reff])*(ISNUMBER(FIND("/"&amp;$HC54&amp;"/","/"&amp;TrimSummary[color]&amp;"/"))),),0))))*$HH54*(1+$BN$4)&amp;","&amp;IF(ISERROR(INDEX(TrimSummary[ordering_yy],MATCH(1,INDEX(($HD54=TrimSummary[style_no])*(HP$3=TrimSummary[trim_reff])*(ISNUMBER(FIND("/"&amp;$HC54&amp;"/","/"&amp;TrimSummary[color]&amp;"/"))),),0))),0,(INDEX(TrimSummary[ordering_yy],MATCH(1,INDEX(($HD54=TrimSummary[style_no])*(HP$3=TrimSummary[trim_reff])*(ISNUMBER(FIND("/"&amp;$HC54&amp;"/","/"&amp;TrimSummary[color]&amp;"/"))),),0))))*$HJ54*(1+$BN$4)</f>
        <v>0,0,0,0</v>
      </c>
      <c r="HQ54" s="62" t="str" cm="1">
        <f t="array" ref="HQ54">IF(ISERROR(INDEX(TrimSummary[costing_yy],MATCH(1,INDEX(($HD54=TrimSummary[style_no])*(HQ$3=TrimSummary[trim_reff])*(ISNUMBER(FIND("/"&amp;$HC54&amp;"/","/"&amp;TrimSummary[color]&amp;"/"))),),0))),0,(INDEX(TrimSummary[costing_yy],MATCH(1,INDEX(($HD54=TrimSummary[style_no])*(HQ$3=TrimSummary[trim_reff])*(ISNUMBER(FIND("/"&amp;$HC54&amp;"/","/"&amp;TrimSummary[color]&amp;"/"))),),0))))*$HH54*(1+$BN$3)&amp;","&amp;IF(ISERROR(INDEX(TrimSummary[costing_yy],MATCH(1,INDEX(($HD54=TrimSummary[style_no])*(HQ$3=TrimSummary[trim_reff])*(ISNUMBER(FIND("/"&amp;$HC54&amp;"/","/"&amp;TrimSummary[color]&amp;"/"))),),0))),0,(INDEX(TrimSummary[costing_yy],MATCH(1,INDEX(($HD54=TrimSummary[style_no])*(HQ$3=TrimSummary[trim_reff])*(ISNUMBER(FIND("/"&amp;$HC54&amp;"/","/"&amp;TrimSummary[color]&amp;"/"))),),0))))*$HJ54*(1+$BN$3)&amp;","&amp;IF(ISERROR(INDEX(TrimSummary[ordering_yy],MATCH(1,INDEX(($HD54=TrimSummary[style_no])*(HQ$3=TrimSummary[trim_reff])*(ISNUMBER(FIND("/"&amp;$HC54&amp;"/","/"&amp;TrimSummary[color]&amp;"/"))),),0))),0,(INDEX(TrimSummary[ordering_yy],MATCH(1,INDEX(($HD54=TrimSummary[style_no])*(HQ$3=TrimSummary[trim_reff])*(ISNUMBER(FIND("/"&amp;$HC54&amp;"/","/"&amp;TrimSummary[color]&amp;"/"))),),0))))*$HH54*(1+$BN$4)&amp;","&amp;IF(ISERROR(INDEX(TrimSummary[ordering_yy],MATCH(1,INDEX(($HD54=TrimSummary[style_no])*(HQ$3=TrimSummary[trim_reff])*(ISNUMBER(FIND("/"&amp;$HC54&amp;"/","/"&amp;TrimSummary[color]&amp;"/"))),),0))),0,(INDEX(TrimSummary[ordering_yy],MATCH(1,INDEX(($HD54=TrimSummary[style_no])*(HQ$3=TrimSummary[trim_reff])*(ISNUMBER(FIND("/"&amp;$HC54&amp;"/","/"&amp;TrimSummary[color]&amp;"/"))),),0))))*$HJ54*(1+$BN$4)</f>
        <v>0,0,0,0</v>
      </c>
      <c r="HR54" s="62" t="str" cm="1">
        <f t="array" ref="HR54">IF(ISERROR(INDEX(TrimSummary[costing_yy],MATCH(1,INDEX(($HD54=TrimSummary[style_no])*(HR$3=TrimSummary[trim_reff])*(ISNUMBER(FIND("/"&amp;$HC54&amp;"/","/"&amp;TrimSummary[color]&amp;"/"))),),0))),0,(INDEX(TrimSummary[costing_yy],MATCH(1,INDEX(($HD54=TrimSummary[style_no])*(HR$3=TrimSummary[trim_reff])*(ISNUMBER(FIND("/"&amp;$HC54&amp;"/","/"&amp;TrimSummary[color]&amp;"/"))),),0))))*$HH54*(1+$BN$3)&amp;","&amp;IF(ISERROR(INDEX(TrimSummary[costing_yy],MATCH(1,INDEX(($HD54=TrimSummary[style_no])*(HR$3=TrimSummary[trim_reff])*(ISNUMBER(FIND("/"&amp;$HC54&amp;"/","/"&amp;TrimSummary[color]&amp;"/"))),),0))),0,(INDEX(TrimSummary[costing_yy],MATCH(1,INDEX(($HD54=TrimSummary[style_no])*(HR$3=TrimSummary[trim_reff])*(ISNUMBER(FIND("/"&amp;$HC54&amp;"/","/"&amp;TrimSummary[color]&amp;"/"))),),0))))*$HJ54*(1+$BN$3)&amp;","&amp;IF(ISERROR(INDEX(TrimSummary[ordering_yy],MATCH(1,INDEX(($HD54=TrimSummary[style_no])*(HR$3=TrimSummary[trim_reff])*(ISNUMBER(FIND("/"&amp;$HC54&amp;"/","/"&amp;TrimSummary[color]&amp;"/"))),),0))),0,(INDEX(TrimSummary[ordering_yy],MATCH(1,INDEX(($HD54=TrimSummary[style_no])*(HR$3=TrimSummary[trim_reff])*(ISNUMBER(FIND("/"&amp;$HC54&amp;"/","/"&amp;TrimSummary[color]&amp;"/"))),),0))))*$HH54*(1+$BN$4)&amp;","&amp;IF(ISERROR(INDEX(TrimSummary[ordering_yy],MATCH(1,INDEX(($HD54=TrimSummary[style_no])*(HR$3=TrimSummary[trim_reff])*(ISNUMBER(FIND("/"&amp;$HC54&amp;"/","/"&amp;TrimSummary[color]&amp;"/"))),),0))),0,(INDEX(TrimSummary[ordering_yy],MATCH(1,INDEX(($HD54=TrimSummary[style_no])*(HR$3=TrimSummary[trim_reff])*(ISNUMBER(FIND("/"&amp;$HC54&amp;"/","/"&amp;TrimSummary[color]&amp;"/"))),),0))))*$HJ54*(1+$BN$4)</f>
        <v>0,0,0,0</v>
      </c>
      <c r="HS54" s="62" t="str" cm="1">
        <f t="array" ref="HS54">IF(ISERROR(INDEX(TrimSummary[costing_yy],MATCH(1,INDEX(($HD54=TrimSummary[style_no])*(HS$3=TrimSummary[trim_reff])*(ISNUMBER(FIND("/"&amp;$HC54&amp;"/","/"&amp;TrimSummary[color]&amp;"/"))),),0))),0,(INDEX(TrimSummary[costing_yy],MATCH(1,INDEX(($HD54=TrimSummary[style_no])*(HS$3=TrimSummary[trim_reff])*(ISNUMBER(FIND("/"&amp;$HC54&amp;"/","/"&amp;TrimSummary[color]&amp;"/"))),),0))))*$HH54*(1+$BN$3)&amp;","&amp;IF(ISERROR(INDEX(TrimSummary[costing_yy],MATCH(1,INDEX(($HD54=TrimSummary[style_no])*(HS$3=TrimSummary[trim_reff])*(ISNUMBER(FIND("/"&amp;$HC54&amp;"/","/"&amp;TrimSummary[color]&amp;"/"))),),0))),0,(INDEX(TrimSummary[costing_yy],MATCH(1,INDEX(($HD54=TrimSummary[style_no])*(HS$3=TrimSummary[trim_reff])*(ISNUMBER(FIND("/"&amp;$HC54&amp;"/","/"&amp;TrimSummary[color]&amp;"/"))),),0))))*$HJ54*(1+$BN$3)&amp;","&amp;IF(ISERROR(INDEX(TrimSummary[ordering_yy],MATCH(1,INDEX(($HD54=TrimSummary[style_no])*(HS$3=TrimSummary[trim_reff])*(ISNUMBER(FIND("/"&amp;$HC54&amp;"/","/"&amp;TrimSummary[color]&amp;"/"))),),0))),0,(INDEX(TrimSummary[ordering_yy],MATCH(1,INDEX(($HD54=TrimSummary[style_no])*(HS$3=TrimSummary[trim_reff])*(ISNUMBER(FIND("/"&amp;$HC54&amp;"/","/"&amp;TrimSummary[color]&amp;"/"))),),0))))*$HH54*(1+$BN$4)&amp;","&amp;IF(ISERROR(INDEX(TrimSummary[ordering_yy],MATCH(1,INDEX(($HD54=TrimSummary[style_no])*(HS$3=TrimSummary[trim_reff])*(ISNUMBER(FIND("/"&amp;$HC54&amp;"/","/"&amp;TrimSummary[color]&amp;"/"))),),0))),0,(INDEX(TrimSummary[ordering_yy],MATCH(1,INDEX(($HD54=TrimSummary[style_no])*(HS$3=TrimSummary[trim_reff])*(ISNUMBER(FIND("/"&amp;$HC54&amp;"/","/"&amp;TrimSummary[color]&amp;"/"))),),0))))*$HJ54*(1+$BN$4)</f>
        <v>0,0,0,0</v>
      </c>
      <c r="HT54" s="62" t="str" cm="1">
        <f t="array" ref="HT54">IF(ISERROR(INDEX(TrimSummary[costing_yy],MATCH(1,INDEX(($HD54=TrimSummary[style_no])*(HT$3=TrimSummary[trim_reff])*(ISNUMBER(FIND("/"&amp;$HC54&amp;"/","/"&amp;TrimSummary[color]&amp;"/"))),),0))),0,(INDEX(TrimSummary[costing_yy],MATCH(1,INDEX(($HD54=TrimSummary[style_no])*(HT$3=TrimSummary[trim_reff])*(ISNUMBER(FIND("/"&amp;$HC54&amp;"/","/"&amp;TrimSummary[color]&amp;"/"))),),0))))*$HH54*(1+$BN$3)&amp;","&amp;IF(ISERROR(INDEX(TrimSummary[costing_yy],MATCH(1,INDEX(($HD54=TrimSummary[style_no])*(HT$3=TrimSummary[trim_reff])*(ISNUMBER(FIND("/"&amp;$HC54&amp;"/","/"&amp;TrimSummary[color]&amp;"/"))),),0))),0,(INDEX(TrimSummary[costing_yy],MATCH(1,INDEX(($HD54=TrimSummary[style_no])*(HT$3=TrimSummary[trim_reff])*(ISNUMBER(FIND("/"&amp;$HC54&amp;"/","/"&amp;TrimSummary[color]&amp;"/"))),),0))))*$HJ54*(1+$BN$3)&amp;","&amp;IF(ISERROR(INDEX(TrimSummary[ordering_yy],MATCH(1,INDEX(($HD54=TrimSummary[style_no])*(HT$3=TrimSummary[trim_reff])*(ISNUMBER(FIND("/"&amp;$HC54&amp;"/","/"&amp;TrimSummary[color]&amp;"/"))),),0))),0,(INDEX(TrimSummary[ordering_yy],MATCH(1,INDEX(($HD54=TrimSummary[style_no])*(HT$3=TrimSummary[trim_reff])*(ISNUMBER(FIND("/"&amp;$HC54&amp;"/","/"&amp;TrimSummary[color]&amp;"/"))),),0))))*$HH54*(1+$BN$4)&amp;","&amp;IF(ISERROR(INDEX(TrimSummary[ordering_yy],MATCH(1,INDEX(($HD54=TrimSummary[style_no])*(HT$3=TrimSummary[trim_reff])*(ISNUMBER(FIND("/"&amp;$HC54&amp;"/","/"&amp;TrimSummary[color]&amp;"/"))),),0))),0,(INDEX(TrimSummary[ordering_yy],MATCH(1,INDEX(($HD54=TrimSummary[style_no])*(HT$3=TrimSummary[trim_reff])*(ISNUMBER(FIND("/"&amp;$HC54&amp;"/","/"&amp;TrimSummary[color]&amp;"/"))),),0))))*$HJ54*(1+$BN$4)</f>
        <v>0,0,0,0</v>
      </c>
      <c r="HU54" s="62" t="str" cm="1">
        <f t="array" ref="HU54">IF(ISERROR(INDEX(TrimSummary[costing_yy],MATCH(1,INDEX(($HD54=TrimSummary[style_no])*(HU$3=TrimSummary[trim_reff])*(ISNUMBER(FIND("/"&amp;$HC54&amp;"/","/"&amp;TrimSummary[color]&amp;"/"))),),0))),0,(INDEX(TrimSummary[costing_yy],MATCH(1,INDEX(($HD54=TrimSummary[style_no])*(HU$3=TrimSummary[trim_reff])*(ISNUMBER(FIND("/"&amp;$HC54&amp;"/","/"&amp;TrimSummary[color]&amp;"/"))),),0))))*$HH54*(1+$BN$3)&amp;","&amp;IF(ISERROR(INDEX(TrimSummary[costing_yy],MATCH(1,INDEX(($HD54=TrimSummary[style_no])*(HU$3=TrimSummary[trim_reff])*(ISNUMBER(FIND("/"&amp;$HC54&amp;"/","/"&amp;TrimSummary[color]&amp;"/"))),),0))),0,(INDEX(TrimSummary[costing_yy],MATCH(1,INDEX(($HD54=TrimSummary[style_no])*(HU$3=TrimSummary[trim_reff])*(ISNUMBER(FIND("/"&amp;$HC54&amp;"/","/"&amp;TrimSummary[color]&amp;"/"))),),0))))*$HJ54*(1+$BN$3)&amp;","&amp;IF(ISERROR(INDEX(TrimSummary[ordering_yy],MATCH(1,INDEX(($HD54=TrimSummary[style_no])*(HU$3=TrimSummary[trim_reff])*(ISNUMBER(FIND("/"&amp;$HC54&amp;"/","/"&amp;TrimSummary[color]&amp;"/"))),),0))),0,(INDEX(TrimSummary[ordering_yy],MATCH(1,INDEX(($HD54=TrimSummary[style_no])*(HU$3=TrimSummary[trim_reff])*(ISNUMBER(FIND("/"&amp;$HC54&amp;"/","/"&amp;TrimSummary[color]&amp;"/"))),),0))))*$HH54*(1+$BN$4)&amp;","&amp;IF(ISERROR(INDEX(TrimSummary[ordering_yy],MATCH(1,INDEX(($HD54=TrimSummary[style_no])*(HU$3=TrimSummary[trim_reff])*(ISNUMBER(FIND("/"&amp;$HC54&amp;"/","/"&amp;TrimSummary[color]&amp;"/"))),),0))),0,(INDEX(TrimSummary[ordering_yy],MATCH(1,INDEX(($HD54=TrimSummary[style_no])*(HU$3=TrimSummary[trim_reff])*(ISNUMBER(FIND("/"&amp;$HC54&amp;"/","/"&amp;TrimSummary[color]&amp;"/"))),),0))))*$HJ54*(1+$BN$4)</f>
        <v>0,0,0,0</v>
      </c>
      <c r="HV54" s="62"/>
      <c r="HW54" s="62"/>
      <c r="HX54" s="62"/>
      <c r="HY54" s="62"/>
      <c r="HZ54" s="62"/>
      <c r="IA54" s="62"/>
      <c r="IB54" s="62"/>
      <c r="IC54" s="62"/>
      <c r="ID54" s="62"/>
      <c r="IE54" s="62"/>
      <c r="IF54" s="62"/>
      <c r="IG54" s="62"/>
      <c r="IH54" s="62"/>
      <c r="II54" s="62"/>
      <c r="IJ54" s="62"/>
      <c r="IK54" s="62"/>
      <c r="IL54" s="62"/>
      <c r="IM54" s="62"/>
      <c r="IN54" s="62"/>
      <c r="IO54" s="62"/>
      <c r="IP54" s="62"/>
      <c r="IQ54" s="62"/>
      <c r="IR54" s="62"/>
      <c r="IS54" s="62"/>
      <c r="IT54" s="62"/>
      <c r="IU54" s="62"/>
      <c r="IV54" s="62"/>
      <c r="IW54" s="49"/>
    </row>
    <row r="55" spans="1:257">
      <c r="A55"/>
      <c r="D55"/>
      <c r="F55" s="18"/>
      <c r="G55" s="19"/>
      <c r="V55" s="130"/>
      <c r="Y55" s="18"/>
      <c r="Z55" s="334"/>
      <c r="AA55" s="49"/>
      <c r="AB55" s="49"/>
      <c r="AC55" s="49"/>
      <c r="AD55" s="49"/>
      <c r="AE55" s="49"/>
      <c r="AF55" s="49"/>
      <c r="AG55" s="49"/>
      <c r="AH55" s="49"/>
      <c r="AI55" s="49"/>
      <c r="AJ55" s="49"/>
      <c r="AK55" s="49"/>
      <c r="AL55" s="49"/>
      <c r="AM55" s="49"/>
      <c r="AN55" s="49"/>
      <c r="AO55" s="18"/>
      <c r="AR55" s="23"/>
      <c r="AS55" s="23"/>
      <c r="AT55" s="18"/>
      <c r="AV55" s="24"/>
      <c r="AW55" s="24"/>
      <c r="AX55" s="24"/>
      <c r="AY55" s="24"/>
      <c r="AZ55" s="24"/>
      <c r="BA55" s="24"/>
      <c r="BB55" s="24"/>
      <c r="BC55" s="24"/>
      <c r="BD55" s="23"/>
      <c r="BE55" s="24"/>
      <c r="BF55" s="24"/>
      <c r="BG55" s="24"/>
      <c r="BH55" s="23"/>
      <c r="BI55" s="23"/>
      <c r="BJ55" s="222"/>
      <c r="BR55" s="333"/>
      <c r="BS55" s="233"/>
      <c r="BT55" s="233"/>
      <c r="BU55" s="233"/>
      <c r="BV55" s="233"/>
      <c r="BW55" s="233"/>
      <c r="BX55" s="233"/>
      <c r="BY55" s="233"/>
      <c r="BZ55" s="233"/>
      <c r="CA55" s="233"/>
      <c r="CB55" s="233"/>
      <c r="CC55" s="233"/>
      <c r="CD55" s="233"/>
      <c r="CE55" s="233"/>
      <c r="CF55" s="233"/>
      <c r="CG55" s="233"/>
      <c r="CH55" s="233"/>
      <c r="CI55" s="233"/>
      <c r="CR55" s="92"/>
      <c r="CS55" s="92"/>
      <c r="CT55" s="94"/>
      <c r="CU55" s="94"/>
      <c r="CV55" s="94"/>
      <c r="CW55" s="94"/>
      <c r="CX55" s="94"/>
      <c r="CY55" s="94"/>
      <c r="CZ55" s="94"/>
      <c r="DA55" s="94"/>
      <c r="DB55" s="94"/>
      <c r="DC55" s="94"/>
      <c r="DD55" s="64"/>
      <c r="DE55" s="64"/>
      <c r="FT55"/>
      <c r="FU55"/>
      <c r="HA55" s="62" t="str">
        <f>INDEX(TrimSummary[season],MATCH($HD55,TrimSummary[style_no],0))</f>
        <v>WI23</v>
      </c>
      <c r="HB55" s="62" t="str">
        <f>INDEX(TrimSummary[floorset],MATCH($HD55,TrimSummary[style_no],0))</f>
        <v>F3</v>
      </c>
      <c r="HC55" s="6" t="s">
        <v>217</v>
      </c>
      <c r="HD55" s="310" t="s">
        <v>314</v>
      </c>
      <c r="HE55" s="224" t="s">
        <v>301</v>
      </c>
      <c r="HF55" s="98">
        <v>45040</v>
      </c>
      <c r="HG55" t="s">
        <v>137</v>
      </c>
      <c r="HH55" s="105" cm="1">
        <f t="array" ref="HH55">IF(ISERROR(INDEX(Trim_Booking_Data[[QTY TB]:[5]],MATCH($HD55&amp;$HE55&amp;$HF55,Trim_Booking_Data[Styele'#]&amp;Trim_Booking_Data[COLOR]&amp;Trim_Booking_Data[Trim Boking Date],0),MATCH($HG55,Trim_Booking_Data[[#Headers],[QTY TB]:[5]],0))),0,(INDEX(Trim_Booking_Data[[QTY TB]:[5]],MATCH($HD55&amp;$HE55&amp;$HF55,Trim_Booking_Data[Styele'#]&amp;Trim_Booking_Data[COLOR]&amp;Trim_Booking_Data[Trim Boking Date],0),MATCH($HG55,Trim_Booking_Data[[#Headers],[QTY TB]:[5]],0))))</f>
        <v>0</v>
      </c>
      <c r="HI55" s="78" cm="1">
        <f t="array" ref="HI55">IF(ISERROR(INDEX(PO_Placed_Data_Fu[],MATCH($HD55&amp;$HE55,Trim_Booking_Data[Styele'#]&amp;Trim_Booking_Data[COLOR],0),MATCH(HI$3,PO_Placed_Data_Fu[#Headers],0))),0,(INDEX(PO_Placed_Data_Fu[],MATCH($HD55&amp;$HE55,Trim_Booking_Data[Styele'#]&amp;Trim_Booking_Data[COLOR],0),MATCH(HI$3,PO_Placed_Data_Fu[#Headers],0))))</f>
        <v>0</v>
      </c>
      <c r="HJ55" s="70" cm="1">
        <f t="array" ref="HJ55">IF(ISERROR(INDEX(PO_Placed_Data_Fu[],MATCH($HD55&amp;$HE55&amp;$HF55,Trim_Booking_Data[Styele'#]&amp;Trim_Booking_Data[COLOR]&amp;Trim_Booking_Data[Trim Boking Date],0),MATCH($HG55,PO_Placed_Data_Fu[#Headers],0))),0,(INDEX(PO_Placed_Data_Fu[],MATCH($HD55&amp;$HE55&amp;$HF55,Trim_Booking_Data[Styele'#]&amp;Trim_Booking_Data[COLOR]&amp;Trim_Booking_Data[Trim Boking Date],0),MATCH($HG55,PO_Placed_Data_Fu[#Headers],0))))</f>
        <v>0</v>
      </c>
      <c r="HK55" s="62" t="str" cm="1">
        <f t="array" ref="HK55">IF(ISERROR(INDEX(TrimSummary[costing_yy],MATCH(1,INDEX(($HD55=TrimSummary[style_no])*(HK$3=TrimSummary[trim_reff])*(ISNUMBER(FIND("/"&amp;$HC55&amp;"/","/"&amp;TrimSummary[color]&amp;"/"))),),0))),0,(INDEX(TrimSummary[costing_yy],MATCH(1,INDEX(($HD55=TrimSummary[style_no])*(HK$3=TrimSummary[trim_reff])*(ISNUMBER(FIND("/"&amp;$HC55&amp;"/","/"&amp;TrimSummary[color]&amp;"/"))),),0))))*$HH55*(1+$BN$3)&amp;","&amp;IF(ISERROR(INDEX(TrimSummary[costing_yy],MATCH(1,INDEX(($HD55=TrimSummary[style_no])*(HK$3=TrimSummary[trim_reff])*(ISNUMBER(FIND("/"&amp;$HC55&amp;"/","/"&amp;TrimSummary[color]&amp;"/"))),),0))),0,(INDEX(TrimSummary[costing_yy],MATCH(1,INDEX(($HD55=TrimSummary[style_no])*(HK$3=TrimSummary[trim_reff])*(ISNUMBER(FIND("/"&amp;$HC55&amp;"/","/"&amp;TrimSummary[color]&amp;"/"))),),0))))*$HJ55*(1+$BN$3)&amp;","&amp;IF(ISERROR(INDEX(TrimSummary[ordering_yy],MATCH(1,INDEX(($HD55=TrimSummary[style_no])*(HK$3=TrimSummary[trim_reff])*(ISNUMBER(FIND("/"&amp;$HC55&amp;"/","/"&amp;TrimSummary[color]&amp;"/"))),),0))),0,(INDEX(TrimSummary[ordering_yy],MATCH(1,INDEX(($HD55=TrimSummary[style_no])*(HK$3=TrimSummary[trim_reff])*(ISNUMBER(FIND("/"&amp;$HC55&amp;"/","/"&amp;TrimSummary[color]&amp;"/"))),),0))))*$HH55*(1+$BN$4)&amp;","&amp;IF(ISERROR(INDEX(TrimSummary[ordering_yy],MATCH(1,INDEX(($HD55=TrimSummary[style_no])*(HK$3=TrimSummary[trim_reff])*(ISNUMBER(FIND("/"&amp;$HC55&amp;"/","/"&amp;TrimSummary[color]&amp;"/"))),),0))),0,(INDEX(TrimSummary[ordering_yy],MATCH(1,INDEX(($HD55=TrimSummary[style_no])*(HK$3=TrimSummary[trim_reff])*(ISNUMBER(FIND("/"&amp;$HC55&amp;"/","/"&amp;TrimSummary[color]&amp;"/"))),),0))))*$HJ55*(1+$BN$4)</f>
        <v>0,0,0,0</v>
      </c>
      <c r="HL55" s="62" t="str" cm="1">
        <f t="array" ref="HL55">IF(ISERROR(INDEX(TrimSummary[costing_yy],MATCH(1,INDEX(($HD55=TrimSummary[style_no])*(HL$3=TrimSummary[trim_reff])*(ISNUMBER(FIND("/"&amp;$HC55&amp;"/","/"&amp;TrimSummary[color]&amp;"/"))),),0))),0,(INDEX(TrimSummary[costing_yy],MATCH(1,INDEX(($HD55=TrimSummary[style_no])*(HL$3=TrimSummary[trim_reff])*(ISNUMBER(FIND("/"&amp;$HC55&amp;"/","/"&amp;TrimSummary[color]&amp;"/"))),),0))))*$HH55*(1+$BN$3)&amp;","&amp;IF(ISERROR(INDEX(TrimSummary[costing_yy],MATCH(1,INDEX(($HD55=TrimSummary[style_no])*(HL$3=TrimSummary[trim_reff])*(ISNUMBER(FIND("/"&amp;$HC55&amp;"/","/"&amp;TrimSummary[color]&amp;"/"))),),0))),0,(INDEX(TrimSummary[costing_yy],MATCH(1,INDEX(($HD55=TrimSummary[style_no])*(HL$3=TrimSummary[trim_reff])*(ISNUMBER(FIND("/"&amp;$HC55&amp;"/","/"&amp;TrimSummary[color]&amp;"/"))),),0))))*$HJ55*(1+$BN$3)&amp;","&amp;IF(ISERROR(INDEX(TrimSummary[ordering_yy],MATCH(1,INDEX(($HD55=TrimSummary[style_no])*(HL$3=TrimSummary[trim_reff])*(ISNUMBER(FIND("/"&amp;$HC55&amp;"/","/"&amp;TrimSummary[color]&amp;"/"))),),0))),0,(INDEX(TrimSummary[ordering_yy],MATCH(1,INDEX(($HD55=TrimSummary[style_no])*(HL$3=TrimSummary[trim_reff])*(ISNUMBER(FIND("/"&amp;$HC55&amp;"/","/"&amp;TrimSummary[color]&amp;"/"))),),0))))*$HH55*(1+$BN$4)&amp;","&amp;IF(ISERROR(INDEX(TrimSummary[ordering_yy],MATCH(1,INDEX(($HD55=TrimSummary[style_no])*(HL$3=TrimSummary[trim_reff])*(ISNUMBER(FIND("/"&amp;$HC55&amp;"/","/"&amp;TrimSummary[color]&amp;"/"))),),0))),0,(INDEX(TrimSummary[ordering_yy],MATCH(1,INDEX(($HD55=TrimSummary[style_no])*(HL$3=TrimSummary[trim_reff])*(ISNUMBER(FIND("/"&amp;$HC55&amp;"/","/"&amp;TrimSummary[color]&amp;"/"))),),0))))*$HJ55*(1+$BN$4)</f>
        <v>0,0,0,0</v>
      </c>
      <c r="HM55" s="62" t="str" cm="1">
        <f t="array" ref="HM55">IF(ISERROR(INDEX(TrimSummary[costing_yy],MATCH(1,INDEX(($HD55=TrimSummary[style_no])*(HM$3=TrimSummary[trim_reff])*(ISNUMBER(FIND("/"&amp;$HC55&amp;"/","/"&amp;TrimSummary[color]&amp;"/"))),),0))),0,(INDEX(TrimSummary[costing_yy],MATCH(1,INDEX(($HD55=TrimSummary[style_no])*(HM$3=TrimSummary[trim_reff])*(ISNUMBER(FIND("/"&amp;$HC55&amp;"/","/"&amp;TrimSummary[color]&amp;"/"))),),0))))*$HH55*(1+$BN$3)&amp;","&amp;IF(ISERROR(INDEX(TrimSummary[costing_yy],MATCH(1,INDEX(($HD55=TrimSummary[style_no])*(HM$3=TrimSummary[trim_reff])*(ISNUMBER(FIND("/"&amp;$HC55&amp;"/","/"&amp;TrimSummary[color]&amp;"/"))),),0))),0,(INDEX(TrimSummary[costing_yy],MATCH(1,INDEX(($HD55=TrimSummary[style_no])*(HM$3=TrimSummary[trim_reff])*(ISNUMBER(FIND("/"&amp;$HC55&amp;"/","/"&amp;TrimSummary[color]&amp;"/"))),),0))))*$HJ55*(1+$BN$3)&amp;","&amp;IF(ISERROR(INDEX(TrimSummary[ordering_yy],MATCH(1,INDEX(($HD55=TrimSummary[style_no])*(HM$3=TrimSummary[trim_reff])*(ISNUMBER(FIND("/"&amp;$HC55&amp;"/","/"&amp;TrimSummary[color]&amp;"/"))),),0))),0,(INDEX(TrimSummary[ordering_yy],MATCH(1,INDEX(($HD55=TrimSummary[style_no])*(HM$3=TrimSummary[trim_reff])*(ISNUMBER(FIND("/"&amp;$HC55&amp;"/","/"&amp;TrimSummary[color]&amp;"/"))),),0))))*$HH55*(1+$BN$4)&amp;","&amp;IF(ISERROR(INDEX(TrimSummary[ordering_yy],MATCH(1,INDEX(($HD55=TrimSummary[style_no])*(HM$3=TrimSummary[trim_reff])*(ISNUMBER(FIND("/"&amp;$HC55&amp;"/","/"&amp;TrimSummary[color]&amp;"/"))),),0))),0,(INDEX(TrimSummary[ordering_yy],MATCH(1,INDEX(($HD55=TrimSummary[style_no])*(HM$3=TrimSummary[trim_reff])*(ISNUMBER(FIND("/"&amp;$HC55&amp;"/","/"&amp;TrimSummary[color]&amp;"/"))),),0))))*$HJ55*(1+$BN$4)</f>
        <v>0,0,0,0</v>
      </c>
      <c r="HN55" s="62" t="str" cm="1">
        <f t="array" ref="HN55">IF(ISERROR(INDEX(TrimSummary[costing_yy],MATCH(1,INDEX(($HD55=TrimSummary[style_no])*(HN$3=TrimSummary[trim_reff])*(ISNUMBER(FIND("/"&amp;$HC55&amp;"/","/"&amp;TrimSummary[color]&amp;"/"))),),0))),0,(INDEX(TrimSummary[costing_yy],MATCH(1,INDEX(($HD55=TrimSummary[style_no])*(HN$3=TrimSummary[trim_reff])*(ISNUMBER(FIND("/"&amp;$HC55&amp;"/","/"&amp;TrimSummary[color]&amp;"/"))),),0))))*$HH55*(1+$BN$3)&amp;","&amp;IF(ISERROR(INDEX(TrimSummary[costing_yy],MATCH(1,INDEX(($HD55=TrimSummary[style_no])*(HN$3=TrimSummary[trim_reff])*(ISNUMBER(FIND("/"&amp;$HC55&amp;"/","/"&amp;TrimSummary[color]&amp;"/"))),),0))),0,(INDEX(TrimSummary[costing_yy],MATCH(1,INDEX(($HD55=TrimSummary[style_no])*(HN$3=TrimSummary[trim_reff])*(ISNUMBER(FIND("/"&amp;$HC55&amp;"/","/"&amp;TrimSummary[color]&amp;"/"))),),0))))*$HJ55*(1+$BN$3)&amp;","&amp;IF(ISERROR(INDEX(TrimSummary[ordering_yy],MATCH(1,INDEX(($HD55=TrimSummary[style_no])*(HN$3=TrimSummary[trim_reff])*(ISNUMBER(FIND("/"&amp;$HC55&amp;"/","/"&amp;TrimSummary[color]&amp;"/"))),),0))),0,(INDEX(TrimSummary[ordering_yy],MATCH(1,INDEX(($HD55=TrimSummary[style_no])*(HN$3=TrimSummary[trim_reff])*(ISNUMBER(FIND("/"&amp;$HC55&amp;"/","/"&amp;TrimSummary[color]&amp;"/"))),),0))))*$HH55*(1+$BN$4)&amp;","&amp;IF(ISERROR(INDEX(TrimSummary[ordering_yy],MATCH(1,INDEX(($HD55=TrimSummary[style_no])*(HN$3=TrimSummary[trim_reff])*(ISNUMBER(FIND("/"&amp;$HC55&amp;"/","/"&amp;TrimSummary[color]&amp;"/"))),),0))),0,(INDEX(TrimSummary[ordering_yy],MATCH(1,INDEX(($HD55=TrimSummary[style_no])*(HN$3=TrimSummary[trim_reff])*(ISNUMBER(FIND("/"&amp;$HC55&amp;"/","/"&amp;TrimSummary[color]&amp;"/"))),),0))))*$HJ55*(1+$BN$4)</f>
        <v>0,0,0,0</v>
      </c>
      <c r="HO55" s="62" t="str" cm="1">
        <f t="array" ref="HO55">IF(ISERROR(INDEX(TrimSummary[costing_yy],MATCH(1,INDEX(($HD55=TrimSummary[style_no])*(HO$3=TrimSummary[trim_reff])*(ISNUMBER(FIND("/"&amp;$HC55&amp;"/","/"&amp;TrimSummary[color]&amp;"/"))),),0))),0,(INDEX(TrimSummary[costing_yy],MATCH(1,INDEX(($HD55=TrimSummary[style_no])*(HO$3=TrimSummary[trim_reff])*(ISNUMBER(FIND("/"&amp;$HC55&amp;"/","/"&amp;TrimSummary[color]&amp;"/"))),),0))))*$HH55*(1+$BN$3)&amp;","&amp;IF(ISERROR(INDEX(TrimSummary[costing_yy],MATCH(1,INDEX(($HD55=TrimSummary[style_no])*(HO$3=TrimSummary[trim_reff])*(ISNUMBER(FIND("/"&amp;$HC55&amp;"/","/"&amp;TrimSummary[color]&amp;"/"))),),0))),0,(INDEX(TrimSummary[costing_yy],MATCH(1,INDEX(($HD55=TrimSummary[style_no])*(HO$3=TrimSummary[trim_reff])*(ISNUMBER(FIND("/"&amp;$HC55&amp;"/","/"&amp;TrimSummary[color]&amp;"/"))),),0))))*$HJ55*(1+$BN$3)&amp;","&amp;IF(ISERROR(INDEX(TrimSummary[ordering_yy],MATCH(1,INDEX(($HD55=TrimSummary[style_no])*(HO$3=TrimSummary[trim_reff])*(ISNUMBER(FIND("/"&amp;$HC55&amp;"/","/"&amp;TrimSummary[color]&amp;"/"))),),0))),0,(INDEX(TrimSummary[ordering_yy],MATCH(1,INDEX(($HD55=TrimSummary[style_no])*(HO$3=TrimSummary[trim_reff])*(ISNUMBER(FIND("/"&amp;$HC55&amp;"/","/"&amp;TrimSummary[color]&amp;"/"))),),0))))*$HH55*(1+$BN$4)&amp;","&amp;IF(ISERROR(INDEX(TrimSummary[ordering_yy],MATCH(1,INDEX(($HD55=TrimSummary[style_no])*(HO$3=TrimSummary[trim_reff])*(ISNUMBER(FIND("/"&amp;$HC55&amp;"/","/"&amp;TrimSummary[color]&amp;"/"))),),0))),0,(INDEX(TrimSummary[ordering_yy],MATCH(1,INDEX(($HD55=TrimSummary[style_no])*(HO$3=TrimSummary[trim_reff])*(ISNUMBER(FIND("/"&amp;$HC55&amp;"/","/"&amp;TrimSummary[color]&amp;"/"))),),0))))*$HJ55*(1+$BN$4)</f>
        <v>0,0,0,0</v>
      </c>
      <c r="HP55" s="62" t="str" cm="1">
        <f t="array" ref="HP55">IF(ISERROR(INDEX(TrimSummary[costing_yy],MATCH(1,INDEX(($HD55=TrimSummary[style_no])*(HP$3=TrimSummary[trim_reff])*(ISNUMBER(FIND("/"&amp;$HC55&amp;"/","/"&amp;TrimSummary[color]&amp;"/"))),),0))),0,(INDEX(TrimSummary[costing_yy],MATCH(1,INDEX(($HD55=TrimSummary[style_no])*(HP$3=TrimSummary[trim_reff])*(ISNUMBER(FIND("/"&amp;$HC55&amp;"/","/"&amp;TrimSummary[color]&amp;"/"))),),0))))*$HH55*(1+$BN$3)&amp;","&amp;IF(ISERROR(INDEX(TrimSummary[costing_yy],MATCH(1,INDEX(($HD55=TrimSummary[style_no])*(HP$3=TrimSummary[trim_reff])*(ISNUMBER(FIND("/"&amp;$HC55&amp;"/","/"&amp;TrimSummary[color]&amp;"/"))),),0))),0,(INDEX(TrimSummary[costing_yy],MATCH(1,INDEX(($HD55=TrimSummary[style_no])*(HP$3=TrimSummary[trim_reff])*(ISNUMBER(FIND("/"&amp;$HC55&amp;"/","/"&amp;TrimSummary[color]&amp;"/"))),),0))))*$HJ55*(1+$BN$3)&amp;","&amp;IF(ISERROR(INDEX(TrimSummary[ordering_yy],MATCH(1,INDEX(($HD55=TrimSummary[style_no])*(HP$3=TrimSummary[trim_reff])*(ISNUMBER(FIND("/"&amp;$HC55&amp;"/","/"&amp;TrimSummary[color]&amp;"/"))),),0))),0,(INDEX(TrimSummary[ordering_yy],MATCH(1,INDEX(($HD55=TrimSummary[style_no])*(HP$3=TrimSummary[trim_reff])*(ISNUMBER(FIND("/"&amp;$HC55&amp;"/","/"&amp;TrimSummary[color]&amp;"/"))),),0))))*$HH55*(1+$BN$4)&amp;","&amp;IF(ISERROR(INDEX(TrimSummary[ordering_yy],MATCH(1,INDEX(($HD55=TrimSummary[style_no])*(HP$3=TrimSummary[trim_reff])*(ISNUMBER(FIND("/"&amp;$HC55&amp;"/","/"&amp;TrimSummary[color]&amp;"/"))),),0))),0,(INDEX(TrimSummary[ordering_yy],MATCH(1,INDEX(($HD55=TrimSummary[style_no])*(HP$3=TrimSummary[trim_reff])*(ISNUMBER(FIND("/"&amp;$HC55&amp;"/","/"&amp;TrimSummary[color]&amp;"/"))),),0))))*$HJ55*(1+$BN$4)</f>
        <v>0,0,0,0</v>
      </c>
      <c r="HQ55" s="62" t="str" cm="1">
        <f t="array" ref="HQ55">IF(ISERROR(INDEX(TrimSummary[costing_yy],MATCH(1,INDEX(($HD55=TrimSummary[style_no])*(HQ$3=TrimSummary[trim_reff])*(ISNUMBER(FIND("/"&amp;$HC55&amp;"/","/"&amp;TrimSummary[color]&amp;"/"))),),0))),0,(INDEX(TrimSummary[costing_yy],MATCH(1,INDEX(($HD55=TrimSummary[style_no])*(HQ$3=TrimSummary[trim_reff])*(ISNUMBER(FIND("/"&amp;$HC55&amp;"/","/"&amp;TrimSummary[color]&amp;"/"))),),0))))*$HH55*(1+$BN$3)&amp;","&amp;IF(ISERROR(INDEX(TrimSummary[costing_yy],MATCH(1,INDEX(($HD55=TrimSummary[style_no])*(HQ$3=TrimSummary[trim_reff])*(ISNUMBER(FIND("/"&amp;$HC55&amp;"/","/"&amp;TrimSummary[color]&amp;"/"))),),0))),0,(INDEX(TrimSummary[costing_yy],MATCH(1,INDEX(($HD55=TrimSummary[style_no])*(HQ$3=TrimSummary[trim_reff])*(ISNUMBER(FIND("/"&amp;$HC55&amp;"/","/"&amp;TrimSummary[color]&amp;"/"))),),0))))*$HJ55*(1+$BN$3)&amp;","&amp;IF(ISERROR(INDEX(TrimSummary[ordering_yy],MATCH(1,INDEX(($HD55=TrimSummary[style_no])*(HQ$3=TrimSummary[trim_reff])*(ISNUMBER(FIND("/"&amp;$HC55&amp;"/","/"&amp;TrimSummary[color]&amp;"/"))),),0))),0,(INDEX(TrimSummary[ordering_yy],MATCH(1,INDEX(($HD55=TrimSummary[style_no])*(HQ$3=TrimSummary[trim_reff])*(ISNUMBER(FIND("/"&amp;$HC55&amp;"/","/"&amp;TrimSummary[color]&amp;"/"))),),0))))*$HH55*(1+$BN$4)&amp;","&amp;IF(ISERROR(INDEX(TrimSummary[ordering_yy],MATCH(1,INDEX(($HD55=TrimSummary[style_no])*(HQ$3=TrimSummary[trim_reff])*(ISNUMBER(FIND("/"&amp;$HC55&amp;"/","/"&amp;TrimSummary[color]&amp;"/"))),),0))),0,(INDEX(TrimSummary[ordering_yy],MATCH(1,INDEX(($HD55=TrimSummary[style_no])*(HQ$3=TrimSummary[trim_reff])*(ISNUMBER(FIND("/"&amp;$HC55&amp;"/","/"&amp;TrimSummary[color]&amp;"/"))),),0))))*$HJ55*(1+$BN$4)</f>
        <v>0,0,0,0</v>
      </c>
      <c r="HR55" s="62" t="str" cm="1">
        <f t="array" ref="HR55">IF(ISERROR(INDEX(TrimSummary[costing_yy],MATCH(1,INDEX(($HD55=TrimSummary[style_no])*(HR$3=TrimSummary[trim_reff])*(ISNUMBER(FIND("/"&amp;$HC55&amp;"/","/"&amp;TrimSummary[color]&amp;"/"))),),0))),0,(INDEX(TrimSummary[costing_yy],MATCH(1,INDEX(($HD55=TrimSummary[style_no])*(HR$3=TrimSummary[trim_reff])*(ISNUMBER(FIND("/"&amp;$HC55&amp;"/","/"&amp;TrimSummary[color]&amp;"/"))),),0))))*$HH55*(1+$BN$3)&amp;","&amp;IF(ISERROR(INDEX(TrimSummary[costing_yy],MATCH(1,INDEX(($HD55=TrimSummary[style_no])*(HR$3=TrimSummary[trim_reff])*(ISNUMBER(FIND("/"&amp;$HC55&amp;"/","/"&amp;TrimSummary[color]&amp;"/"))),),0))),0,(INDEX(TrimSummary[costing_yy],MATCH(1,INDEX(($HD55=TrimSummary[style_no])*(HR$3=TrimSummary[trim_reff])*(ISNUMBER(FIND("/"&amp;$HC55&amp;"/","/"&amp;TrimSummary[color]&amp;"/"))),),0))))*$HJ55*(1+$BN$3)&amp;","&amp;IF(ISERROR(INDEX(TrimSummary[ordering_yy],MATCH(1,INDEX(($HD55=TrimSummary[style_no])*(HR$3=TrimSummary[trim_reff])*(ISNUMBER(FIND("/"&amp;$HC55&amp;"/","/"&amp;TrimSummary[color]&amp;"/"))),),0))),0,(INDEX(TrimSummary[ordering_yy],MATCH(1,INDEX(($HD55=TrimSummary[style_no])*(HR$3=TrimSummary[trim_reff])*(ISNUMBER(FIND("/"&amp;$HC55&amp;"/","/"&amp;TrimSummary[color]&amp;"/"))),),0))))*$HH55*(1+$BN$4)&amp;","&amp;IF(ISERROR(INDEX(TrimSummary[ordering_yy],MATCH(1,INDEX(($HD55=TrimSummary[style_no])*(HR$3=TrimSummary[trim_reff])*(ISNUMBER(FIND("/"&amp;$HC55&amp;"/","/"&amp;TrimSummary[color]&amp;"/"))),),0))),0,(INDEX(TrimSummary[ordering_yy],MATCH(1,INDEX(($HD55=TrimSummary[style_no])*(HR$3=TrimSummary[trim_reff])*(ISNUMBER(FIND("/"&amp;$HC55&amp;"/","/"&amp;TrimSummary[color]&amp;"/"))),),0))))*$HJ55*(1+$BN$4)</f>
        <v>0,0,0,0</v>
      </c>
      <c r="HS55" s="62" t="str" cm="1">
        <f t="array" ref="HS55">IF(ISERROR(INDEX(TrimSummary[costing_yy],MATCH(1,INDEX(($HD55=TrimSummary[style_no])*(HS$3=TrimSummary[trim_reff])*(ISNUMBER(FIND("/"&amp;$HC55&amp;"/","/"&amp;TrimSummary[color]&amp;"/"))),),0))),0,(INDEX(TrimSummary[costing_yy],MATCH(1,INDEX(($HD55=TrimSummary[style_no])*(HS$3=TrimSummary[trim_reff])*(ISNUMBER(FIND("/"&amp;$HC55&amp;"/","/"&amp;TrimSummary[color]&amp;"/"))),),0))))*$HH55*(1+$BN$3)&amp;","&amp;IF(ISERROR(INDEX(TrimSummary[costing_yy],MATCH(1,INDEX(($HD55=TrimSummary[style_no])*(HS$3=TrimSummary[trim_reff])*(ISNUMBER(FIND("/"&amp;$HC55&amp;"/","/"&amp;TrimSummary[color]&amp;"/"))),),0))),0,(INDEX(TrimSummary[costing_yy],MATCH(1,INDEX(($HD55=TrimSummary[style_no])*(HS$3=TrimSummary[trim_reff])*(ISNUMBER(FIND("/"&amp;$HC55&amp;"/","/"&amp;TrimSummary[color]&amp;"/"))),),0))))*$HJ55*(1+$BN$3)&amp;","&amp;IF(ISERROR(INDEX(TrimSummary[ordering_yy],MATCH(1,INDEX(($HD55=TrimSummary[style_no])*(HS$3=TrimSummary[trim_reff])*(ISNUMBER(FIND("/"&amp;$HC55&amp;"/","/"&amp;TrimSummary[color]&amp;"/"))),),0))),0,(INDEX(TrimSummary[ordering_yy],MATCH(1,INDEX(($HD55=TrimSummary[style_no])*(HS$3=TrimSummary[trim_reff])*(ISNUMBER(FIND("/"&amp;$HC55&amp;"/","/"&amp;TrimSummary[color]&amp;"/"))),),0))))*$HH55*(1+$BN$4)&amp;","&amp;IF(ISERROR(INDEX(TrimSummary[ordering_yy],MATCH(1,INDEX(($HD55=TrimSummary[style_no])*(HS$3=TrimSummary[trim_reff])*(ISNUMBER(FIND("/"&amp;$HC55&amp;"/","/"&amp;TrimSummary[color]&amp;"/"))),),0))),0,(INDEX(TrimSummary[ordering_yy],MATCH(1,INDEX(($HD55=TrimSummary[style_no])*(HS$3=TrimSummary[trim_reff])*(ISNUMBER(FIND("/"&amp;$HC55&amp;"/","/"&amp;TrimSummary[color]&amp;"/"))),),0))))*$HJ55*(1+$BN$4)</f>
        <v>0,0,0,0</v>
      </c>
      <c r="HT55" s="62" t="str" cm="1">
        <f t="array" ref="HT55">IF(ISERROR(INDEX(TrimSummary[costing_yy],MATCH(1,INDEX(($HD55=TrimSummary[style_no])*(HT$3=TrimSummary[trim_reff])*(ISNUMBER(FIND("/"&amp;$HC55&amp;"/","/"&amp;TrimSummary[color]&amp;"/"))),),0))),0,(INDEX(TrimSummary[costing_yy],MATCH(1,INDEX(($HD55=TrimSummary[style_no])*(HT$3=TrimSummary[trim_reff])*(ISNUMBER(FIND("/"&amp;$HC55&amp;"/","/"&amp;TrimSummary[color]&amp;"/"))),),0))))*$HH55*(1+$BN$3)&amp;","&amp;IF(ISERROR(INDEX(TrimSummary[costing_yy],MATCH(1,INDEX(($HD55=TrimSummary[style_no])*(HT$3=TrimSummary[trim_reff])*(ISNUMBER(FIND("/"&amp;$HC55&amp;"/","/"&amp;TrimSummary[color]&amp;"/"))),),0))),0,(INDEX(TrimSummary[costing_yy],MATCH(1,INDEX(($HD55=TrimSummary[style_no])*(HT$3=TrimSummary[trim_reff])*(ISNUMBER(FIND("/"&amp;$HC55&amp;"/","/"&amp;TrimSummary[color]&amp;"/"))),),0))))*$HJ55*(1+$BN$3)&amp;","&amp;IF(ISERROR(INDEX(TrimSummary[ordering_yy],MATCH(1,INDEX(($HD55=TrimSummary[style_no])*(HT$3=TrimSummary[trim_reff])*(ISNUMBER(FIND("/"&amp;$HC55&amp;"/","/"&amp;TrimSummary[color]&amp;"/"))),),0))),0,(INDEX(TrimSummary[ordering_yy],MATCH(1,INDEX(($HD55=TrimSummary[style_no])*(HT$3=TrimSummary[trim_reff])*(ISNUMBER(FIND("/"&amp;$HC55&amp;"/","/"&amp;TrimSummary[color]&amp;"/"))),),0))))*$HH55*(1+$BN$4)&amp;","&amp;IF(ISERROR(INDEX(TrimSummary[ordering_yy],MATCH(1,INDEX(($HD55=TrimSummary[style_no])*(HT$3=TrimSummary[trim_reff])*(ISNUMBER(FIND("/"&amp;$HC55&amp;"/","/"&amp;TrimSummary[color]&amp;"/"))),),0))),0,(INDEX(TrimSummary[ordering_yy],MATCH(1,INDEX(($HD55=TrimSummary[style_no])*(HT$3=TrimSummary[trim_reff])*(ISNUMBER(FIND("/"&amp;$HC55&amp;"/","/"&amp;TrimSummary[color]&amp;"/"))),),0))))*$HJ55*(1+$BN$4)</f>
        <v>0,0,0,0</v>
      </c>
      <c r="HU55" s="62" t="str" cm="1">
        <f t="array" ref="HU55">IF(ISERROR(INDEX(TrimSummary[costing_yy],MATCH(1,INDEX(($HD55=TrimSummary[style_no])*(HU$3=TrimSummary[trim_reff])*(ISNUMBER(FIND("/"&amp;$HC55&amp;"/","/"&amp;TrimSummary[color]&amp;"/"))),),0))),0,(INDEX(TrimSummary[costing_yy],MATCH(1,INDEX(($HD55=TrimSummary[style_no])*(HU$3=TrimSummary[trim_reff])*(ISNUMBER(FIND("/"&amp;$HC55&amp;"/","/"&amp;TrimSummary[color]&amp;"/"))),),0))))*$HH55*(1+$BN$3)&amp;","&amp;IF(ISERROR(INDEX(TrimSummary[costing_yy],MATCH(1,INDEX(($HD55=TrimSummary[style_no])*(HU$3=TrimSummary[trim_reff])*(ISNUMBER(FIND("/"&amp;$HC55&amp;"/","/"&amp;TrimSummary[color]&amp;"/"))),),0))),0,(INDEX(TrimSummary[costing_yy],MATCH(1,INDEX(($HD55=TrimSummary[style_no])*(HU$3=TrimSummary[trim_reff])*(ISNUMBER(FIND("/"&amp;$HC55&amp;"/","/"&amp;TrimSummary[color]&amp;"/"))),),0))))*$HJ55*(1+$BN$3)&amp;","&amp;IF(ISERROR(INDEX(TrimSummary[ordering_yy],MATCH(1,INDEX(($HD55=TrimSummary[style_no])*(HU$3=TrimSummary[trim_reff])*(ISNUMBER(FIND("/"&amp;$HC55&amp;"/","/"&amp;TrimSummary[color]&amp;"/"))),),0))),0,(INDEX(TrimSummary[ordering_yy],MATCH(1,INDEX(($HD55=TrimSummary[style_no])*(HU$3=TrimSummary[trim_reff])*(ISNUMBER(FIND("/"&amp;$HC55&amp;"/","/"&amp;TrimSummary[color]&amp;"/"))),),0))))*$HH55*(1+$BN$4)&amp;","&amp;IF(ISERROR(INDEX(TrimSummary[ordering_yy],MATCH(1,INDEX(($HD55=TrimSummary[style_no])*(HU$3=TrimSummary[trim_reff])*(ISNUMBER(FIND("/"&amp;$HC55&amp;"/","/"&amp;TrimSummary[color]&amp;"/"))),),0))),0,(INDEX(TrimSummary[ordering_yy],MATCH(1,INDEX(($HD55=TrimSummary[style_no])*(HU$3=TrimSummary[trim_reff])*(ISNUMBER(FIND("/"&amp;$HC55&amp;"/","/"&amp;TrimSummary[color]&amp;"/"))),),0))))*$HJ55*(1+$BN$4)</f>
        <v>0,0,0,0</v>
      </c>
      <c r="HV55" s="62"/>
      <c r="HW55" s="62"/>
      <c r="HX55" s="62"/>
      <c r="HY55" s="62"/>
      <c r="HZ55" s="62"/>
      <c r="IA55" s="62"/>
      <c r="IB55" s="62"/>
      <c r="IC55" s="62"/>
      <c r="ID55" s="62"/>
      <c r="IE55" s="62"/>
      <c r="IF55" s="62"/>
      <c r="IG55" s="62"/>
      <c r="IH55" s="62"/>
      <c r="II55" s="62"/>
      <c r="IJ55" s="62"/>
      <c r="IK55" s="62"/>
      <c r="IL55" s="62"/>
      <c r="IM55" s="62"/>
      <c r="IN55" s="62"/>
      <c r="IO55" s="62"/>
      <c r="IP55" s="62"/>
      <c r="IQ55" s="62"/>
      <c r="IR55" s="62"/>
      <c r="IS55" s="62"/>
      <c r="IT55" s="62"/>
      <c r="IU55" s="62"/>
      <c r="IV55" s="62"/>
      <c r="IW55" s="49"/>
    </row>
    <row r="56" spans="1:257">
      <c r="A56"/>
      <c r="D56"/>
      <c r="F56" s="18"/>
      <c r="G56" s="19"/>
      <c r="V56" s="130"/>
      <c r="Y56" s="18"/>
      <c r="Z56" s="334"/>
      <c r="AA56" s="49"/>
      <c r="AB56" s="49"/>
      <c r="AC56" s="49"/>
      <c r="AD56" s="49"/>
      <c r="AE56" s="49"/>
      <c r="AF56" s="49"/>
      <c r="AG56" s="49"/>
      <c r="AH56" s="49"/>
      <c r="AI56" s="49"/>
      <c r="AJ56" s="49"/>
      <c r="AK56" s="49"/>
      <c r="AL56" s="49"/>
      <c r="AM56" s="49"/>
      <c r="AN56" s="49"/>
      <c r="AO56" s="18"/>
      <c r="AR56" s="23"/>
      <c r="AS56" s="23"/>
      <c r="AT56" s="18"/>
      <c r="AV56" s="24"/>
      <c r="AW56" s="24"/>
      <c r="AX56" s="24"/>
      <c r="AY56" s="24"/>
      <c r="AZ56" s="24"/>
      <c r="BA56" s="24"/>
      <c r="BB56" s="24"/>
      <c r="BC56" s="24"/>
      <c r="BD56" s="23"/>
      <c r="BE56" s="24"/>
      <c r="BF56" s="24"/>
      <c r="BG56" s="24"/>
      <c r="BH56" s="23"/>
      <c r="BI56" s="23"/>
      <c r="BJ56" s="222"/>
      <c r="BR56" s="333"/>
      <c r="BS56" s="332"/>
      <c r="BT56" s="332"/>
      <c r="BU56" s="332"/>
      <c r="BV56" s="332"/>
      <c r="BW56" s="332"/>
      <c r="BX56" s="332"/>
      <c r="BY56" s="332"/>
      <c r="BZ56" s="332"/>
      <c r="CA56" s="332"/>
      <c r="CB56" s="332"/>
      <c r="CC56" s="332"/>
      <c r="CD56" s="233"/>
      <c r="CE56" s="233"/>
      <c r="CF56" s="233"/>
      <c r="CG56" s="233"/>
      <c r="CH56" s="233"/>
      <c r="CI56" s="233"/>
      <c r="CQ56" s="92"/>
      <c r="CR56" s="92"/>
      <c r="CS56" s="92"/>
      <c r="CT56" s="94"/>
      <c r="CU56" s="94"/>
      <c r="CV56" s="94"/>
      <c r="CW56" s="94"/>
      <c r="CX56" s="94"/>
      <c r="CY56" s="94"/>
      <c r="CZ56" s="94"/>
      <c r="DA56" s="94"/>
      <c r="DB56" s="94"/>
      <c r="DC56" s="94"/>
      <c r="DD56" s="64"/>
      <c r="FT56"/>
      <c r="FU56"/>
      <c r="HA56" s="62" t="str">
        <f>INDEX(TrimSummary[season],MATCH($HD56,TrimSummary[style_no],0))</f>
        <v>WI23</v>
      </c>
      <c r="HB56" s="62" t="str">
        <f>INDEX(TrimSummary[floorset],MATCH($HD56,TrimSummary[style_no],0))</f>
        <v>F3</v>
      </c>
      <c r="HC56" s="6" t="s">
        <v>217</v>
      </c>
      <c r="HD56" s="310" t="s">
        <v>314</v>
      </c>
      <c r="HE56" s="224" t="s">
        <v>301</v>
      </c>
      <c r="HF56" s="98">
        <v>45040</v>
      </c>
      <c r="HG56" t="s">
        <v>138</v>
      </c>
      <c r="HH56" s="105" cm="1">
        <f t="array" ref="HH56">IF(ISERROR(INDEX(Trim_Booking_Data[[QTY TB]:[5]],MATCH($HD56&amp;$HE56&amp;$HF56,Trim_Booking_Data[Styele'#]&amp;Trim_Booking_Data[COLOR]&amp;Trim_Booking_Data[Trim Boking Date],0),MATCH($HG56,Trim_Booking_Data[[#Headers],[QTY TB]:[5]],0))),0,(INDEX(Trim_Booking_Data[[QTY TB]:[5]],MATCH($HD56&amp;$HE56&amp;$HF56,Trim_Booking_Data[Styele'#]&amp;Trim_Booking_Data[COLOR]&amp;Trim_Booking_Data[Trim Boking Date],0),MATCH($HG56,Trim_Booking_Data[[#Headers],[QTY TB]:[5]],0))))</f>
        <v>0</v>
      </c>
      <c r="HI56" s="78" cm="1">
        <f t="array" ref="HI56">IF(ISERROR(INDEX(PO_Placed_Data_Fu[],MATCH($HD56&amp;$HE56,Trim_Booking_Data[Styele'#]&amp;Trim_Booking_Data[COLOR],0),MATCH(HI$3,PO_Placed_Data_Fu[#Headers],0))),0,(INDEX(PO_Placed_Data_Fu[],MATCH($HD56&amp;$HE56,Trim_Booking_Data[Styele'#]&amp;Trim_Booking_Data[COLOR],0),MATCH(HI$3,PO_Placed_Data_Fu[#Headers],0))))</f>
        <v>0</v>
      </c>
      <c r="HJ56" s="70" cm="1">
        <f t="array" ref="HJ56">IF(ISERROR(INDEX(PO_Placed_Data_Fu[],MATCH($HD56&amp;$HE56&amp;$HF56,Trim_Booking_Data[Styele'#]&amp;Trim_Booking_Data[COLOR]&amp;Trim_Booking_Data[Trim Boking Date],0),MATCH($HG56,PO_Placed_Data_Fu[#Headers],0))),0,(INDEX(PO_Placed_Data_Fu[],MATCH($HD56&amp;$HE56&amp;$HF56,Trim_Booking_Data[Styele'#]&amp;Trim_Booking_Data[COLOR]&amp;Trim_Booking_Data[Trim Boking Date],0),MATCH($HG56,PO_Placed_Data_Fu[#Headers],0))))</f>
        <v>0</v>
      </c>
      <c r="HK56" s="62" t="str" cm="1">
        <f t="array" ref="HK56">IF(ISERROR(INDEX(TrimSummary[costing_yy],MATCH(1,INDEX(($HD56=TrimSummary[style_no])*(HK$3=TrimSummary[trim_reff])*(ISNUMBER(FIND("/"&amp;$HC56&amp;"/","/"&amp;TrimSummary[color]&amp;"/"))),),0))),0,(INDEX(TrimSummary[costing_yy],MATCH(1,INDEX(($HD56=TrimSummary[style_no])*(HK$3=TrimSummary[trim_reff])*(ISNUMBER(FIND("/"&amp;$HC56&amp;"/","/"&amp;TrimSummary[color]&amp;"/"))),),0))))*$HH56*(1+$BN$3)&amp;","&amp;IF(ISERROR(INDEX(TrimSummary[costing_yy],MATCH(1,INDEX(($HD56=TrimSummary[style_no])*(HK$3=TrimSummary[trim_reff])*(ISNUMBER(FIND("/"&amp;$HC56&amp;"/","/"&amp;TrimSummary[color]&amp;"/"))),),0))),0,(INDEX(TrimSummary[costing_yy],MATCH(1,INDEX(($HD56=TrimSummary[style_no])*(HK$3=TrimSummary[trim_reff])*(ISNUMBER(FIND("/"&amp;$HC56&amp;"/","/"&amp;TrimSummary[color]&amp;"/"))),),0))))*$HJ56*(1+$BN$3)&amp;","&amp;IF(ISERROR(INDEX(TrimSummary[ordering_yy],MATCH(1,INDEX(($HD56=TrimSummary[style_no])*(HK$3=TrimSummary[trim_reff])*(ISNUMBER(FIND("/"&amp;$HC56&amp;"/","/"&amp;TrimSummary[color]&amp;"/"))),),0))),0,(INDEX(TrimSummary[ordering_yy],MATCH(1,INDEX(($HD56=TrimSummary[style_no])*(HK$3=TrimSummary[trim_reff])*(ISNUMBER(FIND("/"&amp;$HC56&amp;"/","/"&amp;TrimSummary[color]&amp;"/"))),),0))))*$HH56*(1+$BN$4)&amp;","&amp;IF(ISERROR(INDEX(TrimSummary[ordering_yy],MATCH(1,INDEX(($HD56=TrimSummary[style_no])*(HK$3=TrimSummary[trim_reff])*(ISNUMBER(FIND("/"&amp;$HC56&amp;"/","/"&amp;TrimSummary[color]&amp;"/"))),),0))),0,(INDEX(TrimSummary[ordering_yy],MATCH(1,INDEX(($HD56=TrimSummary[style_no])*(HK$3=TrimSummary[trim_reff])*(ISNUMBER(FIND("/"&amp;$HC56&amp;"/","/"&amp;TrimSummary[color]&amp;"/"))),),0))))*$HJ56*(1+$BN$4)</f>
        <v>0,0,0,0</v>
      </c>
      <c r="HL56" s="62" t="str" cm="1">
        <f t="array" ref="HL56">IF(ISERROR(INDEX(TrimSummary[costing_yy],MATCH(1,INDEX(($HD56=TrimSummary[style_no])*(HL$3=TrimSummary[trim_reff])*(ISNUMBER(FIND("/"&amp;$HC56&amp;"/","/"&amp;TrimSummary[color]&amp;"/"))),),0))),0,(INDEX(TrimSummary[costing_yy],MATCH(1,INDEX(($HD56=TrimSummary[style_no])*(HL$3=TrimSummary[trim_reff])*(ISNUMBER(FIND("/"&amp;$HC56&amp;"/","/"&amp;TrimSummary[color]&amp;"/"))),),0))))*$HH56*(1+$BN$3)&amp;","&amp;IF(ISERROR(INDEX(TrimSummary[costing_yy],MATCH(1,INDEX(($HD56=TrimSummary[style_no])*(HL$3=TrimSummary[trim_reff])*(ISNUMBER(FIND("/"&amp;$HC56&amp;"/","/"&amp;TrimSummary[color]&amp;"/"))),),0))),0,(INDEX(TrimSummary[costing_yy],MATCH(1,INDEX(($HD56=TrimSummary[style_no])*(HL$3=TrimSummary[trim_reff])*(ISNUMBER(FIND("/"&amp;$HC56&amp;"/","/"&amp;TrimSummary[color]&amp;"/"))),),0))))*$HJ56*(1+$BN$3)&amp;","&amp;IF(ISERROR(INDEX(TrimSummary[ordering_yy],MATCH(1,INDEX(($HD56=TrimSummary[style_no])*(HL$3=TrimSummary[trim_reff])*(ISNUMBER(FIND("/"&amp;$HC56&amp;"/","/"&amp;TrimSummary[color]&amp;"/"))),),0))),0,(INDEX(TrimSummary[ordering_yy],MATCH(1,INDEX(($HD56=TrimSummary[style_no])*(HL$3=TrimSummary[trim_reff])*(ISNUMBER(FIND("/"&amp;$HC56&amp;"/","/"&amp;TrimSummary[color]&amp;"/"))),),0))))*$HH56*(1+$BN$4)&amp;","&amp;IF(ISERROR(INDEX(TrimSummary[ordering_yy],MATCH(1,INDEX(($HD56=TrimSummary[style_no])*(HL$3=TrimSummary[trim_reff])*(ISNUMBER(FIND("/"&amp;$HC56&amp;"/","/"&amp;TrimSummary[color]&amp;"/"))),),0))),0,(INDEX(TrimSummary[ordering_yy],MATCH(1,INDEX(($HD56=TrimSummary[style_no])*(HL$3=TrimSummary[trim_reff])*(ISNUMBER(FIND("/"&amp;$HC56&amp;"/","/"&amp;TrimSummary[color]&amp;"/"))),),0))))*$HJ56*(1+$BN$4)</f>
        <v>0,0,0,0</v>
      </c>
      <c r="HM56" s="62" t="str" cm="1">
        <f t="array" ref="HM56">IF(ISERROR(INDEX(TrimSummary[costing_yy],MATCH(1,INDEX(($HD56=TrimSummary[style_no])*(HM$3=TrimSummary[trim_reff])*(ISNUMBER(FIND("/"&amp;$HC56&amp;"/","/"&amp;TrimSummary[color]&amp;"/"))),),0))),0,(INDEX(TrimSummary[costing_yy],MATCH(1,INDEX(($HD56=TrimSummary[style_no])*(HM$3=TrimSummary[trim_reff])*(ISNUMBER(FIND("/"&amp;$HC56&amp;"/","/"&amp;TrimSummary[color]&amp;"/"))),),0))))*$HH56*(1+$BN$3)&amp;","&amp;IF(ISERROR(INDEX(TrimSummary[costing_yy],MATCH(1,INDEX(($HD56=TrimSummary[style_no])*(HM$3=TrimSummary[trim_reff])*(ISNUMBER(FIND("/"&amp;$HC56&amp;"/","/"&amp;TrimSummary[color]&amp;"/"))),),0))),0,(INDEX(TrimSummary[costing_yy],MATCH(1,INDEX(($HD56=TrimSummary[style_no])*(HM$3=TrimSummary[trim_reff])*(ISNUMBER(FIND("/"&amp;$HC56&amp;"/","/"&amp;TrimSummary[color]&amp;"/"))),),0))))*$HJ56*(1+$BN$3)&amp;","&amp;IF(ISERROR(INDEX(TrimSummary[ordering_yy],MATCH(1,INDEX(($HD56=TrimSummary[style_no])*(HM$3=TrimSummary[trim_reff])*(ISNUMBER(FIND("/"&amp;$HC56&amp;"/","/"&amp;TrimSummary[color]&amp;"/"))),),0))),0,(INDEX(TrimSummary[ordering_yy],MATCH(1,INDEX(($HD56=TrimSummary[style_no])*(HM$3=TrimSummary[trim_reff])*(ISNUMBER(FIND("/"&amp;$HC56&amp;"/","/"&amp;TrimSummary[color]&amp;"/"))),),0))))*$HH56*(1+$BN$4)&amp;","&amp;IF(ISERROR(INDEX(TrimSummary[ordering_yy],MATCH(1,INDEX(($HD56=TrimSummary[style_no])*(HM$3=TrimSummary[trim_reff])*(ISNUMBER(FIND("/"&amp;$HC56&amp;"/","/"&amp;TrimSummary[color]&amp;"/"))),),0))),0,(INDEX(TrimSummary[ordering_yy],MATCH(1,INDEX(($HD56=TrimSummary[style_no])*(HM$3=TrimSummary[trim_reff])*(ISNUMBER(FIND("/"&amp;$HC56&amp;"/","/"&amp;TrimSummary[color]&amp;"/"))),),0))))*$HJ56*(1+$BN$4)</f>
        <v>0,0,0,0</v>
      </c>
      <c r="HN56" s="62" t="str" cm="1">
        <f t="array" ref="HN56">IF(ISERROR(INDEX(TrimSummary[costing_yy],MATCH(1,INDEX(($HD56=TrimSummary[style_no])*(HN$3=TrimSummary[trim_reff])*(ISNUMBER(FIND("/"&amp;$HC56&amp;"/","/"&amp;TrimSummary[color]&amp;"/"))),),0))),0,(INDEX(TrimSummary[costing_yy],MATCH(1,INDEX(($HD56=TrimSummary[style_no])*(HN$3=TrimSummary[trim_reff])*(ISNUMBER(FIND("/"&amp;$HC56&amp;"/","/"&amp;TrimSummary[color]&amp;"/"))),),0))))*$HH56*(1+$BN$3)&amp;","&amp;IF(ISERROR(INDEX(TrimSummary[costing_yy],MATCH(1,INDEX(($HD56=TrimSummary[style_no])*(HN$3=TrimSummary[trim_reff])*(ISNUMBER(FIND("/"&amp;$HC56&amp;"/","/"&amp;TrimSummary[color]&amp;"/"))),),0))),0,(INDEX(TrimSummary[costing_yy],MATCH(1,INDEX(($HD56=TrimSummary[style_no])*(HN$3=TrimSummary[trim_reff])*(ISNUMBER(FIND("/"&amp;$HC56&amp;"/","/"&amp;TrimSummary[color]&amp;"/"))),),0))))*$HJ56*(1+$BN$3)&amp;","&amp;IF(ISERROR(INDEX(TrimSummary[ordering_yy],MATCH(1,INDEX(($HD56=TrimSummary[style_no])*(HN$3=TrimSummary[trim_reff])*(ISNUMBER(FIND("/"&amp;$HC56&amp;"/","/"&amp;TrimSummary[color]&amp;"/"))),),0))),0,(INDEX(TrimSummary[ordering_yy],MATCH(1,INDEX(($HD56=TrimSummary[style_no])*(HN$3=TrimSummary[trim_reff])*(ISNUMBER(FIND("/"&amp;$HC56&amp;"/","/"&amp;TrimSummary[color]&amp;"/"))),),0))))*$HH56*(1+$BN$4)&amp;","&amp;IF(ISERROR(INDEX(TrimSummary[ordering_yy],MATCH(1,INDEX(($HD56=TrimSummary[style_no])*(HN$3=TrimSummary[trim_reff])*(ISNUMBER(FIND("/"&amp;$HC56&amp;"/","/"&amp;TrimSummary[color]&amp;"/"))),),0))),0,(INDEX(TrimSummary[ordering_yy],MATCH(1,INDEX(($HD56=TrimSummary[style_no])*(HN$3=TrimSummary[trim_reff])*(ISNUMBER(FIND("/"&amp;$HC56&amp;"/","/"&amp;TrimSummary[color]&amp;"/"))),),0))))*$HJ56*(1+$BN$4)</f>
        <v>0,0,0,0</v>
      </c>
      <c r="HO56" s="62" t="str" cm="1">
        <f t="array" ref="HO56">IF(ISERROR(INDEX(TrimSummary[costing_yy],MATCH(1,INDEX(($HD56=TrimSummary[style_no])*(HO$3=TrimSummary[trim_reff])*(ISNUMBER(FIND("/"&amp;$HC56&amp;"/","/"&amp;TrimSummary[color]&amp;"/"))),),0))),0,(INDEX(TrimSummary[costing_yy],MATCH(1,INDEX(($HD56=TrimSummary[style_no])*(HO$3=TrimSummary[trim_reff])*(ISNUMBER(FIND("/"&amp;$HC56&amp;"/","/"&amp;TrimSummary[color]&amp;"/"))),),0))))*$HH56*(1+$BN$3)&amp;","&amp;IF(ISERROR(INDEX(TrimSummary[costing_yy],MATCH(1,INDEX(($HD56=TrimSummary[style_no])*(HO$3=TrimSummary[trim_reff])*(ISNUMBER(FIND("/"&amp;$HC56&amp;"/","/"&amp;TrimSummary[color]&amp;"/"))),),0))),0,(INDEX(TrimSummary[costing_yy],MATCH(1,INDEX(($HD56=TrimSummary[style_no])*(HO$3=TrimSummary[trim_reff])*(ISNUMBER(FIND("/"&amp;$HC56&amp;"/","/"&amp;TrimSummary[color]&amp;"/"))),),0))))*$HJ56*(1+$BN$3)&amp;","&amp;IF(ISERROR(INDEX(TrimSummary[ordering_yy],MATCH(1,INDEX(($HD56=TrimSummary[style_no])*(HO$3=TrimSummary[trim_reff])*(ISNUMBER(FIND("/"&amp;$HC56&amp;"/","/"&amp;TrimSummary[color]&amp;"/"))),),0))),0,(INDEX(TrimSummary[ordering_yy],MATCH(1,INDEX(($HD56=TrimSummary[style_no])*(HO$3=TrimSummary[trim_reff])*(ISNUMBER(FIND("/"&amp;$HC56&amp;"/","/"&amp;TrimSummary[color]&amp;"/"))),),0))))*$HH56*(1+$BN$4)&amp;","&amp;IF(ISERROR(INDEX(TrimSummary[ordering_yy],MATCH(1,INDEX(($HD56=TrimSummary[style_no])*(HO$3=TrimSummary[trim_reff])*(ISNUMBER(FIND("/"&amp;$HC56&amp;"/","/"&amp;TrimSummary[color]&amp;"/"))),),0))),0,(INDEX(TrimSummary[ordering_yy],MATCH(1,INDEX(($HD56=TrimSummary[style_no])*(HO$3=TrimSummary[trim_reff])*(ISNUMBER(FIND("/"&amp;$HC56&amp;"/","/"&amp;TrimSummary[color]&amp;"/"))),),0))))*$HJ56*(1+$BN$4)</f>
        <v>0,0,0,0</v>
      </c>
      <c r="HP56" s="62" t="str" cm="1">
        <f t="array" ref="HP56">IF(ISERROR(INDEX(TrimSummary[costing_yy],MATCH(1,INDEX(($HD56=TrimSummary[style_no])*(HP$3=TrimSummary[trim_reff])*(ISNUMBER(FIND("/"&amp;$HC56&amp;"/","/"&amp;TrimSummary[color]&amp;"/"))),),0))),0,(INDEX(TrimSummary[costing_yy],MATCH(1,INDEX(($HD56=TrimSummary[style_no])*(HP$3=TrimSummary[trim_reff])*(ISNUMBER(FIND("/"&amp;$HC56&amp;"/","/"&amp;TrimSummary[color]&amp;"/"))),),0))))*$HH56*(1+$BN$3)&amp;","&amp;IF(ISERROR(INDEX(TrimSummary[costing_yy],MATCH(1,INDEX(($HD56=TrimSummary[style_no])*(HP$3=TrimSummary[trim_reff])*(ISNUMBER(FIND("/"&amp;$HC56&amp;"/","/"&amp;TrimSummary[color]&amp;"/"))),),0))),0,(INDEX(TrimSummary[costing_yy],MATCH(1,INDEX(($HD56=TrimSummary[style_no])*(HP$3=TrimSummary[trim_reff])*(ISNUMBER(FIND("/"&amp;$HC56&amp;"/","/"&amp;TrimSummary[color]&amp;"/"))),),0))))*$HJ56*(1+$BN$3)&amp;","&amp;IF(ISERROR(INDEX(TrimSummary[ordering_yy],MATCH(1,INDEX(($HD56=TrimSummary[style_no])*(HP$3=TrimSummary[trim_reff])*(ISNUMBER(FIND("/"&amp;$HC56&amp;"/","/"&amp;TrimSummary[color]&amp;"/"))),),0))),0,(INDEX(TrimSummary[ordering_yy],MATCH(1,INDEX(($HD56=TrimSummary[style_no])*(HP$3=TrimSummary[trim_reff])*(ISNUMBER(FIND("/"&amp;$HC56&amp;"/","/"&amp;TrimSummary[color]&amp;"/"))),),0))))*$HH56*(1+$BN$4)&amp;","&amp;IF(ISERROR(INDEX(TrimSummary[ordering_yy],MATCH(1,INDEX(($HD56=TrimSummary[style_no])*(HP$3=TrimSummary[trim_reff])*(ISNUMBER(FIND("/"&amp;$HC56&amp;"/","/"&amp;TrimSummary[color]&amp;"/"))),),0))),0,(INDEX(TrimSummary[ordering_yy],MATCH(1,INDEX(($HD56=TrimSummary[style_no])*(HP$3=TrimSummary[trim_reff])*(ISNUMBER(FIND("/"&amp;$HC56&amp;"/","/"&amp;TrimSummary[color]&amp;"/"))),),0))))*$HJ56*(1+$BN$4)</f>
        <v>0,0,0,0</v>
      </c>
      <c r="HQ56" s="62" t="str" cm="1">
        <f t="array" ref="HQ56">IF(ISERROR(INDEX(TrimSummary[costing_yy],MATCH(1,INDEX(($HD56=TrimSummary[style_no])*(HQ$3=TrimSummary[trim_reff])*(ISNUMBER(FIND("/"&amp;$HC56&amp;"/","/"&amp;TrimSummary[color]&amp;"/"))),),0))),0,(INDEX(TrimSummary[costing_yy],MATCH(1,INDEX(($HD56=TrimSummary[style_no])*(HQ$3=TrimSummary[trim_reff])*(ISNUMBER(FIND("/"&amp;$HC56&amp;"/","/"&amp;TrimSummary[color]&amp;"/"))),),0))))*$HH56*(1+$BN$3)&amp;","&amp;IF(ISERROR(INDEX(TrimSummary[costing_yy],MATCH(1,INDEX(($HD56=TrimSummary[style_no])*(HQ$3=TrimSummary[trim_reff])*(ISNUMBER(FIND("/"&amp;$HC56&amp;"/","/"&amp;TrimSummary[color]&amp;"/"))),),0))),0,(INDEX(TrimSummary[costing_yy],MATCH(1,INDEX(($HD56=TrimSummary[style_no])*(HQ$3=TrimSummary[trim_reff])*(ISNUMBER(FIND("/"&amp;$HC56&amp;"/","/"&amp;TrimSummary[color]&amp;"/"))),),0))))*$HJ56*(1+$BN$3)&amp;","&amp;IF(ISERROR(INDEX(TrimSummary[ordering_yy],MATCH(1,INDEX(($HD56=TrimSummary[style_no])*(HQ$3=TrimSummary[trim_reff])*(ISNUMBER(FIND("/"&amp;$HC56&amp;"/","/"&amp;TrimSummary[color]&amp;"/"))),),0))),0,(INDEX(TrimSummary[ordering_yy],MATCH(1,INDEX(($HD56=TrimSummary[style_no])*(HQ$3=TrimSummary[trim_reff])*(ISNUMBER(FIND("/"&amp;$HC56&amp;"/","/"&amp;TrimSummary[color]&amp;"/"))),),0))))*$HH56*(1+$BN$4)&amp;","&amp;IF(ISERROR(INDEX(TrimSummary[ordering_yy],MATCH(1,INDEX(($HD56=TrimSummary[style_no])*(HQ$3=TrimSummary[trim_reff])*(ISNUMBER(FIND("/"&amp;$HC56&amp;"/","/"&amp;TrimSummary[color]&amp;"/"))),),0))),0,(INDEX(TrimSummary[ordering_yy],MATCH(1,INDEX(($HD56=TrimSummary[style_no])*(HQ$3=TrimSummary[trim_reff])*(ISNUMBER(FIND("/"&amp;$HC56&amp;"/","/"&amp;TrimSummary[color]&amp;"/"))),),0))))*$HJ56*(1+$BN$4)</f>
        <v>0,0,0,0</v>
      </c>
      <c r="HR56" s="62" t="str" cm="1">
        <f t="array" ref="HR56">IF(ISERROR(INDEX(TrimSummary[costing_yy],MATCH(1,INDEX(($HD56=TrimSummary[style_no])*(HR$3=TrimSummary[trim_reff])*(ISNUMBER(FIND("/"&amp;$HC56&amp;"/","/"&amp;TrimSummary[color]&amp;"/"))),),0))),0,(INDEX(TrimSummary[costing_yy],MATCH(1,INDEX(($HD56=TrimSummary[style_no])*(HR$3=TrimSummary[trim_reff])*(ISNUMBER(FIND("/"&amp;$HC56&amp;"/","/"&amp;TrimSummary[color]&amp;"/"))),),0))))*$HH56*(1+$BN$3)&amp;","&amp;IF(ISERROR(INDEX(TrimSummary[costing_yy],MATCH(1,INDEX(($HD56=TrimSummary[style_no])*(HR$3=TrimSummary[trim_reff])*(ISNUMBER(FIND("/"&amp;$HC56&amp;"/","/"&amp;TrimSummary[color]&amp;"/"))),),0))),0,(INDEX(TrimSummary[costing_yy],MATCH(1,INDEX(($HD56=TrimSummary[style_no])*(HR$3=TrimSummary[trim_reff])*(ISNUMBER(FIND("/"&amp;$HC56&amp;"/","/"&amp;TrimSummary[color]&amp;"/"))),),0))))*$HJ56*(1+$BN$3)&amp;","&amp;IF(ISERROR(INDEX(TrimSummary[ordering_yy],MATCH(1,INDEX(($HD56=TrimSummary[style_no])*(HR$3=TrimSummary[trim_reff])*(ISNUMBER(FIND("/"&amp;$HC56&amp;"/","/"&amp;TrimSummary[color]&amp;"/"))),),0))),0,(INDEX(TrimSummary[ordering_yy],MATCH(1,INDEX(($HD56=TrimSummary[style_no])*(HR$3=TrimSummary[trim_reff])*(ISNUMBER(FIND("/"&amp;$HC56&amp;"/","/"&amp;TrimSummary[color]&amp;"/"))),),0))))*$HH56*(1+$BN$4)&amp;","&amp;IF(ISERROR(INDEX(TrimSummary[ordering_yy],MATCH(1,INDEX(($HD56=TrimSummary[style_no])*(HR$3=TrimSummary[trim_reff])*(ISNUMBER(FIND("/"&amp;$HC56&amp;"/","/"&amp;TrimSummary[color]&amp;"/"))),),0))),0,(INDEX(TrimSummary[ordering_yy],MATCH(1,INDEX(($HD56=TrimSummary[style_no])*(HR$3=TrimSummary[trim_reff])*(ISNUMBER(FIND("/"&amp;$HC56&amp;"/","/"&amp;TrimSummary[color]&amp;"/"))),),0))))*$HJ56*(1+$BN$4)</f>
        <v>0,0,0,0</v>
      </c>
      <c r="HS56" s="62" t="str" cm="1">
        <f t="array" ref="HS56">IF(ISERROR(INDEX(TrimSummary[costing_yy],MATCH(1,INDEX(($HD56=TrimSummary[style_no])*(HS$3=TrimSummary[trim_reff])*(ISNUMBER(FIND("/"&amp;$HC56&amp;"/","/"&amp;TrimSummary[color]&amp;"/"))),),0))),0,(INDEX(TrimSummary[costing_yy],MATCH(1,INDEX(($HD56=TrimSummary[style_no])*(HS$3=TrimSummary[trim_reff])*(ISNUMBER(FIND("/"&amp;$HC56&amp;"/","/"&amp;TrimSummary[color]&amp;"/"))),),0))))*$HH56*(1+$BN$3)&amp;","&amp;IF(ISERROR(INDEX(TrimSummary[costing_yy],MATCH(1,INDEX(($HD56=TrimSummary[style_no])*(HS$3=TrimSummary[trim_reff])*(ISNUMBER(FIND("/"&amp;$HC56&amp;"/","/"&amp;TrimSummary[color]&amp;"/"))),),0))),0,(INDEX(TrimSummary[costing_yy],MATCH(1,INDEX(($HD56=TrimSummary[style_no])*(HS$3=TrimSummary[trim_reff])*(ISNUMBER(FIND("/"&amp;$HC56&amp;"/","/"&amp;TrimSummary[color]&amp;"/"))),),0))))*$HJ56*(1+$BN$3)&amp;","&amp;IF(ISERROR(INDEX(TrimSummary[ordering_yy],MATCH(1,INDEX(($HD56=TrimSummary[style_no])*(HS$3=TrimSummary[trim_reff])*(ISNUMBER(FIND("/"&amp;$HC56&amp;"/","/"&amp;TrimSummary[color]&amp;"/"))),),0))),0,(INDEX(TrimSummary[ordering_yy],MATCH(1,INDEX(($HD56=TrimSummary[style_no])*(HS$3=TrimSummary[trim_reff])*(ISNUMBER(FIND("/"&amp;$HC56&amp;"/","/"&amp;TrimSummary[color]&amp;"/"))),),0))))*$HH56*(1+$BN$4)&amp;","&amp;IF(ISERROR(INDEX(TrimSummary[ordering_yy],MATCH(1,INDEX(($HD56=TrimSummary[style_no])*(HS$3=TrimSummary[trim_reff])*(ISNUMBER(FIND("/"&amp;$HC56&amp;"/","/"&amp;TrimSummary[color]&amp;"/"))),),0))),0,(INDEX(TrimSummary[ordering_yy],MATCH(1,INDEX(($HD56=TrimSummary[style_no])*(HS$3=TrimSummary[trim_reff])*(ISNUMBER(FIND("/"&amp;$HC56&amp;"/","/"&amp;TrimSummary[color]&amp;"/"))),),0))))*$HJ56*(1+$BN$4)</f>
        <v>0,0,0,0</v>
      </c>
      <c r="HT56" s="62" t="str" cm="1">
        <f t="array" ref="HT56">IF(ISERROR(INDEX(TrimSummary[costing_yy],MATCH(1,INDEX(($HD56=TrimSummary[style_no])*(HT$3=TrimSummary[trim_reff])*(ISNUMBER(FIND("/"&amp;$HC56&amp;"/","/"&amp;TrimSummary[color]&amp;"/"))),),0))),0,(INDEX(TrimSummary[costing_yy],MATCH(1,INDEX(($HD56=TrimSummary[style_no])*(HT$3=TrimSummary[trim_reff])*(ISNUMBER(FIND("/"&amp;$HC56&amp;"/","/"&amp;TrimSummary[color]&amp;"/"))),),0))))*$HH56*(1+$BN$3)&amp;","&amp;IF(ISERROR(INDEX(TrimSummary[costing_yy],MATCH(1,INDEX(($HD56=TrimSummary[style_no])*(HT$3=TrimSummary[trim_reff])*(ISNUMBER(FIND("/"&amp;$HC56&amp;"/","/"&amp;TrimSummary[color]&amp;"/"))),),0))),0,(INDEX(TrimSummary[costing_yy],MATCH(1,INDEX(($HD56=TrimSummary[style_no])*(HT$3=TrimSummary[trim_reff])*(ISNUMBER(FIND("/"&amp;$HC56&amp;"/","/"&amp;TrimSummary[color]&amp;"/"))),),0))))*$HJ56*(1+$BN$3)&amp;","&amp;IF(ISERROR(INDEX(TrimSummary[ordering_yy],MATCH(1,INDEX(($HD56=TrimSummary[style_no])*(HT$3=TrimSummary[trim_reff])*(ISNUMBER(FIND("/"&amp;$HC56&amp;"/","/"&amp;TrimSummary[color]&amp;"/"))),),0))),0,(INDEX(TrimSummary[ordering_yy],MATCH(1,INDEX(($HD56=TrimSummary[style_no])*(HT$3=TrimSummary[trim_reff])*(ISNUMBER(FIND("/"&amp;$HC56&amp;"/","/"&amp;TrimSummary[color]&amp;"/"))),),0))))*$HH56*(1+$BN$4)&amp;","&amp;IF(ISERROR(INDEX(TrimSummary[ordering_yy],MATCH(1,INDEX(($HD56=TrimSummary[style_no])*(HT$3=TrimSummary[trim_reff])*(ISNUMBER(FIND("/"&amp;$HC56&amp;"/","/"&amp;TrimSummary[color]&amp;"/"))),),0))),0,(INDEX(TrimSummary[ordering_yy],MATCH(1,INDEX(($HD56=TrimSummary[style_no])*(HT$3=TrimSummary[trim_reff])*(ISNUMBER(FIND("/"&amp;$HC56&amp;"/","/"&amp;TrimSummary[color]&amp;"/"))),),0))))*$HJ56*(1+$BN$4)</f>
        <v>0,0,0,0</v>
      </c>
      <c r="HU56" s="62" t="str" cm="1">
        <f t="array" ref="HU56">IF(ISERROR(INDEX(TrimSummary[costing_yy],MATCH(1,INDEX(($HD56=TrimSummary[style_no])*(HU$3=TrimSummary[trim_reff])*(ISNUMBER(FIND("/"&amp;$HC56&amp;"/","/"&amp;TrimSummary[color]&amp;"/"))),),0))),0,(INDEX(TrimSummary[costing_yy],MATCH(1,INDEX(($HD56=TrimSummary[style_no])*(HU$3=TrimSummary[trim_reff])*(ISNUMBER(FIND("/"&amp;$HC56&amp;"/","/"&amp;TrimSummary[color]&amp;"/"))),),0))))*$HH56*(1+$BN$3)&amp;","&amp;IF(ISERROR(INDEX(TrimSummary[costing_yy],MATCH(1,INDEX(($HD56=TrimSummary[style_no])*(HU$3=TrimSummary[trim_reff])*(ISNUMBER(FIND("/"&amp;$HC56&amp;"/","/"&amp;TrimSummary[color]&amp;"/"))),),0))),0,(INDEX(TrimSummary[costing_yy],MATCH(1,INDEX(($HD56=TrimSummary[style_no])*(HU$3=TrimSummary[trim_reff])*(ISNUMBER(FIND("/"&amp;$HC56&amp;"/","/"&amp;TrimSummary[color]&amp;"/"))),),0))))*$HJ56*(1+$BN$3)&amp;","&amp;IF(ISERROR(INDEX(TrimSummary[ordering_yy],MATCH(1,INDEX(($HD56=TrimSummary[style_no])*(HU$3=TrimSummary[trim_reff])*(ISNUMBER(FIND("/"&amp;$HC56&amp;"/","/"&amp;TrimSummary[color]&amp;"/"))),),0))),0,(INDEX(TrimSummary[ordering_yy],MATCH(1,INDEX(($HD56=TrimSummary[style_no])*(HU$3=TrimSummary[trim_reff])*(ISNUMBER(FIND("/"&amp;$HC56&amp;"/","/"&amp;TrimSummary[color]&amp;"/"))),),0))))*$HH56*(1+$BN$4)&amp;","&amp;IF(ISERROR(INDEX(TrimSummary[ordering_yy],MATCH(1,INDEX(($HD56=TrimSummary[style_no])*(HU$3=TrimSummary[trim_reff])*(ISNUMBER(FIND("/"&amp;$HC56&amp;"/","/"&amp;TrimSummary[color]&amp;"/"))),),0))),0,(INDEX(TrimSummary[ordering_yy],MATCH(1,INDEX(($HD56=TrimSummary[style_no])*(HU$3=TrimSummary[trim_reff])*(ISNUMBER(FIND("/"&amp;$HC56&amp;"/","/"&amp;TrimSummary[color]&amp;"/"))),),0))))*$HJ56*(1+$BN$4)</f>
        <v>0,0,0,0</v>
      </c>
      <c r="HV56" s="62"/>
      <c r="HW56" s="62"/>
      <c r="HX56" s="62"/>
      <c r="HY56" s="62"/>
      <c r="HZ56" s="62"/>
      <c r="IA56" s="62"/>
      <c r="IB56" s="62"/>
      <c r="IC56" s="62"/>
      <c r="ID56" s="62"/>
      <c r="IE56" s="62"/>
      <c r="IF56" s="62"/>
      <c r="IG56" s="62"/>
      <c r="IH56" s="62"/>
      <c r="II56" s="62"/>
      <c r="IJ56" s="62"/>
      <c r="IK56" s="62"/>
      <c r="IL56" s="62"/>
      <c r="IM56" s="62"/>
      <c r="IN56" s="62"/>
      <c r="IO56" s="62"/>
      <c r="IP56" s="62"/>
      <c r="IQ56" s="62"/>
      <c r="IR56" s="62"/>
      <c r="IS56" s="62"/>
      <c r="IT56" s="62"/>
      <c r="IU56" s="62"/>
      <c r="IV56" s="62"/>
      <c r="IW56" s="49"/>
    </row>
    <row r="57" spans="1:257">
      <c r="A57"/>
      <c r="D57"/>
      <c r="F57" s="18"/>
      <c r="G57" s="19"/>
      <c r="V57" s="130"/>
      <c r="Y57" s="18"/>
      <c r="Z57" s="334"/>
      <c r="AA57" s="49"/>
      <c r="AB57" s="49"/>
      <c r="AC57" s="49"/>
      <c r="AD57" s="49"/>
      <c r="AE57" s="49"/>
      <c r="AF57" s="49"/>
      <c r="AG57" s="49"/>
      <c r="AH57" s="49"/>
      <c r="AI57" s="49"/>
      <c r="AJ57" s="49"/>
      <c r="AK57" s="49"/>
      <c r="AL57" s="49"/>
      <c r="AM57" s="49"/>
      <c r="AN57" s="49"/>
      <c r="AO57" s="18"/>
      <c r="AR57" s="23"/>
      <c r="AS57" s="23"/>
      <c r="AT57" s="18"/>
      <c r="AV57" s="24"/>
      <c r="AW57" s="24"/>
      <c r="AX57" s="24"/>
      <c r="AY57" s="24"/>
      <c r="AZ57" s="24"/>
      <c r="BA57" s="24"/>
      <c r="BB57" s="24"/>
      <c r="BC57" s="24"/>
      <c r="BD57" s="23"/>
      <c r="BE57" s="24"/>
      <c r="BF57" s="24"/>
      <c r="BG57" s="24"/>
      <c r="BH57" s="23"/>
      <c r="BI57" s="23"/>
      <c r="BJ57" s="222"/>
      <c r="BS57" s="233"/>
      <c r="BT57" s="233"/>
      <c r="BU57" s="233"/>
      <c r="BV57" s="233"/>
      <c r="BW57" s="233"/>
      <c r="BX57" s="233"/>
      <c r="BY57" s="233"/>
      <c r="BZ57" s="233"/>
      <c r="CA57" s="233"/>
      <c r="CB57" s="233"/>
      <c r="CC57" s="233"/>
      <c r="CD57" s="233"/>
      <c r="CE57" s="233"/>
      <c r="CF57" s="233"/>
      <c r="CG57" s="233"/>
      <c r="CH57" s="233"/>
      <c r="CI57" s="233"/>
      <c r="CQ57" s="92"/>
      <c r="CR57" s="63"/>
      <c r="CS57" s="63"/>
      <c r="CT57" s="94"/>
      <c r="CU57" s="94"/>
      <c r="CV57" s="94"/>
      <c r="CW57" s="94"/>
      <c r="CX57" s="94"/>
      <c r="CY57" s="94"/>
      <c r="CZ57" s="94"/>
      <c r="DA57" s="94"/>
      <c r="DB57" s="94"/>
      <c r="DC57" s="94"/>
      <c r="DD57" s="64"/>
      <c r="FT57"/>
      <c r="FU57"/>
      <c r="HA57" s="62" t="str">
        <f>INDEX(TrimSummary[season],MATCH($HD57,TrimSummary[style_no],0))</f>
        <v>WI23</v>
      </c>
      <c r="HB57" s="62" t="str">
        <f>INDEX(TrimSummary[floorset],MATCH($HD57,TrimSummary[style_no],0))</f>
        <v>F3</v>
      </c>
      <c r="HC57" s="6" t="s">
        <v>217</v>
      </c>
      <c r="HD57" s="310" t="s">
        <v>314</v>
      </c>
      <c r="HE57" s="224" t="s">
        <v>301</v>
      </c>
      <c r="HF57" s="98">
        <v>45040</v>
      </c>
      <c r="HG57" t="s">
        <v>139</v>
      </c>
      <c r="HH57" s="105" cm="1">
        <f t="array" ref="HH57">IF(ISERROR(INDEX(Trim_Booking_Data[[QTY TB]:[5]],MATCH($HD57&amp;$HE57&amp;$HF57,Trim_Booking_Data[Styele'#]&amp;Trim_Booking_Data[COLOR]&amp;Trim_Booking_Data[Trim Boking Date],0),MATCH($HG57,Trim_Booking_Data[[#Headers],[QTY TB]:[5]],0))),0,(INDEX(Trim_Booking_Data[[QTY TB]:[5]],MATCH($HD57&amp;$HE57&amp;$HF57,Trim_Booking_Data[Styele'#]&amp;Trim_Booking_Data[COLOR]&amp;Trim_Booking_Data[Trim Boking Date],0),MATCH($HG57,Trim_Booking_Data[[#Headers],[QTY TB]:[5]],0))))</f>
        <v>0</v>
      </c>
      <c r="HI57" s="78" cm="1">
        <f t="array" ref="HI57">IF(ISERROR(INDEX(PO_Placed_Data_Fu[],MATCH($HD57&amp;$HE57,Trim_Booking_Data[Styele'#]&amp;Trim_Booking_Data[COLOR],0),MATCH(HI$3,PO_Placed_Data_Fu[#Headers],0))),0,(INDEX(PO_Placed_Data_Fu[],MATCH($HD57&amp;$HE57,Trim_Booking_Data[Styele'#]&amp;Trim_Booking_Data[COLOR],0),MATCH(HI$3,PO_Placed_Data_Fu[#Headers],0))))</f>
        <v>0</v>
      </c>
      <c r="HJ57" s="73" cm="1">
        <f t="array" ref="HJ57">IF(ISERROR(INDEX(PO_Placed_Data_Fu[],MATCH($HD57&amp;$HE57&amp;$HF57,Trim_Booking_Data[Styele'#]&amp;Trim_Booking_Data[COLOR]&amp;Trim_Booking_Data[Trim Boking Date],0),MATCH($HG57,PO_Placed_Data_Fu[#Headers],0))),0,(INDEX(PO_Placed_Data_Fu[],MATCH($HD57&amp;$HE57&amp;$HF57,Trim_Booking_Data[Styele'#]&amp;Trim_Booking_Data[COLOR]&amp;Trim_Booking_Data[Trim Boking Date],0),MATCH($HG57,PO_Placed_Data_Fu[#Headers],0))))</f>
        <v>0</v>
      </c>
      <c r="HK57" s="62" t="str" cm="1">
        <f t="array" ref="HK57">IF(ISERROR(INDEX(TrimSummary[costing_yy],MATCH(1,INDEX(($HD57=TrimSummary[style_no])*(HK$3=TrimSummary[trim_reff])*(ISNUMBER(FIND("/"&amp;$HC57&amp;"/","/"&amp;TrimSummary[color]&amp;"/"))),),0))),0,(INDEX(TrimSummary[costing_yy],MATCH(1,INDEX(($HD57=TrimSummary[style_no])*(HK$3=TrimSummary[trim_reff])*(ISNUMBER(FIND("/"&amp;$HC57&amp;"/","/"&amp;TrimSummary[color]&amp;"/"))),),0))))*$HH57*(1+$BN$3)&amp;","&amp;IF(ISERROR(INDEX(TrimSummary[costing_yy],MATCH(1,INDEX(($HD57=TrimSummary[style_no])*(HK$3=TrimSummary[trim_reff])*(ISNUMBER(FIND("/"&amp;$HC57&amp;"/","/"&amp;TrimSummary[color]&amp;"/"))),),0))),0,(INDEX(TrimSummary[costing_yy],MATCH(1,INDEX(($HD57=TrimSummary[style_no])*(HK$3=TrimSummary[trim_reff])*(ISNUMBER(FIND("/"&amp;$HC57&amp;"/","/"&amp;TrimSummary[color]&amp;"/"))),),0))))*$HJ57*(1+$BN$3)&amp;","&amp;IF(ISERROR(INDEX(TrimSummary[ordering_yy],MATCH(1,INDEX(($HD57=TrimSummary[style_no])*(HK$3=TrimSummary[trim_reff])*(ISNUMBER(FIND("/"&amp;$HC57&amp;"/","/"&amp;TrimSummary[color]&amp;"/"))),),0))),0,(INDEX(TrimSummary[ordering_yy],MATCH(1,INDEX(($HD57=TrimSummary[style_no])*(HK$3=TrimSummary[trim_reff])*(ISNUMBER(FIND("/"&amp;$HC57&amp;"/","/"&amp;TrimSummary[color]&amp;"/"))),),0))))*$HH57*(1+$BN$4)&amp;","&amp;IF(ISERROR(INDEX(TrimSummary[ordering_yy],MATCH(1,INDEX(($HD57=TrimSummary[style_no])*(HK$3=TrimSummary[trim_reff])*(ISNUMBER(FIND("/"&amp;$HC57&amp;"/","/"&amp;TrimSummary[color]&amp;"/"))),),0))),0,(INDEX(TrimSummary[ordering_yy],MATCH(1,INDEX(($HD57=TrimSummary[style_no])*(HK$3=TrimSummary[trim_reff])*(ISNUMBER(FIND("/"&amp;$HC57&amp;"/","/"&amp;TrimSummary[color]&amp;"/"))),),0))))*$HJ57*(1+$BN$4)</f>
        <v>0,0,0,0</v>
      </c>
      <c r="HL57" s="62" t="str" cm="1">
        <f t="array" ref="HL57">IF(ISERROR(INDEX(TrimSummary[costing_yy],MATCH(1,INDEX(($HD57=TrimSummary[style_no])*(HL$3=TrimSummary[trim_reff])*(ISNUMBER(FIND("/"&amp;$HC57&amp;"/","/"&amp;TrimSummary[color]&amp;"/"))),),0))),0,(INDEX(TrimSummary[costing_yy],MATCH(1,INDEX(($HD57=TrimSummary[style_no])*(HL$3=TrimSummary[trim_reff])*(ISNUMBER(FIND("/"&amp;$HC57&amp;"/","/"&amp;TrimSummary[color]&amp;"/"))),),0))))*$HH57*(1+$BN$3)&amp;","&amp;IF(ISERROR(INDEX(TrimSummary[costing_yy],MATCH(1,INDEX(($HD57=TrimSummary[style_no])*(HL$3=TrimSummary[trim_reff])*(ISNUMBER(FIND("/"&amp;$HC57&amp;"/","/"&amp;TrimSummary[color]&amp;"/"))),),0))),0,(INDEX(TrimSummary[costing_yy],MATCH(1,INDEX(($HD57=TrimSummary[style_no])*(HL$3=TrimSummary[trim_reff])*(ISNUMBER(FIND("/"&amp;$HC57&amp;"/","/"&amp;TrimSummary[color]&amp;"/"))),),0))))*$HJ57*(1+$BN$3)&amp;","&amp;IF(ISERROR(INDEX(TrimSummary[ordering_yy],MATCH(1,INDEX(($HD57=TrimSummary[style_no])*(HL$3=TrimSummary[trim_reff])*(ISNUMBER(FIND("/"&amp;$HC57&amp;"/","/"&amp;TrimSummary[color]&amp;"/"))),),0))),0,(INDEX(TrimSummary[ordering_yy],MATCH(1,INDEX(($HD57=TrimSummary[style_no])*(HL$3=TrimSummary[trim_reff])*(ISNUMBER(FIND("/"&amp;$HC57&amp;"/","/"&amp;TrimSummary[color]&amp;"/"))),),0))))*$HH57*(1+$BN$4)&amp;","&amp;IF(ISERROR(INDEX(TrimSummary[ordering_yy],MATCH(1,INDEX(($HD57=TrimSummary[style_no])*(HL$3=TrimSummary[trim_reff])*(ISNUMBER(FIND("/"&amp;$HC57&amp;"/","/"&amp;TrimSummary[color]&amp;"/"))),),0))),0,(INDEX(TrimSummary[ordering_yy],MATCH(1,INDEX(($HD57=TrimSummary[style_no])*(HL$3=TrimSummary[trim_reff])*(ISNUMBER(FIND("/"&amp;$HC57&amp;"/","/"&amp;TrimSummary[color]&amp;"/"))),),0))))*$HJ57*(1+$BN$4)</f>
        <v>0,0,0,0</v>
      </c>
      <c r="HM57" s="62" t="str" cm="1">
        <f t="array" ref="HM57">IF(ISERROR(INDEX(TrimSummary[costing_yy],MATCH(1,INDEX(($HD57=TrimSummary[style_no])*(HM$3=TrimSummary[trim_reff])*(ISNUMBER(FIND("/"&amp;$HC57&amp;"/","/"&amp;TrimSummary[color]&amp;"/"))),),0))),0,(INDEX(TrimSummary[costing_yy],MATCH(1,INDEX(($HD57=TrimSummary[style_no])*(HM$3=TrimSummary[trim_reff])*(ISNUMBER(FIND("/"&amp;$HC57&amp;"/","/"&amp;TrimSummary[color]&amp;"/"))),),0))))*$HH57*(1+$BN$3)&amp;","&amp;IF(ISERROR(INDEX(TrimSummary[costing_yy],MATCH(1,INDEX(($HD57=TrimSummary[style_no])*(HM$3=TrimSummary[trim_reff])*(ISNUMBER(FIND("/"&amp;$HC57&amp;"/","/"&amp;TrimSummary[color]&amp;"/"))),),0))),0,(INDEX(TrimSummary[costing_yy],MATCH(1,INDEX(($HD57=TrimSummary[style_no])*(HM$3=TrimSummary[trim_reff])*(ISNUMBER(FIND("/"&amp;$HC57&amp;"/","/"&amp;TrimSummary[color]&amp;"/"))),),0))))*$HJ57*(1+$BN$3)&amp;","&amp;IF(ISERROR(INDEX(TrimSummary[ordering_yy],MATCH(1,INDEX(($HD57=TrimSummary[style_no])*(HM$3=TrimSummary[trim_reff])*(ISNUMBER(FIND("/"&amp;$HC57&amp;"/","/"&amp;TrimSummary[color]&amp;"/"))),),0))),0,(INDEX(TrimSummary[ordering_yy],MATCH(1,INDEX(($HD57=TrimSummary[style_no])*(HM$3=TrimSummary[trim_reff])*(ISNUMBER(FIND("/"&amp;$HC57&amp;"/","/"&amp;TrimSummary[color]&amp;"/"))),),0))))*$HH57*(1+$BN$4)&amp;","&amp;IF(ISERROR(INDEX(TrimSummary[ordering_yy],MATCH(1,INDEX(($HD57=TrimSummary[style_no])*(HM$3=TrimSummary[trim_reff])*(ISNUMBER(FIND("/"&amp;$HC57&amp;"/","/"&amp;TrimSummary[color]&amp;"/"))),),0))),0,(INDEX(TrimSummary[ordering_yy],MATCH(1,INDEX(($HD57=TrimSummary[style_no])*(HM$3=TrimSummary[trim_reff])*(ISNUMBER(FIND("/"&amp;$HC57&amp;"/","/"&amp;TrimSummary[color]&amp;"/"))),),0))))*$HJ57*(1+$BN$4)</f>
        <v>0,0,0,0</v>
      </c>
      <c r="HN57" s="62" t="str" cm="1">
        <f t="array" ref="HN57">IF(ISERROR(INDEX(TrimSummary[costing_yy],MATCH(1,INDEX(($HD57=TrimSummary[style_no])*(HN$3=TrimSummary[trim_reff])*(ISNUMBER(FIND("/"&amp;$HC57&amp;"/","/"&amp;TrimSummary[color]&amp;"/"))),),0))),0,(INDEX(TrimSummary[costing_yy],MATCH(1,INDEX(($HD57=TrimSummary[style_no])*(HN$3=TrimSummary[trim_reff])*(ISNUMBER(FIND("/"&amp;$HC57&amp;"/","/"&amp;TrimSummary[color]&amp;"/"))),),0))))*$HH57*(1+$BN$3)&amp;","&amp;IF(ISERROR(INDEX(TrimSummary[costing_yy],MATCH(1,INDEX(($HD57=TrimSummary[style_no])*(HN$3=TrimSummary[trim_reff])*(ISNUMBER(FIND("/"&amp;$HC57&amp;"/","/"&amp;TrimSummary[color]&amp;"/"))),),0))),0,(INDEX(TrimSummary[costing_yy],MATCH(1,INDEX(($HD57=TrimSummary[style_no])*(HN$3=TrimSummary[trim_reff])*(ISNUMBER(FIND("/"&amp;$HC57&amp;"/","/"&amp;TrimSummary[color]&amp;"/"))),),0))))*$HJ57*(1+$BN$3)&amp;","&amp;IF(ISERROR(INDEX(TrimSummary[ordering_yy],MATCH(1,INDEX(($HD57=TrimSummary[style_no])*(HN$3=TrimSummary[trim_reff])*(ISNUMBER(FIND("/"&amp;$HC57&amp;"/","/"&amp;TrimSummary[color]&amp;"/"))),),0))),0,(INDEX(TrimSummary[ordering_yy],MATCH(1,INDEX(($HD57=TrimSummary[style_no])*(HN$3=TrimSummary[trim_reff])*(ISNUMBER(FIND("/"&amp;$HC57&amp;"/","/"&amp;TrimSummary[color]&amp;"/"))),),0))))*$HH57*(1+$BN$4)&amp;","&amp;IF(ISERROR(INDEX(TrimSummary[ordering_yy],MATCH(1,INDEX(($HD57=TrimSummary[style_no])*(HN$3=TrimSummary[trim_reff])*(ISNUMBER(FIND("/"&amp;$HC57&amp;"/","/"&amp;TrimSummary[color]&amp;"/"))),),0))),0,(INDEX(TrimSummary[ordering_yy],MATCH(1,INDEX(($HD57=TrimSummary[style_no])*(HN$3=TrimSummary[trim_reff])*(ISNUMBER(FIND("/"&amp;$HC57&amp;"/","/"&amp;TrimSummary[color]&amp;"/"))),),0))))*$HJ57*(1+$BN$4)</f>
        <v>0,0,0,0</v>
      </c>
      <c r="HO57" s="62" t="str" cm="1">
        <f t="array" ref="HO57">IF(ISERROR(INDEX(TrimSummary[costing_yy],MATCH(1,INDEX(($HD57=TrimSummary[style_no])*(HO$3=TrimSummary[trim_reff])*(ISNUMBER(FIND("/"&amp;$HC57&amp;"/","/"&amp;TrimSummary[color]&amp;"/"))),),0))),0,(INDEX(TrimSummary[costing_yy],MATCH(1,INDEX(($HD57=TrimSummary[style_no])*(HO$3=TrimSummary[trim_reff])*(ISNUMBER(FIND("/"&amp;$HC57&amp;"/","/"&amp;TrimSummary[color]&amp;"/"))),),0))))*$HH57*(1+$BN$3)&amp;","&amp;IF(ISERROR(INDEX(TrimSummary[costing_yy],MATCH(1,INDEX(($HD57=TrimSummary[style_no])*(HO$3=TrimSummary[trim_reff])*(ISNUMBER(FIND("/"&amp;$HC57&amp;"/","/"&amp;TrimSummary[color]&amp;"/"))),),0))),0,(INDEX(TrimSummary[costing_yy],MATCH(1,INDEX(($HD57=TrimSummary[style_no])*(HO$3=TrimSummary[trim_reff])*(ISNUMBER(FIND("/"&amp;$HC57&amp;"/","/"&amp;TrimSummary[color]&amp;"/"))),),0))))*$HJ57*(1+$BN$3)&amp;","&amp;IF(ISERROR(INDEX(TrimSummary[ordering_yy],MATCH(1,INDEX(($HD57=TrimSummary[style_no])*(HO$3=TrimSummary[trim_reff])*(ISNUMBER(FIND("/"&amp;$HC57&amp;"/","/"&amp;TrimSummary[color]&amp;"/"))),),0))),0,(INDEX(TrimSummary[ordering_yy],MATCH(1,INDEX(($HD57=TrimSummary[style_no])*(HO$3=TrimSummary[trim_reff])*(ISNUMBER(FIND("/"&amp;$HC57&amp;"/","/"&amp;TrimSummary[color]&amp;"/"))),),0))))*$HH57*(1+$BN$4)&amp;","&amp;IF(ISERROR(INDEX(TrimSummary[ordering_yy],MATCH(1,INDEX(($HD57=TrimSummary[style_no])*(HO$3=TrimSummary[trim_reff])*(ISNUMBER(FIND("/"&amp;$HC57&amp;"/","/"&amp;TrimSummary[color]&amp;"/"))),),0))),0,(INDEX(TrimSummary[ordering_yy],MATCH(1,INDEX(($HD57=TrimSummary[style_no])*(HO$3=TrimSummary[trim_reff])*(ISNUMBER(FIND("/"&amp;$HC57&amp;"/","/"&amp;TrimSummary[color]&amp;"/"))),),0))))*$HJ57*(1+$BN$4)</f>
        <v>0,0,0,0</v>
      </c>
      <c r="HP57" s="62" t="str" cm="1">
        <f t="array" ref="HP57">IF(ISERROR(INDEX(TrimSummary[costing_yy],MATCH(1,INDEX(($HD57=TrimSummary[style_no])*(HP$3=TrimSummary[trim_reff])*(ISNUMBER(FIND("/"&amp;$HC57&amp;"/","/"&amp;TrimSummary[color]&amp;"/"))),),0))),0,(INDEX(TrimSummary[costing_yy],MATCH(1,INDEX(($HD57=TrimSummary[style_no])*(HP$3=TrimSummary[trim_reff])*(ISNUMBER(FIND("/"&amp;$HC57&amp;"/","/"&amp;TrimSummary[color]&amp;"/"))),),0))))*$HH57*(1+$BN$3)&amp;","&amp;IF(ISERROR(INDEX(TrimSummary[costing_yy],MATCH(1,INDEX(($HD57=TrimSummary[style_no])*(HP$3=TrimSummary[trim_reff])*(ISNUMBER(FIND("/"&amp;$HC57&amp;"/","/"&amp;TrimSummary[color]&amp;"/"))),),0))),0,(INDEX(TrimSummary[costing_yy],MATCH(1,INDEX(($HD57=TrimSummary[style_no])*(HP$3=TrimSummary[trim_reff])*(ISNUMBER(FIND("/"&amp;$HC57&amp;"/","/"&amp;TrimSummary[color]&amp;"/"))),),0))))*$HJ57*(1+$BN$3)&amp;","&amp;IF(ISERROR(INDEX(TrimSummary[ordering_yy],MATCH(1,INDEX(($HD57=TrimSummary[style_no])*(HP$3=TrimSummary[trim_reff])*(ISNUMBER(FIND("/"&amp;$HC57&amp;"/","/"&amp;TrimSummary[color]&amp;"/"))),),0))),0,(INDEX(TrimSummary[ordering_yy],MATCH(1,INDEX(($HD57=TrimSummary[style_no])*(HP$3=TrimSummary[trim_reff])*(ISNUMBER(FIND("/"&amp;$HC57&amp;"/","/"&amp;TrimSummary[color]&amp;"/"))),),0))))*$HH57*(1+$BN$4)&amp;","&amp;IF(ISERROR(INDEX(TrimSummary[ordering_yy],MATCH(1,INDEX(($HD57=TrimSummary[style_no])*(HP$3=TrimSummary[trim_reff])*(ISNUMBER(FIND("/"&amp;$HC57&amp;"/","/"&amp;TrimSummary[color]&amp;"/"))),),0))),0,(INDEX(TrimSummary[ordering_yy],MATCH(1,INDEX(($HD57=TrimSummary[style_no])*(HP$3=TrimSummary[trim_reff])*(ISNUMBER(FIND("/"&amp;$HC57&amp;"/","/"&amp;TrimSummary[color]&amp;"/"))),),0))))*$HJ57*(1+$BN$4)</f>
        <v>0,0,0,0</v>
      </c>
      <c r="HQ57" s="62" t="str" cm="1">
        <f t="array" ref="HQ57">IF(ISERROR(INDEX(TrimSummary[costing_yy],MATCH(1,INDEX(($HD57=TrimSummary[style_no])*(HQ$3=TrimSummary[trim_reff])*(ISNUMBER(FIND("/"&amp;$HC57&amp;"/","/"&amp;TrimSummary[color]&amp;"/"))),),0))),0,(INDEX(TrimSummary[costing_yy],MATCH(1,INDEX(($HD57=TrimSummary[style_no])*(HQ$3=TrimSummary[trim_reff])*(ISNUMBER(FIND("/"&amp;$HC57&amp;"/","/"&amp;TrimSummary[color]&amp;"/"))),),0))))*$HH57*(1+$BN$3)&amp;","&amp;IF(ISERROR(INDEX(TrimSummary[costing_yy],MATCH(1,INDEX(($HD57=TrimSummary[style_no])*(HQ$3=TrimSummary[trim_reff])*(ISNUMBER(FIND("/"&amp;$HC57&amp;"/","/"&amp;TrimSummary[color]&amp;"/"))),),0))),0,(INDEX(TrimSummary[costing_yy],MATCH(1,INDEX(($HD57=TrimSummary[style_no])*(HQ$3=TrimSummary[trim_reff])*(ISNUMBER(FIND("/"&amp;$HC57&amp;"/","/"&amp;TrimSummary[color]&amp;"/"))),),0))))*$HJ57*(1+$BN$3)&amp;","&amp;IF(ISERROR(INDEX(TrimSummary[ordering_yy],MATCH(1,INDEX(($HD57=TrimSummary[style_no])*(HQ$3=TrimSummary[trim_reff])*(ISNUMBER(FIND("/"&amp;$HC57&amp;"/","/"&amp;TrimSummary[color]&amp;"/"))),),0))),0,(INDEX(TrimSummary[ordering_yy],MATCH(1,INDEX(($HD57=TrimSummary[style_no])*(HQ$3=TrimSummary[trim_reff])*(ISNUMBER(FIND("/"&amp;$HC57&amp;"/","/"&amp;TrimSummary[color]&amp;"/"))),),0))))*$HH57*(1+$BN$4)&amp;","&amp;IF(ISERROR(INDEX(TrimSummary[ordering_yy],MATCH(1,INDEX(($HD57=TrimSummary[style_no])*(HQ$3=TrimSummary[trim_reff])*(ISNUMBER(FIND("/"&amp;$HC57&amp;"/","/"&amp;TrimSummary[color]&amp;"/"))),),0))),0,(INDEX(TrimSummary[ordering_yy],MATCH(1,INDEX(($HD57=TrimSummary[style_no])*(HQ$3=TrimSummary[trim_reff])*(ISNUMBER(FIND("/"&amp;$HC57&amp;"/","/"&amp;TrimSummary[color]&amp;"/"))),),0))))*$HJ57*(1+$BN$4)</f>
        <v>0,0,0,0</v>
      </c>
      <c r="HR57" s="62" t="str" cm="1">
        <f t="array" ref="HR57">IF(ISERROR(INDEX(TrimSummary[costing_yy],MATCH(1,INDEX(($HD57=TrimSummary[style_no])*(HR$3=TrimSummary[trim_reff])*(ISNUMBER(FIND("/"&amp;$HC57&amp;"/","/"&amp;TrimSummary[color]&amp;"/"))),),0))),0,(INDEX(TrimSummary[costing_yy],MATCH(1,INDEX(($HD57=TrimSummary[style_no])*(HR$3=TrimSummary[trim_reff])*(ISNUMBER(FIND("/"&amp;$HC57&amp;"/","/"&amp;TrimSummary[color]&amp;"/"))),),0))))*$HH57*(1+$BN$3)&amp;","&amp;IF(ISERROR(INDEX(TrimSummary[costing_yy],MATCH(1,INDEX(($HD57=TrimSummary[style_no])*(HR$3=TrimSummary[trim_reff])*(ISNUMBER(FIND("/"&amp;$HC57&amp;"/","/"&amp;TrimSummary[color]&amp;"/"))),),0))),0,(INDEX(TrimSummary[costing_yy],MATCH(1,INDEX(($HD57=TrimSummary[style_no])*(HR$3=TrimSummary[trim_reff])*(ISNUMBER(FIND("/"&amp;$HC57&amp;"/","/"&amp;TrimSummary[color]&amp;"/"))),),0))))*$HJ57*(1+$BN$3)&amp;","&amp;IF(ISERROR(INDEX(TrimSummary[ordering_yy],MATCH(1,INDEX(($HD57=TrimSummary[style_no])*(HR$3=TrimSummary[trim_reff])*(ISNUMBER(FIND("/"&amp;$HC57&amp;"/","/"&amp;TrimSummary[color]&amp;"/"))),),0))),0,(INDEX(TrimSummary[ordering_yy],MATCH(1,INDEX(($HD57=TrimSummary[style_no])*(HR$3=TrimSummary[trim_reff])*(ISNUMBER(FIND("/"&amp;$HC57&amp;"/","/"&amp;TrimSummary[color]&amp;"/"))),),0))))*$HH57*(1+$BN$4)&amp;","&amp;IF(ISERROR(INDEX(TrimSummary[ordering_yy],MATCH(1,INDEX(($HD57=TrimSummary[style_no])*(HR$3=TrimSummary[trim_reff])*(ISNUMBER(FIND("/"&amp;$HC57&amp;"/","/"&amp;TrimSummary[color]&amp;"/"))),),0))),0,(INDEX(TrimSummary[ordering_yy],MATCH(1,INDEX(($HD57=TrimSummary[style_no])*(HR$3=TrimSummary[trim_reff])*(ISNUMBER(FIND("/"&amp;$HC57&amp;"/","/"&amp;TrimSummary[color]&amp;"/"))),),0))))*$HJ57*(1+$BN$4)</f>
        <v>0,0,0,0</v>
      </c>
      <c r="HS57" s="62" t="str" cm="1">
        <f t="array" ref="HS57">IF(ISERROR(INDEX(TrimSummary[costing_yy],MATCH(1,INDEX(($HD57=TrimSummary[style_no])*(HS$3=TrimSummary[trim_reff])*(ISNUMBER(FIND("/"&amp;$HC57&amp;"/","/"&amp;TrimSummary[color]&amp;"/"))),),0))),0,(INDEX(TrimSummary[costing_yy],MATCH(1,INDEX(($HD57=TrimSummary[style_no])*(HS$3=TrimSummary[trim_reff])*(ISNUMBER(FIND("/"&amp;$HC57&amp;"/","/"&amp;TrimSummary[color]&amp;"/"))),),0))))*$HH57*(1+$BN$3)&amp;","&amp;IF(ISERROR(INDEX(TrimSummary[costing_yy],MATCH(1,INDEX(($HD57=TrimSummary[style_no])*(HS$3=TrimSummary[trim_reff])*(ISNUMBER(FIND("/"&amp;$HC57&amp;"/","/"&amp;TrimSummary[color]&amp;"/"))),),0))),0,(INDEX(TrimSummary[costing_yy],MATCH(1,INDEX(($HD57=TrimSummary[style_no])*(HS$3=TrimSummary[trim_reff])*(ISNUMBER(FIND("/"&amp;$HC57&amp;"/","/"&amp;TrimSummary[color]&amp;"/"))),),0))))*$HJ57*(1+$BN$3)&amp;","&amp;IF(ISERROR(INDEX(TrimSummary[ordering_yy],MATCH(1,INDEX(($HD57=TrimSummary[style_no])*(HS$3=TrimSummary[trim_reff])*(ISNUMBER(FIND("/"&amp;$HC57&amp;"/","/"&amp;TrimSummary[color]&amp;"/"))),),0))),0,(INDEX(TrimSummary[ordering_yy],MATCH(1,INDEX(($HD57=TrimSummary[style_no])*(HS$3=TrimSummary[trim_reff])*(ISNUMBER(FIND("/"&amp;$HC57&amp;"/","/"&amp;TrimSummary[color]&amp;"/"))),),0))))*$HH57*(1+$BN$4)&amp;","&amp;IF(ISERROR(INDEX(TrimSummary[ordering_yy],MATCH(1,INDEX(($HD57=TrimSummary[style_no])*(HS$3=TrimSummary[trim_reff])*(ISNUMBER(FIND("/"&amp;$HC57&amp;"/","/"&amp;TrimSummary[color]&amp;"/"))),),0))),0,(INDEX(TrimSummary[ordering_yy],MATCH(1,INDEX(($HD57=TrimSummary[style_no])*(HS$3=TrimSummary[trim_reff])*(ISNUMBER(FIND("/"&amp;$HC57&amp;"/","/"&amp;TrimSummary[color]&amp;"/"))),),0))))*$HJ57*(1+$BN$4)</f>
        <v>0,0,0,0</v>
      </c>
      <c r="HT57" s="62" t="str" cm="1">
        <f t="array" ref="HT57">IF(ISERROR(INDEX(TrimSummary[costing_yy],MATCH(1,INDEX(($HD57=TrimSummary[style_no])*(HT$3=TrimSummary[trim_reff])*(ISNUMBER(FIND("/"&amp;$HC57&amp;"/","/"&amp;TrimSummary[color]&amp;"/"))),),0))),0,(INDEX(TrimSummary[costing_yy],MATCH(1,INDEX(($HD57=TrimSummary[style_no])*(HT$3=TrimSummary[trim_reff])*(ISNUMBER(FIND("/"&amp;$HC57&amp;"/","/"&amp;TrimSummary[color]&amp;"/"))),),0))))*$HH57*(1+$BN$3)&amp;","&amp;IF(ISERROR(INDEX(TrimSummary[costing_yy],MATCH(1,INDEX(($HD57=TrimSummary[style_no])*(HT$3=TrimSummary[trim_reff])*(ISNUMBER(FIND("/"&amp;$HC57&amp;"/","/"&amp;TrimSummary[color]&amp;"/"))),),0))),0,(INDEX(TrimSummary[costing_yy],MATCH(1,INDEX(($HD57=TrimSummary[style_no])*(HT$3=TrimSummary[trim_reff])*(ISNUMBER(FIND("/"&amp;$HC57&amp;"/","/"&amp;TrimSummary[color]&amp;"/"))),),0))))*$HJ57*(1+$BN$3)&amp;","&amp;IF(ISERROR(INDEX(TrimSummary[ordering_yy],MATCH(1,INDEX(($HD57=TrimSummary[style_no])*(HT$3=TrimSummary[trim_reff])*(ISNUMBER(FIND("/"&amp;$HC57&amp;"/","/"&amp;TrimSummary[color]&amp;"/"))),),0))),0,(INDEX(TrimSummary[ordering_yy],MATCH(1,INDEX(($HD57=TrimSummary[style_no])*(HT$3=TrimSummary[trim_reff])*(ISNUMBER(FIND("/"&amp;$HC57&amp;"/","/"&amp;TrimSummary[color]&amp;"/"))),),0))))*$HH57*(1+$BN$4)&amp;","&amp;IF(ISERROR(INDEX(TrimSummary[ordering_yy],MATCH(1,INDEX(($HD57=TrimSummary[style_no])*(HT$3=TrimSummary[trim_reff])*(ISNUMBER(FIND("/"&amp;$HC57&amp;"/","/"&amp;TrimSummary[color]&amp;"/"))),),0))),0,(INDEX(TrimSummary[ordering_yy],MATCH(1,INDEX(($HD57=TrimSummary[style_no])*(HT$3=TrimSummary[trim_reff])*(ISNUMBER(FIND("/"&amp;$HC57&amp;"/","/"&amp;TrimSummary[color]&amp;"/"))),),0))))*$HJ57*(1+$BN$4)</f>
        <v>0,0,0,0</v>
      </c>
      <c r="HU57" s="62" t="str" cm="1">
        <f t="array" ref="HU57">IF(ISERROR(INDEX(TrimSummary[costing_yy],MATCH(1,INDEX(($HD57=TrimSummary[style_no])*(HU$3=TrimSummary[trim_reff])*(ISNUMBER(FIND("/"&amp;$HC57&amp;"/","/"&amp;TrimSummary[color]&amp;"/"))),),0))),0,(INDEX(TrimSummary[costing_yy],MATCH(1,INDEX(($HD57=TrimSummary[style_no])*(HU$3=TrimSummary[trim_reff])*(ISNUMBER(FIND("/"&amp;$HC57&amp;"/","/"&amp;TrimSummary[color]&amp;"/"))),),0))))*$HH57*(1+$BN$3)&amp;","&amp;IF(ISERROR(INDEX(TrimSummary[costing_yy],MATCH(1,INDEX(($HD57=TrimSummary[style_no])*(HU$3=TrimSummary[trim_reff])*(ISNUMBER(FIND("/"&amp;$HC57&amp;"/","/"&amp;TrimSummary[color]&amp;"/"))),),0))),0,(INDEX(TrimSummary[costing_yy],MATCH(1,INDEX(($HD57=TrimSummary[style_no])*(HU$3=TrimSummary[trim_reff])*(ISNUMBER(FIND("/"&amp;$HC57&amp;"/","/"&amp;TrimSummary[color]&amp;"/"))),),0))))*$HJ57*(1+$BN$3)&amp;","&amp;IF(ISERROR(INDEX(TrimSummary[ordering_yy],MATCH(1,INDEX(($HD57=TrimSummary[style_no])*(HU$3=TrimSummary[trim_reff])*(ISNUMBER(FIND("/"&amp;$HC57&amp;"/","/"&amp;TrimSummary[color]&amp;"/"))),),0))),0,(INDEX(TrimSummary[ordering_yy],MATCH(1,INDEX(($HD57=TrimSummary[style_no])*(HU$3=TrimSummary[trim_reff])*(ISNUMBER(FIND("/"&amp;$HC57&amp;"/","/"&amp;TrimSummary[color]&amp;"/"))),),0))))*$HH57*(1+$BN$4)&amp;","&amp;IF(ISERROR(INDEX(TrimSummary[ordering_yy],MATCH(1,INDEX(($HD57=TrimSummary[style_no])*(HU$3=TrimSummary[trim_reff])*(ISNUMBER(FIND("/"&amp;$HC57&amp;"/","/"&amp;TrimSummary[color]&amp;"/"))),),0))),0,(INDEX(TrimSummary[ordering_yy],MATCH(1,INDEX(($HD57=TrimSummary[style_no])*(HU$3=TrimSummary[trim_reff])*(ISNUMBER(FIND("/"&amp;$HC57&amp;"/","/"&amp;TrimSummary[color]&amp;"/"))),),0))))*$HJ57*(1+$BN$4)</f>
        <v>0,0,0,0</v>
      </c>
      <c r="HV57" s="62"/>
      <c r="HW57" s="62"/>
      <c r="HX57" s="62"/>
      <c r="HY57" s="62"/>
      <c r="HZ57" s="62"/>
      <c r="IA57" s="62"/>
      <c r="IB57" s="62"/>
      <c r="IC57" s="62"/>
      <c r="ID57" s="62"/>
      <c r="IE57" s="62"/>
      <c r="IF57" s="62"/>
      <c r="IG57" s="62"/>
      <c r="IH57" s="62"/>
      <c r="II57" s="62"/>
      <c r="IJ57" s="62"/>
      <c r="IK57" s="62"/>
      <c r="IL57" s="62"/>
      <c r="IM57" s="62"/>
      <c r="IN57" s="62"/>
      <c r="IO57" s="62"/>
      <c r="IP57" s="62"/>
      <c r="IQ57" s="62"/>
      <c r="IR57" s="62"/>
      <c r="IS57" s="62"/>
      <c r="IT57" s="62"/>
      <c r="IU57" s="62"/>
      <c r="IV57" s="62"/>
      <c r="IW57" s="62"/>
    </row>
    <row r="58" spans="1:257">
      <c r="A58"/>
      <c r="D58"/>
      <c r="F58" s="18"/>
      <c r="G58" s="19"/>
      <c r="V58" s="130"/>
      <c r="Y58" s="18"/>
      <c r="Z58" s="334"/>
      <c r="AA58" s="49"/>
      <c r="AB58" s="49"/>
      <c r="AC58" s="49"/>
      <c r="AD58" s="49"/>
      <c r="AE58" s="49"/>
      <c r="AF58" s="49"/>
      <c r="AG58" s="49"/>
      <c r="AH58" s="49"/>
      <c r="AI58" s="49"/>
      <c r="AJ58" s="49"/>
      <c r="AK58" s="49"/>
      <c r="AL58" s="49"/>
      <c r="AM58" s="49"/>
      <c r="AN58" s="49"/>
      <c r="AO58" s="18"/>
      <c r="AR58" s="23"/>
      <c r="AS58" s="23"/>
      <c r="AT58" s="18"/>
      <c r="AV58" s="24"/>
      <c r="AW58" s="24"/>
      <c r="AX58" s="24"/>
      <c r="AY58" s="24"/>
      <c r="AZ58" s="24"/>
      <c r="BA58" s="24"/>
      <c r="BB58" s="24"/>
      <c r="BC58" s="24"/>
      <c r="BD58" s="23"/>
      <c r="BE58" s="24"/>
      <c r="BF58" s="24"/>
      <c r="BG58" s="24"/>
      <c r="BH58" s="23"/>
      <c r="BI58" s="23"/>
      <c r="BJ58" s="222"/>
      <c r="BS58" s="233"/>
      <c r="BT58" s="233"/>
      <c r="BU58" s="233"/>
      <c r="BV58" s="233"/>
      <c r="BW58" s="233"/>
      <c r="BX58" s="233"/>
      <c r="BY58" s="233"/>
      <c r="BZ58" s="233"/>
      <c r="CA58" s="233"/>
      <c r="CB58" s="233"/>
      <c r="CC58" s="233"/>
      <c r="CD58" s="233"/>
      <c r="CE58" s="233"/>
      <c r="CF58" s="233"/>
      <c r="CG58" s="233"/>
      <c r="CH58" s="233"/>
      <c r="CI58" s="233"/>
      <c r="CQ58" s="92"/>
      <c r="CT58" s="94"/>
      <c r="CU58" s="94"/>
      <c r="CV58" s="94"/>
      <c r="CW58" s="94"/>
      <c r="CX58" s="94"/>
      <c r="CY58" s="94"/>
      <c r="CZ58" s="94"/>
      <c r="DA58" s="94"/>
      <c r="DB58" s="94"/>
      <c r="DC58" s="94"/>
      <c r="DD58" s="64"/>
      <c r="FT58"/>
      <c r="FU58"/>
      <c r="HA58" s="62" t="str">
        <f>INDEX(TrimSummary[season],MATCH($HD58,TrimSummary[style_no],0))</f>
        <v>WI23</v>
      </c>
      <c r="HB58" s="62" t="str">
        <f>INDEX(TrimSummary[floorset],MATCH($HD58,TrimSummary[style_no],0))</f>
        <v>F3</v>
      </c>
      <c r="HC58" s="6" t="s">
        <v>217</v>
      </c>
      <c r="HD58" s="310" t="s">
        <v>314</v>
      </c>
      <c r="HE58" s="224" t="s">
        <v>301</v>
      </c>
      <c r="HF58" s="98">
        <v>45040</v>
      </c>
      <c r="HG58" t="s">
        <v>140</v>
      </c>
      <c r="HH58" s="105" cm="1">
        <f t="array" ref="HH58">IF(ISERROR(INDEX(Trim_Booking_Data[[QTY TB]:[5]],MATCH($HD58&amp;$HE58&amp;$HF58,Trim_Booking_Data[Styele'#]&amp;Trim_Booking_Data[COLOR]&amp;Trim_Booking_Data[Trim Boking Date],0),MATCH($HG58,Trim_Booking_Data[[#Headers],[QTY TB]:[5]],0))),0,(INDEX(Trim_Booking_Data[[QTY TB]:[5]],MATCH($HD58&amp;$HE58&amp;$HF58,Trim_Booking_Data[Styele'#]&amp;Trim_Booking_Data[COLOR]&amp;Trim_Booking_Data[Trim Boking Date],0),MATCH($HG58,Trim_Booking_Data[[#Headers],[QTY TB]:[5]],0))))</f>
        <v>0</v>
      </c>
      <c r="HI58" s="78" cm="1">
        <f t="array" ref="HI58">IF(ISERROR(INDEX(PO_Placed_Data_Fu[],MATCH($HD58&amp;$HE58,Trim_Booking_Data[Styele'#]&amp;Trim_Booking_Data[COLOR],0),MATCH(HI$3,PO_Placed_Data_Fu[#Headers],0))),0,(INDEX(PO_Placed_Data_Fu[],MATCH($HD58&amp;$HE58,Trim_Booking_Data[Styele'#]&amp;Trim_Booking_Data[COLOR],0),MATCH(HI$3,PO_Placed_Data_Fu[#Headers],0))))</f>
        <v>0</v>
      </c>
      <c r="HJ58" s="73" cm="1">
        <f t="array" ref="HJ58">IF(ISERROR(INDEX(PO_Placed_Data_Fu[],MATCH($HD58&amp;$HE58&amp;$HF58,Trim_Booking_Data[Styele'#]&amp;Trim_Booking_Data[COLOR]&amp;Trim_Booking_Data[Trim Boking Date],0),MATCH($HG58,PO_Placed_Data_Fu[#Headers],0))),0,(INDEX(PO_Placed_Data_Fu[],MATCH($HD58&amp;$HE58&amp;$HF58,Trim_Booking_Data[Styele'#]&amp;Trim_Booking_Data[COLOR]&amp;Trim_Booking_Data[Trim Boking Date],0),MATCH($HG58,PO_Placed_Data_Fu[#Headers],0))))</f>
        <v>0</v>
      </c>
      <c r="HK58" s="62" t="str" cm="1">
        <f t="array" ref="HK58">IF(ISERROR(INDEX(TrimSummary[costing_yy],MATCH(1,INDEX(($HD58=TrimSummary[style_no])*(HK$3=TrimSummary[trim_reff])*(ISNUMBER(FIND("/"&amp;$HC58&amp;"/","/"&amp;TrimSummary[color]&amp;"/"))),),0))),0,(INDEX(TrimSummary[costing_yy],MATCH(1,INDEX(($HD58=TrimSummary[style_no])*(HK$3=TrimSummary[trim_reff])*(ISNUMBER(FIND("/"&amp;$HC58&amp;"/","/"&amp;TrimSummary[color]&amp;"/"))),),0))))*$HH58*(1+$BN$3)&amp;","&amp;IF(ISERROR(INDEX(TrimSummary[costing_yy],MATCH(1,INDEX(($HD58=TrimSummary[style_no])*(HK$3=TrimSummary[trim_reff])*(ISNUMBER(FIND("/"&amp;$HC58&amp;"/","/"&amp;TrimSummary[color]&amp;"/"))),),0))),0,(INDEX(TrimSummary[costing_yy],MATCH(1,INDEX(($HD58=TrimSummary[style_no])*(HK$3=TrimSummary[trim_reff])*(ISNUMBER(FIND("/"&amp;$HC58&amp;"/","/"&amp;TrimSummary[color]&amp;"/"))),),0))))*$HJ58*(1+$BN$3)&amp;","&amp;IF(ISERROR(INDEX(TrimSummary[ordering_yy],MATCH(1,INDEX(($HD58=TrimSummary[style_no])*(HK$3=TrimSummary[trim_reff])*(ISNUMBER(FIND("/"&amp;$HC58&amp;"/","/"&amp;TrimSummary[color]&amp;"/"))),),0))),0,(INDEX(TrimSummary[ordering_yy],MATCH(1,INDEX(($HD58=TrimSummary[style_no])*(HK$3=TrimSummary[trim_reff])*(ISNUMBER(FIND("/"&amp;$HC58&amp;"/","/"&amp;TrimSummary[color]&amp;"/"))),),0))))*$HH58*(1+$BN$4)&amp;","&amp;IF(ISERROR(INDEX(TrimSummary[ordering_yy],MATCH(1,INDEX(($HD58=TrimSummary[style_no])*(HK$3=TrimSummary[trim_reff])*(ISNUMBER(FIND("/"&amp;$HC58&amp;"/","/"&amp;TrimSummary[color]&amp;"/"))),),0))),0,(INDEX(TrimSummary[ordering_yy],MATCH(1,INDEX(($HD58=TrimSummary[style_no])*(HK$3=TrimSummary[trim_reff])*(ISNUMBER(FIND("/"&amp;$HC58&amp;"/","/"&amp;TrimSummary[color]&amp;"/"))),),0))))*$HJ58*(1+$BN$4)</f>
        <v>0,0,0,0</v>
      </c>
      <c r="HL58" s="62" t="str" cm="1">
        <f t="array" ref="HL58">IF(ISERROR(INDEX(TrimSummary[costing_yy],MATCH(1,INDEX(($HD58=TrimSummary[style_no])*(HL$3=TrimSummary[trim_reff])*(ISNUMBER(FIND("/"&amp;$HC58&amp;"/","/"&amp;TrimSummary[color]&amp;"/"))),),0))),0,(INDEX(TrimSummary[costing_yy],MATCH(1,INDEX(($HD58=TrimSummary[style_no])*(HL$3=TrimSummary[trim_reff])*(ISNUMBER(FIND("/"&amp;$HC58&amp;"/","/"&amp;TrimSummary[color]&amp;"/"))),),0))))*$HH58*(1+$BN$3)&amp;","&amp;IF(ISERROR(INDEX(TrimSummary[costing_yy],MATCH(1,INDEX(($HD58=TrimSummary[style_no])*(HL$3=TrimSummary[trim_reff])*(ISNUMBER(FIND("/"&amp;$HC58&amp;"/","/"&amp;TrimSummary[color]&amp;"/"))),),0))),0,(INDEX(TrimSummary[costing_yy],MATCH(1,INDEX(($HD58=TrimSummary[style_no])*(HL$3=TrimSummary[trim_reff])*(ISNUMBER(FIND("/"&amp;$HC58&amp;"/","/"&amp;TrimSummary[color]&amp;"/"))),),0))))*$HJ58*(1+$BN$3)&amp;","&amp;IF(ISERROR(INDEX(TrimSummary[ordering_yy],MATCH(1,INDEX(($HD58=TrimSummary[style_no])*(HL$3=TrimSummary[trim_reff])*(ISNUMBER(FIND("/"&amp;$HC58&amp;"/","/"&amp;TrimSummary[color]&amp;"/"))),),0))),0,(INDEX(TrimSummary[ordering_yy],MATCH(1,INDEX(($HD58=TrimSummary[style_no])*(HL$3=TrimSummary[trim_reff])*(ISNUMBER(FIND("/"&amp;$HC58&amp;"/","/"&amp;TrimSummary[color]&amp;"/"))),),0))))*$HH58*(1+$BN$4)&amp;","&amp;IF(ISERROR(INDEX(TrimSummary[ordering_yy],MATCH(1,INDEX(($HD58=TrimSummary[style_no])*(HL$3=TrimSummary[trim_reff])*(ISNUMBER(FIND("/"&amp;$HC58&amp;"/","/"&amp;TrimSummary[color]&amp;"/"))),),0))),0,(INDEX(TrimSummary[ordering_yy],MATCH(1,INDEX(($HD58=TrimSummary[style_no])*(HL$3=TrimSummary[trim_reff])*(ISNUMBER(FIND("/"&amp;$HC58&amp;"/","/"&amp;TrimSummary[color]&amp;"/"))),),0))))*$HJ58*(1+$BN$4)</f>
        <v>0,0,0,0</v>
      </c>
      <c r="HM58" s="62" t="str" cm="1">
        <f t="array" ref="HM58">IF(ISERROR(INDEX(TrimSummary[costing_yy],MATCH(1,INDEX(($HD58=TrimSummary[style_no])*(HM$3=TrimSummary[trim_reff])*(ISNUMBER(FIND("/"&amp;$HC58&amp;"/","/"&amp;TrimSummary[color]&amp;"/"))),),0))),0,(INDEX(TrimSummary[costing_yy],MATCH(1,INDEX(($HD58=TrimSummary[style_no])*(HM$3=TrimSummary[trim_reff])*(ISNUMBER(FIND("/"&amp;$HC58&amp;"/","/"&amp;TrimSummary[color]&amp;"/"))),),0))))*$HH58*(1+$BN$3)&amp;","&amp;IF(ISERROR(INDEX(TrimSummary[costing_yy],MATCH(1,INDEX(($HD58=TrimSummary[style_no])*(HM$3=TrimSummary[trim_reff])*(ISNUMBER(FIND("/"&amp;$HC58&amp;"/","/"&amp;TrimSummary[color]&amp;"/"))),),0))),0,(INDEX(TrimSummary[costing_yy],MATCH(1,INDEX(($HD58=TrimSummary[style_no])*(HM$3=TrimSummary[trim_reff])*(ISNUMBER(FIND("/"&amp;$HC58&amp;"/","/"&amp;TrimSummary[color]&amp;"/"))),),0))))*$HJ58*(1+$BN$3)&amp;","&amp;IF(ISERROR(INDEX(TrimSummary[ordering_yy],MATCH(1,INDEX(($HD58=TrimSummary[style_no])*(HM$3=TrimSummary[trim_reff])*(ISNUMBER(FIND("/"&amp;$HC58&amp;"/","/"&amp;TrimSummary[color]&amp;"/"))),),0))),0,(INDEX(TrimSummary[ordering_yy],MATCH(1,INDEX(($HD58=TrimSummary[style_no])*(HM$3=TrimSummary[trim_reff])*(ISNUMBER(FIND("/"&amp;$HC58&amp;"/","/"&amp;TrimSummary[color]&amp;"/"))),),0))))*$HH58*(1+$BN$4)&amp;","&amp;IF(ISERROR(INDEX(TrimSummary[ordering_yy],MATCH(1,INDEX(($HD58=TrimSummary[style_no])*(HM$3=TrimSummary[trim_reff])*(ISNUMBER(FIND("/"&amp;$HC58&amp;"/","/"&amp;TrimSummary[color]&amp;"/"))),),0))),0,(INDEX(TrimSummary[ordering_yy],MATCH(1,INDEX(($HD58=TrimSummary[style_no])*(HM$3=TrimSummary[trim_reff])*(ISNUMBER(FIND("/"&amp;$HC58&amp;"/","/"&amp;TrimSummary[color]&amp;"/"))),),0))))*$HJ58*(1+$BN$4)</f>
        <v>0,0,0,0</v>
      </c>
      <c r="HN58" s="62" t="str" cm="1">
        <f t="array" ref="HN58">IF(ISERROR(INDEX(TrimSummary[costing_yy],MATCH(1,INDEX(($HD58=TrimSummary[style_no])*(HN$3=TrimSummary[trim_reff])*(ISNUMBER(FIND("/"&amp;$HC58&amp;"/","/"&amp;TrimSummary[color]&amp;"/"))),),0))),0,(INDEX(TrimSummary[costing_yy],MATCH(1,INDEX(($HD58=TrimSummary[style_no])*(HN$3=TrimSummary[trim_reff])*(ISNUMBER(FIND("/"&amp;$HC58&amp;"/","/"&amp;TrimSummary[color]&amp;"/"))),),0))))*$HH58*(1+$BN$3)&amp;","&amp;IF(ISERROR(INDEX(TrimSummary[costing_yy],MATCH(1,INDEX(($HD58=TrimSummary[style_no])*(HN$3=TrimSummary[trim_reff])*(ISNUMBER(FIND("/"&amp;$HC58&amp;"/","/"&amp;TrimSummary[color]&amp;"/"))),),0))),0,(INDEX(TrimSummary[costing_yy],MATCH(1,INDEX(($HD58=TrimSummary[style_no])*(HN$3=TrimSummary[trim_reff])*(ISNUMBER(FIND("/"&amp;$HC58&amp;"/","/"&amp;TrimSummary[color]&amp;"/"))),),0))))*$HJ58*(1+$BN$3)&amp;","&amp;IF(ISERROR(INDEX(TrimSummary[ordering_yy],MATCH(1,INDEX(($HD58=TrimSummary[style_no])*(HN$3=TrimSummary[trim_reff])*(ISNUMBER(FIND("/"&amp;$HC58&amp;"/","/"&amp;TrimSummary[color]&amp;"/"))),),0))),0,(INDEX(TrimSummary[ordering_yy],MATCH(1,INDEX(($HD58=TrimSummary[style_no])*(HN$3=TrimSummary[trim_reff])*(ISNUMBER(FIND("/"&amp;$HC58&amp;"/","/"&amp;TrimSummary[color]&amp;"/"))),),0))))*$HH58*(1+$BN$4)&amp;","&amp;IF(ISERROR(INDEX(TrimSummary[ordering_yy],MATCH(1,INDEX(($HD58=TrimSummary[style_no])*(HN$3=TrimSummary[trim_reff])*(ISNUMBER(FIND("/"&amp;$HC58&amp;"/","/"&amp;TrimSummary[color]&amp;"/"))),),0))),0,(INDEX(TrimSummary[ordering_yy],MATCH(1,INDEX(($HD58=TrimSummary[style_no])*(HN$3=TrimSummary[trim_reff])*(ISNUMBER(FIND("/"&amp;$HC58&amp;"/","/"&amp;TrimSummary[color]&amp;"/"))),),0))))*$HJ58*(1+$BN$4)</f>
        <v>0,0,0,0</v>
      </c>
      <c r="HO58" s="62" t="str" cm="1">
        <f t="array" ref="HO58">IF(ISERROR(INDEX(TrimSummary[costing_yy],MATCH(1,INDEX(($HD58=TrimSummary[style_no])*(HO$3=TrimSummary[trim_reff])*(ISNUMBER(FIND("/"&amp;$HC58&amp;"/","/"&amp;TrimSummary[color]&amp;"/"))),),0))),0,(INDEX(TrimSummary[costing_yy],MATCH(1,INDEX(($HD58=TrimSummary[style_no])*(HO$3=TrimSummary[trim_reff])*(ISNUMBER(FIND("/"&amp;$HC58&amp;"/","/"&amp;TrimSummary[color]&amp;"/"))),),0))))*$HH58*(1+$BN$3)&amp;","&amp;IF(ISERROR(INDEX(TrimSummary[costing_yy],MATCH(1,INDEX(($HD58=TrimSummary[style_no])*(HO$3=TrimSummary[trim_reff])*(ISNUMBER(FIND("/"&amp;$HC58&amp;"/","/"&amp;TrimSummary[color]&amp;"/"))),),0))),0,(INDEX(TrimSummary[costing_yy],MATCH(1,INDEX(($HD58=TrimSummary[style_no])*(HO$3=TrimSummary[trim_reff])*(ISNUMBER(FIND("/"&amp;$HC58&amp;"/","/"&amp;TrimSummary[color]&amp;"/"))),),0))))*$HJ58*(1+$BN$3)&amp;","&amp;IF(ISERROR(INDEX(TrimSummary[ordering_yy],MATCH(1,INDEX(($HD58=TrimSummary[style_no])*(HO$3=TrimSummary[trim_reff])*(ISNUMBER(FIND("/"&amp;$HC58&amp;"/","/"&amp;TrimSummary[color]&amp;"/"))),),0))),0,(INDEX(TrimSummary[ordering_yy],MATCH(1,INDEX(($HD58=TrimSummary[style_no])*(HO$3=TrimSummary[trim_reff])*(ISNUMBER(FIND("/"&amp;$HC58&amp;"/","/"&amp;TrimSummary[color]&amp;"/"))),),0))))*$HH58*(1+$BN$4)&amp;","&amp;IF(ISERROR(INDEX(TrimSummary[ordering_yy],MATCH(1,INDEX(($HD58=TrimSummary[style_no])*(HO$3=TrimSummary[trim_reff])*(ISNUMBER(FIND("/"&amp;$HC58&amp;"/","/"&amp;TrimSummary[color]&amp;"/"))),),0))),0,(INDEX(TrimSummary[ordering_yy],MATCH(1,INDEX(($HD58=TrimSummary[style_no])*(HO$3=TrimSummary[trim_reff])*(ISNUMBER(FIND("/"&amp;$HC58&amp;"/","/"&amp;TrimSummary[color]&amp;"/"))),),0))))*$HJ58*(1+$BN$4)</f>
        <v>0,0,0,0</v>
      </c>
      <c r="HP58" s="62" t="str" cm="1">
        <f t="array" ref="HP58">IF(ISERROR(INDEX(TrimSummary[costing_yy],MATCH(1,INDEX(($HD58=TrimSummary[style_no])*(HP$3=TrimSummary[trim_reff])*(ISNUMBER(FIND("/"&amp;$HC58&amp;"/","/"&amp;TrimSummary[color]&amp;"/"))),),0))),0,(INDEX(TrimSummary[costing_yy],MATCH(1,INDEX(($HD58=TrimSummary[style_no])*(HP$3=TrimSummary[trim_reff])*(ISNUMBER(FIND("/"&amp;$HC58&amp;"/","/"&amp;TrimSummary[color]&amp;"/"))),),0))))*$HH58*(1+$BN$3)&amp;","&amp;IF(ISERROR(INDEX(TrimSummary[costing_yy],MATCH(1,INDEX(($HD58=TrimSummary[style_no])*(HP$3=TrimSummary[trim_reff])*(ISNUMBER(FIND("/"&amp;$HC58&amp;"/","/"&amp;TrimSummary[color]&amp;"/"))),),0))),0,(INDEX(TrimSummary[costing_yy],MATCH(1,INDEX(($HD58=TrimSummary[style_no])*(HP$3=TrimSummary[trim_reff])*(ISNUMBER(FIND("/"&amp;$HC58&amp;"/","/"&amp;TrimSummary[color]&amp;"/"))),),0))))*$HJ58*(1+$BN$3)&amp;","&amp;IF(ISERROR(INDEX(TrimSummary[ordering_yy],MATCH(1,INDEX(($HD58=TrimSummary[style_no])*(HP$3=TrimSummary[trim_reff])*(ISNUMBER(FIND("/"&amp;$HC58&amp;"/","/"&amp;TrimSummary[color]&amp;"/"))),),0))),0,(INDEX(TrimSummary[ordering_yy],MATCH(1,INDEX(($HD58=TrimSummary[style_no])*(HP$3=TrimSummary[trim_reff])*(ISNUMBER(FIND("/"&amp;$HC58&amp;"/","/"&amp;TrimSummary[color]&amp;"/"))),),0))))*$HH58*(1+$BN$4)&amp;","&amp;IF(ISERROR(INDEX(TrimSummary[ordering_yy],MATCH(1,INDEX(($HD58=TrimSummary[style_no])*(HP$3=TrimSummary[trim_reff])*(ISNUMBER(FIND("/"&amp;$HC58&amp;"/","/"&amp;TrimSummary[color]&amp;"/"))),),0))),0,(INDEX(TrimSummary[ordering_yy],MATCH(1,INDEX(($HD58=TrimSummary[style_no])*(HP$3=TrimSummary[trim_reff])*(ISNUMBER(FIND("/"&amp;$HC58&amp;"/","/"&amp;TrimSummary[color]&amp;"/"))),),0))))*$HJ58*(1+$BN$4)</f>
        <v>0,0,0,0</v>
      </c>
      <c r="HQ58" s="62" t="str" cm="1">
        <f t="array" ref="HQ58">IF(ISERROR(INDEX(TrimSummary[costing_yy],MATCH(1,INDEX(($HD58=TrimSummary[style_no])*(HQ$3=TrimSummary[trim_reff])*(ISNUMBER(FIND("/"&amp;$HC58&amp;"/","/"&amp;TrimSummary[color]&amp;"/"))),),0))),0,(INDEX(TrimSummary[costing_yy],MATCH(1,INDEX(($HD58=TrimSummary[style_no])*(HQ$3=TrimSummary[trim_reff])*(ISNUMBER(FIND("/"&amp;$HC58&amp;"/","/"&amp;TrimSummary[color]&amp;"/"))),),0))))*$HH58*(1+$BN$3)&amp;","&amp;IF(ISERROR(INDEX(TrimSummary[costing_yy],MATCH(1,INDEX(($HD58=TrimSummary[style_no])*(HQ$3=TrimSummary[trim_reff])*(ISNUMBER(FIND("/"&amp;$HC58&amp;"/","/"&amp;TrimSummary[color]&amp;"/"))),),0))),0,(INDEX(TrimSummary[costing_yy],MATCH(1,INDEX(($HD58=TrimSummary[style_no])*(HQ$3=TrimSummary[trim_reff])*(ISNUMBER(FIND("/"&amp;$HC58&amp;"/","/"&amp;TrimSummary[color]&amp;"/"))),),0))))*$HJ58*(1+$BN$3)&amp;","&amp;IF(ISERROR(INDEX(TrimSummary[ordering_yy],MATCH(1,INDEX(($HD58=TrimSummary[style_no])*(HQ$3=TrimSummary[trim_reff])*(ISNUMBER(FIND("/"&amp;$HC58&amp;"/","/"&amp;TrimSummary[color]&amp;"/"))),),0))),0,(INDEX(TrimSummary[ordering_yy],MATCH(1,INDEX(($HD58=TrimSummary[style_no])*(HQ$3=TrimSummary[trim_reff])*(ISNUMBER(FIND("/"&amp;$HC58&amp;"/","/"&amp;TrimSummary[color]&amp;"/"))),),0))))*$HH58*(1+$BN$4)&amp;","&amp;IF(ISERROR(INDEX(TrimSummary[ordering_yy],MATCH(1,INDEX(($HD58=TrimSummary[style_no])*(HQ$3=TrimSummary[trim_reff])*(ISNUMBER(FIND("/"&amp;$HC58&amp;"/","/"&amp;TrimSummary[color]&amp;"/"))),),0))),0,(INDEX(TrimSummary[ordering_yy],MATCH(1,INDEX(($HD58=TrimSummary[style_no])*(HQ$3=TrimSummary[trim_reff])*(ISNUMBER(FIND("/"&amp;$HC58&amp;"/","/"&amp;TrimSummary[color]&amp;"/"))),),0))))*$HJ58*(1+$BN$4)</f>
        <v>0,0,0,0</v>
      </c>
      <c r="HR58" s="62" t="str" cm="1">
        <f t="array" ref="HR58">IF(ISERROR(INDEX(TrimSummary[costing_yy],MATCH(1,INDEX(($HD58=TrimSummary[style_no])*(HR$3=TrimSummary[trim_reff])*(ISNUMBER(FIND("/"&amp;$HC58&amp;"/","/"&amp;TrimSummary[color]&amp;"/"))),),0))),0,(INDEX(TrimSummary[costing_yy],MATCH(1,INDEX(($HD58=TrimSummary[style_no])*(HR$3=TrimSummary[trim_reff])*(ISNUMBER(FIND("/"&amp;$HC58&amp;"/","/"&amp;TrimSummary[color]&amp;"/"))),),0))))*$HH58*(1+$BN$3)&amp;","&amp;IF(ISERROR(INDEX(TrimSummary[costing_yy],MATCH(1,INDEX(($HD58=TrimSummary[style_no])*(HR$3=TrimSummary[trim_reff])*(ISNUMBER(FIND("/"&amp;$HC58&amp;"/","/"&amp;TrimSummary[color]&amp;"/"))),),0))),0,(INDEX(TrimSummary[costing_yy],MATCH(1,INDEX(($HD58=TrimSummary[style_no])*(HR$3=TrimSummary[trim_reff])*(ISNUMBER(FIND("/"&amp;$HC58&amp;"/","/"&amp;TrimSummary[color]&amp;"/"))),),0))))*$HJ58*(1+$BN$3)&amp;","&amp;IF(ISERROR(INDEX(TrimSummary[ordering_yy],MATCH(1,INDEX(($HD58=TrimSummary[style_no])*(HR$3=TrimSummary[trim_reff])*(ISNUMBER(FIND("/"&amp;$HC58&amp;"/","/"&amp;TrimSummary[color]&amp;"/"))),),0))),0,(INDEX(TrimSummary[ordering_yy],MATCH(1,INDEX(($HD58=TrimSummary[style_no])*(HR$3=TrimSummary[trim_reff])*(ISNUMBER(FIND("/"&amp;$HC58&amp;"/","/"&amp;TrimSummary[color]&amp;"/"))),),0))))*$HH58*(1+$BN$4)&amp;","&amp;IF(ISERROR(INDEX(TrimSummary[ordering_yy],MATCH(1,INDEX(($HD58=TrimSummary[style_no])*(HR$3=TrimSummary[trim_reff])*(ISNUMBER(FIND("/"&amp;$HC58&amp;"/","/"&amp;TrimSummary[color]&amp;"/"))),),0))),0,(INDEX(TrimSummary[ordering_yy],MATCH(1,INDEX(($HD58=TrimSummary[style_no])*(HR$3=TrimSummary[trim_reff])*(ISNUMBER(FIND("/"&amp;$HC58&amp;"/","/"&amp;TrimSummary[color]&amp;"/"))),),0))))*$HJ58*(1+$BN$4)</f>
        <v>0,0,0,0</v>
      </c>
      <c r="HS58" s="62" t="str" cm="1">
        <f t="array" ref="HS58">IF(ISERROR(INDEX(TrimSummary[costing_yy],MATCH(1,INDEX(($HD58=TrimSummary[style_no])*(HS$3=TrimSummary[trim_reff])*(ISNUMBER(FIND("/"&amp;$HC58&amp;"/","/"&amp;TrimSummary[color]&amp;"/"))),),0))),0,(INDEX(TrimSummary[costing_yy],MATCH(1,INDEX(($HD58=TrimSummary[style_no])*(HS$3=TrimSummary[trim_reff])*(ISNUMBER(FIND("/"&amp;$HC58&amp;"/","/"&amp;TrimSummary[color]&amp;"/"))),),0))))*$HH58*(1+$BN$3)&amp;","&amp;IF(ISERROR(INDEX(TrimSummary[costing_yy],MATCH(1,INDEX(($HD58=TrimSummary[style_no])*(HS$3=TrimSummary[trim_reff])*(ISNUMBER(FIND("/"&amp;$HC58&amp;"/","/"&amp;TrimSummary[color]&amp;"/"))),),0))),0,(INDEX(TrimSummary[costing_yy],MATCH(1,INDEX(($HD58=TrimSummary[style_no])*(HS$3=TrimSummary[trim_reff])*(ISNUMBER(FIND("/"&amp;$HC58&amp;"/","/"&amp;TrimSummary[color]&amp;"/"))),),0))))*$HJ58*(1+$BN$3)&amp;","&amp;IF(ISERROR(INDEX(TrimSummary[ordering_yy],MATCH(1,INDEX(($HD58=TrimSummary[style_no])*(HS$3=TrimSummary[trim_reff])*(ISNUMBER(FIND("/"&amp;$HC58&amp;"/","/"&amp;TrimSummary[color]&amp;"/"))),),0))),0,(INDEX(TrimSummary[ordering_yy],MATCH(1,INDEX(($HD58=TrimSummary[style_no])*(HS$3=TrimSummary[trim_reff])*(ISNUMBER(FIND("/"&amp;$HC58&amp;"/","/"&amp;TrimSummary[color]&amp;"/"))),),0))))*$HH58*(1+$BN$4)&amp;","&amp;IF(ISERROR(INDEX(TrimSummary[ordering_yy],MATCH(1,INDEX(($HD58=TrimSummary[style_no])*(HS$3=TrimSummary[trim_reff])*(ISNUMBER(FIND("/"&amp;$HC58&amp;"/","/"&amp;TrimSummary[color]&amp;"/"))),),0))),0,(INDEX(TrimSummary[ordering_yy],MATCH(1,INDEX(($HD58=TrimSummary[style_no])*(HS$3=TrimSummary[trim_reff])*(ISNUMBER(FIND("/"&amp;$HC58&amp;"/","/"&amp;TrimSummary[color]&amp;"/"))),),0))))*$HJ58*(1+$BN$4)</f>
        <v>0,0,0,0</v>
      </c>
      <c r="HT58" s="62" t="str" cm="1">
        <f t="array" ref="HT58">IF(ISERROR(INDEX(TrimSummary[costing_yy],MATCH(1,INDEX(($HD58=TrimSummary[style_no])*(HT$3=TrimSummary[trim_reff])*(ISNUMBER(FIND("/"&amp;$HC58&amp;"/","/"&amp;TrimSummary[color]&amp;"/"))),),0))),0,(INDEX(TrimSummary[costing_yy],MATCH(1,INDEX(($HD58=TrimSummary[style_no])*(HT$3=TrimSummary[trim_reff])*(ISNUMBER(FIND("/"&amp;$HC58&amp;"/","/"&amp;TrimSummary[color]&amp;"/"))),),0))))*$HH58*(1+$BN$3)&amp;","&amp;IF(ISERROR(INDEX(TrimSummary[costing_yy],MATCH(1,INDEX(($HD58=TrimSummary[style_no])*(HT$3=TrimSummary[trim_reff])*(ISNUMBER(FIND("/"&amp;$HC58&amp;"/","/"&amp;TrimSummary[color]&amp;"/"))),),0))),0,(INDEX(TrimSummary[costing_yy],MATCH(1,INDEX(($HD58=TrimSummary[style_no])*(HT$3=TrimSummary[trim_reff])*(ISNUMBER(FIND("/"&amp;$HC58&amp;"/","/"&amp;TrimSummary[color]&amp;"/"))),),0))))*$HJ58*(1+$BN$3)&amp;","&amp;IF(ISERROR(INDEX(TrimSummary[ordering_yy],MATCH(1,INDEX(($HD58=TrimSummary[style_no])*(HT$3=TrimSummary[trim_reff])*(ISNUMBER(FIND("/"&amp;$HC58&amp;"/","/"&amp;TrimSummary[color]&amp;"/"))),),0))),0,(INDEX(TrimSummary[ordering_yy],MATCH(1,INDEX(($HD58=TrimSummary[style_no])*(HT$3=TrimSummary[trim_reff])*(ISNUMBER(FIND("/"&amp;$HC58&amp;"/","/"&amp;TrimSummary[color]&amp;"/"))),),0))))*$HH58*(1+$BN$4)&amp;","&amp;IF(ISERROR(INDEX(TrimSummary[ordering_yy],MATCH(1,INDEX(($HD58=TrimSummary[style_no])*(HT$3=TrimSummary[trim_reff])*(ISNUMBER(FIND("/"&amp;$HC58&amp;"/","/"&amp;TrimSummary[color]&amp;"/"))),),0))),0,(INDEX(TrimSummary[ordering_yy],MATCH(1,INDEX(($HD58=TrimSummary[style_no])*(HT$3=TrimSummary[trim_reff])*(ISNUMBER(FIND("/"&amp;$HC58&amp;"/","/"&amp;TrimSummary[color]&amp;"/"))),),0))))*$HJ58*(1+$BN$4)</f>
        <v>0,0,0,0</v>
      </c>
      <c r="HU58" s="62" t="str" cm="1">
        <f t="array" ref="HU58">IF(ISERROR(INDEX(TrimSummary[costing_yy],MATCH(1,INDEX(($HD58=TrimSummary[style_no])*(HU$3=TrimSummary[trim_reff])*(ISNUMBER(FIND("/"&amp;$HC58&amp;"/","/"&amp;TrimSummary[color]&amp;"/"))),),0))),0,(INDEX(TrimSummary[costing_yy],MATCH(1,INDEX(($HD58=TrimSummary[style_no])*(HU$3=TrimSummary[trim_reff])*(ISNUMBER(FIND("/"&amp;$HC58&amp;"/","/"&amp;TrimSummary[color]&amp;"/"))),),0))))*$HH58*(1+$BN$3)&amp;","&amp;IF(ISERROR(INDEX(TrimSummary[costing_yy],MATCH(1,INDEX(($HD58=TrimSummary[style_no])*(HU$3=TrimSummary[trim_reff])*(ISNUMBER(FIND("/"&amp;$HC58&amp;"/","/"&amp;TrimSummary[color]&amp;"/"))),),0))),0,(INDEX(TrimSummary[costing_yy],MATCH(1,INDEX(($HD58=TrimSummary[style_no])*(HU$3=TrimSummary[trim_reff])*(ISNUMBER(FIND("/"&amp;$HC58&amp;"/","/"&amp;TrimSummary[color]&amp;"/"))),),0))))*$HJ58*(1+$BN$3)&amp;","&amp;IF(ISERROR(INDEX(TrimSummary[ordering_yy],MATCH(1,INDEX(($HD58=TrimSummary[style_no])*(HU$3=TrimSummary[trim_reff])*(ISNUMBER(FIND("/"&amp;$HC58&amp;"/","/"&amp;TrimSummary[color]&amp;"/"))),),0))),0,(INDEX(TrimSummary[ordering_yy],MATCH(1,INDEX(($HD58=TrimSummary[style_no])*(HU$3=TrimSummary[trim_reff])*(ISNUMBER(FIND("/"&amp;$HC58&amp;"/","/"&amp;TrimSummary[color]&amp;"/"))),),0))))*$HH58*(1+$BN$4)&amp;","&amp;IF(ISERROR(INDEX(TrimSummary[ordering_yy],MATCH(1,INDEX(($HD58=TrimSummary[style_no])*(HU$3=TrimSummary[trim_reff])*(ISNUMBER(FIND("/"&amp;$HC58&amp;"/","/"&amp;TrimSummary[color]&amp;"/"))),),0))),0,(INDEX(TrimSummary[ordering_yy],MATCH(1,INDEX(($HD58=TrimSummary[style_no])*(HU$3=TrimSummary[trim_reff])*(ISNUMBER(FIND("/"&amp;$HC58&amp;"/","/"&amp;TrimSummary[color]&amp;"/"))),),0))))*$HJ58*(1+$BN$4)</f>
        <v>0,0,0,0</v>
      </c>
      <c r="HV58" s="62"/>
      <c r="HW58" s="62"/>
      <c r="HX58" s="62"/>
      <c r="HY58" s="62"/>
      <c r="HZ58" s="62"/>
      <c r="IA58" s="62"/>
      <c r="IB58" s="62"/>
      <c r="IC58" s="62"/>
      <c r="ID58" s="62"/>
      <c r="IE58" s="62"/>
      <c r="IF58" s="62"/>
      <c r="IG58" s="62"/>
      <c r="IH58" s="62"/>
      <c r="II58" s="62"/>
      <c r="IJ58" s="62"/>
      <c r="IK58" s="62"/>
      <c r="IL58" s="62"/>
      <c r="IM58" s="62"/>
      <c r="IN58" s="62"/>
      <c r="IO58" s="62"/>
      <c r="IP58" s="62"/>
      <c r="IQ58" s="62"/>
      <c r="IR58" s="62"/>
      <c r="IS58" s="62"/>
      <c r="IT58" s="62"/>
      <c r="IU58" s="62"/>
      <c r="IV58" s="62"/>
      <c r="IW58" s="62"/>
    </row>
    <row r="59" spans="1:257">
      <c r="A59"/>
      <c r="D59"/>
      <c r="F59" s="18"/>
      <c r="G59" s="19"/>
      <c r="V59" s="130"/>
      <c r="Y59" s="18"/>
      <c r="Z59" s="334"/>
      <c r="AA59" s="49"/>
      <c r="AB59" s="49"/>
      <c r="AC59" s="49"/>
      <c r="AD59" s="49"/>
      <c r="AE59" s="49"/>
      <c r="AF59" s="49"/>
      <c r="AG59" s="49"/>
      <c r="AH59" s="49"/>
      <c r="AI59" s="49"/>
      <c r="AJ59" s="49"/>
      <c r="AK59" s="49"/>
      <c r="AL59" s="49"/>
      <c r="AM59" s="49"/>
      <c r="AN59" s="49"/>
      <c r="AO59" s="18"/>
      <c r="AR59" s="23"/>
      <c r="AS59" s="23"/>
      <c r="AT59" s="18"/>
      <c r="AV59" s="24"/>
      <c r="AW59" s="24"/>
      <c r="AX59" s="24"/>
      <c r="AY59" s="24"/>
      <c r="AZ59" s="24"/>
      <c r="BA59" s="24"/>
      <c r="BB59" s="24"/>
      <c r="BC59" s="24"/>
      <c r="BD59" s="23"/>
      <c r="BE59" s="24"/>
      <c r="BF59" s="24"/>
      <c r="BG59" s="24"/>
      <c r="BH59" s="23"/>
      <c r="BI59" s="23"/>
      <c r="BJ59" s="222"/>
      <c r="BS59" s="233"/>
      <c r="BT59" s="233"/>
      <c r="BU59" s="233"/>
      <c r="BV59" s="233"/>
      <c r="BW59" s="233"/>
      <c r="BX59" s="233"/>
      <c r="BY59" s="233"/>
      <c r="BZ59" s="233"/>
      <c r="CA59" s="233"/>
      <c r="CB59" s="233"/>
      <c r="CC59" s="233"/>
      <c r="CD59" s="233"/>
      <c r="CE59" s="233"/>
      <c r="CF59" s="233"/>
      <c r="CG59" s="233"/>
      <c r="CH59" s="233"/>
      <c r="CI59" s="233"/>
      <c r="CQ59" s="63"/>
      <c r="CT59" s="94"/>
      <c r="CU59" s="94"/>
      <c r="CV59" s="94"/>
      <c r="CW59" s="94"/>
      <c r="CX59" s="94"/>
      <c r="CY59" s="94"/>
      <c r="CZ59" s="94"/>
      <c r="DA59" s="94"/>
      <c r="DB59" s="94"/>
      <c r="DC59" s="94"/>
      <c r="DD59" s="64"/>
      <c r="FT59"/>
      <c r="FU59"/>
      <c r="HA59" s="62" t="str">
        <f>INDEX(TrimSummary[season],MATCH($HD59,TrimSummary[style_no],0))</f>
        <v>WI23</v>
      </c>
      <c r="HB59" s="62" t="str">
        <f>INDEX(TrimSummary[floorset],MATCH($HD59,TrimSummary[style_no],0))</f>
        <v>F3</v>
      </c>
      <c r="HC59" s="6" t="s">
        <v>217</v>
      </c>
      <c r="HD59" s="311" t="s">
        <v>314</v>
      </c>
      <c r="HE59" s="225" t="s">
        <v>301</v>
      </c>
      <c r="HF59" s="99">
        <v>45040</v>
      </c>
      <c r="HG59" t="s">
        <v>141</v>
      </c>
      <c r="HH59" s="106" cm="1">
        <f t="array" ref="HH59">IF(ISERROR(INDEX(Trim_Booking_Data[[QTY TB]:[5]],MATCH($HD59&amp;$HE59&amp;$HF59,Trim_Booking_Data[Styele'#]&amp;Trim_Booking_Data[COLOR]&amp;Trim_Booking_Data[Trim Boking Date],0),MATCH($HG59,Trim_Booking_Data[[#Headers],[QTY TB]:[5]],0))),0,(INDEX(Trim_Booking_Data[[QTY TB]:[5]],MATCH($HD59&amp;$HE59&amp;$HF59,Trim_Booking_Data[Styele'#]&amp;Trim_Booking_Data[COLOR]&amp;Trim_Booking_Data[Trim Boking Date],0),MATCH($HG59,Trim_Booking_Data[[#Headers],[QTY TB]:[5]],0))))</f>
        <v>0</v>
      </c>
      <c r="HI59" s="78" cm="1">
        <f t="array" ref="HI59">IF(ISERROR(INDEX(PO_Placed_Data_Fu[],MATCH($HD59&amp;$HE59,Trim_Booking_Data[Styele'#]&amp;Trim_Booking_Data[COLOR],0),MATCH(HI$3,PO_Placed_Data_Fu[#Headers],0))),0,(INDEX(PO_Placed_Data_Fu[],MATCH($HD59&amp;$HE59,Trim_Booking_Data[Styele'#]&amp;Trim_Booking_Data[COLOR],0),MATCH(HI$3,PO_Placed_Data_Fu[#Headers],0))))</f>
        <v>0</v>
      </c>
      <c r="HJ59" s="73" cm="1">
        <f t="array" ref="HJ59">IF(ISERROR(INDEX(PO_Placed_Data_Fu[],MATCH($HD59&amp;$HE59&amp;$HF59,Trim_Booking_Data[Styele'#]&amp;Trim_Booking_Data[COLOR]&amp;Trim_Booking_Data[Trim Boking Date],0),MATCH($HG59,PO_Placed_Data_Fu[#Headers],0))),0,(INDEX(PO_Placed_Data_Fu[],MATCH($HD59&amp;$HE59&amp;$HF59,Trim_Booking_Data[Styele'#]&amp;Trim_Booking_Data[COLOR]&amp;Trim_Booking_Data[Trim Boking Date],0),MATCH($HG59,PO_Placed_Data_Fu[#Headers],0))))</f>
        <v>0</v>
      </c>
      <c r="HK59" s="62" t="str" cm="1">
        <f t="array" ref="HK59">IF(ISERROR(INDEX(TrimSummary[costing_yy],MATCH(1,INDEX(($HD59=TrimSummary[style_no])*(HK$3=TrimSummary[trim_reff])*(ISNUMBER(FIND("/"&amp;$HC59&amp;"/","/"&amp;TrimSummary[color]&amp;"/"))),),0))),0,(INDEX(TrimSummary[costing_yy],MATCH(1,INDEX(($HD59=TrimSummary[style_no])*(HK$3=TrimSummary[trim_reff])*(ISNUMBER(FIND("/"&amp;$HC59&amp;"/","/"&amp;TrimSummary[color]&amp;"/"))),),0))))*$HH59*(1+$BN$3)&amp;","&amp;IF(ISERROR(INDEX(TrimSummary[costing_yy],MATCH(1,INDEX(($HD59=TrimSummary[style_no])*(HK$3=TrimSummary[trim_reff])*(ISNUMBER(FIND("/"&amp;$HC59&amp;"/","/"&amp;TrimSummary[color]&amp;"/"))),),0))),0,(INDEX(TrimSummary[costing_yy],MATCH(1,INDEX(($HD59=TrimSummary[style_no])*(HK$3=TrimSummary[trim_reff])*(ISNUMBER(FIND("/"&amp;$HC59&amp;"/","/"&amp;TrimSummary[color]&amp;"/"))),),0))))*$HJ59*(1+$BN$3)&amp;","&amp;IF(ISERROR(INDEX(TrimSummary[ordering_yy],MATCH(1,INDEX(($HD59=TrimSummary[style_no])*(HK$3=TrimSummary[trim_reff])*(ISNUMBER(FIND("/"&amp;$HC59&amp;"/","/"&amp;TrimSummary[color]&amp;"/"))),),0))),0,(INDEX(TrimSummary[ordering_yy],MATCH(1,INDEX(($HD59=TrimSummary[style_no])*(HK$3=TrimSummary[trim_reff])*(ISNUMBER(FIND("/"&amp;$HC59&amp;"/","/"&amp;TrimSummary[color]&amp;"/"))),),0))))*$HH59*(1+$BN$4)&amp;","&amp;IF(ISERROR(INDEX(TrimSummary[ordering_yy],MATCH(1,INDEX(($HD59=TrimSummary[style_no])*(HK$3=TrimSummary[trim_reff])*(ISNUMBER(FIND("/"&amp;$HC59&amp;"/","/"&amp;TrimSummary[color]&amp;"/"))),),0))),0,(INDEX(TrimSummary[ordering_yy],MATCH(1,INDEX(($HD59=TrimSummary[style_no])*(HK$3=TrimSummary[trim_reff])*(ISNUMBER(FIND("/"&amp;$HC59&amp;"/","/"&amp;TrimSummary[color]&amp;"/"))),),0))))*$HJ59*(1+$BN$4)</f>
        <v>0,0,0,0</v>
      </c>
      <c r="HL59" s="62" t="str" cm="1">
        <f t="array" ref="HL59">IF(ISERROR(INDEX(TrimSummary[costing_yy],MATCH(1,INDEX(($HD59=TrimSummary[style_no])*(HL$3=TrimSummary[trim_reff])*(ISNUMBER(FIND("/"&amp;$HC59&amp;"/","/"&amp;TrimSummary[color]&amp;"/"))),),0))),0,(INDEX(TrimSummary[costing_yy],MATCH(1,INDEX(($HD59=TrimSummary[style_no])*(HL$3=TrimSummary[trim_reff])*(ISNUMBER(FIND("/"&amp;$HC59&amp;"/","/"&amp;TrimSummary[color]&amp;"/"))),),0))))*$HH59*(1+$BN$3)&amp;","&amp;IF(ISERROR(INDEX(TrimSummary[costing_yy],MATCH(1,INDEX(($HD59=TrimSummary[style_no])*(HL$3=TrimSummary[trim_reff])*(ISNUMBER(FIND("/"&amp;$HC59&amp;"/","/"&amp;TrimSummary[color]&amp;"/"))),),0))),0,(INDEX(TrimSummary[costing_yy],MATCH(1,INDEX(($HD59=TrimSummary[style_no])*(HL$3=TrimSummary[trim_reff])*(ISNUMBER(FIND("/"&amp;$HC59&amp;"/","/"&amp;TrimSummary[color]&amp;"/"))),),0))))*$HJ59*(1+$BN$3)&amp;","&amp;IF(ISERROR(INDEX(TrimSummary[ordering_yy],MATCH(1,INDEX(($HD59=TrimSummary[style_no])*(HL$3=TrimSummary[trim_reff])*(ISNUMBER(FIND("/"&amp;$HC59&amp;"/","/"&amp;TrimSummary[color]&amp;"/"))),),0))),0,(INDEX(TrimSummary[ordering_yy],MATCH(1,INDEX(($HD59=TrimSummary[style_no])*(HL$3=TrimSummary[trim_reff])*(ISNUMBER(FIND("/"&amp;$HC59&amp;"/","/"&amp;TrimSummary[color]&amp;"/"))),),0))))*$HH59*(1+$BN$4)&amp;","&amp;IF(ISERROR(INDEX(TrimSummary[ordering_yy],MATCH(1,INDEX(($HD59=TrimSummary[style_no])*(HL$3=TrimSummary[trim_reff])*(ISNUMBER(FIND("/"&amp;$HC59&amp;"/","/"&amp;TrimSummary[color]&amp;"/"))),),0))),0,(INDEX(TrimSummary[ordering_yy],MATCH(1,INDEX(($HD59=TrimSummary[style_no])*(HL$3=TrimSummary[trim_reff])*(ISNUMBER(FIND("/"&amp;$HC59&amp;"/","/"&amp;TrimSummary[color]&amp;"/"))),),0))))*$HJ59*(1+$BN$4)</f>
        <v>0,0,0,0</v>
      </c>
      <c r="HM59" s="62" t="str" cm="1">
        <f t="array" ref="HM59">IF(ISERROR(INDEX(TrimSummary[costing_yy],MATCH(1,INDEX(($HD59=TrimSummary[style_no])*(HM$3=TrimSummary[trim_reff])*(ISNUMBER(FIND("/"&amp;$HC59&amp;"/","/"&amp;TrimSummary[color]&amp;"/"))),),0))),0,(INDEX(TrimSummary[costing_yy],MATCH(1,INDEX(($HD59=TrimSummary[style_no])*(HM$3=TrimSummary[trim_reff])*(ISNUMBER(FIND("/"&amp;$HC59&amp;"/","/"&amp;TrimSummary[color]&amp;"/"))),),0))))*$HH59*(1+$BN$3)&amp;","&amp;IF(ISERROR(INDEX(TrimSummary[costing_yy],MATCH(1,INDEX(($HD59=TrimSummary[style_no])*(HM$3=TrimSummary[trim_reff])*(ISNUMBER(FIND("/"&amp;$HC59&amp;"/","/"&amp;TrimSummary[color]&amp;"/"))),),0))),0,(INDEX(TrimSummary[costing_yy],MATCH(1,INDEX(($HD59=TrimSummary[style_no])*(HM$3=TrimSummary[trim_reff])*(ISNUMBER(FIND("/"&amp;$HC59&amp;"/","/"&amp;TrimSummary[color]&amp;"/"))),),0))))*$HJ59*(1+$BN$3)&amp;","&amp;IF(ISERROR(INDEX(TrimSummary[ordering_yy],MATCH(1,INDEX(($HD59=TrimSummary[style_no])*(HM$3=TrimSummary[trim_reff])*(ISNUMBER(FIND("/"&amp;$HC59&amp;"/","/"&amp;TrimSummary[color]&amp;"/"))),),0))),0,(INDEX(TrimSummary[ordering_yy],MATCH(1,INDEX(($HD59=TrimSummary[style_no])*(HM$3=TrimSummary[trim_reff])*(ISNUMBER(FIND("/"&amp;$HC59&amp;"/","/"&amp;TrimSummary[color]&amp;"/"))),),0))))*$HH59*(1+$BN$4)&amp;","&amp;IF(ISERROR(INDEX(TrimSummary[ordering_yy],MATCH(1,INDEX(($HD59=TrimSummary[style_no])*(HM$3=TrimSummary[trim_reff])*(ISNUMBER(FIND("/"&amp;$HC59&amp;"/","/"&amp;TrimSummary[color]&amp;"/"))),),0))),0,(INDEX(TrimSummary[ordering_yy],MATCH(1,INDEX(($HD59=TrimSummary[style_no])*(HM$3=TrimSummary[trim_reff])*(ISNUMBER(FIND("/"&amp;$HC59&amp;"/","/"&amp;TrimSummary[color]&amp;"/"))),),0))))*$HJ59*(1+$BN$4)</f>
        <v>0,0,0,0</v>
      </c>
      <c r="HN59" s="62" t="str" cm="1">
        <f t="array" ref="HN59">IF(ISERROR(INDEX(TrimSummary[costing_yy],MATCH(1,INDEX(($HD59=TrimSummary[style_no])*(HN$3=TrimSummary[trim_reff])*(ISNUMBER(FIND("/"&amp;$HC59&amp;"/","/"&amp;TrimSummary[color]&amp;"/"))),),0))),0,(INDEX(TrimSummary[costing_yy],MATCH(1,INDEX(($HD59=TrimSummary[style_no])*(HN$3=TrimSummary[trim_reff])*(ISNUMBER(FIND("/"&amp;$HC59&amp;"/","/"&amp;TrimSummary[color]&amp;"/"))),),0))))*$HH59*(1+$BN$3)&amp;","&amp;IF(ISERROR(INDEX(TrimSummary[costing_yy],MATCH(1,INDEX(($HD59=TrimSummary[style_no])*(HN$3=TrimSummary[trim_reff])*(ISNUMBER(FIND("/"&amp;$HC59&amp;"/","/"&amp;TrimSummary[color]&amp;"/"))),),0))),0,(INDEX(TrimSummary[costing_yy],MATCH(1,INDEX(($HD59=TrimSummary[style_no])*(HN$3=TrimSummary[trim_reff])*(ISNUMBER(FIND("/"&amp;$HC59&amp;"/","/"&amp;TrimSummary[color]&amp;"/"))),),0))))*$HJ59*(1+$BN$3)&amp;","&amp;IF(ISERROR(INDEX(TrimSummary[ordering_yy],MATCH(1,INDEX(($HD59=TrimSummary[style_no])*(HN$3=TrimSummary[trim_reff])*(ISNUMBER(FIND("/"&amp;$HC59&amp;"/","/"&amp;TrimSummary[color]&amp;"/"))),),0))),0,(INDEX(TrimSummary[ordering_yy],MATCH(1,INDEX(($HD59=TrimSummary[style_no])*(HN$3=TrimSummary[trim_reff])*(ISNUMBER(FIND("/"&amp;$HC59&amp;"/","/"&amp;TrimSummary[color]&amp;"/"))),),0))))*$HH59*(1+$BN$4)&amp;","&amp;IF(ISERROR(INDEX(TrimSummary[ordering_yy],MATCH(1,INDEX(($HD59=TrimSummary[style_no])*(HN$3=TrimSummary[trim_reff])*(ISNUMBER(FIND("/"&amp;$HC59&amp;"/","/"&amp;TrimSummary[color]&amp;"/"))),),0))),0,(INDEX(TrimSummary[ordering_yy],MATCH(1,INDEX(($HD59=TrimSummary[style_no])*(HN$3=TrimSummary[trim_reff])*(ISNUMBER(FIND("/"&amp;$HC59&amp;"/","/"&amp;TrimSummary[color]&amp;"/"))),),0))))*$HJ59*(1+$BN$4)</f>
        <v>0,0,0,0</v>
      </c>
      <c r="HO59" s="62" t="str" cm="1">
        <f t="array" ref="HO59">IF(ISERROR(INDEX(TrimSummary[costing_yy],MATCH(1,INDEX(($HD59=TrimSummary[style_no])*(HO$3=TrimSummary[trim_reff])*(ISNUMBER(FIND("/"&amp;$HC59&amp;"/","/"&amp;TrimSummary[color]&amp;"/"))),),0))),0,(INDEX(TrimSummary[costing_yy],MATCH(1,INDEX(($HD59=TrimSummary[style_no])*(HO$3=TrimSummary[trim_reff])*(ISNUMBER(FIND("/"&amp;$HC59&amp;"/","/"&amp;TrimSummary[color]&amp;"/"))),),0))))*$HH59*(1+$BN$3)&amp;","&amp;IF(ISERROR(INDEX(TrimSummary[costing_yy],MATCH(1,INDEX(($HD59=TrimSummary[style_no])*(HO$3=TrimSummary[trim_reff])*(ISNUMBER(FIND("/"&amp;$HC59&amp;"/","/"&amp;TrimSummary[color]&amp;"/"))),),0))),0,(INDEX(TrimSummary[costing_yy],MATCH(1,INDEX(($HD59=TrimSummary[style_no])*(HO$3=TrimSummary[trim_reff])*(ISNUMBER(FIND("/"&amp;$HC59&amp;"/","/"&amp;TrimSummary[color]&amp;"/"))),),0))))*$HJ59*(1+$BN$3)&amp;","&amp;IF(ISERROR(INDEX(TrimSummary[ordering_yy],MATCH(1,INDEX(($HD59=TrimSummary[style_no])*(HO$3=TrimSummary[trim_reff])*(ISNUMBER(FIND("/"&amp;$HC59&amp;"/","/"&amp;TrimSummary[color]&amp;"/"))),),0))),0,(INDEX(TrimSummary[ordering_yy],MATCH(1,INDEX(($HD59=TrimSummary[style_no])*(HO$3=TrimSummary[trim_reff])*(ISNUMBER(FIND("/"&amp;$HC59&amp;"/","/"&amp;TrimSummary[color]&amp;"/"))),),0))))*$HH59*(1+$BN$4)&amp;","&amp;IF(ISERROR(INDEX(TrimSummary[ordering_yy],MATCH(1,INDEX(($HD59=TrimSummary[style_no])*(HO$3=TrimSummary[trim_reff])*(ISNUMBER(FIND("/"&amp;$HC59&amp;"/","/"&amp;TrimSummary[color]&amp;"/"))),),0))),0,(INDEX(TrimSummary[ordering_yy],MATCH(1,INDEX(($HD59=TrimSummary[style_no])*(HO$3=TrimSummary[trim_reff])*(ISNUMBER(FIND("/"&amp;$HC59&amp;"/","/"&amp;TrimSummary[color]&amp;"/"))),),0))))*$HJ59*(1+$BN$4)</f>
        <v>0,0,0,0</v>
      </c>
      <c r="HP59" s="62" t="str" cm="1">
        <f t="array" ref="HP59">IF(ISERROR(INDEX(TrimSummary[costing_yy],MATCH(1,INDEX(($HD59=TrimSummary[style_no])*(HP$3=TrimSummary[trim_reff])*(ISNUMBER(FIND("/"&amp;$HC59&amp;"/","/"&amp;TrimSummary[color]&amp;"/"))),),0))),0,(INDEX(TrimSummary[costing_yy],MATCH(1,INDEX(($HD59=TrimSummary[style_no])*(HP$3=TrimSummary[trim_reff])*(ISNUMBER(FIND("/"&amp;$HC59&amp;"/","/"&amp;TrimSummary[color]&amp;"/"))),),0))))*$HH59*(1+$BN$3)&amp;","&amp;IF(ISERROR(INDEX(TrimSummary[costing_yy],MATCH(1,INDEX(($HD59=TrimSummary[style_no])*(HP$3=TrimSummary[trim_reff])*(ISNUMBER(FIND("/"&amp;$HC59&amp;"/","/"&amp;TrimSummary[color]&amp;"/"))),),0))),0,(INDEX(TrimSummary[costing_yy],MATCH(1,INDEX(($HD59=TrimSummary[style_no])*(HP$3=TrimSummary[trim_reff])*(ISNUMBER(FIND("/"&amp;$HC59&amp;"/","/"&amp;TrimSummary[color]&amp;"/"))),),0))))*$HJ59*(1+$BN$3)&amp;","&amp;IF(ISERROR(INDEX(TrimSummary[ordering_yy],MATCH(1,INDEX(($HD59=TrimSummary[style_no])*(HP$3=TrimSummary[trim_reff])*(ISNUMBER(FIND("/"&amp;$HC59&amp;"/","/"&amp;TrimSummary[color]&amp;"/"))),),0))),0,(INDEX(TrimSummary[ordering_yy],MATCH(1,INDEX(($HD59=TrimSummary[style_no])*(HP$3=TrimSummary[trim_reff])*(ISNUMBER(FIND("/"&amp;$HC59&amp;"/","/"&amp;TrimSummary[color]&amp;"/"))),),0))))*$HH59*(1+$BN$4)&amp;","&amp;IF(ISERROR(INDEX(TrimSummary[ordering_yy],MATCH(1,INDEX(($HD59=TrimSummary[style_no])*(HP$3=TrimSummary[trim_reff])*(ISNUMBER(FIND("/"&amp;$HC59&amp;"/","/"&amp;TrimSummary[color]&amp;"/"))),),0))),0,(INDEX(TrimSummary[ordering_yy],MATCH(1,INDEX(($HD59=TrimSummary[style_no])*(HP$3=TrimSummary[trim_reff])*(ISNUMBER(FIND("/"&amp;$HC59&amp;"/","/"&amp;TrimSummary[color]&amp;"/"))),),0))))*$HJ59*(1+$BN$4)</f>
        <v>0,0,0,0</v>
      </c>
      <c r="HQ59" s="62" t="str" cm="1">
        <f t="array" ref="HQ59">IF(ISERROR(INDEX(TrimSummary[costing_yy],MATCH(1,INDEX(($HD59=TrimSummary[style_no])*(HQ$3=TrimSummary[trim_reff])*(ISNUMBER(FIND("/"&amp;$HC59&amp;"/","/"&amp;TrimSummary[color]&amp;"/"))),),0))),0,(INDEX(TrimSummary[costing_yy],MATCH(1,INDEX(($HD59=TrimSummary[style_no])*(HQ$3=TrimSummary[trim_reff])*(ISNUMBER(FIND("/"&amp;$HC59&amp;"/","/"&amp;TrimSummary[color]&amp;"/"))),),0))))*$HH59*(1+$BN$3)&amp;","&amp;IF(ISERROR(INDEX(TrimSummary[costing_yy],MATCH(1,INDEX(($HD59=TrimSummary[style_no])*(HQ$3=TrimSummary[trim_reff])*(ISNUMBER(FIND("/"&amp;$HC59&amp;"/","/"&amp;TrimSummary[color]&amp;"/"))),),0))),0,(INDEX(TrimSummary[costing_yy],MATCH(1,INDEX(($HD59=TrimSummary[style_no])*(HQ$3=TrimSummary[trim_reff])*(ISNUMBER(FIND("/"&amp;$HC59&amp;"/","/"&amp;TrimSummary[color]&amp;"/"))),),0))))*$HJ59*(1+$BN$3)&amp;","&amp;IF(ISERROR(INDEX(TrimSummary[ordering_yy],MATCH(1,INDEX(($HD59=TrimSummary[style_no])*(HQ$3=TrimSummary[trim_reff])*(ISNUMBER(FIND("/"&amp;$HC59&amp;"/","/"&amp;TrimSummary[color]&amp;"/"))),),0))),0,(INDEX(TrimSummary[ordering_yy],MATCH(1,INDEX(($HD59=TrimSummary[style_no])*(HQ$3=TrimSummary[trim_reff])*(ISNUMBER(FIND("/"&amp;$HC59&amp;"/","/"&amp;TrimSummary[color]&amp;"/"))),),0))))*$HH59*(1+$BN$4)&amp;","&amp;IF(ISERROR(INDEX(TrimSummary[ordering_yy],MATCH(1,INDEX(($HD59=TrimSummary[style_no])*(HQ$3=TrimSummary[trim_reff])*(ISNUMBER(FIND("/"&amp;$HC59&amp;"/","/"&amp;TrimSummary[color]&amp;"/"))),),0))),0,(INDEX(TrimSummary[ordering_yy],MATCH(1,INDEX(($HD59=TrimSummary[style_no])*(HQ$3=TrimSummary[trim_reff])*(ISNUMBER(FIND("/"&amp;$HC59&amp;"/","/"&amp;TrimSummary[color]&amp;"/"))),),0))))*$HJ59*(1+$BN$4)</f>
        <v>0,0,0,0</v>
      </c>
      <c r="HR59" s="62" t="str" cm="1">
        <f t="array" ref="HR59">IF(ISERROR(INDEX(TrimSummary[costing_yy],MATCH(1,INDEX(($HD59=TrimSummary[style_no])*(HR$3=TrimSummary[trim_reff])*(ISNUMBER(FIND("/"&amp;$HC59&amp;"/","/"&amp;TrimSummary[color]&amp;"/"))),),0))),0,(INDEX(TrimSummary[costing_yy],MATCH(1,INDEX(($HD59=TrimSummary[style_no])*(HR$3=TrimSummary[trim_reff])*(ISNUMBER(FIND("/"&amp;$HC59&amp;"/","/"&amp;TrimSummary[color]&amp;"/"))),),0))))*$HH59*(1+$BN$3)&amp;","&amp;IF(ISERROR(INDEX(TrimSummary[costing_yy],MATCH(1,INDEX(($HD59=TrimSummary[style_no])*(HR$3=TrimSummary[trim_reff])*(ISNUMBER(FIND("/"&amp;$HC59&amp;"/","/"&amp;TrimSummary[color]&amp;"/"))),),0))),0,(INDEX(TrimSummary[costing_yy],MATCH(1,INDEX(($HD59=TrimSummary[style_no])*(HR$3=TrimSummary[trim_reff])*(ISNUMBER(FIND("/"&amp;$HC59&amp;"/","/"&amp;TrimSummary[color]&amp;"/"))),),0))))*$HJ59*(1+$BN$3)&amp;","&amp;IF(ISERROR(INDEX(TrimSummary[ordering_yy],MATCH(1,INDEX(($HD59=TrimSummary[style_no])*(HR$3=TrimSummary[trim_reff])*(ISNUMBER(FIND("/"&amp;$HC59&amp;"/","/"&amp;TrimSummary[color]&amp;"/"))),),0))),0,(INDEX(TrimSummary[ordering_yy],MATCH(1,INDEX(($HD59=TrimSummary[style_no])*(HR$3=TrimSummary[trim_reff])*(ISNUMBER(FIND("/"&amp;$HC59&amp;"/","/"&amp;TrimSummary[color]&amp;"/"))),),0))))*$HH59*(1+$BN$4)&amp;","&amp;IF(ISERROR(INDEX(TrimSummary[ordering_yy],MATCH(1,INDEX(($HD59=TrimSummary[style_no])*(HR$3=TrimSummary[trim_reff])*(ISNUMBER(FIND("/"&amp;$HC59&amp;"/","/"&amp;TrimSummary[color]&amp;"/"))),),0))),0,(INDEX(TrimSummary[ordering_yy],MATCH(1,INDEX(($HD59=TrimSummary[style_no])*(HR$3=TrimSummary[trim_reff])*(ISNUMBER(FIND("/"&amp;$HC59&amp;"/","/"&amp;TrimSummary[color]&amp;"/"))),),0))))*$HJ59*(1+$BN$4)</f>
        <v>0,0,0,0</v>
      </c>
      <c r="HS59" s="62" t="str" cm="1">
        <f t="array" ref="HS59">IF(ISERROR(INDEX(TrimSummary[costing_yy],MATCH(1,INDEX(($HD59=TrimSummary[style_no])*(HS$3=TrimSummary[trim_reff])*(ISNUMBER(FIND("/"&amp;$HC59&amp;"/","/"&amp;TrimSummary[color]&amp;"/"))),),0))),0,(INDEX(TrimSummary[costing_yy],MATCH(1,INDEX(($HD59=TrimSummary[style_no])*(HS$3=TrimSummary[trim_reff])*(ISNUMBER(FIND("/"&amp;$HC59&amp;"/","/"&amp;TrimSummary[color]&amp;"/"))),),0))))*$HH59*(1+$BN$3)&amp;","&amp;IF(ISERROR(INDEX(TrimSummary[costing_yy],MATCH(1,INDEX(($HD59=TrimSummary[style_no])*(HS$3=TrimSummary[trim_reff])*(ISNUMBER(FIND("/"&amp;$HC59&amp;"/","/"&amp;TrimSummary[color]&amp;"/"))),),0))),0,(INDEX(TrimSummary[costing_yy],MATCH(1,INDEX(($HD59=TrimSummary[style_no])*(HS$3=TrimSummary[trim_reff])*(ISNUMBER(FIND("/"&amp;$HC59&amp;"/","/"&amp;TrimSummary[color]&amp;"/"))),),0))))*$HJ59*(1+$BN$3)&amp;","&amp;IF(ISERROR(INDEX(TrimSummary[ordering_yy],MATCH(1,INDEX(($HD59=TrimSummary[style_no])*(HS$3=TrimSummary[trim_reff])*(ISNUMBER(FIND("/"&amp;$HC59&amp;"/","/"&amp;TrimSummary[color]&amp;"/"))),),0))),0,(INDEX(TrimSummary[ordering_yy],MATCH(1,INDEX(($HD59=TrimSummary[style_no])*(HS$3=TrimSummary[trim_reff])*(ISNUMBER(FIND("/"&amp;$HC59&amp;"/","/"&amp;TrimSummary[color]&amp;"/"))),),0))))*$HH59*(1+$BN$4)&amp;","&amp;IF(ISERROR(INDEX(TrimSummary[ordering_yy],MATCH(1,INDEX(($HD59=TrimSummary[style_no])*(HS$3=TrimSummary[trim_reff])*(ISNUMBER(FIND("/"&amp;$HC59&amp;"/","/"&amp;TrimSummary[color]&amp;"/"))),),0))),0,(INDEX(TrimSummary[ordering_yy],MATCH(1,INDEX(($HD59=TrimSummary[style_no])*(HS$3=TrimSummary[trim_reff])*(ISNUMBER(FIND("/"&amp;$HC59&amp;"/","/"&amp;TrimSummary[color]&amp;"/"))),),0))))*$HJ59*(1+$BN$4)</f>
        <v>0,0,0,0</v>
      </c>
      <c r="HT59" s="62" t="str" cm="1">
        <f t="array" ref="HT59">IF(ISERROR(INDEX(TrimSummary[costing_yy],MATCH(1,INDEX(($HD59=TrimSummary[style_no])*(HT$3=TrimSummary[trim_reff])*(ISNUMBER(FIND("/"&amp;$HC59&amp;"/","/"&amp;TrimSummary[color]&amp;"/"))),),0))),0,(INDEX(TrimSummary[costing_yy],MATCH(1,INDEX(($HD59=TrimSummary[style_no])*(HT$3=TrimSummary[trim_reff])*(ISNUMBER(FIND("/"&amp;$HC59&amp;"/","/"&amp;TrimSummary[color]&amp;"/"))),),0))))*$HH59*(1+$BN$3)&amp;","&amp;IF(ISERROR(INDEX(TrimSummary[costing_yy],MATCH(1,INDEX(($HD59=TrimSummary[style_no])*(HT$3=TrimSummary[trim_reff])*(ISNUMBER(FIND("/"&amp;$HC59&amp;"/","/"&amp;TrimSummary[color]&amp;"/"))),),0))),0,(INDEX(TrimSummary[costing_yy],MATCH(1,INDEX(($HD59=TrimSummary[style_no])*(HT$3=TrimSummary[trim_reff])*(ISNUMBER(FIND("/"&amp;$HC59&amp;"/","/"&amp;TrimSummary[color]&amp;"/"))),),0))))*$HJ59*(1+$BN$3)&amp;","&amp;IF(ISERROR(INDEX(TrimSummary[ordering_yy],MATCH(1,INDEX(($HD59=TrimSummary[style_no])*(HT$3=TrimSummary[trim_reff])*(ISNUMBER(FIND("/"&amp;$HC59&amp;"/","/"&amp;TrimSummary[color]&amp;"/"))),),0))),0,(INDEX(TrimSummary[ordering_yy],MATCH(1,INDEX(($HD59=TrimSummary[style_no])*(HT$3=TrimSummary[trim_reff])*(ISNUMBER(FIND("/"&amp;$HC59&amp;"/","/"&amp;TrimSummary[color]&amp;"/"))),),0))))*$HH59*(1+$BN$4)&amp;","&amp;IF(ISERROR(INDEX(TrimSummary[ordering_yy],MATCH(1,INDEX(($HD59=TrimSummary[style_no])*(HT$3=TrimSummary[trim_reff])*(ISNUMBER(FIND("/"&amp;$HC59&amp;"/","/"&amp;TrimSummary[color]&amp;"/"))),),0))),0,(INDEX(TrimSummary[ordering_yy],MATCH(1,INDEX(($HD59=TrimSummary[style_no])*(HT$3=TrimSummary[trim_reff])*(ISNUMBER(FIND("/"&amp;$HC59&amp;"/","/"&amp;TrimSummary[color]&amp;"/"))),),0))))*$HJ59*(1+$BN$4)</f>
        <v>0,0,0,0</v>
      </c>
      <c r="HU59" s="62" t="str" cm="1">
        <f t="array" ref="HU59">IF(ISERROR(INDEX(TrimSummary[costing_yy],MATCH(1,INDEX(($HD59=TrimSummary[style_no])*(HU$3=TrimSummary[trim_reff])*(ISNUMBER(FIND("/"&amp;$HC59&amp;"/","/"&amp;TrimSummary[color]&amp;"/"))),),0))),0,(INDEX(TrimSummary[costing_yy],MATCH(1,INDEX(($HD59=TrimSummary[style_no])*(HU$3=TrimSummary[trim_reff])*(ISNUMBER(FIND("/"&amp;$HC59&amp;"/","/"&amp;TrimSummary[color]&amp;"/"))),),0))))*$HH59*(1+$BN$3)&amp;","&amp;IF(ISERROR(INDEX(TrimSummary[costing_yy],MATCH(1,INDEX(($HD59=TrimSummary[style_no])*(HU$3=TrimSummary[trim_reff])*(ISNUMBER(FIND("/"&amp;$HC59&amp;"/","/"&amp;TrimSummary[color]&amp;"/"))),),0))),0,(INDEX(TrimSummary[costing_yy],MATCH(1,INDEX(($HD59=TrimSummary[style_no])*(HU$3=TrimSummary[trim_reff])*(ISNUMBER(FIND("/"&amp;$HC59&amp;"/","/"&amp;TrimSummary[color]&amp;"/"))),),0))))*$HJ59*(1+$BN$3)&amp;","&amp;IF(ISERROR(INDEX(TrimSummary[ordering_yy],MATCH(1,INDEX(($HD59=TrimSummary[style_no])*(HU$3=TrimSummary[trim_reff])*(ISNUMBER(FIND("/"&amp;$HC59&amp;"/","/"&amp;TrimSummary[color]&amp;"/"))),),0))),0,(INDEX(TrimSummary[ordering_yy],MATCH(1,INDEX(($HD59=TrimSummary[style_no])*(HU$3=TrimSummary[trim_reff])*(ISNUMBER(FIND("/"&amp;$HC59&amp;"/","/"&amp;TrimSummary[color]&amp;"/"))),),0))))*$HH59*(1+$BN$4)&amp;","&amp;IF(ISERROR(INDEX(TrimSummary[ordering_yy],MATCH(1,INDEX(($HD59=TrimSummary[style_no])*(HU$3=TrimSummary[trim_reff])*(ISNUMBER(FIND("/"&amp;$HC59&amp;"/","/"&amp;TrimSummary[color]&amp;"/"))),),0))),0,(INDEX(TrimSummary[ordering_yy],MATCH(1,INDEX(($HD59=TrimSummary[style_no])*(HU$3=TrimSummary[trim_reff])*(ISNUMBER(FIND("/"&amp;$HC59&amp;"/","/"&amp;TrimSummary[color]&amp;"/"))),),0))))*$HJ59*(1+$BN$4)</f>
        <v>0,0,0,0</v>
      </c>
      <c r="HV59" s="62"/>
      <c r="HW59" s="62"/>
      <c r="HX59" s="62"/>
      <c r="HY59" s="62"/>
      <c r="HZ59" s="62"/>
      <c r="IA59" s="62"/>
      <c r="IB59" s="62"/>
      <c r="IC59" s="62"/>
      <c r="ID59" s="62"/>
      <c r="IE59" s="62"/>
      <c r="IF59" s="62"/>
      <c r="IG59" s="62"/>
      <c r="IH59" s="62"/>
      <c r="II59" s="62"/>
      <c r="IJ59" s="62"/>
      <c r="IK59" s="62"/>
      <c r="IL59" s="62"/>
      <c r="IM59" s="62"/>
      <c r="IN59" s="62"/>
      <c r="IO59" s="62"/>
      <c r="IP59" s="62"/>
      <c r="IQ59" s="62"/>
      <c r="IR59" s="62"/>
      <c r="IS59" s="62"/>
      <c r="IT59" s="62"/>
      <c r="IU59" s="62"/>
      <c r="IV59" s="62"/>
      <c r="IW59" s="62"/>
    </row>
    <row r="60" spans="1:257">
      <c r="A60"/>
      <c r="D60"/>
      <c r="F60" s="18"/>
      <c r="G60" s="19"/>
      <c r="V60" s="130"/>
      <c r="Y60" s="18"/>
      <c r="Z60" s="334"/>
      <c r="AA60" s="49"/>
      <c r="AB60" s="49"/>
      <c r="AC60" s="49"/>
      <c r="AD60" s="49"/>
      <c r="AE60" s="49"/>
      <c r="AF60" s="49"/>
      <c r="AG60" s="49"/>
      <c r="AH60" s="49"/>
      <c r="AI60" s="49"/>
      <c r="AJ60" s="49"/>
      <c r="AK60" s="49"/>
      <c r="AL60" s="49"/>
      <c r="AM60" s="49"/>
      <c r="AN60" s="49"/>
      <c r="AO60" s="18"/>
      <c r="AR60" s="23"/>
      <c r="AS60" s="23"/>
      <c r="AT60" s="18"/>
      <c r="AV60" s="24"/>
      <c r="AW60" s="24"/>
      <c r="AX60" s="24"/>
      <c r="AY60" s="24"/>
      <c r="AZ60" s="24"/>
      <c r="BA60" s="24"/>
      <c r="BB60" s="24"/>
      <c r="BC60" s="24"/>
      <c r="BD60" s="23"/>
      <c r="BE60" s="24"/>
      <c r="BF60" s="24"/>
      <c r="BG60" s="24"/>
      <c r="BH60" s="23"/>
      <c r="BI60" s="23"/>
      <c r="BJ60" s="222"/>
      <c r="BS60" s="233"/>
      <c r="BT60" s="233"/>
      <c r="BU60" s="233"/>
      <c r="BV60" s="233"/>
      <c r="BW60" s="233"/>
      <c r="BX60" s="233"/>
      <c r="BY60" s="233"/>
      <c r="BZ60" s="233"/>
      <c r="CA60" s="233"/>
      <c r="CB60" s="233"/>
      <c r="CC60" s="233"/>
      <c r="CD60" s="233"/>
      <c r="CE60" s="233"/>
      <c r="CF60" s="233"/>
      <c r="CG60" s="233"/>
      <c r="CH60" s="233"/>
      <c r="CI60" s="233"/>
      <c r="CR60" s="92"/>
      <c r="CS60" s="92"/>
      <c r="FT60"/>
      <c r="FU60"/>
      <c r="HA60" s="62" t="str">
        <f>INDEX(TrimSummary[season],MATCH($HD60,TrimSummary[style_no],0))</f>
        <v>WI23</v>
      </c>
      <c r="HB60" s="62" t="str">
        <f>INDEX(TrimSummary[floorset],MATCH($HD60,TrimSummary[style_no],0))</f>
        <v>F3</v>
      </c>
      <c r="HC60" s="6" t="s">
        <v>201</v>
      </c>
      <c r="HD60" s="310" t="s">
        <v>314</v>
      </c>
      <c r="HE60" s="224" t="s">
        <v>302</v>
      </c>
      <c r="HF60" s="98">
        <v>45040</v>
      </c>
      <c r="HG60" t="s">
        <v>33</v>
      </c>
      <c r="HH60" s="105" cm="1">
        <f t="array" ref="HH60">IF(ISERROR(INDEX(Trim_Booking_Data[[QTY TB]:[5]],MATCH($HD60&amp;$HE60&amp;$HF60,Trim_Booking_Data[Styele'#]&amp;Trim_Booking_Data[COLOR]&amp;Trim_Booking_Data[Trim Boking Date],0),MATCH($HG60,Trim_Booking_Data[[#Headers],[QTY TB]:[5]],0))),0,(INDEX(Trim_Booking_Data[[QTY TB]:[5]],MATCH($HD60&amp;$HE60&amp;$HF60,Trim_Booking_Data[Styele'#]&amp;Trim_Booking_Data[COLOR]&amp;Trim_Booking_Data[Trim Boking Date],0),MATCH($HG60,Trim_Booking_Data[[#Headers],[QTY TB]:[5]],0))))</f>
        <v>0</v>
      </c>
      <c r="HI60" s="78" cm="1">
        <f t="array" ref="HI60">IF(ISERROR(INDEX(PO_Placed_Data_Fu[],MATCH($HD60&amp;$HE60,Trim_Booking_Data[Styele'#]&amp;Trim_Booking_Data[COLOR],0),MATCH(HI$3,PO_Placed_Data_Fu[#Headers],0))),0,(INDEX(PO_Placed_Data_Fu[],MATCH($HD60&amp;$HE60,Trim_Booking_Data[Styele'#]&amp;Trim_Booking_Data[COLOR],0),MATCH(HI$3,PO_Placed_Data_Fu[#Headers],0))))</f>
        <v>0</v>
      </c>
      <c r="HJ60" s="70" cm="1">
        <f t="array" ref="HJ60">IF(ISERROR(INDEX(PO_Placed_Data_Fu[],MATCH($HD60&amp;$HE60&amp;$HF60,Trim_Booking_Data[Styele'#]&amp;Trim_Booking_Data[COLOR]&amp;Trim_Booking_Data[Trim Boking Date],0),MATCH($HG60,PO_Placed_Data_Fu[#Headers],0))),0,(INDEX(PO_Placed_Data_Fu[],MATCH($HD60&amp;$HE60&amp;$HF60,Trim_Booking_Data[Styele'#]&amp;Trim_Booking_Data[COLOR]&amp;Trim_Booking_Data[Trim Boking Date],0),MATCH($HG60,PO_Placed_Data_Fu[#Headers],0))))</f>
        <v>0</v>
      </c>
      <c r="HK60" s="62" t="str" cm="1">
        <f t="array" ref="HK60">IF(ISERROR(INDEX(TrimSummary[costing_yy],MATCH(1,INDEX(($HD60=TrimSummary[style_no])*(HK$3=TrimSummary[trim_reff])*(ISNUMBER(FIND("/"&amp;$HC60&amp;"/","/"&amp;TrimSummary[color]&amp;"/"))),),0))),0,(INDEX(TrimSummary[costing_yy],MATCH(1,INDEX(($HD60=TrimSummary[style_no])*(HK$3=TrimSummary[trim_reff])*(ISNUMBER(FIND("/"&amp;$HC60&amp;"/","/"&amp;TrimSummary[color]&amp;"/"))),),0))))*$HH60*(1+$BN$3)&amp;","&amp;IF(ISERROR(INDEX(TrimSummary[costing_yy],MATCH(1,INDEX(($HD60=TrimSummary[style_no])*(HK$3=TrimSummary[trim_reff])*(ISNUMBER(FIND("/"&amp;$HC60&amp;"/","/"&amp;TrimSummary[color]&amp;"/"))),),0))),0,(INDEX(TrimSummary[costing_yy],MATCH(1,INDEX(($HD60=TrimSummary[style_no])*(HK$3=TrimSummary[trim_reff])*(ISNUMBER(FIND("/"&amp;$HC60&amp;"/","/"&amp;TrimSummary[color]&amp;"/"))),),0))))*$HJ60*(1+$BN$3)&amp;","&amp;IF(ISERROR(INDEX(TrimSummary[ordering_yy],MATCH(1,INDEX(($HD60=TrimSummary[style_no])*(HK$3=TrimSummary[trim_reff])*(ISNUMBER(FIND("/"&amp;$HC60&amp;"/","/"&amp;TrimSummary[color]&amp;"/"))),),0))),0,(INDEX(TrimSummary[ordering_yy],MATCH(1,INDEX(($HD60=TrimSummary[style_no])*(HK$3=TrimSummary[trim_reff])*(ISNUMBER(FIND("/"&amp;$HC60&amp;"/","/"&amp;TrimSummary[color]&amp;"/"))),),0))))*$HH60*(1+$BN$4)&amp;","&amp;IF(ISERROR(INDEX(TrimSummary[ordering_yy],MATCH(1,INDEX(($HD60=TrimSummary[style_no])*(HK$3=TrimSummary[trim_reff])*(ISNUMBER(FIND("/"&amp;$HC60&amp;"/","/"&amp;TrimSummary[color]&amp;"/"))),),0))),0,(INDEX(TrimSummary[ordering_yy],MATCH(1,INDEX(($HD60=TrimSummary[style_no])*(HK$3=TrimSummary[trim_reff])*(ISNUMBER(FIND("/"&amp;$HC60&amp;"/","/"&amp;TrimSummary[color]&amp;"/"))),),0))))*$HJ60*(1+$BN$4)</f>
        <v>0,0,0,0</v>
      </c>
      <c r="HL60" s="62" t="str" cm="1">
        <f t="array" ref="HL60">IF(ISERROR(INDEX(TrimSummary[costing_yy],MATCH(1,INDEX(($HD60=TrimSummary[style_no])*(HL$3=TrimSummary[trim_reff])*(ISNUMBER(FIND("/"&amp;$HC60&amp;"/","/"&amp;TrimSummary[color]&amp;"/"))),),0))),0,(INDEX(TrimSummary[costing_yy],MATCH(1,INDEX(($HD60=TrimSummary[style_no])*(HL$3=TrimSummary[trim_reff])*(ISNUMBER(FIND("/"&amp;$HC60&amp;"/","/"&amp;TrimSummary[color]&amp;"/"))),),0))))*$HH60*(1+$BN$3)&amp;","&amp;IF(ISERROR(INDEX(TrimSummary[costing_yy],MATCH(1,INDEX(($HD60=TrimSummary[style_no])*(HL$3=TrimSummary[trim_reff])*(ISNUMBER(FIND("/"&amp;$HC60&amp;"/","/"&amp;TrimSummary[color]&amp;"/"))),),0))),0,(INDEX(TrimSummary[costing_yy],MATCH(1,INDEX(($HD60=TrimSummary[style_no])*(HL$3=TrimSummary[trim_reff])*(ISNUMBER(FIND("/"&amp;$HC60&amp;"/","/"&amp;TrimSummary[color]&amp;"/"))),),0))))*$HJ60*(1+$BN$3)&amp;","&amp;IF(ISERROR(INDEX(TrimSummary[ordering_yy],MATCH(1,INDEX(($HD60=TrimSummary[style_no])*(HL$3=TrimSummary[trim_reff])*(ISNUMBER(FIND("/"&amp;$HC60&amp;"/","/"&amp;TrimSummary[color]&amp;"/"))),),0))),0,(INDEX(TrimSummary[ordering_yy],MATCH(1,INDEX(($HD60=TrimSummary[style_no])*(HL$3=TrimSummary[trim_reff])*(ISNUMBER(FIND("/"&amp;$HC60&amp;"/","/"&amp;TrimSummary[color]&amp;"/"))),),0))))*$HH60*(1+$BN$4)&amp;","&amp;IF(ISERROR(INDEX(TrimSummary[ordering_yy],MATCH(1,INDEX(($HD60=TrimSummary[style_no])*(HL$3=TrimSummary[trim_reff])*(ISNUMBER(FIND("/"&amp;$HC60&amp;"/","/"&amp;TrimSummary[color]&amp;"/"))),),0))),0,(INDEX(TrimSummary[ordering_yy],MATCH(1,INDEX(($HD60=TrimSummary[style_no])*(HL$3=TrimSummary[trim_reff])*(ISNUMBER(FIND("/"&amp;$HC60&amp;"/","/"&amp;TrimSummary[color]&amp;"/"))),),0))))*$HJ60*(1+$BN$4)</f>
        <v>0,0,0,0</v>
      </c>
      <c r="HM60" s="62" t="str" cm="1">
        <f t="array" ref="HM60">IF(ISERROR(INDEX(TrimSummary[costing_yy],MATCH(1,INDEX(($HD60=TrimSummary[style_no])*(HM$3=TrimSummary[trim_reff])*(ISNUMBER(FIND("/"&amp;$HC60&amp;"/","/"&amp;TrimSummary[color]&amp;"/"))),),0))),0,(INDEX(TrimSummary[costing_yy],MATCH(1,INDEX(($HD60=TrimSummary[style_no])*(HM$3=TrimSummary[trim_reff])*(ISNUMBER(FIND("/"&amp;$HC60&amp;"/","/"&amp;TrimSummary[color]&amp;"/"))),),0))))*$HH60*(1+$BN$3)&amp;","&amp;IF(ISERROR(INDEX(TrimSummary[costing_yy],MATCH(1,INDEX(($HD60=TrimSummary[style_no])*(HM$3=TrimSummary[trim_reff])*(ISNUMBER(FIND("/"&amp;$HC60&amp;"/","/"&amp;TrimSummary[color]&amp;"/"))),),0))),0,(INDEX(TrimSummary[costing_yy],MATCH(1,INDEX(($HD60=TrimSummary[style_no])*(HM$3=TrimSummary[trim_reff])*(ISNUMBER(FIND("/"&amp;$HC60&amp;"/","/"&amp;TrimSummary[color]&amp;"/"))),),0))))*$HJ60*(1+$BN$3)&amp;","&amp;IF(ISERROR(INDEX(TrimSummary[ordering_yy],MATCH(1,INDEX(($HD60=TrimSummary[style_no])*(HM$3=TrimSummary[trim_reff])*(ISNUMBER(FIND("/"&amp;$HC60&amp;"/","/"&amp;TrimSummary[color]&amp;"/"))),),0))),0,(INDEX(TrimSummary[ordering_yy],MATCH(1,INDEX(($HD60=TrimSummary[style_no])*(HM$3=TrimSummary[trim_reff])*(ISNUMBER(FIND("/"&amp;$HC60&amp;"/","/"&amp;TrimSummary[color]&amp;"/"))),),0))))*$HH60*(1+$BN$4)&amp;","&amp;IF(ISERROR(INDEX(TrimSummary[ordering_yy],MATCH(1,INDEX(($HD60=TrimSummary[style_no])*(HM$3=TrimSummary[trim_reff])*(ISNUMBER(FIND("/"&amp;$HC60&amp;"/","/"&amp;TrimSummary[color]&amp;"/"))),),0))),0,(INDEX(TrimSummary[ordering_yy],MATCH(1,INDEX(($HD60=TrimSummary[style_no])*(HM$3=TrimSummary[trim_reff])*(ISNUMBER(FIND("/"&amp;$HC60&amp;"/","/"&amp;TrimSummary[color]&amp;"/"))),),0))))*$HJ60*(1+$BN$4)</f>
        <v>0,0,0,0</v>
      </c>
      <c r="HN60" s="62" t="str" cm="1">
        <f t="array" ref="HN60">IF(ISERROR(INDEX(TrimSummary[costing_yy],MATCH(1,INDEX(($HD60=TrimSummary[style_no])*(HN$3=TrimSummary[trim_reff])*(ISNUMBER(FIND("/"&amp;$HC60&amp;"/","/"&amp;TrimSummary[color]&amp;"/"))),),0))),0,(INDEX(TrimSummary[costing_yy],MATCH(1,INDEX(($HD60=TrimSummary[style_no])*(HN$3=TrimSummary[trim_reff])*(ISNUMBER(FIND("/"&amp;$HC60&amp;"/","/"&amp;TrimSummary[color]&amp;"/"))),),0))))*$HH60*(1+$BN$3)&amp;","&amp;IF(ISERROR(INDEX(TrimSummary[costing_yy],MATCH(1,INDEX(($HD60=TrimSummary[style_no])*(HN$3=TrimSummary[trim_reff])*(ISNUMBER(FIND("/"&amp;$HC60&amp;"/","/"&amp;TrimSummary[color]&amp;"/"))),),0))),0,(INDEX(TrimSummary[costing_yy],MATCH(1,INDEX(($HD60=TrimSummary[style_no])*(HN$3=TrimSummary[trim_reff])*(ISNUMBER(FIND("/"&amp;$HC60&amp;"/","/"&amp;TrimSummary[color]&amp;"/"))),),0))))*$HJ60*(1+$BN$3)&amp;","&amp;IF(ISERROR(INDEX(TrimSummary[ordering_yy],MATCH(1,INDEX(($HD60=TrimSummary[style_no])*(HN$3=TrimSummary[trim_reff])*(ISNUMBER(FIND("/"&amp;$HC60&amp;"/","/"&amp;TrimSummary[color]&amp;"/"))),),0))),0,(INDEX(TrimSummary[ordering_yy],MATCH(1,INDEX(($HD60=TrimSummary[style_no])*(HN$3=TrimSummary[trim_reff])*(ISNUMBER(FIND("/"&amp;$HC60&amp;"/","/"&amp;TrimSummary[color]&amp;"/"))),),0))))*$HH60*(1+$BN$4)&amp;","&amp;IF(ISERROR(INDEX(TrimSummary[ordering_yy],MATCH(1,INDEX(($HD60=TrimSummary[style_no])*(HN$3=TrimSummary[trim_reff])*(ISNUMBER(FIND("/"&amp;$HC60&amp;"/","/"&amp;TrimSummary[color]&amp;"/"))),),0))),0,(INDEX(TrimSummary[ordering_yy],MATCH(1,INDEX(($HD60=TrimSummary[style_no])*(HN$3=TrimSummary[trim_reff])*(ISNUMBER(FIND("/"&amp;$HC60&amp;"/","/"&amp;TrimSummary[color]&amp;"/"))),),0))))*$HJ60*(1+$BN$4)</f>
        <v>0,0,0,0</v>
      </c>
      <c r="HO60" s="62" t="str" cm="1">
        <f t="array" ref="HO60">IF(ISERROR(INDEX(TrimSummary[costing_yy],MATCH(1,INDEX(($HD60=TrimSummary[style_no])*(HO$3=TrimSummary[trim_reff])*(ISNUMBER(FIND("/"&amp;$HC60&amp;"/","/"&amp;TrimSummary[color]&amp;"/"))),),0))),0,(INDEX(TrimSummary[costing_yy],MATCH(1,INDEX(($HD60=TrimSummary[style_no])*(HO$3=TrimSummary[trim_reff])*(ISNUMBER(FIND("/"&amp;$HC60&amp;"/","/"&amp;TrimSummary[color]&amp;"/"))),),0))))*$HH60*(1+$BN$3)&amp;","&amp;IF(ISERROR(INDEX(TrimSummary[costing_yy],MATCH(1,INDEX(($HD60=TrimSummary[style_no])*(HO$3=TrimSummary[trim_reff])*(ISNUMBER(FIND("/"&amp;$HC60&amp;"/","/"&amp;TrimSummary[color]&amp;"/"))),),0))),0,(INDEX(TrimSummary[costing_yy],MATCH(1,INDEX(($HD60=TrimSummary[style_no])*(HO$3=TrimSummary[trim_reff])*(ISNUMBER(FIND("/"&amp;$HC60&amp;"/","/"&amp;TrimSummary[color]&amp;"/"))),),0))))*$HJ60*(1+$BN$3)&amp;","&amp;IF(ISERROR(INDEX(TrimSummary[ordering_yy],MATCH(1,INDEX(($HD60=TrimSummary[style_no])*(HO$3=TrimSummary[trim_reff])*(ISNUMBER(FIND("/"&amp;$HC60&amp;"/","/"&amp;TrimSummary[color]&amp;"/"))),),0))),0,(INDEX(TrimSummary[ordering_yy],MATCH(1,INDEX(($HD60=TrimSummary[style_no])*(HO$3=TrimSummary[trim_reff])*(ISNUMBER(FIND("/"&amp;$HC60&amp;"/","/"&amp;TrimSummary[color]&amp;"/"))),),0))))*$HH60*(1+$BN$4)&amp;","&amp;IF(ISERROR(INDEX(TrimSummary[ordering_yy],MATCH(1,INDEX(($HD60=TrimSummary[style_no])*(HO$3=TrimSummary[trim_reff])*(ISNUMBER(FIND("/"&amp;$HC60&amp;"/","/"&amp;TrimSummary[color]&amp;"/"))),),0))),0,(INDEX(TrimSummary[ordering_yy],MATCH(1,INDEX(($HD60=TrimSummary[style_no])*(HO$3=TrimSummary[trim_reff])*(ISNUMBER(FIND("/"&amp;$HC60&amp;"/","/"&amp;TrimSummary[color]&amp;"/"))),),0))))*$HJ60*(1+$BN$4)</f>
        <v>0,0,0,0</v>
      </c>
      <c r="HP60" s="62" t="str" cm="1">
        <f t="array" ref="HP60">IF(ISERROR(INDEX(TrimSummary[costing_yy],MATCH(1,INDEX(($HD60=TrimSummary[style_no])*(HP$3=TrimSummary[trim_reff])*(ISNUMBER(FIND("/"&amp;$HC60&amp;"/","/"&amp;TrimSummary[color]&amp;"/"))),),0))),0,(INDEX(TrimSummary[costing_yy],MATCH(1,INDEX(($HD60=TrimSummary[style_no])*(HP$3=TrimSummary[trim_reff])*(ISNUMBER(FIND("/"&amp;$HC60&amp;"/","/"&amp;TrimSummary[color]&amp;"/"))),),0))))*$HH60*(1+$BN$3)&amp;","&amp;IF(ISERROR(INDEX(TrimSummary[costing_yy],MATCH(1,INDEX(($HD60=TrimSummary[style_no])*(HP$3=TrimSummary[trim_reff])*(ISNUMBER(FIND("/"&amp;$HC60&amp;"/","/"&amp;TrimSummary[color]&amp;"/"))),),0))),0,(INDEX(TrimSummary[costing_yy],MATCH(1,INDEX(($HD60=TrimSummary[style_no])*(HP$3=TrimSummary[trim_reff])*(ISNUMBER(FIND("/"&amp;$HC60&amp;"/","/"&amp;TrimSummary[color]&amp;"/"))),),0))))*$HJ60*(1+$BN$3)&amp;","&amp;IF(ISERROR(INDEX(TrimSummary[ordering_yy],MATCH(1,INDEX(($HD60=TrimSummary[style_no])*(HP$3=TrimSummary[trim_reff])*(ISNUMBER(FIND("/"&amp;$HC60&amp;"/","/"&amp;TrimSummary[color]&amp;"/"))),),0))),0,(INDEX(TrimSummary[ordering_yy],MATCH(1,INDEX(($HD60=TrimSummary[style_no])*(HP$3=TrimSummary[trim_reff])*(ISNUMBER(FIND("/"&amp;$HC60&amp;"/","/"&amp;TrimSummary[color]&amp;"/"))),),0))))*$HH60*(1+$BN$4)&amp;","&amp;IF(ISERROR(INDEX(TrimSummary[ordering_yy],MATCH(1,INDEX(($HD60=TrimSummary[style_no])*(HP$3=TrimSummary[trim_reff])*(ISNUMBER(FIND("/"&amp;$HC60&amp;"/","/"&amp;TrimSummary[color]&amp;"/"))),),0))),0,(INDEX(TrimSummary[ordering_yy],MATCH(1,INDEX(($HD60=TrimSummary[style_no])*(HP$3=TrimSummary[trim_reff])*(ISNUMBER(FIND("/"&amp;$HC60&amp;"/","/"&amp;TrimSummary[color]&amp;"/"))),),0))))*$HJ60*(1+$BN$4)</f>
        <v>0,0,0,0</v>
      </c>
      <c r="HQ60" s="62" t="str" cm="1">
        <f t="array" ref="HQ60">IF(ISERROR(INDEX(TrimSummary[costing_yy],MATCH(1,INDEX(($HD60=TrimSummary[style_no])*(HQ$3=TrimSummary[trim_reff])*(ISNUMBER(FIND("/"&amp;$HC60&amp;"/","/"&amp;TrimSummary[color]&amp;"/"))),),0))),0,(INDEX(TrimSummary[costing_yy],MATCH(1,INDEX(($HD60=TrimSummary[style_no])*(HQ$3=TrimSummary[trim_reff])*(ISNUMBER(FIND("/"&amp;$HC60&amp;"/","/"&amp;TrimSummary[color]&amp;"/"))),),0))))*$HH60*(1+$BN$3)&amp;","&amp;IF(ISERROR(INDEX(TrimSummary[costing_yy],MATCH(1,INDEX(($HD60=TrimSummary[style_no])*(HQ$3=TrimSummary[trim_reff])*(ISNUMBER(FIND("/"&amp;$HC60&amp;"/","/"&amp;TrimSummary[color]&amp;"/"))),),0))),0,(INDEX(TrimSummary[costing_yy],MATCH(1,INDEX(($HD60=TrimSummary[style_no])*(HQ$3=TrimSummary[trim_reff])*(ISNUMBER(FIND("/"&amp;$HC60&amp;"/","/"&amp;TrimSummary[color]&amp;"/"))),),0))))*$HJ60*(1+$BN$3)&amp;","&amp;IF(ISERROR(INDEX(TrimSummary[ordering_yy],MATCH(1,INDEX(($HD60=TrimSummary[style_no])*(HQ$3=TrimSummary[trim_reff])*(ISNUMBER(FIND("/"&amp;$HC60&amp;"/","/"&amp;TrimSummary[color]&amp;"/"))),),0))),0,(INDEX(TrimSummary[ordering_yy],MATCH(1,INDEX(($HD60=TrimSummary[style_no])*(HQ$3=TrimSummary[trim_reff])*(ISNUMBER(FIND("/"&amp;$HC60&amp;"/","/"&amp;TrimSummary[color]&amp;"/"))),),0))))*$HH60*(1+$BN$4)&amp;","&amp;IF(ISERROR(INDEX(TrimSummary[ordering_yy],MATCH(1,INDEX(($HD60=TrimSummary[style_no])*(HQ$3=TrimSummary[trim_reff])*(ISNUMBER(FIND("/"&amp;$HC60&amp;"/","/"&amp;TrimSummary[color]&amp;"/"))),),0))),0,(INDEX(TrimSummary[ordering_yy],MATCH(1,INDEX(($HD60=TrimSummary[style_no])*(HQ$3=TrimSummary[trim_reff])*(ISNUMBER(FIND("/"&amp;$HC60&amp;"/","/"&amp;TrimSummary[color]&amp;"/"))),),0))))*$HJ60*(1+$BN$4)</f>
        <v>0,0,0,0</v>
      </c>
      <c r="HR60" s="62" t="str" cm="1">
        <f t="array" ref="HR60">IF(ISERROR(INDEX(TrimSummary[costing_yy],MATCH(1,INDEX(($HD60=TrimSummary[style_no])*(HR$3=TrimSummary[trim_reff])*(ISNUMBER(FIND("/"&amp;$HC60&amp;"/","/"&amp;TrimSummary[color]&amp;"/"))),),0))),0,(INDEX(TrimSummary[costing_yy],MATCH(1,INDEX(($HD60=TrimSummary[style_no])*(HR$3=TrimSummary[trim_reff])*(ISNUMBER(FIND("/"&amp;$HC60&amp;"/","/"&amp;TrimSummary[color]&amp;"/"))),),0))))*$HH60*(1+$BN$3)&amp;","&amp;IF(ISERROR(INDEX(TrimSummary[costing_yy],MATCH(1,INDEX(($HD60=TrimSummary[style_no])*(HR$3=TrimSummary[trim_reff])*(ISNUMBER(FIND("/"&amp;$HC60&amp;"/","/"&amp;TrimSummary[color]&amp;"/"))),),0))),0,(INDEX(TrimSummary[costing_yy],MATCH(1,INDEX(($HD60=TrimSummary[style_no])*(HR$3=TrimSummary[trim_reff])*(ISNUMBER(FIND("/"&amp;$HC60&amp;"/","/"&amp;TrimSummary[color]&amp;"/"))),),0))))*$HJ60*(1+$BN$3)&amp;","&amp;IF(ISERROR(INDEX(TrimSummary[ordering_yy],MATCH(1,INDEX(($HD60=TrimSummary[style_no])*(HR$3=TrimSummary[trim_reff])*(ISNUMBER(FIND("/"&amp;$HC60&amp;"/","/"&amp;TrimSummary[color]&amp;"/"))),),0))),0,(INDEX(TrimSummary[ordering_yy],MATCH(1,INDEX(($HD60=TrimSummary[style_no])*(HR$3=TrimSummary[trim_reff])*(ISNUMBER(FIND("/"&amp;$HC60&amp;"/","/"&amp;TrimSummary[color]&amp;"/"))),),0))))*$HH60*(1+$BN$4)&amp;","&amp;IF(ISERROR(INDEX(TrimSummary[ordering_yy],MATCH(1,INDEX(($HD60=TrimSummary[style_no])*(HR$3=TrimSummary[trim_reff])*(ISNUMBER(FIND("/"&amp;$HC60&amp;"/","/"&amp;TrimSummary[color]&amp;"/"))),),0))),0,(INDEX(TrimSummary[ordering_yy],MATCH(1,INDEX(($HD60=TrimSummary[style_no])*(HR$3=TrimSummary[trim_reff])*(ISNUMBER(FIND("/"&amp;$HC60&amp;"/","/"&amp;TrimSummary[color]&amp;"/"))),),0))))*$HJ60*(1+$BN$4)</f>
        <v>0,0,0,0</v>
      </c>
      <c r="HS60" s="62" t="str" cm="1">
        <f t="array" ref="HS60">IF(ISERROR(INDEX(TrimSummary[costing_yy],MATCH(1,INDEX(($HD60=TrimSummary[style_no])*(HS$3=TrimSummary[trim_reff])*(ISNUMBER(FIND("/"&amp;$HC60&amp;"/","/"&amp;TrimSummary[color]&amp;"/"))),),0))),0,(INDEX(TrimSummary[costing_yy],MATCH(1,INDEX(($HD60=TrimSummary[style_no])*(HS$3=TrimSummary[trim_reff])*(ISNUMBER(FIND("/"&amp;$HC60&amp;"/","/"&amp;TrimSummary[color]&amp;"/"))),),0))))*$HH60*(1+$BN$3)&amp;","&amp;IF(ISERROR(INDEX(TrimSummary[costing_yy],MATCH(1,INDEX(($HD60=TrimSummary[style_no])*(HS$3=TrimSummary[trim_reff])*(ISNUMBER(FIND("/"&amp;$HC60&amp;"/","/"&amp;TrimSummary[color]&amp;"/"))),),0))),0,(INDEX(TrimSummary[costing_yy],MATCH(1,INDEX(($HD60=TrimSummary[style_no])*(HS$3=TrimSummary[trim_reff])*(ISNUMBER(FIND("/"&amp;$HC60&amp;"/","/"&amp;TrimSummary[color]&amp;"/"))),),0))))*$HJ60*(1+$BN$3)&amp;","&amp;IF(ISERROR(INDEX(TrimSummary[ordering_yy],MATCH(1,INDEX(($HD60=TrimSummary[style_no])*(HS$3=TrimSummary[trim_reff])*(ISNUMBER(FIND("/"&amp;$HC60&amp;"/","/"&amp;TrimSummary[color]&amp;"/"))),),0))),0,(INDEX(TrimSummary[ordering_yy],MATCH(1,INDEX(($HD60=TrimSummary[style_no])*(HS$3=TrimSummary[trim_reff])*(ISNUMBER(FIND("/"&amp;$HC60&amp;"/","/"&amp;TrimSummary[color]&amp;"/"))),),0))))*$HH60*(1+$BN$4)&amp;","&amp;IF(ISERROR(INDEX(TrimSummary[ordering_yy],MATCH(1,INDEX(($HD60=TrimSummary[style_no])*(HS$3=TrimSummary[trim_reff])*(ISNUMBER(FIND("/"&amp;$HC60&amp;"/","/"&amp;TrimSummary[color]&amp;"/"))),),0))),0,(INDEX(TrimSummary[ordering_yy],MATCH(1,INDEX(($HD60=TrimSummary[style_no])*(HS$3=TrimSummary[trim_reff])*(ISNUMBER(FIND("/"&amp;$HC60&amp;"/","/"&amp;TrimSummary[color]&amp;"/"))),),0))))*$HJ60*(1+$BN$4)</f>
        <v>0,0,0,0</v>
      </c>
      <c r="HT60" s="62" t="str" cm="1">
        <f t="array" ref="HT60">IF(ISERROR(INDEX(TrimSummary[costing_yy],MATCH(1,INDEX(($HD60=TrimSummary[style_no])*(HT$3=TrimSummary[trim_reff])*(ISNUMBER(FIND("/"&amp;$HC60&amp;"/","/"&amp;TrimSummary[color]&amp;"/"))),),0))),0,(INDEX(TrimSummary[costing_yy],MATCH(1,INDEX(($HD60=TrimSummary[style_no])*(HT$3=TrimSummary[trim_reff])*(ISNUMBER(FIND("/"&amp;$HC60&amp;"/","/"&amp;TrimSummary[color]&amp;"/"))),),0))))*$HH60*(1+$BN$3)&amp;","&amp;IF(ISERROR(INDEX(TrimSummary[costing_yy],MATCH(1,INDEX(($HD60=TrimSummary[style_no])*(HT$3=TrimSummary[trim_reff])*(ISNUMBER(FIND("/"&amp;$HC60&amp;"/","/"&amp;TrimSummary[color]&amp;"/"))),),0))),0,(INDEX(TrimSummary[costing_yy],MATCH(1,INDEX(($HD60=TrimSummary[style_no])*(HT$3=TrimSummary[trim_reff])*(ISNUMBER(FIND("/"&amp;$HC60&amp;"/","/"&amp;TrimSummary[color]&amp;"/"))),),0))))*$HJ60*(1+$BN$3)&amp;","&amp;IF(ISERROR(INDEX(TrimSummary[ordering_yy],MATCH(1,INDEX(($HD60=TrimSummary[style_no])*(HT$3=TrimSummary[trim_reff])*(ISNUMBER(FIND("/"&amp;$HC60&amp;"/","/"&amp;TrimSummary[color]&amp;"/"))),),0))),0,(INDEX(TrimSummary[ordering_yy],MATCH(1,INDEX(($HD60=TrimSummary[style_no])*(HT$3=TrimSummary[trim_reff])*(ISNUMBER(FIND("/"&amp;$HC60&amp;"/","/"&amp;TrimSummary[color]&amp;"/"))),),0))))*$HH60*(1+$BN$4)&amp;","&amp;IF(ISERROR(INDEX(TrimSummary[ordering_yy],MATCH(1,INDEX(($HD60=TrimSummary[style_no])*(HT$3=TrimSummary[trim_reff])*(ISNUMBER(FIND("/"&amp;$HC60&amp;"/","/"&amp;TrimSummary[color]&amp;"/"))),),0))),0,(INDEX(TrimSummary[ordering_yy],MATCH(1,INDEX(($HD60=TrimSummary[style_no])*(HT$3=TrimSummary[trim_reff])*(ISNUMBER(FIND("/"&amp;$HC60&amp;"/","/"&amp;TrimSummary[color]&amp;"/"))),),0))))*$HJ60*(1+$BN$4)</f>
        <v>0,0,0,0</v>
      </c>
      <c r="HU60" s="62" t="str" cm="1">
        <f t="array" ref="HU60">IF(ISERROR(INDEX(TrimSummary[costing_yy],MATCH(1,INDEX(($HD60=TrimSummary[style_no])*(HU$3=TrimSummary[trim_reff])*(ISNUMBER(FIND("/"&amp;$HC60&amp;"/","/"&amp;TrimSummary[color]&amp;"/"))),),0))),0,(INDEX(TrimSummary[costing_yy],MATCH(1,INDEX(($HD60=TrimSummary[style_no])*(HU$3=TrimSummary[trim_reff])*(ISNUMBER(FIND("/"&amp;$HC60&amp;"/","/"&amp;TrimSummary[color]&amp;"/"))),),0))))*$HH60*(1+$BN$3)&amp;","&amp;IF(ISERROR(INDEX(TrimSummary[costing_yy],MATCH(1,INDEX(($HD60=TrimSummary[style_no])*(HU$3=TrimSummary[trim_reff])*(ISNUMBER(FIND("/"&amp;$HC60&amp;"/","/"&amp;TrimSummary[color]&amp;"/"))),),0))),0,(INDEX(TrimSummary[costing_yy],MATCH(1,INDEX(($HD60=TrimSummary[style_no])*(HU$3=TrimSummary[trim_reff])*(ISNUMBER(FIND("/"&amp;$HC60&amp;"/","/"&amp;TrimSummary[color]&amp;"/"))),),0))))*$HJ60*(1+$BN$3)&amp;","&amp;IF(ISERROR(INDEX(TrimSummary[ordering_yy],MATCH(1,INDEX(($HD60=TrimSummary[style_no])*(HU$3=TrimSummary[trim_reff])*(ISNUMBER(FIND("/"&amp;$HC60&amp;"/","/"&amp;TrimSummary[color]&amp;"/"))),),0))),0,(INDEX(TrimSummary[ordering_yy],MATCH(1,INDEX(($HD60=TrimSummary[style_no])*(HU$3=TrimSummary[trim_reff])*(ISNUMBER(FIND("/"&amp;$HC60&amp;"/","/"&amp;TrimSummary[color]&amp;"/"))),),0))))*$HH60*(1+$BN$4)&amp;","&amp;IF(ISERROR(INDEX(TrimSummary[ordering_yy],MATCH(1,INDEX(($HD60=TrimSummary[style_no])*(HU$3=TrimSummary[trim_reff])*(ISNUMBER(FIND("/"&amp;$HC60&amp;"/","/"&amp;TrimSummary[color]&amp;"/"))),),0))),0,(INDEX(TrimSummary[ordering_yy],MATCH(1,INDEX(($HD60=TrimSummary[style_no])*(HU$3=TrimSummary[trim_reff])*(ISNUMBER(FIND("/"&amp;$HC60&amp;"/","/"&amp;TrimSummary[color]&amp;"/"))),),0))))*$HJ60*(1+$BN$4)</f>
        <v>0,0,0,0</v>
      </c>
      <c r="HV60" s="62"/>
      <c r="HW60" s="62"/>
      <c r="HX60" s="62"/>
      <c r="HY60" s="62"/>
      <c r="HZ60" s="62"/>
      <c r="IA60" s="62"/>
      <c r="IB60" s="62"/>
      <c r="IC60" s="62"/>
      <c r="ID60" s="62"/>
      <c r="IE60" s="62"/>
      <c r="IF60" s="62"/>
      <c r="IG60" s="62"/>
      <c r="IH60" s="62"/>
      <c r="II60" s="62"/>
      <c r="IJ60" s="62"/>
      <c r="IK60" s="62"/>
      <c r="IL60" s="62"/>
      <c r="IM60" s="62"/>
      <c r="IN60" s="62"/>
      <c r="IO60" s="62"/>
      <c r="IP60" s="62"/>
      <c r="IQ60" s="62"/>
      <c r="IR60" s="62"/>
      <c r="IS60" s="62"/>
      <c r="IT60" s="62"/>
      <c r="IU60" s="62"/>
      <c r="IV60" s="62"/>
      <c r="IW60" s="49"/>
    </row>
    <row r="61" spans="1:257">
      <c r="A61"/>
      <c r="D61" s="307"/>
      <c r="E61" s="282"/>
      <c r="F61" s="18"/>
      <c r="G61" s="19"/>
      <c r="V61" s="232"/>
      <c r="Y61" s="18"/>
      <c r="Z61" s="334"/>
      <c r="AA61" s="49"/>
      <c r="AB61" s="49"/>
      <c r="AC61" s="49"/>
      <c r="AD61" s="49"/>
      <c r="AE61" s="49"/>
      <c r="AF61" s="49"/>
      <c r="AG61" s="49"/>
      <c r="AH61" s="49"/>
      <c r="AI61" s="49"/>
      <c r="AJ61" s="49"/>
      <c r="AK61" s="49"/>
      <c r="AL61" s="49"/>
      <c r="AM61" s="49"/>
      <c r="AN61" s="49"/>
      <c r="AO61" s="18"/>
      <c r="AR61" s="23"/>
      <c r="AS61" s="23"/>
      <c r="AT61" s="18"/>
      <c r="AV61" s="24"/>
      <c r="AW61" s="24"/>
      <c r="AX61" s="24"/>
      <c r="AY61" s="24"/>
      <c r="AZ61" s="24"/>
      <c r="BA61" s="24"/>
      <c r="BB61" s="24"/>
      <c r="BC61" s="24"/>
      <c r="BD61" s="23"/>
      <c r="BE61" s="24"/>
      <c r="BF61" s="24"/>
      <c r="BG61" s="24"/>
      <c r="BH61" s="23"/>
      <c r="BI61" s="23"/>
      <c r="BJ61" s="222"/>
      <c r="BS61" s="233"/>
      <c r="BT61" s="233"/>
      <c r="BU61" s="233"/>
      <c r="BV61" s="233"/>
      <c r="BW61" s="233"/>
      <c r="BX61" s="233"/>
      <c r="BY61" s="233"/>
      <c r="BZ61" s="233"/>
      <c r="CA61" s="233"/>
      <c r="CB61" s="233"/>
      <c r="CC61" s="233"/>
      <c r="CD61" s="233"/>
      <c r="CE61" s="233"/>
      <c r="CF61" s="233"/>
      <c r="CG61" s="233"/>
      <c r="CH61" s="233"/>
      <c r="CI61" s="233"/>
      <c r="CR61" s="94"/>
      <c r="CS61" s="94"/>
      <c r="FT61"/>
      <c r="FU61"/>
      <c r="HA61" s="62" t="str">
        <f>INDEX(TrimSummary[season],MATCH($HD61,TrimSummary[style_no],0))</f>
        <v>WI23</v>
      </c>
      <c r="HB61" s="62" t="str">
        <f>INDEX(TrimSummary[floorset],MATCH($HD61,TrimSummary[style_no],0))</f>
        <v>F3</v>
      </c>
      <c r="HC61" s="6" t="s">
        <v>201</v>
      </c>
      <c r="HD61" s="310" t="s">
        <v>314</v>
      </c>
      <c r="HE61" s="224" t="s">
        <v>302</v>
      </c>
      <c r="HF61" s="98">
        <v>45040</v>
      </c>
      <c r="HG61" t="s">
        <v>34</v>
      </c>
      <c r="HH61" s="105" cm="1">
        <f t="array" ref="HH61">IF(ISERROR(INDEX(Trim_Booking_Data[[QTY TB]:[5]],MATCH($HD61&amp;$HE61&amp;$HF61,Trim_Booking_Data[Styele'#]&amp;Trim_Booking_Data[COLOR]&amp;Trim_Booking_Data[Trim Boking Date],0),MATCH($HG61,Trim_Booking_Data[[#Headers],[QTY TB]:[5]],0))),0,(INDEX(Trim_Booking_Data[[QTY TB]:[5]],MATCH($HD61&amp;$HE61&amp;$HF61,Trim_Booking_Data[Styele'#]&amp;Trim_Booking_Data[COLOR]&amp;Trim_Booking_Data[Trim Boking Date],0),MATCH($HG61,Trim_Booking_Data[[#Headers],[QTY TB]:[5]],0))))</f>
        <v>53</v>
      </c>
      <c r="HI61" s="78" cm="1">
        <f t="array" ref="HI61">IF(ISERROR(INDEX(PO_Placed_Data_Fu[],MATCH($HD61&amp;$HE61,Trim_Booking_Data[Styele'#]&amp;Trim_Booking_Data[COLOR],0),MATCH(HI$3,PO_Placed_Data_Fu[#Headers],0))),0,(INDEX(PO_Placed_Data_Fu[],MATCH($HD61&amp;$HE61,Trim_Booking_Data[Styele'#]&amp;Trim_Booking_Data[COLOR],0),MATCH(HI$3,PO_Placed_Data_Fu[#Headers],0))))</f>
        <v>0</v>
      </c>
      <c r="HJ61" s="70" cm="1">
        <f t="array" ref="HJ61">IF(ISERROR(INDEX(PO_Placed_Data_Fu[],MATCH($HD61&amp;$HE61&amp;$HF61,Trim_Booking_Data[Styele'#]&amp;Trim_Booking_Data[COLOR]&amp;Trim_Booking_Data[Trim Boking Date],0),MATCH($HG61,PO_Placed_Data_Fu[#Headers],0))),0,(INDEX(PO_Placed_Data_Fu[],MATCH($HD61&amp;$HE61&amp;$HF61,Trim_Booking_Data[Styele'#]&amp;Trim_Booking_Data[COLOR]&amp;Trim_Booking_Data[Trim Boking Date],0),MATCH($HG61,PO_Placed_Data_Fu[#Headers],0))))</f>
        <v>0</v>
      </c>
      <c r="HK61" s="62" t="str" cm="1">
        <f t="array" ref="HK61">IF(ISERROR(INDEX(TrimSummary[costing_yy],MATCH(1,INDEX(($HD61=TrimSummary[style_no])*(HK$3=TrimSummary[trim_reff])*(ISNUMBER(FIND("/"&amp;$HC61&amp;"/","/"&amp;TrimSummary[color]&amp;"/"))),),0))),0,(INDEX(TrimSummary[costing_yy],MATCH(1,INDEX(($HD61=TrimSummary[style_no])*(HK$3=TrimSummary[trim_reff])*(ISNUMBER(FIND("/"&amp;$HC61&amp;"/","/"&amp;TrimSummary[color]&amp;"/"))),),0))))*$HH61*(1+$BN$3)&amp;","&amp;IF(ISERROR(INDEX(TrimSummary[costing_yy],MATCH(1,INDEX(($HD61=TrimSummary[style_no])*(HK$3=TrimSummary[trim_reff])*(ISNUMBER(FIND("/"&amp;$HC61&amp;"/","/"&amp;TrimSummary[color]&amp;"/"))),),0))),0,(INDEX(TrimSummary[costing_yy],MATCH(1,INDEX(($HD61=TrimSummary[style_no])*(HK$3=TrimSummary[trim_reff])*(ISNUMBER(FIND("/"&amp;$HC61&amp;"/","/"&amp;TrimSummary[color]&amp;"/"))),),0))))*$HJ61*(1+$BN$3)&amp;","&amp;IF(ISERROR(INDEX(TrimSummary[ordering_yy],MATCH(1,INDEX(($HD61=TrimSummary[style_no])*(HK$3=TrimSummary[trim_reff])*(ISNUMBER(FIND("/"&amp;$HC61&amp;"/","/"&amp;TrimSummary[color]&amp;"/"))),),0))),0,(INDEX(TrimSummary[ordering_yy],MATCH(1,INDEX(($HD61=TrimSummary[style_no])*(HK$3=TrimSummary[trim_reff])*(ISNUMBER(FIND("/"&amp;$HC61&amp;"/","/"&amp;TrimSummary[color]&amp;"/"))),),0))))*$HH61*(1+$BN$4)&amp;","&amp;IF(ISERROR(INDEX(TrimSummary[ordering_yy],MATCH(1,INDEX(($HD61=TrimSummary[style_no])*(HK$3=TrimSummary[trim_reff])*(ISNUMBER(FIND("/"&amp;$HC61&amp;"/","/"&amp;TrimSummary[color]&amp;"/"))),),0))),0,(INDEX(TrimSummary[ordering_yy],MATCH(1,INDEX(($HD61=TrimSummary[style_no])*(HK$3=TrimSummary[trim_reff])*(ISNUMBER(FIND("/"&amp;$HC61&amp;"/","/"&amp;TrimSummary[color]&amp;"/"))),),0))))*$HJ61*(1+$BN$4)</f>
        <v>33.523984,0,0,0</v>
      </c>
      <c r="HL61" s="62" t="str" cm="1">
        <f t="array" ref="HL61">IF(ISERROR(INDEX(TrimSummary[costing_yy],MATCH(1,INDEX(($HD61=TrimSummary[style_no])*(HL$3=TrimSummary[trim_reff])*(ISNUMBER(FIND("/"&amp;$HC61&amp;"/","/"&amp;TrimSummary[color]&amp;"/"))),),0))),0,(INDEX(TrimSummary[costing_yy],MATCH(1,INDEX(($HD61=TrimSummary[style_no])*(HL$3=TrimSummary[trim_reff])*(ISNUMBER(FIND("/"&amp;$HC61&amp;"/","/"&amp;TrimSummary[color]&amp;"/"))),),0))))*$HH61*(1+$BN$3)&amp;","&amp;IF(ISERROR(INDEX(TrimSummary[costing_yy],MATCH(1,INDEX(($HD61=TrimSummary[style_no])*(HL$3=TrimSummary[trim_reff])*(ISNUMBER(FIND("/"&amp;$HC61&amp;"/","/"&amp;TrimSummary[color]&amp;"/"))),),0))),0,(INDEX(TrimSummary[costing_yy],MATCH(1,INDEX(($HD61=TrimSummary[style_no])*(HL$3=TrimSummary[trim_reff])*(ISNUMBER(FIND("/"&amp;$HC61&amp;"/","/"&amp;TrimSummary[color]&amp;"/"))),),0))))*$HJ61*(1+$BN$3)&amp;","&amp;IF(ISERROR(INDEX(TrimSummary[ordering_yy],MATCH(1,INDEX(($HD61=TrimSummary[style_no])*(HL$3=TrimSummary[trim_reff])*(ISNUMBER(FIND("/"&amp;$HC61&amp;"/","/"&amp;TrimSummary[color]&amp;"/"))),),0))),0,(INDEX(TrimSummary[ordering_yy],MATCH(1,INDEX(($HD61=TrimSummary[style_no])*(HL$3=TrimSummary[trim_reff])*(ISNUMBER(FIND("/"&amp;$HC61&amp;"/","/"&amp;TrimSummary[color]&amp;"/"))),),0))))*$HH61*(1+$BN$4)&amp;","&amp;IF(ISERROR(INDEX(TrimSummary[ordering_yy],MATCH(1,INDEX(($HD61=TrimSummary[style_no])*(HL$3=TrimSummary[trim_reff])*(ISNUMBER(FIND("/"&amp;$HC61&amp;"/","/"&amp;TrimSummary[color]&amp;"/"))),),0))),0,(INDEX(TrimSummary[ordering_yy],MATCH(1,INDEX(($HD61=TrimSummary[style_no])*(HL$3=TrimSummary[trim_reff])*(ISNUMBER(FIND("/"&amp;$HC61&amp;"/","/"&amp;TrimSummary[color]&amp;"/"))),),0))))*$HJ61*(1+$BN$4)</f>
        <v>1.40556,0,0,0</v>
      </c>
      <c r="HM61" s="62" t="str" cm="1">
        <f t="array" ref="HM61">IF(ISERROR(INDEX(TrimSummary[costing_yy],MATCH(1,INDEX(($HD61=TrimSummary[style_no])*(HM$3=TrimSummary[trim_reff])*(ISNUMBER(FIND("/"&amp;$HC61&amp;"/","/"&amp;TrimSummary[color]&amp;"/"))),),0))),0,(INDEX(TrimSummary[costing_yy],MATCH(1,INDEX(($HD61=TrimSummary[style_no])*(HM$3=TrimSummary[trim_reff])*(ISNUMBER(FIND("/"&amp;$HC61&amp;"/","/"&amp;TrimSummary[color]&amp;"/"))),),0))))*$HH61*(1+$BN$3)&amp;","&amp;IF(ISERROR(INDEX(TrimSummary[costing_yy],MATCH(1,INDEX(($HD61=TrimSummary[style_no])*(HM$3=TrimSummary[trim_reff])*(ISNUMBER(FIND("/"&amp;$HC61&amp;"/","/"&amp;TrimSummary[color]&amp;"/"))),),0))),0,(INDEX(TrimSummary[costing_yy],MATCH(1,INDEX(($HD61=TrimSummary[style_no])*(HM$3=TrimSummary[trim_reff])*(ISNUMBER(FIND("/"&amp;$HC61&amp;"/","/"&amp;TrimSummary[color]&amp;"/"))),),0))))*$HJ61*(1+$BN$3)&amp;","&amp;IF(ISERROR(INDEX(TrimSummary[ordering_yy],MATCH(1,INDEX(($HD61=TrimSummary[style_no])*(HM$3=TrimSummary[trim_reff])*(ISNUMBER(FIND("/"&amp;$HC61&amp;"/","/"&amp;TrimSummary[color]&amp;"/"))),),0))),0,(INDEX(TrimSummary[ordering_yy],MATCH(1,INDEX(($HD61=TrimSummary[style_no])*(HM$3=TrimSummary[trim_reff])*(ISNUMBER(FIND("/"&amp;$HC61&amp;"/","/"&amp;TrimSummary[color]&amp;"/"))),),0))))*$HH61*(1+$BN$4)&amp;","&amp;IF(ISERROR(INDEX(TrimSummary[ordering_yy],MATCH(1,INDEX(($HD61=TrimSummary[style_no])*(HM$3=TrimSummary[trim_reff])*(ISNUMBER(FIND("/"&amp;$HC61&amp;"/","/"&amp;TrimSummary[color]&amp;"/"))),),0))),0,(INDEX(TrimSummary[ordering_yy],MATCH(1,INDEX(($HD61=TrimSummary[style_no])*(HM$3=TrimSummary[trim_reff])*(ISNUMBER(FIND("/"&amp;$HC61&amp;"/","/"&amp;TrimSummary[color]&amp;"/"))),),0))))*$HJ61*(1+$BN$4)</f>
        <v>0.66144,0,0,0</v>
      </c>
      <c r="HN61" s="62" t="str" cm="1">
        <f t="array" ref="HN61">IF(ISERROR(INDEX(TrimSummary[costing_yy],MATCH(1,INDEX(($HD61=TrimSummary[style_no])*(HN$3=TrimSummary[trim_reff])*(ISNUMBER(FIND("/"&amp;$HC61&amp;"/","/"&amp;TrimSummary[color]&amp;"/"))),),0))),0,(INDEX(TrimSummary[costing_yy],MATCH(1,INDEX(($HD61=TrimSummary[style_no])*(HN$3=TrimSummary[trim_reff])*(ISNUMBER(FIND("/"&amp;$HC61&amp;"/","/"&amp;TrimSummary[color]&amp;"/"))),),0))))*$HH61*(1+$BN$3)&amp;","&amp;IF(ISERROR(INDEX(TrimSummary[costing_yy],MATCH(1,INDEX(($HD61=TrimSummary[style_no])*(HN$3=TrimSummary[trim_reff])*(ISNUMBER(FIND("/"&amp;$HC61&amp;"/","/"&amp;TrimSummary[color]&amp;"/"))),),0))),0,(INDEX(TrimSummary[costing_yy],MATCH(1,INDEX(($HD61=TrimSummary[style_no])*(HN$3=TrimSummary[trim_reff])*(ISNUMBER(FIND("/"&amp;$HC61&amp;"/","/"&amp;TrimSummary[color]&amp;"/"))),),0))))*$HJ61*(1+$BN$3)&amp;","&amp;IF(ISERROR(INDEX(TrimSummary[ordering_yy],MATCH(1,INDEX(($HD61=TrimSummary[style_no])*(HN$3=TrimSummary[trim_reff])*(ISNUMBER(FIND("/"&amp;$HC61&amp;"/","/"&amp;TrimSummary[color]&amp;"/"))),),0))),0,(INDEX(TrimSummary[ordering_yy],MATCH(1,INDEX(($HD61=TrimSummary[style_no])*(HN$3=TrimSummary[trim_reff])*(ISNUMBER(FIND("/"&amp;$HC61&amp;"/","/"&amp;TrimSummary[color]&amp;"/"))),),0))))*$HH61*(1+$BN$4)&amp;","&amp;IF(ISERROR(INDEX(TrimSummary[ordering_yy],MATCH(1,INDEX(($HD61=TrimSummary[style_no])*(HN$3=TrimSummary[trim_reff])*(ISNUMBER(FIND("/"&amp;$HC61&amp;"/","/"&amp;TrimSummary[color]&amp;"/"))),),0))),0,(INDEX(TrimSummary[ordering_yy],MATCH(1,INDEX(($HD61=TrimSummary[style_no])*(HN$3=TrimSummary[trim_reff])*(ISNUMBER(FIND("/"&amp;$HC61&amp;"/","/"&amp;TrimSummary[color]&amp;"/"))),),0))))*$HJ61*(1+$BN$4)</f>
        <v>55.12,0,0,0</v>
      </c>
      <c r="HO61" s="62" t="str" cm="1">
        <f t="array" ref="HO61">IF(ISERROR(INDEX(TrimSummary[costing_yy],MATCH(1,INDEX(($HD61=TrimSummary[style_no])*(HO$3=TrimSummary[trim_reff])*(ISNUMBER(FIND("/"&amp;$HC61&amp;"/","/"&amp;TrimSummary[color]&amp;"/"))),),0))),0,(INDEX(TrimSummary[costing_yy],MATCH(1,INDEX(($HD61=TrimSummary[style_no])*(HO$3=TrimSummary[trim_reff])*(ISNUMBER(FIND("/"&amp;$HC61&amp;"/","/"&amp;TrimSummary[color]&amp;"/"))),),0))))*$HH61*(1+$BN$3)&amp;","&amp;IF(ISERROR(INDEX(TrimSummary[costing_yy],MATCH(1,INDEX(($HD61=TrimSummary[style_no])*(HO$3=TrimSummary[trim_reff])*(ISNUMBER(FIND("/"&amp;$HC61&amp;"/","/"&amp;TrimSummary[color]&amp;"/"))),),0))),0,(INDEX(TrimSummary[costing_yy],MATCH(1,INDEX(($HD61=TrimSummary[style_no])*(HO$3=TrimSummary[trim_reff])*(ISNUMBER(FIND("/"&amp;$HC61&amp;"/","/"&amp;TrimSummary[color]&amp;"/"))),),0))))*$HJ61*(1+$BN$3)&amp;","&amp;IF(ISERROR(INDEX(TrimSummary[ordering_yy],MATCH(1,INDEX(($HD61=TrimSummary[style_no])*(HO$3=TrimSummary[trim_reff])*(ISNUMBER(FIND("/"&amp;$HC61&amp;"/","/"&amp;TrimSummary[color]&amp;"/"))),),0))),0,(INDEX(TrimSummary[ordering_yy],MATCH(1,INDEX(($HD61=TrimSummary[style_no])*(HO$3=TrimSummary[trim_reff])*(ISNUMBER(FIND("/"&amp;$HC61&amp;"/","/"&amp;TrimSummary[color]&amp;"/"))),),0))))*$HH61*(1+$BN$4)&amp;","&amp;IF(ISERROR(INDEX(TrimSummary[ordering_yy],MATCH(1,INDEX(($HD61=TrimSummary[style_no])*(HO$3=TrimSummary[trim_reff])*(ISNUMBER(FIND("/"&amp;$HC61&amp;"/","/"&amp;TrimSummary[color]&amp;"/"))),),0))),0,(INDEX(TrimSummary[ordering_yy],MATCH(1,INDEX(($HD61=TrimSummary[style_no])*(HO$3=TrimSummary[trim_reff])*(ISNUMBER(FIND("/"&amp;$HC61&amp;"/","/"&amp;TrimSummary[color]&amp;"/"))),),0))))*$HJ61*(1+$BN$4)</f>
        <v>55.12,0,0,0</v>
      </c>
      <c r="HP61" s="62" t="str" cm="1">
        <f t="array" ref="HP61">IF(ISERROR(INDEX(TrimSummary[costing_yy],MATCH(1,INDEX(($HD61=TrimSummary[style_no])*(HP$3=TrimSummary[trim_reff])*(ISNUMBER(FIND("/"&amp;$HC61&amp;"/","/"&amp;TrimSummary[color]&amp;"/"))),),0))),0,(INDEX(TrimSummary[costing_yy],MATCH(1,INDEX(($HD61=TrimSummary[style_no])*(HP$3=TrimSummary[trim_reff])*(ISNUMBER(FIND("/"&amp;$HC61&amp;"/","/"&amp;TrimSummary[color]&amp;"/"))),),0))))*$HH61*(1+$BN$3)&amp;","&amp;IF(ISERROR(INDEX(TrimSummary[costing_yy],MATCH(1,INDEX(($HD61=TrimSummary[style_no])*(HP$3=TrimSummary[trim_reff])*(ISNUMBER(FIND("/"&amp;$HC61&amp;"/","/"&amp;TrimSummary[color]&amp;"/"))),),0))),0,(INDEX(TrimSummary[costing_yy],MATCH(1,INDEX(($HD61=TrimSummary[style_no])*(HP$3=TrimSummary[trim_reff])*(ISNUMBER(FIND("/"&amp;$HC61&amp;"/","/"&amp;TrimSummary[color]&amp;"/"))),),0))))*$HJ61*(1+$BN$3)&amp;","&amp;IF(ISERROR(INDEX(TrimSummary[ordering_yy],MATCH(1,INDEX(($HD61=TrimSummary[style_no])*(HP$3=TrimSummary[trim_reff])*(ISNUMBER(FIND("/"&amp;$HC61&amp;"/","/"&amp;TrimSummary[color]&amp;"/"))),),0))),0,(INDEX(TrimSummary[ordering_yy],MATCH(1,INDEX(($HD61=TrimSummary[style_no])*(HP$3=TrimSummary[trim_reff])*(ISNUMBER(FIND("/"&amp;$HC61&amp;"/","/"&amp;TrimSummary[color]&amp;"/"))),),0))))*$HH61*(1+$BN$4)&amp;","&amp;IF(ISERROR(INDEX(TrimSummary[ordering_yy],MATCH(1,INDEX(($HD61=TrimSummary[style_no])*(HP$3=TrimSummary[trim_reff])*(ISNUMBER(FIND("/"&amp;$HC61&amp;"/","/"&amp;TrimSummary[color]&amp;"/"))),),0))),0,(INDEX(TrimSummary[ordering_yy],MATCH(1,INDEX(($HD61=TrimSummary[style_no])*(HP$3=TrimSummary[trim_reff])*(ISNUMBER(FIND("/"&amp;$HC61&amp;"/","/"&amp;TrimSummary[color]&amp;"/"))),),0))))*$HJ61*(1+$BN$4)</f>
        <v>55.12,0,0,0</v>
      </c>
      <c r="HQ61" s="62" t="str" cm="1">
        <f t="array" ref="HQ61">IF(ISERROR(INDEX(TrimSummary[costing_yy],MATCH(1,INDEX(($HD61=TrimSummary[style_no])*(HQ$3=TrimSummary[trim_reff])*(ISNUMBER(FIND("/"&amp;$HC61&amp;"/","/"&amp;TrimSummary[color]&amp;"/"))),),0))),0,(INDEX(TrimSummary[costing_yy],MATCH(1,INDEX(($HD61=TrimSummary[style_no])*(HQ$3=TrimSummary[trim_reff])*(ISNUMBER(FIND("/"&amp;$HC61&amp;"/","/"&amp;TrimSummary[color]&amp;"/"))),),0))))*$HH61*(1+$BN$3)&amp;","&amp;IF(ISERROR(INDEX(TrimSummary[costing_yy],MATCH(1,INDEX(($HD61=TrimSummary[style_no])*(HQ$3=TrimSummary[trim_reff])*(ISNUMBER(FIND("/"&amp;$HC61&amp;"/","/"&amp;TrimSummary[color]&amp;"/"))),),0))),0,(INDEX(TrimSummary[costing_yy],MATCH(1,INDEX(($HD61=TrimSummary[style_no])*(HQ$3=TrimSummary[trim_reff])*(ISNUMBER(FIND("/"&amp;$HC61&amp;"/","/"&amp;TrimSummary[color]&amp;"/"))),),0))))*$HJ61*(1+$BN$3)&amp;","&amp;IF(ISERROR(INDEX(TrimSummary[ordering_yy],MATCH(1,INDEX(($HD61=TrimSummary[style_no])*(HQ$3=TrimSummary[trim_reff])*(ISNUMBER(FIND("/"&amp;$HC61&amp;"/","/"&amp;TrimSummary[color]&amp;"/"))),),0))),0,(INDEX(TrimSummary[ordering_yy],MATCH(1,INDEX(($HD61=TrimSummary[style_no])*(HQ$3=TrimSummary[trim_reff])*(ISNUMBER(FIND("/"&amp;$HC61&amp;"/","/"&amp;TrimSummary[color]&amp;"/"))),),0))))*$HH61*(1+$BN$4)&amp;","&amp;IF(ISERROR(INDEX(TrimSummary[ordering_yy],MATCH(1,INDEX(($HD61=TrimSummary[style_no])*(HQ$3=TrimSummary[trim_reff])*(ISNUMBER(FIND("/"&amp;$HC61&amp;"/","/"&amp;TrimSummary[color]&amp;"/"))),),0))),0,(INDEX(TrimSummary[ordering_yy],MATCH(1,INDEX(($HD61=TrimSummary[style_no])*(HQ$3=TrimSummary[trim_reff])*(ISNUMBER(FIND("/"&amp;$HC61&amp;"/","/"&amp;TrimSummary[color]&amp;"/"))),),0))))*$HJ61*(1+$BN$4)</f>
        <v>55.12,0,0,0</v>
      </c>
      <c r="HR61" s="62" t="str" cm="1">
        <f t="array" ref="HR61">IF(ISERROR(INDEX(TrimSummary[costing_yy],MATCH(1,INDEX(($HD61=TrimSummary[style_no])*(HR$3=TrimSummary[trim_reff])*(ISNUMBER(FIND("/"&amp;$HC61&amp;"/","/"&amp;TrimSummary[color]&amp;"/"))),),0))),0,(INDEX(TrimSummary[costing_yy],MATCH(1,INDEX(($HD61=TrimSummary[style_no])*(HR$3=TrimSummary[trim_reff])*(ISNUMBER(FIND("/"&amp;$HC61&amp;"/","/"&amp;TrimSummary[color]&amp;"/"))),),0))))*$HH61*(1+$BN$3)&amp;","&amp;IF(ISERROR(INDEX(TrimSummary[costing_yy],MATCH(1,INDEX(($HD61=TrimSummary[style_no])*(HR$3=TrimSummary[trim_reff])*(ISNUMBER(FIND("/"&amp;$HC61&amp;"/","/"&amp;TrimSummary[color]&amp;"/"))),),0))),0,(INDEX(TrimSummary[costing_yy],MATCH(1,INDEX(($HD61=TrimSummary[style_no])*(HR$3=TrimSummary[trim_reff])*(ISNUMBER(FIND("/"&amp;$HC61&amp;"/","/"&amp;TrimSummary[color]&amp;"/"))),),0))))*$HJ61*(1+$BN$3)&amp;","&amp;IF(ISERROR(INDEX(TrimSummary[ordering_yy],MATCH(1,INDEX(($HD61=TrimSummary[style_no])*(HR$3=TrimSummary[trim_reff])*(ISNUMBER(FIND("/"&amp;$HC61&amp;"/","/"&amp;TrimSummary[color]&amp;"/"))),),0))),0,(INDEX(TrimSummary[ordering_yy],MATCH(1,INDEX(($HD61=TrimSummary[style_no])*(HR$3=TrimSummary[trim_reff])*(ISNUMBER(FIND("/"&amp;$HC61&amp;"/","/"&amp;TrimSummary[color]&amp;"/"))),),0))))*$HH61*(1+$BN$4)&amp;","&amp;IF(ISERROR(INDEX(TrimSummary[ordering_yy],MATCH(1,INDEX(($HD61=TrimSummary[style_no])*(HR$3=TrimSummary[trim_reff])*(ISNUMBER(FIND("/"&amp;$HC61&amp;"/","/"&amp;TrimSummary[color]&amp;"/"))),),0))),0,(INDEX(TrimSummary[ordering_yy],MATCH(1,INDEX(($HD61=TrimSummary[style_no])*(HR$3=TrimSummary[trim_reff])*(ISNUMBER(FIND("/"&amp;$HC61&amp;"/","/"&amp;TrimSummary[color]&amp;"/"))),),0))))*$HJ61*(1+$BN$4)</f>
        <v>55.12,0,0,0</v>
      </c>
      <c r="HS61" s="62" t="str" cm="1">
        <f t="array" ref="HS61">IF(ISERROR(INDEX(TrimSummary[costing_yy],MATCH(1,INDEX(($HD61=TrimSummary[style_no])*(HS$3=TrimSummary[trim_reff])*(ISNUMBER(FIND("/"&amp;$HC61&amp;"/","/"&amp;TrimSummary[color]&amp;"/"))),),0))),0,(INDEX(TrimSummary[costing_yy],MATCH(1,INDEX(($HD61=TrimSummary[style_no])*(HS$3=TrimSummary[trim_reff])*(ISNUMBER(FIND("/"&amp;$HC61&amp;"/","/"&amp;TrimSummary[color]&amp;"/"))),),0))))*$HH61*(1+$BN$3)&amp;","&amp;IF(ISERROR(INDEX(TrimSummary[costing_yy],MATCH(1,INDEX(($HD61=TrimSummary[style_no])*(HS$3=TrimSummary[trim_reff])*(ISNUMBER(FIND("/"&amp;$HC61&amp;"/","/"&amp;TrimSummary[color]&amp;"/"))),),0))),0,(INDEX(TrimSummary[costing_yy],MATCH(1,INDEX(($HD61=TrimSummary[style_no])*(HS$3=TrimSummary[trim_reff])*(ISNUMBER(FIND("/"&amp;$HC61&amp;"/","/"&amp;TrimSummary[color]&amp;"/"))),),0))))*$HJ61*(1+$BN$3)&amp;","&amp;IF(ISERROR(INDEX(TrimSummary[ordering_yy],MATCH(1,INDEX(($HD61=TrimSummary[style_no])*(HS$3=TrimSummary[trim_reff])*(ISNUMBER(FIND("/"&amp;$HC61&amp;"/","/"&amp;TrimSummary[color]&amp;"/"))),),0))),0,(INDEX(TrimSummary[ordering_yy],MATCH(1,INDEX(($HD61=TrimSummary[style_no])*(HS$3=TrimSummary[trim_reff])*(ISNUMBER(FIND("/"&amp;$HC61&amp;"/","/"&amp;TrimSummary[color]&amp;"/"))),),0))))*$HH61*(1+$BN$4)&amp;","&amp;IF(ISERROR(INDEX(TrimSummary[ordering_yy],MATCH(1,INDEX(($HD61=TrimSummary[style_no])*(HS$3=TrimSummary[trim_reff])*(ISNUMBER(FIND("/"&amp;$HC61&amp;"/","/"&amp;TrimSummary[color]&amp;"/"))),),0))),0,(INDEX(TrimSummary[ordering_yy],MATCH(1,INDEX(($HD61=TrimSummary[style_no])*(HS$3=TrimSummary[trim_reff])*(ISNUMBER(FIND("/"&amp;$HC61&amp;"/","/"&amp;TrimSummary[color]&amp;"/"))),),0))))*$HJ61*(1+$BN$4)</f>
        <v>55.12,0,0,0</v>
      </c>
      <c r="HT61" s="62" t="str" cm="1">
        <f t="array" ref="HT61">IF(ISERROR(INDEX(TrimSummary[costing_yy],MATCH(1,INDEX(($HD61=TrimSummary[style_no])*(HT$3=TrimSummary[trim_reff])*(ISNUMBER(FIND("/"&amp;$HC61&amp;"/","/"&amp;TrimSummary[color]&amp;"/"))),),0))),0,(INDEX(TrimSummary[costing_yy],MATCH(1,INDEX(($HD61=TrimSummary[style_no])*(HT$3=TrimSummary[trim_reff])*(ISNUMBER(FIND("/"&amp;$HC61&amp;"/","/"&amp;TrimSummary[color]&amp;"/"))),),0))))*$HH61*(1+$BN$3)&amp;","&amp;IF(ISERROR(INDEX(TrimSummary[costing_yy],MATCH(1,INDEX(($HD61=TrimSummary[style_no])*(HT$3=TrimSummary[trim_reff])*(ISNUMBER(FIND("/"&amp;$HC61&amp;"/","/"&amp;TrimSummary[color]&amp;"/"))),),0))),0,(INDEX(TrimSummary[costing_yy],MATCH(1,INDEX(($HD61=TrimSummary[style_no])*(HT$3=TrimSummary[trim_reff])*(ISNUMBER(FIND("/"&amp;$HC61&amp;"/","/"&amp;TrimSummary[color]&amp;"/"))),),0))))*$HJ61*(1+$BN$3)&amp;","&amp;IF(ISERROR(INDEX(TrimSummary[ordering_yy],MATCH(1,INDEX(($HD61=TrimSummary[style_no])*(HT$3=TrimSummary[trim_reff])*(ISNUMBER(FIND("/"&amp;$HC61&amp;"/","/"&amp;TrimSummary[color]&amp;"/"))),),0))),0,(INDEX(TrimSummary[ordering_yy],MATCH(1,INDEX(($HD61=TrimSummary[style_no])*(HT$3=TrimSummary[trim_reff])*(ISNUMBER(FIND("/"&amp;$HC61&amp;"/","/"&amp;TrimSummary[color]&amp;"/"))),),0))))*$HH61*(1+$BN$4)&amp;","&amp;IF(ISERROR(INDEX(TrimSummary[ordering_yy],MATCH(1,INDEX(($HD61=TrimSummary[style_no])*(HT$3=TrimSummary[trim_reff])*(ISNUMBER(FIND("/"&amp;$HC61&amp;"/","/"&amp;TrimSummary[color]&amp;"/"))),),0))),0,(INDEX(TrimSummary[ordering_yy],MATCH(1,INDEX(($HD61=TrimSummary[style_no])*(HT$3=TrimSummary[trim_reff])*(ISNUMBER(FIND("/"&amp;$HC61&amp;"/","/"&amp;TrimSummary[color]&amp;"/"))),),0))))*$HJ61*(1+$BN$4)</f>
        <v>55.12,0,0,0</v>
      </c>
      <c r="HU61" s="62" t="str" cm="1">
        <f t="array" ref="HU61">IF(ISERROR(INDEX(TrimSummary[costing_yy],MATCH(1,INDEX(($HD61=TrimSummary[style_no])*(HU$3=TrimSummary[trim_reff])*(ISNUMBER(FIND("/"&amp;$HC61&amp;"/","/"&amp;TrimSummary[color]&amp;"/"))),),0))),0,(INDEX(TrimSummary[costing_yy],MATCH(1,INDEX(($HD61=TrimSummary[style_no])*(HU$3=TrimSummary[trim_reff])*(ISNUMBER(FIND("/"&amp;$HC61&amp;"/","/"&amp;TrimSummary[color]&amp;"/"))),),0))))*$HH61*(1+$BN$3)&amp;","&amp;IF(ISERROR(INDEX(TrimSummary[costing_yy],MATCH(1,INDEX(($HD61=TrimSummary[style_no])*(HU$3=TrimSummary[trim_reff])*(ISNUMBER(FIND("/"&amp;$HC61&amp;"/","/"&amp;TrimSummary[color]&amp;"/"))),),0))),0,(INDEX(TrimSummary[costing_yy],MATCH(1,INDEX(($HD61=TrimSummary[style_no])*(HU$3=TrimSummary[trim_reff])*(ISNUMBER(FIND("/"&amp;$HC61&amp;"/","/"&amp;TrimSummary[color]&amp;"/"))),),0))))*$HJ61*(1+$BN$3)&amp;","&amp;IF(ISERROR(INDEX(TrimSummary[ordering_yy],MATCH(1,INDEX(($HD61=TrimSummary[style_no])*(HU$3=TrimSummary[trim_reff])*(ISNUMBER(FIND("/"&amp;$HC61&amp;"/","/"&amp;TrimSummary[color]&amp;"/"))),),0))),0,(INDEX(TrimSummary[ordering_yy],MATCH(1,INDEX(($HD61=TrimSummary[style_no])*(HU$3=TrimSummary[trim_reff])*(ISNUMBER(FIND("/"&amp;$HC61&amp;"/","/"&amp;TrimSummary[color]&amp;"/"))),),0))))*$HH61*(1+$BN$4)&amp;","&amp;IF(ISERROR(INDEX(TrimSummary[ordering_yy],MATCH(1,INDEX(($HD61=TrimSummary[style_no])*(HU$3=TrimSummary[trim_reff])*(ISNUMBER(FIND("/"&amp;$HC61&amp;"/","/"&amp;TrimSummary[color]&amp;"/"))),),0))),0,(INDEX(TrimSummary[ordering_yy],MATCH(1,INDEX(($HD61=TrimSummary[style_no])*(HU$3=TrimSummary[trim_reff])*(ISNUMBER(FIND("/"&amp;$HC61&amp;"/","/"&amp;TrimSummary[color]&amp;"/"))),),0))))*$HJ61*(1+$BN$4)</f>
        <v>55.12,0,0,0</v>
      </c>
      <c r="HV61" s="62"/>
      <c r="HW61" s="62"/>
      <c r="HX61" s="62"/>
      <c r="HY61" s="62"/>
      <c r="HZ61" s="62"/>
      <c r="IA61" s="62"/>
      <c r="IB61" s="62"/>
      <c r="IC61" s="62"/>
      <c r="ID61" s="62"/>
      <c r="IE61" s="62"/>
      <c r="IF61" s="62"/>
      <c r="IG61" s="62"/>
      <c r="IH61" s="62"/>
      <c r="II61" s="62"/>
      <c r="IJ61" s="62"/>
      <c r="IK61" s="62"/>
      <c r="IL61" s="62"/>
      <c r="IM61" s="62"/>
      <c r="IN61" s="62"/>
      <c r="IO61" s="62"/>
      <c r="IP61" s="62"/>
      <c r="IQ61" s="62"/>
      <c r="IR61" s="62"/>
      <c r="IS61" s="62"/>
      <c r="IT61" s="62"/>
      <c r="IU61" s="62"/>
      <c r="IV61" s="62"/>
      <c r="IW61" s="49"/>
    </row>
    <row r="62" spans="1:257">
      <c r="A62"/>
      <c r="D62" s="307"/>
      <c r="E62" s="282"/>
      <c r="F62" s="18"/>
      <c r="G62" s="19"/>
      <c r="V62" s="232"/>
      <c r="Y62" s="18"/>
      <c r="AR62" s="23"/>
      <c r="AS62" s="23"/>
      <c r="AT62" s="18"/>
      <c r="AV62" s="24"/>
      <c r="AW62" s="24"/>
      <c r="AX62" s="24"/>
      <c r="AY62" s="24"/>
      <c r="AZ62" s="24"/>
      <c r="BA62" s="24"/>
      <c r="BB62" s="24"/>
      <c r="BC62" s="24"/>
      <c r="BD62" s="23"/>
      <c r="BE62" s="24"/>
      <c r="BF62" s="24"/>
      <c r="BG62" s="24"/>
      <c r="BH62" s="23"/>
      <c r="BI62" s="23"/>
      <c r="BJ62" s="222"/>
      <c r="BS62" s="233"/>
      <c r="BT62" s="233"/>
      <c r="BU62" s="233"/>
      <c r="BV62" s="233"/>
      <c r="BW62" s="233"/>
      <c r="BX62" s="233"/>
      <c r="BY62" s="233"/>
      <c r="BZ62" s="233"/>
      <c r="CA62" s="233"/>
      <c r="CB62" s="233"/>
      <c r="CC62" s="233"/>
      <c r="CD62" s="233"/>
      <c r="CE62" s="233"/>
      <c r="CF62" s="233"/>
      <c r="CG62" s="233"/>
      <c r="CH62" s="233"/>
      <c r="CI62" s="233"/>
      <c r="CO62" s="92"/>
      <c r="CP62" s="92"/>
      <c r="CQ62" s="92"/>
      <c r="CR62" s="77"/>
      <c r="CS62" s="77"/>
      <c r="FT62"/>
      <c r="FU62"/>
      <c r="HA62" s="62" t="str">
        <f>INDEX(TrimSummary[season],MATCH($HD62,TrimSummary[style_no],0))</f>
        <v>WI23</v>
      </c>
      <c r="HB62" s="62" t="str">
        <f>INDEX(TrimSummary[floorset],MATCH($HD62,TrimSummary[style_no],0))</f>
        <v>F3</v>
      </c>
      <c r="HC62" s="6" t="s">
        <v>201</v>
      </c>
      <c r="HD62" s="310" t="s">
        <v>314</v>
      </c>
      <c r="HE62" s="224" t="s">
        <v>302</v>
      </c>
      <c r="HF62" s="98">
        <v>45040</v>
      </c>
      <c r="HG62" t="s">
        <v>35</v>
      </c>
      <c r="HH62" s="105" cm="1">
        <f t="array" ref="HH62">IF(ISERROR(INDEX(Trim_Booking_Data[[QTY TB]:[5]],MATCH($HD62&amp;$HE62&amp;$HF62,Trim_Booking_Data[Styele'#]&amp;Trim_Booking_Data[COLOR]&amp;Trim_Booking_Data[Trim Boking Date],0),MATCH($HG62,Trim_Booking_Data[[#Headers],[QTY TB]:[5]],0))),0,(INDEX(Trim_Booking_Data[[QTY TB]:[5]],MATCH($HD62&amp;$HE62&amp;$HF62,Trim_Booking_Data[Styele'#]&amp;Trim_Booking_Data[COLOR]&amp;Trim_Booking_Data[Trim Boking Date],0),MATCH($HG62,Trim_Booking_Data[[#Headers],[QTY TB]:[5]],0))))</f>
        <v>136</v>
      </c>
      <c r="HI62" s="78" cm="1">
        <f t="array" ref="HI62">IF(ISERROR(INDEX(PO_Placed_Data_Fu[],MATCH($HD62&amp;$HE62,Trim_Booking_Data[Styele'#]&amp;Trim_Booking_Data[COLOR],0),MATCH(HI$3,PO_Placed_Data_Fu[#Headers],0))),0,(INDEX(PO_Placed_Data_Fu[],MATCH($HD62&amp;$HE62,Trim_Booking_Data[Styele'#]&amp;Trim_Booking_Data[COLOR],0),MATCH(HI$3,PO_Placed_Data_Fu[#Headers],0))))</f>
        <v>0</v>
      </c>
      <c r="HJ62" s="70" cm="1">
        <f t="array" ref="HJ62">IF(ISERROR(INDEX(PO_Placed_Data_Fu[],MATCH($HD62&amp;$HE62&amp;$HF62,Trim_Booking_Data[Styele'#]&amp;Trim_Booking_Data[COLOR]&amp;Trim_Booking_Data[Trim Boking Date],0),MATCH($HG62,PO_Placed_Data_Fu[#Headers],0))),0,(INDEX(PO_Placed_Data_Fu[],MATCH($HD62&amp;$HE62&amp;$HF62,Trim_Booking_Data[Styele'#]&amp;Trim_Booking_Data[COLOR]&amp;Trim_Booking_Data[Trim Boking Date],0),MATCH($HG62,PO_Placed_Data_Fu[#Headers],0))))</f>
        <v>0</v>
      </c>
      <c r="HK62" s="62" t="str" cm="1">
        <f t="array" ref="HK62">IF(ISERROR(INDEX(TrimSummary[costing_yy],MATCH(1,INDEX(($HD62=TrimSummary[style_no])*(HK$3=TrimSummary[trim_reff])*(ISNUMBER(FIND("/"&amp;$HC62&amp;"/","/"&amp;TrimSummary[color]&amp;"/"))),),0))),0,(INDEX(TrimSummary[costing_yy],MATCH(1,INDEX(($HD62=TrimSummary[style_no])*(HK$3=TrimSummary[trim_reff])*(ISNUMBER(FIND("/"&amp;$HC62&amp;"/","/"&amp;TrimSummary[color]&amp;"/"))),),0))))*$HH62*(1+$BN$3)&amp;","&amp;IF(ISERROR(INDEX(TrimSummary[costing_yy],MATCH(1,INDEX(($HD62=TrimSummary[style_no])*(HK$3=TrimSummary[trim_reff])*(ISNUMBER(FIND("/"&amp;$HC62&amp;"/","/"&amp;TrimSummary[color]&amp;"/"))),),0))),0,(INDEX(TrimSummary[costing_yy],MATCH(1,INDEX(($HD62=TrimSummary[style_no])*(HK$3=TrimSummary[trim_reff])*(ISNUMBER(FIND("/"&amp;$HC62&amp;"/","/"&amp;TrimSummary[color]&amp;"/"))),),0))))*$HJ62*(1+$BN$3)&amp;","&amp;IF(ISERROR(INDEX(TrimSummary[ordering_yy],MATCH(1,INDEX(($HD62=TrimSummary[style_no])*(HK$3=TrimSummary[trim_reff])*(ISNUMBER(FIND("/"&amp;$HC62&amp;"/","/"&amp;TrimSummary[color]&amp;"/"))),),0))),0,(INDEX(TrimSummary[ordering_yy],MATCH(1,INDEX(($HD62=TrimSummary[style_no])*(HK$3=TrimSummary[trim_reff])*(ISNUMBER(FIND("/"&amp;$HC62&amp;"/","/"&amp;TrimSummary[color]&amp;"/"))),),0))))*$HH62*(1+$BN$4)&amp;","&amp;IF(ISERROR(INDEX(TrimSummary[ordering_yy],MATCH(1,INDEX(($HD62=TrimSummary[style_no])*(HK$3=TrimSummary[trim_reff])*(ISNUMBER(FIND("/"&amp;$HC62&amp;"/","/"&amp;TrimSummary[color]&amp;"/"))),),0))),0,(INDEX(TrimSummary[ordering_yy],MATCH(1,INDEX(($HD62=TrimSummary[style_no])*(HK$3=TrimSummary[trim_reff])*(ISNUMBER(FIND("/"&amp;$HC62&amp;"/","/"&amp;TrimSummary[color]&amp;"/"))),),0))))*$HJ62*(1+$BN$4)</f>
        <v>86.023808,0,0,0</v>
      </c>
      <c r="HL62" s="62" t="str" cm="1">
        <f t="array" ref="HL62">IF(ISERROR(INDEX(TrimSummary[costing_yy],MATCH(1,INDEX(($HD62=TrimSummary[style_no])*(HL$3=TrimSummary[trim_reff])*(ISNUMBER(FIND("/"&amp;$HC62&amp;"/","/"&amp;TrimSummary[color]&amp;"/"))),),0))),0,(INDEX(TrimSummary[costing_yy],MATCH(1,INDEX(($HD62=TrimSummary[style_no])*(HL$3=TrimSummary[trim_reff])*(ISNUMBER(FIND("/"&amp;$HC62&amp;"/","/"&amp;TrimSummary[color]&amp;"/"))),),0))))*$HH62*(1+$BN$3)&amp;","&amp;IF(ISERROR(INDEX(TrimSummary[costing_yy],MATCH(1,INDEX(($HD62=TrimSummary[style_no])*(HL$3=TrimSummary[trim_reff])*(ISNUMBER(FIND("/"&amp;$HC62&amp;"/","/"&amp;TrimSummary[color]&amp;"/"))),),0))),0,(INDEX(TrimSummary[costing_yy],MATCH(1,INDEX(($HD62=TrimSummary[style_no])*(HL$3=TrimSummary[trim_reff])*(ISNUMBER(FIND("/"&amp;$HC62&amp;"/","/"&amp;TrimSummary[color]&amp;"/"))),),0))))*$HJ62*(1+$BN$3)&amp;","&amp;IF(ISERROR(INDEX(TrimSummary[ordering_yy],MATCH(1,INDEX(($HD62=TrimSummary[style_no])*(HL$3=TrimSummary[trim_reff])*(ISNUMBER(FIND("/"&amp;$HC62&amp;"/","/"&amp;TrimSummary[color]&amp;"/"))),),0))),0,(INDEX(TrimSummary[ordering_yy],MATCH(1,INDEX(($HD62=TrimSummary[style_no])*(HL$3=TrimSummary[trim_reff])*(ISNUMBER(FIND("/"&amp;$HC62&amp;"/","/"&amp;TrimSummary[color]&amp;"/"))),),0))))*$HH62*(1+$BN$4)&amp;","&amp;IF(ISERROR(INDEX(TrimSummary[ordering_yy],MATCH(1,INDEX(($HD62=TrimSummary[style_no])*(HL$3=TrimSummary[trim_reff])*(ISNUMBER(FIND("/"&amp;$HC62&amp;"/","/"&amp;TrimSummary[color]&amp;"/"))),),0))),0,(INDEX(TrimSummary[ordering_yy],MATCH(1,INDEX(($HD62=TrimSummary[style_no])*(HL$3=TrimSummary[trim_reff])*(ISNUMBER(FIND("/"&amp;$HC62&amp;"/","/"&amp;TrimSummary[color]&amp;"/"))),),0))))*$HJ62*(1+$BN$4)</f>
        <v>3.60672,0,0,0</v>
      </c>
      <c r="HM62" s="62" t="str" cm="1">
        <f t="array" ref="HM62">IF(ISERROR(INDEX(TrimSummary[costing_yy],MATCH(1,INDEX(($HD62=TrimSummary[style_no])*(HM$3=TrimSummary[trim_reff])*(ISNUMBER(FIND("/"&amp;$HC62&amp;"/","/"&amp;TrimSummary[color]&amp;"/"))),),0))),0,(INDEX(TrimSummary[costing_yy],MATCH(1,INDEX(($HD62=TrimSummary[style_no])*(HM$3=TrimSummary[trim_reff])*(ISNUMBER(FIND("/"&amp;$HC62&amp;"/","/"&amp;TrimSummary[color]&amp;"/"))),),0))))*$HH62*(1+$BN$3)&amp;","&amp;IF(ISERROR(INDEX(TrimSummary[costing_yy],MATCH(1,INDEX(($HD62=TrimSummary[style_no])*(HM$3=TrimSummary[trim_reff])*(ISNUMBER(FIND("/"&amp;$HC62&amp;"/","/"&amp;TrimSummary[color]&amp;"/"))),),0))),0,(INDEX(TrimSummary[costing_yy],MATCH(1,INDEX(($HD62=TrimSummary[style_no])*(HM$3=TrimSummary[trim_reff])*(ISNUMBER(FIND("/"&amp;$HC62&amp;"/","/"&amp;TrimSummary[color]&amp;"/"))),),0))))*$HJ62*(1+$BN$3)&amp;","&amp;IF(ISERROR(INDEX(TrimSummary[ordering_yy],MATCH(1,INDEX(($HD62=TrimSummary[style_no])*(HM$3=TrimSummary[trim_reff])*(ISNUMBER(FIND("/"&amp;$HC62&amp;"/","/"&amp;TrimSummary[color]&amp;"/"))),),0))),0,(INDEX(TrimSummary[ordering_yy],MATCH(1,INDEX(($HD62=TrimSummary[style_no])*(HM$3=TrimSummary[trim_reff])*(ISNUMBER(FIND("/"&amp;$HC62&amp;"/","/"&amp;TrimSummary[color]&amp;"/"))),),0))))*$HH62*(1+$BN$4)&amp;","&amp;IF(ISERROR(INDEX(TrimSummary[ordering_yy],MATCH(1,INDEX(($HD62=TrimSummary[style_no])*(HM$3=TrimSummary[trim_reff])*(ISNUMBER(FIND("/"&amp;$HC62&amp;"/","/"&amp;TrimSummary[color]&amp;"/"))),),0))),0,(INDEX(TrimSummary[ordering_yy],MATCH(1,INDEX(($HD62=TrimSummary[style_no])*(HM$3=TrimSummary[trim_reff])*(ISNUMBER(FIND("/"&amp;$HC62&amp;"/","/"&amp;TrimSummary[color]&amp;"/"))),),0))))*$HJ62*(1+$BN$4)</f>
        <v>1.69728,0,0,0</v>
      </c>
      <c r="HN62" s="62" t="str" cm="1">
        <f t="array" ref="HN62">IF(ISERROR(INDEX(TrimSummary[costing_yy],MATCH(1,INDEX(($HD62=TrimSummary[style_no])*(HN$3=TrimSummary[trim_reff])*(ISNUMBER(FIND("/"&amp;$HC62&amp;"/","/"&amp;TrimSummary[color]&amp;"/"))),),0))),0,(INDEX(TrimSummary[costing_yy],MATCH(1,INDEX(($HD62=TrimSummary[style_no])*(HN$3=TrimSummary[trim_reff])*(ISNUMBER(FIND("/"&amp;$HC62&amp;"/","/"&amp;TrimSummary[color]&amp;"/"))),),0))))*$HH62*(1+$BN$3)&amp;","&amp;IF(ISERROR(INDEX(TrimSummary[costing_yy],MATCH(1,INDEX(($HD62=TrimSummary[style_no])*(HN$3=TrimSummary[trim_reff])*(ISNUMBER(FIND("/"&amp;$HC62&amp;"/","/"&amp;TrimSummary[color]&amp;"/"))),),0))),0,(INDEX(TrimSummary[costing_yy],MATCH(1,INDEX(($HD62=TrimSummary[style_no])*(HN$3=TrimSummary[trim_reff])*(ISNUMBER(FIND("/"&amp;$HC62&amp;"/","/"&amp;TrimSummary[color]&amp;"/"))),),0))))*$HJ62*(1+$BN$3)&amp;","&amp;IF(ISERROR(INDEX(TrimSummary[ordering_yy],MATCH(1,INDEX(($HD62=TrimSummary[style_no])*(HN$3=TrimSummary[trim_reff])*(ISNUMBER(FIND("/"&amp;$HC62&amp;"/","/"&amp;TrimSummary[color]&amp;"/"))),),0))),0,(INDEX(TrimSummary[ordering_yy],MATCH(1,INDEX(($HD62=TrimSummary[style_no])*(HN$3=TrimSummary[trim_reff])*(ISNUMBER(FIND("/"&amp;$HC62&amp;"/","/"&amp;TrimSummary[color]&amp;"/"))),),0))))*$HH62*(1+$BN$4)&amp;","&amp;IF(ISERROR(INDEX(TrimSummary[ordering_yy],MATCH(1,INDEX(($HD62=TrimSummary[style_no])*(HN$3=TrimSummary[trim_reff])*(ISNUMBER(FIND("/"&amp;$HC62&amp;"/","/"&amp;TrimSummary[color]&amp;"/"))),),0))),0,(INDEX(TrimSummary[ordering_yy],MATCH(1,INDEX(($HD62=TrimSummary[style_no])*(HN$3=TrimSummary[trim_reff])*(ISNUMBER(FIND("/"&amp;$HC62&amp;"/","/"&amp;TrimSummary[color]&amp;"/"))),),0))))*$HJ62*(1+$BN$4)</f>
        <v>141.44,0,0,0</v>
      </c>
      <c r="HO62" s="62" t="str" cm="1">
        <f t="array" ref="HO62">IF(ISERROR(INDEX(TrimSummary[costing_yy],MATCH(1,INDEX(($HD62=TrimSummary[style_no])*(HO$3=TrimSummary[trim_reff])*(ISNUMBER(FIND("/"&amp;$HC62&amp;"/","/"&amp;TrimSummary[color]&amp;"/"))),),0))),0,(INDEX(TrimSummary[costing_yy],MATCH(1,INDEX(($HD62=TrimSummary[style_no])*(HO$3=TrimSummary[trim_reff])*(ISNUMBER(FIND("/"&amp;$HC62&amp;"/","/"&amp;TrimSummary[color]&amp;"/"))),),0))))*$HH62*(1+$BN$3)&amp;","&amp;IF(ISERROR(INDEX(TrimSummary[costing_yy],MATCH(1,INDEX(($HD62=TrimSummary[style_no])*(HO$3=TrimSummary[trim_reff])*(ISNUMBER(FIND("/"&amp;$HC62&amp;"/","/"&amp;TrimSummary[color]&amp;"/"))),),0))),0,(INDEX(TrimSummary[costing_yy],MATCH(1,INDEX(($HD62=TrimSummary[style_no])*(HO$3=TrimSummary[trim_reff])*(ISNUMBER(FIND("/"&amp;$HC62&amp;"/","/"&amp;TrimSummary[color]&amp;"/"))),),0))))*$HJ62*(1+$BN$3)&amp;","&amp;IF(ISERROR(INDEX(TrimSummary[ordering_yy],MATCH(1,INDEX(($HD62=TrimSummary[style_no])*(HO$3=TrimSummary[trim_reff])*(ISNUMBER(FIND("/"&amp;$HC62&amp;"/","/"&amp;TrimSummary[color]&amp;"/"))),),0))),0,(INDEX(TrimSummary[ordering_yy],MATCH(1,INDEX(($HD62=TrimSummary[style_no])*(HO$3=TrimSummary[trim_reff])*(ISNUMBER(FIND("/"&amp;$HC62&amp;"/","/"&amp;TrimSummary[color]&amp;"/"))),),0))))*$HH62*(1+$BN$4)&amp;","&amp;IF(ISERROR(INDEX(TrimSummary[ordering_yy],MATCH(1,INDEX(($HD62=TrimSummary[style_no])*(HO$3=TrimSummary[trim_reff])*(ISNUMBER(FIND("/"&amp;$HC62&amp;"/","/"&amp;TrimSummary[color]&amp;"/"))),),0))),0,(INDEX(TrimSummary[ordering_yy],MATCH(1,INDEX(($HD62=TrimSummary[style_no])*(HO$3=TrimSummary[trim_reff])*(ISNUMBER(FIND("/"&amp;$HC62&amp;"/","/"&amp;TrimSummary[color]&amp;"/"))),),0))))*$HJ62*(1+$BN$4)</f>
        <v>141.44,0,0,0</v>
      </c>
      <c r="HP62" s="62" t="str" cm="1">
        <f t="array" ref="HP62">IF(ISERROR(INDEX(TrimSummary[costing_yy],MATCH(1,INDEX(($HD62=TrimSummary[style_no])*(HP$3=TrimSummary[trim_reff])*(ISNUMBER(FIND("/"&amp;$HC62&amp;"/","/"&amp;TrimSummary[color]&amp;"/"))),),0))),0,(INDEX(TrimSummary[costing_yy],MATCH(1,INDEX(($HD62=TrimSummary[style_no])*(HP$3=TrimSummary[trim_reff])*(ISNUMBER(FIND("/"&amp;$HC62&amp;"/","/"&amp;TrimSummary[color]&amp;"/"))),),0))))*$HH62*(1+$BN$3)&amp;","&amp;IF(ISERROR(INDEX(TrimSummary[costing_yy],MATCH(1,INDEX(($HD62=TrimSummary[style_no])*(HP$3=TrimSummary[trim_reff])*(ISNUMBER(FIND("/"&amp;$HC62&amp;"/","/"&amp;TrimSummary[color]&amp;"/"))),),0))),0,(INDEX(TrimSummary[costing_yy],MATCH(1,INDEX(($HD62=TrimSummary[style_no])*(HP$3=TrimSummary[trim_reff])*(ISNUMBER(FIND("/"&amp;$HC62&amp;"/","/"&amp;TrimSummary[color]&amp;"/"))),),0))))*$HJ62*(1+$BN$3)&amp;","&amp;IF(ISERROR(INDEX(TrimSummary[ordering_yy],MATCH(1,INDEX(($HD62=TrimSummary[style_no])*(HP$3=TrimSummary[trim_reff])*(ISNUMBER(FIND("/"&amp;$HC62&amp;"/","/"&amp;TrimSummary[color]&amp;"/"))),),0))),0,(INDEX(TrimSummary[ordering_yy],MATCH(1,INDEX(($HD62=TrimSummary[style_no])*(HP$3=TrimSummary[trim_reff])*(ISNUMBER(FIND("/"&amp;$HC62&amp;"/","/"&amp;TrimSummary[color]&amp;"/"))),),0))))*$HH62*(1+$BN$4)&amp;","&amp;IF(ISERROR(INDEX(TrimSummary[ordering_yy],MATCH(1,INDEX(($HD62=TrimSummary[style_no])*(HP$3=TrimSummary[trim_reff])*(ISNUMBER(FIND("/"&amp;$HC62&amp;"/","/"&amp;TrimSummary[color]&amp;"/"))),),0))),0,(INDEX(TrimSummary[ordering_yy],MATCH(1,INDEX(($HD62=TrimSummary[style_no])*(HP$3=TrimSummary[trim_reff])*(ISNUMBER(FIND("/"&amp;$HC62&amp;"/","/"&amp;TrimSummary[color]&amp;"/"))),),0))))*$HJ62*(1+$BN$4)</f>
        <v>141.44,0,0,0</v>
      </c>
      <c r="HQ62" s="62" t="str" cm="1">
        <f t="array" ref="HQ62">IF(ISERROR(INDEX(TrimSummary[costing_yy],MATCH(1,INDEX(($HD62=TrimSummary[style_no])*(HQ$3=TrimSummary[trim_reff])*(ISNUMBER(FIND("/"&amp;$HC62&amp;"/","/"&amp;TrimSummary[color]&amp;"/"))),),0))),0,(INDEX(TrimSummary[costing_yy],MATCH(1,INDEX(($HD62=TrimSummary[style_no])*(HQ$3=TrimSummary[trim_reff])*(ISNUMBER(FIND("/"&amp;$HC62&amp;"/","/"&amp;TrimSummary[color]&amp;"/"))),),0))))*$HH62*(1+$BN$3)&amp;","&amp;IF(ISERROR(INDEX(TrimSummary[costing_yy],MATCH(1,INDEX(($HD62=TrimSummary[style_no])*(HQ$3=TrimSummary[trim_reff])*(ISNUMBER(FIND("/"&amp;$HC62&amp;"/","/"&amp;TrimSummary[color]&amp;"/"))),),0))),0,(INDEX(TrimSummary[costing_yy],MATCH(1,INDEX(($HD62=TrimSummary[style_no])*(HQ$3=TrimSummary[trim_reff])*(ISNUMBER(FIND("/"&amp;$HC62&amp;"/","/"&amp;TrimSummary[color]&amp;"/"))),),0))))*$HJ62*(1+$BN$3)&amp;","&amp;IF(ISERROR(INDEX(TrimSummary[ordering_yy],MATCH(1,INDEX(($HD62=TrimSummary[style_no])*(HQ$3=TrimSummary[trim_reff])*(ISNUMBER(FIND("/"&amp;$HC62&amp;"/","/"&amp;TrimSummary[color]&amp;"/"))),),0))),0,(INDEX(TrimSummary[ordering_yy],MATCH(1,INDEX(($HD62=TrimSummary[style_no])*(HQ$3=TrimSummary[trim_reff])*(ISNUMBER(FIND("/"&amp;$HC62&amp;"/","/"&amp;TrimSummary[color]&amp;"/"))),),0))))*$HH62*(1+$BN$4)&amp;","&amp;IF(ISERROR(INDEX(TrimSummary[ordering_yy],MATCH(1,INDEX(($HD62=TrimSummary[style_no])*(HQ$3=TrimSummary[trim_reff])*(ISNUMBER(FIND("/"&amp;$HC62&amp;"/","/"&amp;TrimSummary[color]&amp;"/"))),),0))),0,(INDEX(TrimSummary[ordering_yy],MATCH(1,INDEX(($HD62=TrimSummary[style_no])*(HQ$3=TrimSummary[trim_reff])*(ISNUMBER(FIND("/"&amp;$HC62&amp;"/","/"&amp;TrimSummary[color]&amp;"/"))),),0))))*$HJ62*(1+$BN$4)</f>
        <v>141.44,0,0,0</v>
      </c>
      <c r="HR62" s="62" t="str" cm="1">
        <f t="array" ref="HR62">IF(ISERROR(INDEX(TrimSummary[costing_yy],MATCH(1,INDEX(($HD62=TrimSummary[style_no])*(HR$3=TrimSummary[trim_reff])*(ISNUMBER(FIND("/"&amp;$HC62&amp;"/","/"&amp;TrimSummary[color]&amp;"/"))),),0))),0,(INDEX(TrimSummary[costing_yy],MATCH(1,INDEX(($HD62=TrimSummary[style_no])*(HR$3=TrimSummary[trim_reff])*(ISNUMBER(FIND("/"&amp;$HC62&amp;"/","/"&amp;TrimSummary[color]&amp;"/"))),),0))))*$HH62*(1+$BN$3)&amp;","&amp;IF(ISERROR(INDEX(TrimSummary[costing_yy],MATCH(1,INDEX(($HD62=TrimSummary[style_no])*(HR$3=TrimSummary[trim_reff])*(ISNUMBER(FIND("/"&amp;$HC62&amp;"/","/"&amp;TrimSummary[color]&amp;"/"))),),0))),0,(INDEX(TrimSummary[costing_yy],MATCH(1,INDEX(($HD62=TrimSummary[style_no])*(HR$3=TrimSummary[trim_reff])*(ISNUMBER(FIND("/"&amp;$HC62&amp;"/","/"&amp;TrimSummary[color]&amp;"/"))),),0))))*$HJ62*(1+$BN$3)&amp;","&amp;IF(ISERROR(INDEX(TrimSummary[ordering_yy],MATCH(1,INDEX(($HD62=TrimSummary[style_no])*(HR$3=TrimSummary[trim_reff])*(ISNUMBER(FIND("/"&amp;$HC62&amp;"/","/"&amp;TrimSummary[color]&amp;"/"))),),0))),0,(INDEX(TrimSummary[ordering_yy],MATCH(1,INDEX(($HD62=TrimSummary[style_no])*(HR$3=TrimSummary[trim_reff])*(ISNUMBER(FIND("/"&amp;$HC62&amp;"/","/"&amp;TrimSummary[color]&amp;"/"))),),0))))*$HH62*(1+$BN$4)&amp;","&amp;IF(ISERROR(INDEX(TrimSummary[ordering_yy],MATCH(1,INDEX(($HD62=TrimSummary[style_no])*(HR$3=TrimSummary[trim_reff])*(ISNUMBER(FIND("/"&amp;$HC62&amp;"/","/"&amp;TrimSummary[color]&amp;"/"))),),0))),0,(INDEX(TrimSummary[ordering_yy],MATCH(1,INDEX(($HD62=TrimSummary[style_no])*(HR$3=TrimSummary[trim_reff])*(ISNUMBER(FIND("/"&amp;$HC62&amp;"/","/"&amp;TrimSummary[color]&amp;"/"))),),0))))*$HJ62*(1+$BN$4)</f>
        <v>141.44,0,0,0</v>
      </c>
      <c r="HS62" s="62" t="str" cm="1">
        <f t="array" ref="HS62">IF(ISERROR(INDEX(TrimSummary[costing_yy],MATCH(1,INDEX(($HD62=TrimSummary[style_no])*(HS$3=TrimSummary[trim_reff])*(ISNUMBER(FIND("/"&amp;$HC62&amp;"/","/"&amp;TrimSummary[color]&amp;"/"))),),0))),0,(INDEX(TrimSummary[costing_yy],MATCH(1,INDEX(($HD62=TrimSummary[style_no])*(HS$3=TrimSummary[trim_reff])*(ISNUMBER(FIND("/"&amp;$HC62&amp;"/","/"&amp;TrimSummary[color]&amp;"/"))),),0))))*$HH62*(1+$BN$3)&amp;","&amp;IF(ISERROR(INDEX(TrimSummary[costing_yy],MATCH(1,INDEX(($HD62=TrimSummary[style_no])*(HS$3=TrimSummary[trim_reff])*(ISNUMBER(FIND("/"&amp;$HC62&amp;"/","/"&amp;TrimSummary[color]&amp;"/"))),),0))),0,(INDEX(TrimSummary[costing_yy],MATCH(1,INDEX(($HD62=TrimSummary[style_no])*(HS$3=TrimSummary[trim_reff])*(ISNUMBER(FIND("/"&amp;$HC62&amp;"/","/"&amp;TrimSummary[color]&amp;"/"))),),0))))*$HJ62*(1+$BN$3)&amp;","&amp;IF(ISERROR(INDEX(TrimSummary[ordering_yy],MATCH(1,INDEX(($HD62=TrimSummary[style_no])*(HS$3=TrimSummary[trim_reff])*(ISNUMBER(FIND("/"&amp;$HC62&amp;"/","/"&amp;TrimSummary[color]&amp;"/"))),),0))),0,(INDEX(TrimSummary[ordering_yy],MATCH(1,INDEX(($HD62=TrimSummary[style_no])*(HS$3=TrimSummary[trim_reff])*(ISNUMBER(FIND("/"&amp;$HC62&amp;"/","/"&amp;TrimSummary[color]&amp;"/"))),),0))))*$HH62*(1+$BN$4)&amp;","&amp;IF(ISERROR(INDEX(TrimSummary[ordering_yy],MATCH(1,INDEX(($HD62=TrimSummary[style_no])*(HS$3=TrimSummary[trim_reff])*(ISNUMBER(FIND("/"&amp;$HC62&amp;"/","/"&amp;TrimSummary[color]&amp;"/"))),),0))),0,(INDEX(TrimSummary[ordering_yy],MATCH(1,INDEX(($HD62=TrimSummary[style_no])*(HS$3=TrimSummary[trim_reff])*(ISNUMBER(FIND("/"&amp;$HC62&amp;"/","/"&amp;TrimSummary[color]&amp;"/"))),),0))))*$HJ62*(1+$BN$4)</f>
        <v>141.44,0,0,0</v>
      </c>
      <c r="HT62" s="62" t="str" cm="1">
        <f t="array" ref="HT62">IF(ISERROR(INDEX(TrimSummary[costing_yy],MATCH(1,INDEX(($HD62=TrimSummary[style_no])*(HT$3=TrimSummary[trim_reff])*(ISNUMBER(FIND("/"&amp;$HC62&amp;"/","/"&amp;TrimSummary[color]&amp;"/"))),),0))),0,(INDEX(TrimSummary[costing_yy],MATCH(1,INDEX(($HD62=TrimSummary[style_no])*(HT$3=TrimSummary[trim_reff])*(ISNUMBER(FIND("/"&amp;$HC62&amp;"/","/"&amp;TrimSummary[color]&amp;"/"))),),0))))*$HH62*(1+$BN$3)&amp;","&amp;IF(ISERROR(INDEX(TrimSummary[costing_yy],MATCH(1,INDEX(($HD62=TrimSummary[style_no])*(HT$3=TrimSummary[trim_reff])*(ISNUMBER(FIND("/"&amp;$HC62&amp;"/","/"&amp;TrimSummary[color]&amp;"/"))),),0))),0,(INDEX(TrimSummary[costing_yy],MATCH(1,INDEX(($HD62=TrimSummary[style_no])*(HT$3=TrimSummary[trim_reff])*(ISNUMBER(FIND("/"&amp;$HC62&amp;"/","/"&amp;TrimSummary[color]&amp;"/"))),),0))))*$HJ62*(1+$BN$3)&amp;","&amp;IF(ISERROR(INDEX(TrimSummary[ordering_yy],MATCH(1,INDEX(($HD62=TrimSummary[style_no])*(HT$3=TrimSummary[trim_reff])*(ISNUMBER(FIND("/"&amp;$HC62&amp;"/","/"&amp;TrimSummary[color]&amp;"/"))),),0))),0,(INDEX(TrimSummary[ordering_yy],MATCH(1,INDEX(($HD62=TrimSummary[style_no])*(HT$3=TrimSummary[trim_reff])*(ISNUMBER(FIND("/"&amp;$HC62&amp;"/","/"&amp;TrimSummary[color]&amp;"/"))),),0))))*$HH62*(1+$BN$4)&amp;","&amp;IF(ISERROR(INDEX(TrimSummary[ordering_yy],MATCH(1,INDEX(($HD62=TrimSummary[style_no])*(HT$3=TrimSummary[trim_reff])*(ISNUMBER(FIND("/"&amp;$HC62&amp;"/","/"&amp;TrimSummary[color]&amp;"/"))),),0))),0,(INDEX(TrimSummary[ordering_yy],MATCH(1,INDEX(($HD62=TrimSummary[style_no])*(HT$3=TrimSummary[trim_reff])*(ISNUMBER(FIND("/"&amp;$HC62&amp;"/","/"&amp;TrimSummary[color]&amp;"/"))),),0))))*$HJ62*(1+$BN$4)</f>
        <v>141.44,0,0,0</v>
      </c>
      <c r="HU62" s="62" t="str" cm="1">
        <f t="array" ref="HU62">IF(ISERROR(INDEX(TrimSummary[costing_yy],MATCH(1,INDEX(($HD62=TrimSummary[style_no])*(HU$3=TrimSummary[trim_reff])*(ISNUMBER(FIND("/"&amp;$HC62&amp;"/","/"&amp;TrimSummary[color]&amp;"/"))),),0))),0,(INDEX(TrimSummary[costing_yy],MATCH(1,INDEX(($HD62=TrimSummary[style_no])*(HU$3=TrimSummary[trim_reff])*(ISNUMBER(FIND("/"&amp;$HC62&amp;"/","/"&amp;TrimSummary[color]&amp;"/"))),),0))))*$HH62*(1+$BN$3)&amp;","&amp;IF(ISERROR(INDEX(TrimSummary[costing_yy],MATCH(1,INDEX(($HD62=TrimSummary[style_no])*(HU$3=TrimSummary[trim_reff])*(ISNUMBER(FIND("/"&amp;$HC62&amp;"/","/"&amp;TrimSummary[color]&amp;"/"))),),0))),0,(INDEX(TrimSummary[costing_yy],MATCH(1,INDEX(($HD62=TrimSummary[style_no])*(HU$3=TrimSummary[trim_reff])*(ISNUMBER(FIND("/"&amp;$HC62&amp;"/","/"&amp;TrimSummary[color]&amp;"/"))),),0))))*$HJ62*(1+$BN$3)&amp;","&amp;IF(ISERROR(INDEX(TrimSummary[ordering_yy],MATCH(1,INDEX(($HD62=TrimSummary[style_no])*(HU$3=TrimSummary[trim_reff])*(ISNUMBER(FIND("/"&amp;$HC62&amp;"/","/"&amp;TrimSummary[color]&amp;"/"))),),0))),0,(INDEX(TrimSummary[ordering_yy],MATCH(1,INDEX(($HD62=TrimSummary[style_no])*(HU$3=TrimSummary[trim_reff])*(ISNUMBER(FIND("/"&amp;$HC62&amp;"/","/"&amp;TrimSummary[color]&amp;"/"))),),0))))*$HH62*(1+$BN$4)&amp;","&amp;IF(ISERROR(INDEX(TrimSummary[ordering_yy],MATCH(1,INDEX(($HD62=TrimSummary[style_no])*(HU$3=TrimSummary[trim_reff])*(ISNUMBER(FIND("/"&amp;$HC62&amp;"/","/"&amp;TrimSummary[color]&amp;"/"))),),0))),0,(INDEX(TrimSummary[ordering_yy],MATCH(1,INDEX(($HD62=TrimSummary[style_no])*(HU$3=TrimSummary[trim_reff])*(ISNUMBER(FIND("/"&amp;$HC62&amp;"/","/"&amp;TrimSummary[color]&amp;"/"))),),0))))*$HJ62*(1+$BN$4)</f>
        <v>141.44,0,0,0</v>
      </c>
      <c r="HV62" s="62"/>
      <c r="HW62" s="62"/>
      <c r="HX62" s="62"/>
      <c r="HY62" s="62"/>
      <c r="HZ62" s="62"/>
      <c r="IA62" s="62"/>
      <c r="IB62" s="62"/>
      <c r="IC62" s="62"/>
      <c r="ID62" s="62"/>
      <c r="IE62" s="62"/>
      <c r="IF62" s="62"/>
      <c r="IG62" s="62"/>
      <c r="IH62" s="62"/>
      <c r="II62" s="62"/>
      <c r="IJ62" s="62"/>
      <c r="IK62" s="62"/>
      <c r="IL62" s="62"/>
      <c r="IM62" s="62"/>
      <c r="IN62" s="62"/>
      <c r="IO62" s="62"/>
      <c r="IP62" s="62"/>
      <c r="IQ62" s="62"/>
      <c r="IR62" s="62"/>
      <c r="IS62" s="62"/>
      <c r="IT62" s="62"/>
      <c r="IU62" s="62"/>
      <c r="IV62" s="62"/>
      <c r="IW62" s="49"/>
    </row>
    <row r="63" spans="1:257">
      <c r="A63"/>
      <c r="D63" s="307"/>
      <c r="E63" s="282"/>
      <c r="F63" s="18"/>
      <c r="G63" s="19"/>
      <c r="V63" s="232"/>
      <c r="Y63" s="18"/>
      <c r="AR63" s="23"/>
      <c r="AS63" s="23"/>
      <c r="AT63" s="18"/>
      <c r="AV63" s="24"/>
      <c r="AW63" s="24"/>
      <c r="AX63" s="24"/>
      <c r="AY63" s="24"/>
      <c r="AZ63" s="24"/>
      <c r="BA63" s="24"/>
      <c r="BB63" s="24"/>
      <c r="BC63" s="24"/>
      <c r="BD63" s="23"/>
      <c r="BE63" s="24"/>
      <c r="BF63" s="24"/>
      <c r="BG63" s="24"/>
      <c r="BH63" s="23"/>
      <c r="BI63" s="23"/>
      <c r="BJ63" s="222"/>
      <c r="BS63" s="233"/>
      <c r="BT63" s="233"/>
      <c r="BU63" s="233"/>
      <c r="BV63" s="233"/>
      <c r="BW63" s="233"/>
      <c r="BX63" s="233"/>
      <c r="BY63" s="233"/>
      <c r="BZ63" s="233"/>
      <c r="CA63" s="233"/>
      <c r="CB63" s="233"/>
      <c r="CC63" s="233"/>
      <c r="CD63" s="233"/>
      <c r="CE63" s="233"/>
      <c r="CF63" s="233"/>
      <c r="CG63" s="233"/>
      <c r="CH63" s="233"/>
      <c r="CI63" s="233"/>
      <c r="CO63" s="94"/>
      <c r="CP63" s="94"/>
      <c r="CQ63" s="94"/>
      <c r="CR63" s="94"/>
      <c r="CS63" s="94"/>
      <c r="FT63"/>
      <c r="FU63"/>
      <c r="HA63" s="62" t="str">
        <f>INDEX(TrimSummary[season],MATCH($HD63,TrimSummary[style_no],0))</f>
        <v>WI23</v>
      </c>
      <c r="HB63" s="62" t="str">
        <f>INDEX(TrimSummary[floorset],MATCH($HD63,TrimSummary[style_no],0))</f>
        <v>F3</v>
      </c>
      <c r="HC63" s="6" t="s">
        <v>201</v>
      </c>
      <c r="HD63" s="310" t="s">
        <v>314</v>
      </c>
      <c r="HE63" s="224" t="s">
        <v>302</v>
      </c>
      <c r="HF63" s="98">
        <v>45040</v>
      </c>
      <c r="HG63" t="s">
        <v>36</v>
      </c>
      <c r="HH63" s="105" cm="1">
        <f t="array" ref="HH63">IF(ISERROR(INDEX(Trim_Booking_Data[[QTY TB]:[5]],MATCH($HD63&amp;$HE63&amp;$HF63,Trim_Booking_Data[Styele'#]&amp;Trim_Booking_Data[COLOR]&amp;Trim_Booking_Data[Trim Boking Date],0),MATCH($HG63,Trim_Booking_Data[[#Headers],[QTY TB]:[5]],0))),0,(INDEX(Trim_Booking_Data[[QTY TB]:[5]],MATCH($HD63&amp;$HE63&amp;$HF63,Trim_Booking_Data[Styele'#]&amp;Trim_Booking_Data[COLOR]&amp;Trim_Booking_Data[Trim Boking Date],0),MATCH($HG63,Trim_Booking_Data[[#Headers],[QTY TB]:[5]],0))))</f>
        <v>248</v>
      </c>
      <c r="HI63" s="78" cm="1">
        <f t="array" ref="HI63">IF(ISERROR(INDEX(PO_Placed_Data_Fu[],MATCH($HD63&amp;$HE63,Trim_Booking_Data[Styele'#]&amp;Trim_Booking_Data[COLOR],0),MATCH(HI$3,PO_Placed_Data_Fu[#Headers],0))),0,(INDEX(PO_Placed_Data_Fu[],MATCH($HD63&amp;$HE63,Trim_Booking_Data[Styele'#]&amp;Trim_Booking_Data[COLOR],0),MATCH(HI$3,PO_Placed_Data_Fu[#Headers],0))))</f>
        <v>0</v>
      </c>
      <c r="HJ63" s="70" cm="1">
        <f t="array" ref="HJ63">IF(ISERROR(INDEX(PO_Placed_Data_Fu[],MATCH($HD63&amp;$HE63&amp;$HF63,Trim_Booking_Data[Styele'#]&amp;Trim_Booking_Data[COLOR]&amp;Trim_Booking_Data[Trim Boking Date],0),MATCH($HG63,PO_Placed_Data_Fu[#Headers],0))),0,(INDEX(PO_Placed_Data_Fu[],MATCH($HD63&amp;$HE63&amp;$HF63,Trim_Booking_Data[Styele'#]&amp;Trim_Booking_Data[COLOR]&amp;Trim_Booking_Data[Trim Boking Date],0),MATCH($HG63,PO_Placed_Data_Fu[#Headers],0))))</f>
        <v>0</v>
      </c>
      <c r="HK63" s="62" t="str" cm="1">
        <f t="array" ref="HK63">IF(ISERROR(INDEX(TrimSummary[costing_yy],MATCH(1,INDEX(($HD63=TrimSummary[style_no])*(HK$3=TrimSummary[trim_reff])*(ISNUMBER(FIND("/"&amp;$HC63&amp;"/","/"&amp;TrimSummary[color]&amp;"/"))),),0))),0,(INDEX(TrimSummary[costing_yy],MATCH(1,INDEX(($HD63=TrimSummary[style_no])*(HK$3=TrimSummary[trim_reff])*(ISNUMBER(FIND("/"&amp;$HC63&amp;"/","/"&amp;TrimSummary[color]&amp;"/"))),),0))))*$HH63*(1+$BN$3)&amp;","&amp;IF(ISERROR(INDEX(TrimSummary[costing_yy],MATCH(1,INDEX(($HD63=TrimSummary[style_no])*(HK$3=TrimSummary[trim_reff])*(ISNUMBER(FIND("/"&amp;$HC63&amp;"/","/"&amp;TrimSummary[color]&amp;"/"))),),0))),0,(INDEX(TrimSummary[costing_yy],MATCH(1,INDEX(($HD63=TrimSummary[style_no])*(HK$3=TrimSummary[trim_reff])*(ISNUMBER(FIND("/"&amp;$HC63&amp;"/","/"&amp;TrimSummary[color]&amp;"/"))),),0))))*$HJ63*(1+$BN$3)&amp;","&amp;IF(ISERROR(INDEX(TrimSummary[ordering_yy],MATCH(1,INDEX(($HD63=TrimSummary[style_no])*(HK$3=TrimSummary[trim_reff])*(ISNUMBER(FIND("/"&amp;$HC63&amp;"/","/"&amp;TrimSummary[color]&amp;"/"))),),0))),0,(INDEX(TrimSummary[ordering_yy],MATCH(1,INDEX(($HD63=TrimSummary[style_no])*(HK$3=TrimSummary[trim_reff])*(ISNUMBER(FIND("/"&amp;$HC63&amp;"/","/"&amp;TrimSummary[color]&amp;"/"))),),0))))*$HH63*(1+$BN$4)&amp;","&amp;IF(ISERROR(INDEX(TrimSummary[ordering_yy],MATCH(1,INDEX(($HD63=TrimSummary[style_no])*(HK$3=TrimSummary[trim_reff])*(ISNUMBER(FIND("/"&amp;$HC63&amp;"/","/"&amp;TrimSummary[color]&amp;"/"))),),0))),0,(INDEX(TrimSummary[ordering_yy],MATCH(1,INDEX(($HD63=TrimSummary[style_no])*(HK$3=TrimSummary[trim_reff])*(ISNUMBER(FIND("/"&amp;$HC63&amp;"/","/"&amp;TrimSummary[color]&amp;"/"))),),0))))*$HJ63*(1+$BN$4)</f>
        <v>156.866944,0,0,0</v>
      </c>
      <c r="HL63" s="62" t="str" cm="1">
        <f t="array" ref="HL63">IF(ISERROR(INDEX(TrimSummary[costing_yy],MATCH(1,INDEX(($HD63=TrimSummary[style_no])*(HL$3=TrimSummary[trim_reff])*(ISNUMBER(FIND("/"&amp;$HC63&amp;"/","/"&amp;TrimSummary[color]&amp;"/"))),),0))),0,(INDEX(TrimSummary[costing_yy],MATCH(1,INDEX(($HD63=TrimSummary[style_no])*(HL$3=TrimSummary[trim_reff])*(ISNUMBER(FIND("/"&amp;$HC63&amp;"/","/"&amp;TrimSummary[color]&amp;"/"))),),0))))*$HH63*(1+$BN$3)&amp;","&amp;IF(ISERROR(INDEX(TrimSummary[costing_yy],MATCH(1,INDEX(($HD63=TrimSummary[style_no])*(HL$3=TrimSummary[trim_reff])*(ISNUMBER(FIND("/"&amp;$HC63&amp;"/","/"&amp;TrimSummary[color]&amp;"/"))),),0))),0,(INDEX(TrimSummary[costing_yy],MATCH(1,INDEX(($HD63=TrimSummary[style_no])*(HL$3=TrimSummary[trim_reff])*(ISNUMBER(FIND("/"&amp;$HC63&amp;"/","/"&amp;TrimSummary[color]&amp;"/"))),),0))))*$HJ63*(1+$BN$3)&amp;","&amp;IF(ISERROR(INDEX(TrimSummary[ordering_yy],MATCH(1,INDEX(($HD63=TrimSummary[style_no])*(HL$3=TrimSummary[trim_reff])*(ISNUMBER(FIND("/"&amp;$HC63&amp;"/","/"&amp;TrimSummary[color]&amp;"/"))),),0))),0,(INDEX(TrimSummary[ordering_yy],MATCH(1,INDEX(($HD63=TrimSummary[style_no])*(HL$3=TrimSummary[trim_reff])*(ISNUMBER(FIND("/"&amp;$HC63&amp;"/","/"&amp;TrimSummary[color]&amp;"/"))),),0))))*$HH63*(1+$BN$4)&amp;","&amp;IF(ISERROR(INDEX(TrimSummary[ordering_yy],MATCH(1,INDEX(($HD63=TrimSummary[style_no])*(HL$3=TrimSummary[trim_reff])*(ISNUMBER(FIND("/"&amp;$HC63&amp;"/","/"&amp;TrimSummary[color]&amp;"/"))),),0))),0,(INDEX(TrimSummary[ordering_yy],MATCH(1,INDEX(($HD63=TrimSummary[style_no])*(HL$3=TrimSummary[trim_reff])*(ISNUMBER(FIND("/"&amp;$HC63&amp;"/","/"&amp;TrimSummary[color]&amp;"/"))),),0))))*$HJ63*(1+$BN$4)</f>
        <v>6.57696,0,0,0</v>
      </c>
      <c r="HM63" s="62" t="str" cm="1">
        <f t="array" ref="HM63">IF(ISERROR(INDEX(TrimSummary[costing_yy],MATCH(1,INDEX(($HD63=TrimSummary[style_no])*(HM$3=TrimSummary[trim_reff])*(ISNUMBER(FIND("/"&amp;$HC63&amp;"/","/"&amp;TrimSummary[color]&amp;"/"))),),0))),0,(INDEX(TrimSummary[costing_yy],MATCH(1,INDEX(($HD63=TrimSummary[style_no])*(HM$3=TrimSummary[trim_reff])*(ISNUMBER(FIND("/"&amp;$HC63&amp;"/","/"&amp;TrimSummary[color]&amp;"/"))),),0))))*$HH63*(1+$BN$3)&amp;","&amp;IF(ISERROR(INDEX(TrimSummary[costing_yy],MATCH(1,INDEX(($HD63=TrimSummary[style_no])*(HM$3=TrimSummary[trim_reff])*(ISNUMBER(FIND("/"&amp;$HC63&amp;"/","/"&amp;TrimSummary[color]&amp;"/"))),),0))),0,(INDEX(TrimSummary[costing_yy],MATCH(1,INDEX(($HD63=TrimSummary[style_no])*(HM$3=TrimSummary[trim_reff])*(ISNUMBER(FIND("/"&amp;$HC63&amp;"/","/"&amp;TrimSummary[color]&amp;"/"))),),0))))*$HJ63*(1+$BN$3)&amp;","&amp;IF(ISERROR(INDEX(TrimSummary[ordering_yy],MATCH(1,INDEX(($HD63=TrimSummary[style_no])*(HM$3=TrimSummary[trim_reff])*(ISNUMBER(FIND("/"&amp;$HC63&amp;"/","/"&amp;TrimSummary[color]&amp;"/"))),),0))),0,(INDEX(TrimSummary[ordering_yy],MATCH(1,INDEX(($HD63=TrimSummary[style_no])*(HM$3=TrimSummary[trim_reff])*(ISNUMBER(FIND("/"&amp;$HC63&amp;"/","/"&amp;TrimSummary[color]&amp;"/"))),),0))))*$HH63*(1+$BN$4)&amp;","&amp;IF(ISERROR(INDEX(TrimSummary[ordering_yy],MATCH(1,INDEX(($HD63=TrimSummary[style_no])*(HM$3=TrimSummary[trim_reff])*(ISNUMBER(FIND("/"&amp;$HC63&amp;"/","/"&amp;TrimSummary[color]&amp;"/"))),),0))),0,(INDEX(TrimSummary[ordering_yy],MATCH(1,INDEX(($HD63=TrimSummary[style_no])*(HM$3=TrimSummary[trim_reff])*(ISNUMBER(FIND("/"&amp;$HC63&amp;"/","/"&amp;TrimSummary[color]&amp;"/"))),),0))))*$HJ63*(1+$BN$4)</f>
        <v>3.09504,0,0,0</v>
      </c>
      <c r="HN63" s="62" t="str" cm="1">
        <f t="array" ref="HN63">IF(ISERROR(INDEX(TrimSummary[costing_yy],MATCH(1,INDEX(($HD63=TrimSummary[style_no])*(HN$3=TrimSummary[trim_reff])*(ISNUMBER(FIND("/"&amp;$HC63&amp;"/","/"&amp;TrimSummary[color]&amp;"/"))),),0))),0,(INDEX(TrimSummary[costing_yy],MATCH(1,INDEX(($HD63=TrimSummary[style_no])*(HN$3=TrimSummary[trim_reff])*(ISNUMBER(FIND("/"&amp;$HC63&amp;"/","/"&amp;TrimSummary[color]&amp;"/"))),),0))))*$HH63*(1+$BN$3)&amp;","&amp;IF(ISERROR(INDEX(TrimSummary[costing_yy],MATCH(1,INDEX(($HD63=TrimSummary[style_no])*(HN$3=TrimSummary[trim_reff])*(ISNUMBER(FIND("/"&amp;$HC63&amp;"/","/"&amp;TrimSummary[color]&amp;"/"))),),0))),0,(INDEX(TrimSummary[costing_yy],MATCH(1,INDEX(($HD63=TrimSummary[style_no])*(HN$3=TrimSummary[trim_reff])*(ISNUMBER(FIND("/"&amp;$HC63&amp;"/","/"&amp;TrimSummary[color]&amp;"/"))),),0))))*$HJ63*(1+$BN$3)&amp;","&amp;IF(ISERROR(INDEX(TrimSummary[ordering_yy],MATCH(1,INDEX(($HD63=TrimSummary[style_no])*(HN$3=TrimSummary[trim_reff])*(ISNUMBER(FIND("/"&amp;$HC63&amp;"/","/"&amp;TrimSummary[color]&amp;"/"))),),0))),0,(INDEX(TrimSummary[ordering_yy],MATCH(1,INDEX(($HD63=TrimSummary[style_no])*(HN$3=TrimSummary[trim_reff])*(ISNUMBER(FIND("/"&amp;$HC63&amp;"/","/"&amp;TrimSummary[color]&amp;"/"))),),0))))*$HH63*(1+$BN$4)&amp;","&amp;IF(ISERROR(INDEX(TrimSummary[ordering_yy],MATCH(1,INDEX(($HD63=TrimSummary[style_no])*(HN$3=TrimSummary[trim_reff])*(ISNUMBER(FIND("/"&amp;$HC63&amp;"/","/"&amp;TrimSummary[color]&amp;"/"))),),0))),0,(INDEX(TrimSummary[ordering_yy],MATCH(1,INDEX(($HD63=TrimSummary[style_no])*(HN$3=TrimSummary[trim_reff])*(ISNUMBER(FIND("/"&amp;$HC63&amp;"/","/"&amp;TrimSummary[color]&amp;"/"))),),0))))*$HJ63*(1+$BN$4)</f>
        <v>257.92,0,0,0</v>
      </c>
      <c r="HO63" s="62" t="str" cm="1">
        <f t="array" ref="HO63">IF(ISERROR(INDEX(TrimSummary[costing_yy],MATCH(1,INDEX(($HD63=TrimSummary[style_no])*(HO$3=TrimSummary[trim_reff])*(ISNUMBER(FIND("/"&amp;$HC63&amp;"/","/"&amp;TrimSummary[color]&amp;"/"))),),0))),0,(INDEX(TrimSummary[costing_yy],MATCH(1,INDEX(($HD63=TrimSummary[style_no])*(HO$3=TrimSummary[trim_reff])*(ISNUMBER(FIND("/"&amp;$HC63&amp;"/","/"&amp;TrimSummary[color]&amp;"/"))),),0))))*$HH63*(1+$BN$3)&amp;","&amp;IF(ISERROR(INDEX(TrimSummary[costing_yy],MATCH(1,INDEX(($HD63=TrimSummary[style_no])*(HO$3=TrimSummary[trim_reff])*(ISNUMBER(FIND("/"&amp;$HC63&amp;"/","/"&amp;TrimSummary[color]&amp;"/"))),),0))),0,(INDEX(TrimSummary[costing_yy],MATCH(1,INDEX(($HD63=TrimSummary[style_no])*(HO$3=TrimSummary[trim_reff])*(ISNUMBER(FIND("/"&amp;$HC63&amp;"/","/"&amp;TrimSummary[color]&amp;"/"))),),0))))*$HJ63*(1+$BN$3)&amp;","&amp;IF(ISERROR(INDEX(TrimSummary[ordering_yy],MATCH(1,INDEX(($HD63=TrimSummary[style_no])*(HO$3=TrimSummary[trim_reff])*(ISNUMBER(FIND("/"&amp;$HC63&amp;"/","/"&amp;TrimSummary[color]&amp;"/"))),),0))),0,(INDEX(TrimSummary[ordering_yy],MATCH(1,INDEX(($HD63=TrimSummary[style_no])*(HO$3=TrimSummary[trim_reff])*(ISNUMBER(FIND("/"&amp;$HC63&amp;"/","/"&amp;TrimSummary[color]&amp;"/"))),),0))))*$HH63*(1+$BN$4)&amp;","&amp;IF(ISERROR(INDEX(TrimSummary[ordering_yy],MATCH(1,INDEX(($HD63=TrimSummary[style_no])*(HO$3=TrimSummary[trim_reff])*(ISNUMBER(FIND("/"&amp;$HC63&amp;"/","/"&amp;TrimSummary[color]&amp;"/"))),),0))),0,(INDEX(TrimSummary[ordering_yy],MATCH(1,INDEX(($HD63=TrimSummary[style_no])*(HO$3=TrimSummary[trim_reff])*(ISNUMBER(FIND("/"&amp;$HC63&amp;"/","/"&amp;TrimSummary[color]&amp;"/"))),),0))))*$HJ63*(1+$BN$4)</f>
        <v>257.92,0,0,0</v>
      </c>
      <c r="HP63" s="62" t="str" cm="1">
        <f t="array" ref="HP63">IF(ISERROR(INDEX(TrimSummary[costing_yy],MATCH(1,INDEX(($HD63=TrimSummary[style_no])*(HP$3=TrimSummary[trim_reff])*(ISNUMBER(FIND("/"&amp;$HC63&amp;"/","/"&amp;TrimSummary[color]&amp;"/"))),),0))),0,(INDEX(TrimSummary[costing_yy],MATCH(1,INDEX(($HD63=TrimSummary[style_no])*(HP$3=TrimSummary[trim_reff])*(ISNUMBER(FIND("/"&amp;$HC63&amp;"/","/"&amp;TrimSummary[color]&amp;"/"))),),0))))*$HH63*(1+$BN$3)&amp;","&amp;IF(ISERROR(INDEX(TrimSummary[costing_yy],MATCH(1,INDEX(($HD63=TrimSummary[style_no])*(HP$3=TrimSummary[trim_reff])*(ISNUMBER(FIND("/"&amp;$HC63&amp;"/","/"&amp;TrimSummary[color]&amp;"/"))),),0))),0,(INDEX(TrimSummary[costing_yy],MATCH(1,INDEX(($HD63=TrimSummary[style_no])*(HP$3=TrimSummary[trim_reff])*(ISNUMBER(FIND("/"&amp;$HC63&amp;"/","/"&amp;TrimSummary[color]&amp;"/"))),),0))))*$HJ63*(1+$BN$3)&amp;","&amp;IF(ISERROR(INDEX(TrimSummary[ordering_yy],MATCH(1,INDEX(($HD63=TrimSummary[style_no])*(HP$3=TrimSummary[trim_reff])*(ISNUMBER(FIND("/"&amp;$HC63&amp;"/","/"&amp;TrimSummary[color]&amp;"/"))),),0))),0,(INDEX(TrimSummary[ordering_yy],MATCH(1,INDEX(($HD63=TrimSummary[style_no])*(HP$3=TrimSummary[trim_reff])*(ISNUMBER(FIND("/"&amp;$HC63&amp;"/","/"&amp;TrimSummary[color]&amp;"/"))),),0))))*$HH63*(1+$BN$4)&amp;","&amp;IF(ISERROR(INDEX(TrimSummary[ordering_yy],MATCH(1,INDEX(($HD63=TrimSummary[style_no])*(HP$3=TrimSummary[trim_reff])*(ISNUMBER(FIND("/"&amp;$HC63&amp;"/","/"&amp;TrimSummary[color]&amp;"/"))),),0))),0,(INDEX(TrimSummary[ordering_yy],MATCH(1,INDEX(($HD63=TrimSummary[style_no])*(HP$3=TrimSummary[trim_reff])*(ISNUMBER(FIND("/"&amp;$HC63&amp;"/","/"&amp;TrimSummary[color]&amp;"/"))),),0))))*$HJ63*(1+$BN$4)</f>
        <v>257.92,0,0,0</v>
      </c>
      <c r="HQ63" s="62" t="str" cm="1">
        <f t="array" ref="HQ63">IF(ISERROR(INDEX(TrimSummary[costing_yy],MATCH(1,INDEX(($HD63=TrimSummary[style_no])*(HQ$3=TrimSummary[trim_reff])*(ISNUMBER(FIND("/"&amp;$HC63&amp;"/","/"&amp;TrimSummary[color]&amp;"/"))),),0))),0,(INDEX(TrimSummary[costing_yy],MATCH(1,INDEX(($HD63=TrimSummary[style_no])*(HQ$3=TrimSummary[trim_reff])*(ISNUMBER(FIND("/"&amp;$HC63&amp;"/","/"&amp;TrimSummary[color]&amp;"/"))),),0))))*$HH63*(1+$BN$3)&amp;","&amp;IF(ISERROR(INDEX(TrimSummary[costing_yy],MATCH(1,INDEX(($HD63=TrimSummary[style_no])*(HQ$3=TrimSummary[trim_reff])*(ISNUMBER(FIND("/"&amp;$HC63&amp;"/","/"&amp;TrimSummary[color]&amp;"/"))),),0))),0,(INDEX(TrimSummary[costing_yy],MATCH(1,INDEX(($HD63=TrimSummary[style_no])*(HQ$3=TrimSummary[trim_reff])*(ISNUMBER(FIND("/"&amp;$HC63&amp;"/","/"&amp;TrimSummary[color]&amp;"/"))),),0))))*$HJ63*(1+$BN$3)&amp;","&amp;IF(ISERROR(INDEX(TrimSummary[ordering_yy],MATCH(1,INDEX(($HD63=TrimSummary[style_no])*(HQ$3=TrimSummary[trim_reff])*(ISNUMBER(FIND("/"&amp;$HC63&amp;"/","/"&amp;TrimSummary[color]&amp;"/"))),),0))),0,(INDEX(TrimSummary[ordering_yy],MATCH(1,INDEX(($HD63=TrimSummary[style_no])*(HQ$3=TrimSummary[trim_reff])*(ISNUMBER(FIND("/"&amp;$HC63&amp;"/","/"&amp;TrimSummary[color]&amp;"/"))),),0))))*$HH63*(1+$BN$4)&amp;","&amp;IF(ISERROR(INDEX(TrimSummary[ordering_yy],MATCH(1,INDEX(($HD63=TrimSummary[style_no])*(HQ$3=TrimSummary[trim_reff])*(ISNUMBER(FIND("/"&amp;$HC63&amp;"/","/"&amp;TrimSummary[color]&amp;"/"))),),0))),0,(INDEX(TrimSummary[ordering_yy],MATCH(1,INDEX(($HD63=TrimSummary[style_no])*(HQ$3=TrimSummary[trim_reff])*(ISNUMBER(FIND("/"&amp;$HC63&amp;"/","/"&amp;TrimSummary[color]&amp;"/"))),),0))))*$HJ63*(1+$BN$4)</f>
        <v>257.92,0,0,0</v>
      </c>
      <c r="HR63" s="62" t="str" cm="1">
        <f t="array" ref="HR63">IF(ISERROR(INDEX(TrimSummary[costing_yy],MATCH(1,INDEX(($HD63=TrimSummary[style_no])*(HR$3=TrimSummary[trim_reff])*(ISNUMBER(FIND("/"&amp;$HC63&amp;"/","/"&amp;TrimSummary[color]&amp;"/"))),),0))),0,(INDEX(TrimSummary[costing_yy],MATCH(1,INDEX(($HD63=TrimSummary[style_no])*(HR$3=TrimSummary[trim_reff])*(ISNUMBER(FIND("/"&amp;$HC63&amp;"/","/"&amp;TrimSummary[color]&amp;"/"))),),0))))*$HH63*(1+$BN$3)&amp;","&amp;IF(ISERROR(INDEX(TrimSummary[costing_yy],MATCH(1,INDEX(($HD63=TrimSummary[style_no])*(HR$3=TrimSummary[trim_reff])*(ISNUMBER(FIND("/"&amp;$HC63&amp;"/","/"&amp;TrimSummary[color]&amp;"/"))),),0))),0,(INDEX(TrimSummary[costing_yy],MATCH(1,INDEX(($HD63=TrimSummary[style_no])*(HR$3=TrimSummary[trim_reff])*(ISNUMBER(FIND("/"&amp;$HC63&amp;"/","/"&amp;TrimSummary[color]&amp;"/"))),),0))))*$HJ63*(1+$BN$3)&amp;","&amp;IF(ISERROR(INDEX(TrimSummary[ordering_yy],MATCH(1,INDEX(($HD63=TrimSummary[style_no])*(HR$3=TrimSummary[trim_reff])*(ISNUMBER(FIND("/"&amp;$HC63&amp;"/","/"&amp;TrimSummary[color]&amp;"/"))),),0))),0,(INDEX(TrimSummary[ordering_yy],MATCH(1,INDEX(($HD63=TrimSummary[style_no])*(HR$3=TrimSummary[trim_reff])*(ISNUMBER(FIND("/"&amp;$HC63&amp;"/","/"&amp;TrimSummary[color]&amp;"/"))),),0))))*$HH63*(1+$BN$4)&amp;","&amp;IF(ISERROR(INDEX(TrimSummary[ordering_yy],MATCH(1,INDEX(($HD63=TrimSummary[style_no])*(HR$3=TrimSummary[trim_reff])*(ISNUMBER(FIND("/"&amp;$HC63&amp;"/","/"&amp;TrimSummary[color]&amp;"/"))),),0))),0,(INDEX(TrimSummary[ordering_yy],MATCH(1,INDEX(($HD63=TrimSummary[style_no])*(HR$3=TrimSummary[trim_reff])*(ISNUMBER(FIND("/"&amp;$HC63&amp;"/","/"&amp;TrimSummary[color]&amp;"/"))),),0))))*$HJ63*(1+$BN$4)</f>
        <v>257.92,0,0,0</v>
      </c>
      <c r="HS63" s="62" t="str" cm="1">
        <f t="array" ref="HS63">IF(ISERROR(INDEX(TrimSummary[costing_yy],MATCH(1,INDEX(($HD63=TrimSummary[style_no])*(HS$3=TrimSummary[trim_reff])*(ISNUMBER(FIND("/"&amp;$HC63&amp;"/","/"&amp;TrimSummary[color]&amp;"/"))),),0))),0,(INDEX(TrimSummary[costing_yy],MATCH(1,INDEX(($HD63=TrimSummary[style_no])*(HS$3=TrimSummary[trim_reff])*(ISNUMBER(FIND("/"&amp;$HC63&amp;"/","/"&amp;TrimSummary[color]&amp;"/"))),),0))))*$HH63*(1+$BN$3)&amp;","&amp;IF(ISERROR(INDEX(TrimSummary[costing_yy],MATCH(1,INDEX(($HD63=TrimSummary[style_no])*(HS$3=TrimSummary[trim_reff])*(ISNUMBER(FIND("/"&amp;$HC63&amp;"/","/"&amp;TrimSummary[color]&amp;"/"))),),0))),0,(INDEX(TrimSummary[costing_yy],MATCH(1,INDEX(($HD63=TrimSummary[style_no])*(HS$3=TrimSummary[trim_reff])*(ISNUMBER(FIND("/"&amp;$HC63&amp;"/","/"&amp;TrimSummary[color]&amp;"/"))),),0))))*$HJ63*(1+$BN$3)&amp;","&amp;IF(ISERROR(INDEX(TrimSummary[ordering_yy],MATCH(1,INDEX(($HD63=TrimSummary[style_no])*(HS$3=TrimSummary[trim_reff])*(ISNUMBER(FIND("/"&amp;$HC63&amp;"/","/"&amp;TrimSummary[color]&amp;"/"))),),0))),0,(INDEX(TrimSummary[ordering_yy],MATCH(1,INDEX(($HD63=TrimSummary[style_no])*(HS$3=TrimSummary[trim_reff])*(ISNUMBER(FIND("/"&amp;$HC63&amp;"/","/"&amp;TrimSummary[color]&amp;"/"))),),0))))*$HH63*(1+$BN$4)&amp;","&amp;IF(ISERROR(INDEX(TrimSummary[ordering_yy],MATCH(1,INDEX(($HD63=TrimSummary[style_no])*(HS$3=TrimSummary[trim_reff])*(ISNUMBER(FIND("/"&amp;$HC63&amp;"/","/"&amp;TrimSummary[color]&amp;"/"))),),0))),0,(INDEX(TrimSummary[ordering_yy],MATCH(1,INDEX(($HD63=TrimSummary[style_no])*(HS$3=TrimSummary[trim_reff])*(ISNUMBER(FIND("/"&amp;$HC63&amp;"/","/"&amp;TrimSummary[color]&amp;"/"))),),0))))*$HJ63*(1+$BN$4)</f>
        <v>257.92,0,0,0</v>
      </c>
      <c r="HT63" s="62" t="str" cm="1">
        <f t="array" ref="HT63">IF(ISERROR(INDEX(TrimSummary[costing_yy],MATCH(1,INDEX(($HD63=TrimSummary[style_no])*(HT$3=TrimSummary[trim_reff])*(ISNUMBER(FIND("/"&amp;$HC63&amp;"/","/"&amp;TrimSummary[color]&amp;"/"))),),0))),0,(INDEX(TrimSummary[costing_yy],MATCH(1,INDEX(($HD63=TrimSummary[style_no])*(HT$3=TrimSummary[trim_reff])*(ISNUMBER(FIND("/"&amp;$HC63&amp;"/","/"&amp;TrimSummary[color]&amp;"/"))),),0))))*$HH63*(1+$BN$3)&amp;","&amp;IF(ISERROR(INDEX(TrimSummary[costing_yy],MATCH(1,INDEX(($HD63=TrimSummary[style_no])*(HT$3=TrimSummary[trim_reff])*(ISNUMBER(FIND("/"&amp;$HC63&amp;"/","/"&amp;TrimSummary[color]&amp;"/"))),),0))),0,(INDEX(TrimSummary[costing_yy],MATCH(1,INDEX(($HD63=TrimSummary[style_no])*(HT$3=TrimSummary[trim_reff])*(ISNUMBER(FIND("/"&amp;$HC63&amp;"/","/"&amp;TrimSummary[color]&amp;"/"))),),0))))*$HJ63*(1+$BN$3)&amp;","&amp;IF(ISERROR(INDEX(TrimSummary[ordering_yy],MATCH(1,INDEX(($HD63=TrimSummary[style_no])*(HT$3=TrimSummary[trim_reff])*(ISNUMBER(FIND("/"&amp;$HC63&amp;"/","/"&amp;TrimSummary[color]&amp;"/"))),),0))),0,(INDEX(TrimSummary[ordering_yy],MATCH(1,INDEX(($HD63=TrimSummary[style_no])*(HT$3=TrimSummary[trim_reff])*(ISNUMBER(FIND("/"&amp;$HC63&amp;"/","/"&amp;TrimSummary[color]&amp;"/"))),),0))))*$HH63*(1+$BN$4)&amp;","&amp;IF(ISERROR(INDEX(TrimSummary[ordering_yy],MATCH(1,INDEX(($HD63=TrimSummary[style_no])*(HT$3=TrimSummary[trim_reff])*(ISNUMBER(FIND("/"&amp;$HC63&amp;"/","/"&amp;TrimSummary[color]&amp;"/"))),),0))),0,(INDEX(TrimSummary[ordering_yy],MATCH(1,INDEX(($HD63=TrimSummary[style_no])*(HT$3=TrimSummary[trim_reff])*(ISNUMBER(FIND("/"&amp;$HC63&amp;"/","/"&amp;TrimSummary[color]&amp;"/"))),),0))))*$HJ63*(1+$BN$4)</f>
        <v>257.92,0,0,0</v>
      </c>
      <c r="HU63" s="62" t="str" cm="1">
        <f t="array" ref="HU63">IF(ISERROR(INDEX(TrimSummary[costing_yy],MATCH(1,INDEX(($HD63=TrimSummary[style_no])*(HU$3=TrimSummary[trim_reff])*(ISNUMBER(FIND("/"&amp;$HC63&amp;"/","/"&amp;TrimSummary[color]&amp;"/"))),),0))),0,(INDEX(TrimSummary[costing_yy],MATCH(1,INDEX(($HD63=TrimSummary[style_no])*(HU$3=TrimSummary[trim_reff])*(ISNUMBER(FIND("/"&amp;$HC63&amp;"/","/"&amp;TrimSummary[color]&amp;"/"))),),0))))*$HH63*(1+$BN$3)&amp;","&amp;IF(ISERROR(INDEX(TrimSummary[costing_yy],MATCH(1,INDEX(($HD63=TrimSummary[style_no])*(HU$3=TrimSummary[trim_reff])*(ISNUMBER(FIND("/"&amp;$HC63&amp;"/","/"&amp;TrimSummary[color]&amp;"/"))),),0))),0,(INDEX(TrimSummary[costing_yy],MATCH(1,INDEX(($HD63=TrimSummary[style_no])*(HU$3=TrimSummary[trim_reff])*(ISNUMBER(FIND("/"&amp;$HC63&amp;"/","/"&amp;TrimSummary[color]&amp;"/"))),),0))))*$HJ63*(1+$BN$3)&amp;","&amp;IF(ISERROR(INDEX(TrimSummary[ordering_yy],MATCH(1,INDEX(($HD63=TrimSummary[style_no])*(HU$3=TrimSummary[trim_reff])*(ISNUMBER(FIND("/"&amp;$HC63&amp;"/","/"&amp;TrimSummary[color]&amp;"/"))),),0))),0,(INDEX(TrimSummary[ordering_yy],MATCH(1,INDEX(($HD63=TrimSummary[style_no])*(HU$3=TrimSummary[trim_reff])*(ISNUMBER(FIND("/"&amp;$HC63&amp;"/","/"&amp;TrimSummary[color]&amp;"/"))),),0))))*$HH63*(1+$BN$4)&amp;","&amp;IF(ISERROR(INDEX(TrimSummary[ordering_yy],MATCH(1,INDEX(($HD63=TrimSummary[style_no])*(HU$3=TrimSummary[trim_reff])*(ISNUMBER(FIND("/"&amp;$HC63&amp;"/","/"&amp;TrimSummary[color]&amp;"/"))),),0))),0,(INDEX(TrimSummary[ordering_yy],MATCH(1,INDEX(($HD63=TrimSummary[style_no])*(HU$3=TrimSummary[trim_reff])*(ISNUMBER(FIND("/"&amp;$HC63&amp;"/","/"&amp;TrimSummary[color]&amp;"/"))),),0))))*$HJ63*(1+$BN$4)</f>
        <v>257.92,0,0,0</v>
      </c>
      <c r="HV63" s="62"/>
      <c r="HW63" s="62"/>
      <c r="HX63" s="62"/>
      <c r="HY63" s="62"/>
      <c r="HZ63" s="62"/>
      <c r="IA63" s="62"/>
      <c r="IB63" s="62"/>
      <c r="IC63" s="62"/>
      <c r="ID63" s="62"/>
      <c r="IE63" s="62"/>
      <c r="IF63" s="62"/>
      <c r="IG63" s="62"/>
      <c r="IH63" s="62"/>
      <c r="II63" s="62"/>
      <c r="IJ63" s="62"/>
      <c r="IK63" s="62"/>
      <c r="IL63" s="62"/>
      <c r="IM63" s="62"/>
      <c r="IN63" s="62"/>
      <c r="IO63" s="62"/>
      <c r="IP63" s="62"/>
      <c r="IQ63" s="62"/>
      <c r="IR63" s="62"/>
      <c r="IS63" s="62"/>
      <c r="IT63" s="62"/>
      <c r="IU63" s="62"/>
      <c r="IV63" s="62"/>
      <c r="IW63" s="49"/>
    </row>
    <row r="64" spans="1:257">
      <c r="A64"/>
      <c r="D64" s="307"/>
      <c r="E64" s="282"/>
      <c r="F64" s="18"/>
      <c r="G64" s="19"/>
      <c r="V64" s="232"/>
      <c r="Y64" s="18"/>
      <c r="AR64" s="23"/>
      <c r="AS64" s="23"/>
      <c r="AT64" s="18"/>
      <c r="AV64" s="24"/>
      <c r="AW64" s="24"/>
      <c r="AX64" s="24"/>
      <c r="AY64" s="24"/>
      <c r="AZ64" s="24"/>
      <c r="BA64" s="24"/>
      <c r="BB64" s="24"/>
      <c r="BC64" s="24"/>
      <c r="BD64" s="23"/>
      <c r="BE64" s="24"/>
      <c r="BF64" s="24"/>
      <c r="BG64" s="24"/>
      <c r="BH64" s="23"/>
      <c r="BI64" s="23"/>
      <c r="BJ64" s="222"/>
      <c r="BS64" s="233"/>
      <c r="BT64" s="233"/>
      <c r="BU64" s="233"/>
      <c r="BV64" s="233"/>
      <c r="BW64" s="233"/>
      <c r="BX64" s="233"/>
      <c r="BY64" s="233"/>
      <c r="BZ64" s="233"/>
      <c r="CA64" s="233"/>
      <c r="CB64" s="233"/>
      <c r="CC64" s="233"/>
      <c r="CD64" s="233"/>
      <c r="CE64" s="233"/>
      <c r="CF64" s="233"/>
      <c r="CG64" s="233"/>
      <c r="CH64" s="233"/>
      <c r="CI64" s="233"/>
      <c r="CO64" s="77"/>
      <c r="CP64" s="77"/>
      <c r="CQ64" s="77"/>
      <c r="CR64" s="94"/>
      <c r="CS64" s="94"/>
      <c r="FT64"/>
      <c r="FU64"/>
      <c r="HA64" s="62" t="str">
        <f>INDEX(TrimSummary[season],MATCH($HD64,TrimSummary[style_no],0))</f>
        <v>WI23</v>
      </c>
      <c r="HB64" s="62" t="str">
        <f>INDEX(TrimSummary[floorset],MATCH($HD64,TrimSummary[style_no],0))</f>
        <v>F3</v>
      </c>
      <c r="HC64" s="6" t="s">
        <v>201</v>
      </c>
      <c r="HD64" s="310" t="s">
        <v>314</v>
      </c>
      <c r="HE64" s="224" t="s">
        <v>302</v>
      </c>
      <c r="HF64" s="98">
        <v>45040</v>
      </c>
      <c r="HG64" t="s">
        <v>37</v>
      </c>
      <c r="HH64" s="105" cm="1">
        <f t="array" ref="HH64">IF(ISERROR(INDEX(Trim_Booking_Data[[QTY TB]:[5]],MATCH($HD64&amp;$HE64&amp;$HF64,Trim_Booking_Data[Styele'#]&amp;Trim_Booking_Data[COLOR]&amp;Trim_Booking_Data[Trim Boking Date],0),MATCH($HG64,Trim_Booking_Data[[#Headers],[QTY TB]:[5]],0))),0,(INDEX(Trim_Booking_Data[[QTY TB]:[5]],MATCH($HD64&amp;$HE64&amp;$HF64,Trim_Booking_Data[Styele'#]&amp;Trim_Booking_Data[COLOR]&amp;Trim_Booking_Data[Trim Boking Date],0),MATCH($HG64,Trim_Booking_Data[[#Headers],[QTY TB]:[5]],0))))</f>
        <v>195</v>
      </c>
      <c r="HI64" s="78" cm="1">
        <f t="array" ref="HI64">IF(ISERROR(INDEX(PO_Placed_Data_Fu[],MATCH($HD64&amp;$HE64,Trim_Booking_Data[Styele'#]&amp;Trim_Booking_Data[COLOR],0),MATCH(HI$3,PO_Placed_Data_Fu[#Headers],0))),0,(INDEX(PO_Placed_Data_Fu[],MATCH($HD64&amp;$HE64,Trim_Booking_Data[Styele'#]&amp;Trim_Booking_Data[COLOR],0),MATCH(HI$3,PO_Placed_Data_Fu[#Headers],0))))</f>
        <v>0</v>
      </c>
      <c r="HJ64" s="70" cm="1">
        <f t="array" ref="HJ64">IF(ISERROR(INDEX(PO_Placed_Data_Fu[],MATCH($HD64&amp;$HE64&amp;$HF64,Trim_Booking_Data[Styele'#]&amp;Trim_Booking_Data[COLOR]&amp;Trim_Booking_Data[Trim Boking Date],0),MATCH($HG64,PO_Placed_Data_Fu[#Headers],0))),0,(INDEX(PO_Placed_Data_Fu[],MATCH($HD64&amp;$HE64&amp;$HF64,Trim_Booking_Data[Styele'#]&amp;Trim_Booking_Data[COLOR]&amp;Trim_Booking_Data[Trim Boking Date],0),MATCH($HG64,PO_Placed_Data_Fu[#Headers],0))))</f>
        <v>0</v>
      </c>
      <c r="HK64" s="62" t="str" cm="1">
        <f t="array" ref="HK64">IF(ISERROR(INDEX(TrimSummary[costing_yy],MATCH(1,INDEX(($HD64=TrimSummary[style_no])*(HK$3=TrimSummary[trim_reff])*(ISNUMBER(FIND("/"&amp;$HC64&amp;"/","/"&amp;TrimSummary[color]&amp;"/"))),),0))),0,(INDEX(TrimSummary[costing_yy],MATCH(1,INDEX(($HD64=TrimSummary[style_no])*(HK$3=TrimSummary[trim_reff])*(ISNUMBER(FIND("/"&amp;$HC64&amp;"/","/"&amp;TrimSummary[color]&amp;"/"))),),0))))*$HH64*(1+$BN$3)&amp;","&amp;IF(ISERROR(INDEX(TrimSummary[costing_yy],MATCH(1,INDEX(($HD64=TrimSummary[style_no])*(HK$3=TrimSummary[trim_reff])*(ISNUMBER(FIND("/"&amp;$HC64&amp;"/","/"&amp;TrimSummary[color]&amp;"/"))),),0))),0,(INDEX(TrimSummary[costing_yy],MATCH(1,INDEX(($HD64=TrimSummary[style_no])*(HK$3=TrimSummary[trim_reff])*(ISNUMBER(FIND("/"&amp;$HC64&amp;"/","/"&amp;TrimSummary[color]&amp;"/"))),),0))))*$HJ64*(1+$BN$3)&amp;","&amp;IF(ISERROR(INDEX(TrimSummary[ordering_yy],MATCH(1,INDEX(($HD64=TrimSummary[style_no])*(HK$3=TrimSummary[trim_reff])*(ISNUMBER(FIND("/"&amp;$HC64&amp;"/","/"&amp;TrimSummary[color]&amp;"/"))),),0))),0,(INDEX(TrimSummary[ordering_yy],MATCH(1,INDEX(($HD64=TrimSummary[style_no])*(HK$3=TrimSummary[trim_reff])*(ISNUMBER(FIND("/"&amp;$HC64&amp;"/","/"&amp;TrimSummary[color]&amp;"/"))),),0))))*$HH64*(1+$BN$4)&amp;","&amp;IF(ISERROR(INDEX(TrimSummary[ordering_yy],MATCH(1,INDEX(($HD64=TrimSummary[style_no])*(HK$3=TrimSummary[trim_reff])*(ISNUMBER(FIND("/"&amp;$HC64&amp;"/","/"&amp;TrimSummary[color]&amp;"/"))),),0))),0,(INDEX(TrimSummary[ordering_yy],MATCH(1,INDEX(($HD64=TrimSummary[style_no])*(HK$3=TrimSummary[trim_reff])*(ISNUMBER(FIND("/"&amp;$HC64&amp;"/","/"&amp;TrimSummary[color]&amp;"/"))),),0))))*$HJ64*(1+$BN$4)</f>
        <v>123.34296,0,0,0</v>
      </c>
      <c r="HL64" s="62" t="str" cm="1">
        <f t="array" ref="HL64">IF(ISERROR(INDEX(TrimSummary[costing_yy],MATCH(1,INDEX(($HD64=TrimSummary[style_no])*(HL$3=TrimSummary[trim_reff])*(ISNUMBER(FIND("/"&amp;$HC64&amp;"/","/"&amp;TrimSummary[color]&amp;"/"))),),0))),0,(INDEX(TrimSummary[costing_yy],MATCH(1,INDEX(($HD64=TrimSummary[style_no])*(HL$3=TrimSummary[trim_reff])*(ISNUMBER(FIND("/"&amp;$HC64&amp;"/","/"&amp;TrimSummary[color]&amp;"/"))),),0))))*$HH64*(1+$BN$3)&amp;","&amp;IF(ISERROR(INDEX(TrimSummary[costing_yy],MATCH(1,INDEX(($HD64=TrimSummary[style_no])*(HL$3=TrimSummary[trim_reff])*(ISNUMBER(FIND("/"&amp;$HC64&amp;"/","/"&amp;TrimSummary[color]&amp;"/"))),),0))),0,(INDEX(TrimSummary[costing_yy],MATCH(1,INDEX(($HD64=TrimSummary[style_no])*(HL$3=TrimSummary[trim_reff])*(ISNUMBER(FIND("/"&amp;$HC64&amp;"/","/"&amp;TrimSummary[color]&amp;"/"))),),0))))*$HJ64*(1+$BN$3)&amp;","&amp;IF(ISERROR(INDEX(TrimSummary[ordering_yy],MATCH(1,INDEX(($HD64=TrimSummary[style_no])*(HL$3=TrimSummary[trim_reff])*(ISNUMBER(FIND("/"&amp;$HC64&amp;"/","/"&amp;TrimSummary[color]&amp;"/"))),),0))),0,(INDEX(TrimSummary[ordering_yy],MATCH(1,INDEX(($HD64=TrimSummary[style_no])*(HL$3=TrimSummary[trim_reff])*(ISNUMBER(FIND("/"&amp;$HC64&amp;"/","/"&amp;TrimSummary[color]&amp;"/"))),),0))))*$HH64*(1+$BN$4)&amp;","&amp;IF(ISERROR(INDEX(TrimSummary[ordering_yy],MATCH(1,INDEX(($HD64=TrimSummary[style_no])*(HL$3=TrimSummary[trim_reff])*(ISNUMBER(FIND("/"&amp;$HC64&amp;"/","/"&amp;TrimSummary[color]&amp;"/"))),),0))),0,(INDEX(TrimSummary[ordering_yy],MATCH(1,INDEX(($HD64=TrimSummary[style_no])*(HL$3=TrimSummary[trim_reff])*(ISNUMBER(FIND("/"&amp;$HC64&amp;"/","/"&amp;TrimSummary[color]&amp;"/"))),),0))))*$HJ64*(1+$BN$4)</f>
        <v>5.1714,0,0,0</v>
      </c>
      <c r="HM64" s="62" t="str" cm="1">
        <f t="array" ref="HM64">IF(ISERROR(INDEX(TrimSummary[costing_yy],MATCH(1,INDEX(($HD64=TrimSummary[style_no])*(HM$3=TrimSummary[trim_reff])*(ISNUMBER(FIND("/"&amp;$HC64&amp;"/","/"&amp;TrimSummary[color]&amp;"/"))),),0))),0,(INDEX(TrimSummary[costing_yy],MATCH(1,INDEX(($HD64=TrimSummary[style_no])*(HM$3=TrimSummary[trim_reff])*(ISNUMBER(FIND("/"&amp;$HC64&amp;"/","/"&amp;TrimSummary[color]&amp;"/"))),),0))))*$HH64*(1+$BN$3)&amp;","&amp;IF(ISERROR(INDEX(TrimSummary[costing_yy],MATCH(1,INDEX(($HD64=TrimSummary[style_no])*(HM$3=TrimSummary[trim_reff])*(ISNUMBER(FIND("/"&amp;$HC64&amp;"/","/"&amp;TrimSummary[color]&amp;"/"))),),0))),0,(INDEX(TrimSummary[costing_yy],MATCH(1,INDEX(($HD64=TrimSummary[style_no])*(HM$3=TrimSummary[trim_reff])*(ISNUMBER(FIND("/"&amp;$HC64&amp;"/","/"&amp;TrimSummary[color]&amp;"/"))),),0))))*$HJ64*(1+$BN$3)&amp;","&amp;IF(ISERROR(INDEX(TrimSummary[ordering_yy],MATCH(1,INDEX(($HD64=TrimSummary[style_no])*(HM$3=TrimSummary[trim_reff])*(ISNUMBER(FIND("/"&amp;$HC64&amp;"/","/"&amp;TrimSummary[color]&amp;"/"))),),0))),0,(INDEX(TrimSummary[ordering_yy],MATCH(1,INDEX(($HD64=TrimSummary[style_no])*(HM$3=TrimSummary[trim_reff])*(ISNUMBER(FIND("/"&amp;$HC64&amp;"/","/"&amp;TrimSummary[color]&amp;"/"))),),0))))*$HH64*(1+$BN$4)&amp;","&amp;IF(ISERROR(INDEX(TrimSummary[ordering_yy],MATCH(1,INDEX(($HD64=TrimSummary[style_no])*(HM$3=TrimSummary[trim_reff])*(ISNUMBER(FIND("/"&amp;$HC64&amp;"/","/"&amp;TrimSummary[color]&amp;"/"))),),0))),0,(INDEX(TrimSummary[ordering_yy],MATCH(1,INDEX(($HD64=TrimSummary[style_no])*(HM$3=TrimSummary[trim_reff])*(ISNUMBER(FIND("/"&amp;$HC64&amp;"/","/"&amp;TrimSummary[color]&amp;"/"))),),0))))*$HJ64*(1+$BN$4)</f>
        <v>2.4336,0,0,0</v>
      </c>
      <c r="HN64" s="62" t="str" cm="1">
        <f t="array" ref="HN64">IF(ISERROR(INDEX(TrimSummary[costing_yy],MATCH(1,INDEX(($HD64=TrimSummary[style_no])*(HN$3=TrimSummary[trim_reff])*(ISNUMBER(FIND("/"&amp;$HC64&amp;"/","/"&amp;TrimSummary[color]&amp;"/"))),),0))),0,(INDEX(TrimSummary[costing_yy],MATCH(1,INDEX(($HD64=TrimSummary[style_no])*(HN$3=TrimSummary[trim_reff])*(ISNUMBER(FIND("/"&amp;$HC64&amp;"/","/"&amp;TrimSummary[color]&amp;"/"))),),0))))*$HH64*(1+$BN$3)&amp;","&amp;IF(ISERROR(INDEX(TrimSummary[costing_yy],MATCH(1,INDEX(($HD64=TrimSummary[style_no])*(HN$3=TrimSummary[trim_reff])*(ISNUMBER(FIND("/"&amp;$HC64&amp;"/","/"&amp;TrimSummary[color]&amp;"/"))),),0))),0,(INDEX(TrimSummary[costing_yy],MATCH(1,INDEX(($HD64=TrimSummary[style_no])*(HN$3=TrimSummary[trim_reff])*(ISNUMBER(FIND("/"&amp;$HC64&amp;"/","/"&amp;TrimSummary[color]&amp;"/"))),),0))))*$HJ64*(1+$BN$3)&amp;","&amp;IF(ISERROR(INDEX(TrimSummary[ordering_yy],MATCH(1,INDEX(($HD64=TrimSummary[style_no])*(HN$3=TrimSummary[trim_reff])*(ISNUMBER(FIND("/"&amp;$HC64&amp;"/","/"&amp;TrimSummary[color]&amp;"/"))),),0))),0,(INDEX(TrimSummary[ordering_yy],MATCH(1,INDEX(($HD64=TrimSummary[style_no])*(HN$3=TrimSummary[trim_reff])*(ISNUMBER(FIND("/"&amp;$HC64&amp;"/","/"&amp;TrimSummary[color]&amp;"/"))),),0))))*$HH64*(1+$BN$4)&amp;","&amp;IF(ISERROR(INDEX(TrimSummary[ordering_yy],MATCH(1,INDEX(($HD64=TrimSummary[style_no])*(HN$3=TrimSummary[trim_reff])*(ISNUMBER(FIND("/"&amp;$HC64&amp;"/","/"&amp;TrimSummary[color]&amp;"/"))),),0))),0,(INDEX(TrimSummary[ordering_yy],MATCH(1,INDEX(($HD64=TrimSummary[style_no])*(HN$3=TrimSummary[trim_reff])*(ISNUMBER(FIND("/"&amp;$HC64&amp;"/","/"&amp;TrimSummary[color]&amp;"/"))),),0))))*$HJ64*(1+$BN$4)</f>
        <v>202.8,0,0,0</v>
      </c>
      <c r="HO64" s="62" t="str" cm="1">
        <f t="array" ref="HO64">IF(ISERROR(INDEX(TrimSummary[costing_yy],MATCH(1,INDEX(($HD64=TrimSummary[style_no])*(HO$3=TrimSummary[trim_reff])*(ISNUMBER(FIND("/"&amp;$HC64&amp;"/","/"&amp;TrimSummary[color]&amp;"/"))),),0))),0,(INDEX(TrimSummary[costing_yy],MATCH(1,INDEX(($HD64=TrimSummary[style_no])*(HO$3=TrimSummary[trim_reff])*(ISNUMBER(FIND("/"&amp;$HC64&amp;"/","/"&amp;TrimSummary[color]&amp;"/"))),),0))))*$HH64*(1+$BN$3)&amp;","&amp;IF(ISERROR(INDEX(TrimSummary[costing_yy],MATCH(1,INDEX(($HD64=TrimSummary[style_no])*(HO$3=TrimSummary[trim_reff])*(ISNUMBER(FIND("/"&amp;$HC64&amp;"/","/"&amp;TrimSummary[color]&amp;"/"))),),0))),0,(INDEX(TrimSummary[costing_yy],MATCH(1,INDEX(($HD64=TrimSummary[style_no])*(HO$3=TrimSummary[trim_reff])*(ISNUMBER(FIND("/"&amp;$HC64&amp;"/","/"&amp;TrimSummary[color]&amp;"/"))),),0))))*$HJ64*(1+$BN$3)&amp;","&amp;IF(ISERROR(INDEX(TrimSummary[ordering_yy],MATCH(1,INDEX(($HD64=TrimSummary[style_no])*(HO$3=TrimSummary[trim_reff])*(ISNUMBER(FIND("/"&amp;$HC64&amp;"/","/"&amp;TrimSummary[color]&amp;"/"))),),0))),0,(INDEX(TrimSummary[ordering_yy],MATCH(1,INDEX(($HD64=TrimSummary[style_no])*(HO$3=TrimSummary[trim_reff])*(ISNUMBER(FIND("/"&amp;$HC64&amp;"/","/"&amp;TrimSummary[color]&amp;"/"))),),0))))*$HH64*(1+$BN$4)&amp;","&amp;IF(ISERROR(INDEX(TrimSummary[ordering_yy],MATCH(1,INDEX(($HD64=TrimSummary[style_no])*(HO$3=TrimSummary[trim_reff])*(ISNUMBER(FIND("/"&amp;$HC64&amp;"/","/"&amp;TrimSummary[color]&amp;"/"))),),0))),0,(INDEX(TrimSummary[ordering_yy],MATCH(1,INDEX(($HD64=TrimSummary[style_no])*(HO$3=TrimSummary[trim_reff])*(ISNUMBER(FIND("/"&amp;$HC64&amp;"/","/"&amp;TrimSummary[color]&amp;"/"))),),0))))*$HJ64*(1+$BN$4)</f>
        <v>202.8,0,0,0</v>
      </c>
      <c r="HP64" s="62" t="str" cm="1">
        <f t="array" ref="HP64">IF(ISERROR(INDEX(TrimSummary[costing_yy],MATCH(1,INDEX(($HD64=TrimSummary[style_no])*(HP$3=TrimSummary[trim_reff])*(ISNUMBER(FIND("/"&amp;$HC64&amp;"/","/"&amp;TrimSummary[color]&amp;"/"))),),0))),0,(INDEX(TrimSummary[costing_yy],MATCH(1,INDEX(($HD64=TrimSummary[style_no])*(HP$3=TrimSummary[trim_reff])*(ISNUMBER(FIND("/"&amp;$HC64&amp;"/","/"&amp;TrimSummary[color]&amp;"/"))),),0))))*$HH64*(1+$BN$3)&amp;","&amp;IF(ISERROR(INDEX(TrimSummary[costing_yy],MATCH(1,INDEX(($HD64=TrimSummary[style_no])*(HP$3=TrimSummary[trim_reff])*(ISNUMBER(FIND("/"&amp;$HC64&amp;"/","/"&amp;TrimSummary[color]&amp;"/"))),),0))),0,(INDEX(TrimSummary[costing_yy],MATCH(1,INDEX(($HD64=TrimSummary[style_no])*(HP$3=TrimSummary[trim_reff])*(ISNUMBER(FIND("/"&amp;$HC64&amp;"/","/"&amp;TrimSummary[color]&amp;"/"))),),0))))*$HJ64*(1+$BN$3)&amp;","&amp;IF(ISERROR(INDEX(TrimSummary[ordering_yy],MATCH(1,INDEX(($HD64=TrimSummary[style_no])*(HP$3=TrimSummary[trim_reff])*(ISNUMBER(FIND("/"&amp;$HC64&amp;"/","/"&amp;TrimSummary[color]&amp;"/"))),),0))),0,(INDEX(TrimSummary[ordering_yy],MATCH(1,INDEX(($HD64=TrimSummary[style_no])*(HP$3=TrimSummary[trim_reff])*(ISNUMBER(FIND("/"&amp;$HC64&amp;"/","/"&amp;TrimSummary[color]&amp;"/"))),),0))))*$HH64*(1+$BN$4)&amp;","&amp;IF(ISERROR(INDEX(TrimSummary[ordering_yy],MATCH(1,INDEX(($HD64=TrimSummary[style_no])*(HP$3=TrimSummary[trim_reff])*(ISNUMBER(FIND("/"&amp;$HC64&amp;"/","/"&amp;TrimSummary[color]&amp;"/"))),),0))),0,(INDEX(TrimSummary[ordering_yy],MATCH(1,INDEX(($HD64=TrimSummary[style_no])*(HP$3=TrimSummary[trim_reff])*(ISNUMBER(FIND("/"&amp;$HC64&amp;"/","/"&amp;TrimSummary[color]&amp;"/"))),),0))))*$HJ64*(1+$BN$4)</f>
        <v>202.8,0,0,0</v>
      </c>
      <c r="HQ64" s="62" t="str" cm="1">
        <f t="array" ref="HQ64">IF(ISERROR(INDEX(TrimSummary[costing_yy],MATCH(1,INDEX(($HD64=TrimSummary[style_no])*(HQ$3=TrimSummary[trim_reff])*(ISNUMBER(FIND("/"&amp;$HC64&amp;"/","/"&amp;TrimSummary[color]&amp;"/"))),),0))),0,(INDEX(TrimSummary[costing_yy],MATCH(1,INDEX(($HD64=TrimSummary[style_no])*(HQ$3=TrimSummary[trim_reff])*(ISNUMBER(FIND("/"&amp;$HC64&amp;"/","/"&amp;TrimSummary[color]&amp;"/"))),),0))))*$HH64*(1+$BN$3)&amp;","&amp;IF(ISERROR(INDEX(TrimSummary[costing_yy],MATCH(1,INDEX(($HD64=TrimSummary[style_no])*(HQ$3=TrimSummary[trim_reff])*(ISNUMBER(FIND("/"&amp;$HC64&amp;"/","/"&amp;TrimSummary[color]&amp;"/"))),),0))),0,(INDEX(TrimSummary[costing_yy],MATCH(1,INDEX(($HD64=TrimSummary[style_no])*(HQ$3=TrimSummary[trim_reff])*(ISNUMBER(FIND("/"&amp;$HC64&amp;"/","/"&amp;TrimSummary[color]&amp;"/"))),),0))))*$HJ64*(1+$BN$3)&amp;","&amp;IF(ISERROR(INDEX(TrimSummary[ordering_yy],MATCH(1,INDEX(($HD64=TrimSummary[style_no])*(HQ$3=TrimSummary[trim_reff])*(ISNUMBER(FIND("/"&amp;$HC64&amp;"/","/"&amp;TrimSummary[color]&amp;"/"))),),0))),0,(INDEX(TrimSummary[ordering_yy],MATCH(1,INDEX(($HD64=TrimSummary[style_no])*(HQ$3=TrimSummary[trim_reff])*(ISNUMBER(FIND("/"&amp;$HC64&amp;"/","/"&amp;TrimSummary[color]&amp;"/"))),),0))))*$HH64*(1+$BN$4)&amp;","&amp;IF(ISERROR(INDEX(TrimSummary[ordering_yy],MATCH(1,INDEX(($HD64=TrimSummary[style_no])*(HQ$3=TrimSummary[trim_reff])*(ISNUMBER(FIND("/"&amp;$HC64&amp;"/","/"&amp;TrimSummary[color]&amp;"/"))),),0))),0,(INDEX(TrimSummary[ordering_yy],MATCH(1,INDEX(($HD64=TrimSummary[style_no])*(HQ$3=TrimSummary[trim_reff])*(ISNUMBER(FIND("/"&amp;$HC64&amp;"/","/"&amp;TrimSummary[color]&amp;"/"))),),0))))*$HJ64*(1+$BN$4)</f>
        <v>202.8,0,0,0</v>
      </c>
      <c r="HR64" s="62" t="str" cm="1">
        <f t="array" ref="HR64">IF(ISERROR(INDEX(TrimSummary[costing_yy],MATCH(1,INDEX(($HD64=TrimSummary[style_no])*(HR$3=TrimSummary[trim_reff])*(ISNUMBER(FIND("/"&amp;$HC64&amp;"/","/"&amp;TrimSummary[color]&amp;"/"))),),0))),0,(INDEX(TrimSummary[costing_yy],MATCH(1,INDEX(($HD64=TrimSummary[style_no])*(HR$3=TrimSummary[trim_reff])*(ISNUMBER(FIND("/"&amp;$HC64&amp;"/","/"&amp;TrimSummary[color]&amp;"/"))),),0))))*$HH64*(1+$BN$3)&amp;","&amp;IF(ISERROR(INDEX(TrimSummary[costing_yy],MATCH(1,INDEX(($HD64=TrimSummary[style_no])*(HR$3=TrimSummary[trim_reff])*(ISNUMBER(FIND("/"&amp;$HC64&amp;"/","/"&amp;TrimSummary[color]&amp;"/"))),),0))),0,(INDEX(TrimSummary[costing_yy],MATCH(1,INDEX(($HD64=TrimSummary[style_no])*(HR$3=TrimSummary[trim_reff])*(ISNUMBER(FIND("/"&amp;$HC64&amp;"/","/"&amp;TrimSummary[color]&amp;"/"))),),0))))*$HJ64*(1+$BN$3)&amp;","&amp;IF(ISERROR(INDEX(TrimSummary[ordering_yy],MATCH(1,INDEX(($HD64=TrimSummary[style_no])*(HR$3=TrimSummary[trim_reff])*(ISNUMBER(FIND("/"&amp;$HC64&amp;"/","/"&amp;TrimSummary[color]&amp;"/"))),),0))),0,(INDEX(TrimSummary[ordering_yy],MATCH(1,INDEX(($HD64=TrimSummary[style_no])*(HR$3=TrimSummary[trim_reff])*(ISNUMBER(FIND("/"&amp;$HC64&amp;"/","/"&amp;TrimSummary[color]&amp;"/"))),),0))))*$HH64*(1+$BN$4)&amp;","&amp;IF(ISERROR(INDEX(TrimSummary[ordering_yy],MATCH(1,INDEX(($HD64=TrimSummary[style_no])*(HR$3=TrimSummary[trim_reff])*(ISNUMBER(FIND("/"&amp;$HC64&amp;"/","/"&amp;TrimSummary[color]&amp;"/"))),),0))),0,(INDEX(TrimSummary[ordering_yy],MATCH(1,INDEX(($HD64=TrimSummary[style_no])*(HR$3=TrimSummary[trim_reff])*(ISNUMBER(FIND("/"&amp;$HC64&amp;"/","/"&amp;TrimSummary[color]&amp;"/"))),),0))))*$HJ64*(1+$BN$4)</f>
        <v>202.8,0,0,0</v>
      </c>
      <c r="HS64" s="62" t="str" cm="1">
        <f t="array" ref="HS64">IF(ISERROR(INDEX(TrimSummary[costing_yy],MATCH(1,INDEX(($HD64=TrimSummary[style_no])*(HS$3=TrimSummary[trim_reff])*(ISNUMBER(FIND("/"&amp;$HC64&amp;"/","/"&amp;TrimSummary[color]&amp;"/"))),),0))),0,(INDEX(TrimSummary[costing_yy],MATCH(1,INDEX(($HD64=TrimSummary[style_no])*(HS$3=TrimSummary[trim_reff])*(ISNUMBER(FIND("/"&amp;$HC64&amp;"/","/"&amp;TrimSummary[color]&amp;"/"))),),0))))*$HH64*(1+$BN$3)&amp;","&amp;IF(ISERROR(INDEX(TrimSummary[costing_yy],MATCH(1,INDEX(($HD64=TrimSummary[style_no])*(HS$3=TrimSummary[trim_reff])*(ISNUMBER(FIND("/"&amp;$HC64&amp;"/","/"&amp;TrimSummary[color]&amp;"/"))),),0))),0,(INDEX(TrimSummary[costing_yy],MATCH(1,INDEX(($HD64=TrimSummary[style_no])*(HS$3=TrimSummary[trim_reff])*(ISNUMBER(FIND("/"&amp;$HC64&amp;"/","/"&amp;TrimSummary[color]&amp;"/"))),),0))))*$HJ64*(1+$BN$3)&amp;","&amp;IF(ISERROR(INDEX(TrimSummary[ordering_yy],MATCH(1,INDEX(($HD64=TrimSummary[style_no])*(HS$3=TrimSummary[trim_reff])*(ISNUMBER(FIND("/"&amp;$HC64&amp;"/","/"&amp;TrimSummary[color]&amp;"/"))),),0))),0,(INDEX(TrimSummary[ordering_yy],MATCH(1,INDEX(($HD64=TrimSummary[style_no])*(HS$3=TrimSummary[trim_reff])*(ISNUMBER(FIND("/"&amp;$HC64&amp;"/","/"&amp;TrimSummary[color]&amp;"/"))),),0))))*$HH64*(1+$BN$4)&amp;","&amp;IF(ISERROR(INDEX(TrimSummary[ordering_yy],MATCH(1,INDEX(($HD64=TrimSummary[style_no])*(HS$3=TrimSummary[trim_reff])*(ISNUMBER(FIND("/"&amp;$HC64&amp;"/","/"&amp;TrimSummary[color]&amp;"/"))),),0))),0,(INDEX(TrimSummary[ordering_yy],MATCH(1,INDEX(($HD64=TrimSummary[style_no])*(HS$3=TrimSummary[trim_reff])*(ISNUMBER(FIND("/"&amp;$HC64&amp;"/","/"&amp;TrimSummary[color]&amp;"/"))),),0))))*$HJ64*(1+$BN$4)</f>
        <v>202.8,0,0,0</v>
      </c>
      <c r="HT64" s="62" t="str" cm="1">
        <f t="array" ref="HT64">IF(ISERROR(INDEX(TrimSummary[costing_yy],MATCH(1,INDEX(($HD64=TrimSummary[style_no])*(HT$3=TrimSummary[trim_reff])*(ISNUMBER(FIND("/"&amp;$HC64&amp;"/","/"&amp;TrimSummary[color]&amp;"/"))),),0))),0,(INDEX(TrimSummary[costing_yy],MATCH(1,INDEX(($HD64=TrimSummary[style_no])*(HT$3=TrimSummary[trim_reff])*(ISNUMBER(FIND("/"&amp;$HC64&amp;"/","/"&amp;TrimSummary[color]&amp;"/"))),),0))))*$HH64*(1+$BN$3)&amp;","&amp;IF(ISERROR(INDEX(TrimSummary[costing_yy],MATCH(1,INDEX(($HD64=TrimSummary[style_no])*(HT$3=TrimSummary[trim_reff])*(ISNUMBER(FIND("/"&amp;$HC64&amp;"/","/"&amp;TrimSummary[color]&amp;"/"))),),0))),0,(INDEX(TrimSummary[costing_yy],MATCH(1,INDEX(($HD64=TrimSummary[style_no])*(HT$3=TrimSummary[trim_reff])*(ISNUMBER(FIND("/"&amp;$HC64&amp;"/","/"&amp;TrimSummary[color]&amp;"/"))),),0))))*$HJ64*(1+$BN$3)&amp;","&amp;IF(ISERROR(INDEX(TrimSummary[ordering_yy],MATCH(1,INDEX(($HD64=TrimSummary[style_no])*(HT$3=TrimSummary[trim_reff])*(ISNUMBER(FIND("/"&amp;$HC64&amp;"/","/"&amp;TrimSummary[color]&amp;"/"))),),0))),0,(INDEX(TrimSummary[ordering_yy],MATCH(1,INDEX(($HD64=TrimSummary[style_no])*(HT$3=TrimSummary[trim_reff])*(ISNUMBER(FIND("/"&amp;$HC64&amp;"/","/"&amp;TrimSummary[color]&amp;"/"))),),0))))*$HH64*(1+$BN$4)&amp;","&amp;IF(ISERROR(INDEX(TrimSummary[ordering_yy],MATCH(1,INDEX(($HD64=TrimSummary[style_no])*(HT$3=TrimSummary[trim_reff])*(ISNUMBER(FIND("/"&amp;$HC64&amp;"/","/"&amp;TrimSummary[color]&amp;"/"))),),0))),0,(INDEX(TrimSummary[ordering_yy],MATCH(1,INDEX(($HD64=TrimSummary[style_no])*(HT$3=TrimSummary[trim_reff])*(ISNUMBER(FIND("/"&amp;$HC64&amp;"/","/"&amp;TrimSummary[color]&amp;"/"))),),0))))*$HJ64*(1+$BN$4)</f>
        <v>202.8,0,0,0</v>
      </c>
      <c r="HU64" s="62" t="str" cm="1">
        <f t="array" ref="HU64">IF(ISERROR(INDEX(TrimSummary[costing_yy],MATCH(1,INDEX(($HD64=TrimSummary[style_no])*(HU$3=TrimSummary[trim_reff])*(ISNUMBER(FIND("/"&amp;$HC64&amp;"/","/"&amp;TrimSummary[color]&amp;"/"))),),0))),0,(INDEX(TrimSummary[costing_yy],MATCH(1,INDEX(($HD64=TrimSummary[style_no])*(HU$3=TrimSummary[trim_reff])*(ISNUMBER(FIND("/"&amp;$HC64&amp;"/","/"&amp;TrimSummary[color]&amp;"/"))),),0))))*$HH64*(1+$BN$3)&amp;","&amp;IF(ISERROR(INDEX(TrimSummary[costing_yy],MATCH(1,INDEX(($HD64=TrimSummary[style_no])*(HU$3=TrimSummary[trim_reff])*(ISNUMBER(FIND("/"&amp;$HC64&amp;"/","/"&amp;TrimSummary[color]&amp;"/"))),),0))),0,(INDEX(TrimSummary[costing_yy],MATCH(1,INDEX(($HD64=TrimSummary[style_no])*(HU$3=TrimSummary[trim_reff])*(ISNUMBER(FIND("/"&amp;$HC64&amp;"/","/"&amp;TrimSummary[color]&amp;"/"))),),0))))*$HJ64*(1+$BN$3)&amp;","&amp;IF(ISERROR(INDEX(TrimSummary[ordering_yy],MATCH(1,INDEX(($HD64=TrimSummary[style_no])*(HU$3=TrimSummary[trim_reff])*(ISNUMBER(FIND("/"&amp;$HC64&amp;"/","/"&amp;TrimSummary[color]&amp;"/"))),),0))),0,(INDEX(TrimSummary[ordering_yy],MATCH(1,INDEX(($HD64=TrimSummary[style_no])*(HU$3=TrimSummary[trim_reff])*(ISNUMBER(FIND("/"&amp;$HC64&amp;"/","/"&amp;TrimSummary[color]&amp;"/"))),),0))))*$HH64*(1+$BN$4)&amp;","&amp;IF(ISERROR(INDEX(TrimSummary[ordering_yy],MATCH(1,INDEX(($HD64=TrimSummary[style_no])*(HU$3=TrimSummary[trim_reff])*(ISNUMBER(FIND("/"&amp;$HC64&amp;"/","/"&amp;TrimSummary[color]&amp;"/"))),),0))),0,(INDEX(TrimSummary[ordering_yy],MATCH(1,INDEX(($HD64=TrimSummary[style_no])*(HU$3=TrimSummary[trim_reff])*(ISNUMBER(FIND("/"&amp;$HC64&amp;"/","/"&amp;TrimSummary[color]&amp;"/"))),),0))))*$HJ64*(1+$BN$4)</f>
        <v>202.8,0,0,0</v>
      </c>
      <c r="HV64" s="62"/>
      <c r="HW64" s="62"/>
      <c r="HX64" s="62"/>
      <c r="HY64" s="62"/>
      <c r="HZ64" s="62"/>
      <c r="IA64" s="62"/>
      <c r="IB64" s="62"/>
      <c r="IC64" s="62"/>
      <c r="ID64" s="62"/>
      <c r="IE64" s="62"/>
      <c r="IF64" s="62"/>
      <c r="IG64" s="62"/>
      <c r="IH64" s="62"/>
      <c r="II64" s="62"/>
      <c r="IJ64" s="62"/>
      <c r="IK64" s="62"/>
      <c r="IL64" s="62"/>
      <c r="IM64" s="62"/>
      <c r="IN64" s="62"/>
      <c r="IO64" s="62"/>
      <c r="IP64" s="62"/>
      <c r="IQ64" s="62"/>
      <c r="IR64" s="62"/>
      <c r="IS64" s="62"/>
      <c r="IT64" s="62"/>
      <c r="IU64" s="62"/>
      <c r="IV64" s="62"/>
      <c r="IW64" s="49"/>
    </row>
    <row r="65" spans="1:257">
      <c r="A65"/>
      <c r="D65" s="307"/>
      <c r="E65" s="282"/>
      <c r="F65" s="18"/>
      <c r="G65" s="19"/>
      <c r="V65" s="232"/>
      <c r="Y65" s="18"/>
      <c r="AR65" s="23"/>
      <c r="AS65" s="23"/>
      <c r="AT65" s="18"/>
      <c r="AV65" s="24"/>
      <c r="AW65" s="24"/>
      <c r="AX65" s="24"/>
      <c r="AY65" s="24"/>
      <c r="AZ65" s="24"/>
      <c r="BA65" s="24"/>
      <c r="BB65" s="24"/>
      <c r="BC65" s="24"/>
      <c r="BD65" s="23"/>
      <c r="BE65" s="24"/>
      <c r="BF65" s="24"/>
      <c r="BG65" s="24"/>
      <c r="BH65" s="23"/>
      <c r="BI65" s="23"/>
      <c r="BJ65" s="222"/>
      <c r="BS65" s="233"/>
      <c r="BT65" s="233"/>
      <c r="BU65" s="233"/>
      <c r="BV65" s="233"/>
      <c r="BW65" s="233"/>
      <c r="BX65" s="233"/>
      <c r="BY65" s="233"/>
      <c r="BZ65" s="233"/>
      <c r="CA65" s="233"/>
      <c r="CB65" s="233"/>
      <c r="CC65" s="233"/>
      <c r="CD65" s="233"/>
      <c r="CE65" s="233"/>
      <c r="CF65" s="233"/>
      <c r="CG65" s="233"/>
      <c r="CH65" s="233"/>
      <c r="CI65" s="233"/>
      <c r="CO65" s="109"/>
      <c r="CP65" s="109"/>
      <c r="CQ65" s="109"/>
      <c r="CR65" s="94"/>
      <c r="CS65" s="94"/>
      <c r="FT65"/>
      <c r="FU65"/>
      <c r="HA65" s="62" t="str">
        <f>INDEX(TrimSummary[season],MATCH($HD65,TrimSummary[style_no],0))</f>
        <v>WI23</v>
      </c>
      <c r="HB65" s="62" t="str">
        <f>INDEX(TrimSummary[floorset],MATCH($HD65,TrimSummary[style_no],0))</f>
        <v>F3</v>
      </c>
      <c r="HC65" s="6" t="s">
        <v>201</v>
      </c>
      <c r="HD65" s="310" t="s">
        <v>314</v>
      </c>
      <c r="HE65" s="224" t="s">
        <v>302</v>
      </c>
      <c r="HF65" s="98">
        <v>45040</v>
      </c>
      <c r="HG65" t="s">
        <v>38</v>
      </c>
      <c r="HH65" s="105" cm="1">
        <f t="array" ref="HH65">IF(ISERROR(INDEX(Trim_Booking_Data[[QTY TB]:[5]],MATCH($HD65&amp;$HE65&amp;$HF65,Trim_Booking_Data[Styele'#]&amp;Trim_Booking_Data[COLOR]&amp;Trim_Booking_Data[Trim Boking Date],0),MATCH($HG65,Trim_Booking_Data[[#Headers],[QTY TB]:[5]],0))),0,(INDEX(Trim_Booking_Data[[QTY TB]:[5]],MATCH($HD65&amp;$HE65&amp;$HF65,Trim_Booking_Data[Styele'#]&amp;Trim_Booking_Data[COLOR]&amp;Trim_Booking_Data[Trim Boking Date],0),MATCH($HG65,Trim_Booking_Data[[#Headers],[QTY TB]:[5]],0))))</f>
        <v>79</v>
      </c>
      <c r="HI65" s="78" cm="1">
        <f t="array" ref="HI65">IF(ISERROR(INDEX(PO_Placed_Data_Fu[],MATCH($HD65&amp;$HE65,Trim_Booking_Data[Styele'#]&amp;Trim_Booking_Data[COLOR],0),MATCH(HI$3,PO_Placed_Data_Fu[#Headers],0))),0,(INDEX(PO_Placed_Data_Fu[],MATCH($HD65&amp;$HE65,Trim_Booking_Data[Styele'#]&amp;Trim_Booking_Data[COLOR],0),MATCH(HI$3,PO_Placed_Data_Fu[#Headers],0))))</f>
        <v>0</v>
      </c>
      <c r="HJ65" s="70" cm="1">
        <f t="array" ref="HJ65">IF(ISERROR(INDEX(PO_Placed_Data_Fu[],MATCH($HD65&amp;$HE65&amp;$HF65,Trim_Booking_Data[Styele'#]&amp;Trim_Booking_Data[COLOR]&amp;Trim_Booking_Data[Trim Boking Date],0),MATCH($HG65,PO_Placed_Data_Fu[#Headers],0))),0,(INDEX(PO_Placed_Data_Fu[],MATCH($HD65&amp;$HE65&amp;$HF65,Trim_Booking_Data[Styele'#]&amp;Trim_Booking_Data[COLOR]&amp;Trim_Booking_Data[Trim Boking Date],0),MATCH($HG65,PO_Placed_Data_Fu[#Headers],0))))</f>
        <v>0</v>
      </c>
      <c r="HK65" s="62" t="str" cm="1">
        <f t="array" ref="HK65">IF(ISERROR(INDEX(TrimSummary[costing_yy],MATCH(1,INDEX(($HD65=TrimSummary[style_no])*(HK$3=TrimSummary[trim_reff])*(ISNUMBER(FIND("/"&amp;$HC65&amp;"/","/"&amp;TrimSummary[color]&amp;"/"))),),0))),0,(INDEX(TrimSummary[costing_yy],MATCH(1,INDEX(($HD65=TrimSummary[style_no])*(HK$3=TrimSummary[trim_reff])*(ISNUMBER(FIND("/"&amp;$HC65&amp;"/","/"&amp;TrimSummary[color]&amp;"/"))),),0))))*$HH65*(1+$BN$3)&amp;","&amp;IF(ISERROR(INDEX(TrimSummary[costing_yy],MATCH(1,INDEX(($HD65=TrimSummary[style_no])*(HK$3=TrimSummary[trim_reff])*(ISNUMBER(FIND("/"&amp;$HC65&amp;"/","/"&amp;TrimSummary[color]&amp;"/"))),),0))),0,(INDEX(TrimSummary[costing_yy],MATCH(1,INDEX(($HD65=TrimSummary[style_no])*(HK$3=TrimSummary[trim_reff])*(ISNUMBER(FIND("/"&amp;$HC65&amp;"/","/"&amp;TrimSummary[color]&amp;"/"))),),0))))*$HJ65*(1+$BN$3)&amp;","&amp;IF(ISERROR(INDEX(TrimSummary[ordering_yy],MATCH(1,INDEX(($HD65=TrimSummary[style_no])*(HK$3=TrimSummary[trim_reff])*(ISNUMBER(FIND("/"&amp;$HC65&amp;"/","/"&amp;TrimSummary[color]&amp;"/"))),),0))),0,(INDEX(TrimSummary[ordering_yy],MATCH(1,INDEX(($HD65=TrimSummary[style_no])*(HK$3=TrimSummary[trim_reff])*(ISNUMBER(FIND("/"&amp;$HC65&amp;"/","/"&amp;TrimSummary[color]&amp;"/"))),),0))))*$HH65*(1+$BN$4)&amp;","&amp;IF(ISERROR(INDEX(TrimSummary[ordering_yy],MATCH(1,INDEX(($HD65=TrimSummary[style_no])*(HK$3=TrimSummary[trim_reff])*(ISNUMBER(FIND("/"&amp;$HC65&amp;"/","/"&amp;TrimSummary[color]&amp;"/"))),),0))),0,(INDEX(TrimSummary[ordering_yy],MATCH(1,INDEX(($HD65=TrimSummary[style_no])*(HK$3=TrimSummary[trim_reff])*(ISNUMBER(FIND("/"&amp;$HC65&amp;"/","/"&amp;TrimSummary[color]&amp;"/"))),),0))))*$HJ65*(1+$BN$4)</f>
        <v>49.969712,0,0,0</v>
      </c>
      <c r="HL65" s="62" t="str" cm="1">
        <f t="array" ref="HL65">IF(ISERROR(INDEX(TrimSummary[costing_yy],MATCH(1,INDEX(($HD65=TrimSummary[style_no])*(HL$3=TrimSummary[trim_reff])*(ISNUMBER(FIND("/"&amp;$HC65&amp;"/","/"&amp;TrimSummary[color]&amp;"/"))),),0))),0,(INDEX(TrimSummary[costing_yy],MATCH(1,INDEX(($HD65=TrimSummary[style_no])*(HL$3=TrimSummary[trim_reff])*(ISNUMBER(FIND("/"&amp;$HC65&amp;"/","/"&amp;TrimSummary[color]&amp;"/"))),),0))))*$HH65*(1+$BN$3)&amp;","&amp;IF(ISERROR(INDEX(TrimSummary[costing_yy],MATCH(1,INDEX(($HD65=TrimSummary[style_no])*(HL$3=TrimSummary[trim_reff])*(ISNUMBER(FIND("/"&amp;$HC65&amp;"/","/"&amp;TrimSummary[color]&amp;"/"))),),0))),0,(INDEX(TrimSummary[costing_yy],MATCH(1,INDEX(($HD65=TrimSummary[style_no])*(HL$3=TrimSummary[trim_reff])*(ISNUMBER(FIND("/"&amp;$HC65&amp;"/","/"&amp;TrimSummary[color]&amp;"/"))),),0))))*$HJ65*(1+$BN$3)&amp;","&amp;IF(ISERROR(INDEX(TrimSummary[ordering_yy],MATCH(1,INDEX(($HD65=TrimSummary[style_no])*(HL$3=TrimSummary[trim_reff])*(ISNUMBER(FIND("/"&amp;$HC65&amp;"/","/"&amp;TrimSummary[color]&amp;"/"))),),0))),0,(INDEX(TrimSummary[ordering_yy],MATCH(1,INDEX(($HD65=TrimSummary[style_no])*(HL$3=TrimSummary[trim_reff])*(ISNUMBER(FIND("/"&amp;$HC65&amp;"/","/"&amp;TrimSummary[color]&amp;"/"))),),0))))*$HH65*(1+$BN$4)&amp;","&amp;IF(ISERROR(INDEX(TrimSummary[ordering_yy],MATCH(1,INDEX(($HD65=TrimSummary[style_no])*(HL$3=TrimSummary[trim_reff])*(ISNUMBER(FIND("/"&amp;$HC65&amp;"/","/"&amp;TrimSummary[color]&amp;"/"))),),0))),0,(INDEX(TrimSummary[ordering_yy],MATCH(1,INDEX(($HD65=TrimSummary[style_no])*(HL$3=TrimSummary[trim_reff])*(ISNUMBER(FIND("/"&amp;$HC65&amp;"/","/"&amp;TrimSummary[color]&amp;"/"))),),0))))*$HJ65*(1+$BN$4)</f>
        <v>2.09508,0,0,0</v>
      </c>
      <c r="HM65" s="62" t="str" cm="1">
        <f t="array" ref="HM65">IF(ISERROR(INDEX(TrimSummary[costing_yy],MATCH(1,INDEX(($HD65=TrimSummary[style_no])*(HM$3=TrimSummary[trim_reff])*(ISNUMBER(FIND("/"&amp;$HC65&amp;"/","/"&amp;TrimSummary[color]&amp;"/"))),),0))),0,(INDEX(TrimSummary[costing_yy],MATCH(1,INDEX(($HD65=TrimSummary[style_no])*(HM$3=TrimSummary[trim_reff])*(ISNUMBER(FIND("/"&amp;$HC65&amp;"/","/"&amp;TrimSummary[color]&amp;"/"))),),0))))*$HH65*(1+$BN$3)&amp;","&amp;IF(ISERROR(INDEX(TrimSummary[costing_yy],MATCH(1,INDEX(($HD65=TrimSummary[style_no])*(HM$3=TrimSummary[trim_reff])*(ISNUMBER(FIND("/"&amp;$HC65&amp;"/","/"&amp;TrimSummary[color]&amp;"/"))),),0))),0,(INDEX(TrimSummary[costing_yy],MATCH(1,INDEX(($HD65=TrimSummary[style_no])*(HM$3=TrimSummary[trim_reff])*(ISNUMBER(FIND("/"&amp;$HC65&amp;"/","/"&amp;TrimSummary[color]&amp;"/"))),),0))))*$HJ65*(1+$BN$3)&amp;","&amp;IF(ISERROR(INDEX(TrimSummary[ordering_yy],MATCH(1,INDEX(($HD65=TrimSummary[style_no])*(HM$3=TrimSummary[trim_reff])*(ISNUMBER(FIND("/"&amp;$HC65&amp;"/","/"&amp;TrimSummary[color]&amp;"/"))),),0))),0,(INDEX(TrimSummary[ordering_yy],MATCH(1,INDEX(($HD65=TrimSummary[style_no])*(HM$3=TrimSummary[trim_reff])*(ISNUMBER(FIND("/"&amp;$HC65&amp;"/","/"&amp;TrimSummary[color]&amp;"/"))),),0))))*$HH65*(1+$BN$4)&amp;","&amp;IF(ISERROR(INDEX(TrimSummary[ordering_yy],MATCH(1,INDEX(($HD65=TrimSummary[style_no])*(HM$3=TrimSummary[trim_reff])*(ISNUMBER(FIND("/"&amp;$HC65&amp;"/","/"&amp;TrimSummary[color]&amp;"/"))),),0))),0,(INDEX(TrimSummary[ordering_yy],MATCH(1,INDEX(($HD65=TrimSummary[style_no])*(HM$3=TrimSummary[trim_reff])*(ISNUMBER(FIND("/"&amp;$HC65&amp;"/","/"&amp;TrimSummary[color]&amp;"/"))),),0))))*$HJ65*(1+$BN$4)</f>
        <v>0.98592,0,0,0</v>
      </c>
      <c r="HN65" s="62" t="str" cm="1">
        <f t="array" ref="HN65">IF(ISERROR(INDEX(TrimSummary[costing_yy],MATCH(1,INDEX(($HD65=TrimSummary[style_no])*(HN$3=TrimSummary[trim_reff])*(ISNUMBER(FIND("/"&amp;$HC65&amp;"/","/"&amp;TrimSummary[color]&amp;"/"))),),0))),0,(INDEX(TrimSummary[costing_yy],MATCH(1,INDEX(($HD65=TrimSummary[style_no])*(HN$3=TrimSummary[trim_reff])*(ISNUMBER(FIND("/"&amp;$HC65&amp;"/","/"&amp;TrimSummary[color]&amp;"/"))),),0))))*$HH65*(1+$BN$3)&amp;","&amp;IF(ISERROR(INDEX(TrimSummary[costing_yy],MATCH(1,INDEX(($HD65=TrimSummary[style_no])*(HN$3=TrimSummary[trim_reff])*(ISNUMBER(FIND("/"&amp;$HC65&amp;"/","/"&amp;TrimSummary[color]&amp;"/"))),),0))),0,(INDEX(TrimSummary[costing_yy],MATCH(1,INDEX(($HD65=TrimSummary[style_no])*(HN$3=TrimSummary[trim_reff])*(ISNUMBER(FIND("/"&amp;$HC65&amp;"/","/"&amp;TrimSummary[color]&amp;"/"))),),0))))*$HJ65*(1+$BN$3)&amp;","&amp;IF(ISERROR(INDEX(TrimSummary[ordering_yy],MATCH(1,INDEX(($HD65=TrimSummary[style_no])*(HN$3=TrimSummary[trim_reff])*(ISNUMBER(FIND("/"&amp;$HC65&amp;"/","/"&amp;TrimSummary[color]&amp;"/"))),),0))),0,(INDEX(TrimSummary[ordering_yy],MATCH(1,INDEX(($HD65=TrimSummary[style_no])*(HN$3=TrimSummary[trim_reff])*(ISNUMBER(FIND("/"&amp;$HC65&amp;"/","/"&amp;TrimSummary[color]&amp;"/"))),),0))))*$HH65*(1+$BN$4)&amp;","&amp;IF(ISERROR(INDEX(TrimSummary[ordering_yy],MATCH(1,INDEX(($HD65=TrimSummary[style_no])*(HN$3=TrimSummary[trim_reff])*(ISNUMBER(FIND("/"&amp;$HC65&amp;"/","/"&amp;TrimSummary[color]&amp;"/"))),),0))),0,(INDEX(TrimSummary[ordering_yy],MATCH(1,INDEX(($HD65=TrimSummary[style_no])*(HN$3=TrimSummary[trim_reff])*(ISNUMBER(FIND("/"&amp;$HC65&amp;"/","/"&amp;TrimSummary[color]&amp;"/"))),),0))))*$HJ65*(1+$BN$4)</f>
        <v>82.16,0,0,0</v>
      </c>
      <c r="HO65" s="62" t="str" cm="1">
        <f t="array" ref="HO65">IF(ISERROR(INDEX(TrimSummary[costing_yy],MATCH(1,INDEX(($HD65=TrimSummary[style_no])*(HO$3=TrimSummary[trim_reff])*(ISNUMBER(FIND("/"&amp;$HC65&amp;"/","/"&amp;TrimSummary[color]&amp;"/"))),),0))),0,(INDEX(TrimSummary[costing_yy],MATCH(1,INDEX(($HD65=TrimSummary[style_no])*(HO$3=TrimSummary[trim_reff])*(ISNUMBER(FIND("/"&amp;$HC65&amp;"/","/"&amp;TrimSummary[color]&amp;"/"))),),0))))*$HH65*(1+$BN$3)&amp;","&amp;IF(ISERROR(INDEX(TrimSummary[costing_yy],MATCH(1,INDEX(($HD65=TrimSummary[style_no])*(HO$3=TrimSummary[trim_reff])*(ISNUMBER(FIND("/"&amp;$HC65&amp;"/","/"&amp;TrimSummary[color]&amp;"/"))),),0))),0,(INDEX(TrimSummary[costing_yy],MATCH(1,INDEX(($HD65=TrimSummary[style_no])*(HO$3=TrimSummary[trim_reff])*(ISNUMBER(FIND("/"&amp;$HC65&amp;"/","/"&amp;TrimSummary[color]&amp;"/"))),),0))))*$HJ65*(1+$BN$3)&amp;","&amp;IF(ISERROR(INDEX(TrimSummary[ordering_yy],MATCH(1,INDEX(($HD65=TrimSummary[style_no])*(HO$3=TrimSummary[trim_reff])*(ISNUMBER(FIND("/"&amp;$HC65&amp;"/","/"&amp;TrimSummary[color]&amp;"/"))),),0))),0,(INDEX(TrimSummary[ordering_yy],MATCH(1,INDEX(($HD65=TrimSummary[style_no])*(HO$3=TrimSummary[trim_reff])*(ISNUMBER(FIND("/"&amp;$HC65&amp;"/","/"&amp;TrimSummary[color]&amp;"/"))),),0))))*$HH65*(1+$BN$4)&amp;","&amp;IF(ISERROR(INDEX(TrimSummary[ordering_yy],MATCH(1,INDEX(($HD65=TrimSummary[style_no])*(HO$3=TrimSummary[trim_reff])*(ISNUMBER(FIND("/"&amp;$HC65&amp;"/","/"&amp;TrimSummary[color]&amp;"/"))),),0))),0,(INDEX(TrimSummary[ordering_yy],MATCH(1,INDEX(($HD65=TrimSummary[style_no])*(HO$3=TrimSummary[trim_reff])*(ISNUMBER(FIND("/"&amp;$HC65&amp;"/","/"&amp;TrimSummary[color]&amp;"/"))),),0))))*$HJ65*(1+$BN$4)</f>
        <v>82.16,0,0,0</v>
      </c>
      <c r="HP65" s="62" t="str" cm="1">
        <f t="array" ref="HP65">IF(ISERROR(INDEX(TrimSummary[costing_yy],MATCH(1,INDEX(($HD65=TrimSummary[style_no])*(HP$3=TrimSummary[trim_reff])*(ISNUMBER(FIND("/"&amp;$HC65&amp;"/","/"&amp;TrimSummary[color]&amp;"/"))),),0))),0,(INDEX(TrimSummary[costing_yy],MATCH(1,INDEX(($HD65=TrimSummary[style_no])*(HP$3=TrimSummary[trim_reff])*(ISNUMBER(FIND("/"&amp;$HC65&amp;"/","/"&amp;TrimSummary[color]&amp;"/"))),),0))))*$HH65*(1+$BN$3)&amp;","&amp;IF(ISERROR(INDEX(TrimSummary[costing_yy],MATCH(1,INDEX(($HD65=TrimSummary[style_no])*(HP$3=TrimSummary[trim_reff])*(ISNUMBER(FIND("/"&amp;$HC65&amp;"/","/"&amp;TrimSummary[color]&amp;"/"))),),0))),0,(INDEX(TrimSummary[costing_yy],MATCH(1,INDEX(($HD65=TrimSummary[style_no])*(HP$3=TrimSummary[trim_reff])*(ISNUMBER(FIND("/"&amp;$HC65&amp;"/","/"&amp;TrimSummary[color]&amp;"/"))),),0))))*$HJ65*(1+$BN$3)&amp;","&amp;IF(ISERROR(INDEX(TrimSummary[ordering_yy],MATCH(1,INDEX(($HD65=TrimSummary[style_no])*(HP$3=TrimSummary[trim_reff])*(ISNUMBER(FIND("/"&amp;$HC65&amp;"/","/"&amp;TrimSummary[color]&amp;"/"))),),0))),0,(INDEX(TrimSummary[ordering_yy],MATCH(1,INDEX(($HD65=TrimSummary[style_no])*(HP$3=TrimSummary[trim_reff])*(ISNUMBER(FIND("/"&amp;$HC65&amp;"/","/"&amp;TrimSummary[color]&amp;"/"))),),0))))*$HH65*(1+$BN$4)&amp;","&amp;IF(ISERROR(INDEX(TrimSummary[ordering_yy],MATCH(1,INDEX(($HD65=TrimSummary[style_no])*(HP$3=TrimSummary[trim_reff])*(ISNUMBER(FIND("/"&amp;$HC65&amp;"/","/"&amp;TrimSummary[color]&amp;"/"))),),0))),0,(INDEX(TrimSummary[ordering_yy],MATCH(1,INDEX(($HD65=TrimSummary[style_no])*(HP$3=TrimSummary[trim_reff])*(ISNUMBER(FIND("/"&amp;$HC65&amp;"/","/"&amp;TrimSummary[color]&amp;"/"))),),0))))*$HJ65*(1+$BN$4)</f>
        <v>82.16,0,0,0</v>
      </c>
      <c r="HQ65" s="62" t="str" cm="1">
        <f t="array" ref="HQ65">IF(ISERROR(INDEX(TrimSummary[costing_yy],MATCH(1,INDEX(($HD65=TrimSummary[style_no])*(HQ$3=TrimSummary[trim_reff])*(ISNUMBER(FIND("/"&amp;$HC65&amp;"/","/"&amp;TrimSummary[color]&amp;"/"))),),0))),0,(INDEX(TrimSummary[costing_yy],MATCH(1,INDEX(($HD65=TrimSummary[style_no])*(HQ$3=TrimSummary[trim_reff])*(ISNUMBER(FIND("/"&amp;$HC65&amp;"/","/"&amp;TrimSummary[color]&amp;"/"))),),0))))*$HH65*(1+$BN$3)&amp;","&amp;IF(ISERROR(INDEX(TrimSummary[costing_yy],MATCH(1,INDEX(($HD65=TrimSummary[style_no])*(HQ$3=TrimSummary[trim_reff])*(ISNUMBER(FIND("/"&amp;$HC65&amp;"/","/"&amp;TrimSummary[color]&amp;"/"))),),0))),0,(INDEX(TrimSummary[costing_yy],MATCH(1,INDEX(($HD65=TrimSummary[style_no])*(HQ$3=TrimSummary[trim_reff])*(ISNUMBER(FIND("/"&amp;$HC65&amp;"/","/"&amp;TrimSummary[color]&amp;"/"))),),0))))*$HJ65*(1+$BN$3)&amp;","&amp;IF(ISERROR(INDEX(TrimSummary[ordering_yy],MATCH(1,INDEX(($HD65=TrimSummary[style_no])*(HQ$3=TrimSummary[trim_reff])*(ISNUMBER(FIND("/"&amp;$HC65&amp;"/","/"&amp;TrimSummary[color]&amp;"/"))),),0))),0,(INDEX(TrimSummary[ordering_yy],MATCH(1,INDEX(($HD65=TrimSummary[style_no])*(HQ$3=TrimSummary[trim_reff])*(ISNUMBER(FIND("/"&amp;$HC65&amp;"/","/"&amp;TrimSummary[color]&amp;"/"))),),0))))*$HH65*(1+$BN$4)&amp;","&amp;IF(ISERROR(INDEX(TrimSummary[ordering_yy],MATCH(1,INDEX(($HD65=TrimSummary[style_no])*(HQ$3=TrimSummary[trim_reff])*(ISNUMBER(FIND("/"&amp;$HC65&amp;"/","/"&amp;TrimSummary[color]&amp;"/"))),),0))),0,(INDEX(TrimSummary[ordering_yy],MATCH(1,INDEX(($HD65=TrimSummary[style_no])*(HQ$3=TrimSummary[trim_reff])*(ISNUMBER(FIND("/"&amp;$HC65&amp;"/","/"&amp;TrimSummary[color]&amp;"/"))),),0))))*$HJ65*(1+$BN$4)</f>
        <v>82.16,0,0,0</v>
      </c>
      <c r="HR65" s="62" t="str" cm="1">
        <f t="array" ref="HR65">IF(ISERROR(INDEX(TrimSummary[costing_yy],MATCH(1,INDEX(($HD65=TrimSummary[style_no])*(HR$3=TrimSummary[trim_reff])*(ISNUMBER(FIND("/"&amp;$HC65&amp;"/","/"&amp;TrimSummary[color]&amp;"/"))),),0))),0,(INDEX(TrimSummary[costing_yy],MATCH(1,INDEX(($HD65=TrimSummary[style_no])*(HR$3=TrimSummary[trim_reff])*(ISNUMBER(FIND("/"&amp;$HC65&amp;"/","/"&amp;TrimSummary[color]&amp;"/"))),),0))))*$HH65*(1+$BN$3)&amp;","&amp;IF(ISERROR(INDEX(TrimSummary[costing_yy],MATCH(1,INDEX(($HD65=TrimSummary[style_no])*(HR$3=TrimSummary[trim_reff])*(ISNUMBER(FIND("/"&amp;$HC65&amp;"/","/"&amp;TrimSummary[color]&amp;"/"))),),0))),0,(INDEX(TrimSummary[costing_yy],MATCH(1,INDEX(($HD65=TrimSummary[style_no])*(HR$3=TrimSummary[trim_reff])*(ISNUMBER(FIND("/"&amp;$HC65&amp;"/","/"&amp;TrimSummary[color]&amp;"/"))),),0))))*$HJ65*(1+$BN$3)&amp;","&amp;IF(ISERROR(INDEX(TrimSummary[ordering_yy],MATCH(1,INDEX(($HD65=TrimSummary[style_no])*(HR$3=TrimSummary[trim_reff])*(ISNUMBER(FIND("/"&amp;$HC65&amp;"/","/"&amp;TrimSummary[color]&amp;"/"))),),0))),0,(INDEX(TrimSummary[ordering_yy],MATCH(1,INDEX(($HD65=TrimSummary[style_no])*(HR$3=TrimSummary[trim_reff])*(ISNUMBER(FIND("/"&amp;$HC65&amp;"/","/"&amp;TrimSummary[color]&amp;"/"))),),0))))*$HH65*(1+$BN$4)&amp;","&amp;IF(ISERROR(INDEX(TrimSummary[ordering_yy],MATCH(1,INDEX(($HD65=TrimSummary[style_no])*(HR$3=TrimSummary[trim_reff])*(ISNUMBER(FIND("/"&amp;$HC65&amp;"/","/"&amp;TrimSummary[color]&amp;"/"))),),0))),0,(INDEX(TrimSummary[ordering_yy],MATCH(1,INDEX(($HD65=TrimSummary[style_no])*(HR$3=TrimSummary[trim_reff])*(ISNUMBER(FIND("/"&amp;$HC65&amp;"/","/"&amp;TrimSummary[color]&amp;"/"))),),0))))*$HJ65*(1+$BN$4)</f>
        <v>82.16,0,0,0</v>
      </c>
      <c r="HS65" s="62" t="str" cm="1">
        <f t="array" ref="HS65">IF(ISERROR(INDEX(TrimSummary[costing_yy],MATCH(1,INDEX(($HD65=TrimSummary[style_no])*(HS$3=TrimSummary[trim_reff])*(ISNUMBER(FIND("/"&amp;$HC65&amp;"/","/"&amp;TrimSummary[color]&amp;"/"))),),0))),0,(INDEX(TrimSummary[costing_yy],MATCH(1,INDEX(($HD65=TrimSummary[style_no])*(HS$3=TrimSummary[trim_reff])*(ISNUMBER(FIND("/"&amp;$HC65&amp;"/","/"&amp;TrimSummary[color]&amp;"/"))),),0))))*$HH65*(1+$BN$3)&amp;","&amp;IF(ISERROR(INDEX(TrimSummary[costing_yy],MATCH(1,INDEX(($HD65=TrimSummary[style_no])*(HS$3=TrimSummary[trim_reff])*(ISNUMBER(FIND("/"&amp;$HC65&amp;"/","/"&amp;TrimSummary[color]&amp;"/"))),),0))),0,(INDEX(TrimSummary[costing_yy],MATCH(1,INDEX(($HD65=TrimSummary[style_no])*(HS$3=TrimSummary[trim_reff])*(ISNUMBER(FIND("/"&amp;$HC65&amp;"/","/"&amp;TrimSummary[color]&amp;"/"))),),0))))*$HJ65*(1+$BN$3)&amp;","&amp;IF(ISERROR(INDEX(TrimSummary[ordering_yy],MATCH(1,INDEX(($HD65=TrimSummary[style_no])*(HS$3=TrimSummary[trim_reff])*(ISNUMBER(FIND("/"&amp;$HC65&amp;"/","/"&amp;TrimSummary[color]&amp;"/"))),),0))),0,(INDEX(TrimSummary[ordering_yy],MATCH(1,INDEX(($HD65=TrimSummary[style_no])*(HS$3=TrimSummary[trim_reff])*(ISNUMBER(FIND("/"&amp;$HC65&amp;"/","/"&amp;TrimSummary[color]&amp;"/"))),),0))))*$HH65*(1+$BN$4)&amp;","&amp;IF(ISERROR(INDEX(TrimSummary[ordering_yy],MATCH(1,INDEX(($HD65=TrimSummary[style_no])*(HS$3=TrimSummary[trim_reff])*(ISNUMBER(FIND("/"&amp;$HC65&amp;"/","/"&amp;TrimSummary[color]&amp;"/"))),),0))),0,(INDEX(TrimSummary[ordering_yy],MATCH(1,INDEX(($HD65=TrimSummary[style_no])*(HS$3=TrimSummary[trim_reff])*(ISNUMBER(FIND("/"&amp;$HC65&amp;"/","/"&amp;TrimSummary[color]&amp;"/"))),),0))))*$HJ65*(1+$BN$4)</f>
        <v>82.16,0,0,0</v>
      </c>
      <c r="HT65" s="62" t="str" cm="1">
        <f t="array" ref="HT65">IF(ISERROR(INDEX(TrimSummary[costing_yy],MATCH(1,INDEX(($HD65=TrimSummary[style_no])*(HT$3=TrimSummary[trim_reff])*(ISNUMBER(FIND("/"&amp;$HC65&amp;"/","/"&amp;TrimSummary[color]&amp;"/"))),),0))),0,(INDEX(TrimSummary[costing_yy],MATCH(1,INDEX(($HD65=TrimSummary[style_no])*(HT$3=TrimSummary[trim_reff])*(ISNUMBER(FIND("/"&amp;$HC65&amp;"/","/"&amp;TrimSummary[color]&amp;"/"))),),0))))*$HH65*(1+$BN$3)&amp;","&amp;IF(ISERROR(INDEX(TrimSummary[costing_yy],MATCH(1,INDEX(($HD65=TrimSummary[style_no])*(HT$3=TrimSummary[trim_reff])*(ISNUMBER(FIND("/"&amp;$HC65&amp;"/","/"&amp;TrimSummary[color]&amp;"/"))),),0))),0,(INDEX(TrimSummary[costing_yy],MATCH(1,INDEX(($HD65=TrimSummary[style_no])*(HT$3=TrimSummary[trim_reff])*(ISNUMBER(FIND("/"&amp;$HC65&amp;"/","/"&amp;TrimSummary[color]&amp;"/"))),),0))))*$HJ65*(1+$BN$3)&amp;","&amp;IF(ISERROR(INDEX(TrimSummary[ordering_yy],MATCH(1,INDEX(($HD65=TrimSummary[style_no])*(HT$3=TrimSummary[trim_reff])*(ISNUMBER(FIND("/"&amp;$HC65&amp;"/","/"&amp;TrimSummary[color]&amp;"/"))),),0))),0,(INDEX(TrimSummary[ordering_yy],MATCH(1,INDEX(($HD65=TrimSummary[style_no])*(HT$3=TrimSummary[trim_reff])*(ISNUMBER(FIND("/"&amp;$HC65&amp;"/","/"&amp;TrimSummary[color]&amp;"/"))),),0))))*$HH65*(1+$BN$4)&amp;","&amp;IF(ISERROR(INDEX(TrimSummary[ordering_yy],MATCH(1,INDEX(($HD65=TrimSummary[style_no])*(HT$3=TrimSummary[trim_reff])*(ISNUMBER(FIND("/"&amp;$HC65&amp;"/","/"&amp;TrimSummary[color]&amp;"/"))),),0))),0,(INDEX(TrimSummary[ordering_yy],MATCH(1,INDEX(($HD65=TrimSummary[style_no])*(HT$3=TrimSummary[trim_reff])*(ISNUMBER(FIND("/"&amp;$HC65&amp;"/","/"&amp;TrimSummary[color]&amp;"/"))),),0))))*$HJ65*(1+$BN$4)</f>
        <v>82.16,0,0,0</v>
      </c>
      <c r="HU65" s="62" t="str" cm="1">
        <f t="array" ref="HU65">IF(ISERROR(INDEX(TrimSummary[costing_yy],MATCH(1,INDEX(($HD65=TrimSummary[style_no])*(HU$3=TrimSummary[trim_reff])*(ISNUMBER(FIND("/"&amp;$HC65&amp;"/","/"&amp;TrimSummary[color]&amp;"/"))),),0))),0,(INDEX(TrimSummary[costing_yy],MATCH(1,INDEX(($HD65=TrimSummary[style_no])*(HU$3=TrimSummary[trim_reff])*(ISNUMBER(FIND("/"&amp;$HC65&amp;"/","/"&amp;TrimSummary[color]&amp;"/"))),),0))))*$HH65*(1+$BN$3)&amp;","&amp;IF(ISERROR(INDEX(TrimSummary[costing_yy],MATCH(1,INDEX(($HD65=TrimSummary[style_no])*(HU$3=TrimSummary[trim_reff])*(ISNUMBER(FIND("/"&amp;$HC65&amp;"/","/"&amp;TrimSummary[color]&amp;"/"))),),0))),0,(INDEX(TrimSummary[costing_yy],MATCH(1,INDEX(($HD65=TrimSummary[style_no])*(HU$3=TrimSummary[trim_reff])*(ISNUMBER(FIND("/"&amp;$HC65&amp;"/","/"&amp;TrimSummary[color]&amp;"/"))),),0))))*$HJ65*(1+$BN$3)&amp;","&amp;IF(ISERROR(INDEX(TrimSummary[ordering_yy],MATCH(1,INDEX(($HD65=TrimSummary[style_no])*(HU$3=TrimSummary[trim_reff])*(ISNUMBER(FIND("/"&amp;$HC65&amp;"/","/"&amp;TrimSummary[color]&amp;"/"))),),0))),0,(INDEX(TrimSummary[ordering_yy],MATCH(1,INDEX(($HD65=TrimSummary[style_no])*(HU$3=TrimSummary[trim_reff])*(ISNUMBER(FIND("/"&amp;$HC65&amp;"/","/"&amp;TrimSummary[color]&amp;"/"))),),0))))*$HH65*(1+$BN$4)&amp;","&amp;IF(ISERROR(INDEX(TrimSummary[ordering_yy],MATCH(1,INDEX(($HD65=TrimSummary[style_no])*(HU$3=TrimSummary[trim_reff])*(ISNUMBER(FIND("/"&amp;$HC65&amp;"/","/"&amp;TrimSummary[color]&amp;"/"))),),0))),0,(INDEX(TrimSummary[ordering_yy],MATCH(1,INDEX(($HD65=TrimSummary[style_no])*(HU$3=TrimSummary[trim_reff])*(ISNUMBER(FIND("/"&amp;$HC65&amp;"/","/"&amp;TrimSummary[color]&amp;"/"))),),0))))*$HJ65*(1+$BN$4)</f>
        <v>82.16,0,0,0</v>
      </c>
      <c r="HV65" s="62"/>
      <c r="HW65" s="62"/>
      <c r="HX65" s="62"/>
      <c r="HY65" s="62"/>
      <c r="HZ65" s="62"/>
      <c r="IA65" s="62"/>
      <c r="IB65" s="62"/>
      <c r="IC65" s="62"/>
      <c r="ID65" s="62"/>
      <c r="IE65" s="62"/>
      <c r="IF65" s="62"/>
      <c r="IG65" s="62"/>
      <c r="IH65" s="62"/>
      <c r="II65" s="62"/>
      <c r="IJ65" s="62"/>
      <c r="IK65" s="62"/>
      <c r="IL65" s="62"/>
      <c r="IM65" s="62"/>
      <c r="IN65" s="62"/>
      <c r="IO65" s="62"/>
      <c r="IP65" s="62"/>
      <c r="IQ65" s="62"/>
      <c r="IR65" s="62"/>
      <c r="IS65" s="62"/>
      <c r="IT65" s="62"/>
      <c r="IU65" s="62"/>
      <c r="IV65" s="62"/>
      <c r="IW65" s="49"/>
    </row>
    <row r="66" spans="1:257">
      <c r="A66"/>
      <c r="D66" s="307"/>
      <c r="E66" s="282"/>
      <c r="F66" s="18"/>
      <c r="G66" s="19"/>
      <c r="V66" s="232"/>
      <c r="Y66" s="18"/>
      <c r="AR66" s="23"/>
      <c r="AS66" s="23"/>
      <c r="AT66" s="18"/>
      <c r="AV66" s="24"/>
      <c r="AW66" s="24"/>
      <c r="AX66" s="24"/>
      <c r="AY66" s="24"/>
      <c r="AZ66" s="24"/>
      <c r="BA66" s="24"/>
      <c r="BB66" s="24"/>
      <c r="BC66" s="24"/>
      <c r="BD66" s="23"/>
      <c r="BE66" s="24"/>
      <c r="BF66" s="24"/>
      <c r="BG66" s="24"/>
      <c r="BH66" s="23"/>
      <c r="BI66" s="23"/>
      <c r="BJ66" s="222"/>
      <c r="BS66" s="233"/>
      <c r="BT66" s="233"/>
      <c r="BU66" s="233"/>
      <c r="BV66" s="233"/>
      <c r="BW66" s="233"/>
      <c r="BX66" s="233"/>
      <c r="BY66" s="233"/>
      <c r="BZ66" s="233"/>
      <c r="CA66" s="233"/>
      <c r="CB66" s="233"/>
      <c r="CC66" s="233"/>
      <c r="CD66" s="233"/>
      <c r="CE66" s="233"/>
      <c r="CF66" s="233"/>
      <c r="CG66" s="233"/>
      <c r="CH66" s="233"/>
      <c r="CO66" s="92"/>
      <c r="CP66" s="92"/>
      <c r="CQ66" s="92"/>
      <c r="CR66" s="94"/>
      <c r="CS66" s="94"/>
      <c r="FT66"/>
      <c r="FU66"/>
      <c r="HA66" s="62" t="str">
        <f>INDEX(TrimSummary[season],MATCH($HD66,TrimSummary[style_no],0))</f>
        <v>WI23</v>
      </c>
      <c r="HB66" s="62" t="str">
        <f>INDEX(TrimSummary[floorset],MATCH($HD66,TrimSummary[style_no],0))</f>
        <v>F3</v>
      </c>
      <c r="HC66" s="6" t="s">
        <v>201</v>
      </c>
      <c r="HD66" s="310" t="s">
        <v>314</v>
      </c>
      <c r="HE66" s="224" t="s">
        <v>302</v>
      </c>
      <c r="HF66" s="98">
        <v>45040</v>
      </c>
      <c r="HG66" t="s">
        <v>39</v>
      </c>
      <c r="HH66" s="105" cm="1">
        <f t="array" ref="HH66">IF(ISERROR(INDEX(Trim_Booking_Data[[QTY TB]:[5]],MATCH($HD66&amp;$HE66&amp;$HF66,Trim_Booking_Data[Styele'#]&amp;Trim_Booking_Data[COLOR]&amp;Trim_Booking_Data[Trim Boking Date],0),MATCH($HG66,Trim_Booking_Data[[#Headers],[QTY TB]:[5]],0))),0,(INDEX(Trim_Booking_Data[[QTY TB]:[5]],MATCH($HD66&amp;$HE66&amp;$HF66,Trim_Booking_Data[Styele'#]&amp;Trim_Booking_Data[COLOR]&amp;Trim_Booking_Data[Trim Boking Date],0),MATCH($HG66,Trim_Booking_Data[[#Headers],[QTY TB]:[5]],0))))</f>
        <v>25</v>
      </c>
      <c r="HI66" s="78" cm="1">
        <f t="array" ref="HI66">IF(ISERROR(INDEX(PO_Placed_Data_Fu[],MATCH($HD66&amp;$HE66,Trim_Booking_Data[Styele'#]&amp;Trim_Booking_Data[COLOR],0),MATCH(HI$3,PO_Placed_Data_Fu[#Headers],0))),0,(INDEX(PO_Placed_Data_Fu[],MATCH($HD66&amp;$HE66,Trim_Booking_Data[Styele'#]&amp;Trim_Booking_Data[COLOR],0),MATCH(HI$3,PO_Placed_Data_Fu[#Headers],0))))</f>
        <v>0</v>
      </c>
      <c r="HJ66" s="70" cm="1">
        <f t="array" ref="HJ66">IF(ISERROR(INDEX(PO_Placed_Data_Fu[],MATCH($HD66&amp;$HE66&amp;$HF66,Trim_Booking_Data[Styele'#]&amp;Trim_Booking_Data[COLOR]&amp;Trim_Booking_Data[Trim Boking Date],0),MATCH($HG66,PO_Placed_Data_Fu[#Headers],0))),0,(INDEX(PO_Placed_Data_Fu[],MATCH($HD66&amp;$HE66&amp;$HF66,Trim_Booking_Data[Styele'#]&amp;Trim_Booking_Data[COLOR]&amp;Trim_Booking_Data[Trim Boking Date],0),MATCH($HG66,PO_Placed_Data_Fu[#Headers],0))))</f>
        <v>0</v>
      </c>
      <c r="HK66" s="62" t="str" cm="1">
        <f t="array" ref="HK66">IF(ISERROR(INDEX(TrimSummary[costing_yy],MATCH(1,INDEX(($HD66=TrimSummary[style_no])*(HK$3=TrimSummary[trim_reff])*(ISNUMBER(FIND("/"&amp;$HC66&amp;"/","/"&amp;TrimSummary[color]&amp;"/"))),),0))),0,(INDEX(TrimSummary[costing_yy],MATCH(1,INDEX(($HD66=TrimSummary[style_no])*(HK$3=TrimSummary[trim_reff])*(ISNUMBER(FIND("/"&amp;$HC66&amp;"/","/"&amp;TrimSummary[color]&amp;"/"))),),0))))*$HH66*(1+$BN$3)&amp;","&amp;IF(ISERROR(INDEX(TrimSummary[costing_yy],MATCH(1,INDEX(($HD66=TrimSummary[style_no])*(HK$3=TrimSummary[trim_reff])*(ISNUMBER(FIND("/"&amp;$HC66&amp;"/","/"&amp;TrimSummary[color]&amp;"/"))),),0))),0,(INDEX(TrimSummary[costing_yy],MATCH(1,INDEX(($HD66=TrimSummary[style_no])*(HK$3=TrimSummary[trim_reff])*(ISNUMBER(FIND("/"&amp;$HC66&amp;"/","/"&amp;TrimSummary[color]&amp;"/"))),),0))))*$HJ66*(1+$BN$3)&amp;","&amp;IF(ISERROR(INDEX(TrimSummary[ordering_yy],MATCH(1,INDEX(($HD66=TrimSummary[style_no])*(HK$3=TrimSummary[trim_reff])*(ISNUMBER(FIND("/"&amp;$HC66&amp;"/","/"&amp;TrimSummary[color]&amp;"/"))),),0))),0,(INDEX(TrimSummary[ordering_yy],MATCH(1,INDEX(($HD66=TrimSummary[style_no])*(HK$3=TrimSummary[trim_reff])*(ISNUMBER(FIND("/"&amp;$HC66&amp;"/","/"&amp;TrimSummary[color]&amp;"/"))),),0))))*$HH66*(1+$BN$4)&amp;","&amp;IF(ISERROR(INDEX(TrimSummary[ordering_yy],MATCH(1,INDEX(($HD66=TrimSummary[style_no])*(HK$3=TrimSummary[trim_reff])*(ISNUMBER(FIND("/"&amp;$HC66&amp;"/","/"&amp;TrimSummary[color]&amp;"/"))),),0))),0,(INDEX(TrimSummary[ordering_yy],MATCH(1,INDEX(($HD66=TrimSummary[style_no])*(HK$3=TrimSummary[trim_reff])*(ISNUMBER(FIND("/"&amp;$HC66&amp;"/","/"&amp;TrimSummary[color]&amp;"/"))),),0))))*$HJ66*(1+$BN$4)</f>
        <v>15.8132,0,0,0</v>
      </c>
      <c r="HL66" s="62" t="str" cm="1">
        <f t="array" ref="HL66">IF(ISERROR(INDEX(TrimSummary[costing_yy],MATCH(1,INDEX(($HD66=TrimSummary[style_no])*(HL$3=TrimSummary[trim_reff])*(ISNUMBER(FIND("/"&amp;$HC66&amp;"/","/"&amp;TrimSummary[color]&amp;"/"))),),0))),0,(INDEX(TrimSummary[costing_yy],MATCH(1,INDEX(($HD66=TrimSummary[style_no])*(HL$3=TrimSummary[trim_reff])*(ISNUMBER(FIND("/"&amp;$HC66&amp;"/","/"&amp;TrimSummary[color]&amp;"/"))),),0))))*$HH66*(1+$BN$3)&amp;","&amp;IF(ISERROR(INDEX(TrimSummary[costing_yy],MATCH(1,INDEX(($HD66=TrimSummary[style_no])*(HL$3=TrimSummary[trim_reff])*(ISNUMBER(FIND("/"&amp;$HC66&amp;"/","/"&amp;TrimSummary[color]&amp;"/"))),),0))),0,(INDEX(TrimSummary[costing_yy],MATCH(1,INDEX(($HD66=TrimSummary[style_no])*(HL$3=TrimSummary[trim_reff])*(ISNUMBER(FIND("/"&amp;$HC66&amp;"/","/"&amp;TrimSummary[color]&amp;"/"))),),0))))*$HJ66*(1+$BN$3)&amp;","&amp;IF(ISERROR(INDEX(TrimSummary[ordering_yy],MATCH(1,INDEX(($HD66=TrimSummary[style_no])*(HL$3=TrimSummary[trim_reff])*(ISNUMBER(FIND("/"&amp;$HC66&amp;"/","/"&amp;TrimSummary[color]&amp;"/"))),),0))),0,(INDEX(TrimSummary[ordering_yy],MATCH(1,INDEX(($HD66=TrimSummary[style_no])*(HL$3=TrimSummary[trim_reff])*(ISNUMBER(FIND("/"&amp;$HC66&amp;"/","/"&amp;TrimSummary[color]&amp;"/"))),),0))))*$HH66*(1+$BN$4)&amp;","&amp;IF(ISERROR(INDEX(TrimSummary[ordering_yy],MATCH(1,INDEX(($HD66=TrimSummary[style_no])*(HL$3=TrimSummary[trim_reff])*(ISNUMBER(FIND("/"&amp;$HC66&amp;"/","/"&amp;TrimSummary[color]&amp;"/"))),),0))),0,(INDEX(TrimSummary[ordering_yy],MATCH(1,INDEX(($HD66=TrimSummary[style_no])*(HL$3=TrimSummary[trim_reff])*(ISNUMBER(FIND("/"&amp;$HC66&amp;"/","/"&amp;TrimSummary[color]&amp;"/"))),),0))))*$HJ66*(1+$BN$4)</f>
        <v>0.663,0,0,0</v>
      </c>
      <c r="HM66" s="62" t="str" cm="1">
        <f t="array" ref="HM66">IF(ISERROR(INDEX(TrimSummary[costing_yy],MATCH(1,INDEX(($HD66=TrimSummary[style_no])*(HM$3=TrimSummary[trim_reff])*(ISNUMBER(FIND("/"&amp;$HC66&amp;"/","/"&amp;TrimSummary[color]&amp;"/"))),),0))),0,(INDEX(TrimSummary[costing_yy],MATCH(1,INDEX(($HD66=TrimSummary[style_no])*(HM$3=TrimSummary[trim_reff])*(ISNUMBER(FIND("/"&amp;$HC66&amp;"/","/"&amp;TrimSummary[color]&amp;"/"))),),0))))*$HH66*(1+$BN$3)&amp;","&amp;IF(ISERROR(INDEX(TrimSummary[costing_yy],MATCH(1,INDEX(($HD66=TrimSummary[style_no])*(HM$3=TrimSummary[trim_reff])*(ISNUMBER(FIND("/"&amp;$HC66&amp;"/","/"&amp;TrimSummary[color]&amp;"/"))),),0))),0,(INDEX(TrimSummary[costing_yy],MATCH(1,INDEX(($HD66=TrimSummary[style_no])*(HM$3=TrimSummary[trim_reff])*(ISNUMBER(FIND("/"&amp;$HC66&amp;"/","/"&amp;TrimSummary[color]&amp;"/"))),),0))))*$HJ66*(1+$BN$3)&amp;","&amp;IF(ISERROR(INDEX(TrimSummary[ordering_yy],MATCH(1,INDEX(($HD66=TrimSummary[style_no])*(HM$3=TrimSummary[trim_reff])*(ISNUMBER(FIND("/"&amp;$HC66&amp;"/","/"&amp;TrimSummary[color]&amp;"/"))),),0))),0,(INDEX(TrimSummary[ordering_yy],MATCH(1,INDEX(($HD66=TrimSummary[style_no])*(HM$3=TrimSummary[trim_reff])*(ISNUMBER(FIND("/"&amp;$HC66&amp;"/","/"&amp;TrimSummary[color]&amp;"/"))),),0))))*$HH66*(1+$BN$4)&amp;","&amp;IF(ISERROR(INDEX(TrimSummary[ordering_yy],MATCH(1,INDEX(($HD66=TrimSummary[style_no])*(HM$3=TrimSummary[trim_reff])*(ISNUMBER(FIND("/"&amp;$HC66&amp;"/","/"&amp;TrimSummary[color]&amp;"/"))),),0))),0,(INDEX(TrimSummary[ordering_yy],MATCH(1,INDEX(($HD66=TrimSummary[style_no])*(HM$3=TrimSummary[trim_reff])*(ISNUMBER(FIND("/"&amp;$HC66&amp;"/","/"&amp;TrimSummary[color]&amp;"/"))),),0))))*$HJ66*(1+$BN$4)</f>
        <v>0.312,0,0,0</v>
      </c>
      <c r="HN66" s="62" t="str" cm="1">
        <f t="array" ref="HN66">IF(ISERROR(INDEX(TrimSummary[costing_yy],MATCH(1,INDEX(($HD66=TrimSummary[style_no])*(HN$3=TrimSummary[trim_reff])*(ISNUMBER(FIND("/"&amp;$HC66&amp;"/","/"&amp;TrimSummary[color]&amp;"/"))),),0))),0,(INDEX(TrimSummary[costing_yy],MATCH(1,INDEX(($HD66=TrimSummary[style_no])*(HN$3=TrimSummary[trim_reff])*(ISNUMBER(FIND("/"&amp;$HC66&amp;"/","/"&amp;TrimSummary[color]&amp;"/"))),),0))))*$HH66*(1+$BN$3)&amp;","&amp;IF(ISERROR(INDEX(TrimSummary[costing_yy],MATCH(1,INDEX(($HD66=TrimSummary[style_no])*(HN$3=TrimSummary[trim_reff])*(ISNUMBER(FIND("/"&amp;$HC66&amp;"/","/"&amp;TrimSummary[color]&amp;"/"))),),0))),0,(INDEX(TrimSummary[costing_yy],MATCH(1,INDEX(($HD66=TrimSummary[style_no])*(HN$3=TrimSummary[trim_reff])*(ISNUMBER(FIND("/"&amp;$HC66&amp;"/","/"&amp;TrimSummary[color]&amp;"/"))),),0))))*$HJ66*(1+$BN$3)&amp;","&amp;IF(ISERROR(INDEX(TrimSummary[ordering_yy],MATCH(1,INDEX(($HD66=TrimSummary[style_no])*(HN$3=TrimSummary[trim_reff])*(ISNUMBER(FIND("/"&amp;$HC66&amp;"/","/"&amp;TrimSummary[color]&amp;"/"))),),0))),0,(INDEX(TrimSummary[ordering_yy],MATCH(1,INDEX(($HD66=TrimSummary[style_no])*(HN$3=TrimSummary[trim_reff])*(ISNUMBER(FIND("/"&amp;$HC66&amp;"/","/"&amp;TrimSummary[color]&amp;"/"))),),0))))*$HH66*(1+$BN$4)&amp;","&amp;IF(ISERROR(INDEX(TrimSummary[ordering_yy],MATCH(1,INDEX(($HD66=TrimSummary[style_no])*(HN$3=TrimSummary[trim_reff])*(ISNUMBER(FIND("/"&amp;$HC66&amp;"/","/"&amp;TrimSummary[color]&amp;"/"))),),0))),0,(INDEX(TrimSummary[ordering_yy],MATCH(1,INDEX(($HD66=TrimSummary[style_no])*(HN$3=TrimSummary[trim_reff])*(ISNUMBER(FIND("/"&amp;$HC66&amp;"/","/"&amp;TrimSummary[color]&amp;"/"))),),0))))*$HJ66*(1+$BN$4)</f>
        <v>26,0,0,0</v>
      </c>
      <c r="HO66" s="62" t="str" cm="1">
        <f t="array" ref="HO66">IF(ISERROR(INDEX(TrimSummary[costing_yy],MATCH(1,INDEX(($HD66=TrimSummary[style_no])*(HO$3=TrimSummary[trim_reff])*(ISNUMBER(FIND("/"&amp;$HC66&amp;"/","/"&amp;TrimSummary[color]&amp;"/"))),),0))),0,(INDEX(TrimSummary[costing_yy],MATCH(1,INDEX(($HD66=TrimSummary[style_no])*(HO$3=TrimSummary[trim_reff])*(ISNUMBER(FIND("/"&amp;$HC66&amp;"/","/"&amp;TrimSummary[color]&amp;"/"))),),0))))*$HH66*(1+$BN$3)&amp;","&amp;IF(ISERROR(INDEX(TrimSummary[costing_yy],MATCH(1,INDEX(($HD66=TrimSummary[style_no])*(HO$3=TrimSummary[trim_reff])*(ISNUMBER(FIND("/"&amp;$HC66&amp;"/","/"&amp;TrimSummary[color]&amp;"/"))),),0))),0,(INDEX(TrimSummary[costing_yy],MATCH(1,INDEX(($HD66=TrimSummary[style_no])*(HO$3=TrimSummary[trim_reff])*(ISNUMBER(FIND("/"&amp;$HC66&amp;"/","/"&amp;TrimSummary[color]&amp;"/"))),),0))))*$HJ66*(1+$BN$3)&amp;","&amp;IF(ISERROR(INDEX(TrimSummary[ordering_yy],MATCH(1,INDEX(($HD66=TrimSummary[style_no])*(HO$3=TrimSummary[trim_reff])*(ISNUMBER(FIND("/"&amp;$HC66&amp;"/","/"&amp;TrimSummary[color]&amp;"/"))),),0))),0,(INDEX(TrimSummary[ordering_yy],MATCH(1,INDEX(($HD66=TrimSummary[style_no])*(HO$3=TrimSummary[trim_reff])*(ISNUMBER(FIND("/"&amp;$HC66&amp;"/","/"&amp;TrimSummary[color]&amp;"/"))),),0))))*$HH66*(1+$BN$4)&amp;","&amp;IF(ISERROR(INDEX(TrimSummary[ordering_yy],MATCH(1,INDEX(($HD66=TrimSummary[style_no])*(HO$3=TrimSummary[trim_reff])*(ISNUMBER(FIND("/"&amp;$HC66&amp;"/","/"&amp;TrimSummary[color]&amp;"/"))),),0))),0,(INDEX(TrimSummary[ordering_yy],MATCH(1,INDEX(($HD66=TrimSummary[style_no])*(HO$3=TrimSummary[trim_reff])*(ISNUMBER(FIND("/"&amp;$HC66&amp;"/","/"&amp;TrimSummary[color]&amp;"/"))),),0))))*$HJ66*(1+$BN$4)</f>
        <v>26,0,0,0</v>
      </c>
      <c r="HP66" s="62" t="str" cm="1">
        <f t="array" ref="HP66">IF(ISERROR(INDEX(TrimSummary[costing_yy],MATCH(1,INDEX(($HD66=TrimSummary[style_no])*(HP$3=TrimSummary[trim_reff])*(ISNUMBER(FIND("/"&amp;$HC66&amp;"/","/"&amp;TrimSummary[color]&amp;"/"))),),0))),0,(INDEX(TrimSummary[costing_yy],MATCH(1,INDEX(($HD66=TrimSummary[style_no])*(HP$3=TrimSummary[trim_reff])*(ISNUMBER(FIND("/"&amp;$HC66&amp;"/","/"&amp;TrimSummary[color]&amp;"/"))),),0))))*$HH66*(1+$BN$3)&amp;","&amp;IF(ISERROR(INDEX(TrimSummary[costing_yy],MATCH(1,INDEX(($HD66=TrimSummary[style_no])*(HP$3=TrimSummary[trim_reff])*(ISNUMBER(FIND("/"&amp;$HC66&amp;"/","/"&amp;TrimSummary[color]&amp;"/"))),),0))),0,(INDEX(TrimSummary[costing_yy],MATCH(1,INDEX(($HD66=TrimSummary[style_no])*(HP$3=TrimSummary[trim_reff])*(ISNUMBER(FIND("/"&amp;$HC66&amp;"/","/"&amp;TrimSummary[color]&amp;"/"))),),0))))*$HJ66*(1+$BN$3)&amp;","&amp;IF(ISERROR(INDEX(TrimSummary[ordering_yy],MATCH(1,INDEX(($HD66=TrimSummary[style_no])*(HP$3=TrimSummary[trim_reff])*(ISNUMBER(FIND("/"&amp;$HC66&amp;"/","/"&amp;TrimSummary[color]&amp;"/"))),),0))),0,(INDEX(TrimSummary[ordering_yy],MATCH(1,INDEX(($HD66=TrimSummary[style_no])*(HP$3=TrimSummary[trim_reff])*(ISNUMBER(FIND("/"&amp;$HC66&amp;"/","/"&amp;TrimSummary[color]&amp;"/"))),),0))))*$HH66*(1+$BN$4)&amp;","&amp;IF(ISERROR(INDEX(TrimSummary[ordering_yy],MATCH(1,INDEX(($HD66=TrimSummary[style_no])*(HP$3=TrimSummary[trim_reff])*(ISNUMBER(FIND("/"&amp;$HC66&amp;"/","/"&amp;TrimSummary[color]&amp;"/"))),),0))),0,(INDEX(TrimSummary[ordering_yy],MATCH(1,INDEX(($HD66=TrimSummary[style_no])*(HP$3=TrimSummary[trim_reff])*(ISNUMBER(FIND("/"&amp;$HC66&amp;"/","/"&amp;TrimSummary[color]&amp;"/"))),),0))))*$HJ66*(1+$BN$4)</f>
        <v>26,0,0,0</v>
      </c>
      <c r="HQ66" s="62" t="str" cm="1">
        <f t="array" ref="HQ66">IF(ISERROR(INDEX(TrimSummary[costing_yy],MATCH(1,INDEX(($HD66=TrimSummary[style_no])*(HQ$3=TrimSummary[trim_reff])*(ISNUMBER(FIND("/"&amp;$HC66&amp;"/","/"&amp;TrimSummary[color]&amp;"/"))),),0))),0,(INDEX(TrimSummary[costing_yy],MATCH(1,INDEX(($HD66=TrimSummary[style_no])*(HQ$3=TrimSummary[trim_reff])*(ISNUMBER(FIND("/"&amp;$HC66&amp;"/","/"&amp;TrimSummary[color]&amp;"/"))),),0))))*$HH66*(1+$BN$3)&amp;","&amp;IF(ISERROR(INDEX(TrimSummary[costing_yy],MATCH(1,INDEX(($HD66=TrimSummary[style_no])*(HQ$3=TrimSummary[trim_reff])*(ISNUMBER(FIND("/"&amp;$HC66&amp;"/","/"&amp;TrimSummary[color]&amp;"/"))),),0))),0,(INDEX(TrimSummary[costing_yy],MATCH(1,INDEX(($HD66=TrimSummary[style_no])*(HQ$3=TrimSummary[trim_reff])*(ISNUMBER(FIND("/"&amp;$HC66&amp;"/","/"&amp;TrimSummary[color]&amp;"/"))),),0))))*$HJ66*(1+$BN$3)&amp;","&amp;IF(ISERROR(INDEX(TrimSummary[ordering_yy],MATCH(1,INDEX(($HD66=TrimSummary[style_no])*(HQ$3=TrimSummary[trim_reff])*(ISNUMBER(FIND("/"&amp;$HC66&amp;"/","/"&amp;TrimSummary[color]&amp;"/"))),),0))),0,(INDEX(TrimSummary[ordering_yy],MATCH(1,INDEX(($HD66=TrimSummary[style_no])*(HQ$3=TrimSummary[trim_reff])*(ISNUMBER(FIND("/"&amp;$HC66&amp;"/","/"&amp;TrimSummary[color]&amp;"/"))),),0))))*$HH66*(1+$BN$4)&amp;","&amp;IF(ISERROR(INDEX(TrimSummary[ordering_yy],MATCH(1,INDEX(($HD66=TrimSummary[style_no])*(HQ$3=TrimSummary[trim_reff])*(ISNUMBER(FIND("/"&amp;$HC66&amp;"/","/"&amp;TrimSummary[color]&amp;"/"))),),0))),0,(INDEX(TrimSummary[ordering_yy],MATCH(1,INDEX(($HD66=TrimSummary[style_no])*(HQ$3=TrimSummary[trim_reff])*(ISNUMBER(FIND("/"&amp;$HC66&amp;"/","/"&amp;TrimSummary[color]&amp;"/"))),),0))))*$HJ66*(1+$BN$4)</f>
        <v>26,0,0,0</v>
      </c>
      <c r="HR66" s="62" t="str" cm="1">
        <f t="array" ref="HR66">IF(ISERROR(INDEX(TrimSummary[costing_yy],MATCH(1,INDEX(($HD66=TrimSummary[style_no])*(HR$3=TrimSummary[trim_reff])*(ISNUMBER(FIND("/"&amp;$HC66&amp;"/","/"&amp;TrimSummary[color]&amp;"/"))),),0))),0,(INDEX(TrimSummary[costing_yy],MATCH(1,INDEX(($HD66=TrimSummary[style_no])*(HR$3=TrimSummary[trim_reff])*(ISNUMBER(FIND("/"&amp;$HC66&amp;"/","/"&amp;TrimSummary[color]&amp;"/"))),),0))))*$HH66*(1+$BN$3)&amp;","&amp;IF(ISERROR(INDEX(TrimSummary[costing_yy],MATCH(1,INDEX(($HD66=TrimSummary[style_no])*(HR$3=TrimSummary[trim_reff])*(ISNUMBER(FIND("/"&amp;$HC66&amp;"/","/"&amp;TrimSummary[color]&amp;"/"))),),0))),0,(INDEX(TrimSummary[costing_yy],MATCH(1,INDEX(($HD66=TrimSummary[style_no])*(HR$3=TrimSummary[trim_reff])*(ISNUMBER(FIND("/"&amp;$HC66&amp;"/","/"&amp;TrimSummary[color]&amp;"/"))),),0))))*$HJ66*(1+$BN$3)&amp;","&amp;IF(ISERROR(INDEX(TrimSummary[ordering_yy],MATCH(1,INDEX(($HD66=TrimSummary[style_no])*(HR$3=TrimSummary[trim_reff])*(ISNUMBER(FIND("/"&amp;$HC66&amp;"/","/"&amp;TrimSummary[color]&amp;"/"))),),0))),0,(INDEX(TrimSummary[ordering_yy],MATCH(1,INDEX(($HD66=TrimSummary[style_no])*(HR$3=TrimSummary[trim_reff])*(ISNUMBER(FIND("/"&amp;$HC66&amp;"/","/"&amp;TrimSummary[color]&amp;"/"))),),0))))*$HH66*(1+$BN$4)&amp;","&amp;IF(ISERROR(INDEX(TrimSummary[ordering_yy],MATCH(1,INDEX(($HD66=TrimSummary[style_no])*(HR$3=TrimSummary[trim_reff])*(ISNUMBER(FIND("/"&amp;$HC66&amp;"/","/"&amp;TrimSummary[color]&amp;"/"))),),0))),0,(INDEX(TrimSummary[ordering_yy],MATCH(1,INDEX(($HD66=TrimSummary[style_no])*(HR$3=TrimSummary[trim_reff])*(ISNUMBER(FIND("/"&amp;$HC66&amp;"/","/"&amp;TrimSummary[color]&amp;"/"))),),0))))*$HJ66*(1+$BN$4)</f>
        <v>26,0,0,0</v>
      </c>
      <c r="HS66" s="62" t="str" cm="1">
        <f t="array" ref="HS66">IF(ISERROR(INDEX(TrimSummary[costing_yy],MATCH(1,INDEX(($HD66=TrimSummary[style_no])*(HS$3=TrimSummary[trim_reff])*(ISNUMBER(FIND("/"&amp;$HC66&amp;"/","/"&amp;TrimSummary[color]&amp;"/"))),),0))),0,(INDEX(TrimSummary[costing_yy],MATCH(1,INDEX(($HD66=TrimSummary[style_no])*(HS$3=TrimSummary[trim_reff])*(ISNUMBER(FIND("/"&amp;$HC66&amp;"/","/"&amp;TrimSummary[color]&amp;"/"))),),0))))*$HH66*(1+$BN$3)&amp;","&amp;IF(ISERROR(INDEX(TrimSummary[costing_yy],MATCH(1,INDEX(($HD66=TrimSummary[style_no])*(HS$3=TrimSummary[trim_reff])*(ISNUMBER(FIND("/"&amp;$HC66&amp;"/","/"&amp;TrimSummary[color]&amp;"/"))),),0))),0,(INDEX(TrimSummary[costing_yy],MATCH(1,INDEX(($HD66=TrimSummary[style_no])*(HS$3=TrimSummary[trim_reff])*(ISNUMBER(FIND("/"&amp;$HC66&amp;"/","/"&amp;TrimSummary[color]&amp;"/"))),),0))))*$HJ66*(1+$BN$3)&amp;","&amp;IF(ISERROR(INDEX(TrimSummary[ordering_yy],MATCH(1,INDEX(($HD66=TrimSummary[style_no])*(HS$3=TrimSummary[trim_reff])*(ISNUMBER(FIND("/"&amp;$HC66&amp;"/","/"&amp;TrimSummary[color]&amp;"/"))),),0))),0,(INDEX(TrimSummary[ordering_yy],MATCH(1,INDEX(($HD66=TrimSummary[style_no])*(HS$3=TrimSummary[trim_reff])*(ISNUMBER(FIND("/"&amp;$HC66&amp;"/","/"&amp;TrimSummary[color]&amp;"/"))),),0))))*$HH66*(1+$BN$4)&amp;","&amp;IF(ISERROR(INDEX(TrimSummary[ordering_yy],MATCH(1,INDEX(($HD66=TrimSummary[style_no])*(HS$3=TrimSummary[trim_reff])*(ISNUMBER(FIND("/"&amp;$HC66&amp;"/","/"&amp;TrimSummary[color]&amp;"/"))),),0))),0,(INDEX(TrimSummary[ordering_yy],MATCH(1,INDEX(($HD66=TrimSummary[style_no])*(HS$3=TrimSummary[trim_reff])*(ISNUMBER(FIND("/"&amp;$HC66&amp;"/","/"&amp;TrimSummary[color]&amp;"/"))),),0))))*$HJ66*(1+$BN$4)</f>
        <v>26,0,0,0</v>
      </c>
      <c r="HT66" s="62" t="str" cm="1">
        <f t="array" ref="HT66">IF(ISERROR(INDEX(TrimSummary[costing_yy],MATCH(1,INDEX(($HD66=TrimSummary[style_no])*(HT$3=TrimSummary[trim_reff])*(ISNUMBER(FIND("/"&amp;$HC66&amp;"/","/"&amp;TrimSummary[color]&amp;"/"))),),0))),0,(INDEX(TrimSummary[costing_yy],MATCH(1,INDEX(($HD66=TrimSummary[style_no])*(HT$3=TrimSummary[trim_reff])*(ISNUMBER(FIND("/"&amp;$HC66&amp;"/","/"&amp;TrimSummary[color]&amp;"/"))),),0))))*$HH66*(1+$BN$3)&amp;","&amp;IF(ISERROR(INDEX(TrimSummary[costing_yy],MATCH(1,INDEX(($HD66=TrimSummary[style_no])*(HT$3=TrimSummary[trim_reff])*(ISNUMBER(FIND("/"&amp;$HC66&amp;"/","/"&amp;TrimSummary[color]&amp;"/"))),),0))),0,(INDEX(TrimSummary[costing_yy],MATCH(1,INDEX(($HD66=TrimSummary[style_no])*(HT$3=TrimSummary[trim_reff])*(ISNUMBER(FIND("/"&amp;$HC66&amp;"/","/"&amp;TrimSummary[color]&amp;"/"))),),0))))*$HJ66*(1+$BN$3)&amp;","&amp;IF(ISERROR(INDEX(TrimSummary[ordering_yy],MATCH(1,INDEX(($HD66=TrimSummary[style_no])*(HT$3=TrimSummary[trim_reff])*(ISNUMBER(FIND("/"&amp;$HC66&amp;"/","/"&amp;TrimSummary[color]&amp;"/"))),),0))),0,(INDEX(TrimSummary[ordering_yy],MATCH(1,INDEX(($HD66=TrimSummary[style_no])*(HT$3=TrimSummary[trim_reff])*(ISNUMBER(FIND("/"&amp;$HC66&amp;"/","/"&amp;TrimSummary[color]&amp;"/"))),),0))))*$HH66*(1+$BN$4)&amp;","&amp;IF(ISERROR(INDEX(TrimSummary[ordering_yy],MATCH(1,INDEX(($HD66=TrimSummary[style_no])*(HT$3=TrimSummary[trim_reff])*(ISNUMBER(FIND("/"&amp;$HC66&amp;"/","/"&amp;TrimSummary[color]&amp;"/"))),),0))),0,(INDEX(TrimSummary[ordering_yy],MATCH(1,INDEX(($HD66=TrimSummary[style_no])*(HT$3=TrimSummary[trim_reff])*(ISNUMBER(FIND("/"&amp;$HC66&amp;"/","/"&amp;TrimSummary[color]&amp;"/"))),),0))))*$HJ66*(1+$BN$4)</f>
        <v>26,0,0,0</v>
      </c>
      <c r="HU66" s="62" t="str" cm="1">
        <f t="array" ref="HU66">IF(ISERROR(INDEX(TrimSummary[costing_yy],MATCH(1,INDEX(($HD66=TrimSummary[style_no])*(HU$3=TrimSummary[trim_reff])*(ISNUMBER(FIND("/"&amp;$HC66&amp;"/","/"&amp;TrimSummary[color]&amp;"/"))),),0))),0,(INDEX(TrimSummary[costing_yy],MATCH(1,INDEX(($HD66=TrimSummary[style_no])*(HU$3=TrimSummary[trim_reff])*(ISNUMBER(FIND("/"&amp;$HC66&amp;"/","/"&amp;TrimSummary[color]&amp;"/"))),),0))))*$HH66*(1+$BN$3)&amp;","&amp;IF(ISERROR(INDEX(TrimSummary[costing_yy],MATCH(1,INDEX(($HD66=TrimSummary[style_no])*(HU$3=TrimSummary[trim_reff])*(ISNUMBER(FIND("/"&amp;$HC66&amp;"/","/"&amp;TrimSummary[color]&amp;"/"))),),0))),0,(INDEX(TrimSummary[costing_yy],MATCH(1,INDEX(($HD66=TrimSummary[style_no])*(HU$3=TrimSummary[trim_reff])*(ISNUMBER(FIND("/"&amp;$HC66&amp;"/","/"&amp;TrimSummary[color]&amp;"/"))),),0))))*$HJ66*(1+$BN$3)&amp;","&amp;IF(ISERROR(INDEX(TrimSummary[ordering_yy],MATCH(1,INDEX(($HD66=TrimSummary[style_no])*(HU$3=TrimSummary[trim_reff])*(ISNUMBER(FIND("/"&amp;$HC66&amp;"/","/"&amp;TrimSummary[color]&amp;"/"))),),0))),0,(INDEX(TrimSummary[ordering_yy],MATCH(1,INDEX(($HD66=TrimSummary[style_no])*(HU$3=TrimSummary[trim_reff])*(ISNUMBER(FIND("/"&amp;$HC66&amp;"/","/"&amp;TrimSummary[color]&amp;"/"))),),0))))*$HH66*(1+$BN$4)&amp;","&amp;IF(ISERROR(INDEX(TrimSummary[ordering_yy],MATCH(1,INDEX(($HD66=TrimSummary[style_no])*(HU$3=TrimSummary[trim_reff])*(ISNUMBER(FIND("/"&amp;$HC66&amp;"/","/"&amp;TrimSummary[color]&amp;"/"))),),0))),0,(INDEX(TrimSummary[ordering_yy],MATCH(1,INDEX(($HD66=TrimSummary[style_no])*(HU$3=TrimSummary[trim_reff])*(ISNUMBER(FIND("/"&amp;$HC66&amp;"/","/"&amp;TrimSummary[color]&amp;"/"))),),0))))*$HJ66*(1+$BN$4)</f>
        <v>26,0,0,0</v>
      </c>
      <c r="HV66" s="62"/>
      <c r="HW66" s="62"/>
      <c r="HX66" s="62"/>
      <c r="HY66" s="62"/>
      <c r="HZ66" s="62"/>
      <c r="IA66" s="62"/>
      <c r="IB66" s="62"/>
      <c r="IC66" s="62"/>
      <c r="ID66" s="62"/>
      <c r="IE66" s="62"/>
      <c r="IF66" s="62"/>
      <c r="IG66" s="62"/>
      <c r="IH66" s="62"/>
      <c r="II66" s="62"/>
      <c r="IJ66" s="62"/>
      <c r="IK66" s="62"/>
      <c r="IL66" s="62"/>
      <c r="IM66" s="62"/>
      <c r="IN66" s="62"/>
      <c r="IO66" s="62"/>
      <c r="IP66" s="62"/>
      <c r="IQ66" s="62"/>
      <c r="IR66" s="62"/>
      <c r="IS66" s="62"/>
      <c r="IT66" s="62"/>
      <c r="IU66" s="62"/>
      <c r="IV66" s="62"/>
      <c r="IW66" s="49"/>
    </row>
    <row r="67" spans="1:257">
      <c r="A67"/>
      <c r="D67" s="307"/>
      <c r="E67" s="282"/>
      <c r="F67" s="18"/>
      <c r="G67" s="19"/>
      <c r="V67" s="232"/>
      <c r="Y67" s="18"/>
      <c r="AR67" s="23"/>
      <c r="AS67" s="23"/>
      <c r="AT67" s="18"/>
      <c r="AV67" s="24"/>
      <c r="AW67" s="24"/>
      <c r="AX67" s="24"/>
      <c r="AY67" s="24"/>
      <c r="AZ67" s="24"/>
      <c r="BA67" s="24"/>
      <c r="BB67" s="24"/>
      <c r="BC67" s="24"/>
      <c r="BD67" s="23"/>
      <c r="BE67" s="24"/>
      <c r="BF67" s="24"/>
      <c r="BG67" s="24"/>
      <c r="BH67" s="23"/>
      <c r="BI67" s="23"/>
      <c r="BJ67" s="222"/>
      <c r="BS67" s="233"/>
      <c r="BT67" s="233"/>
      <c r="BU67" s="233"/>
      <c r="BV67" s="233"/>
      <c r="BW67" s="233"/>
      <c r="BX67" s="233"/>
      <c r="BY67" s="233"/>
      <c r="BZ67" s="233"/>
      <c r="CA67" s="233"/>
      <c r="CB67" s="233"/>
      <c r="CC67" s="233"/>
      <c r="CD67" s="233"/>
      <c r="CE67" s="233"/>
      <c r="CF67" s="233"/>
      <c r="CG67" s="233"/>
      <c r="CH67" s="233"/>
      <c r="CO67" s="92"/>
      <c r="CP67" s="92"/>
      <c r="CQ67" s="92"/>
      <c r="CR67" s="94"/>
      <c r="CS67" s="94"/>
      <c r="FT67"/>
      <c r="FU67"/>
      <c r="HA67" s="62" t="str">
        <f>INDEX(TrimSummary[season],MATCH($HD67,TrimSummary[style_no],0))</f>
        <v>WI23</v>
      </c>
      <c r="HB67" s="62" t="str">
        <f>INDEX(TrimSummary[floorset],MATCH($HD67,TrimSummary[style_no],0))</f>
        <v>F3</v>
      </c>
      <c r="HC67" s="6" t="s">
        <v>201</v>
      </c>
      <c r="HD67" s="310" t="s">
        <v>314</v>
      </c>
      <c r="HE67" s="224" t="s">
        <v>302</v>
      </c>
      <c r="HF67" s="98">
        <v>45040</v>
      </c>
      <c r="HG67" t="s">
        <v>40</v>
      </c>
      <c r="HH67" s="105" cm="1">
        <f t="array" ref="HH67">IF(ISERROR(INDEX(Trim_Booking_Data[[QTY TB]:[5]],MATCH($HD67&amp;$HE67&amp;$HF67,Trim_Booking_Data[Styele'#]&amp;Trim_Booking_Data[COLOR]&amp;Trim_Booking_Data[Trim Boking Date],0),MATCH($HG67,Trim_Booking_Data[[#Headers],[QTY TB]:[5]],0))),0,(INDEX(Trim_Booking_Data[[QTY TB]:[5]],MATCH($HD67&amp;$HE67&amp;$HF67,Trim_Booking_Data[Styele'#]&amp;Trim_Booking_Data[COLOR]&amp;Trim_Booking_Data[Trim Boking Date],0),MATCH($HG67,Trim_Booking_Data[[#Headers],[QTY TB]:[5]],0))))</f>
        <v>0</v>
      </c>
      <c r="HI67" s="78" cm="1">
        <f t="array" ref="HI67">IF(ISERROR(INDEX(PO_Placed_Data_Fu[],MATCH($HD67&amp;$HE67,Trim_Booking_Data[Styele'#]&amp;Trim_Booking_Data[COLOR],0),MATCH(HI$3,PO_Placed_Data_Fu[#Headers],0))),0,(INDEX(PO_Placed_Data_Fu[],MATCH($HD67&amp;$HE67,Trim_Booking_Data[Styele'#]&amp;Trim_Booking_Data[COLOR],0),MATCH(HI$3,PO_Placed_Data_Fu[#Headers],0))))</f>
        <v>0</v>
      </c>
      <c r="HJ67" s="70" cm="1">
        <f t="array" ref="HJ67">IF(ISERROR(INDEX(PO_Placed_Data_Fu[],MATCH($HD67&amp;$HE67&amp;$HF67,Trim_Booking_Data[Styele'#]&amp;Trim_Booking_Data[COLOR]&amp;Trim_Booking_Data[Trim Boking Date],0),MATCH($HG67,PO_Placed_Data_Fu[#Headers],0))),0,(INDEX(PO_Placed_Data_Fu[],MATCH($HD67&amp;$HE67&amp;$HF67,Trim_Booking_Data[Styele'#]&amp;Trim_Booking_Data[COLOR]&amp;Trim_Booking_Data[Trim Boking Date],0),MATCH($HG67,PO_Placed_Data_Fu[#Headers],0))))</f>
        <v>0</v>
      </c>
      <c r="HK67" s="62" t="str" cm="1">
        <f t="array" ref="HK67">IF(ISERROR(INDEX(TrimSummary[costing_yy],MATCH(1,INDEX(($HD67=TrimSummary[style_no])*(HK$3=TrimSummary[trim_reff])*(ISNUMBER(FIND("/"&amp;$HC67&amp;"/","/"&amp;TrimSummary[color]&amp;"/"))),),0))),0,(INDEX(TrimSummary[costing_yy],MATCH(1,INDEX(($HD67=TrimSummary[style_no])*(HK$3=TrimSummary[trim_reff])*(ISNUMBER(FIND("/"&amp;$HC67&amp;"/","/"&amp;TrimSummary[color]&amp;"/"))),),0))))*$HH67*(1+$BN$3)&amp;","&amp;IF(ISERROR(INDEX(TrimSummary[costing_yy],MATCH(1,INDEX(($HD67=TrimSummary[style_no])*(HK$3=TrimSummary[trim_reff])*(ISNUMBER(FIND("/"&amp;$HC67&amp;"/","/"&amp;TrimSummary[color]&amp;"/"))),),0))),0,(INDEX(TrimSummary[costing_yy],MATCH(1,INDEX(($HD67=TrimSummary[style_no])*(HK$3=TrimSummary[trim_reff])*(ISNUMBER(FIND("/"&amp;$HC67&amp;"/","/"&amp;TrimSummary[color]&amp;"/"))),),0))))*$HJ67*(1+$BN$3)&amp;","&amp;IF(ISERROR(INDEX(TrimSummary[ordering_yy],MATCH(1,INDEX(($HD67=TrimSummary[style_no])*(HK$3=TrimSummary[trim_reff])*(ISNUMBER(FIND("/"&amp;$HC67&amp;"/","/"&amp;TrimSummary[color]&amp;"/"))),),0))),0,(INDEX(TrimSummary[ordering_yy],MATCH(1,INDEX(($HD67=TrimSummary[style_no])*(HK$3=TrimSummary[trim_reff])*(ISNUMBER(FIND("/"&amp;$HC67&amp;"/","/"&amp;TrimSummary[color]&amp;"/"))),),0))))*$HH67*(1+$BN$4)&amp;","&amp;IF(ISERROR(INDEX(TrimSummary[ordering_yy],MATCH(1,INDEX(($HD67=TrimSummary[style_no])*(HK$3=TrimSummary[trim_reff])*(ISNUMBER(FIND("/"&amp;$HC67&amp;"/","/"&amp;TrimSummary[color]&amp;"/"))),),0))),0,(INDEX(TrimSummary[ordering_yy],MATCH(1,INDEX(($HD67=TrimSummary[style_no])*(HK$3=TrimSummary[trim_reff])*(ISNUMBER(FIND("/"&amp;$HC67&amp;"/","/"&amp;TrimSummary[color]&amp;"/"))),),0))))*$HJ67*(1+$BN$4)</f>
        <v>0,0,0,0</v>
      </c>
      <c r="HL67" s="62" t="str" cm="1">
        <f t="array" ref="HL67">IF(ISERROR(INDEX(TrimSummary[costing_yy],MATCH(1,INDEX(($HD67=TrimSummary[style_no])*(HL$3=TrimSummary[trim_reff])*(ISNUMBER(FIND("/"&amp;$HC67&amp;"/","/"&amp;TrimSummary[color]&amp;"/"))),),0))),0,(INDEX(TrimSummary[costing_yy],MATCH(1,INDEX(($HD67=TrimSummary[style_no])*(HL$3=TrimSummary[trim_reff])*(ISNUMBER(FIND("/"&amp;$HC67&amp;"/","/"&amp;TrimSummary[color]&amp;"/"))),),0))))*$HH67*(1+$BN$3)&amp;","&amp;IF(ISERROR(INDEX(TrimSummary[costing_yy],MATCH(1,INDEX(($HD67=TrimSummary[style_no])*(HL$3=TrimSummary[trim_reff])*(ISNUMBER(FIND("/"&amp;$HC67&amp;"/","/"&amp;TrimSummary[color]&amp;"/"))),),0))),0,(INDEX(TrimSummary[costing_yy],MATCH(1,INDEX(($HD67=TrimSummary[style_no])*(HL$3=TrimSummary[trim_reff])*(ISNUMBER(FIND("/"&amp;$HC67&amp;"/","/"&amp;TrimSummary[color]&amp;"/"))),),0))))*$HJ67*(1+$BN$3)&amp;","&amp;IF(ISERROR(INDEX(TrimSummary[ordering_yy],MATCH(1,INDEX(($HD67=TrimSummary[style_no])*(HL$3=TrimSummary[trim_reff])*(ISNUMBER(FIND("/"&amp;$HC67&amp;"/","/"&amp;TrimSummary[color]&amp;"/"))),),0))),0,(INDEX(TrimSummary[ordering_yy],MATCH(1,INDEX(($HD67=TrimSummary[style_no])*(HL$3=TrimSummary[trim_reff])*(ISNUMBER(FIND("/"&amp;$HC67&amp;"/","/"&amp;TrimSummary[color]&amp;"/"))),),0))))*$HH67*(1+$BN$4)&amp;","&amp;IF(ISERROR(INDEX(TrimSummary[ordering_yy],MATCH(1,INDEX(($HD67=TrimSummary[style_no])*(HL$3=TrimSummary[trim_reff])*(ISNUMBER(FIND("/"&amp;$HC67&amp;"/","/"&amp;TrimSummary[color]&amp;"/"))),),0))),0,(INDEX(TrimSummary[ordering_yy],MATCH(1,INDEX(($HD67=TrimSummary[style_no])*(HL$3=TrimSummary[trim_reff])*(ISNUMBER(FIND("/"&amp;$HC67&amp;"/","/"&amp;TrimSummary[color]&amp;"/"))),),0))))*$HJ67*(1+$BN$4)</f>
        <v>0,0,0,0</v>
      </c>
      <c r="HM67" s="62" t="str" cm="1">
        <f t="array" ref="HM67">IF(ISERROR(INDEX(TrimSummary[costing_yy],MATCH(1,INDEX(($HD67=TrimSummary[style_no])*(HM$3=TrimSummary[trim_reff])*(ISNUMBER(FIND("/"&amp;$HC67&amp;"/","/"&amp;TrimSummary[color]&amp;"/"))),),0))),0,(INDEX(TrimSummary[costing_yy],MATCH(1,INDEX(($HD67=TrimSummary[style_no])*(HM$3=TrimSummary[trim_reff])*(ISNUMBER(FIND("/"&amp;$HC67&amp;"/","/"&amp;TrimSummary[color]&amp;"/"))),),0))))*$HH67*(1+$BN$3)&amp;","&amp;IF(ISERROR(INDEX(TrimSummary[costing_yy],MATCH(1,INDEX(($HD67=TrimSummary[style_no])*(HM$3=TrimSummary[trim_reff])*(ISNUMBER(FIND("/"&amp;$HC67&amp;"/","/"&amp;TrimSummary[color]&amp;"/"))),),0))),0,(INDEX(TrimSummary[costing_yy],MATCH(1,INDEX(($HD67=TrimSummary[style_no])*(HM$3=TrimSummary[trim_reff])*(ISNUMBER(FIND("/"&amp;$HC67&amp;"/","/"&amp;TrimSummary[color]&amp;"/"))),),0))))*$HJ67*(1+$BN$3)&amp;","&amp;IF(ISERROR(INDEX(TrimSummary[ordering_yy],MATCH(1,INDEX(($HD67=TrimSummary[style_no])*(HM$3=TrimSummary[trim_reff])*(ISNUMBER(FIND("/"&amp;$HC67&amp;"/","/"&amp;TrimSummary[color]&amp;"/"))),),0))),0,(INDEX(TrimSummary[ordering_yy],MATCH(1,INDEX(($HD67=TrimSummary[style_no])*(HM$3=TrimSummary[trim_reff])*(ISNUMBER(FIND("/"&amp;$HC67&amp;"/","/"&amp;TrimSummary[color]&amp;"/"))),),0))))*$HH67*(1+$BN$4)&amp;","&amp;IF(ISERROR(INDEX(TrimSummary[ordering_yy],MATCH(1,INDEX(($HD67=TrimSummary[style_no])*(HM$3=TrimSummary[trim_reff])*(ISNUMBER(FIND("/"&amp;$HC67&amp;"/","/"&amp;TrimSummary[color]&amp;"/"))),),0))),0,(INDEX(TrimSummary[ordering_yy],MATCH(1,INDEX(($HD67=TrimSummary[style_no])*(HM$3=TrimSummary[trim_reff])*(ISNUMBER(FIND("/"&amp;$HC67&amp;"/","/"&amp;TrimSummary[color]&amp;"/"))),),0))))*$HJ67*(1+$BN$4)</f>
        <v>0,0,0,0</v>
      </c>
      <c r="HN67" s="62" t="str" cm="1">
        <f t="array" ref="HN67">IF(ISERROR(INDEX(TrimSummary[costing_yy],MATCH(1,INDEX(($HD67=TrimSummary[style_no])*(HN$3=TrimSummary[trim_reff])*(ISNUMBER(FIND("/"&amp;$HC67&amp;"/","/"&amp;TrimSummary[color]&amp;"/"))),),0))),0,(INDEX(TrimSummary[costing_yy],MATCH(1,INDEX(($HD67=TrimSummary[style_no])*(HN$3=TrimSummary[trim_reff])*(ISNUMBER(FIND("/"&amp;$HC67&amp;"/","/"&amp;TrimSummary[color]&amp;"/"))),),0))))*$HH67*(1+$BN$3)&amp;","&amp;IF(ISERROR(INDEX(TrimSummary[costing_yy],MATCH(1,INDEX(($HD67=TrimSummary[style_no])*(HN$3=TrimSummary[trim_reff])*(ISNUMBER(FIND("/"&amp;$HC67&amp;"/","/"&amp;TrimSummary[color]&amp;"/"))),),0))),0,(INDEX(TrimSummary[costing_yy],MATCH(1,INDEX(($HD67=TrimSummary[style_no])*(HN$3=TrimSummary[trim_reff])*(ISNUMBER(FIND("/"&amp;$HC67&amp;"/","/"&amp;TrimSummary[color]&amp;"/"))),),0))))*$HJ67*(1+$BN$3)&amp;","&amp;IF(ISERROR(INDEX(TrimSummary[ordering_yy],MATCH(1,INDEX(($HD67=TrimSummary[style_no])*(HN$3=TrimSummary[trim_reff])*(ISNUMBER(FIND("/"&amp;$HC67&amp;"/","/"&amp;TrimSummary[color]&amp;"/"))),),0))),0,(INDEX(TrimSummary[ordering_yy],MATCH(1,INDEX(($HD67=TrimSummary[style_no])*(HN$3=TrimSummary[trim_reff])*(ISNUMBER(FIND("/"&amp;$HC67&amp;"/","/"&amp;TrimSummary[color]&amp;"/"))),),0))))*$HH67*(1+$BN$4)&amp;","&amp;IF(ISERROR(INDEX(TrimSummary[ordering_yy],MATCH(1,INDEX(($HD67=TrimSummary[style_no])*(HN$3=TrimSummary[trim_reff])*(ISNUMBER(FIND("/"&amp;$HC67&amp;"/","/"&amp;TrimSummary[color]&amp;"/"))),),0))),0,(INDEX(TrimSummary[ordering_yy],MATCH(1,INDEX(($HD67=TrimSummary[style_no])*(HN$3=TrimSummary[trim_reff])*(ISNUMBER(FIND("/"&amp;$HC67&amp;"/","/"&amp;TrimSummary[color]&amp;"/"))),),0))))*$HJ67*(1+$BN$4)</f>
        <v>0,0,0,0</v>
      </c>
      <c r="HO67" s="62" t="str" cm="1">
        <f t="array" ref="HO67">IF(ISERROR(INDEX(TrimSummary[costing_yy],MATCH(1,INDEX(($HD67=TrimSummary[style_no])*(HO$3=TrimSummary[trim_reff])*(ISNUMBER(FIND("/"&amp;$HC67&amp;"/","/"&amp;TrimSummary[color]&amp;"/"))),),0))),0,(INDEX(TrimSummary[costing_yy],MATCH(1,INDEX(($HD67=TrimSummary[style_no])*(HO$3=TrimSummary[trim_reff])*(ISNUMBER(FIND("/"&amp;$HC67&amp;"/","/"&amp;TrimSummary[color]&amp;"/"))),),0))))*$HH67*(1+$BN$3)&amp;","&amp;IF(ISERROR(INDEX(TrimSummary[costing_yy],MATCH(1,INDEX(($HD67=TrimSummary[style_no])*(HO$3=TrimSummary[trim_reff])*(ISNUMBER(FIND("/"&amp;$HC67&amp;"/","/"&amp;TrimSummary[color]&amp;"/"))),),0))),0,(INDEX(TrimSummary[costing_yy],MATCH(1,INDEX(($HD67=TrimSummary[style_no])*(HO$3=TrimSummary[trim_reff])*(ISNUMBER(FIND("/"&amp;$HC67&amp;"/","/"&amp;TrimSummary[color]&amp;"/"))),),0))))*$HJ67*(1+$BN$3)&amp;","&amp;IF(ISERROR(INDEX(TrimSummary[ordering_yy],MATCH(1,INDEX(($HD67=TrimSummary[style_no])*(HO$3=TrimSummary[trim_reff])*(ISNUMBER(FIND("/"&amp;$HC67&amp;"/","/"&amp;TrimSummary[color]&amp;"/"))),),0))),0,(INDEX(TrimSummary[ordering_yy],MATCH(1,INDEX(($HD67=TrimSummary[style_no])*(HO$3=TrimSummary[trim_reff])*(ISNUMBER(FIND("/"&amp;$HC67&amp;"/","/"&amp;TrimSummary[color]&amp;"/"))),),0))))*$HH67*(1+$BN$4)&amp;","&amp;IF(ISERROR(INDEX(TrimSummary[ordering_yy],MATCH(1,INDEX(($HD67=TrimSummary[style_no])*(HO$3=TrimSummary[trim_reff])*(ISNUMBER(FIND("/"&amp;$HC67&amp;"/","/"&amp;TrimSummary[color]&amp;"/"))),),0))),0,(INDEX(TrimSummary[ordering_yy],MATCH(1,INDEX(($HD67=TrimSummary[style_no])*(HO$3=TrimSummary[trim_reff])*(ISNUMBER(FIND("/"&amp;$HC67&amp;"/","/"&amp;TrimSummary[color]&amp;"/"))),),0))))*$HJ67*(1+$BN$4)</f>
        <v>0,0,0,0</v>
      </c>
      <c r="HP67" s="62" t="str" cm="1">
        <f t="array" ref="HP67">IF(ISERROR(INDEX(TrimSummary[costing_yy],MATCH(1,INDEX(($HD67=TrimSummary[style_no])*(HP$3=TrimSummary[trim_reff])*(ISNUMBER(FIND("/"&amp;$HC67&amp;"/","/"&amp;TrimSummary[color]&amp;"/"))),),0))),0,(INDEX(TrimSummary[costing_yy],MATCH(1,INDEX(($HD67=TrimSummary[style_no])*(HP$3=TrimSummary[trim_reff])*(ISNUMBER(FIND("/"&amp;$HC67&amp;"/","/"&amp;TrimSummary[color]&amp;"/"))),),0))))*$HH67*(1+$BN$3)&amp;","&amp;IF(ISERROR(INDEX(TrimSummary[costing_yy],MATCH(1,INDEX(($HD67=TrimSummary[style_no])*(HP$3=TrimSummary[trim_reff])*(ISNUMBER(FIND("/"&amp;$HC67&amp;"/","/"&amp;TrimSummary[color]&amp;"/"))),),0))),0,(INDEX(TrimSummary[costing_yy],MATCH(1,INDEX(($HD67=TrimSummary[style_no])*(HP$3=TrimSummary[trim_reff])*(ISNUMBER(FIND("/"&amp;$HC67&amp;"/","/"&amp;TrimSummary[color]&amp;"/"))),),0))))*$HJ67*(1+$BN$3)&amp;","&amp;IF(ISERROR(INDEX(TrimSummary[ordering_yy],MATCH(1,INDEX(($HD67=TrimSummary[style_no])*(HP$3=TrimSummary[trim_reff])*(ISNUMBER(FIND("/"&amp;$HC67&amp;"/","/"&amp;TrimSummary[color]&amp;"/"))),),0))),0,(INDEX(TrimSummary[ordering_yy],MATCH(1,INDEX(($HD67=TrimSummary[style_no])*(HP$3=TrimSummary[trim_reff])*(ISNUMBER(FIND("/"&amp;$HC67&amp;"/","/"&amp;TrimSummary[color]&amp;"/"))),),0))))*$HH67*(1+$BN$4)&amp;","&amp;IF(ISERROR(INDEX(TrimSummary[ordering_yy],MATCH(1,INDEX(($HD67=TrimSummary[style_no])*(HP$3=TrimSummary[trim_reff])*(ISNUMBER(FIND("/"&amp;$HC67&amp;"/","/"&amp;TrimSummary[color]&amp;"/"))),),0))),0,(INDEX(TrimSummary[ordering_yy],MATCH(1,INDEX(($HD67=TrimSummary[style_no])*(HP$3=TrimSummary[trim_reff])*(ISNUMBER(FIND("/"&amp;$HC67&amp;"/","/"&amp;TrimSummary[color]&amp;"/"))),),0))))*$HJ67*(1+$BN$4)</f>
        <v>0,0,0,0</v>
      </c>
      <c r="HQ67" s="62" t="str" cm="1">
        <f t="array" ref="HQ67">IF(ISERROR(INDEX(TrimSummary[costing_yy],MATCH(1,INDEX(($HD67=TrimSummary[style_no])*(HQ$3=TrimSummary[trim_reff])*(ISNUMBER(FIND("/"&amp;$HC67&amp;"/","/"&amp;TrimSummary[color]&amp;"/"))),),0))),0,(INDEX(TrimSummary[costing_yy],MATCH(1,INDEX(($HD67=TrimSummary[style_no])*(HQ$3=TrimSummary[trim_reff])*(ISNUMBER(FIND("/"&amp;$HC67&amp;"/","/"&amp;TrimSummary[color]&amp;"/"))),),0))))*$HH67*(1+$BN$3)&amp;","&amp;IF(ISERROR(INDEX(TrimSummary[costing_yy],MATCH(1,INDEX(($HD67=TrimSummary[style_no])*(HQ$3=TrimSummary[trim_reff])*(ISNUMBER(FIND("/"&amp;$HC67&amp;"/","/"&amp;TrimSummary[color]&amp;"/"))),),0))),0,(INDEX(TrimSummary[costing_yy],MATCH(1,INDEX(($HD67=TrimSummary[style_no])*(HQ$3=TrimSummary[trim_reff])*(ISNUMBER(FIND("/"&amp;$HC67&amp;"/","/"&amp;TrimSummary[color]&amp;"/"))),),0))))*$HJ67*(1+$BN$3)&amp;","&amp;IF(ISERROR(INDEX(TrimSummary[ordering_yy],MATCH(1,INDEX(($HD67=TrimSummary[style_no])*(HQ$3=TrimSummary[trim_reff])*(ISNUMBER(FIND("/"&amp;$HC67&amp;"/","/"&amp;TrimSummary[color]&amp;"/"))),),0))),0,(INDEX(TrimSummary[ordering_yy],MATCH(1,INDEX(($HD67=TrimSummary[style_no])*(HQ$3=TrimSummary[trim_reff])*(ISNUMBER(FIND("/"&amp;$HC67&amp;"/","/"&amp;TrimSummary[color]&amp;"/"))),),0))))*$HH67*(1+$BN$4)&amp;","&amp;IF(ISERROR(INDEX(TrimSummary[ordering_yy],MATCH(1,INDEX(($HD67=TrimSummary[style_no])*(HQ$3=TrimSummary[trim_reff])*(ISNUMBER(FIND("/"&amp;$HC67&amp;"/","/"&amp;TrimSummary[color]&amp;"/"))),),0))),0,(INDEX(TrimSummary[ordering_yy],MATCH(1,INDEX(($HD67=TrimSummary[style_no])*(HQ$3=TrimSummary[trim_reff])*(ISNUMBER(FIND("/"&amp;$HC67&amp;"/","/"&amp;TrimSummary[color]&amp;"/"))),),0))))*$HJ67*(1+$BN$4)</f>
        <v>0,0,0,0</v>
      </c>
      <c r="HR67" s="62" t="str" cm="1">
        <f t="array" ref="HR67">IF(ISERROR(INDEX(TrimSummary[costing_yy],MATCH(1,INDEX(($HD67=TrimSummary[style_no])*(HR$3=TrimSummary[trim_reff])*(ISNUMBER(FIND("/"&amp;$HC67&amp;"/","/"&amp;TrimSummary[color]&amp;"/"))),),0))),0,(INDEX(TrimSummary[costing_yy],MATCH(1,INDEX(($HD67=TrimSummary[style_no])*(HR$3=TrimSummary[trim_reff])*(ISNUMBER(FIND("/"&amp;$HC67&amp;"/","/"&amp;TrimSummary[color]&amp;"/"))),),0))))*$HH67*(1+$BN$3)&amp;","&amp;IF(ISERROR(INDEX(TrimSummary[costing_yy],MATCH(1,INDEX(($HD67=TrimSummary[style_no])*(HR$3=TrimSummary[trim_reff])*(ISNUMBER(FIND("/"&amp;$HC67&amp;"/","/"&amp;TrimSummary[color]&amp;"/"))),),0))),0,(INDEX(TrimSummary[costing_yy],MATCH(1,INDEX(($HD67=TrimSummary[style_no])*(HR$3=TrimSummary[trim_reff])*(ISNUMBER(FIND("/"&amp;$HC67&amp;"/","/"&amp;TrimSummary[color]&amp;"/"))),),0))))*$HJ67*(1+$BN$3)&amp;","&amp;IF(ISERROR(INDEX(TrimSummary[ordering_yy],MATCH(1,INDEX(($HD67=TrimSummary[style_no])*(HR$3=TrimSummary[trim_reff])*(ISNUMBER(FIND("/"&amp;$HC67&amp;"/","/"&amp;TrimSummary[color]&amp;"/"))),),0))),0,(INDEX(TrimSummary[ordering_yy],MATCH(1,INDEX(($HD67=TrimSummary[style_no])*(HR$3=TrimSummary[trim_reff])*(ISNUMBER(FIND("/"&amp;$HC67&amp;"/","/"&amp;TrimSummary[color]&amp;"/"))),),0))))*$HH67*(1+$BN$4)&amp;","&amp;IF(ISERROR(INDEX(TrimSummary[ordering_yy],MATCH(1,INDEX(($HD67=TrimSummary[style_no])*(HR$3=TrimSummary[trim_reff])*(ISNUMBER(FIND("/"&amp;$HC67&amp;"/","/"&amp;TrimSummary[color]&amp;"/"))),),0))),0,(INDEX(TrimSummary[ordering_yy],MATCH(1,INDEX(($HD67=TrimSummary[style_no])*(HR$3=TrimSummary[trim_reff])*(ISNUMBER(FIND("/"&amp;$HC67&amp;"/","/"&amp;TrimSummary[color]&amp;"/"))),),0))))*$HJ67*(1+$BN$4)</f>
        <v>0,0,0,0</v>
      </c>
      <c r="HS67" s="62" t="str" cm="1">
        <f t="array" ref="HS67">IF(ISERROR(INDEX(TrimSummary[costing_yy],MATCH(1,INDEX(($HD67=TrimSummary[style_no])*(HS$3=TrimSummary[trim_reff])*(ISNUMBER(FIND("/"&amp;$HC67&amp;"/","/"&amp;TrimSummary[color]&amp;"/"))),),0))),0,(INDEX(TrimSummary[costing_yy],MATCH(1,INDEX(($HD67=TrimSummary[style_no])*(HS$3=TrimSummary[trim_reff])*(ISNUMBER(FIND("/"&amp;$HC67&amp;"/","/"&amp;TrimSummary[color]&amp;"/"))),),0))))*$HH67*(1+$BN$3)&amp;","&amp;IF(ISERROR(INDEX(TrimSummary[costing_yy],MATCH(1,INDEX(($HD67=TrimSummary[style_no])*(HS$3=TrimSummary[trim_reff])*(ISNUMBER(FIND("/"&amp;$HC67&amp;"/","/"&amp;TrimSummary[color]&amp;"/"))),),0))),0,(INDEX(TrimSummary[costing_yy],MATCH(1,INDEX(($HD67=TrimSummary[style_no])*(HS$3=TrimSummary[trim_reff])*(ISNUMBER(FIND("/"&amp;$HC67&amp;"/","/"&amp;TrimSummary[color]&amp;"/"))),),0))))*$HJ67*(1+$BN$3)&amp;","&amp;IF(ISERROR(INDEX(TrimSummary[ordering_yy],MATCH(1,INDEX(($HD67=TrimSummary[style_no])*(HS$3=TrimSummary[trim_reff])*(ISNUMBER(FIND("/"&amp;$HC67&amp;"/","/"&amp;TrimSummary[color]&amp;"/"))),),0))),0,(INDEX(TrimSummary[ordering_yy],MATCH(1,INDEX(($HD67=TrimSummary[style_no])*(HS$3=TrimSummary[trim_reff])*(ISNUMBER(FIND("/"&amp;$HC67&amp;"/","/"&amp;TrimSummary[color]&amp;"/"))),),0))))*$HH67*(1+$BN$4)&amp;","&amp;IF(ISERROR(INDEX(TrimSummary[ordering_yy],MATCH(1,INDEX(($HD67=TrimSummary[style_no])*(HS$3=TrimSummary[trim_reff])*(ISNUMBER(FIND("/"&amp;$HC67&amp;"/","/"&amp;TrimSummary[color]&amp;"/"))),),0))),0,(INDEX(TrimSummary[ordering_yy],MATCH(1,INDEX(($HD67=TrimSummary[style_no])*(HS$3=TrimSummary[trim_reff])*(ISNUMBER(FIND("/"&amp;$HC67&amp;"/","/"&amp;TrimSummary[color]&amp;"/"))),),0))))*$HJ67*(1+$BN$4)</f>
        <v>0,0,0,0</v>
      </c>
      <c r="HT67" s="62" t="str" cm="1">
        <f t="array" ref="HT67">IF(ISERROR(INDEX(TrimSummary[costing_yy],MATCH(1,INDEX(($HD67=TrimSummary[style_no])*(HT$3=TrimSummary[trim_reff])*(ISNUMBER(FIND("/"&amp;$HC67&amp;"/","/"&amp;TrimSummary[color]&amp;"/"))),),0))),0,(INDEX(TrimSummary[costing_yy],MATCH(1,INDEX(($HD67=TrimSummary[style_no])*(HT$3=TrimSummary[trim_reff])*(ISNUMBER(FIND("/"&amp;$HC67&amp;"/","/"&amp;TrimSummary[color]&amp;"/"))),),0))))*$HH67*(1+$BN$3)&amp;","&amp;IF(ISERROR(INDEX(TrimSummary[costing_yy],MATCH(1,INDEX(($HD67=TrimSummary[style_no])*(HT$3=TrimSummary[trim_reff])*(ISNUMBER(FIND("/"&amp;$HC67&amp;"/","/"&amp;TrimSummary[color]&amp;"/"))),),0))),0,(INDEX(TrimSummary[costing_yy],MATCH(1,INDEX(($HD67=TrimSummary[style_no])*(HT$3=TrimSummary[trim_reff])*(ISNUMBER(FIND("/"&amp;$HC67&amp;"/","/"&amp;TrimSummary[color]&amp;"/"))),),0))))*$HJ67*(1+$BN$3)&amp;","&amp;IF(ISERROR(INDEX(TrimSummary[ordering_yy],MATCH(1,INDEX(($HD67=TrimSummary[style_no])*(HT$3=TrimSummary[trim_reff])*(ISNUMBER(FIND("/"&amp;$HC67&amp;"/","/"&amp;TrimSummary[color]&amp;"/"))),),0))),0,(INDEX(TrimSummary[ordering_yy],MATCH(1,INDEX(($HD67=TrimSummary[style_no])*(HT$3=TrimSummary[trim_reff])*(ISNUMBER(FIND("/"&amp;$HC67&amp;"/","/"&amp;TrimSummary[color]&amp;"/"))),),0))))*$HH67*(1+$BN$4)&amp;","&amp;IF(ISERROR(INDEX(TrimSummary[ordering_yy],MATCH(1,INDEX(($HD67=TrimSummary[style_no])*(HT$3=TrimSummary[trim_reff])*(ISNUMBER(FIND("/"&amp;$HC67&amp;"/","/"&amp;TrimSummary[color]&amp;"/"))),),0))),0,(INDEX(TrimSummary[ordering_yy],MATCH(1,INDEX(($HD67=TrimSummary[style_no])*(HT$3=TrimSummary[trim_reff])*(ISNUMBER(FIND("/"&amp;$HC67&amp;"/","/"&amp;TrimSummary[color]&amp;"/"))),),0))))*$HJ67*(1+$BN$4)</f>
        <v>0,0,0,0</v>
      </c>
      <c r="HU67" s="62" t="str" cm="1">
        <f t="array" ref="HU67">IF(ISERROR(INDEX(TrimSummary[costing_yy],MATCH(1,INDEX(($HD67=TrimSummary[style_no])*(HU$3=TrimSummary[trim_reff])*(ISNUMBER(FIND("/"&amp;$HC67&amp;"/","/"&amp;TrimSummary[color]&amp;"/"))),),0))),0,(INDEX(TrimSummary[costing_yy],MATCH(1,INDEX(($HD67=TrimSummary[style_no])*(HU$3=TrimSummary[trim_reff])*(ISNUMBER(FIND("/"&amp;$HC67&amp;"/","/"&amp;TrimSummary[color]&amp;"/"))),),0))))*$HH67*(1+$BN$3)&amp;","&amp;IF(ISERROR(INDEX(TrimSummary[costing_yy],MATCH(1,INDEX(($HD67=TrimSummary[style_no])*(HU$3=TrimSummary[trim_reff])*(ISNUMBER(FIND("/"&amp;$HC67&amp;"/","/"&amp;TrimSummary[color]&amp;"/"))),),0))),0,(INDEX(TrimSummary[costing_yy],MATCH(1,INDEX(($HD67=TrimSummary[style_no])*(HU$3=TrimSummary[trim_reff])*(ISNUMBER(FIND("/"&amp;$HC67&amp;"/","/"&amp;TrimSummary[color]&amp;"/"))),),0))))*$HJ67*(1+$BN$3)&amp;","&amp;IF(ISERROR(INDEX(TrimSummary[ordering_yy],MATCH(1,INDEX(($HD67=TrimSummary[style_no])*(HU$3=TrimSummary[trim_reff])*(ISNUMBER(FIND("/"&amp;$HC67&amp;"/","/"&amp;TrimSummary[color]&amp;"/"))),),0))),0,(INDEX(TrimSummary[ordering_yy],MATCH(1,INDEX(($HD67=TrimSummary[style_no])*(HU$3=TrimSummary[trim_reff])*(ISNUMBER(FIND("/"&amp;$HC67&amp;"/","/"&amp;TrimSummary[color]&amp;"/"))),),0))))*$HH67*(1+$BN$4)&amp;","&amp;IF(ISERROR(INDEX(TrimSummary[ordering_yy],MATCH(1,INDEX(($HD67=TrimSummary[style_no])*(HU$3=TrimSummary[trim_reff])*(ISNUMBER(FIND("/"&amp;$HC67&amp;"/","/"&amp;TrimSummary[color]&amp;"/"))),),0))),0,(INDEX(TrimSummary[ordering_yy],MATCH(1,INDEX(($HD67=TrimSummary[style_no])*(HU$3=TrimSummary[trim_reff])*(ISNUMBER(FIND("/"&amp;$HC67&amp;"/","/"&amp;TrimSummary[color]&amp;"/"))),),0))))*$HJ67*(1+$BN$4)</f>
        <v>0,0,0,0</v>
      </c>
      <c r="HV67" s="62"/>
      <c r="HW67" s="62"/>
      <c r="HX67" s="62"/>
      <c r="HY67" s="62"/>
      <c r="HZ67" s="62"/>
      <c r="IA67" s="62"/>
      <c r="IB67" s="62"/>
      <c r="IC67" s="62"/>
      <c r="ID67" s="62"/>
      <c r="IE67" s="62"/>
      <c r="IF67" s="62"/>
      <c r="IG67" s="62"/>
      <c r="IH67" s="62"/>
      <c r="II67" s="62"/>
      <c r="IJ67" s="62"/>
      <c r="IK67" s="62"/>
      <c r="IL67" s="62"/>
      <c r="IM67" s="62"/>
      <c r="IN67" s="62"/>
      <c r="IO67" s="62"/>
      <c r="IP67" s="62"/>
      <c r="IQ67" s="62"/>
      <c r="IR67" s="62"/>
      <c r="IS67" s="62"/>
      <c r="IT67" s="62"/>
      <c r="IU67" s="62"/>
      <c r="IV67" s="62"/>
      <c r="IW67" s="49"/>
    </row>
    <row r="68" spans="1:257">
      <c r="A68"/>
      <c r="D68" s="307"/>
      <c r="E68" s="282"/>
      <c r="F68" s="18"/>
      <c r="G68" s="19"/>
      <c r="V68" s="232"/>
      <c r="Y68" s="18"/>
      <c r="AR68" s="23"/>
      <c r="AS68" s="23"/>
      <c r="AT68" s="18"/>
      <c r="AV68" s="24"/>
      <c r="AW68" s="24"/>
      <c r="AX68" s="24"/>
      <c r="AY68" s="24"/>
      <c r="AZ68" s="24"/>
      <c r="BA68" s="24"/>
      <c r="BB68" s="24"/>
      <c r="BC68" s="24"/>
      <c r="BD68" s="23"/>
      <c r="BE68" s="24"/>
      <c r="BF68" s="24"/>
      <c r="BG68" s="24"/>
      <c r="BH68" s="23"/>
      <c r="BI68" s="23"/>
      <c r="BJ68" s="222"/>
      <c r="BS68" s="233"/>
      <c r="BT68" s="233"/>
      <c r="BU68" s="233"/>
      <c r="BV68" s="233"/>
      <c r="BW68" s="233"/>
      <c r="BX68" s="233"/>
      <c r="BY68" s="233"/>
      <c r="BZ68" s="233"/>
      <c r="CA68" s="233"/>
      <c r="CB68" s="233"/>
      <c r="CC68" s="233"/>
      <c r="CD68" s="233"/>
      <c r="CE68" s="233"/>
      <c r="CF68" s="233"/>
      <c r="CG68" s="233"/>
      <c r="CH68" s="233"/>
      <c r="CO68" s="92"/>
      <c r="CP68" s="92"/>
      <c r="CQ68" s="92"/>
      <c r="CR68" s="94"/>
      <c r="CS68" s="94"/>
      <c r="FT68"/>
      <c r="FU68"/>
      <c r="HA68" s="62" t="str">
        <f>INDEX(TrimSummary[season],MATCH($HD68,TrimSummary[style_no],0))</f>
        <v>WI23</v>
      </c>
      <c r="HB68" s="62" t="str">
        <f>INDEX(TrimSummary[floorset],MATCH($HD68,TrimSummary[style_no],0))</f>
        <v>F3</v>
      </c>
      <c r="HC68" s="6" t="s">
        <v>201</v>
      </c>
      <c r="HD68" s="310" t="s">
        <v>314</v>
      </c>
      <c r="HE68" s="224" t="s">
        <v>302</v>
      </c>
      <c r="HF68" s="98">
        <v>45040</v>
      </c>
      <c r="HG68" t="s">
        <v>41</v>
      </c>
      <c r="HH68" s="105" cm="1">
        <f t="array" ref="HH68">IF(ISERROR(INDEX(Trim_Booking_Data[[QTY TB]:[5]],MATCH($HD68&amp;$HE68&amp;$HF68,Trim_Booking_Data[Styele'#]&amp;Trim_Booking_Data[COLOR]&amp;Trim_Booking_Data[Trim Boking Date],0),MATCH($HG68,Trim_Booking_Data[[#Headers],[QTY TB]:[5]],0))),0,(INDEX(Trim_Booking_Data[[QTY TB]:[5]],MATCH($HD68&amp;$HE68&amp;$HF68,Trim_Booking_Data[Styele'#]&amp;Trim_Booking_Data[COLOR]&amp;Trim_Booking_Data[Trim Boking Date],0),MATCH($HG68,Trim_Booking_Data[[#Headers],[QTY TB]:[5]],0))))</f>
        <v>0</v>
      </c>
      <c r="HI68" s="78" cm="1">
        <f t="array" ref="HI68">IF(ISERROR(INDEX(PO_Placed_Data_Fu[],MATCH($HD68&amp;$HE68,Trim_Booking_Data[Styele'#]&amp;Trim_Booking_Data[COLOR],0),MATCH(HI$3,PO_Placed_Data_Fu[#Headers],0))),0,(INDEX(PO_Placed_Data_Fu[],MATCH($HD68&amp;$HE68,Trim_Booking_Data[Styele'#]&amp;Trim_Booking_Data[COLOR],0),MATCH(HI$3,PO_Placed_Data_Fu[#Headers],0))))</f>
        <v>0</v>
      </c>
      <c r="HJ68" s="70" cm="1">
        <f t="array" ref="HJ68">IF(ISERROR(INDEX(PO_Placed_Data_Fu[],MATCH($HD68&amp;$HE68&amp;$HF68,Trim_Booking_Data[Styele'#]&amp;Trim_Booking_Data[COLOR]&amp;Trim_Booking_Data[Trim Boking Date],0),MATCH($HG68,PO_Placed_Data_Fu[#Headers],0))),0,(INDEX(PO_Placed_Data_Fu[],MATCH($HD68&amp;$HE68&amp;$HF68,Trim_Booking_Data[Styele'#]&amp;Trim_Booking_Data[COLOR]&amp;Trim_Booking_Data[Trim Boking Date],0),MATCH($HG68,PO_Placed_Data_Fu[#Headers],0))))</f>
        <v>0</v>
      </c>
      <c r="HK68" s="62" t="str" cm="1">
        <f t="array" ref="HK68">IF(ISERROR(INDEX(TrimSummary[costing_yy],MATCH(1,INDEX(($HD68=TrimSummary[style_no])*(HK$3=TrimSummary[trim_reff])*(ISNUMBER(FIND("/"&amp;$HC68&amp;"/","/"&amp;TrimSummary[color]&amp;"/"))),),0))),0,(INDEX(TrimSummary[costing_yy],MATCH(1,INDEX(($HD68=TrimSummary[style_no])*(HK$3=TrimSummary[trim_reff])*(ISNUMBER(FIND("/"&amp;$HC68&amp;"/","/"&amp;TrimSummary[color]&amp;"/"))),),0))))*$HH68*(1+$BN$3)&amp;","&amp;IF(ISERROR(INDEX(TrimSummary[costing_yy],MATCH(1,INDEX(($HD68=TrimSummary[style_no])*(HK$3=TrimSummary[trim_reff])*(ISNUMBER(FIND("/"&amp;$HC68&amp;"/","/"&amp;TrimSummary[color]&amp;"/"))),),0))),0,(INDEX(TrimSummary[costing_yy],MATCH(1,INDEX(($HD68=TrimSummary[style_no])*(HK$3=TrimSummary[trim_reff])*(ISNUMBER(FIND("/"&amp;$HC68&amp;"/","/"&amp;TrimSummary[color]&amp;"/"))),),0))))*$HJ68*(1+$BN$3)&amp;","&amp;IF(ISERROR(INDEX(TrimSummary[ordering_yy],MATCH(1,INDEX(($HD68=TrimSummary[style_no])*(HK$3=TrimSummary[trim_reff])*(ISNUMBER(FIND("/"&amp;$HC68&amp;"/","/"&amp;TrimSummary[color]&amp;"/"))),),0))),0,(INDEX(TrimSummary[ordering_yy],MATCH(1,INDEX(($HD68=TrimSummary[style_no])*(HK$3=TrimSummary[trim_reff])*(ISNUMBER(FIND("/"&amp;$HC68&amp;"/","/"&amp;TrimSummary[color]&amp;"/"))),),0))))*$HH68*(1+$BN$4)&amp;","&amp;IF(ISERROR(INDEX(TrimSummary[ordering_yy],MATCH(1,INDEX(($HD68=TrimSummary[style_no])*(HK$3=TrimSummary[trim_reff])*(ISNUMBER(FIND("/"&amp;$HC68&amp;"/","/"&amp;TrimSummary[color]&amp;"/"))),),0))),0,(INDEX(TrimSummary[ordering_yy],MATCH(1,INDEX(($HD68=TrimSummary[style_no])*(HK$3=TrimSummary[trim_reff])*(ISNUMBER(FIND("/"&amp;$HC68&amp;"/","/"&amp;TrimSummary[color]&amp;"/"))),),0))))*$HJ68*(1+$BN$4)</f>
        <v>0,0,0,0</v>
      </c>
      <c r="HL68" s="62" t="str" cm="1">
        <f t="array" ref="HL68">IF(ISERROR(INDEX(TrimSummary[costing_yy],MATCH(1,INDEX(($HD68=TrimSummary[style_no])*(HL$3=TrimSummary[trim_reff])*(ISNUMBER(FIND("/"&amp;$HC68&amp;"/","/"&amp;TrimSummary[color]&amp;"/"))),),0))),0,(INDEX(TrimSummary[costing_yy],MATCH(1,INDEX(($HD68=TrimSummary[style_no])*(HL$3=TrimSummary[trim_reff])*(ISNUMBER(FIND("/"&amp;$HC68&amp;"/","/"&amp;TrimSummary[color]&amp;"/"))),),0))))*$HH68*(1+$BN$3)&amp;","&amp;IF(ISERROR(INDEX(TrimSummary[costing_yy],MATCH(1,INDEX(($HD68=TrimSummary[style_no])*(HL$3=TrimSummary[trim_reff])*(ISNUMBER(FIND("/"&amp;$HC68&amp;"/","/"&amp;TrimSummary[color]&amp;"/"))),),0))),0,(INDEX(TrimSummary[costing_yy],MATCH(1,INDEX(($HD68=TrimSummary[style_no])*(HL$3=TrimSummary[trim_reff])*(ISNUMBER(FIND("/"&amp;$HC68&amp;"/","/"&amp;TrimSummary[color]&amp;"/"))),),0))))*$HJ68*(1+$BN$3)&amp;","&amp;IF(ISERROR(INDEX(TrimSummary[ordering_yy],MATCH(1,INDEX(($HD68=TrimSummary[style_no])*(HL$3=TrimSummary[trim_reff])*(ISNUMBER(FIND("/"&amp;$HC68&amp;"/","/"&amp;TrimSummary[color]&amp;"/"))),),0))),0,(INDEX(TrimSummary[ordering_yy],MATCH(1,INDEX(($HD68=TrimSummary[style_no])*(HL$3=TrimSummary[trim_reff])*(ISNUMBER(FIND("/"&amp;$HC68&amp;"/","/"&amp;TrimSummary[color]&amp;"/"))),),0))))*$HH68*(1+$BN$4)&amp;","&amp;IF(ISERROR(INDEX(TrimSummary[ordering_yy],MATCH(1,INDEX(($HD68=TrimSummary[style_no])*(HL$3=TrimSummary[trim_reff])*(ISNUMBER(FIND("/"&amp;$HC68&amp;"/","/"&amp;TrimSummary[color]&amp;"/"))),),0))),0,(INDEX(TrimSummary[ordering_yy],MATCH(1,INDEX(($HD68=TrimSummary[style_no])*(HL$3=TrimSummary[trim_reff])*(ISNUMBER(FIND("/"&amp;$HC68&amp;"/","/"&amp;TrimSummary[color]&amp;"/"))),),0))))*$HJ68*(1+$BN$4)</f>
        <v>0,0,0,0</v>
      </c>
      <c r="HM68" s="62" t="str" cm="1">
        <f t="array" ref="HM68">IF(ISERROR(INDEX(TrimSummary[costing_yy],MATCH(1,INDEX(($HD68=TrimSummary[style_no])*(HM$3=TrimSummary[trim_reff])*(ISNUMBER(FIND("/"&amp;$HC68&amp;"/","/"&amp;TrimSummary[color]&amp;"/"))),),0))),0,(INDEX(TrimSummary[costing_yy],MATCH(1,INDEX(($HD68=TrimSummary[style_no])*(HM$3=TrimSummary[trim_reff])*(ISNUMBER(FIND("/"&amp;$HC68&amp;"/","/"&amp;TrimSummary[color]&amp;"/"))),),0))))*$HH68*(1+$BN$3)&amp;","&amp;IF(ISERROR(INDEX(TrimSummary[costing_yy],MATCH(1,INDEX(($HD68=TrimSummary[style_no])*(HM$3=TrimSummary[trim_reff])*(ISNUMBER(FIND("/"&amp;$HC68&amp;"/","/"&amp;TrimSummary[color]&amp;"/"))),),0))),0,(INDEX(TrimSummary[costing_yy],MATCH(1,INDEX(($HD68=TrimSummary[style_no])*(HM$3=TrimSummary[trim_reff])*(ISNUMBER(FIND("/"&amp;$HC68&amp;"/","/"&amp;TrimSummary[color]&amp;"/"))),),0))))*$HJ68*(1+$BN$3)&amp;","&amp;IF(ISERROR(INDEX(TrimSummary[ordering_yy],MATCH(1,INDEX(($HD68=TrimSummary[style_no])*(HM$3=TrimSummary[trim_reff])*(ISNUMBER(FIND("/"&amp;$HC68&amp;"/","/"&amp;TrimSummary[color]&amp;"/"))),),0))),0,(INDEX(TrimSummary[ordering_yy],MATCH(1,INDEX(($HD68=TrimSummary[style_no])*(HM$3=TrimSummary[trim_reff])*(ISNUMBER(FIND("/"&amp;$HC68&amp;"/","/"&amp;TrimSummary[color]&amp;"/"))),),0))))*$HH68*(1+$BN$4)&amp;","&amp;IF(ISERROR(INDEX(TrimSummary[ordering_yy],MATCH(1,INDEX(($HD68=TrimSummary[style_no])*(HM$3=TrimSummary[trim_reff])*(ISNUMBER(FIND("/"&amp;$HC68&amp;"/","/"&amp;TrimSummary[color]&amp;"/"))),),0))),0,(INDEX(TrimSummary[ordering_yy],MATCH(1,INDEX(($HD68=TrimSummary[style_no])*(HM$3=TrimSummary[trim_reff])*(ISNUMBER(FIND("/"&amp;$HC68&amp;"/","/"&amp;TrimSummary[color]&amp;"/"))),),0))))*$HJ68*(1+$BN$4)</f>
        <v>0,0,0,0</v>
      </c>
      <c r="HN68" s="62" t="str" cm="1">
        <f t="array" ref="HN68">IF(ISERROR(INDEX(TrimSummary[costing_yy],MATCH(1,INDEX(($HD68=TrimSummary[style_no])*(HN$3=TrimSummary[trim_reff])*(ISNUMBER(FIND("/"&amp;$HC68&amp;"/","/"&amp;TrimSummary[color]&amp;"/"))),),0))),0,(INDEX(TrimSummary[costing_yy],MATCH(1,INDEX(($HD68=TrimSummary[style_no])*(HN$3=TrimSummary[trim_reff])*(ISNUMBER(FIND("/"&amp;$HC68&amp;"/","/"&amp;TrimSummary[color]&amp;"/"))),),0))))*$HH68*(1+$BN$3)&amp;","&amp;IF(ISERROR(INDEX(TrimSummary[costing_yy],MATCH(1,INDEX(($HD68=TrimSummary[style_no])*(HN$3=TrimSummary[trim_reff])*(ISNUMBER(FIND("/"&amp;$HC68&amp;"/","/"&amp;TrimSummary[color]&amp;"/"))),),0))),0,(INDEX(TrimSummary[costing_yy],MATCH(1,INDEX(($HD68=TrimSummary[style_no])*(HN$3=TrimSummary[trim_reff])*(ISNUMBER(FIND("/"&amp;$HC68&amp;"/","/"&amp;TrimSummary[color]&amp;"/"))),),0))))*$HJ68*(1+$BN$3)&amp;","&amp;IF(ISERROR(INDEX(TrimSummary[ordering_yy],MATCH(1,INDEX(($HD68=TrimSummary[style_no])*(HN$3=TrimSummary[trim_reff])*(ISNUMBER(FIND("/"&amp;$HC68&amp;"/","/"&amp;TrimSummary[color]&amp;"/"))),),0))),0,(INDEX(TrimSummary[ordering_yy],MATCH(1,INDEX(($HD68=TrimSummary[style_no])*(HN$3=TrimSummary[trim_reff])*(ISNUMBER(FIND("/"&amp;$HC68&amp;"/","/"&amp;TrimSummary[color]&amp;"/"))),),0))))*$HH68*(1+$BN$4)&amp;","&amp;IF(ISERROR(INDEX(TrimSummary[ordering_yy],MATCH(1,INDEX(($HD68=TrimSummary[style_no])*(HN$3=TrimSummary[trim_reff])*(ISNUMBER(FIND("/"&amp;$HC68&amp;"/","/"&amp;TrimSummary[color]&amp;"/"))),),0))),0,(INDEX(TrimSummary[ordering_yy],MATCH(1,INDEX(($HD68=TrimSummary[style_no])*(HN$3=TrimSummary[trim_reff])*(ISNUMBER(FIND("/"&amp;$HC68&amp;"/","/"&amp;TrimSummary[color]&amp;"/"))),),0))))*$HJ68*(1+$BN$4)</f>
        <v>0,0,0,0</v>
      </c>
      <c r="HO68" s="62" t="str" cm="1">
        <f t="array" ref="HO68">IF(ISERROR(INDEX(TrimSummary[costing_yy],MATCH(1,INDEX(($HD68=TrimSummary[style_no])*(HO$3=TrimSummary[trim_reff])*(ISNUMBER(FIND("/"&amp;$HC68&amp;"/","/"&amp;TrimSummary[color]&amp;"/"))),),0))),0,(INDEX(TrimSummary[costing_yy],MATCH(1,INDEX(($HD68=TrimSummary[style_no])*(HO$3=TrimSummary[trim_reff])*(ISNUMBER(FIND("/"&amp;$HC68&amp;"/","/"&amp;TrimSummary[color]&amp;"/"))),),0))))*$HH68*(1+$BN$3)&amp;","&amp;IF(ISERROR(INDEX(TrimSummary[costing_yy],MATCH(1,INDEX(($HD68=TrimSummary[style_no])*(HO$3=TrimSummary[trim_reff])*(ISNUMBER(FIND("/"&amp;$HC68&amp;"/","/"&amp;TrimSummary[color]&amp;"/"))),),0))),0,(INDEX(TrimSummary[costing_yy],MATCH(1,INDEX(($HD68=TrimSummary[style_no])*(HO$3=TrimSummary[trim_reff])*(ISNUMBER(FIND("/"&amp;$HC68&amp;"/","/"&amp;TrimSummary[color]&amp;"/"))),),0))))*$HJ68*(1+$BN$3)&amp;","&amp;IF(ISERROR(INDEX(TrimSummary[ordering_yy],MATCH(1,INDEX(($HD68=TrimSummary[style_no])*(HO$3=TrimSummary[trim_reff])*(ISNUMBER(FIND("/"&amp;$HC68&amp;"/","/"&amp;TrimSummary[color]&amp;"/"))),),0))),0,(INDEX(TrimSummary[ordering_yy],MATCH(1,INDEX(($HD68=TrimSummary[style_no])*(HO$3=TrimSummary[trim_reff])*(ISNUMBER(FIND("/"&amp;$HC68&amp;"/","/"&amp;TrimSummary[color]&amp;"/"))),),0))))*$HH68*(1+$BN$4)&amp;","&amp;IF(ISERROR(INDEX(TrimSummary[ordering_yy],MATCH(1,INDEX(($HD68=TrimSummary[style_no])*(HO$3=TrimSummary[trim_reff])*(ISNUMBER(FIND("/"&amp;$HC68&amp;"/","/"&amp;TrimSummary[color]&amp;"/"))),),0))),0,(INDEX(TrimSummary[ordering_yy],MATCH(1,INDEX(($HD68=TrimSummary[style_no])*(HO$3=TrimSummary[trim_reff])*(ISNUMBER(FIND("/"&amp;$HC68&amp;"/","/"&amp;TrimSummary[color]&amp;"/"))),),0))))*$HJ68*(1+$BN$4)</f>
        <v>0,0,0,0</v>
      </c>
      <c r="HP68" s="62" t="str" cm="1">
        <f t="array" ref="HP68">IF(ISERROR(INDEX(TrimSummary[costing_yy],MATCH(1,INDEX(($HD68=TrimSummary[style_no])*(HP$3=TrimSummary[trim_reff])*(ISNUMBER(FIND("/"&amp;$HC68&amp;"/","/"&amp;TrimSummary[color]&amp;"/"))),),0))),0,(INDEX(TrimSummary[costing_yy],MATCH(1,INDEX(($HD68=TrimSummary[style_no])*(HP$3=TrimSummary[trim_reff])*(ISNUMBER(FIND("/"&amp;$HC68&amp;"/","/"&amp;TrimSummary[color]&amp;"/"))),),0))))*$HH68*(1+$BN$3)&amp;","&amp;IF(ISERROR(INDEX(TrimSummary[costing_yy],MATCH(1,INDEX(($HD68=TrimSummary[style_no])*(HP$3=TrimSummary[trim_reff])*(ISNUMBER(FIND("/"&amp;$HC68&amp;"/","/"&amp;TrimSummary[color]&amp;"/"))),),0))),0,(INDEX(TrimSummary[costing_yy],MATCH(1,INDEX(($HD68=TrimSummary[style_no])*(HP$3=TrimSummary[trim_reff])*(ISNUMBER(FIND("/"&amp;$HC68&amp;"/","/"&amp;TrimSummary[color]&amp;"/"))),),0))))*$HJ68*(1+$BN$3)&amp;","&amp;IF(ISERROR(INDEX(TrimSummary[ordering_yy],MATCH(1,INDEX(($HD68=TrimSummary[style_no])*(HP$3=TrimSummary[trim_reff])*(ISNUMBER(FIND("/"&amp;$HC68&amp;"/","/"&amp;TrimSummary[color]&amp;"/"))),),0))),0,(INDEX(TrimSummary[ordering_yy],MATCH(1,INDEX(($HD68=TrimSummary[style_no])*(HP$3=TrimSummary[trim_reff])*(ISNUMBER(FIND("/"&amp;$HC68&amp;"/","/"&amp;TrimSummary[color]&amp;"/"))),),0))))*$HH68*(1+$BN$4)&amp;","&amp;IF(ISERROR(INDEX(TrimSummary[ordering_yy],MATCH(1,INDEX(($HD68=TrimSummary[style_no])*(HP$3=TrimSummary[trim_reff])*(ISNUMBER(FIND("/"&amp;$HC68&amp;"/","/"&amp;TrimSummary[color]&amp;"/"))),),0))),0,(INDEX(TrimSummary[ordering_yy],MATCH(1,INDEX(($HD68=TrimSummary[style_no])*(HP$3=TrimSummary[trim_reff])*(ISNUMBER(FIND("/"&amp;$HC68&amp;"/","/"&amp;TrimSummary[color]&amp;"/"))),),0))))*$HJ68*(1+$BN$4)</f>
        <v>0,0,0,0</v>
      </c>
      <c r="HQ68" s="62" t="str" cm="1">
        <f t="array" ref="HQ68">IF(ISERROR(INDEX(TrimSummary[costing_yy],MATCH(1,INDEX(($HD68=TrimSummary[style_no])*(HQ$3=TrimSummary[trim_reff])*(ISNUMBER(FIND("/"&amp;$HC68&amp;"/","/"&amp;TrimSummary[color]&amp;"/"))),),0))),0,(INDEX(TrimSummary[costing_yy],MATCH(1,INDEX(($HD68=TrimSummary[style_no])*(HQ$3=TrimSummary[trim_reff])*(ISNUMBER(FIND("/"&amp;$HC68&amp;"/","/"&amp;TrimSummary[color]&amp;"/"))),),0))))*$HH68*(1+$BN$3)&amp;","&amp;IF(ISERROR(INDEX(TrimSummary[costing_yy],MATCH(1,INDEX(($HD68=TrimSummary[style_no])*(HQ$3=TrimSummary[trim_reff])*(ISNUMBER(FIND("/"&amp;$HC68&amp;"/","/"&amp;TrimSummary[color]&amp;"/"))),),0))),0,(INDEX(TrimSummary[costing_yy],MATCH(1,INDEX(($HD68=TrimSummary[style_no])*(HQ$3=TrimSummary[trim_reff])*(ISNUMBER(FIND("/"&amp;$HC68&amp;"/","/"&amp;TrimSummary[color]&amp;"/"))),),0))))*$HJ68*(1+$BN$3)&amp;","&amp;IF(ISERROR(INDEX(TrimSummary[ordering_yy],MATCH(1,INDEX(($HD68=TrimSummary[style_no])*(HQ$3=TrimSummary[trim_reff])*(ISNUMBER(FIND("/"&amp;$HC68&amp;"/","/"&amp;TrimSummary[color]&amp;"/"))),),0))),0,(INDEX(TrimSummary[ordering_yy],MATCH(1,INDEX(($HD68=TrimSummary[style_no])*(HQ$3=TrimSummary[trim_reff])*(ISNUMBER(FIND("/"&amp;$HC68&amp;"/","/"&amp;TrimSummary[color]&amp;"/"))),),0))))*$HH68*(1+$BN$4)&amp;","&amp;IF(ISERROR(INDEX(TrimSummary[ordering_yy],MATCH(1,INDEX(($HD68=TrimSummary[style_no])*(HQ$3=TrimSummary[trim_reff])*(ISNUMBER(FIND("/"&amp;$HC68&amp;"/","/"&amp;TrimSummary[color]&amp;"/"))),),0))),0,(INDEX(TrimSummary[ordering_yy],MATCH(1,INDEX(($HD68=TrimSummary[style_no])*(HQ$3=TrimSummary[trim_reff])*(ISNUMBER(FIND("/"&amp;$HC68&amp;"/","/"&amp;TrimSummary[color]&amp;"/"))),),0))))*$HJ68*(1+$BN$4)</f>
        <v>0,0,0,0</v>
      </c>
      <c r="HR68" s="62" t="str" cm="1">
        <f t="array" ref="HR68">IF(ISERROR(INDEX(TrimSummary[costing_yy],MATCH(1,INDEX(($HD68=TrimSummary[style_no])*(HR$3=TrimSummary[trim_reff])*(ISNUMBER(FIND("/"&amp;$HC68&amp;"/","/"&amp;TrimSummary[color]&amp;"/"))),),0))),0,(INDEX(TrimSummary[costing_yy],MATCH(1,INDEX(($HD68=TrimSummary[style_no])*(HR$3=TrimSummary[trim_reff])*(ISNUMBER(FIND("/"&amp;$HC68&amp;"/","/"&amp;TrimSummary[color]&amp;"/"))),),0))))*$HH68*(1+$BN$3)&amp;","&amp;IF(ISERROR(INDEX(TrimSummary[costing_yy],MATCH(1,INDEX(($HD68=TrimSummary[style_no])*(HR$3=TrimSummary[trim_reff])*(ISNUMBER(FIND("/"&amp;$HC68&amp;"/","/"&amp;TrimSummary[color]&amp;"/"))),),0))),0,(INDEX(TrimSummary[costing_yy],MATCH(1,INDEX(($HD68=TrimSummary[style_no])*(HR$3=TrimSummary[trim_reff])*(ISNUMBER(FIND("/"&amp;$HC68&amp;"/","/"&amp;TrimSummary[color]&amp;"/"))),),0))))*$HJ68*(1+$BN$3)&amp;","&amp;IF(ISERROR(INDEX(TrimSummary[ordering_yy],MATCH(1,INDEX(($HD68=TrimSummary[style_no])*(HR$3=TrimSummary[trim_reff])*(ISNUMBER(FIND("/"&amp;$HC68&amp;"/","/"&amp;TrimSummary[color]&amp;"/"))),),0))),0,(INDEX(TrimSummary[ordering_yy],MATCH(1,INDEX(($HD68=TrimSummary[style_no])*(HR$3=TrimSummary[trim_reff])*(ISNUMBER(FIND("/"&amp;$HC68&amp;"/","/"&amp;TrimSummary[color]&amp;"/"))),),0))))*$HH68*(1+$BN$4)&amp;","&amp;IF(ISERROR(INDEX(TrimSummary[ordering_yy],MATCH(1,INDEX(($HD68=TrimSummary[style_no])*(HR$3=TrimSummary[trim_reff])*(ISNUMBER(FIND("/"&amp;$HC68&amp;"/","/"&amp;TrimSummary[color]&amp;"/"))),),0))),0,(INDEX(TrimSummary[ordering_yy],MATCH(1,INDEX(($HD68=TrimSummary[style_no])*(HR$3=TrimSummary[trim_reff])*(ISNUMBER(FIND("/"&amp;$HC68&amp;"/","/"&amp;TrimSummary[color]&amp;"/"))),),0))))*$HJ68*(1+$BN$4)</f>
        <v>0,0,0,0</v>
      </c>
      <c r="HS68" s="62" t="str" cm="1">
        <f t="array" ref="HS68">IF(ISERROR(INDEX(TrimSummary[costing_yy],MATCH(1,INDEX(($HD68=TrimSummary[style_no])*(HS$3=TrimSummary[trim_reff])*(ISNUMBER(FIND("/"&amp;$HC68&amp;"/","/"&amp;TrimSummary[color]&amp;"/"))),),0))),0,(INDEX(TrimSummary[costing_yy],MATCH(1,INDEX(($HD68=TrimSummary[style_no])*(HS$3=TrimSummary[trim_reff])*(ISNUMBER(FIND("/"&amp;$HC68&amp;"/","/"&amp;TrimSummary[color]&amp;"/"))),),0))))*$HH68*(1+$BN$3)&amp;","&amp;IF(ISERROR(INDEX(TrimSummary[costing_yy],MATCH(1,INDEX(($HD68=TrimSummary[style_no])*(HS$3=TrimSummary[trim_reff])*(ISNUMBER(FIND("/"&amp;$HC68&amp;"/","/"&amp;TrimSummary[color]&amp;"/"))),),0))),0,(INDEX(TrimSummary[costing_yy],MATCH(1,INDEX(($HD68=TrimSummary[style_no])*(HS$3=TrimSummary[trim_reff])*(ISNUMBER(FIND("/"&amp;$HC68&amp;"/","/"&amp;TrimSummary[color]&amp;"/"))),),0))))*$HJ68*(1+$BN$3)&amp;","&amp;IF(ISERROR(INDEX(TrimSummary[ordering_yy],MATCH(1,INDEX(($HD68=TrimSummary[style_no])*(HS$3=TrimSummary[trim_reff])*(ISNUMBER(FIND("/"&amp;$HC68&amp;"/","/"&amp;TrimSummary[color]&amp;"/"))),),0))),0,(INDEX(TrimSummary[ordering_yy],MATCH(1,INDEX(($HD68=TrimSummary[style_no])*(HS$3=TrimSummary[trim_reff])*(ISNUMBER(FIND("/"&amp;$HC68&amp;"/","/"&amp;TrimSummary[color]&amp;"/"))),),0))))*$HH68*(1+$BN$4)&amp;","&amp;IF(ISERROR(INDEX(TrimSummary[ordering_yy],MATCH(1,INDEX(($HD68=TrimSummary[style_no])*(HS$3=TrimSummary[trim_reff])*(ISNUMBER(FIND("/"&amp;$HC68&amp;"/","/"&amp;TrimSummary[color]&amp;"/"))),),0))),0,(INDEX(TrimSummary[ordering_yy],MATCH(1,INDEX(($HD68=TrimSummary[style_no])*(HS$3=TrimSummary[trim_reff])*(ISNUMBER(FIND("/"&amp;$HC68&amp;"/","/"&amp;TrimSummary[color]&amp;"/"))),),0))))*$HJ68*(1+$BN$4)</f>
        <v>0,0,0,0</v>
      </c>
      <c r="HT68" s="62" t="str" cm="1">
        <f t="array" ref="HT68">IF(ISERROR(INDEX(TrimSummary[costing_yy],MATCH(1,INDEX(($HD68=TrimSummary[style_no])*(HT$3=TrimSummary[trim_reff])*(ISNUMBER(FIND("/"&amp;$HC68&amp;"/","/"&amp;TrimSummary[color]&amp;"/"))),),0))),0,(INDEX(TrimSummary[costing_yy],MATCH(1,INDEX(($HD68=TrimSummary[style_no])*(HT$3=TrimSummary[trim_reff])*(ISNUMBER(FIND("/"&amp;$HC68&amp;"/","/"&amp;TrimSummary[color]&amp;"/"))),),0))))*$HH68*(1+$BN$3)&amp;","&amp;IF(ISERROR(INDEX(TrimSummary[costing_yy],MATCH(1,INDEX(($HD68=TrimSummary[style_no])*(HT$3=TrimSummary[trim_reff])*(ISNUMBER(FIND("/"&amp;$HC68&amp;"/","/"&amp;TrimSummary[color]&amp;"/"))),),0))),0,(INDEX(TrimSummary[costing_yy],MATCH(1,INDEX(($HD68=TrimSummary[style_no])*(HT$3=TrimSummary[trim_reff])*(ISNUMBER(FIND("/"&amp;$HC68&amp;"/","/"&amp;TrimSummary[color]&amp;"/"))),),0))))*$HJ68*(1+$BN$3)&amp;","&amp;IF(ISERROR(INDEX(TrimSummary[ordering_yy],MATCH(1,INDEX(($HD68=TrimSummary[style_no])*(HT$3=TrimSummary[trim_reff])*(ISNUMBER(FIND("/"&amp;$HC68&amp;"/","/"&amp;TrimSummary[color]&amp;"/"))),),0))),0,(INDEX(TrimSummary[ordering_yy],MATCH(1,INDEX(($HD68=TrimSummary[style_no])*(HT$3=TrimSummary[trim_reff])*(ISNUMBER(FIND("/"&amp;$HC68&amp;"/","/"&amp;TrimSummary[color]&amp;"/"))),),0))))*$HH68*(1+$BN$4)&amp;","&amp;IF(ISERROR(INDEX(TrimSummary[ordering_yy],MATCH(1,INDEX(($HD68=TrimSummary[style_no])*(HT$3=TrimSummary[trim_reff])*(ISNUMBER(FIND("/"&amp;$HC68&amp;"/","/"&amp;TrimSummary[color]&amp;"/"))),),0))),0,(INDEX(TrimSummary[ordering_yy],MATCH(1,INDEX(($HD68=TrimSummary[style_no])*(HT$3=TrimSummary[trim_reff])*(ISNUMBER(FIND("/"&amp;$HC68&amp;"/","/"&amp;TrimSummary[color]&amp;"/"))),),0))))*$HJ68*(1+$BN$4)</f>
        <v>0,0,0,0</v>
      </c>
      <c r="HU68" s="62" t="str" cm="1">
        <f t="array" ref="HU68">IF(ISERROR(INDEX(TrimSummary[costing_yy],MATCH(1,INDEX(($HD68=TrimSummary[style_no])*(HU$3=TrimSummary[trim_reff])*(ISNUMBER(FIND("/"&amp;$HC68&amp;"/","/"&amp;TrimSummary[color]&amp;"/"))),),0))),0,(INDEX(TrimSummary[costing_yy],MATCH(1,INDEX(($HD68=TrimSummary[style_no])*(HU$3=TrimSummary[trim_reff])*(ISNUMBER(FIND("/"&amp;$HC68&amp;"/","/"&amp;TrimSummary[color]&amp;"/"))),),0))))*$HH68*(1+$BN$3)&amp;","&amp;IF(ISERROR(INDEX(TrimSummary[costing_yy],MATCH(1,INDEX(($HD68=TrimSummary[style_no])*(HU$3=TrimSummary[trim_reff])*(ISNUMBER(FIND("/"&amp;$HC68&amp;"/","/"&amp;TrimSummary[color]&amp;"/"))),),0))),0,(INDEX(TrimSummary[costing_yy],MATCH(1,INDEX(($HD68=TrimSummary[style_no])*(HU$3=TrimSummary[trim_reff])*(ISNUMBER(FIND("/"&amp;$HC68&amp;"/","/"&amp;TrimSummary[color]&amp;"/"))),),0))))*$HJ68*(1+$BN$3)&amp;","&amp;IF(ISERROR(INDEX(TrimSummary[ordering_yy],MATCH(1,INDEX(($HD68=TrimSummary[style_no])*(HU$3=TrimSummary[trim_reff])*(ISNUMBER(FIND("/"&amp;$HC68&amp;"/","/"&amp;TrimSummary[color]&amp;"/"))),),0))),0,(INDEX(TrimSummary[ordering_yy],MATCH(1,INDEX(($HD68=TrimSummary[style_no])*(HU$3=TrimSummary[trim_reff])*(ISNUMBER(FIND("/"&amp;$HC68&amp;"/","/"&amp;TrimSummary[color]&amp;"/"))),),0))))*$HH68*(1+$BN$4)&amp;","&amp;IF(ISERROR(INDEX(TrimSummary[ordering_yy],MATCH(1,INDEX(($HD68=TrimSummary[style_no])*(HU$3=TrimSummary[trim_reff])*(ISNUMBER(FIND("/"&amp;$HC68&amp;"/","/"&amp;TrimSummary[color]&amp;"/"))),),0))),0,(INDEX(TrimSummary[ordering_yy],MATCH(1,INDEX(($HD68=TrimSummary[style_no])*(HU$3=TrimSummary[trim_reff])*(ISNUMBER(FIND("/"&amp;$HC68&amp;"/","/"&amp;TrimSummary[color]&amp;"/"))),),0))))*$HJ68*(1+$BN$4)</f>
        <v>0,0,0,0</v>
      </c>
      <c r="HV68" s="62"/>
      <c r="HW68" s="62"/>
      <c r="HX68" s="62"/>
      <c r="HY68" s="62"/>
      <c r="HZ68" s="62"/>
      <c r="IA68" s="62"/>
      <c r="IB68" s="62"/>
      <c r="IC68" s="62"/>
      <c r="ID68" s="62"/>
      <c r="IE68" s="62"/>
      <c r="IF68" s="62"/>
      <c r="IG68" s="62"/>
      <c r="IH68" s="62"/>
      <c r="II68" s="62"/>
      <c r="IJ68" s="62"/>
      <c r="IK68" s="62"/>
      <c r="IL68" s="62"/>
      <c r="IM68" s="62"/>
      <c r="IN68" s="62"/>
      <c r="IO68" s="62"/>
      <c r="IP68" s="62"/>
      <c r="IQ68" s="62"/>
      <c r="IR68" s="62"/>
      <c r="IS68" s="62"/>
      <c r="IT68" s="62"/>
      <c r="IU68" s="62"/>
      <c r="IV68" s="62"/>
      <c r="IW68" s="49"/>
    </row>
    <row r="69" spans="1:257">
      <c r="A69"/>
      <c r="D69" s="308"/>
      <c r="E69" s="283"/>
      <c r="F69" s="18"/>
      <c r="G69" s="137"/>
      <c r="V69" s="232"/>
      <c r="Y69" s="18"/>
      <c r="AR69" s="23"/>
      <c r="AS69" s="23"/>
      <c r="AT69" s="18"/>
      <c r="AV69" s="24"/>
      <c r="AW69" s="24"/>
      <c r="AX69" s="24"/>
      <c r="AY69" s="24"/>
      <c r="AZ69" s="24"/>
      <c r="BA69" s="24"/>
      <c r="BB69" s="24"/>
      <c r="BC69" s="24"/>
      <c r="BD69" s="23"/>
      <c r="BE69" s="24"/>
      <c r="BF69" s="24"/>
      <c r="BG69" s="24"/>
      <c r="BH69" s="23"/>
      <c r="BI69" s="23"/>
      <c r="BJ69" s="222"/>
      <c r="BS69" s="233"/>
      <c r="BT69" s="233"/>
      <c r="BU69" s="233"/>
      <c r="BV69" s="233"/>
      <c r="BW69" s="233"/>
      <c r="BX69" s="233"/>
      <c r="BY69" s="233"/>
      <c r="BZ69" s="233"/>
      <c r="CA69" s="233"/>
      <c r="CB69" s="233"/>
      <c r="CC69" s="233"/>
      <c r="CD69" s="233"/>
      <c r="CE69" s="233"/>
      <c r="CF69" s="233"/>
      <c r="CG69" s="233"/>
      <c r="CH69" s="233"/>
      <c r="CO69" s="92"/>
      <c r="CP69" s="92"/>
      <c r="CQ69" s="92"/>
      <c r="CR69" s="77"/>
      <c r="CS69" s="77"/>
      <c r="FT69"/>
      <c r="FU69"/>
      <c r="HA69" s="62" t="str">
        <f>INDEX(TrimSummary[season],MATCH($HD69,TrimSummary[style_no],0))</f>
        <v>WI23</v>
      </c>
      <c r="HB69" s="62" t="str">
        <f>INDEX(TrimSummary[floorset],MATCH($HD69,TrimSummary[style_no],0))</f>
        <v>F3</v>
      </c>
      <c r="HC69" s="6" t="s">
        <v>201</v>
      </c>
      <c r="HD69" s="310" t="s">
        <v>314</v>
      </c>
      <c r="HE69" s="224" t="s">
        <v>302</v>
      </c>
      <c r="HF69" s="98">
        <v>45040</v>
      </c>
      <c r="HG69" t="s">
        <v>137</v>
      </c>
      <c r="HH69" s="105" cm="1">
        <f t="array" ref="HH69">IF(ISERROR(INDEX(Trim_Booking_Data[[QTY TB]:[5]],MATCH($HD69&amp;$HE69&amp;$HF69,Trim_Booking_Data[Styele'#]&amp;Trim_Booking_Data[COLOR]&amp;Trim_Booking_Data[Trim Boking Date],0),MATCH($HG69,Trim_Booking_Data[[#Headers],[QTY TB]:[5]],0))),0,(INDEX(Trim_Booking_Data[[QTY TB]:[5]],MATCH($HD69&amp;$HE69&amp;$HF69,Trim_Booking_Data[Styele'#]&amp;Trim_Booking_Data[COLOR]&amp;Trim_Booking_Data[Trim Boking Date],0),MATCH($HG69,Trim_Booking_Data[[#Headers],[QTY TB]:[5]],0))))</f>
        <v>0</v>
      </c>
      <c r="HI69" s="78" cm="1">
        <f t="array" ref="HI69">IF(ISERROR(INDEX(PO_Placed_Data_Fu[],MATCH($HD69&amp;$HE69,Trim_Booking_Data[Styele'#]&amp;Trim_Booking_Data[COLOR],0),MATCH(HI$3,PO_Placed_Data_Fu[#Headers],0))),0,(INDEX(PO_Placed_Data_Fu[],MATCH($HD69&amp;$HE69,Trim_Booking_Data[Styele'#]&amp;Trim_Booking_Data[COLOR],0),MATCH(HI$3,PO_Placed_Data_Fu[#Headers],0))))</f>
        <v>0</v>
      </c>
      <c r="HJ69" s="70" cm="1">
        <f t="array" ref="HJ69">IF(ISERROR(INDEX(PO_Placed_Data_Fu[],MATCH($HD69&amp;$HE69&amp;$HF69,Trim_Booking_Data[Styele'#]&amp;Trim_Booking_Data[COLOR]&amp;Trim_Booking_Data[Trim Boking Date],0),MATCH($HG69,PO_Placed_Data_Fu[#Headers],0))),0,(INDEX(PO_Placed_Data_Fu[],MATCH($HD69&amp;$HE69&amp;$HF69,Trim_Booking_Data[Styele'#]&amp;Trim_Booking_Data[COLOR]&amp;Trim_Booking_Data[Trim Boking Date],0),MATCH($HG69,PO_Placed_Data_Fu[#Headers],0))))</f>
        <v>0</v>
      </c>
      <c r="HK69" s="62" t="str" cm="1">
        <f t="array" ref="HK69">IF(ISERROR(INDEX(TrimSummary[costing_yy],MATCH(1,INDEX(($HD69=TrimSummary[style_no])*(HK$3=TrimSummary[trim_reff])*(ISNUMBER(FIND("/"&amp;$HC69&amp;"/","/"&amp;TrimSummary[color]&amp;"/"))),),0))),0,(INDEX(TrimSummary[costing_yy],MATCH(1,INDEX(($HD69=TrimSummary[style_no])*(HK$3=TrimSummary[trim_reff])*(ISNUMBER(FIND("/"&amp;$HC69&amp;"/","/"&amp;TrimSummary[color]&amp;"/"))),),0))))*$HH69*(1+$BN$3)&amp;","&amp;IF(ISERROR(INDEX(TrimSummary[costing_yy],MATCH(1,INDEX(($HD69=TrimSummary[style_no])*(HK$3=TrimSummary[trim_reff])*(ISNUMBER(FIND("/"&amp;$HC69&amp;"/","/"&amp;TrimSummary[color]&amp;"/"))),),0))),0,(INDEX(TrimSummary[costing_yy],MATCH(1,INDEX(($HD69=TrimSummary[style_no])*(HK$3=TrimSummary[trim_reff])*(ISNUMBER(FIND("/"&amp;$HC69&amp;"/","/"&amp;TrimSummary[color]&amp;"/"))),),0))))*$HJ69*(1+$BN$3)&amp;","&amp;IF(ISERROR(INDEX(TrimSummary[ordering_yy],MATCH(1,INDEX(($HD69=TrimSummary[style_no])*(HK$3=TrimSummary[trim_reff])*(ISNUMBER(FIND("/"&amp;$HC69&amp;"/","/"&amp;TrimSummary[color]&amp;"/"))),),0))),0,(INDEX(TrimSummary[ordering_yy],MATCH(1,INDEX(($HD69=TrimSummary[style_no])*(HK$3=TrimSummary[trim_reff])*(ISNUMBER(FIND("/"&amp;$HC69&amp;"/","/"&amp;TrimSummary[color]&amp;"/"))),),0))))*$HH69*(1+$BN$4)&amp;","&amp;IF(ISERROR(INDEX(TrimSummary[ordering_yy],MATCH(1,INDEX(($HD69=TrimSummary[style_no])*(HK$3=TrimSummary[trim_reff])*(ISNUMBER(FIND("/"&amp;$HC69&amp;"/","/"&amp;TrimSummary[color]&amp;"/"))),),0))),0,(INDEX(TrimSummary[ordering_yy],MATCH(1,INDEX(($HD69=TrimSummary[style_no])*(HK$3=TrimSummary[trim_reff])*(ISNUMBER(FIND("/"&amp;$HC69&amp;"/","/"&amp;TrimSummary[color]&amp;"/"))),),0))))*$HJ69*(1+$BN$4)</f>
        <v>0,0,0,0</v>
      </c>
      <c r="HL69" s="62" t="str" cm="1">
        <f t="array" ref="HL69">IF(ISERROR(INDEX(TrimSummary[costing_yy],MATCH(1,INDEX(($HD69=TrimSummary[style_no])*(HL$3=TrimSummary[trim_reff])*(ISNUMBER(FIND("/"&amp;$HC69&amp;"/","/"&amp;TrimSummary[color]&amp;"/"))),),0))),0,(INDEX(TrimSummary[costing_yy],MATCH(1,INDEX(($HD69=TrimSummary[style_no])*(HL$3=TrimSummary[trim_reff])*(ISNUMBER(FIND("/"&amp;$HC69&amp;"/","/"&amp;TrimSummary[color]&amp;"/"))),),0))))*$HH69*(1+$BN$3)&amp;","&amp;IF(ISERROR(INDEX(TrimSummary[costing_yy],MATCH(1,INDEX(($HD69=TrimSummary[style_no])*(HL$3=TrimSummary[trim_reff])*(ISNUMBER(FIND("/"&amp;$HC69&amp;"/","/"&amp;TrimSummary[color]&amp;"/"))),),0))),0,(INDEX(TrimSummary[costing_yy],MATCH(1,INDEX(($HD69=TrimSummary[style_no])*(HL$3=TrimSummary[trim_reff])*(ISNUMBER(FIND("/"&amp;$HC69&amp;"/","/"&amp;TrimSummary[color]&amp;"/"))),),0))))*$HJ69*(1+$BN$3)&amp;","&amp;IF(ISERROR(INDEX(TrimSummary[ordering_yy],MATCH(1,INDEX(($HD69=TrimSummary[style_no])*(HL$3=TrimSummary[trim_reff])*(ISNUMBER(FIND("/"&amp;$HC69&amp;"/","/"&amp;TrimSummary[color]&amp;"/"))),),0))),0,(INDEX(TrimSummary[ordering_yy],MATCH(1,INDEX(($HD69=TrimSummary[style_no])*(HL$3=TrimSummary[trim_reff])*(ISNUMBER(FIND("/"&amp;$HC69&amp;"/","/"&amp;TrimSummary[color]&amp;"/"))),),0))))*$HH69*(1+$BN$4)&amp;","&amp;IF(ISERROR(INDEX(TrimSummary[ordering_yy],MATCH(1,INDEX(($HD69=TrimSummary[style_no])*(HL$3=TrimSummary[trim_reff])*(ISNUMBER(FIND("/"&amp;$HC69&amp;"/","/"&amp;TrimSummary[color]&amp;"/"))),),0))),0,(INDEX(TrimSummary[ordering_yy],MATCH(1,INDEX(($HD69=TrimSummary[style_no])*(HL$3=TrimSummary[trim_reff])*(ISNUMBER(FIND("/"&amp;$HC69&amp;"/","/"&amp;TrimSummary[color]&amp;"/"))),),0))))*$HJ69*(1+$BN$4)</f>
        <v>0,0,0,0</v>
      </c>
      <c r="HM69" s="62" t="str" cm="1">
        <f t="array" ref="HM69">IF(ISERROR(INDEX(TrimSummary[costing_yy],MATCH(1,INDEX(($HD69=TrimSummary[style_no])*(HM$3=TrimSummary[trim_reff])*(ISNUMBER(FIND("/"&amp;$HC69&amp;"/","/"&amp;TrimSummary[color]&amp;"/"))),),0))),0,(INDEX(TrimSummary[costing_yy],MATCH(1,INDEX(($HD69=TrimSummary[style_no])*(HM$3=TrimSummary[trim_reff])*(ISNUMBER(FIND("/"&amp;$HC69&amp;"/","/"&amp;TrimSummary[color]&amp;"/"))),),0))))*$HH69*(1+$BN$3)&amp;","&amp;IF(ISERROR(INDEX(TrimSummary[costing_yy],MATCH(1,INDEX(($HD69=TrimSummary[style_no])*(HM$3=TrimSummary[trim_reff])*(ISNUMBER(FIND("/"&amp;$HC69&amp;"/","/"&amp;TrimSummary[color]&amp;"/"))),),0))),0,(INDEX(TrimSummary[costing_yy],MATCH(1,INDEX(($HD69=TrimSummary[style_no])*(HM$3=TrimSummary[trim_reff])*(ISNUMBER(FIND("/"&amp;$HC69&amp;"/","/"&amp;TrimSummary[color]&amp;"/"))),),0))))*$HJ69*(1+$BN$3)&amp;","&amp;IF(ISERROR(INDEX(TrimSummary[ordering_yy],MATCH(1,INDEX(($HD69=TrimSummary[style_no])*(HM$3=TrimSummary[trim_reff])*(ISNUMBER(FIND("/"&amp;$HC69&amp;"/","/"&amp;TrimSummary[color]&amp;"/"))),),0))),0,(INDEX(TrimSummary[ordering_yy],MATCH(1,INDEX(($HD69=TrimSummary[style_no])*(HM$3=TrimSummary[trim_reff])*(ISNUMBER(FIND("/"&amp;$HC69&amp;"/","/"&amp;TrimSummary[color]&amp;"/"))),),0))))*$HH69*(1+$BN$4)&amp;","&amp;IF(ISERROR(INDEX(TrimSummary[ordering_yy],MATCH(1,INDEX(($HD69=TrimSummary[style_no])*(HM$3=TrimSummary[trim_reff])*(ISNUMBER(FIND("/"&amp;$HC69&amp;"/","/"&amp;TrimSummary[color]&amp;"/"))),),0))),0,(INDEX(TrimSummary[ordering_yy],MATCH(1,INDEX(($HD69=TrimSummary[style_no])*(HM$3=TrimSummary[trim_reff])*(ISNUMBER(FIND("/"&amp;$HC69&amp;"/","/"&amp;TrimSummary[color]&amp;"/"))),),0))))*$HJ69*(1+$BN$4)</f>
        <v>0,0,0,0</v>
      </c>
      <c r="HN69" s="62" t="str" cm="1">
        <f t="array" ref="HN69">IF(ISERROR(INDEX(TrimSummary[costing_yy],MATCH(1,INDEX(($HD69=TrimSummary[style_no])*(HN$3=TrimSummary[trim_reff])*(ISNUMBER(FIND("/"&amp;$HC69&amp;"/","/"&amp;TrimSummary[color]&amp;"/"))),),0))),0,(INDEX(TrimSummary[costing_yy],MATCH(1,INDEX(($HD69=TrimSummary[style_no])*(HN$3=TrimSummary[trim_reff])*(ISNUMBER(FIND("/"&amp;$HC69&amp;"/","/"&amp;TrimSummary[color]&amp;"/"))),),0))))*$HH69*(1+$BN$3)&amp;","&amp;IF(ISERROR(INDEX(TrimSummary[costing_yy],MATCH(1,INDEX(($HD69=TrimSummary[style_no])*(HN$3=TrimSummary[trim_reff])*(ISNUMBER(FIND("/"&amp;$HC69&amp;"/","/"&amp;TrimSummary[color]&amp;"/"))),),0))),0,(INDEX(TrimSummary[costing_yy],MATCH(1,INDEX(($HD69=TrimSummary[style_no])*(HN$3=TrimSummary[trim_reff])*(ISNUMBER(FIND("/"&amp;$HC69&amp;"/","/"&amp;TrimSummary[color]&amp;"/"))),),0))))*$HJ69*(1+$BN$3)&amp;","&amp;IF(ISERROR(INDEX(TrimSummary[ordering_yy],MATCH(1,INDEX(($HD69=TrimSummary[style_no])*(HN$3=TrimSummary[trim_reff])*(ISNUMBER(FIND("/"&amp;$HC69&amp;"/","/"&amp;TrimSummary[color]&amp;"/"))),),0))),0,(INDEX(TrimSummary[ordering_yy],MATCH(1,INDEX(($HD69=TrimSummary[style_no])*(HN$3=TrimSummary[trim_reff])*(ISNUMBER(FIND("/"&amp;$HC69&amp;"/","/"&amp;TrimSummary[color]&amp;"/"))),),0))))*$HH69*(1+$BN$4)&amp;","&amp;IF(ISERROR(INDEX(TrimSummary[ordering_yy],MATCH(1,INDEX(($HD69=TrimSummary[style_no])*(HN$3=TrimSummary[trim_reff])*(ISNUMBER(FIND("/"&amp;$HC69&amp;"/","/"&amp;TrimSummary[color]&amp;"/"))),),0))),0,(INDEX(TrimSummary[ordering_yy],MATCH(1,INDEX(($HD69=TrimSummary[style_no])*(HN$3=TrimSummary[trim_reff])*(ISNUMBER(FIND("/"&amp;$HC69&amp;"/","/"&amp;TrimSummary[color]&amp;"/"))),),0))))*$HJ69*(1+$BN$4)</f>
        <v>0,0,0,0</v>
      </c>
      <c r="HO69" s="62" t="str" cm="1">
        <f t="array" ref="HO69">IF(ISERROR(INDEX(TrimSummary[costing_yy],MATCH(1,INDEX(($HD69=TrimSummary[style_no])*(HO$3=TrimSummary[trim_reff])*(ISNUMBER(FIND("/"&amp;$HC69&amp;"/","/"&amp;TrimSummary[color]&amp;"/"))),),0))),0,(INDEX(TrimSummary[costing_yy],MATCH(1,INDEX(($HD69=TrimSummary[style_no])*(HO$3=TrimSummary[trim_reff])*(ISNUMBER(FIND("/"&amp;$HC69&amp;"/","/"&amp;TrimSummary[color]&amp;"/"))),),0))))*$HH69*(1+$BN$3)&amp;","&amp;IF(ISERROR(INDEX(TrimSummary[costing_yy],MATCH(1,INDEX(($HD69=TrimSummary[style_no])*(HO$3=TrimSummary[trim_reff])*(ISNUMBER(FIND("/"&amp;$HC69&amp;"/","/"&amp;TrimSummary[color]&amp;"/"))),),0))),0,(INDEX(TrimSummary[costing_yy],MATCH(1,INDEX(($HD69=TrimSummary[style_no])*(HO$3=TrimSummary[trim_reff])*(ISNUMBER(FIND("/"&amp;$HC69&amp;"/","/"&amp;TrimSummary[color]&amp;"/"))),),0))))*$HJ69*(1+$BN$3)&amp;","&amp;IF(ISERROR(INDEX(TrimSummary[ordering_yy],MATCH(1,INDEX(($HD69=TrimSummary[style_no])*(HO$3=TrimSummary[trim_reff])*(ISNUMBER(FIND("/"&amp;$HC69&amp;"/","/"&amp;TrimSummary[color]&amp;"/"))),),0))),0,(INDEX(TrimSummary[ordering_yy],MATCH(1,INDEX(($HD69=TrimSummary[style_no])*(HO$3=TrimSummary[trim_reff])*(ISNUMBER(FIND("/"&amp;$HC69&amp;"/","/"&amp;TrimSummary[color]&amp;"/"))),),0))))*$HH69*(1+$BN$4)&amp;","&amp;IF(ISERROR(INDEX(TrimSummary[ordering_yy],MATCH(1,INDEX(($HD69=TrimSummary[style_no])*(HO$3=TrimSummary[trim_reff])*(ISNUMBER(FIND("/"&amp;$HC69&amp;"/","/"&amp;TrimSummary[color]&amp;"/"))),),0))),0,(INDEX(TrimSummary[ordering_yy],MATCH(1,INDEX(($HD69=TrimSummary[style_no])*(HO$3=TrimSummary[trim_reff])*(ISNUMBER(FIND("/"&amp;$HC69&amp;"/","/"&amp;TrimSummary[color]&amp;"/"))),),0))))*$HJ69*(1+$BN$4)</f>
        <v>0,0,0,0</v>
      </c>
      <c r="HP69" s="62" t="str" cm="1">
        <f t="array" ref="HP69">IF(ISERROR(INDEX(TrimSummary[costing_yy],MATCH(1,INDEX(($HD69=TrimSummary[style_no])*(HP$3=TrimSummary[trim_reff])*(ISNUMBER(FIND("/"&amp;$HC69&amp;"/","/"&amp;TrimSummary[color]&amp;"/"))),),0))),0,(INDEX(TrimSummary[costing_yy],MATCH(1,INDEX(($HD69=TrimSummary[style_no])*(HP$3=TrimSummary[trim_reff])*(ISNUMBER(FIND("/"&amp;$HC69&amp;"/","/"&amp;TrimSummary[color]&amp;"/"))),),0))))*$HH69*(1+$BN$3)&amp;","&amp;IF(ISERROR(INDEX(TrimSummary[costing_yy],MATCH(1,INDEX(($HD69=TrimSummary[style_no])*(HP$3=TrimSummary[trim_reff])*(ISNUMBER(FIND("/"&amp;$HC69&amp;"/","/"&amp;TrimSummary[color]&amp;"/"))),),0))),0,(INDEX(TrimSummary[costing_yy],MATCH(1,INDEX(($HD69=TrimSummary[style_no])*(HP$3=TrimSummary[trim_reff])*(ISNUMBER(FIND("/"&amp;$HC69&amp;"/","/"&amp;TrimSummary[color]&amp;"/"))),),0))))*$HJ69*(1+$BN$3)&amp;","&amp;IF(ISERROR(INDEX(TrimSummary[ordering_yy],MATCH(1,INDEX(($HD69=TrimSummary[style_no])*(HP$3=TrimSummary[trim_reff])*(ISNUMBER(FIND("/"&amp;$HC69&amp;"/","/"&amp;TrimSummary[color]&amp;"/"))),),0))),0,(INDEX(TrimSummary[ordering_yy],MATCH(1,INDEX(($HD69=TrimSummary[style_no])*(HP$3=TrimSummary[trim_reff])*(ISNUMBER(FIND("/"&amp;$HC69&amp;"/","/"&amp;TrimSummary[color]&amp;"/"))),),0))))*$HH69*(1+$BN$4)&amp;","&amp;IF(ISERROR(INDEX(TrimSummary[ordering_yy],MATCH(1,INDEX(($HD69=TrimSummary[style_no])*(HP$3=TrimSummary[trim_reff])*(ISNUMBER(FIND("/"&amp;$HC69&amp;"/","/"&amp;TrimSummary[color]&amp;"/"))),),0))),0,(INDEX(TrimSummary[ordering_yy],MATCH(1,INDEX(($HD69=TrimSummary[style_no])*(HP$3=TrimSummary[trim_reff])*(ISNUMBER(FIND("/"&amp;$HC69&amp;"/","/"&amp;TrimSummary[color]&amp;"/"))),),0))))*$HJ69*(1+$BN$4)</f>
        <v>0,0,0,0</v>
      </c>
      <c r="HQ69" s="62" t="str" cm="1">
        <f t="array" ref="HQ69">IF(ISERROR(INDEX(TrimSummary[costing_yy],MATCH(1,INDEX(($HD69=TrimSummary[style_no])*(HQ$3=TrimSummary[trim_reff])*(ISNUMBER(FIND("/"&amp;$HC69&amp;"/","/"&amp;TrimSummary[color]&amp;"/"))),),0))),0,(INDEX(TrimSummary[costing_yy],MATCH(1,INDEX(($HD69=TrimSummary[style_no])*(HQ$3=TrimSummary[trim_reff])*(ISNUMBER(FIND("/"&amp;$HC69&amp;"/","/"&amp;TrimSummary[color]&amp;"/"))),),0))))*$HH69*(1+$BN$3)&amp;","&amp;IF(ISERROR(INDEX(TrimSummary[costing_yy],MATCH(1,INDEX(($HD69=TrimSummary[style_no])*(HQ$3=TrimSummary[trim_reff])*(ISNUMBER(FIND("/"&amp;$HC69&amp;"/","/"&amp;TrimSummary[color]&amp;"/"))),),0))),0,(INDEX(TrimSummary[costing_yy],MATCH(1,INDEX(($HD69=TrimSummary[style_no])*(HQ$3=TrimSummary[trim_reff])*(ISNUMBER(FIND("/"&amp;$HC69&amp;"/","/"&amp;TrimSummary[color]&amp;"/"))),),0))))*$HJ69*(1+$BN$3)&amp;","&amp;IF(ISERROR(INDEX(TrimSummary[ordering_yy],MATCH(1,INDEX(($HD69=TrimSummary[style_no])*(HQ$3=TrimSummary[trim_reff])*(ISNUMBER(FIND("/"&amp;$HC69&amp;"/","/"&amp;TrimSummary[color]&amp;"/"))),),0))),0,(INDEX(TrimSummary[ordering_yy],MATCH(1,INDEX(($HD69=TrimSummary[style_no])*(HQ$3=TrimSummary[trim_reff])*(ISNUMBER(FIND("/"&amp;$HC69&amp;"/","/"&amp;TrimSummary[color]&amp;"/"))),),0))))*$HH69*(1+$BN$4)&amp;","&amp;IF(ISERROR(INDEX(TrimSummary[ordering_yy],MATCH(1,INDEX(($HD69=TrimSummary[style_no])*(HQ$3=TrimSummary[trim_reff])*(ISNUMBER(FIND("/"&amp;$HC69&amp;"/","/"&amp;TrimSummary[color]&amp;"/"))),),0))),0,(INDEX(TrimSummary[ordering_yy],MATCH(1,INDEX(($HD69=TrimSummary[style_no])*(HQ$3=TrimSummary[trim_reff])*(ISNUMBER(FIND("/"&amp;$HC69&amp;"/","/"&amp;TrimSummary[color]&amp;"/"))),),0))))*$HJ69*(1+$BN$4)</f>
        <v>0,0,0,0</v>
      </c>
      <c r="HR69" s="62" t="str" cm="1">
        <f t="array" ref="HR69">IF(ISERROR(INDEX(TrimSummary[costing_yy],MATCH(1,INDEX(($HD69=TrimSummary[style_no])*(HR$3=TrimSummary[trim_reff])*(ISNUMBER(FIND("/"&amp;$HC69&amp;"/","/"&amp;TrimSummary[color]&amp;"/"))),),0))),0,(INDEX(TrimSummary[costing_yy],MATCH(1,INDEX(($HD69=TrimSummary[style_no])*(HR$3=TrimSummary[trim_reff])*(ISNUMBER(FIND("/"&amp;$HC69&amp;"/","/"&amp;TrimSummary[color]&amp;"/"))),),0))))*$HH69*(1+$BN$3)&amp;","&amp;IF(ISERROR(INDEX(TrimSummary[costing_yy],MATCH(1,INDEX(($HD69=TrimSummary[style_no])*(HR$3=TrimSummary[trim_reff])*(ISNUMBER(FIND("/"&amp;$HC69&amp;"/","/"&amp;TrimSummary[color]&amp;"/"))),),0))),0,(INDEX(TrimSummary[costing_yy],MATCH(1,INDEX(($HD69=TrimSummary[style_no])*(HR$3=TrimSummary[trim_reff])*(ISNUMBER(FIND("/"&amp;$HC69&amp;"/","/"&amp;TrimSummary[color]&amp;"/"))),),0))))*$HJ69*(1+$BN$3)&amp;","&amp;IF(ISERROR(INDEX(TrimSummary[ordering_yy],MATCH(1,INDEX(($HD69=TrimSummary[style_no])*(HR$3=TrimSummary[trim_reff])*(ISNUMBER(FIND("/"&amp;$HC69&amp;"/","/"&amp;TrimSummary[color]&amp;"/"))),),0))),0,(INDEX(TrimSummary[ordering_yy],MATCH(1,INDEX(($HD69=TrimSummary[style_no])*(HR$3=TrimSummary[trim_reff])*(ISNUMBER(FIND("/"&amp;$HC69&amp;"/","/"&amp;TrimSummary[color]&amp;"/"))),),0))))*$HH69*(1+$BN$4)&amp;","&amp;IF(ISERROR(INDEX(TrimSummary[ordering_yy],MATCH(1,INDEX(($HD69=TrimSummary[style_no])*(HR$3=TrimSummary[trim_reff])*(ISNUMBER(FIND("/"&amp;$HC69&amp;"/","/"&amp;TrimSummary[color]&amp;"/"))),),0))),0,(INDEX(TrimSummary[ordering_yy],MATCH(1,INDEX(($HD69=TrimSummary[style_no])*(HR$3=TrimSummary[trim_reff])*(ISNUMBER(FIND("/"&amp;$HC69&amp;"/","/"&amp;TrimSummary[color]&amp;"/"))),),0))))*$HJ69*(1+$BN$4)</f>
        <v>0,0,0,0</v>
      </c>
      <c r="HS69" s="62" t="str" cm="1">
        <f t="array" ref="HS69">IF(ISERROR(INDEX(TrimSummary[costing_yy],MATCH(1,INDEX(($HD69=TrimSummary[style_no])*(HS$3=TrimSummary[trim_reff])*(ISNUMBER(FIND("/"&amp;$HC69&amp;"/","/"&amp;TrimSummary[color]&amp;"/"))),),0))),0,(INDEX(TrimSummary[costing_yy],MATCH(1,INDEX(($HD69=TrimSummary[style_no])*(HS$3=TrimSummary[trim_reff])*(ISNUMBER(FIND("/"&amp;$HC69&amp;"/","/"&amp;TrimSummary[color]&amp;"/"))),),0))))*$HH69*(1+$BN$3)&amp;","&amp;IF(ISERROR(INDEX(TrimSummary[costing_yy],MATCH(1,INDEX(($HD69=TrimSummary[style_no])*(HS$3=TrimSummary[trim_reff])*(ISNUMBER(FIND("/"&amp;$HC69&amp;"/","/"&amp;TrimSummary[color]&amp;"/"))),),0))),0,(INDEX(TrimSummary[costing_yy],MATCH(1,INDEX(($HD69=TrimSummary[style_no])*(HS$3=TrimSummary[trim_reff])*(ISNUMBER(FIND("/"&amp;$HC69&amp;"/","/"&amp;TrimSummary[color]&amp;"/"))),),0))))*$HJ69*(1+$BN$3)&amp;","&amp;IF(ISERROR(INDEX(TrimSummary[ordering_yy],MATCH(1,INDEX(($HD69=TrimSummary[style_no])*(HS$3=TrimSummary[trim_reff])*(ISNUMBER(FIND("/"&amp;$HC69&amp;"/","/"&amp;TrimSummary[color]&amp;"/"))),),0))),0,(INDEX(TrimSummary[ordering_yy],MATCH(1,INDEX(($HD69=TrimSummary[style_no])*(HS$3=TrimSummary[trim_reff])*(ISNUMBER(FIND("/"&amp;$HC69&amp;"/","/"&amp;TrimSummary[color]&amp;"/"))),),0))))*$HH69*(1+$BN$4)&amp;","&amp;IF(ISERROR(INDEX(TrimSummary[ordering_yy],MATCH(1,INDEX(($HD69=TrimSummary[style_no])*(HS$3=TrimSummary[trim_reff])*(ISNUMBER(FIND("/"&amp;$HC69&amp;"/","/"&amp;TrimSummary[color]&amp;"/"))),),0))),0,(INDEX(TrimSummary[ordering_yy],MATCH(1,INDEX(($HD69=TrimSummary[style_no])*(HS$3=TrimSummary[trim_reff])*(ISNUMBER(FIND("/"&amp;$HC69&amp;"/","/"&amp;TrimSummary[color]&amp;"/"))),),0))))*$HJ69*(1+$BN$4)</f>
        <v>0,0,0,0</v>
      </c>
      <c r="HT69" s="62" t="str" cm="1">
        <f t="array" ref="HT69">IF(ISERROR(INDEX(TrimSummary[costing_yy],MATCH(1,INDEX(($HD69=TrimSummary[style_no])*(HT$3=TrimSummary[trim_reff])*(ISNUMBER(FIND("/"&amp;$HC69&amp;"/","/"&amp;TrimSummary[color]&amp;"/"))),),0))),0,(INDEX(TrimSummary[costing_yy],MATCH(1,INDEX(($HD69=TrimSummary[style_no])*(HT$3=TrimSummary[trim_reff])*(ISNUMBER(FIND("/"&amp;$HC69&amp;"/","/"&amp;TrimSummary[color]&amp;"/"))),),0))))*$HH69*(1+$BN$3)&amp;","&amp;IF(ISERROR(INDEX(TrimSummary[costing_yy],MATCH(1,INDEX(($HD69=TrimSummary[style_no])*(HT$3=TrimSummary[trim_reff])*(ISNUMBER(FIND("/"&amp;$HC69&amp;"/","/"&amp;TrimSummary[color]&amp;"/"))),),0))),0,(INDEX(TrimSummary[costing_yy],MATCH(1,INDEX(($HD69=TrimSummary[style_no])*(HT$3=TrimSummary[trim_reff])*(ISNUMBER(FIND("/"&amp;$HC69&amp;"/","/"&amp;TrimSummary[color]&amp;"/"))),),0))))*$HJ69*(1+$BN$3)&amp;","&amp;IF(ISERROR(INDEX(TrimSummary[ordering_yy],MATCH(1,INDEX(($HD69=TrimSummary[style_no])*(HT$3=TrimSummary[trim_reff])*(ISNUMBER(FIND("/"&amp;$HC69&amp;"/","/"&amp;TrimSummary[color]&amp;"/"))),),0))),0,(INDEX(TrimSummary[ordering_yy],MATCH(1,INDEX(($HD69=TrimSummary[style_no])*(HT$3=TrimSummary[trim_reff])*(ISNUMBER(FIND("/"&amp;$HC69&amp;"/","/"&amp;TrimSummary[color]&amp;"/"))),),0))))*$HH69*(1+$BN$4)&amp;","&amp;IF(ISERROR(INDEX(TrimSummary[ordering_yy],MATCH(1,INDEX(($HD69=TrimSummary[style_no])*(HT$3=TrimSummary[trim_reff])*(ISNUMBER(FIND("/"&amp;$HC69&amp;"/","/"&amp;TrimSummary[color]&amp;"/"))),),0))),0,(INDEX(TrimSummary[ordering_yy],MATCH(1,INDEX(($HD69=TrimSummary[style_no])*(HT$3=TrimSummary[trim_reff])*(ISNUMBER(FIND("/"&amp;$HC69&amp;"/","/"&amp;TrimSummary[color]&amp;"/"))),),0))))*$HJ69*(1+$BN$4)</f>
        <v>0,0,0,0</v>
      </c>
      <c r="HU69" s="62" t="str" cm="1">
        <f t="array" ref="HU69">IF(ISERROR(INDEX(TrimSummary[costing_yy],MATCH(1,INDEX(($HD69=TrimSummary[style_no])*(HU$3=TrimSummary[trim_reff])*(ISNUMBER(FIND("/"&amp;$HC69&amp;"/","/"&amp;TrimSummary[color]&amp;"/"))),),0))),0,(INDEX(TrimSummary[costing_yy],MATCH(1,INDEX(($HD69=TrimSummary[style_no])*(HU$3=TrimSummary[trim_reff])*(ISNUMBER(FIND("/"&amp;$HC69&amp;"/","/"&amp;TrimSummary[color]&amp;"/"))),),0))))*$HH69*(1+$BN$3)&amp;","&amp;IF(ISERROR(INDEX(TrimSummary[costing_yy],MATCH(1,INDEX(($HD69=TrimSummary[style_no])*(HU$3=TrimSummary[trim_reff])*(ISNUMBER(FIND("/"&amp;$HC69&amp;"/","/"&amp;TrimSummary[color]&amp;"/"))),),0))),0,(INDEX(TrimSummary[costing_yy],MATCH(1,INDEX(($HD69=TrimSummary[style_no])*(HU$3=TrimSummary[trim_reff])*(ISNUMBER(FIND("/"&amp;$HC69&amp;"/","/"&amp;TrimSummary[color]&amp;"/"))),),0))))*$HJ69*(1+$BN$3)&amp;","&amp;IF(ISERROR(INDEX(TrimSummary[ordering_yy],MATCH(1,INDEX(($HD69=TrimSummary[style_no])*(HU$3=TrimSummary[trim_reff])*(ISNUMBER(FIND("/"&amp;$HC69&amp;"/","/"&amp;TrimSummary[color]&amp;"/"))),),0))),0,(INDEX(TrimSummary[ordering_yy],MATCH(1,INDEX(($HD69=TrimSummary[style_no])*(HU$3=TrimSummary[trim_reff])*(ISNUMBER(FIND("/"&amp;$HC69&amp;"/","/"&amp;TrimSummary[color]&amp;"/"))),),0))))*$HH69*(1+$BN$4)&amp;","&amp;IF(ISERROR(INDEX(TrimSummary[ordering_yy],MATCH(1,INDEX(($HD69=TrimSummary[style_no])*(HU$3=TrimSummary[trim_reff])*(ISNUMBER(FIND("/"&amp;$HC69&amp;"/","/"&amp;TrimSummary[color]&amp;"/"))),),0))),0,(INDEX(TrimSummary[ordering_yy],MATCH(1,INDEX(($HD69=TrimSummary[style_no])*(HU$3=TrimSummary[trim_reff])*(ISNUMBER(FIND("/"&amp;$HC69&amp;"/","/"&amp;TrimSummary[color]&amp;"/"))),),0))))*$HJ69*(1+$BN$4)</f>
        <v>0,0,0,0</v>
      </c>
      <c r="HV69" s="62"/>
      <c r="HW69" s="62"/>
      <c r="HX69" s="62"/>
      <c r="HY69" s="62"/>
      <c r="HZ69" s="62"/>
      <c r="IA69" s="62"/>
      <c r="IB69" s="62"/>
      <c r="IC69" s="62"/>
      <c r="ID69" s="62"/>
      <c r="IE69" s="62"/>
      <c r="IF69" s="62"/>
      <c r="IG69" s="62"/>
      <c r="IH69" s="62"/>
      <c r="II69" s="62"/>
      <c r="IJ69" s="62"/>
      <c r="IK69" s="62"/>
      <c r="IL69" s="62"/>
      <c r="IM69" s="62"/>
      <c r="IN69" s="62"/>
      <c r="IO69" s="62"/>
      <c r="IP69" s="62"/>
      <c r="IQ69" s="62"/>
      <c r="IR69" s="62"/>
      <c r="IS69" s="62"/>
      <c r="IT69" s="62"/>
      <c r="IU69" s="62"/>
      <c r="IV69" s="62"/>
      <c r="IW69" s="49"/>
    </row>
    <row r="70" spans="1:257">
      <c r="A70"/>
      <c r="D70" s="254"/>
      <c r="E70" s="147"/>
      <c r="F70" s="18"/>
      <c r="G70" s="19"/>
      <c r="H70" s="96"/>
      <c r="I70" s="96"/>
      <c r="J70" s="96"/>
      <c r="K70" s="96"/>
      <c r="L70" s="96"/>
      <c r="M70" s="96"/>
      <c r="N70" s="96"/>
      <c r="O70" s="96"/>
      <c r="P70" s="96"/>
      <c r="Q70" s="86"/>
      <c r="R70" s="86"/>
      <c r="S70" s="86"/>
      <c r="T70" s="86"/>
      <c r="U70" s="86"/>
      <c r="V70" s="86"/>
      <c r="Y70" s="18"/>
      <c r="AR70" s="23"/>
      <c r="AS70" s="23"/>
      <c r="AT70" s="18"/>
      <c r="AV70" s="24"/>
      <c r="AW70" s="24"/>
      <c r="AX70" s="24"/>
      <c r="AY70" s="24"/>
      <c r="AZ70" s="24"/>
      <c r="BA70" s="24"/>
      <c r="BB70" s="24"/>
      <c r="BC70" s="24"/>
      <c r="BD70" s="23"/>
      <c r="BE70" s="24"/>
      <c r="BF70" s="24"/>
      <c r="BG70" s="24"/>
      <c r="BH70" s="23"/>
      <c r="BI70" s="23"/>
      <c r="BJ70" s="222"/>
      <c r="BS70" s="233"/>
      <c r="BT70" s="233"/>
      <c r="BU70" s="233"/>
      <c r="BV70" s="233"/>
      <c r="BW70" s="233"/>
      <c r="BX70" s="233"/>
      <c r="BY70" s="233"/>
      <c r="BZ70" s="233"/>
      <c r="CA70" s="233"/>
      <c r="CB70" s="233"/>
      <c r="CC70" s="233"/>
      <c r="CD70" s="233"/>
      <c r="CE70" s="233"/>
      <c r="CF70" s="233"/>
      <c r="CG70" s="233"/>
      <c r="CH70" s="233"/>
      <c r="CM70" s="92"/>
      <c r="CN70" s="92"/>
      <c r="CO70" s="92"/>
      <c r="CP70" s="92"/>
      <c r="CQ70" s="63"/>
      <c r="CR70" s="64"/>
      <c r="CS70" s="64"/>
      <c r="CT70" s="64"/>
      <c r="CU70" s="64"/>
      <c r="CV70" s="64"/>
      <c r="CW70" s="64"/>
      <c r="CX70" s="64"/>
      <c r="CY70" s="64"/>
      <c r="CZ70" s="64"/>
      <c r="DA70" s="64"/>
      <c r="DB70" s="64"/>
      <c r="DC70" s="64"/>
      <c r="DD70" s="64"/>
      <c r="FT70"/>
      <c r="FU70"/>
      <c r="HA70" s="62" t="str">
        <f>INDEX(TrimSummary[season],MATCH($HD70,TrimSummary[style_no],0))</f>
        <v>WI23</v>
      </c>
      <c r="HB70" s="62" t="str">
        <f>INDEX(TrimSummary[floorset],MATCH($HD70,TrimSummary[style_no],0))</f>
        <v>F3</v>
      </c>
      <c r="HC70" s="6" t="s">
        <v>201</v>
      </c>
      <c r="HD70" s="310" t="s">
        <v>314</v>
      </c>
      <c r="HE70" s="224" t="s">
        <v>302</v>
      </c>
      <c r="HF70" s="98">
        <v>45040</v>
      </c>
      <c r="HG70" t="s">
        <v>138</v>
      </c>
      <c r="HH70" s="105" cm="1">
        <f t="array" ref="HH70">IF(ISERROR(INDEX(Trim_Booking_Data[[QTY TB]:[5]],MATCH($HD70&amp;$HE70&amp;$HF70,Trim_Booking_Data[Styele'#]&amp;Trim_Booking_Data[COLOR]&amp;Trim_Booking_Data[Trim Boking Date],0),MATCH($HG70,Trim_Booking_Data[[#Headers],[QTY TB]:[5]],0))),0,(INDEX(Trim_Booking_Data[[QTY TB]:[5]],MATCH($HD70&amp;$HE70&amp;$HF70,Trim_Booking_Data[Styele'#]&amp;Trim_Booking_Data[COLOR]&amp;Trim_Booking_Data[Trim Boking Date],0),MATCH($HG70,Trim_Booking_Data[[#Headers],[QTY TB]:[5]],0))))</f>
        <v>0</v>
      </c>
      <c r="HI70" s="78" cm="1">
        <f t="array" ref="HI70">IF(ISERROR(INDEX(PO_Placed_Data_Fu[],MATCH($HD70&amp;$HE70,Trim_Booking_Data[Styele'#]&amp;Trim_Booking_Data[COLOR],0),MATCH(HI$3,PO_Placed_Data_Fu[#Headers],0))),0,(INDEX(PO_Placed_Data_Fu[],MATCH($HD70&amp;$HE70,Trim_Booking_Data[Styele'#]&amp;Trim_Booking_Data[COLOR],0),MATCH(HI$3,PO_Placed_Data_Fu[#Headers],0))))</f>
        <v>0</v>
      </c>
      <c r="HJ70" s="73" cm="1">
        <f t="array" ref="HJ70">IF(ISERROR(INDEX(PO_Placed_Data_Fu[],MATCH($HD70&amp;$HE70&amp;$HF70,Trim_Booking_Data[Styele'#]&amp;Trim_Booking_Data[COLOR]&amp;Trim_Booking_Data[Trim Boking Date],0),MATCH($HG70,PO_Placed_Data_Fu[#Headers],0))),0,(INDEX(PO_Placed_Data_Fu[],MATCH($HD70&amp;$HE70&amp;$HF70,Trim_Booking_Data[Styele'#]&amp;Trim_Booking_Data[COLOR]&amp;Trim_Booking_Data[Trim Boking Date],0),MATCH($HG70,PO_Placed_Data_Fu[#Headers],0))))</f>
        <v>0</v>
      </c>
      <c r="HK70" s="62" t="str" cm="1">
        <f t="array" ref="HK70">IF(ISERROR(INDEX(TrimSummary[costing_yy],MATCH(1,INDEX(($HD70=TrimSummary[style_no])*(HK$3=TrimSummary[trim_reff])*(ISNUMBER(FIND("/"&amp;$HC70&amp;"/","/"&amp;TrimSummary[color]&amp;"/"))),),0))),0,(INDEX(TrimSummary[costing_yy],MATCH(1,INDEX(($HD70=TrimSummary[style_no])*(HK$3=TrimSummary[trim_reff])*(ISNUMBER(FIND("/"&amp;$HC70&amp;"/","/"&amp;TrimSummary[color]&amp;"/"))),),0))))*$HH70*(1+$BN$3)&amp;","&amp;IF(ISERROR(INDEX(TrimSummary[costing_yy],MATCH(1,INDEX(($HD70=TrimSummary[style_no])*(HK$3=TrimSummary[trim_reff])*(ISNUMBER(FIND("/"&amp;$HC70&amp;"/","/"&amp;TrimSummary[color]&amp;"/"))),),0))),0,(INDEX(TrimSummary[costing_yy],MATCH(1,INDEX(($HD70=TrimSummary[style_no])*(HK$3=TrimSummary[trim_reff])*(ISNUMBER(FIND("/"&amp;$HC70&amp;"/","/"&amp;TrimSummary[color]&amp;"/"))),),0))))*$HJ70*(1+$BN$3)&amp;","&amp;IF(ISERROR(INDEX(TrimSummary[ordering_yy],MATCH(1,INDEX(($HD70=TrimSummary[style_no])*(HK$3=TrimSummary[trim_reff])*(ISNUMBER(FIND("/"&amp;$HC70&amp;"/","/"&amp;TrimSummary[color]&amp;"/"))),),0))),0,(INDEX(TrimSummary[ordering_yy],MATCH(1,INDEX(($HD70=TrimSummary[style_no])*(HK$3=TrimSummary[trim_reff])*(ISNUMBER(FIND("/"&amp;$HC70&amp;"/","/"&amp;TrimSummary[color]&amp;"/"))),),0))))*$HH70*(1+$BN$4)&amp;","&amp;IF(ISERROR(INDEX(TrimSummary[ordering_yy],MATCH(1,INDEX(($HD70=TrimSummary[style_no])*(HK$3=TrimSummary[trim_reff])*(ISNUMBER(FIND("/"&amp;$HC70&amp;"/","/"&amp;TrimSummary[color]&amp;"/"))),),0))),0,(INDEX(TrimSummary[ordering_yy],MATCH(1,INDEX(($HD70=TrimSummary[style_no])*(HK$3=TrimSummary[trim_reff])*(ISNUMBER(FIND("/"&amp;$HC70&amp;"/","/"&amp;TrimSummary[color]&amp;"/"))),),0))))*$HJ70*(1+$BN$4)</f>
        <v>0,0,0,0</v>
      </c>
      <c r="HL70" s="62" t="str" cm="1">
        <f t="array" ref="HL70">IF(ISERROR(INDEX(TrimSummary[costing_yy],MATCH(1,INDEX(($HD70=TrimSummary[style_no])*(HL$3=TrimSummary[trim_reff])*(ISNUMBER(FIND("/"&amp;$HC70&amp;"/","/"&amp;TrimSummary[color]&amp;"/"))),),0))),0,(INDEX(TrimSummary[costing_yy],MATCH(1,INDEX(($HD70=TrimSummary[style_no])*(HL$3=TrimSummary[trim_reff])*(ISNUMBER(FIND("/"&amp;$HC70&amp;"/","/"&amp;TrimSummary[color]&amp;"/"))),),0))))*$HH70*(1+$BN$3)&amp;","&amp;IF(ISERROR(INDEX(TrimSummary[costing_yy],MATCH(1,INDEX(($HD70=TrimSummary[style_no])*(HL$3=TrimSummary[trim_reff])*(ISNUMBER(FIND("/"&amp;$HC70&amp;"/","/"&amp;TrimSummary[color]&amp;"/"))),),0))),0,(INDEX(TrimSummary[costing_yy],MATCH(1,INDEX(($HD70=TrimSummary[style_no])*(HL$3=TrimSummary[trim_reff])*(ISNUMBER(FIND("/"&amp;$HC70&amp;"/","/"&amp;TrimSummary[color]&amp;"/"))),),0))))*$HJ70*(1+$BN$3)&amp;","&amp;IF(ISERROR(INDEX(TrimSummary[ordering_yy],MATCH(1,INDEX(($HD70=TrimSummary[style_no])*(HL$3=TrimSummary[trim_reff])*(ISNUMBER(FIND("/"&amp;$HC70&amp;"/","/"&amp;TrimSummary[color]&amp;"/"))),),0))),0,(INDEX(TrimSummary[ordering_yy],MATCH(1,INDEX(($HD70=TrimSummary[style_no])*(HL$3=TrimSummary[trim_reff])*(ISNUMBER(FIND("/"&amp;$HC70&amp;"/","/"&amp;TrimSummary[color]&amp;"/"))),),0))))*$HH70*(1+$BN$4)&amp;","&amp;IF(ISERROR(INDEX(TrimSummary[ordering_yy],MATCH(1,INDEX(($HD70=TrimSummary[style_no])*(HL$3=TrimSummary[trim_reff])*(ISNUMBER(FIND("/"&amp;$HC70&amp;"/","/"&amp;TrimSummary[color]&amp;"/"))),),0))),0,(INDEX(TrimSummary[ordering_yy],MATCH(1,INDEX(($HD70=TrimSummary[style_no])*(HL$3=TrimSummary[trim_reff])*(ISNUMBER(FIND("/"&amp;$HC70&amp;"/","/"&amp;TrimSummary[color]&amp;"/"))),),0))))*$HJ70*(1+$BN$4)</f>
        <v>0,0,0,0</v>
      </c>
      <c r="HM70" s="62" t="str" cm="1">
        <f t="array" ref="HM70">IF(ISERROR(INDEX(TrimSummary[costing_yy],MATCH(1,INDEX(($HD70=TrimSummary[style_no])*(HM$3=TrimSummary[trim_reff])*(ISNUMBER(FIND("/"&amp;$HC70&amp;"/","/"&amp;TrimSummary[color]&amp;"/"))),),0))),0,(INDEX(TrimSummary[costing_yy],MATCH(1,INDEX(($HD70=TrimSummary[style_no])*(HM$3=TrimSummary[trim_reff])*(ISNUMBER(FIND("/"&amp;$HC70&amp;"/","/"&amp;TrimSummary[color]&amp;"/"))),),0))))*$HH70*(1+$BN$3)&amp;","&amp;IF(ISERROR(INDEX(TrimSummary[costing_yy],MATCH(1,INDEX(($HD70=TrimSummary[style_no])*(HM$3=TrimSummary[trim_reff])*(ISNUMBER(FIND("/"&amp;$HC70&amp;"/","/"&amp;TrimSummary[color]&amp;"/"))),),0))),0,(INDEX(TrimSummary[costing_yy],MATCH(1,INDEX(($HD70=TrimSummary[style_no])*(HM$3=TrimSummary[trim_reff])*(ISNUMBER(FIND("/"&amp;$HC70&amp;"/","/"&amp;TrimSummary[color]&amp;"/"))),),0))))*$HJ70*(1+$BN$3)&amp;","&amp;IF(ISERROR(INDEX(TrimSummary[ordering_yy],MATCH(1,INDEX(($HD70=TrimSummary[style_no])*(HM$3=TrimSummary[trim_reff])*(ISNUMBER(FIND("/"&amp;$HC70&amp;"/","/"&amp;TrimSummary[color]&amp;"/"))),),0))),0,(INDEX(TrimSummary[ordering_yy],MATCH(1,INDEX(($HD70=TrimSummary[style_no])*(HM$3=TrimSummary[trim_reff])*(ISNUMBER(FIND("/"&amp;$HC70&amp;"/","/"&amp;TrimSummary[color]&amp;"/"))),),0))))*$HH70*(1+$BN$4)&amp;","&amp;IF(ISERROR(INDEX(TrimSummary[ordering_yy],MATCH(1,INDEX(($HD70=TrimSummary[style_no])*(HM$3=TrimSummary[trim_reff])*(ISNUMBER(FIND("/"&amp;$HC70&amp;"/","/"&amp;TrimSummary[color]&amp;"/"))),),0))),0,(INDEX(TrimSummary[ordering_yy],MATCH(1,INDEX(($HD70=TrimSummary[style_no])*(HM$3=TrimSummary[trim_reff])*(ISNUMBER(FIND("/"&amp;$HC70&amp;"/","/"&amp;TrimSummary[color]&amp;"/"))),),0))))*$HJ70*(1+$BN$4)</f>
        <v>0,0,0,0</v>
      </c>
      <c r="HN70" s="62" t="str" cm="1">
        <f t="array" ref="HN70">IF(ISERROR(INDEX(TrimSummary[costing_yy],MATCH(1,INDEX(($HD70=TrimSummary[style_no])*(HN$3=TrimSummary[trim_reff])*(ISNUMBER(FIND("/"&amp;$HC70&amp;"/","/"&amp;TrimSummary[color]&amp;"/"))),),0))),0,(INDEX(TrimSummary[costing_yy],MATCH(1,INDEX(($HD70=TrimSummary[style_no])*(HN$3=TrimSummary[trim_reff])*(ISNUMBER(FIND("/"&amp;$HC70&amp;"/","/"&amp;TrimSummary[color]&amp;"/"))),),0))))*$HH70*(1+$BN$3)&amp;","&amp;IF(ISERROR(INDEX(TrimSummary[costing_yy],MATCH(1,INDEX(($HD70=TrimSummary[style_no])*(HN$3=TrimSummary[trim_reff])*(ISNUMBER(FIND("/"&amp;$HC70&amp;"/","/"&amp;TrimSummary[color]&amp;"/"))),),0))),0,(INDEX(TrimSummary[costing_yy],MATCH(1,INDEX(($HD70=TrimSummary[style_no])*(HN$3=TrimSummary[trim_reff])*(ISNUMBER(FIND("/"&amp;$HC70&amp;"/","/"&amp;TrimSummary[color]&amp;"/"))),),0))))*$HJ70*(1+$BN$3)&amp;","&amp;IF(ISERROR(INDEX(TrimSummary[ordering_yy],MATCH(1,INDEX(($HD70=TrimSummary[style_no])*(HN$3=TrimSummary[trim_reff])*(ISNUMBER(FIND("/"&amp;$HC70&amp;"/","/"&amp;TrimSummary[color]&amp;"/"))),),0))),0,(INDEX(TrimSummary[ordering_yy],MATCH(1,INDEX(($HD70=TrimSummary[style_no])*(HN$3=TrimSummary[trim_reff])*(ISNUMBER(FIND("/"&amp;$HC70&amp;"/","/"&amp;TrimSummary[color]&amp;"/"))),),0))))*$HH70*(1+$BN$4)&amp;","&amp;IF(ISERROR(INDEX(TrimSummary[ordering_yy],MATCH(1,INDEX(($HD70=TrimSummary[style_no])*(HN$3=TrimSummary[trim_reff])*(ISNUMBER(FIND("/"&amp;$HC70&amp;"/","/"&amp;TrimSummary[color]&amp;"/"))),),0))),0,(INDEX(TrimSummary[ordering_yy],MATCH(1,INDEX(($HD70=TrimSummary[style_no])*(HN$3=TrimSummary[trim_reff])*(ISNUMBER(FIND("/"&amp;$HC70&amp;"/","/"&amp;TrimSummary[color]&amp;"/"))),),0))))*$HJ70*(1+$BN$4)</f>
        <v>0,0,0,0</v>
      </c>
      <c r="HO70" s="62" t="str" cm="1">
        <f t="array" ref="HO70">IF(ISERROR(INDEX(TrimSummary[costing_yy],MATCH(1,INDEX(($HD70=TrimSummary[style_no])*(HO$3=TrimSummary[trim_reff])*(ISNUMBER(FIND("/"&amp;$HC70&amp;"/","/"&amp;TrimSummary[color]&amp;"/"))),),0))),0,(INDEX(TrimSummary[costing_yy],MATCH(1,INDEX(($HD70=TrimSummary[style_no])*(HO$3=TrimSummary[trim_reff])*(ISNUMBER(FIND("/"&amp;$HC70&amp;"/","/"&amp;TrimSummary[color]&amp;"/"))),),0))))*$HH70*(1+$BN$3)&amp;","&amp;IF(ISERROR(INDEX(TrimSummary[costing_yy],MATCH(1,INDEX(($HD70=TrimSummary[style_no])*(HO$3=TrimSummary[trim_reff])*(ISNUMBER(FIND("/"&amp;$HC70&amp;"/","/"&amp;TrimSummary[color]&amp;"/"))),),0))),0,(INDEX(TrimSummary[costing_yy],MATCH(1,INDEX(($HD70=TrimSummary[style_no])*(HO$3=TrimSummary[trim_reff])*(ISNUMBER(FIND("/"&amp;$HC70&amp;"/","/"&amp;TrimSummary[color]&amp;"/"))),),0))))*$HJ70*(1+$BN$3)&amp;","&amp;IF(ISERROR(INDEX(TrimSummary[ordering_yy],MATCH(1,INDEX(($HD70=TrimSummary[style_no])*(HO$3=TrimSummary[trim_reff])*(ISNUMBER(FIND("/"&amp;$HC70&amp;"/","/"&amp;TrimSummary[color]&amp;"/"))),),0))),0,(INDEX(TrimSummary[ordering_yy],MATCH(1,INDEX(($HD70=TrimSummary[style_no])*(HO$3=TrimSummary[trim_reff])*(ISNUMBER(FIND("/"&amp;$HC70&amp;"/","/"&amp;TrimSummary[color]&amp;"/"))),),0))))*$HH70*(1+$BN$4)&amp;","&amp;IF(ISERROR(INDEX(TrimSummary[ordering_yy],MATCH(1,INDEX(($HD70=TrimSummary[style_no])*(HO$3=TrimSummary[trim_reff])*(ISNUMBER(FIND("/"&amp;$HC70&amp;"/","/"&amp;TrimSummary[color]&amp;"/"))),),0))),0,(INDEX(TrimSummary[ordering_yy],MATCH(1,INDEX(($HD70=TrimSummary[style_no])*(HO$3=TrimSummary[trim_reff])*(ISNUMBER(FIND("/"&amp;$HC70&amp;"/","/"&amp;TrimSummary[color]&amp;"/"))),),0))))*$HJ70*(1+$BN$4)</f>
        <v>0,0,0,0</v>
      </c>
      <c r="HP70" s="62" t="str" cm="1">
        <f t="array" ref="HP70">IF(ISERROR(INDEX(TrimSummary[costing_yy],MATCH(1,INDEX(($HD70=TrimSummary[style_no])*(HP$3=TrimSummary[trim_reff])*(ISNUMBER(FIND("/"&amp;$HC70&amp;"/","/"&amp;TrimSummary[color]&amp;"/"))),),0))),0,(INDEX(TrimSummary[costing_yy],MATCH(1,INDEX(($HD70=TrimSummary[style_no])*(HP$3=TrimSummary[trim_reff])*(ISNUMBER(FIND("/"&amp;$HC70&amp;"/","/"&amp;TrimSummary[color]&amp;"/"))),),0))))*$HH70*(1+$BN$3)&amp;","&amp;IF(ISERROR(INDEX(TrimSummary[costing_yy],MATCH(1,INDEX(($HD70=TrimSummary[style_no])*(HP$3=TrimSummary[trim_reff])*(ISNUMBER(FIND("/"&amp;$HC70&amp;"/","/"&amp;TrimSummary[color]&amp;"/"))),),0))),0,(INDEX(TrimSummary[costing_yy],MATCH(1,INDEX(($HD70=TrimSummary[style_no])*(HP$3=TrimSummary[trim_reff])*(ISNUMBER(FIND("/"&amp;$HC70&amp;"/","/"&amp;TrimSummary[color]&amp;"/"))),),0))))*$HJ70*(1+$BN$3)&amp;","&amp;IF(ISERROR(INDEX(TrimSummary[ordering_yy],MATCH(1,INDEX(($HD70=TrimSummary[style_no])*(HP$3=TrimSummary[trim_reff])*(ISNUMBER(FIND("/"&amp;$HC70&amp;"/","/"&amp;TrimSummary[color]&amp;"/"))),),0))),0,(INDEX(TrimSummary[ordering_yy],MATCH(1,INDEX(($HD70=TrimSummary[style_no])*(HP$3=TrimSummary[trim_reff])*(ISNUMBER(FIND("/"&amp;$HC70&amp;"/","/"&amp;TrimSummary[color]&amp;"/"))),),0))))*$HH70*(1+$BN$4)&amp;","&amp;IF(ISERROR(INDEX(TrimSummary[ordering_yy],MATCH(1,INDEX(($HD70=TrimSummary[style_no])*(HP$3=TrimSummary[trim_reff])*(ISNUMBER(FIND("/"&amp;$HC70&amp;"/","/"&amp;TrimSummary[color]&amp;"/"))),),0))),0,(INDEX(TrimSummary[ordering_yy],MATCH(1,INDEX(($HD70=TrimSummary[style_no])*(HP$3=TrimSummary[trim_reff])*(ISNUMBER(FIND("/"&amp;$HC70&amp;"/","/"&amp;TrimSummary[color]&amp;"/"))),),0))))*$HJ70*(1+$BN$4)</f>
        <v>0,0,0,0</v>
      </c>
      <c r="HQ70" s="62" t="str" cm="1">
        <f t="array" ref="HQ70">IF(ISERROR(INDEX(TrimSummary[costing_yy],MATCH(1,INDEX(($HD70=TrimSummary[style_no])*(HQ$3=TrimSummary[trim_reff])*(ISNUMBER(FIND("/"&amp;$HC70&amp;"/","/"&amp;TrimSummary[color]&amp;"/"))),),0))),0,(INDEX(TrimSummary[costing_yy],MATCH(1,INDEX(($HD70=TrimSummary[style_no])*(HQ$3=TrimSummary[trim_reff])*(ISNUMBER(FIND("/"&amp;$HC70&amp;"/","/"&amp;TrimSummary[color]&amp;"/"))),),0))))*$HH70*(1+$BN$3)&amp;","&amp;IF(ISERROR(INDEX(TrimSummary[costing_yy],MATCH(1,INDEX(($HD70=TrimSummary[style_no])*(HQ$3=TrimSummary[trim_reff])*(ISNUMBER(FIND("/"&amp;$HC70&amp;"/","/"&amp;TrimSummary[color]&amp;"/"))),),0))),0,(INDEX(TrimSummary[costing_yy],MATCH(1,INDEX(($HD70=TrimSummary[style_no])*(HQ$3=TrimSummary[trim_reff])*(ISNUMBER(FIND("/"&amp;$HC70&amp;"/","/"&amp;TrimSummary[color]&amp;"/"))),),0))))*$HJ70*(1+$BN$3)&amp;","&amp;IF(ISERROR(INDEX(TrimSummary[ordering_yy],MATCH(1,INDEX(($HD70=TrimSummary[style_no])*(HQ$3=TrimSummary[trim_reff])*(ISNUMBER(FIND("/"&amp;$HC70&amp;"/","/"&amp;TrimSummary[color]&amp;"/"))),),0))),0,(INDEX(TrimSummary[ordering_yy],MATCH(1,INDEX(($HD70=TrimSummary[style_no])*(HQ$3=TrimSummary[trim_reff])*(ISNUMBER(FIND("/"&amp;$HC70&amp;"/","/"&amp;TrimSummary[color]&amp;"/"))),),0))))*$HH70*(1+$BN$4)&amp;","&amp;IF(ISERROR(INDEX(TrimSummary[ordering_yy],MATCH(1,INDEX(($HD70=TrimSummary[style_no])*(HQ$3=TrimSummary[trim_reff])*(ISNUMBER(FIND("/"&amp;$HC70&amp;"/","/"&amp;TrimSummary[color]&amp;"/"))),),0))),0,(INDEX(TrimSummary[ordering_yy],MATCH(1,INDEX(($HD70=TrimSummary[style_no])*(HQ$3=TrimSummary[trim_reff])*(ISNUMBER(FIND("/"&amp;$HC70&amp;"/","/"&amp;TrimSummary[color]&amp;"/"))),),0))))*$HJ70*(1+$BN$4)</f>
        <v>0,0,0,0</v>
      </c>
      <c r="HR70" s="62" t="str" cm="1">
        <f t="array" ref="HR70">IF(ISERROR(INDEX(TrimSummary[costing_yy],MATCH(1,INDEX(($HD70=TrimSummary[style_no])*(HR$3=TrimSummary[trim_reff])*(ISNUMBER(FIND("/"&amp;$HC70&amp;"/","/"&amp;TrimSummary[color]&amp;"/"))),),0))),0,(INDEX(TrimSummary[costing_yy],MATCH(1,INDEX(($HD70=TrimSummary[style_no])*(HR$3=TrimSummary[trim_reff])*(ISNUMBER(FIND("/"&amp;$HC70&amp;"/","/"&amp;TrimSummary[color]&amp;"/"))),),0))))*$HH70*(1+$BN$3)&amp;","&amp;IF(ISERROR(INDEX(TrimSummary[costing_yy],MATCH(1,INDEX(($HD70=TrimSummary[style_no])*(HR$3=TrimSummary[trim_reff])*(ISNUMBER(FIND("/"&amp;$HC70&amp;"/","/"&amp;TrimSummary[color]&amp;"/"))),),0))),0,(INDEX(TrimSummary[costing_yy],MATCH(1,INDEX(($HD70=TrimSummary[style_no])*(HR$3=TrimSummary[trim_reff])*(ISNUMBER(FIND("/"&amp;$HC70&amp;"/","/"&amp;TrimSummary[color]&amp;"/"))),),0))))*$HJ70*(1+$BN$3)&amp;","&amp;IF(ISERROR(INDEX(TrimSummary[ordering_yy],MATCH(1,INDEX(($HD70=TrimSummary[style_no])*(HR$3=TrimSummary[trim_reff])*(ISNUMBER(FIND("/"&amp;$HC70&amp;"/","/"&amp;TrimSummary[color]&amp;"/"))),),0))),0,(INDEX(TrimSummary[ordering_yy],MATCH(1,INDEX(($HD70=TrimSummary[style_no])*(HR$3=TrimSummary[trim_reff])*(ISNUMBER(FIND("/"&amp;$HC70&amp;"/","/"&amp;TrimSummary[color]&amp;"/"))),),0))))*$HH70*(1+$BN$4)&amp;","&amp;IF(ISERROR(INDEX(TrimSummary[ordering_yy],MATCH(1,INDEX(($HD70=TrimSummary[style_no])*(HR$3=TrimSummary[trim_reff])*(ISNUMBER(FIND("/"&amp;$HC70&amp;"/","/"&amp;TrimSummary[color]&amp;"/"))),),0))),0,(INDEX(TrimSummary[ordering_yy],MATCH(1,INDEX(($HD70=TrimSummary[style_no])*(HR$3=TrimSummary[trim_reff])*(ISNUMBER(FIND("/"&amp;$HC70&amp;"/","/"&amp;TrimSummary[color]&amp;"/"))),),0))))*$HJ70*(1+$BN$4)</f>
        <v>0,0,0,0</v>
      </c>
      <c r="HS70" s="62" t="str" cm="1">
        <f t="array" ref="HS70">IF(ISERROR(INDEX(TrimSummary[costing_yy],MATCH(1,INDEX(($HD70=TrimSummary[style_no])*(HS$3=TrimSummary[trim_reff])*(ISNUMBER(FIND("/"&amp;$HC70&amp;"/","/"&amp;TrimSummary[color]&amp;"/"))),),0))),0,(INDEX(TrimSummary[costing_yy],MATCH(1,INDEX(($HD70=TrimSummary[style_no])*(HS$3=TrimSummary[trim_reff])*(ISNUMBER(FIND("/"&amp;$HC70&amp;"/","/"&amp;TrimSummary[color]&amp;"/"))),),0))))*$HH70*(1+$BN$3)&amp;","&amp;IF(ISERROR(INDEX(TrimSummary[costing_yy],MATCH(1,INDEX(($HD70=TrimSummary[style_no])*(HS$3=TrimSummary[trim_reff])*(ISNUMBER(FIND("/"&amp;$HC70&amp;"/","/"&amp;TrimSummary[color]&amp;"/"))),),0))),0,(INDEX(TrimSummary[costing_yy],MATCH(1,INDEX(($HD70=TrimSummary[style_no])*(HS$3=TrimSummary[trim_reff])*(ISNUMBER(FIND("/"&amp;$HC70&amp;"/","/"&amp;TrimSummary[color]&amp;"/"))),),0))))*$HJ70*(1+$BN$3)&amp;","&amp;IF(ISERROR(INDEX(TrimSummary[ordering_yy],MATCH(1,INDEX(($HD70=TrimSummary[style_no])*(HS$3=TrimSummary[trim_reff])*(ISNUMBER(FIND("/"&amp;$HC70&amp;"/","/"&amp;TrimSummary[color]&amp;"/"))),),0))),0,(INDEX(TrimSummary[ordering_yy],MATCH(1,INDEX(($HD70=TrimSummary[style_no])*(HS$3=TrimSummary[trim_reff])*(ISNUMBER(FIND("/"&amp;$HC70&amp;"/","/"&amp;TrimSummary[color]&amp;"/"))),),0))))*$HH70*(1+$BN$4)&amp;","&amp;IF(ISERROR(INDEX(TrimSummary[ordering_yy],MATCH(1,INDEX(($HD70=TrimSummary[style_no])*(HS$3=TrimSummary[trim_reff])*(ISNUMBER(FIND("/"&amp;$HC70&amp;"/","/"&amp;TrimSummary[color]&amp;"/"))),),0))),0,(INDEX(TrimSummary[ordering_yy],MATCH(1,INDEX(($HD70=TrimSummary[style_no])*(HS$3=TrimSummary[trim_reff])*(ISNUMBER(FIND("/"&amp;$HC70&amp;"/","/"&amp;TrimSummary[color]&amp;"/"))),),0))))*$HJ70*(1+$BN$4)</f>
        <v>0,0,0,0</v>
      </c>
      <c r="HT70" s="62" t="str" cm="1">
        <f t="array" ref="HT70">IF(ISERROR(INDEX(TrimSummary[costing_yy],MATCH(1,INDEX(($HD70=TrimSummary[style_no])*(HT$3=TrimSummary[trim_reff])*(ISNUMBER(FIND("/"&amp;$HC70&amp;"/","/"&amp;TrimSummary[color]&amp;"/"))),),0))),0,(INDEX(TrimSummary[costing_yy],MATCH(1,INDEX(($HD70=TrimSummary[style_no])*(HT$3=TrimSummary[trim_reff])*(ISNUMBER(FIND("/"&amp;$HC70&amp;"/","/"&amp;TrimSummary[color]&amp;"/"))),),0))))*$HH70*(1+$BN$3)&amp;","&amp;IF(ISERROR(INDEX(TrimSummary[costing_yy],MATCH(1,INDEX(($HD70=TrimSummary[style_no])*(HT$3=TrimSummary[trim_reff])*(ISNUMBER(FIND("/"&amp;$HC70&amp;"/","/"&amp;TrimSummary[color]&amp;"/"))),),0))),0,(INDEX(TrimSummary[costing_yy],MATCH(1,INDEX(($HD70=TrimSummary[style_no])*(HT$3=TrimSummary[trim_reff])*(ISNUMBER(FIND("/"&amp;$HC70&amp;"/","/"&amp;TrimSummary[color]&amp;"/"))),),0))))*$HJ70*(1+$BN$3)&amp;","&amp;IF(ISERROR(INDEX(TrimSummary[ordering_yy],MATCH(1,INDEX(($HD70=TrimSummary[style_no])*(HT$3=TrimSummary[trim_reff])*(ISNUMBER(FIND("/"&amp;$HC70&amp;"/","/"&amp;TrimSummary[color]&amp;"/"))),),0))),0,(INDEX(TrimSummary[ordering_yy],MATCH(1,INDEX(($HD70=TrimSummary[style_no])*(HT$3=TrimSummary[trim_reff])*(ISNUMBER(FIND("/"&amp;$HC70&amp;"/","/"&amp;TrimSummary[color]&amp;"/"))),),0))))*$HH70*(1+$BN$4)&amp;","&amp;IF(ISERROR(INDEX(TrimSummary[ordering_yy],MATCH(1,INDEX(($HD70=TrimSummary[style_no])*(HT$3=TrimSummary[trim_reff])*(ISNUMBER(FIND("/"&amp;$HC70&amp;"/","/"&amp;TrimSummary[color]&amp;"/"))),),0))),0,(INDEX(TrimSummary[ordering_yy],MATCH(1,INDEX(($HD70=TrimSummary[style_no])*(HT$3=TrimSummary[trim_reff])*(ISNUMBER(FIND("/"&amp;$HC70&amp;"/","/"&amp;TrimSummary[color]&amp;"/"))),),0))))*$HJ70*(1+$BN$4)</f>
        <v>0,0,0,0</v>
      </c>
      <c r="HU70" s="62" t="str" cm="1">
        <f t="array" ref="HU70">IF(ISERROR(INDEX(TrimSummary[costing_yy],MATCH(1,INDEX(($HD70=TrimSummary[style_no])*(HU$3=TrimSummary[trim_reff])*(ISNUMBER(FIND("/"&amp;$HC70&amp;"/","/"&amp;TrimSummary[color]&amp;"/"))),),0))),0,(INDEX(TrimSummary[costing_yy],MATCH(1,INDEX(($HD70=TrimSummary[style_no])*(HU$3=TrimSummary[trim_reff])*(ISNUMBER(FIND("/"&amp;$HC70&amp;"/","/"&amp;TrimSummary[color]&amp;"/"))),),0))))*$HH70*(1+$BN$3)&amp;","&amp;IF(ISERROR(INDEX(TrimSummary[costing_yy],MATCH(1,INDEX(($HD70=TrimSummary[style_no])*(HU$3=TrimSummary[trim_reff])*(ISNUMBER(FIND("/"&amp;$HC70&amp;"/","/"&amp;TrimSummary[color]&amp;"/"))),),0))),0,(INDEX(TrimSummary[costing_yy],MATCH(1,INDEX(($HD70=TrimSummary[style_no])*(HU$3=TrimSummary[trim_reff])*(ISNUMBER(FIND("/"&amp;$HC70&amp;"/","/"&amp;TrimSummary[color]&amp;"/"))),),0))))*$HJ70*(1+$BN$3)&amp;","&amp;IF(ISERROR(INDEX(TrimSummary[ordering_yy],MATCH(1,INDEX(($HD70=TrimSummary[style_no])*(HU$3=TrimSummary[trim_reff])*(ISNUMBER(FIND("/"&amp;$HC70&amp;"/","/"&amp;TrimSummary[color]&amp;"/"))),),0))),0,(INDEX(TrimSummary[ordering_yy],MATCH(1,INDEX(($HD70=TrimSummary[style_no])*(HU$3=TrimSummary[trim_reff])*(ISNUMBER(FIND("/"&amp;$HC70&amp;"/","/"&amp;TrimSummary[color]&amp;"/"))),),0))))*$HH70*(1+$BN$4)&amp;","&amp;IF(ISERROR(INDEX(TrimSummary[ordering_yy],MATCH(1,INDEX(($HD70=TrimSummary[style_no])*(HU$3=TrimSummary[trim_reff])*(ISNUMBER(FIND("/"&amp;$HC70&amp;"/","/"&amp;TrimSummary[color]&amp;"/"))),),0))),0,(INDEX(TrimSummary[ordering_yy],MATCH(1,INDEX(($HD70=TrimSummary[style_no])*(HU$3=TrimSummary[trim_reff])*(ISNUMBER(FIND("/"&amp;$HC70&amp;"/","/"&amp;TrimSummary[color]&amp;"/"))),),0))))*$HJ70*(1+$BN$4)</f>
        <v>0,0,0,0</v>
      </c>
      <c r="HV70" s="62"/>
      <c r="HW70" s="62"/>
      <c r="HX70" s="62"/>
      <c r="HY70" s="62"/>
      <c r="HZ70" s="62"/>
      <c r="IA70" s="62"/>
      <c r="IB70" s="62"/>
      <c r="IC70" s="62"/>
      <c r="ID70" s="62"/>
      <c r="IE70" s="62"/>
      <c r="IF70" s="62"/>
      <c r="IG70" s="62"/>
      <c r="IH70" s="62"/>
      <c r="II70" s="62"/>
      <c r="IJ70" s="62"/>
      <c r="IK70" s="62"/>
      <c r="IL70" s="62"/>
      <c r="IM70" s="62"/>
      <c r="IN70" s="62"/>
      <c r="IO70" s="62"/>
      <c r="IP70" s="62"/>
      <c r="IQ70" s="62"/>
      <c r="IR70" s="62"/>
      <c r="IS70" s="62"/>
      <c r="IT70" s="62"/>
      <c r="IU70" s="62"/>
      <c r="IV70" s="62"/>
      <c r="IW70" s="62"/>
    </row>
    <row r="71" spans="1:257">
      <c r="A71"/>
      <c r="D71" s="254"/>
      <c r="E71" s="147"/>
      <c r="F71" s="18"/>
      <c r="G71" s="19"/>
      <c r="H71" s="96"/>
      <c r="I71" s="96"/>
      <c r="J71" s="96"/>
      <c r="K71" s="96"/>
      <c r="L71" s="96"/>
      <c r="M71" s="96"/>
      <c r="N71" s="96"/>
      <c r="O71" s="96"/>
      <c r="P71" s="96"/>
      <c r="Q71" s="86"/>
      <c r="R71" s="86"/>
      <c r="S71" s="86"/>
      <c r="T71" s="86"/>
      <c r="U71" s="86"/>
      <c r="V71" s="86"/>
      <c r="Y71" s="18"/>
      <c r="AR71" s="23"/>
      <c r="AS71" s="23"/>
      <c r="AT71" s="18"/>
      <c r="AV71" s="24"/>
      <c r="AW71" s="24"/>
      <c r="AX71" s="24"/>
      <c r="AY71" s="24"/>
      <c r="AZ71" s="24"/>
      <c r="BA71" s="24"/>
      <c r="BB71" s="24"/>
      <c r="BC71" s="24"/>
      <c r="BD71" s="23"/>
      <c r="BE71" s="24"/>
      <c r="BF71" s="24"/>
      <c r="BG71" s="24"/>
      <c r="BH71" s="23"/>
      <c r="BI71" s="23"/>
      <c r="BJ71" s="222"/>
      <c r="BS71" s="233"/>
      <c r="BT71" s="233"/>
      <c r="BU71" s="233"/>
      <c r="BV71" s="233"/>
      <c r="BW71" s="233"/>
      <c r="BX71" s="233"/>
      <c r="BY71" s="233"/>
      <c r="BZ71" s="233"/>
      <c r="CA71" s="233"/>
      <c r="CB71" s="233"/>
      <c r="CC71" s="233"/>
      <c r="CD71" s="233"/>
      <c r="CE71" s="233"/>
      <c r="CF71" s="233"/>
      <c r="CG71" s="233"/>
      <c r="CH71" s="233"/>
      <c r="CL71" s="92"/>
      <c r="CM71" s="94"/>
      <c r="CN71" s="94"/>
      <c r="CO71" s="63"/>
      <c r="CP71" s="63"/>
      <c r="CR71" s="64"/>
      <c r="CS71" s="64"/>
      <c r="CT71" s="64"/>
      <c r="CU71" s="64"/>
      <c r="CV71" s="64"/>
      <c r="CW71" s="64"/>
      <c r="CX71" s="64"/>
      <c r="CY71" s="64"/>
      <c r="CZ71" s="64"/>
      <c r="DA71" s="64"/>
      <c r="DB71" s="64"/>
      <c r="DC71" s="64"/>
      <c r="DD71" s="64"/>
      <c r="FT71"/>
      <c r="FU71"/>
      <c r="HA71" s="62" t="str">
        <f>INDEX(TrimSummary[season],MATCH($HD71,TrimSummary[style_no],0))</f>
        <v>WI23</v>
      </c>
      <c r="HB71" s="62" t="str">
        <f>INDEX(TrimSummary[floorset],MATCH($HD71,TrimSummary[style_no],0))</f>
        <v>F3</v>
      </c>
      <c r="HC71" s="6" t="s">
        <v>201</v>
      </c>
      <c r="HD71" s="310" t="s">
        <v>314</v>
      </c>
      <c r="HE71" s="224" t="s">
        <v>302</v>
      </c>
      <c r="HF71" s="98">
        <v>45040</v>
      </c>
      <c r="HG71" t="s">
        <v>139</v>
      </c>
      <c r="HH71" s="105" cm="1">
        <f t="array" ref="HH71">IF(ISERROR(INDEX(Trim_Booking_Data[[QTY TB]:[5]],MATCH($HD71&amp;$HE71&amp;$HF71,Trim_Booking_Data[Styele'#]&amp;Trim_Booking_Data[COLOR]&amp;Trim_Booking_Data[Trim Boking Date],0),MATCH($HG71,Trim_Booking_Data[[#Headers],[QTY TB]:[5]],0))),0,(INDEX(Trim_Booking_Data[[QTY TB]:[5]],MATCH($HD71&amp;$HE71&amp;$HF71,Trim_Booking_Data[Styele'#]&amp;Trim_Booking_Data[COLOR]&amp;Trim_Booking_Data[Trim Boking Date],0),MATCH($HG71,Trim_Booking_Data[[#Headers],[QTY TB]:[5]],0))))</f>
        <v>0</v>
      </c>
      <c r="HI71" s="78" cm="1">
        <f t="array" ref="HI71">IF(ISERROR(INDEX(PO_Placed_Data_Fu[],MATCH($HD71&amp;$HE71,Trim_Booking_Data[Styele'#]&amp;Trim_Booking_Data[COLOR],0),MATCH(HI$3,PO_Placed_Data_Fu[#Headers],0))),0,(INDEX(PO_Placed_Data_Fu[],MATCH($HD71&amp;$HE71,Trim_Booking_Data[Styele'#]&amp;Trim_Booking_Data[COLOR],0),MATCH(HI$3,PO_Placed_Data_Fu[#Headers],0))))</f>
        <v>0</v>
      </c>
      <c r="HJ71" s="73" cm="1">
        <f t="array" ref="HJ71">IF(ISERROR(INDEX(PO_Placed_Data_Fu[],MATCH($HD71&amp;$HE71&amp;$HF71,Trim_Booking_Data[Styele'#]&amp;Trim_Booking_Data[COLOR]&amp;Trim_Booking_Data[Trim Boking Date],0),MATCH($HG71,PO_Placed_Data_Fu[#Headers],0))),0,(INDEX(PO_Placed_Data_Fu[],MATCH($HD71&amp;$HE71&amp;$HF71,Trim_Booking_Data[Styele'#]&amp;Trim_Booking_Data[COLOR]&amp;Trim_Booking_Data[Trim Boking Date],0),MATCH($HG71,PO_Placed_Data_Fu[#Headers],0))))</f>
        <v>0</v>
      </c>
      <c r="HK71" s="62" t="str" cm="1">
        <f t="array" ref="HK71">IF(ISERROR(INDEX(TrimSummary[costing_yy],MATCH(1,INDEX(($HD71=TrimSummary[style_no])*(HK$3=TrimSummary[trim_reff])*(ISNUMBER(FIND("/"&amp;$HC71&amp;"/","/"&amp;TrimSummary[color]&amp;"/"))),),0))),0,(INDEX(TrimSummary[costing_yy],MATCH(1,INDEX(($HD71=TrimSummary[style_no])*(HK$3=TrimSummary[trim_reff])*(ISNUMBER(FIND("/"&amp;$HC71&amp;"/","/"&amp;TrimSummary[color]&amp;"/"))),),0))))*$HH71*(1+$BN$3)&amp;","&amp;IF(ISERROR(INDEX(TrimSummary[costing_yy],MATCH(1,INDEX(($HD71=TrimSummary[style_no])*(HK$3=TrimSummary[trim_reff])*(ISNUMBER(FIND("/"&amp;$HC71&amp;"/","/"&amp;TrimSummary[color]&amp;"/"))),),0))),0,(INDEX(TrimSummary[costing_yy],MATCH(1,INDEX(($HD71=TrimSummary[style_no])*(HK$3=TrimSummary[trim_reff])*(ISNUMBER(FIND("/"&amp;$HC71&amp;"/","/"&amp;TrimSummary[color]&amp;"/"))),),0))))*$HJ71*(1+$BN$3)&amp;","&amp;IF(ISERROR(INDEX(TrimSummary[ordering_yy],MATCH(1,INDEX(($HD71=TrimSummary[style_no])*(HK$3=TrimSummary[trim_reff])*(ISNUMBER(FIND("/"&amp;$HC71&amp;"/","/"&amp;TrimSummary[color]&amp;"/"))),),0))),0,(INDEX(TrimSummary[ordering_yy],MATCH(1,INDEX(($HD71=TrimSummary[style_no])*(HK$3=TrimSummary[trim_reff])*(ISNUMBER(FIND("/"&amp;$HC71&amp;"/","/"&amp;TrimSummary[color]&amp;"/"))),),0))))*$HH71*(1+$BN$4)&amp;","&amp;IF(ISERROR(INDEX(TrimSummary[ordering_yy],MATCH(1,INDEX(($HD71=TrimSummary[style_no])*(HK$3=TrimSummary[trim_reff])*(ISNUMBER(FIND("/"&amp;$HC71&amp;"/","/"&amp;TrimSummary[color]&amp;"/"))),),0))),0,(INDEX(TrimSummary[ordering_yy],MATCH(1,INDEX(($HD71=TrimSummary[style_no])*(HK$3=TrimSummary[trim_reff])*(ISNUMBER(FIND("/"&amp;$HC71&amp;"/","/"&amp;TrimSummary[color]&amp;"/"))),),0))))*$HJ71*(1+$BN$4)</f>
        <v>0,0,0,0</v>
      </c>
      <c r="HL71" s="62" t="str" cm="1">
        <f t="array" ref="HL71">IF(ISERROR(INDEX(TrimSummary[costing_yy],MATCH(1,INDEX(($HD71=TrimSummary[style_no])*(HL$3=TrimSummary[trim_reff])*(ISNUMBER(FIND("/"&amp;$HC71&amp;"/","/"&amp;TrimSummary[color]&amp;"/"))),),0))),0,(INDEX(TrimSummary[costing_yy],MATCH(1,INDEX(($HD71=TrimSummary[style_no])*(HL$3=TrimSummary[trim_reff])*(ISNUMBER(FIND("/"&amp;$HC71&amp;"/","/"&amp;TrimSummary[color]&amp;"/"))),),0))))*$HH71*(1+$BN$3)&amp;","&amp;IF(ISERROR(INDEX(TrimSummary[costing_yy],MATCH(1,INDEX(($HD71=TrimSummary[style_no])*(HL$3=TrimSummary[trim_reff])*(ISNUMBER(FIND("/"&amp;$HC71&amp;"/","/"&amp;TrimSummary[color]&amp;"/"))),),0))),0,(INDEX(TrimSummary[costing_yy],MATCH(1,INDEX(($HD71=TrimSummary[style_no])*(HL$3=TrimSummary[trim_reff])*(ISNUMBER(FIND("/"&amp;$HC71&amp;"/","/"&amp;TrimSummary[color]&amp;"/"))),),0))))*$HJ71*(1+$BN$3)&amp;","&amp;IF(ISERROR(INDEX(TrimSummary[ordering_yy],MATCH(1,INDEX(($HD71=TrimSummary[style_no])*(HL$3=TrimSummary[trim_reff])*(ISNUMBER(FIND("/"&amp;$HC71&amp;"/","/"&amp;TrimSummary[color]&amp;"/"))),),0))),0,(INDEX(TrimSummary[ordering_yy],MATCH(1,INDEX(($HD71=TrimSummary[style_no])*(HL$3=TrimSummary[trim_reff])*(ISNUMBER(FIND("/"&amp;$HC71&amp;"/","/"&amp;TrimSummary[color]&amp;"/"))),),0))))*$HH71*(1+$BN$4)&amp;","&amp;IF(ISERROR(INDEX(TrimSummary[ordering_yy],MATCH(1,INDEX(($HD71=TrimSummary[style_no])*(HL$3=TrimSummary[trim_reff])*(ISNUMBER(FIND("/"&amp;$HC71&amp;"/","/"&amp;TrimSummary[color]&amp;"/"))),),0))),0,(INDEX(TrimSummary[ordering_yy],MATCH(1,INDEX(($HD71=TrimSummary[style_no])*(HL$3=TrimSummary[trim_reff])*(ISNUMBER(FIND("/"&amp;$HC71&amp;"/","/"&amp;TrimSummary[color]&amp;"/"))),),0))))*$HJ71*(1+$BN$4)</f>
        <v>0,0,0,0</v>
      </c>
      <c r="HM71" s="62" t="str" cm="1">
        <f t="array" ref="HM71">IF(ISERROR(INDEX(TrimSummary[costing_yy],MATCH(1,INDEX(($HD71=TrimSummary[style_no])*(HM$3=TrimSummary[trim_reff])*(ISNUMBER(FIND("/"&amp;$HC71&amp;"/","/"&amp;TrimSummary[color]&amp;"/"))),),0))),0,(INDEX(TrimSummary[costing_yy],MATCH(1,INDEX(($HD71=TrimSummary[style_no])*(HM$3=TrimSummary[trim_reff])*(ISNUMBER(FIND("/"&amp;$HC71&amp;"/","/"&amp;TrimSummary[color]&amp;"/"))),),0))))*$HH71*(1+$BN$3)&amp;","&amp;IF(ISERROR(INDEX(TrimSummary[costing_yy],MATCH(1,INDEX(($HD71=TrimSummary[style_no])*(HM$3=TrimSummary[trim_reff])*(ISNUMBER(FIND("/"&amp;$HC71&amp;"/","/"&amp;TrimSummary[color]&amp;"/"))),),0))),0,(INDEX(TrimSummary[costing_yy],MATCH(1,INDEX(($HD71=TrimSummary[style_no])*(HM$3=TrimSummary[trim_reff])*(ISNUMBER(FIND("/"&amp;$HC71&amp;"/","/"&amp;TrimSummary[color]&amp;"/"))),),0))))*$HJ71*(1+$BN$3)&amp;","&amp;IF(ISERROR(INDEX(TrimSummary[ordering_yy],MATCH(1,INDEX(($HD71=TrimSummary[style_no])*(HM$3=TrimSummary[trim_reff])*(ISNUMBER(FIND("/"&amp;$HC71&amp;"/","/"&amp;TrimSummary[color]&amp;"/"))),),0))),0,(INDEX(TrimSummary[ordering_yy],MATCH(1,INDEX(($HD71=TrimSummary[style_no])*(HM$3=TrimSummary[trim_reff])*(ISNUMBER(FIND("/"&amp;$HC71&amp;"/","/"&amp;TrimSummary[color]&amp;"/"))),),0))))*$HH71*(1+$BN$4)&amp;","&amp;IF(ISERROR(INDEX(TrimSummary[ordering_yy],MATCH(1,INDEX(($HD71=TrimSummary[style_no])*(HM$3=TrimSummary[trim_reff])*(ISNUMBER(FIND("/"&amp;$HC71&amp;"/","/"&amp;TrimSummary[color]&amp;"/"))),),0))),0,(INDEX(TrimSummary[ordering_yy],MATCH(1,INDEX(($HD71=TrimSummary[style_no])*(HM$3=TrimSummary[trim_reff])*(ISNUMBER(FIND("/"&amp;$HC71&amp;"/","/"&amp;TrimSummary[color]&amp;"/"))),),0))))*$HJ71*(1+$BN$4)</f>
        <v>0,0,0,0</v>
      </c>
      <c r="HN71" s="62" t="str" cm="1">
        <f t="array" ref="HN71">IF(ISERROR(INDEX(TrimSummary[costing_yy],MATCH(1,INDEX(($HD71=TrimSummary[style_no])*(HN$3=TrimSummary[trim_reff])*(ISNUMBER(FIND("/"&amp;$HC71&amp;"/","/"&amp;TrimSummary[color]&amp;"/"))),),0))),0,(INDEX(TrimSummary[costing_yy],MATCH(1,INDEX(($HD71=TrimSummary[style_no])*(HN$3=TrimSummary[trim_reff])*(ISNUMBER(FIND("/"&amp;$HC71&amp;"/","/"&amp;TrimSummary[color]&amp;"/"))),),0))))*$HH71*(1+$BN$3)&amp;","&amp;IF(ISERROR(INDEX(TrimSummary[costing_yy],MATCH(1,INDEX(($HD71=TrimSummary[style_no])*(HN$3=TrimSummary[trim_reff])*(ISNUMBER(FIND("/"&amp;$HC71&amp;"/","/"&amp;TrimSummary[color]&amp;"/"))),),0))),0,(INDEX(TrimSummary[costing_yy],MATCH(1,INDEX(($HD71=TrimSummary[style_no])*(HN$3=TrimSummary[trim_reff])*(ISNUMBER(FIND("/"&amp;$HC71&amp;"/","/"&amp;TrimSummary[color]&amp;"/"))),),0))))*$HJ71*(1+$BN$3)&amp;","&amp;IF(ISERROR(INDEX(TrimSummary[ordering_yy],MATCH(1,INDEX(($HD71=TrimSummary[style_no])*(HN$3=TrimSummary[trim_reff])*(ISNUMBER(FIND("/"&amp;$HC71&amp;"/","/"&amp;TrimSummary[color]&amp;"/"))),),0))),0,(INDEX(TrimSummary[ordering_yy],MATCH(1,INDEX(($HD71=TrimSummary[style_no])*(HN$3=TrimSummary[trim_reff])*(ISNUMBER(FIND("/"&amp;$HC71&amp;"/","/"&amp;TrimSummary[color]&amp;"/"))),),0))))*$HH71*(1+$BN$4)&amp;","&amp;IF(ISERROR(INDEX(TrimSummary[ordering_yy],MATCH(1,INDEX(($HD71=TrimSummary[style_no])*(HN$3=TrimSummary[trim_reff])*(ISNUMBER(FIND("/"&amp;$HC71&amp;"/","/"&amp;TrimSummary[color]&amp;"/"))),),0))),0,(INDEX(TrimSummary[ordering_yy],MATCH(1,INDEX(($HD71=TrimSummary[style_no])*(HN$3=TrimSummary[trim_reff])*(ISNUMBER(FIND("/"&amp;$HC71&amp;"/","/"&amp;TrimSummary[color]&amp;"/"))),),0))))*$HJ71*(1+$BN$4)</f>
        <v>0,0,0,0</v>
      </c>
      <c r="HO71" s="62" t="str" cm="1">
        <f t="array" ref="HO71">IF(ISERROR(INDEX(TrimSummary[costing_yy],MATCH(1,INDEX(($HD71=TrimSummary[style_no])*(HO$3=TrimSummary[trim_reff])*(ISNUMBER(FIND("/"&amp;$HC71&amp;"/","/"&amp;TrimSummary[color]&amp;"/"))),),0))),0,(INDEX(TrimSummary[costing_yy],MATCH(1,INDEX(($HD71=TrimSummary[style_no])*(HO$3=TrimSummary[trim_reff])*(ISNUMBER(FIND("/"&amp;$HC71&amp;"/","/"&amp;TrimSummary[color]&amp;"/"))),),0))))*$HH71*(1+$BN$3)&amp;","&amp;IF(ISERROR(INDEX(TrimSummary[costing_yy],MATCH(1,INDEX(($HD71=TrimSummary[style_no])*(HO$3=TrimSummary[trim_reff])*(ISNUMBER(FIND("/"&amp;$HC71&amp;"/","/"&amp;TrimSummary[color]&amp;"/"))),),0))),0,(INDEX(TrimSummary[costing_yy],MATCH(1,INDEX(($HD71=TrimSummary[style_no])*(HO$3=TrimSummary[trim_reff])*(ISNUMBER(FIND("/"&amp;$HC71&amp;"/","/"&amp;TrimSummary[color]&amp;"/"))),),0))))*$HJ71*(1+$BN$3)&amp;","&amp;IF(ISERROR(INDEX(TrimSummary[ordering_yy],MATCH(1,INDEX(($HD71=TrimSummary[style_no])*(HO$3=TrimSummary[trim_reff])*(ISNUMBER(FIND("/"&amp;$HC71&amp;"/","/"&amp;TrimSummary[color]&amp;"/"))),),0))),0,(INDEX(TrimSummary[ordering_yy],MATCH(1,INDEX(($HD71=TrimSummary[style_no])*(HO$3=TrimSummary[trim_reff])*(ISNUMBER(FIND("/"&amp;$HC71&amp;"/","/"&amp;TrimSummary[color]&amp;"/"))),),0))))*$HH71*(1+$BN$4)&amp;","&amp;IF(ISERROR(INDEX(TrimSummary[ordering_yy],MATCH(1,INDEX(($HD71=TrimSummary[style_no])*(HO$3=TrimSummary[trim_reff])*(ISNUMBER(FIND("/"&amp;$HC71&amp;"/","/"&amp;TrimSummary[color]&amp;"/"))),),0))),0,(INDEX(TrimSummary[ordering_yy],MATCH(1,INDEX(($HD71=TrimSummary[style_no])*(HO$3=TrimSummary[trim_reff])*(ISNUMBER(FIND("/"&amp;$HC71&amp;"/","/"&amp;TrimSummary[color]&amp;"/"))),),0))))*$HJ71*(1+$BN$4)</f>
        <v>0,0,0,0</v>
      </c>
      <c r="HP71" s="62" t="str" cm="1">
        <f t="array" ref="HP71">IF(ISERROR(INDEX(TrimSummary[costing_yy],MATCH(1,INDEX(($HD71=TrimSummary[style_no])*(HP$3=TrimSummary[trim_reff])*(ISNUMBER(FIND("/"&amp;$HC71&amp;"/","/"&amp;TrimSummary[color]&amp;"/"))),),0))),0,(INDEX(TrimSummary[costing_yy],MATCH(1,INDEX(($HD71=TrimSummary[style_no])*(HP$3=TrimSummary[trim_reff])*(ISNUMBER(FIND("/"&amp;$HC71&amp;"/","/"&amp;TrimSummary[color]&amp;"/"))),),0))))*$HH71*(1+$BN$3)&amp;","&amp;IF(ISERROR(INDEX(TrimSummary[costing_yy],MATCH(1,INDEX(($HD71=TrimSummary[style_no])*(HP$3=TrimSummary[trim_reff])*(ISNUMBER(FIND("/"&amp;$HC71&amp;"/","/"&amp;TrimSummary[color]&amp;"/"))),),0))),0,(INDEX(TrimSummary[costing_yy],MATCH(1,INDEX(($HD71=TrimSummary[style_no])*(HP$3=TrimSummary[trim_reff])*(ISNUMBER(FIND("/"&amp;$HC71&amp;"/","/"&amp;TrimSummary[color]&amp;"/"))),),0))))*$HJ71*(1+$BN$3)&amp;","&amp;IF(ISERROR(INDEX(TrimSummary[ordering_yy],MATCH(1,INDEX(($HD71=TrimSummary[style_no])*(HP$3=TrimSummary[trim_reff])*(ISNUMBER(FIND("/"&amp;$HC71&amp;"/","/"&amp;TrimSummary[color]&amp;"/"))),),0))),0,(INDEX(TrimSummary[ordering_yy],MATCH(1,INDEX(($HD71=TrimSummary[style_no])*(HP$3=TrimSummary[trim_reff])*(ISNUMBER(FIND("/"&amp;$HC71&amp;"/","/"&amp;TrimSummary[color]&amp;"/"))),),0))))*$HH71*(1+$BN$4)&amp;","&amp;IF(ISERROR(INDEX(TrimSummary[ordering_yy],MATCH(1,INDEX(($HD71=TrimSummary[style_no])*(HP$3=TrimSummary[trim_reff])*(ISNUMBER(FIND("/"&amp;$HC71&amp;"/","/"&amp;TrimSummary[color]&amp;"/"))),),0))),0,(INDEX(TrimSummary[ordering_yy],MATCH(1,INDEX(($HD71=TrimSummary[style_no])*(HP$3=TrimSummary[trim_reff])*(ISNUMBER(FIND("/"&amp;$HC71&amp;"/","/"&amp;TrimSummary[color]&amp;"/"))),),0))))*$HJ71*(1+$BN$4)</f>
        <v>0,0,0,0</v>
      </c>
      <c r="HQ71" s="62" t="str" cm="1">
        <f t="array" ref="HQ71">IF(ISERROR(INDEX(TrimSummary[costing_yy],MATCH(1,INDEX(($HD71=TrimSummary[style_no])*(HQ$3=TrimSummary[trim_reff])*(ISNUMBER(FIND("/"&amp;$HC71&amp;"/","/"&amp;TrimSummary[color]&amp;"/"))),),0))),0,(INDEX(TrimSummary[costing_yy],MATCH(1,INDEX(($HD71=TrimSummary[style_no])*(HQ$3=TrimSummary[trim_reff])*(ISNUMBER(FIND("/"&amp;$HC71&amp;"/","/"&amp;TrimSummary[color]&amp;"/"))),),0))))*$HH71*(1+$BN$3)&amp;","&amp;IF(ISERROR(INDEX(TrimSummary[costing_yy],MATCH(1,INDEX(($HD71=TrimSummary[style_no])*(HQ$3=TrimSummary[trim_reff])*(ISNUMBER(FIND("/"&amp;$HC71&amp;"/","/"&amp;TrimSummary[color]&amp;"/"))),),0))),0,(INDEX(TrimSummary[costing_yy],MATCH(1,INDEX(($HD71=TrimSummary[style_no])*(HQ$3=TrimSummary[trim_reff])*(ISNUMBER(FIND("/"&amp;$HC71&amp;"/","/"&amp;TrimSummary[color]&amp;"/"))),),0))))*$HJ71*(1+$BN$3)&amp;","&amp;IF(ISERROR(INDEX(TrimSummary[ordering_yy],MATCH(1,INDEX(($HD71=TrimSummary[style_no])*(HQ$3=TrimSummary[trim_reff])*(ISNUMBER(FIND("/"&amp;$HC71&amp;"/","/"&amp;TrimSummary[color]&amp;"/"))),),0))),0,(INDEX(TrimSummary[ordering_yy],MATCH(1,INDEX(($HD71=TrimSummary[style_no])*(HQ$3=TrimSummary[trim_reff])*(ISNUMBER(FIND("/"&amp;$HC71&amp;"/","/"&amp;TrimSummary[color]&amp;"/"))),),0))))*$HH71*(1+$BN$4)&amp;","&amp;IF(ISERROR(INDEX(TrimSummary[ordering_yy],MATCH(1,INDEX(($HD71=TrimSummary[style_no])*(HQ$3=TrimSummary[trim_reff])*(ISNUMBER(FIND("/"&amp;$HC71&amp;"/","/"&amp;TrimSummary[color]&amp;"/"))),),0))),0,(INDEX(TrimSummary[ordering_yy],MATCH(1,INDEX(($HD71=TrimSummary[style_no])*(HQ$3=TrimSummary[trim_reff])*(ISNUMBER(FIND("/"&amp;$HC71&amp;"/","/"&amp;TrimSummary[color]&amp;"/"))),),0))))*$HJ71*(1+$BN$4)</f>
        <v>0,0,0,0</v>
      </c>
      <c r="HR71" s="62" t="str" cm="1">
        <f t="array" ref="HR71">IF(ISERROR(INDEX(TrimSummary[costing_yy],MATCH(1,INDEX(($HD71=TrimSummary[style_no])*(HR$3=TrimSummary[trim_reff])*(ISNUMBER(FIND("/"&amp;$HC71&amp;"/","/"&amp;TrimSummary[color]&amp;"/"))),),0))),0,(INDEX(TrimSummary[costing_yy],MATCH(1,INDEX(($HD71=TrimSummary[style_no])*(HR$3=TrimSummary[trim_reff])*(ISNUMBER(FIND("/"&amp;$HC71&amp;"/","/"&amp;TrimSummary[color]&amp;"/"))),),0))))*$HH71*(1+$BN$3)&amp;","&amp;IF(ISERROR(INDEX(TrimSummary[costing_yy],MATCH(1,INDEX(($HD71=TrimSummary[style_no])*(HR$3=TrimSummary[trim_reff])*(ISNUMBER(FIND("/"&amp;$HC71&amp;"/","/"&amp;TrimSummary[color]&amp;"/"))),),0))),0,(INDEX(TrimSummary[costing_yy],MATCH(1,INDEX(($HD71=TrimSummary[style_no])*(HR$3=TrimSummary[trim_reff])*(ISNUMBER(FIND("/"&amp;$HC71&amp;"/","/"&amp;TrimSummary[color]&amp;"/"))),),0))))*$HJ71*(1+$BN$3)&amp;","&amp;IF(ISERROR(INDEX(TrimSummary[ordering_yy],MATCH(1,INDEX(($HD71=TrimSummary[style_no])*(HR$3=TrimSummary[trim_reff])*(ISNUMBER(FIND("/"&amp;$HC71&amp;"/","/"&amp;TrimSummary[color]&amp;"/"))),),0))),0,(INDEX(TrimSummary[ordering_yy],MATCH(1,INDEX(($HD71=TrimSummary[style_no])*(HR$3=TrimSummary[trim_reff])*(ISNUMBER(FIND("/"&amp;$HC71&amp;"/","/"&amp;TrimSummary[color]&amp;"/"))),),0))))*$HH71*(1+$BN$4)&amp;","&amp;IF(ISERROR(INDEX(TrimSummary[ordering_yy],MATCH(1,INDEX(($HD71=TrimSummary[style_no])*(HR$3=TrimSummary[trim_reff])*(ISNUMBER(FIND("/"&amp;$HC71&amp;"/","/"&amp;TrimSummary[color]&amp;"/"))),),0))),0,(INDEX(TrimSummary[ordering_yy],MATCH(1,INDEX(($HD71=TrimSummary[style_no])*(HR$3=TrimSummary[trim_reff])*(ISNUMBER(FIND("/"&amp;$HC71&amp;"/","/"&amp;TrimSummary[color]&amp;"/"))),),0))))*$HJ71*(1+$BN$4)</f>
        <v>0,0,0,0</v>
      </c>
      <c r="HS71" s="62" t="str" cm="1">
        <f t="array" ref="HS71">IF(ISERROR(INDEX(TrimSummary[costing_yy],MATCH(1,INDEX(($HD71=TrimSummary[style_no])*(HS$3=TrimSummary[trim_reff])*(ISNUMBER(FIND("/"&amp;$HC71&amp;"/","/"&amp;TrimSummary[color]&amp;"/"))),),0))),0,(INDEX(TrimSummary[costing_yy],MATCH(1,INDEX(($HD71=TrimSummary[style_no])*(HS$3=TrimSummary[trim_reff])*(ISNUMBER(FIND("/"&amp;$HC71&amp;"/","/"&amp;TrimSummary[color]&amp;"/"))),),0))))*$HH71*(1+$BN$3)&amp;","&amp;IF(ISERROR(INDEX(TrimSummary[costing_yy],MATCH(1,INDEX(($HD71=TrimSummary[style_no])*(HS$3=TrimSummary[trim_reff])*(ISNUMBER(FIND("/"&amp;$HC71&amp;"/","/"&amp;TrimSummary[color]&amp;"/"))),),0))),0,(INDEX(TrimSummary[costing_yy],MATCH(1,INDEX(($HD71=TrimSummary[style_no])*(HS$3=TrimSummary[trim_reff])*(ISNUMBER(FIND("/"&amp;$HC71&amp;"/","/"&amp;TrimSummary[color]&amp;"/"))),),0))))*$HJ71*(1+$BN$3)&amp;","&amp;IF(ISERROR(INDEX(TrimSummary[ordering_yy],MATCH(1,INDEX(($HD71=TrimSummary[style_no])*(HS$3=TrimSummary[trim_reff])*(ISNUMBER(FIND("/"&amp;$HC71&amp;"/","/"&amp;TrimSummary[color]&amp;"/"))),),0))),0,(INDEX(TrimSummary[ordering_yy],MATCH(1,INDEX(($HD71=TrimSummary[style_no])*(HS$3=TrimSummary[trim_reff])*(ISNUMBER(FIND("/"&amp;$HC71&amp;"/","/"&amp;TrimSummary[color]&amp;"/"))),),0))))*$HH71*(1+$BN$4)&amp;","&amp;IF(ISERROR(INDEX(TrimSummary[ordering_yy],MATCH(1,INDEX(($HD71=TrimSummary[style_no])*(HS$3=TrimSummary[trim_reff])*(ISNUMBER(FIND("/"&amp;$HC71&amp;"/","/"&amp;TrimSummary[color]&amp;"/"))),),0))),0,(INDEX(TrimSummary[ordering_yy],MATCH(1,INDEX(($HD71=TrimSummary[style_no])*(HS$3=TrimSummary[trim_reff])*(ISNUMBER(FIND("/"&amp;$HC71&amp;"/","/"&amp;TrimSummary[color]&amp;"/"))),),0))))*$HJ71*(1+$BN$4)</f>
        <v>0,0,0,0</v>
      </c>
      <c r="HT71" s="62" t="str" cm="1">
        <f t="array" ref="HT71">IF(ISERROR(INDEX(TrimSummary[costing_yy],MATCH(1,INDEX(($HD71=TrimSummary[style_no])*(HT$3=TrimSummary[trim_reff])*(ISNUMBER(FIND("/"&amp;$HC71&amp;"/","/"&amp;TrimSummary[color]&amp;"/"))),),0))),0,(INDEX(TrimSummary[costing_yy],MATCH(1,INDEX(($HD71=TrimSummary[style_no])*(HT$3=TrimSummary[trim_reff])*(ISNUMBER(FIND("/"&amp;$HC71&amp;"/","/"&amp;TrimSummary[color]&amp;"/"))),),0))))*$HH71*(1+$BN$3)&amp;","&amp;IF(ISERROR(INDEX(TrimSummary[costing_yy],MATCH(1,INDEX(($HD71=TrimSummary[style_no])*(HT$3=TrimSummary[trim_reff])*(ISNUMBER(FIND("/"&amp;$HC71&amp;"/","/"&amp;TrimSummary[color]&amp;"/"))),),0))),0,(INDEX(TrimSummary[costing_yy],MATCH(1,INDEX(($HD71=TrimSummary[style_no])*(HT$3=TrimSummary[trim_reff])*(ISNUMBER(FIND("/"&amp;$HC71&amp;"/","/"&amp;TrimSummary[color]&amp;"/"))),),0))))*$HJ71*(1+$BN$3)&amp;","&amp;IF(ISERROR(INDEX(TrimSummary[ordering_yy],MATCH(1,INDEX(($HD71=TrimSummary[style_no])*(HT$3=TrimSummary[trim_reff])*(ISNUMBER(FIND("/"&amp;$HC71&amp;"/","/"&amp;TrimSummary[color]&amp;"/"))),),0))),0,(INDEX(TrimSummary[ordering_yy],MATCH(1,INDEX(($HD71=TrimSummary[style_no])*(HT$3=TrimSummary[trim_reff])*(ISNUMBER(FIND("/"&amp;$HC71&amp;"/","/"&amp;TrimSummary[color]&amp;"/"))),),0))))*$HH71*(1+$BN$4)&amp;","&amp;IF(ISERROR(INDEX(TrimSummary[ordering_yy],MATCH(1,INDEX(($HD71=TrimSummary[style_no])*(HT$3=TrimSummary[trim_reff])*(ISNUMBER(FIND("/"&amp;$HC71&amp;"/","/"&amp;TrimSummary[color]&amp;"/"))),),0))),0,(INDEX(TrimSummary[ordering_yy],MATCH(1,INDEX(($HD71=TrimSummary[style_no])*(HT$3=TrimSummary[trim_reff])*(ISNUMBER(FIND("/"&amp;$HC71&amp;"/","/"&amp;TrimSummary[color]&amp;"/"))),),0))))*$HJ71*(1+$BN$4)</f>
        <v>0,0,0,0</v>
      </c>
      <c r="HU71" s="62" t="str" cm="1">
        <f t="array" ref="HU71">IF(ISERROR(INDEX(TrimSummary[costing_yy],MATCH(1,INDEX(($HD71=TrimSummary[style_no])*(HU$3=TrimSummary[trim_reff])*(ISNUMBER(FIND("/"&amp;$HC71&amp;"/","/"&amp;TrimSummary[color]&amp;"/"))),),0))),0,(INDEX(TrimSummary[costing_yy],MATCH(1,INDEX(($HD71=TrimSummary[style_no])*(HU$3=TrimSummary[trim_reff])*(ISNUMBER(FIND("/"&amp;$HC71&amp;"/","/"&amp;TrimSummary[color]&amp;"/"))),),0))))*$HH71*(1+$BN$3)&amp;","&amp;IF(ISERROR(INDEX(TrimSummary[costing_yy],MATCH(1,INDEX(($HD71=TrimSummary[style_no])*(HU$3=TrimSummary[trim_reff])*(ISNUMBER(FIND("/"&amp;$HC71&amp;"/","/"&amp;TrimSummary[color]&amp;"/"))),),0))),0,(INDEX(TrimSummary[costing_yy],MATCH(1,INDEX(($HD71=TrimSummary[style_no])*(HU$3=TrimSummary[trim_reff])*(ISNUMBER(FIND("/"&amp;$HC71&amp;"/","/"&amp;TrimSummary[color]&amp;"/"))),),0))))*$HJ71*(1+$BN$3)&amp;","&amp;IF(ISERROR(INDEX(TrimSummary[ordering_yy],MATCH(1,INDEX(($HD71=TrimSummary[style_no])*(HU$3=TrimSummary[trim_reff])*(ISNUMBER(FIND("/"&amp;$HC71&amp;"/","/"&amp;TrimSummary[color]&amp;"/"))),),0))),0,(INDEX(TrimSummary[ordering_yy],MATCH(1,INDEX(($HD71=TrimSummary[style_no])*(HU$3=TrimSummary[trim_reff])*(ISNUMBER(FIND("/"&amp;$HC71&amp;"/","/"&amp;TrimSummary[color]&amp;"/"))),),0))))*$HH71*(1+$BN$4)&amp;","&amp;IF(ISERROR(INDEX(TrimSummary[ordering_yy],MATCH(1,INDEX(($HD71=TrimSummary[style_no])*(HU$3=TrimSummary[trim_reff])*(ISNUMBER(FIND("/"&amp;$HC71&amp;"/","/"&amp;TrimSummary[color]&amp;"/"))),),0))),0,(INDEX(TrimSummary[ordering_yy],MATCH(1,INDEX(($HD71=TrimSummary[style_no])*(HU$3=TrimSummary[trim_reff])*(ISNUMBER(FIND("/"&amp;$HC71&amp;"/","/"&amp;TrimSummary[color]&amp;"/"))),),0))))*$HJ71*(1+$BN$4)</f>
        <v>0,0,0,0</v>
      </c>
      <c r="HV71" s="62"/>
      <c r="HW71" s="62"/>
      <c r="HX71" s="62"/>
      <c r="HY71" s="62"/>
      <c r="HZ71" s="62"/>
      <c r="IA71" s="62"/>
      <c r="IB71" s="62"/>
      <c r="IC71" s="62"/>
      <c r="ID71" s="62"/>
      <c r="IE71" s="62"/>
      <c r="IF71" s="62"/>
      <c r="IG71" s="62"/>
      <c r="IH71" s="62"/>
      <c r="II71" s="62"/>
      <c r="IJ71" s="62"/>
      <c r="IK71" s="62"/>
      <c r="IL71" s="62"/>
      <c r="IM71" s="62"/>
      <c r="IN71" s="62"/>
      <c r="IO71" s="62"/>
      <c r="IP71" s="62"/>
      <c r="IQ71" s="62"/>
      <c r="IR71" s="62"/>
      <c r="IS71" s="62"/>
      <c r="IT71" s="62"/>
      <c r="IU71" s="62"/>
      <c r="IV71" s="62"/>
      <c r="IW71" s="62"/>
    </row>
    <row r="72" spans="1:257">
      <c r="A72"/>
      <c r="D72" s="254"/>
      <c r="E72" s="147"/>
      <c r="F72" s="18"/>
      <c r="G72" s="19"/>
      <c r="H72" s="96"/>
      <c r="I72" s="96"/>
      <c r="J72" s="96"/>
      <c r="K72" s="96"/>
      <c r="L72" s="96"/>
      <c r="M72" s="96"/>
      <c r="N72" s="96"/>
      <c r="O72" s="96"/>
      <c r="P72" s="96"/>
      <c r="Q72" s="86"/>
      <c r="R72" s="86"/>
      <c r="S72" s="86"/>
      <c r="T72" s="86"/>
      <c r="U72" s="86"/>
      <c r="V72" s="86"/>
      <c r="Y72" s="18"/>
      <c r="AR72" s="23"/>
      <c r="AS72" s="23"/>
      <c r="AT72" s="18"/>
      <c r="AV72" s="24"/>
      <c r="AW72" s="24"/>
      <c r="AX72" s="24"/>
      <c r="AY72" s="24"/>
      <c r="AZ72" s="24"/>
      <c r="BA72" s="24"/>
      <c r="BB72" s="24"/>
      <c r="BC72" s="24"/>
      <c r="BD72" s="23"/>
      <c r="BE72" s="24"/>
      <c r="BF72" s="24"/>
      <c r="BG72" s="24"/>
      <c r="BH72" s="23"/>
      <c r="BI72" s="23"/>
      <c r="BJ72" s="222"/>
      <c r="BS72" s="233"/>
      <c r="BT72" s="233"/>
      <c r="BU72" s="233"/>
      <c r="BV72" s="233"/>
      <c r="BW72" s="233"/>
      <c r="BX72" s="233"/>
      <c r="BY72" s="233"/>
      <c r="BZ72" s="233"/>
      <c r="CA72" s="233"/>
      <c r="CB72" s="233"/>
      <c r="CC72" s="233"/>
      <c r="CD72" s="233"/>
      <c r="CE72" s="233"/>
      <c r="CF72" s="233"/>
      <c r="CG72" s="233"/>
      <c r="CH72" s="233"/>
      <c r="CL72" s="94"/>
      <c r="CM72" s="77"/>
      <c r="CN72" s="77"/>
      <c r="CR72" s="92"/>
      <c r="CS72" s="92"/>
      <c r="CT72" s="64"/>
      <c r="CU72" s="64"/>
      <c r="CV72" s="64"/>
      <c r="CW72" s="64"/>
      <c r="CX72" s="64"/>
      <c r="CY72" s="64"/>
      <c r="CZ72" s="64"/>
      <c r="DA72" s="64"/>
      <c r="DB72" s="64"/>
      <c r="DC72" s="64"/>
      <c r="DD72" s="64"/>
      <c r="FT72"/>
      <c r="FU72"/>
      <c r="HA72" s="62" t="str">
        <f>INDEX(TrimSummary[season],MATCH($HD72,TrimSummary[style_no],0))</f>
        <v>WI23</v>
      </c>
      <c r="HB72" s="62" t="str">
        <f>INDEX(TrimSummary[floorset],MATCH($HD72,TrimSummary[style_no],0))</f>
        <v>F3</v>
      </c>
      <c r="HC72" s="6" t="s">
        <v>201</v>
      </c>
      <c r="HD72" s="310" t="s">
        <v>314</v>
      </c>
      <c r="HE72" s="224" t="s">
        <v>302</v>
      </c>
      <c r="HF72" s="98">
        <v>45040</v>
      </c>
      <c r="HG72" t="s">
        <v>140</v>
      </c>
      <c r="HH72" s="105" cm="1">
        <f t="array" ref="HH72">IF(ISERROR(INDEX(Trim_Booking_Data[[QTY TB]:[5]],MATCH($HD72&amp;$HE72&amp;$HF72,Trim_Booking_Data[Styele'#]&amp;Trim_Booking_Data[COLOR]&amp;Trim_Booking_Data[Trim Boking Date],0),MATCH($HG72,Trim_Booking_Data[[#Headers],[QTY TB]:[5]],0))),0,(INDEX(Trim_Booking_Data[[QTY TB]:[5]],MATCH($HD72&amp;$HE72&amp;$HF72,Trim_Booking_Data[Styele'#]&amp;Trim_Booking_Data[COLOR]&amp;Trim_Booking_Data[Trim Boking Date],0),MATCH($HG72,Trim_Booking_Data[[#Headers],[QTY TB]:[5]],0))))</f>
        <v>0</v>
      </c>
      <c r="HI72" s="78" cm="1">
        <f t="array" ref="HI72">IF(ISERROR(INDEX(PO_Placed_Data_Fu[],MATCH($HD72&amp;$HE72,Trim_Booking_Data[Styele'#]&amp;Trim_Booking_Data[COLOR],0),MATCH(HI$3,PO_Placed_Data_Fu[#Headers],0))),0,(INDEX(PO_Placed_Data_Fu[],MATCH($HD72&amp;$HE72,Trim_Booking_Data[Styele'#]&amp;Trim_Booking_Data[COLOR],0),MATCH(HI$3,PO_Placed_Data_Fu[#Headers],0))))</f>
        <v>0</v>
      </c>
      <c r="HJ72" s="73" cm="1">
        <f t="array" ref="HJ72">IF(ISERROR(INDEX(PO_Placed_Data_Fu[],MATCH($HD72&amp;$HE72&amp;$HF72,Trim_Booking_Data[Styele'#]&amp;Trim_Booking_Data[COLOR]&amp;Trim_Booking_Data[Trim Boking Date],0),MATCH($HG72,PO_Placed_Data_Fu[#Headers],0))),0,(INDEX(PO_Placed_Data_Fu[],MATCH($HD72&amp;$HE72&amp;$HF72,Trim_Booking_Data[Styele'#]&amp;Trim_Booking_Data[COLOR]&amp;Trim_Booking_Data[Trim Boking Date],0),MATCH($HG72,PO_Placed_Data_Fu[#Headers],0))))</f>
        <v>0</v>
      </c>
      <c r="HK72" s="62" t="str" cm="1">
        <f t="array" ref="HK72">IF(ISERROR(INDEX(TrimSummary[costing_yy],MATCH(1,INDEX(($HD72=TrimSummary[style_no])*(HK$3=TrimSummary[trim_reff])*(ISNUMBER(FIND("/"&amp;$HC72&amp;"/","/"&amp;TrimSummary[color]&amp;"/"))),),0))),0,(INDEX(TrimSummary[costing_yy],MATCH(1,INDEX(($HD72=TrimSummary[style_no])*(HK$3=TrimSummary[trim_reff])*(ISNUMBER(FIND("/"&amp;$HC72&amp;"/","/"&amp;TrimSummary[color]&amp;"/"))),),0))))*$HH72*(1+$BN$3)&amp;","&amp;IF(ISERROR(INDEX(TrimSummary[costing_yy],MATCH(1,INDEX(($HD72=TrimSummary[style_no])*(HK$3=TrimSummary[trim_reff])*(ISNUMBER(FIND("/"&amp;$HC72&amp;"/","/"&amp;TrimSummary[color]&amp;"/"))),),0))),0,(INDEX(TrimSummary[costing_yy],MATCH(1,INDEX(($HD72=TrimSummary[style_no])*(HK$3=TrimSummary[trim_reff])*(ISNUMBER(FIND("/"&amp;$HC72&amp;"/","/"&amp;TrimSummary[color]&amp;"/"))),),0))))*$HJ72*(1+$BN$3)&amp;","&amp;IF(ISERROR(INDEX(TrimSummary[ordering_yy],MATCH(1,INDEX(($HD72=TrimSummary[style_no])*(HK$3=TrimSummary[trim_reff])*(ISNUMBER(FIND("/"&amp;$HC72&amp;"/","/"&amp;TrimSummary[color]&amp;"/"))),),0))),0,(INDEX(TrimSummary[ordering_yy],MATCH(1,INDEX(($HD72=TrimSummary[style_no])*(HK$3=TrimSummary[trim_reff])*(ISNUMBER(FIND("/"&amp;$HC72&amp;"/","/"&amp;TrimSummary[color]&amp;"/"))),),0))))*$HH72*(1+$BN$4)&amp;","&amp;IF(ISERROR(INDEX(TrimSummary[ordering_yy],MATCH(1,INDEX(($HD72=TrimSummary[style_no])*(HK$3=TrimSummary[trim_reff])*(ISNUMBER(FIND("/"&amp;$HC72&amp;"/","/"&amp;TrimSummary[color]&amp;"/"))),),0))),0,(INDEX(TrimSummary[ordering_yy],MATCH(1,INDEX(($HD72=TrimSummary[style_no])*(HK$3=TrimSummary[trim_reff])*(ISNUMBER(FIND("/"&amp;$HC72&amp;"/","/"&amp;TrimSummary[color]&amp;"/"))),),0))))*$HJ72*(1+$BN$4)</f>
        <v>0,0,0,0</v>
      </c>
      <c r="HL72" s="62" t="str" cm="1">
        <f t="array" ref="HL72">IF(ISERROR(INDEX(TrimSummary[costing_yy],MATCH(1,INDEX(($HD72=TrimSummary[style_no])*(HL$3=TrimSummary[trim_reff])*(ISNUMBER(FIND("/"&amp;$HC72&amp;"/","/"&amp;TrimSummary[color]&amp;"/"))),),0))),0,(INDEX(TrimSummary[costing_yy],MATCH(1,INDEX(($HD72=TrimSummary[style_no])*(HL$3=TrimSummary[trim_reff])*(ISNUMBER(FIND("/"&amp;$HC72&amp;"/","/"&amp;TrimSummary[color]&amp;"/"))),),0))))*$HH72*(1+$BN$3)&amp;","&amp;IF(ISERROR(INDEX(TrimSummary[costing_yy],MATCH(1,INDEX(($HD72=TrimSummary[style_no])*(HL$3=TrimSummary[trim_reff])*(ISNUMBER(FIND("/"&amp;$HC72&amp;"/","/"&amp;TrimSummary[color]&amp;"/"))),),0))),0,(INDEX(TrimSummary[costing_yy],MATCH(1,INDEX(($HD72=TrimSummary[style_no])*(HL$3=TrimSummary[trim_reff])*(ISNUMBER(FIND("/"&amp;$HC72&amp;"/","/"&amp;TrimSummary[color]&amp;"/"))),),0))))*$HJ72*(1+$BN$3)&amp;","&amp;IF(ISERROR(INDEX(TrimSummary[ordering_yy],MATCH(1,INDEX(($HD72=TrimSummary[style_no])*(HL$3=TrimSummary[trim_reff])*(ISNUMBER(FIND("/"&amp;$HC72&amp;"/","/"&amp;TrimSummary[color]&amp;"/"))),),0))),0,(INDEX(TrimSummary[ordering_yy],MATCH(1,INDEX(($HD72=TrimSummary[style_no])*(HL$3=TrimSummary[trim_reff])*(ISNUMBER(FIND("/"&amp;$HC72&amp;"/","/"&amp;TrimSummary[color]&amp;"/"))),),0))))*$HH72*(1+$BN$4)&amp;","&amp;IF(ISERROR(INDEX(TrimSummary[ordering_yy],MATCH(1,INDEX(($HD72=TrimSummary[style_no])*(HL$3=TrimSummary[trim_reff])*(ISNUMBER(FIND("/"&amp;$HC72&amp;"/","/"&amp;TrimSummary[color]&amp;"/"))),),0))),0,(INDEX(TrimSummary[ordering_yy],MATCH(1,INDEX(($HD72=TrimSummary[style_no])*(HL$3=TrimSummary[trim_reff])*(ISNUMBER(FIND("/"&amp;$HC72&amp;"/","/"&amp;TrimSummary[color]&amp;"/"))),),0))))*$HJ72*(1+$BN$4)</f>
        <v>0,0,0,0</v>
      </c>
      <c r="HM72" s="62" t="str" cm="1">
        <f t="array" ref="HM72">IF(ISERROR(INDEX(TrimSummary[costing_yy],MATCH(1,INDEX(($HD72=TrimSummary[style_no])*(HM$3=TrimSummary[trim_reff])*(ISNUMBER(FIND("/"&amp;$HC72&amp;"/","/"&amp;TrimSummary[color]&amp;"/"))),),0))),0,(INDEX(TrimSummary[costing_yy],MATCH(1,INDEX(($HD72=TrimSummary[style_no])*(HM$3=TrimSummary[trim_reff])*(ISNUMBER(FIND("/"&amp;$HC72&amp;"/","/"&amp;TrimSummary[color]&amp;"/"))),),0))))*$HH72*(1+$BN$3)&amp;","&amp;IF(ISERROR(INDEX(TrimSummary[costing_yy],MATCH(1,INDEX(($HD72=TrimSummary[style_no])*(HM$3=TrimSummary[trim_reff])*(ISNUMBER(FIND("/"&amp;$HC72&amp;"/","/"&amp;TrimSummary[color]&amp;"/"))),),0))),0,(INDEX(TrimSummary[costing_yy],MATCH(1,INDEX(($HD72=TrimSummary[style_no])*(HM$3=TrimSummary[trim_reff])*(ISNUMBER(FIND("/"&amp;$HC72&amp;"/","/"&amp;TrimSummary[color]&amp;"/"))),),0))))*$HJ72*(1+$BN$3)&amp;","&amp;IF(ISERROR(INDEX(TrimSummary[ordering_yy],MATCH(1,INDEX(($HD72=TrimSummary[style_no])*(HM$3=TrimSummary[trim_reff])*(ISNUMBER(FIND("/"&amp;$HC72&amp;"/","/"&amp;TrimSummary[color]&amp;"/"))),),0))),0,(INDEX(TrimSummary[ordering_yy],MATCH(1,INDEX(($HD72=TrimSummary[style_no])*(HM$3=TrimSummary[trim_reff])*(ISNUMBER(FIND("/"&amp;$HC72&amp;"/","/"&amp;TrimSummary[color]&amp;"/"))),),0))))*$HH72*(1+$BN$4)&amp;","&amp;IF(ISERROR(INDEX(TrimSummary[ordering_yy],MATCH(1,INDEX(($HD72=TrimSummary[style_no])*(HM$3=TrimSummary[trim_reff])*(ISNUMBER(FIND("/"&amp;$HC72&amp;"/","/"&amp;TrimSummary[color]&amp;"/"))),),0))),0,(INDEX(TrimSummary[ordering_yy],MATCH(1,INDEX(($HD72=TrimSummary[style_no])*(HM$3=TrimSummary[trim_reff])*(ISNUMBER(FIND("/"&amp;$HC72&amp;"/","/"&amp;TrimSummary[color]&amp;"/"))),),0))))*$HJ72*(1+$BN$4)</f>
        <v>0,0,0,0</v>
      </c>
      <c r="HN72" s="62" t="str" cm="1">
        <f t="array" ref="HN72">IF(ISERROR(INDEX(TrimSummary[costing_yy],MATCH(1,INDEX(($HD72=TrimSummary[style_no])*(HN$3=TrimSummary[trim_reff])*(ISNUMBER(FIND("/"&amp;$HC72&amp;"/","/"&amp;TrimSummary[color]&amp;"/"))),),0))),0,(INDEX(TrimSummary[costing_yy],MATCH(1,INDEX(($HD72=TrimSummary[style_no])*(HN$3=TrimSummary[trim_reff])*(ISNUMBER(FIND("/"&amp;$HC72&amp;"/","/"&amp;TrimSummary[color]&amp;"/"))),),0))))*$HH72*(1+$BN$3)&amp;","&amp;IF(ISERROR(INDEX(TrimSummary[costing_yy],MATCH(1,INDEX(($HD72=TrimSummary[style_no])*(HN$3=TrimSummary[trim_reff])*(ISNUMBER(FIND("/"&amp;$HC72&amp;"/","/"&amp;TrimSummary[color]&amp;"/"))),),0))),0,(INDEX(TrimSummary[costing_yy],MATCH(1,INDEX(($HD72=TrimSummary[style_no])*(HN$3=TrimSummary[trim_reff])*(ISNUMBER(FIND("/"&amp;$HC72&amp;"/","/"&amp;TrimSummary[color]&amp;"/"))),),0))))*$HJ72*(1+$BN$3)&amp;","&amp;IF(ISERROR(INDEX(TrimSummary[ordering_yy],MATCH(1,INDEX(($HD72=TrimSummary[style_no])*(HN$3=TrimSummary[trim_reff])*(ISNUMBER(FIND("/"&amp;$HC72&amp;"/","/"&amp;TrimSummary[color]&amp;"/"))),),0))),0,(INDEX(TrimSummary[ordering_yy],MATCH(1,INDEX(($HD72=TrimSummary[style_no])*(HN$3=TrimSummary[trim_reff])*(ISNUMBER(FIND("/"&amp;$HC72&amp;"/","/"&amp;TrimSummary[color]&amp;"/"))),),0))))*$HH72*(1+$BN$4)&amp;","&amp;IF(ISERROR(INDEX(TrimSummary[ordering_yy],MATCH(1,INDEX(($HD72=TrimSummary[style_no])*(HN$3=TrimSummary[trim_reff])*(ISNUMBER(FIND("/"&amp;$HC72&amp;"/","/"&amp;TrimSummary[color]&amp;"/"))),),0))),0,(INDEX(TrimSummary[ordering_yy],MATCH(1,INDEX(($HD72=TrimSummary[style_no])*(HN$3=TrimSummary[trim_reff])*(ISNUMBER(FIND("/"&amp;$HC72&amp;"/","/"&amp;TrimSummary[color]&amp;"/"))),),0))))*$HJ72*(1+$BN$4)</f>
        <v>0,0,0,0</v>
      </c>
      <c r="HO72" s="62" t="str" cm="1">
        <f t="array" ref="HO72">IF(ISERROR(INDEX(TrimSummary[costing_yy],MATCH(1,INDEX(($HD72=TrimSummary[style_no])*(HO$3=TrimSummary[trim_reff])*(ISNUMBER(FIND("/"&amp;$HC72&amp;"/","/"&amp;TrimSummary[color]&amp;"/"))),),0))),0,(INDEX(TrimSummary[costing_yy],MATCH(1,INDEX(($HD72=TrimSummary[style_no])*(HO$3=TrimSummary[trim_reff])*(ISNUMBER(FIND("/"&amp;$HC72&amp;"/","/"&amp;TrimSummary[color]&amp;"/"))),),0))))*$HH72*(1+$BN$3)&amp;","&amp;IF(ISERROR(INDEX(TrimSummary[costing_yy],MATCH(1,INDEX(($HD72=TrimSummary[style_no])*(HO$3=TrimSummary[trim_reff])*(ISNUMBER(FIND("/"&amp;$HC72&amp;"/","/"&amp;TrimSummary[color]&amp;"/"))),),0))),0,(INDEX(TrimSummary[costing_yy],MATCH(1,INDEX(($HD72=TrimSummary[style_no])*(HO$3=TrimSummary[trim_reff])*(ISNUMBER(FIND("/"&amp;$HC72&amp;"/","/"&amp;TrimSummary[color]&amp;"/"))),),0))))*$HJ72*(1+$BN$3)&amp;","&amp;IF(ISERROR(INDEX(TrimSummary[ordering_yy],MATCH(1,INDEX(($HD72=TrimSummary[style_no])*(HO$3=TrimSummary[trim_reff])*(ISNUMBER(FIND("/"&amp;$HC72&amp;"/","/"&amp;TrimSummary[color]&amp;"/"))),),0))),0,(INDEX(TrimSummary[ordering_yy],MATCH(1,INDEX(($HD72=TrimSummary[style_no])*(HO$3=TrimSummary[trim_reff])*(ISNUMBER(FIND("/"&amp;$HC72&amp;"/","/"&amp;TrimSummary[color]&amp;"/"))),),0))))*$HH72*(1+$BN$4)&amp;","&amp;IF(ISERROR(INDEX(TrimSummary[ordering_yy],MATCH(1,INDEX(($HD72=TrimSummary[style_no])*(HO$3=TrimSummary[trim_reff])*(ISNUMBER(FIND("/"&amp;$HC72&amp;"/","/"&amp;TrimSummary[color]&amp;"/"))),),0))),0,(INDEX(TrimSummary[ordering_yy],MATCH(1,INDEX(($HD72=TrimSummary[style_no])*(HO$3=TrimSummary[trim_reff])*(ISNUMBER(FIND("/"&amp;$HC72&amp;"/","/"&amp;TrimSummary[color]&amp;"/"))),),0))))*$HJ72*(1+$BN$4)</f>
        <v>0,0,0,0</v>
      </c>
      <c r="HP72" s="62" t="str" cm="1">
        <f t="array" ref="HP72">IF(ISERROR(INDEX(TrimSummary[costing_yy],MATCH(1,INDEX(($HD72=TrimSummary[style_no])*(HP$3=TrimSummary[trim_reff])*(ISNUMBER(FIND("/"&amp;$HC72&amp;"/","/"&amp;TrimSummary[color]&amp;"/"))),),0))),0,(INDEX(TrimSummary[costing_yy],MATCH(1,INDEX(($HD72=TrimSummary[style_no])*(HP$3=TrimSummary[trim_reff])*(ISNUMBER(FIND("/"&amp;$HC72&amp;"/","/"&amp;TrimSummary[color]&amp;"/"))),),0))))*$HH72*(1+$BN$3)&amp;","&amp;IF(ISERROR(INDEX(TrimSummary[costing_yy],MATCH(1,INDEX(($HD72=TrimSummary[style_no])*(HP$3=TrimSummary[trim_reff])*(ISNUMBER(FIND("/"&amp;$HC72&amp;"/","/"&amp;TrimSummary[color]&amp;"/"))),),0))),0,(INDEX(TrimSummary[costing_yy],MATCH(1,INDEX(($HD72=TrimSummary[style_no])*(HP$3=TrimSummary[trim_reff])*(ISNUMBER(FIND("/"&amp;$HC72&amp;"/","/"&amp;TrimSummary[color]&amp;"/"))),),0))))*$HJ72*(1+$BN$3)&amp;","&amp;IF(ISERROR(INDEX(TrimSummary[ordering_yy],MATCH(1,INDEX(($HD72=TrimSummary[style_no])*(HP$3=TrimSummary[trim_reff])*(ISNUMBER(FIND("/"&amp;$HC72&amp;"/","/"&amp;TrimSummary[color]&amp;"/"))),),0))),0,(INDEX(TrimSummary[ordering_yy],MATCH(1,INDEX(($HD72=TrimSummary[style_no])*(HP$3=TrimSummary[trim_reff])*(ISNUMBER(FIND("/"&amp;$HC72&amp;"/","/"&amp;TrimSummary[color]&amp;"/"))),),0))))*$HH72*(1+$BN$4)&amp;","&amp;IF(ISERROR(INDEX(TrimSummary[ordering_yy],MATCH(1,INDEX(($HD72=TrimSummary[style_no])*(HP$3=TrimSummary[trim_reff])*(ISNUMBER(FIND("/"&amp;$HC72&amp;"/","/"&amp;TrimSummary[color]&amp;"/"))),),0))),0,(INDEX(TrimSummary[ordering_yy],MATCH(1,INDEX(($HD72=TrimSummary[style_no])*(HP$3=TrimSummary[trim_reff])*(ISNUMBER(FIND("/"&amp;$HC72&amp;"/","/"&amp;TrimSummary[color]&amp;"/"))),),0))))*$HJ72*(1+$BN$4)</f>
        <v>0,0,0,0</v>
      </c>
      <c r="HQ72" s="62" t="str" cm="1">
        <f t="array" ref="HQ72">IF(ISERROR(INDEX(TrimSummary[costing_yy],MATCH(1,INDEX(($HD72=TrimSummary[style_no])*(HQ$3=TrimSummary[trim_reff])*(ISNUMBER(FIND("/"&amp;$HC72&amp;"/","/"&amp;TrimSummary[color]&amp;"/"))),),0))),0,(INDEX(TrimSummary[costing_yy],MATCH(1,INDEX(($HD72=TrimSummary[style_no])*(HQ$3=TrimSummary[trim_reff])*(ISNUMBER(FIND("/"&amp;$HC72&amp;"/","/"&amp;TrimSummary[color]&amp;"/"))),),0))))*$HH72*(1+$BN$3)&amp;","&amp;IF(ISERROR(INDEX(TrimSummary[costing_yy],MATCH(1,INDEX(($HD72=TrimSummary[style_no])*(HQ$3=TrimSummary[trim_reff])*(ISNUMBER(FIND("/"&amp;$HC72&amp;"/","/"&amp;TrimSummary[color]&amp;"/"))),),0))),0,(INDEX(TrimSummary[costing_yy],MATCH(1,INDEX(($HD72=TrimSummary[style_no])*(HQ$3=TrimSummary[trim_reff])*(ISNUMBER(FIND("/"&amp;$HC72&amp;"/","/"&amp;TrimSummary[color]&amp;"/"))),),0))))*$HJ72*(1+$BN$3)&amp;","&amp;IF(ISERROR(INDEX(TrimSummary[ordering_yy],MATCH(1,INDEX(($HD72=TrimSummary[style_no])*(HQ$3=TrimSummary[trim_reff])*(ISNUMBER(FIND("/"&amp;$HC72&amp;"/","/"&amp;TrimSummary[color]&amp;"/"))),),0))),0,(INDEX(TrimSummary[ordering_yy],MATCH(1,INDEX(($HD72=TrimSummary[style_no])*(HQ$3=TrimSummary[trim_reff])*(ISNUMBER(FIND("/"&amp;$HC72&amp;"/","/"&amp;TrimSummary[color]&amp;"/"))),),0))))*$HH72*(1+$BN$4)&amp;","&amp;IF(ISERROR(INDEX(TrimSummary[ordering_yy],MATCH(1,INDEX(($HD72=TrimSummary[style_no])*(HQ$3=TrimSummary[trim_reff])*(ISNUMBER(FIND("/"&amp;$HC72&amp;"/","/"&amp;TrimSummary[color]&amp;"/"))),),0))),0,(INDEX(TrimSummary[ordering_yy],MATCH(1,INDEX(($HD72=TrimSummary[style_no])*(HQ$3=TrimSummary[trim_reff])*(ISNUMBER(FIND("/"&amp;$HC72&amp;"/","/"&amp;TrimSummary[color]&amp;"/"))),),0))))*$HJ72*(1+$BN$4)</f>
        <v>0,0,0,0</v>
      </c>
      <c r="HR72" s="62" t="str" cm="1">
        <f t="array" ref="HR72">IF(ISERROR(INDEX(TrimSummary[costing_yy],MATCH(1,INDEX(($HD72=TrimSummary[style_no])*(HR$3=TrimSummary[trim_reff])*(ISNUMBER(FIND("/"&amp;$HC72&amp;"/","/"&amp;TrimSummary[color]&amp;"/"))),),0))),0,(INDEX(TrimSummary[costing_yy],MATCH(1,INDEX(($HD72=TrimSummary[style_no])*(HR$3=TrimSummary[trim_reff])*(ISNUMBER(FIND("/"&amp;$HC72&amp;"/","/"&amp;TrimSummary[color]&amp;"/"))),),0))))*$HH72*(1+$BN$3)&amp;","&amp;IF(ISERROR(INDEX(TrimSummary[costing_yy],MATCH(1,INDEX(($HD72=TrimSummary[style_no])*(HR$3=TrimSummary[trim_reff])*(ISNUMBER(FIND("/"&amp;$HC72&amp;"/","/"&amp;TrimSummary[color]&amp;"/"))),),0))),0,(INDEX(TrimSummary[costing_yy],MATCH(1,INDEX(($HD72=TrimSummary[style_no])*(HR$3=TrimSummary[trim_reff])*(ISNUMBER(FIND("/"&amp;$HC72&amp;"/","/"&amp;TrimSummary[color]&amp;"/"))),),0))))*$HJ72*(1+$BN$3)&amp;","&amp;IF(ISERROR(INDEX(TrimSummary[ordering_yy],MATCH(1,INDEX(($HD72=TrimSummary[style_no])*(HR$3=TrimSummary[trim_reff])*(ISNUMBER(FIND("/"&amp;$HC72&amp;"/","/"&amp;TrimSummary[color]&amp;"/"))),),0))),0,(INDEX(TrimSummary[ordering_yy],MATCH(1,INDEX(($HD72=TrimSummary[style_no])*(HR$3=TrimSummary[trim_reff])*(ISNUMBER(FIND("/"&amp;$HC72&amp;"/","/"&amp;TrimSummary[color]&amp;"/"))),),0))))*$HH72*(1+$BN$4)&amp;","&amp;IF(ISERROR(INDEX(TrimSummary[ordering_yy],MATCH(1,INDEX(($HD72=TrimSummary[style_no])*(HR$3=TrimSummary[trim_reff])*(ISNUMBER(FIND("/"&amp;$HC72&amp;"/","/"&amp;TrimSummary[color]&amp;"/"))),),0))),0,(INDEX(TrimSummary[ordering_yy],MATCH(1,INDEX(($HD72=TrimSummary[style_no])*(HR$3=TrimSummary[trim_reff])*(ISNUMBER(FIND("/"&amp;$HC72&amp;"/","/"&amp;TrimSummary[color]&amp;"/"))),),0))))*$HJ72*(1+$BN$4)</f>
        <v>0,0,0,0</v>
      </c>
      <c r="HS72" s="62" t="str" cm="1">
        <f t="array" ref="HS72">IF(ISERROR(INDEX(TrimSummary[costing_yy],MATCH(1,INDEX(($HD72=TrimSummary[style_no])*(HS$3=TrimSummary[trim_reff])*(ISNUMBER(FIND("/"&amp;$HC72&amp;"/","/"&amp;TrimSummary[color]&amp;"/"))),),0))),0,(INDEX(TrimSummary[costing_yy],MATCH(1,INDEX(($HD72=TrimSummary[style_no])*(HS$3=TrimSummary[trim_reff])*(ISNUMBER(FIND("/"&amp;$HC72&amp;"/","/"&amp;TrimSummary[color]&amp;"/"))),),0))))*$HH72*(1+$BN$3)&amp;","&amp;IF(ISERROR(INDEX(TrimSummary[costing_yy],MATCH(1,INDEX(($HD72=TrimSummary[style_no])*(HS$3=TrimSummary[trim_reff])*(ISNUMBER(FIND("/"&amp;$HC72&amp;"/","/"&amp;TrimSummary[color]&amp;"/"))),),0))),0,(INDEX(TrimSummary[costing_yy],MATCH(1,INDEX(($HD72=TrimSummary[style_no])*(HS$3=TrimSummary[trim_reff])*(ISNUMBER(FIND("/"&amp;$HC72&amp;"/","/"&amp;TrimSummary[color]&amp;"/"))),),0))))*$HJ72*(1+$BN$3)&amp;","&amp;IF(ISERROR(INDEX(TrimSummary[ordering_yy],MATCH(1,INDEX(($HD72=TrimSummary[style_no])*(HS$3=TrimSummary[trim_reff])*(ISNUMBER(FIND("/"&amp;$HC72&amp;"/","/"&amp;TrimSummary[color]&amp;"/"))),),0))),0,(INDEX(TrimSummary[ordering_yy],MATCH(1,INDEX(($HD72=TrimSummary[style_no])*(HS$3=TrimSummary[trim_reff])*(ISNUMBER(FIND("/"&amp;$HC72&amp;"/","/"&amp;TrimSummary[color]&amp;"/"))),),0))))*$HH72*(1+$BN$4)&amp;","&amp;IF(ISERROR(INDEX(TrimSummary[ordering_yy],MATCH(1,INDEX(($HD72=TrimSummary[style_no])*(HS$3=TrimSummary[trim_reff])*(ISNUMBER(FIND("/"&amp;$HC72&amp;"/","/"&amp;TrimSummary[color]&amp;"/"))),),0))),0,(INDEX(TrimSummary[ordering_yy],MATCH(1,INDEX(($HD72=TrimSummary[style_no])*(HS$3=TrimSummary[trim_reff])*(ISNUMBER(FIND("/"&amp;$HC72&amp;"/","/"&amp;TrimSummary[color]&amp;"/"))),),0))))*$HJ72*(1+$BN$4)</f>
        <v>0,0,0,0</v>
      </c>
      <c r="HT72" s="62" t="str" cm="1">
        <f t="array" ref="HT72">IF(ISERROR(INDEX(TrimSummary[costing_yy],MATCH(1,INDEX(($HD72=TrimSummary[style_no])*(HT$3=TrimSummary[trim_reff])*(ISNUMBER(FIND("/"&amp;$HC72&amp;"/","/"&amp;TrimSummary[color]&amp;"/"))),),0))),0,(INDEX(TrimSummary[costing_yy],MATCH(1,INDEX(($HD72=TrimSummary[style_no])*(HT$3=TrimSummary[trim_reff])*(ISNUMBER(FIND("/"&amp;$HC72&amp;"/","/"&amp;TrimSummary[color]&amp;"/"))),),0))))*$HH72*(1+$BN$3)&amp;","&amp;IF(ISERROR(INDEX(TrimSummary[costing_yy],MATCH(1,INDEX(($HD72=TrimSummary[style_no])*(HT$3=TrimSummary[trim_reff])*(ISNUMBER(FIND("/"&amp;$HC72&amp;"/","/"&amp;TrimSummary[color]&amp;"/"))),),0))),0,(INDEX(TrimSummary[costing_yy],MATCH(1,INDEX(($HD72=TrimSummary[style_no])*(HT$3=TrimSummary[trim_reff])*(ISNUMBER(FIND("/"&amp;$HC72&amp;"/","/"&amp;TrimSummary[color]&amp;"/"))),),0))))*$HJ72*(1+$BN$3)&amp;","&amp;IF(ISERROR(INDEX(TrimSummary[ordering_yy],MATCH(1,INDEX(($HD72=TrimSummary[style_no])*(HT$3=TrimSummary[trim_reff])*(ISNUMBER(FIND("/"&amp;$HC72&amp;"/","/"&amp;TrimSummary[color]&amp;"/"))),),0))),0,(INDEX(TrimSummary[ordering_yy],MATCH(1,INDEX(($HD72=TrimSummary[style_no])*(HT$3=TrimSummary[trim_reff])*(ISNUMBER(FIND("/"&amp;$HC72&amp;"/","/"&amp;TrimSummary[color]&amp;"/"))),),0))))*$HH72*(1+$BN$4)&amp;","&amp;IF(ISERROR(INDEX(TrimSummary[ordering_yy],MATCH(1,INDEX(($HD72=TrimSummary[style_no])*(HT$3=TrimSummary[trim_reff])*(ISNUMBER(FIND("/"&amp;$HC72&amp;"/","/"&amp;TrimSummary[color]&amp;"/"))),),0))),0,(INDEX(TrimSummary[ordering_yy],MATCH(1,INDEX(($HD72=TrimSummary[style_no])*(HT$3=TrimSummary[trim_reff])*(ISNUMBER(FIND("/"&amp;$HC72&amp;"/","/"&amp;TrimSummary[color]&amp;"/"))),),0))))*$HJ72*(1+$BN$4)</f>
        <v>0,0,0,0</v>
      </c>
      <c r="HU72" s="62" t="str" cm="1">
        <f t="array" ref="HU72">IF(ISERROR(INDEX(TrimSummary[costing_yy],MATCH(1,INDEX(($HD72=TrimSummary[style_no])*(HU$3=TrimSummary[trim_reff])*(ISNUMBER(FIND("/"&amp;$HC72&amp;"/","/"&amp;TrimSummary[color]&amp;"/"))),),0))),0,(INDEX(TrimSummary[costing_yy],MATCH(1,INDEX(($HD72=TrimSummary[style_no])*(HU$3=TrimSummary[trim_reff])*(ISNUMBER(FIND("/"&amp;$HC72&amp;"/","/"&amp;TrimSummary[color]&amp;"/"))),),0))))*$HH72*(1+$BN$3)&amp;","&amp;IF(ISERROR(INDEX(TrimSummary[costing_yy],MATCH(1,INDEX(($HD72=TrimSummary[style_no])*(HU$3=TrimSummary[trim_reff])*(ISNUMBER(FIND("/"&amp;$HC72&amp;"/","/"&amp;TrimSummary[color]&amp;"/"))),),0))),0,(INDEX(TrimSummary[costing_yy],MATCH(1,INDEX(($HD72=TrimSummary[style_no])*(HU$3=TrimSummary[trim_reff])*(ISNUMBER(FIND("/"&amp;$HC72&amp;"/","/"&amp;TrimSummary[color]&amp;"/"))),),0))))*$HJ72*(1+$BN$3)&amp;","&amp;IF(ISERROR(INDEX(TrimSummary[ordering_yy],MATCH(1,INDEX(($HD72=TrimSummary[style_no])*(HU$3=TrimSummary[trim_reff])*(ISNUMBER(FIND("/"&amp;$HC72&amp;"/","/"&amp;TrimSummary[color]&amp;"/"))),),0))),0,(INDEX(TrimSummary[ordering_yy],MATCH(1,INDEX(($HD72=TrimSummary[style_no])*(HU$3=TrimSummary[trim_reff])*(ISNUMBER(FIND("/"&amp;$HC72&amp;"/","/"&amp;TrimSummary[color]&amp;"/"))),),0))))*$HH72*(1+$BN$4)&amp;","&amp;IF(ISERROR(INDEX(TrimSummary[ordering_yy],MATCH(1,INDEX(($HD72=TrimSummary[style_no])*(HU$3=TrimSummary[trim_reff])*(ISNUMBER(FIND("/"&amp;$HC72&amp;"/","/"&amp;TrimSummary[color]&amp;"/"))),),0))),0,(INDEX(TrimSummary[ordering_yy],MATCH(1,INDEX(($HD72=TrimSummary[style_no])*(HU$3=TrimSummary[trim_reff])*(ISNUMBER(FIND("/"&amp;$HC72&amp;"/","/"&amp;TrimSummary[color]&amp;"/"))),),0))))*$HJ72*(1+$BN$4)</f>
        <v>0,0,0,0</v>
      </c>
      <c r="HV72" s="62"/>
      <c r="HW72" s="62"/>
      <c r="HX72" s="62"/>
      <c r="HY72" s="62"/>
      <c r="HZ72" s="62"/>
      <c r="IA72" s="62"/>
      <c r="IB72" s="62"/>
      <c r="IC72" s="62"/>
      <c r="ID72" s="62"/>
      <c r="IE72" s="62"/>
      <c r="IF72" s="62"/>
      <c r="IG72" s="62"/>
      <c r="IH72" s="62"/>
      <c r="II72" s="62"/>
      <c r="IJ72" s="62"/>
      <c r="IK72" s="62"/>
      <c r="IL72" s="62"/>
      <c r="IM72" s="62"/>
      <c r="IN72" s="62"/>
      <c r="IO72" s="62"/>
      <c r="IP72" s="62"/>
      <c r="IQ72" s="62"/>
      <c r="IR72" s="62"/>
      <c r="IS72" s="62"/>
      <c r="IT72" s="62"/>
      <c r="IU72" s="62"/>
      <c r="IV72" s="62"/>
      <c r="IW72" s="62"/>
    </row>
    <row r="73" spans="1:257">
      <c r="A73"/>
      <c r="D73" s="254"/>
      <c r="E73" s="147"/>
      <c r="F73" s="18"/>
      <c r="G73" s="19"/>
      <c r="H73" s="96"/>
      <c r="I73" s="96"/>
      <c r="J73" s="96"/>
      <c r="K73" s="96"/>
      <c r="L73" s="96"/>
      <c r="M73" s="96"/>
      <c r="N73" s="96"/>
      <c r="O73" s="96"/>
      <c r="P73" s="96"/>
      <c r="Q73" s="86"/>
      <c r="R73" s="86"/>
      <c r="S73" s="86"/>
      <c r="T73" s="86"/>
      <c r="U73" s="86"/>
      <c r="V73" s="86"/>
      <c r="Y73" s="18"/>
      <c r="AR73" s="23"/>
      <c r="AS73" s="23"/>
      <c r="AT73" s="18"/>
      <c r="AV73" s="24"/>
      <c r="AW73" s="24"/>
      <c r="AX73" s="24"/>
      <c r="AY73" s="24"/>
      <c r="AZ73" s="24"/>
      <c r="BA73" s="24"/>
      <c r="BB73" s="24"/>
      <c r="BC73" s="24"/>
      <c r="BD73" s="23"/>
      <c r="BE73" s="24"/>
      <c r="BF73" s="24"/>
      <c r="BG73" s="24"/>
      <c r="BH73" s="23"/>
      <c r="BI73" s="23"/>
      <c r="BJ73" s="222"/>
      <c r="BS73" s="233"/>
      <c r="BT73" s="233"/>
      <c r="BU73" s="233"/>
      <c r="BV73" s="233"/>
      <c r="BW73" s="233"/>
      <c r="BX73" s="233"/>
      <c r="BY73" s="233"/>
      <c r="BZ73" s="233"/>
      <c r="CA73" s="233"/>
      <c r="CB73" s="233"/>
      <c r="CC73" s="233"/>
      <c r="CD73" s="233"/>
      <c r="CE73" s="233"/>
      <c r="CF73" s="233"/>
      <c r="CG73" s="233"/>
      <c r="CH73" s="233"/>
      <c r="CL73" s="77"/>
      <c r="CM73" s="109"/>
      <c r="CN73" s="109"/>
      <c r="CQ73" s="92"/>
      <c r="CR73" s="92"/>
      <c r="CS73" s="92"/>
      <c r="CT73" s="64"/>
      <c r="CU73" s="64"/>
      <c r="CV73" s="64"/>
      <c r="CW73" s="64"/>
      <c r="CX73" s="64"/>
      <c r="CY73" s="64"/>
      <c r="CZ73" s="64"/>
      <c r="DA73" s="64"/>
      <c r="DB73" s="64"/>
      <c r="DC73" s="64"/>
      <c r="DD73" s="64"/>
      <c r="FT73"/>
      <c r="FU73"/>
      <c r="HA73" s="62" t="str">
        <f>INDEX(TrimSummary[season],MATCH($HD73,TrimSummary[style_no],0))</f>
        <v>WI23</v>
      </c>
      <c r="HB73" s="62" t="str">
        <f>INDEX(TrimSummary[floorset],MATCH($HD73,TrimSummary[style_no],0))</f>
        <v>F3</v>
      </c>
      <c r="HC73" s="6" t="s">
        <v>201</v>
      </c>
      <c r="HD73" s="311" t="s">
        <v>314</v>
      </c>
      <c r="HE73" s="225" t="s">
        <v>302</v>
      </c>
      <c r="HF73" s="99">
        <v>45040</v>
      </c>
      <c r="HG73" t="s">
        <v>141</v>
      </c>
      <c r="HH73" s="106" cm="1">
        <f t="array" ref="HH73">IF(ISERROR(INDEX(Trim_Booking_Data[[QTY TB]:[5]],MATCH($HD73&amp;$HE73&amp;$HF73,Trim_Booking_Data[Styele'#]&amp;Trim_Booking_Data[COLOR]&amp;Trim_Booking_Data[Trim Boking Date],0),MATCH($HG73,Trim_Booking_Data[[#Headers],[QTY TB]:[5]],0))),0,(INDEX(Trim_Booking_Data[[QTY TB]:[5]],MATCH($HD73&amp;$HE73&amp;$HF73,Trim_Booking_Data[Styele'#]&amp;Trim_Booking_Data[COLOR]&amp;Trim_Booking_Data[Trim Boking Date],0),MATCH($HG73,Trim_Booking_Data[[#Headers],[QTY TB]:[5]],0))))</f>
        <v>0</v>
      </c>
      <c r="HI73" s="78" cm="1">
        <f t="array" ref="HI73">IF(ISERROR(INDEX(PO_Placed_Data_Fu[],MATCH($HD73&amp;$HE73,Trim_Booking_Data[Styele'#]&amp;Trim_Booking_Data[COLOR],0),MATCH(HI$3,PO_Placed_Data_Fu[#Headers],0))),0,(INDEX(PO_Placed_Data_Fu[],MATCH($HD73&amp;$HE73,Trim_Booking_Data[Styele'#]&amp;Trim_Booking_Data[COLOR],0),MATCH(HI$3,PO_Placed_Data_Fu[#Headers],0))))</f>
        <v>0</v>
      </c>
      <c r="HJ73" s="73" cm="1">
        <f t="array" ref="HJ73">IF(ISERROR(INDEX(PO_Placed_Data_Fu[],MATCH($HD73&amp;$HE73&amp;$HF73,Trim_Booking_Data[Styele'#]&amp;Trim_Booking_Data[COLOR]&amp;Trim_Booking_Data[Trim Boking Date],0),MATCH($HG73,PO_Placed_Data_Fu[#Headers],0))),0,(INDEX(PO_Placed_Data_Fu[],MATCH($HD73&amp;$HE73&amp;$HF73,Trim_Booking_Data[Styele'#]&amp;Trim_Booking_Data[COLOR]&amp;Trim_Booking_Data[Trim Boking Date],0),MATCH($HG73,PO_Placed_Data_Fu[#Headers],0))))</f>
        <v>0</v>
      </c>
      <c r="HK73" s="62" t="str" cm="1">
        <f t="array" ref="HK73">IF(ISERROR(INDEX(TrimSummary[costing_yy],MATCH(1,INDEX(($HD73=TrimSummary[style_no])*(HK$3=TrimSummary[trim_reff])*(ISNUMBER(FIND("/"&amp;$HC73&amp;"/","/"&amp;TrimSummary[color]&amp;"/"))),),0))),0,(INDEX(TrimSummary[costing_yy],MATCH(1,INDEX(($HD73=TrimSummary[style_no])*(HK$3=TrimSummary[trim_reff])*(ISNUMBER(FIND("/"&amp;$HC73&amp;"/","/"&amp;TrimSummary[color]&amp;"/"))),),0))))*$HH73*(1+$BN$3)&amp;","&amp;IF(ISERROR(INDEX(TrimSummary[costing_yy],MATCH(1,INDEX(($HD73=TrimSummary[style_no])*(HK$3=TrimSummary[trim_reff])*(ISNUMBER(FIND("/"&amp;$HC73&amp;"/","/"&amp;TrimSummary[color]&amp;"/"))),),0))),0,(INDEX(TrimSummary[costing_yy],MATCH(1,INDEX(($HD73=TrimSummary[style_no])*(HK$3=TrimSummary[trim_reff])*(ISNUMBER(FIND("/"&amp;$HC73&amp;"/","/"&amp;TrimSummary[color]&amp;"/"))),),0))))*$HJ73*(1+$BN$3)&amp;","&amp;IF(ISERROR(INDEX(TrimSummary[ordering_yy],MATCH(1,INDEX(($HD73=TrimSummary[style_no])*(HK$3=TrimSummary[trim_reff])*(ISNUMBER(FIND("/"&amp;$HC73&amp;"/","/"&amp;TrimSummary[color]&amp;"/"))),),0))),0,(INDEX(TrimSummary[ordering_yy],MATCH(1,INDEX(($HD73=TrimSummary[style_no])*(HK$3=TrimSummary[trim_reff])*(ISNUMBER(FIND("/"&amp;$HC73&amp;"/","/"&amp;TrimSummary[color]&amp;"/"))),),0))))*$HH73*(1+$BN$4)&amp;","&amp;IF(ISERROR(INDEX(TrimSummary[ordering_yy],MATCH(1,INDEX(($HD73=TrimSummary[style_no])*(HK$3=TrimSummary[trim_reff])*(ISNUMBER(FIND("/"&amp;$HC73&amp;"/","/"&amp;TrimSummary[color]&amp;"/"))),),0))),0,(INDEX(TrimSummary[ordering_yy],MATCH(1,INDEX(($HD73=TrimSummary[style_no])*(HK$3=TrimSummary[trim_reff])*(ISNUMBER(FIND("/"&amp;$HC73&amp;"/","/"&amp;TrimSummary[color]&amp;"/"))),),0))))*$HJ73*(1+$BN$4)</f>
        <v>0,0,0,0</v>
      </c>
      <c r="HL73" s="62" t="str" cm="1">
        <f t="array" ref="HL73">IF(ISERROR(INDEX(TrimSummary[costing_yy],MATCH(1,INDEX(($HD73=TrimSummary[style_no])*(HL$3=TrimSummary[trim_reff])*(ISNUMBER(FIND("/"&amp;$HC73&amp;"/","/"&amp;TrimSummary[color]&amp;"/"))),),0))),0,(INDEX(TrimSummary[costing_yy],MATCH(1,INDEX(($HD73=TrimSummary[style_no])*(HL$3=TrimSummary[trim_reff])*(ISNUMBER(FIND("/"&amp;$HC73&amp;"/","/"&amp;TrimSummary[color]&amp;"/"))),),0))))*$HH73*(1+$BN$3)&amp;","&amp;IF(ISERROR(INDEX(TrimSummary[costing_yy],MATCH(1,INDEX(($HD73=TrimSummary[style_no])*(HL$3=TrimSummary[trim_reff])*(ISNUMBER(FIND("/"&amp;$HC73&amp;"/","/"&amp;TrimSummary[color]&amp;"/"))),),0))),0,(INDEX(TrimSummary[costing_yy],MATCH(1,INDEX(($HD73=TrimSummary[style_no])*(HL$3=TrimSummary[trim_reff])*(ISNUMBER(FIND("/"&amp;$HC73&amp;"/","/"&amp;TrimSummary[color]&amp;"/"))),),0))))*$HJ73*(1+$BN$3)&amp;","&amp;IF(ISERROR(INDEX(TrimSummary[ordering_yy],MATCH(1,INDEX(($HD73=TrimSummary[style_no])*(HL$3=TrimSummary[trim_reff])*(ISNUMBER(FIND("/"&amp;$HC73&amp;"/","/"&amp;TrimSummary[color]&amp;"/"))),),0))),0,(INDEX(TrimSummary[ordering_yy],MATCH(1,INDEX(($HD73=TrimSummary[style_no])*(HL$3=TrimSummary[trim_reff])*(ISNUMBER(FIND("/"&amp;$HC73&amp;"/","/"&amp;TrimSummary[color]&amp;"/"))),),0))))*$HH73*(1+$BN$4)&amp;","&amp;IF(ISERROR(INDEX(TrimSummary[ordering_yy],MATCH(1,INDEX(($HD73=TrimSummary[style_no])*(HL$3=TrimSummary[trim_reff])*(ISNUMBER(FIND("/"&amp;$HC73&amp;"/","/"&amp;TrimSummary[color]&amp;"/"))),),0))),0,(INDEX(TrimSummary[ordering_yy],MATCH(1,INDEX(($HD73=TrimSummary[style_no])*(HL$3=TrimSummary[trim_reff])*(ISNUMBER(FIND("/"&amp;$HC73&amp;"/","/"&amp;TrimSummary[color]&amp;"/"))),),0))))*$HJ73*(1+$BN$4)</f>
        <v>0,0,0,0</v>
      </c>
      <c r="HM73" s="62" t="str" cm="1">
        <f t="array" ref="HM73">IF(ISERROR(INDEX(TrimSummary[costing_yy],MATCH(1,INDEX(($HD73=TrimSummary[style_no])*(HM$3=TrimSummary[trim_reff])*(ISNUMBER(FIND("/"&amp;$HC73&amp;"/","/"&amp;TrimSummary[color]&amp;"/"))),),0))),0,(INDEX(TrimSummary[costing_yy],MATCH(1,INDEX(($HD73=TrimSummary[style_no])*(HM$3=TrimSummary[trim_reff])*(ISNUMBER(FIND("/"&amp;$HC73&amp;"/","/"&amp;TrimSummary[color]&amp;"/"))),),0))))*$HH73*(1+$BN$3)&amp;","&amp;IF(ISERROR(INDEX(TrimSummary[costing_yy],MATCH(1,INDEX(($HD73=TrimSummary[style_no])*(HM$3=TrimSummary[trim_reff])*(ISNUMBER(FIND("/"&amp;$HC73&amp;"/","/"&amp;TrimSummary[color]&amp;"/"))),),0))),0,(INDEX(TrimSummary[costing_yy],MATCH(1,INDEX(($HD73=TrimSummary[style_no])*(HM$3=TrimSummary[trim_reff])*(ISNUMBER(FIND("/"&amp;$HC73&amp;"/","/"&amp;TrimSummary[color]&amp;"/"))),),0))))*$HJ73*(1+$BN$3)&amp;","&amp;IF(ISERROR(INDEX(TrimSummary[ordering_yy],MATCH(1,INDEX(($HD73=TrimSummary[style_no])*(HM$3=TrimSummary[trim_reff])*(ISNUMBER(FIND("/"&amp;$HC73&amp;"/","/"&amp;TrimSummary[color]&amp;"/"))),),0))),0,(INDEX(TrimSummary[ordering_yy],MATCH(1,INDEX(($HD73=TrimSummary[style_no])*(HM$3=TrimSummary[trim_reff])*(ISNUMBER(FIND("/"&amp;$HC73&amp;"/","/"&amp;TrimSummary[color]&amp;"/"))),),0))))*$HH73*(1+$BN$4)&amp;","&amp;IF(ISERROR(INDEX(TrimSummary[ordering_yy],MATCH(1,INDEX(($HD73=TrimSummary[style_no])*(HM$3=TrimSummary[trim_reff])*(ISNUMBER(FIND("/"&amp;$HC73&amp;"/","/"&amp;TrimSummary[color]&amp;"/"))),),0))),0,(INDEX(TrimSummary[ordering_yy],MATCH(1,INDEX(($HD73=TrimSummary[style_no])*(HM$3=TrimSummary[trim_reff])*(ISNUMBER(FIND("/"&amp;$HC73&amp;"/","/"&amp;TrimSummary[color]&amp;"/"))),),0))))*$HJ73*(1+$BN$4)</f>
        <v>0,0,0,0</v>
      </c>
      <c r="HN73" s="62" t="str" cm="1">
        <f t="array" ref="HN73">IF(ISERROR(INDEX(TrimSummary[costing_yy],MATCH(1,INDEX(($HD73=TrimSummary[style_no])*(HN$3=TrimSummary[trim_reff])*(ISNUMBER(FIND("/"&amp;$HC73&amp;"/","/"&amp;TrimSummary[color]&amp;"/"))),),0))),0,(INDEX(TrimSummary[costing_yy],MATCH(1,INDEX(($HD73=TrimSummary[style_no])*(HN$3=TrimSummary[trim_reff])*(ISNUMBER(FIND("/"&amp;$HC73&amp;"/","/"&amp;TrimSummary[color]&amp;"/"))),),0))))*$HH73*(1+$BN$3)&amp;","&amp;IF(ISERROR(INDEX(TrimSummary[costing_yy],MATCH(1,INDEX(($HD73=TrimSummary[style_no])*(HN$3=TrimSummary[trim_reff])*(ISNUMBER(FIND("/"&amp;$HC73&amp;"/","/"&amp;TrimSummary[color]&amp;"/"))),),0))),0,(INDEX(TrimSummary[costing_yy],MATCH(1,INDEX(($HD73=TrimSummary[style_no])*(HN$3=TrimSummary[trim_reff])*(ISNUMBER(FIND("/"&amp;$HC73&amp;"/","/"&amp;TrimSummary[color]&amp;"/"))),),0))))*$HJ73*(1+$BN$3)&amp;","&amp;IF(ISERROR(INDEX(TrimSummary[ordering_yy],MATCH(1,INDEX(($HD73=TrimSummary[style_no])*(HN$3=TrimSummary[trim_reff])*(ISNUMBER(FIND("/"&amp;$HC73&amp;"/","/"&amp;TrimSummary[color]&amp;"/"))),),0))),0,(INDEX(TrimSummary[ordering_yy],MATCH(1,INDEX(($HD73=TrimSummary[style_no])*(HN$3=TrimSummary[trim_reff])*(ISNUMBER(FIND("/"&amp;$HC73&amp;"/","/"&amp;TrimSummary[color]&amp;"/"))),),0))))*$HH73*(1+$BN$4)&amp;","&amp;IF(ISERROR(INDEX(TrimSummary[ordering_yy],MATCH(1,INDEX(($HD73=TrimSummary[style_no])*(HN$3=TrimSummary[trim_reff])*(ISNUMBER(FIND("/"&amp;$HC73&amp;"/","/"&amp;TrimSummary[color]&amp;"/"))),),0))),0,(INDEX(TrimSummary[ordering_yy],MATCH(1,INDEX(($HD73=TrimSummary[style_no])*(HN$3=TrimSummary[trim_reff])*(ISNUMBER(FIND("/"&amp;$HC73&amp;"/","/"&amp;TrimSummary[color]&amp;"/"))),),0))))*$HJ73*(1+$BN$4)</f>
        <v>0,0,0,0</v>
      </c>
      <c r="HO73" s="62" t="str" cm="1">
        <f t="array" ref="HO73">IF(ISERROR(INDEX(TrimSummary[costing_yy],MATCH(1,INDEX(($HD73=TrimSummary[style_no])*(HO$3=TrimSummary[trim_reff])*(ISNUMBER(FIND("/"&amp;$HC73&amp;"/","/"&amp;TrimSummary[color]&amp;"/"))),),0))),0,(INDEX(TrimSummary[costing_yy],MATCH(1,INDEX(($HD73=TrimSummary[style_no])*(HO$3=TrimSummary[trim_reff])*(ISNUMBER(FIND("/"&amp;$HC73&amp;"/","/"&amp;TrimSummary[color]&amp;"/"))),),0))))*$HH73*(1+$BN$3)&amp;","&amp;IF(ISERROR(INDEX(TrimSummary[costing_yy],MATCH(1,INDEX(($HD73=TrimSummary[style_no])*(HO$3=TrimSummary[trim_reff])*(ISNUMBER(FIND("/"&amp;$HC73&amp;"/","/"&amp;TrimSummary[color]&amp;"/"))),),0))),0,(INDEX(TrimSummary[costing_yy],MATCH(1,INDEX(($HD73=TrimSummary[style_no])*(HO$3=TrimSummary[trim_reff])*(ISNUMBER(FIND("/"&amp;$HC73&amp;"/","/"&amp;TrimSummary[color]&amp;"/"))),),0))))*$HJ73*(1+$BN$3)&amp;","&amp;IF(ISERROR(INDEX(TrimSummary[ordering_yy],MATCH(1,INDEX(($HD73=TrimSummary[style_no])*(HO$3=TrimSummary[trim_reff])*(ISNUMBER(FIND("/"&amp;$HC73&amp;"/","/"&amp;TrimSummary[color]&amp;"/"))),),0))),0,(INDEX(TrimSummary[ordering_yy],MATCH(1,INDEX(($HD73=TrimSummary[style_no])*(HO$3=TrimSummary[trim_reff])*(ISNUMBER(FIND("/"&amp;$HC73&amp;"/","/"&amp;TrimSummary[color]&amp;"/"))),),0))))*$HH73*(1+$BN$4)&amp;","&amp;IF(ISERROR(INDEX(TrimSummary[ordering_yy],MATCH(1,INDEX(($HD73=TrimSummary[style_no])*(HO$3=TrimSummary[trim_reff])*(ISNUMBER(FIND("/"&amp;$HC73&amp;"/","/"&amp;TrimSummary[color]&amp;"/"))),),0))),0,(INDEX(TrimSummary[ordering_yy],MATCH(1,INDEX(($HD73=TrimSummary[style_no])*(HO$3=TrimSummary[trim_reff])*(ISNUMBER(FIND("/"&amp;$HC73&amp;"/","/"&amp;TrimSummary[color]&amp;"/"))),),0))))*$HJ73*(1+$BN$4)</f>
        <v>0,0,0,0</v>
      </c>
      <c r="HP73" s="62" t="str" cm="1">
        <f t="array" ref="HP73">IF(ISERROR(INDEX(TrimSummary[costing_yy],MATCH(1,INDEX(($HD73=TrimSummary[style_no])*(HP$3=TrimSummary[trim_reff])*(ISNUMBER(FIND("/"&amp;$HC73&amp;"/","/"&amp;TrimSummary[color]&amp;"/"))),),0))),0,(INDEX(TrimSummary[costing_yy],MATCH(1,INDEX(($HD73=TrimSummary[style_no])*(HP$3=TrimSummary[trim_reff])*(ISNUMBER(FIND("/"&amp;$HC73&amp;"/","/"&amp;TrimSummary[color]&amp;"/"))),),0))))*$HH73*(1+$BN$3)&amp;","&amp;IF(ISERROR(INDEX(TrimSummary[costing_yy],MATCH(1,INDEX(($HD73=TrimSummary[style_no])*(HP$3=TrimSummary[trim_reff])*(ISNUMBER(FIND("/"&amp;$HC73&amp;"/","/"&amp;TrimSummary[color]&amp;"/"))),),0))),0,(INDEX(TrimSummary[costing_yy],MATCH(1,INDEX(($HD73=TrimSummary[style_no])*(HP$3=TrimSummary[trim_reff])*(ISNUMBER(FIND("/"&amp;$HC73&amp;"/","/"&amp;TrimSummary[color]&amp;"/"))),),0))))*$HJ73*(1+$BN$3)&amp;","&amp;IF(ISERROR(INDEX(TrimSummary[ordering_yy],MATCH(1,INDEX(($HD73=TrimSummary[style_no])*(HP$3=TrimSummary[trim_reff])*(ISNUMBER(FIND("/"&amp;$HC73&amp;"/","/"&amp;TrimSummary[color]&amp;"/"))),),0))),0,(INDEX(TrimSummary[ordering_yy],MATCH(1,INDEX(($HD73=TrimSummary[style_no])*(HP$3=TrimSummary[trim_reff])*(ISNUMBER(FIND("/"&amp;$HC73&amp;"/","/"&amp;TrimSummary[color]&amp;"/"))),),0))))*$HH73*(1+$BN$4)&amp;","&amp;IF(ISERROR(INDEX(TrimSummary[ordering_yy],MATCH(1,INDEX(($HD73=TrimSummary[style_no])*(HP$3=TrimSummary[trim_reff])*(ISNUMBER(FIND("/"&amp;$HC73&amp;"/","/"&amp;TrimSummary[color]&amp;"/"))),),0))),0,(INDEX(TrimSummary[ordering_yy],MATCH(1,INDEX(($HD73=TrimSummary[style_no])*(HP$3=TrimSummary[trim_reff])*(ISNUMBER(FIND("/"&amp;$HC73&amp;"/","/"&amp;TrimSummary[color]&amp;"/"))),),0))))*$HJ73*(1+$BN$4)</f>
        <v>0,0,0,0</v>
      </c>
      <c r="HQ73" s="62" t="str" cm="1">
        <f t="array" ref="HQ73">IF(ISERROR(INDEX(TrimSummary[costing_yy],MATCH(1,INDEX(($HD73=TrimSummary[style_no])*(HQ$3=TrimSummary[trim_reff])*(ISNUMBER(FIND("/"&amp;$HC73&amp;"/","/"&amp;TrimSummary[color]&amp;"/"))),),0))),0,(INDEX(TrimSummary[costing_yy],MATCH(1,INDEX(($HD73=TrimSummary[style_no])*(HQ$3=TrimSummary[trim_reff])*(ISNUMBER(FIND("/"&amp;$HC73&amp;"/","/"&amp;TrimSummary[color]&amp;"/"))),),0))))*$HH73*(1+$BN$3)&amp;","&amp;IF(ISERROR(INDEX(TrimSummary[costing_yy],MATCH(1,INDEX(($HD73=TrimSummary[style_no])*(HQ$3=TrimSummary[trim_reff])*(ISNUMBER(FIND("/"&amp;$HC73&amp;"/","/"&amp;TrimSummary[color]&amp;"/"))),),0))),0,(INDEX(TrimSummary[costing_yy],MATCH(1,INDEX(($HD73=TrimSummary[style_no])*(HQ$3=TrimSummary[trim_reff])*(ISNUMBER(FIND("/"&amp;$HC73&amp;"/","/"&amp;TrimSummary[color]&amp;"/"))),),0))))*$HJ73*(1+$BN$3)&amp;","&amp;IF(ISERROR(INDEX(TrimSummary[ordering_yy],MATCH(1,INDEX(($HD73=TrimSummary[style_no])*(HQ$3=TrimSummary[trim_reff])*(ISNUMBER(FIND("/"&amp;$HC73&amp;"/","/"&amp;TrimSummary[color]&amp;"/"))),),0))),0,(INDEX(TrimSummary[ordering_yy],MATCH(1,INDEX(($HD73=TrimSummary[style_no])*(HQ$3=TrimSummary[trim_reff])*(ISNUMBER(FIND("/"&amp;$HC73&amp;"/","/"&amp;TrimSummary[color]&amp;"/"))),),0))))*$HH73*(1+$BN$4)&amp;","&amp;IF(ISERROR(INDEX(TrimSummary[ordering_yy],MATCH(1,INDEX(($HD73=TrimSummary[style_no])*(HQ$3=TrimSummary[trim_reff])*(ISNUMBER(FIND("/"&amp;$HC73&amp;"/","/"&amp;TrimSummary[color]&amp;"/"))),),0))),0,(INDEX(TrimSummary[ordering_yy],MATCH(1,INDEX(($HD73=TrimSummary[style_no])*(HQ$3=TrimSummary[trim_reff])*(ISNUMBER(FIND("/"&amp;$HC73&amp;"/","/"&amp;TrimSummary[color]&amp;"/"))),),0))))*$HJ73*(1+$BN$4)</f>
        <v>0,0,0,0</v>
      </c>
      <c r="HR73" s="62" t="str" cm="1">
        <f t="array" ref="HR73">IF(ISERROR(INDEX(TrimSummary[costing_yy],MATCH(1,INDEX(($HD73=TrimSummary[style_no])*(HR$3=TrimSummary[trim_reff])*(ISNUMBER(FIND("/"&amp;$HC73&amp;"/","/"&amp;TrimSummary[color]&amp;"/"))),),0))),0,(INDEX(TrimSummary[costing_yy],MATCH(1,INDEX(($HD73=TrimSummary[style_no])*(HR$3=TrimSummary[trim_reff])*(ISNUMBER(FIND("/"&amp;$HC73&amp;"/","/"&amp;TrimSummary[color]&amp;"/"))),),0))))*$HH73*(1+$BN$3)&amp;","&amp;IF(ISERROR(INDEX(TrimSummary[costing_yy],MATCH(1,INDEX(($HD73=TrimSummary[style_no])*(HR$3=TrimSummary[trim_reff])*(ISNUMBER(FIND("/"&amp;$HC73&amp;"/","/"&amp;TrimSummary[color]&amp;"/"))),),0))),0,(INDEX(TrimSummary[costing_yy],MATCH(1,INDEX(($HD73=TrimSummary[style_no])*(HR$3=TrimSummary[trim_reff])*(ISNUMBER(FIND("/"&amp;$HC73&amp;"/","/"&amp;TrimSummary[color]&amp;"/"))),),0))))*$HJ73*(1+$BN$3)&amp;","&amp;IF(ISERROR(INDEX(TrimSummary[ordering_yy],MATCH(1,INDEX(($HD73=TrimSummary[style_no])*(HR$3=TrimSummary[trim_reff])*(ISNUMBER(FIND("/"&amp;$HC73&amp;"/","/"&amp;TrimSummary[color]&amp;"/"))),),0))),0,(INDEX(TrimSummary[ordering_yy],MATCH(1,INDEX(($HD73=TrimSummary[style_no])*(HR$3=TrimSummary[trim_reff])*(ISNUMBER(FIND("/"&amp;$HC73&amp;"/","/"&amp;TrimSummary[color]&amp;"/"))),),0))))*$HH73*(1+$BN$4)&amp;","&amp;IF(ISERROR(INDEX(TrimSummary[ordering_yy],MATCH(1,INDEX(($HD73=TrimSummary[style_no])*(HR$3=TrimSummary[trim_reff])*(ISNUMBER(FIND("/"&amp;$HC73&amp;"/","/"&amp;TrimSummary[color]&amp;"/"))),),0))),0,(INDEX(TrimSummary[ordering_yy],MATCH(1,INDEX(($HD73=TrimSummary[style_no])*(HR$3=TrimSummary[trim_reff])*(ISNUMBER(FIND("/"&amp;$HC73&amp;"/","/"&amp;TrimSummary[color]&amp;"/"))),),0))))*$HJ73*(1+$BN$4)</f>
        <v>0,0,0,0</v>
      </c>
      <c r="HS73" s="62" t="str" cm="1">
        <f t="array" ref="HS73">IF(ISERROR(INDEX(TrimSummary[costing_yy],MATCH(1,INDEX(($HD73=TrimSummary[style_no])*(HS$3=TrimSummary[trim_reff])*(ISNUMBER(FIND("/"&amp;$HC73&amp;"/","/"&amp;TrimSummary[color]&amp;"/"))),),0))),0,(INDEX(TrimSummary[costing_yy],MATCH(1,INDEX(($HD73=TrimSummary[style_no])*(HS$3=TrimSummary[trim_reff])*(ISNUMBER(FIND("/"&amp;$HC73&amp;"/","/"&amp;TrimSummary[color]&amp;"/"))),),0))))*$HH73*(1+$BN$3)&amp;","&amp;IF(ISERROR(INDEX(TrimSummary[costing_yy],MATCH(1,INDEX(($HD73=TrimSummary[style_no])*(HS$3=TrimSummary[trim_reff])*(ISNUMBER(FIND("/"&amp;$HC73&amp;"/","/"&amp;TrimSummary[color]&amp;"/"))),),0))),0,(INDEX(TrimSummary[costing_yy],MATCH(1,INDEX(($HD73=TrimSummary[style_no])*(HS$3=TrimSummary[trim_reff])*(ISNUMBER(FIND("/"&amp;$HC73&amp;"/","/"&amp;TrimSummary[color]&amp;"/"))),),0))))*$HJ73*(1+$BN$3)&amp;","&amp;IF(ISERROR(INDEX(TrimSummary[ordering_yy],MATCH(1,INDEX(($HD73=TrimSummary[style_no])*(HS$3=TrimSummary[trim_reff])*(ISNUMBER(FIND("/"&amp;$HC73&amp;"/","/"&amp;TrimSummary[color]&amp;"/"))),),0))),0,(INDEX(TrimSummary[ordering_yy],MATCH(1,INDEX(($HD73=TrimSummary[style_no])*(HS$3=TrimSummary[trim_reff])*(ISNUMBER(FIND("/"&amp;$HC73&amp;"/","/"&amp;TrimSummary[color]&amp;"/"))),),0))))*$HH73*(1+$BN$4)&amp;","&amp;IF(ISERROR(INDEX(TrimSummary[ordering_yy],MATCH(1,INDEX(($HD73=TrimSummary[style_no])*(HS$3=TrimSummary[trim_reff])*(ISNUMBER(FIND("/"&amp;$HC73&amp;"/","/"&amp;TrimSummary[color]&amp;"/"))),),0))),0,(INDEX(TrimSummary[ordering_yy],MATCH(1,INDEX(($HD73=TrimSummary[style_no])*(HS$3=TrimSummary[trim_reff])*(ISNUMBER(FIND("/"&amp;$HC73&amp;"/","/"&amp;TrimSummary[color]&amp;"/"))),),0))))*$HJ73*(1+$BN$4)</f>
        <v>0,0,0,0</v>
      </c>
      <c r="HT73" s="62" t="str" cm="1">
        <f t="array" ref="HT73">IF(ISERROR(INDEX(TrimSummary[costing_yy],MATCH(1,INDEX(($HD73=TrimSummary[style_no])*(HT$3=TrimSummary[trim_reff])*(ISNUMBER(FIND("/"&amp;$HC73&amp;"/","/"&amp;TrimSummary[color]&amp;"/"))),),0))),0,(INDEX(TrimSummary[costing_yy],MATCH(1,INDEX(($HD73=TrimSummary[style_no])*(HT$3=TrimSummary[trim_reff])*(ISNUMBER(FIND("/"&amp;$HC73&amp;"/","/"&amp;TrimSummary[color]&amp;"/"))),),0))))*$HH73*(1+$BN$3)&amp;","&amp;IF(ISERROR(INDEX(TrimSummary[costing_yy],MATCH(1,INDEX(($HD73=TrimSummary[style_no])*(HT$3=TrimSummary[trim_reff])*(ISNUMBER(FIND("/"&amp;$HC73&amp;"/","/"&amp;TrimSummary[color]&amp;"/"))),),0))),0,(INDEX(TrimSummary[costing_yy],MATCH(1,INDEX(($HD73=TrimSummary[style_no])*(HT$3=TrimSummary[trim_reff])*(ISNUMBER(FIND("/"&amp;$HC73&amp;"/","/"&amp;TrimSummary[color]&amp;"/"))),),0))))*$HJ73*(1+$BN$3)&amp;","&amp;IF(ISERROR(INDEX(TrimSummary[ordering_yy],MATCH(1,INDEX(($HD73=TrimSummary[style_no])*(HT$3=TrimSummary[trim_reff])*(ISNUMBER(FIND("/"&amp;$HC73&amp;"/","/"&amp;TrimSummary[color]&amp;"/"))),),0))),0,(INDEX(TrimSummary[ordering_yy],MATCH(1,INDEX(($HD73=TrimSummary[style_no])*(HT$3=TrimSummary[trim_reff])*(ISNUMBER(FIND("/"&amp;$HC73&amp;"/","/"&amp;TrimSummary[color]&amp;"/"))),),0))))*$HH73*(1+$BN$4)&amp;","&amp;IF(ISERROR(INDEX(TrimSummary[ordering_yy],MATCH(1,INDEX(($HD73=TrimSummary[style_no])*(HT$3=TrimSummary[trim_reff])*(ISNUMBER(FIND("/"&amp;$HC73&amp;"/","/"&amp;TrimSummary[color]&amp;"/"))),),0))),0,(INDEX(TrimSummary[ordering_yy],MATCH(1,INDEX(($HD73=TrimSummary[style_no])*(HT$3=TrimSummary[trim_reff])*(ISNUMBER(FIND("/"&amp;$HC73&amp;"/","/"&amp;TrimSummary[color]&amp;"/"))),),0))))*$HJ73*(1+$BN$4)</f>
        <v>0,0,0,0</v>
      </c>
      <c r="HU73" s="62" t="str" cm="1">
        <f t="array" ref="HU73">IF(ISERROR(INDEX(TrimSummary[costing_yy],MATCH(1,INDEX(($HD73=TrimSummary[style_no])*(HU$3=TrimSummary[trim_reff])*(ISNUMBER(FIND("/"&amp;$HC73&amp;"/","/"&amp;TrimSummary[color]&amp;"/"))),),0))),0,(INDEX(TrimSummary[costing_yy],MATCH(1,INDEX(($HD73=TrimSummary[style_no])*(HU$3=TrimSummary[trim_reff])*(ISNUMBER(FIND("/"&amp;$HC73&amp;"/","/"&amp;TrimSummary[color]&amp;"/"))),),0))))*$HH73*(1+$BN$3)&amp;","&amp;IF(ISERROR(INDEX(TrimSummary[costing_yy],MATCH(1,INDEX(($HD73=TrimSummary[style_no])*(HU$3=TrimSummary[trim_reff])*(ISNUMBER(FIND("/"&amp;$HC73&amp;"/","/"&amp;TrimSummary[color]&amp;"/"))),),0))),0,(INDEX(TrimSummary[costing_yy],MATCH(1,INDEX(($HD73=TrimSummary[style_no])*(HU$3=TrimSummary[trim_reff])*(ISNUMBER(FIND("/"&amp;$HC73&amp;"/","/"&amp;TrimSummary[color]&amp;"/"))),),0))))*$HJ73*(1+$BN$3)&amp;","&amp;IF(ISERROR(INDEX(TrimSummary[ordering_yy],MATCH(1,INDEX(($HD73=TrimSummary[style_no])*(HU$3=TrimSummary[trim_reff])*(ISNUMBER(FIND("/"&amp;$HC73&amp;"/","/"&amp;TrimSummary[color]&amp;"/"))),),0))),0,(INDEX(TrimSummary[ordering_yy],MATCH(1,INDEX(($HD73=TrimSummary[style_no])*(HU$3=TrimSummary[trim_reff])*(ISNUMBER(FIND("/"&amp;$HC73&amp;"/","/"&amp;TrimSummary[color]&amp;"/"))),),0))))*$HH73*(1+$BN$4)&amp;","&amp;IF(ISERROR(INDEX(TrimSummary[ordering_yy],MATCH(1,INDEX(($HD73=TrimSummary[style_no])*(HU$3=TrimSummary[trim_reff])*(ISNUMBER(FIND("/"&amp;$HC73&amp;"/","/"&amp;TrimSummary[color]&amp;"/"))),),0))),0,(INDEX(TrimSummary[ordering_yy],MATCH(1,INDEX(($HD73=TrimSummary[style_no])*(HU$3=TrimSummary[trim_reff])*(ISNUMBER(FIND("/"&amp;$HC73&amp;"/","/"&amp;TrimSummary[color]&amp;"/"))),),0))))*$HJ73*(1+$BN$4)</f>
        <v>0,0,0,0</v>
      </c>
      <c r="HV73" s="62"/>
      <c r="HW73" s="62"/>
      <c r="HX73" s="62"/>
      <c r="HY73" s="62"/>
      <c r="HZ73" s="62"/>
      <c r="IA73" s="62"/>
      <c r="IB73" s="62"/>
      <c r="IC73" s="62"/>
      <c r="ID73" s="62"/>
      <c r="IE73" s="62"/>
      <c r="IF73" s="62"/>
      <c r="IG73" s="62"/>
      <c r="IH73" s="62"/>
      <c r="II73" s="62"/>
      <c r="IJ73" s="62"/>
      <c r="IK73" s="62"/>
      <c r="IL73" s="62"/>
      <c r="IM73" s="62"/>
      <c r="IN73" s="62"/>
      <c r="IO73" s="62"/>
      <c r="IP73" s="62"/>
      <c r="IQ73" s="62"/>
      <c r="IR73" s="62"/>
      <c r="IS73" s="62"/>
      <c r="IT73" s="62"/>
      <c r="IU73" s="62"/>
      <c r="IV73" s="62"/>
      <c r="IW73" s="62"/>
    </row>
    <row r="74" spans="1:257">
      <c r="A74"/>
      <c r="D74" s="254"/>
      <c r="E74" s="147"/>
      <c r="F74" s="18"/>
      <c r="G74" s="19"/>
      <c r="H74" s="96"/>
      <c r="I74" s="96"/>
      <c r="J74" s="96"/>
      <c r="K74" s="96"/>
      <c r="L74" s="96"/>
      <c r="M74" s="96"/>
      <c r="N74" s="96"/>
      <c r="O74" s="96"/>
      <c r="P74" s="96"/>
      <c r="Q74" s="86"/>
      <c r="R74" s="86"/>
      <c r="S74" s="86"/>
      <c r="T74" s="86"/>
      <c r="U74" s="86"/>
      <c r="V74" s="86"/>
      <c r="Y74" s="18"/>
      <c r="AR74" s="23"/>
      <c r="AS74" s="23"/>
      <c r="AT74" s="18"/>
      <c r="AV74" s="24"/>
      <c r="AW74" s="24"/>
      <c r="AX74" s="24"/>
      <c r="AY74" s="24"/>
      <c r="AZ74" s="24"/>
      <c r="BA74" s="24"/>
      <c r="BB74" s="24"/>
      <c r="BC74" s="24"/>
      <c r="BD74" s="23"/>
      <c r="BE74" s="24"/>
      <c r="BF74" s="24"/>
      <c r="BG74" s="24"/>
      <c r="BH74" s="23"/>
      <c r="BI74" s="23"/>
      <c r="BJ74" s="222"/>
      <c r="BS74" s="233"/>
      <c r="BT74" s="233"/>
      <c r="BU74" s="233"/>
      <c r="BV74" s="233"/>
      <c r="BW74" s="233"/>
      <c r="BX74" s="233"/>
      <c r="BY74" s="233"/>
      <c r="BZ74" s="233"/>
      <c r="CA74" s="233"/>
      <c r="CB74" s="233"/>
      <c r="CC74" s="233"/>
      <c r="CD74" s="233"/>
      <c r="CE74" s="233"/>
      <c r="CF74" s="233"/>
      <c r="CG74" s="233"/>
      <c r="CH74" s="233"/>
      <c r="CJ74" s="285"/>
      <c r="CK74" s="108"/>
      <c r="CL74" s="109"/>
      <c r="CM74" s="92"/>
      <c r="CN74" s="92"/>
      <c r="CO74" s="92"/>
      <c r="CP74" s="92"/>
      <c r="CQ74" s="94"/>
      <c r="CR74" s="92"/>
      <c r="CS74" s="92"/>
      <c r="FT74"/>
      <c r="FU74"/>
      <c r="HA74" s="62" t="str">
        <f>INDEX(TrimSummary[season],MATCH($HD74,TrimSummary[style_no],0))</f>
        <v>WI23</v>
      </c>
      <c r="HB74" s="62" t="str">
        <f>INDEX(TrimSummary[floorset],MATCH($HD74,TrimSummary[style_no],0))</f>
        <v>F3</v>
      </c>
      <c r="HC74" s="6" t="s">
        <v>201</v>
      </c>
      <c r="HD74" s="310" t="s">
        <v>314</v>
      </c>
      <c r="HE74" s="224" t="s">
        <v>303</v>
      </c>
      <c r="HF74" s="98">
        <v>45040</v>
      </c>
      <c r="HG74" t="s">
        <v>33</v>
      </c>
      <c r="HH74" s="105" cm="1">
        <f t="array" ref="HH74">IF(ISERROR(INDEX(Trim_Booking_Data[[QTY TB]:[5]],MATCH($HD74&amp;$HE74&amp;$HF74,Trim_Booking_Data[Styele'#]&amp;Trim_Booking_Data[COLOR]&amp;Trim_Booking_Data[Trim Boking Date],0),MATCH($HG74,Trim_Booking_Data[[#Headers],[QTY TB]:[5]],0))),0,(INDEX(Trim_Booking_Data[[QTY TB]:[5]],MATCH($HD74&amp;$HE74&amp;$HF74,Trim_Booking_Data[Styele'#]&amp;Trim_Booking_Data[COLOR]&amp;Trim_Booking_Data[Trim Boking Date],0),MATCH($HG74,Trim_Booking_Data[[#Headers],[QTY TB]:[5]],0))))</f>
        <v>0</v>
      </c>
      <c r="HI74" s="78" cm="1">
        <f t="array" ref="HI74">IF(ISERROR(INDEX(PO_Placed_Data_Fu[],MATCH($HD74&amp;$HE74,Trim_Booking_Data[Styele'#]&amp;Trim_Booking_Data[COLOR],0),MATCH(HI$3,PO_Placed_Data_Fu[#Headers],0))),0,(INDEX(PO_Placed_Data_Fu[],MATCH($HD74&amp;$HE74,Trim_Booking_Data[Styele'#]&amp;Trim_Booking_Data[COLOR],0),MATCH(HI$3,PO_Placed_Data_Fu[#Headers],0))))</f>
        <v>0</v>
      </c>
      <c r="HJ74" s="70" cm="1">
        <f t="array" ref="HJ74">IF(ISERROR(INDEX(PO_Placed_Data_Fu[],MATCH($HD74&amp;$HE74&amp;$HF74,Trim_Booking_Data[Styele'#]&amp;Trim_Booking_Data[COLOR]&amp;Trim_Booking_Data[Trim Boking Date],0),MATCH($HG74,PO_Placed_Data_Fu[#Headers],0))),0,(INDEX(PO_Placed_Data_Fu[],MATCH($HD74&amp;$HE74&amp;$HF74,Trim_Booking_Data[Styele'#]&amp;Trim_Booking_Data[COLOR]&amp;Trim_Booking_Data[Trim Boking Date],0),MATCH($HG74,PO_Placed_Data_Fu[#Headers],0))))</f>
        <v>0</v>
      </c>
      <c r="HK74" s="62" t="str" cm="1">
        <f t="array" ref="HK74">IF(ISERROR(INDEX(TrimSummary[costing_yy],MATCH(1,INDEX(($HD74=TrimSummary[style_no])*(HK$3=TrimSummary[trim_reff])*(ISNUMBER(FIND("/"&amp;$HC74&amp;"/","/"&amp;TrimSummary[color]&amp;"/"))),),0))),0,(INDEX(TrimSummary[costing_yy],MATCH(1,INDEX(($HD74=TrimSummary[style_no])*(HK$3=TrimSummary[trim_reff])*(ISNUMBER(FIND("/"&amp;$HC74&amp;"/","/"&amp;TrimSummary[color]&amp;"/"))),),0))))*$HH74*(1+$BN$3)&amp;","&amp;IF(ISERROR(INDEX(TrimSummary[costing_yy],MATCH(1,INDEX(($HD74=TrimSummary[style_no])*(HK$3=TrimSummary[trim_reff])*(ISNUMBER(FIND("/"&amp;$HC74&amp;"/","/"&amp;TrimSummary[color]&amp;"/"))),),0))),0,(INDEX(TrimSummary[costing_yy],MATCH(1,INDEX(($HD74=TrimSummary[style_no])*(HK$3=TrimSummary[trim_reff])*(ISNUMBER(FIND("/"&amp;$HC74&amp;"/","/"&amp;TrimSummary[color]&amp;"/"))),),0))))*$HJ74*(1+$BN$3)&amp;","&amp;IF(ISERROR(INDEX(TrimSummary[ordering_yy],MATCH(1,INDEX(($HD74=TrimSummary[style_no])*(HK$3=TrimSummary[trim_reff])*(ISNUMBER(FIND("/"&amp;$HC74&amp;"/","/"&amp;TrimSummary[color]&amp;"/"))),),0))),0,(INDEX(TrimSummary[ordering_yy],MATCH(1,INDEX(($HD74=TrimSummary[style_no])*(HK$3=TrimSummary[trim_reff])*(ISNUMBER(FIND("/"&amp;$HC74&amp;"/","/"&amp;TrimSummary[color]&amp;"/"))),),0))))*$HH74*(1+$BN$4)&amp;","&amp;IF(ISERROR(INDEX(TrimSummary[ordering_yy],MATCH(1,INDEX(($HD74=TrimSummary[style_no])*(HK$3=TrimSummary[trim_reff])*(ISNUMBER(FIND("/"&amp;$HC74&amp;"/","/"&amp;TrimSummary[color]&amp;"/"))),),0))),0,(INDEX(TrimSummary[ordering_yy],MATCH(1,INDEX(($HD74=TrimSummary[style_no])*(HK$3=TrimSummary[trim_reff])*(ISNUMBER(FIND("/"&amp;$HC74&amp;"/","/"&amp;TrimSummary[color]&amp;"/"))),),0))))*$HJ74*(1+$BN$4)</f>
        <v>0,0,0,0</v>
      </c>
      <c r="HL74" s="62" t="str" cm="1">
        <f t="array" ref="HL74">IF(ISERROR(INDEX(TrimSummary[costing_yy],MATCH(1,INDEX(($HD74=TrimSummary[style_no])*(HL$3=TrimSummary[trim_reff])*(ISNUMBER(FIND("/"&amp;$HC74&amp;"/","/"&amp;TrimSummary[color]&amp;"/"))),),0))),0,(INDEX(TrimSummary[costing_yy],MATCH(1,INDEX(($HD74=TrimSummary[style_no])*(HL$3=TrimSummary[trim_reff])*(ISNUMBER(FIND("/"&amp;$HC74&amp;"/","/"&amp;TrimSummary[color]&amp;"/"))),),0))))*$HH74*(1+$BN$3)&amp;","&amp;IF(ISERROR(INDEX(TrimSummary[costing_yy],MATCH(1,INDEX(($HD74=TrimSummary[style_no])*(HL$3=TrimSummary[trim_reff])*(ISNUMBER(FIND("/"&amp;$HC74&amp;"/","/"&amp;TrimSummary[color]&amp;"/"))),),0))),0,(INDEX(TrimSummary[costing_yy],MATCH(1,INDEX(($HD74=TrimSummary[style_no])*(HL$3=TrimSummary[trim_reff])*(ISNUMBER(FIND("/"&amp;$HC74&amp;"/","/"&amp;TrimSummary[color]&amp;"/"))),),0))))*$HJ74*(1+$BN$3)&amp;","&amp;IF(ISERROR(INDEX(TrimSummary[ordering_yy],MATCH(1,INDEX(($HD74=TrimSummary[style_no])*(HL$3=TrimSummary[trim_reff])*(ISNUMBER(FIND("/"&amp;$HC74&amp;"/","/"&amp;TrimSummary[color]&amp;"/"))),),0))),0,(INDEX(TrimSummary[ordering_yy],MATCH(1,INDEX(($HD74=TrimSummary[style_no])*(HL$3=TrimSummary[trim_reff])*(ISNUMBER(FIND("/"&amp;$HC74&amp;"/","/"&amp;TrimSummary[color]&amp;"/"))),),0))))*$HH74*(1+$BN$4)&amp;","&amp;IF(ISERROR(INDEX(TrimSummary[ordering_yy],MATCH(1,INDEX(($HD74=TrimSummary[style_no])*(HL$3=TrimSummary[trim_reff])*(ISNUMBER(FIND("/"&amp;$HC74&amp;"/","/"&amp;TrimSummary[color]&amp;"/"))),),0))),0,(INDEX(TrimSummary[ordering_yy],MATCH(1,INDEX(($HD74=TrimSummary[style_no])*(HL$3=TrimSummary[trim_reff])*(ISNUMBER(FIND("/"&amp;$HC74&amp;"/","/"&amp;TrimSummary[color]&amp;"/"))),),0))))*$HJ74*(1+$BN$4)</f>
        <v>0,0,0,0</v>
      </c>
      <c r="HM74" s="62" t="str" cm="1">
        <f t="array" ref="HM74">IF(ISERROR(INDEX(TrimSummary[costing_yy],MATCH(1,INDEX(($HD74=TrimSummary[style_no])*(HM$3=TrimSummary[trim_reff])*(ISNUMBER(FIND("/"&amp;$HC74&amp;"/","/"&amp;TrimSummary[color]&amp;"/"))),),0))),0,(INDEX(TrimSummary[costing_yy],MATCH(1,INDEX(($HD74=TrimSummary[style_no])*(HM$3=TrimSummary[trim_reff])*(ISNUMBER(FIND("/"&amp;$HC74&amp;"/","/"&amp;TrimSummary[color]&amp;"/"))),),0))))*$HH74*(1+$BN$3)&amp;","&amp;IF(ISERROR(INDEX(TrimSummary[costing_yy],MATCH(1,INDEX(($HD74=TrimSummary[style_no])*(HM$3=TrimSummary[trim_reff])*(ISNUMBER(FIND("/"&amp;$HC74&amp;"/","/"&amp;TrimSummary[color]&amp;"/"))),),0))),0,(INDEX(TrimSummary[costing_yy],MATCH(1,INDEX(($HD74=TrimSummary[style_no])*(HM$3=TrimSummary[trim_reff])*(ISNUMBER(FIND("/"&amp;$HC74&amp;"/","/"&amp;TrimSummary[color]&amp;"/"))),),0))))*$HJ74*(1+$BN$3)&amp;","&amp;IF(ISERROR(INDEX(TrimSummary[ordering_yy],MATCH(1,INDEX(($HD74=TrimSummary[style_no])*(HM$3=TrimSummary[trim_reff])*(ISNUMBER(FIND("/"&amp;$HC74&amp;"/","/"&amp;TrimSummary[color]&amp;"/"))),),0))),0,(INDEX(TrimSummary[ordering_yy],MATCH(1,INDEX(($HD74=TrimSummary[style_no])*(HM$3=TrimSummary[trim_reff])*(ISNUMBER(FIND("/"&amp;$HC74&amp;"/","/"&amp;TrimSummary[color]&amp;"/"))),),0))))*$HH74*(1+$BN$4)&amp;","&amp;IF(ISERROR(INDEX(TrimSummary[ordering_yy],MATCH(1,INDEX(($HD74=TrimSummary[style_no])*(HM$3=TrimSummary[trim_reff])*(ISNUMBER(FIND("/"&amp;$HC74&amp;"/","/"&amp;TrimSummary[color]&amp;"/"))),),0))),0,(INDEX(TrimSummary[ordering_yy],MATCH(1,INDEX(($HD74=TrimSummary[style_no])*(HM$3=TrimSummary[trim_reff])*(ISNUMBER(FIND("/"&amp;$HC74&amp;"/","/"&amp;TrimSummary[color]&amp;"/"))),),0))))*$HJ74*(1+$BN$4)</f>
        <v>0,0,0,0</v>
      </c>
      <c r="HN74" s="62" t="str" cm="1">
        <f t="array" ref="HN74">IF(ISERROR(INDEX(TrimSummary[costing_yy],MATCH(1,INDEX(($HD74=TrimSummary[style_no])*(HN$3=TrimSummary[trim_reff])*(ISNUMBER(FIND("/"&amp;$HC74&amp;"/","/"&amp;TrimSummary[color]&amp;"/"))),),0))),0,(INDEX(TrimSummary[costing_yy],MATCH(1,INDEX(($HD74=TrimSummary[style_no])*(HN$3=TrimSummary[trim_reff])*(ISNUMBER(FIND("/"&amp;$HC74&amp;"/","/"&amp;TrimSummary[color]&amp;"/"))),),0))))*$HH74*(1+$BN$3)&amp;","&amp;IF(ISERROR(INDEX(TrimSummary[costing_yy],MATCH(1,INDEX(($HD74=TrimSummary[style_no])*(HN$3=TrimSummary[trim_reff])*(ISNUMBER(FIND("/"&amp;$HC74&amp;"/","/"&amp;TrimSummary[color]&amp;"/"))),),0))),0,(INDEX(TrimSummary[costing_yy],MATCH(1,INDEX(($HD74=TrimSummary[style_no])*(HN$3=TrimSummary[trim_reff])*(ISNUMBER(FIND("/"&amp;$HC74&amp;"/","/"&amp;TrimSummary[color]&amp;"/"))),),0))))*$HJ74*(1+$BN$3)&amp;","&amp;IF(ISERROR(INDEX(TrimSummary[ordering_yy],MATCH(1,INDEX(($HD74=TrimSummary[style_no])*(HN$3=TrimSummary[trim_reff])*(ISNUMBER(FIND("/"&amp;$HC74&amp;"/","/"&amp;TrimSummary[color]&amp;"/"))),),0))),0,(INDEX(TrimSummary[ordering_yy],MATCH(1,INDEX(($HD74=TrimSummary[style_no])*(HN$3=TrimSummary[trim_reff])*(ISNUMBER(FIND("/"&amp;$HC74&amp;"/","/"&amp;TrimSummary[color]&amp;"/"))),),0))))*$HH74*(1+$BN$4)&amp;","&amp;IF(ISERROR(INDEX(TrimSummary[ordering_yy],MATCH(1,INDEX(($HD74=TrimSummary[style_no])*(HN$3=TrimSummary[trim_reff])*(ISNUMBER(FIND("/"&amp;$HC74&amp;"/","/"&amp;TrimSummary[color]&amp;"/"))),),0))),0,(INDEX(TrimSummary[ordering_yy],MATCH(1,INDEX(($HD74=TrimSummary[style_no])*(HN$3=TrimSummary[trim_reff])*(ISNUMBER(FIND("/"&amp;$HC74&amp;"/","/"&amp;TrimSummary[color]&amp;"/"))),),0))))*$HJ74*(1+$BN$4)</f>
        <v>0,0,0,0</v>
      </c>
      <c r="HO74" s="62" t="str" cm="1">
        <f t="array" ref="HO74">IF(ISERROR(INDEX(TrimSummary[costing_yy],MATCH(1,INDEX(($HD74=TrimSummary[style_no])*(HO$3=TrimSummary[trim_reff])*(ISNUMBER(FIND("/"&amp;$HC74&amp;"/","/"&amp;TrimSummary[color]&amp;"/"))),),0))),0,(INDEX(TrimSummary[costing_yy],MATCH(1,INDEX(($HD74=TrimSummary[style_no])*(HO$3=TrimSummary[trim_reff])*(ISNUMBER(FIND("/"&amp;$HC74&amp;"/","/"&amp;TrimSummary[color]&amp;"/"))),),0))))*$HH74*(1+$BN$3)&amp;","&amp;IF(ISERROR(INDEX(TrimSummary[costing_yy],MATCH(1,INDEX(($HD74=TrimSummary[style_no])*(HO$3=TrimSummary[trim_reff])*(ISNUMBER(FIND("/"&amp;$HC74&amp;"/","/"&amp;TrimSummary[color]&amp;"/"))),),0))),0,(INDEX(TrimSummary[costing_yy],MATCH(1,INDEX(($HD74=TrimSummary[style_no])*(HO$3=TrimSummary[trim_reff])*(ISNUMBER(FIND("/"&amp;$HC74&amp;"/","/"&amp;TrimSummary[color]&amp;"/"))),),0))))*$HJ74*(1+$BN$3)&amp;","&amp;IF(ISERROR(INDEX(TrimSummary[ordering_yy],MATCH(1,INDEX(($HD74=TrimSummary[style_no])*(HO$3=TrimSummary[trim_reff])*(ISNUMBER(FIND("/"&amp;$HC74&amp;"/","/"&amp;TrimSummary[color]&amp;"/"))),),0))),0,(INDEX(TrimSummary[ordering_yy],MATCH(1,INDEX(($HD74=TrimSummary[style_no])*(HO$3=TrimSummary[trim_reff])*(ISNUMBER(FIND("/"&amp;$HC74&amp;"/","/"&amp;TrimSummary[color]&amp;"/"))),),0))))*$HH74*(1+$BN$4)&amp;","&amp;IF(ISERROR(INDEX(TrimSummary[ordering_yy],MATCH(1,INDEX(($HD74=TrimSummary[style_no])*(HO$3=TrimSummary[trim_reff])*(ISNUMBER(FIND("/"&amp;$HC74&amp;"/","/"&amp;TrimSummary[color]&amp;"/"))),),0))),0,(INDEX(TrimSummary[ordering_yy],MATCH(1,INDEX(($HD74=TrimSummary[style_no])*(HO$3=TrimSummary[trim_reff])*(ISNUMBER(FIND("/"&amp;$HC74&amp;"/","/"&amp;TrimSummary[color]&amp;"/"))),),0))))*$HJ74*(1+$BN$4)</f>
        <v>0,0,0,0</v>
      </c>
      <c r="HP74" s="62" t="str" cm="1">
        <f t="array" ref="HP74">IF(ISERROR(INDEX(TrimSummary[costing_yy],MATCH(1,INDEX(($HD74=TrimSummary[style_no])*(HP$3=TrimSummary[trim_reff])*(ISNUMBER(FIND("/"&amp;$HC74&amp;"/","/"&amp;TrimSummary[color]&amp;"/"))),),0))),0,(INDEX(TrimSummary[costing_yy],MATCH(1,INDEX(($HD74=TrimSummary[style_no])*(HP$3=TrimSummary[trim_reff])*(ISNUMBER(FIND("/"&amp;$HC74&amp;"/","/"&amp;TrimSummary[color]&amp;"/"))),),0))))*$HH74*(1+$BN$3)&amp;","&amp;IF(ISERROR(INDEX(TrimSummary[costing_yy],MATCH(1,INDEX(($HD74=TrimSummary[style_no])*(HP$3=TrimSummary[trim_reff])*(ISNUMBER(FIND("/"&amp;$HC74&amp;"/","/"&amp;TrimSummary[color]&amp;"/"))),),0))),0,(INDEX(TrimSummary[costing_yy],MATCH(1,INDEX(($HD74=TrimSummary[style_no])*(HP$3=TrimSummary[trim_reff])*(ISNUMBER(FIND("/"&amp;$HC74&amp;"/","/"&amp;TrimSummary[color]&amp;"/"))),),0))))*$HJ74*(1+$BN$3)&amp;","&amp;IF(ISERROR(INDEX(TrimSummary[ordering_yy],MATCH(1,INDEX(($HD74=TrimSummary[style_no])*(HP$3=TrimSummary[trim_reff])*(ISNUMBER(FIND("/"&amp;$HC74&amp;"/","/"&amp;TrimSummary[color]&amp;"/"))),),0))),0,(INDEX(TrimSummary[ordering_yy],MATCH(1,INDEX(($HD74=TrimSummary[style_no])*(HP$3=TrimSummary[trim_reff])*(ISNUMBER(FIND("/"&amp;$HC74&amp;"/","/"&amp;TrimSummary[color]&amp;"/"))),),0))))*$HH74*(1+$BN$4)&amp;","&amp;IF(ISERROR(INDEX(TrimSummary[ordering_yy],MATCH(1,INDEX(($HD74=TrimSummary[style_no])*(HP$3=TrimSummary[trim_reff])*(ISNUMBER(FIND("/"&amp;$HC74&amp;"/","/"&amp;TrimSummary[color]&amp;"/"))),),0))),0,(INDEX(TrimSummary[ordering_yy],MATCH(1,INDEX(($HD74=TrimSummary[style_no])*(HP$3=TrimSummary[trim_reff])*(ISNUMBER(FIND("/"&amp;$HC74&amp;"/","/"&amp;TrimSummary[color]&amp;"/"))),),0))))*$HJ74*(1+$BN$4)</f>
        <v>0,0,0,0</v>
      </c>
      <c r="HQ74" s="62" t="str" cm="1">
        <f t="array" ref="HQ74">IF(ISERROR(INDEX(TrimSummary[costing_yy],MATCH(1,INDEX(($HD74=TrimSummary[style_no])*(HQ$3=TrimSummary[trim_reff])*(ISNUMBER(FIND("/"&amp;$HC74&amp;"/","/"&amp;TrimSummary[color]&amp;"/"))),),0))),0,(INDEX(TrimSummary[costing_yy],MATCH(1,INDEX(($HD74=TrimSummary[style_no])*(HQ$3=TrimSummary[trim_reff])*(ISNUMBER(FIND("/"&amp;$HC74&amp;"/","/"&amp;TrimSummary[color]&amp;"/"))),),0))))*$HH74*(1+$BN$3)&amp;","&amp;IF(ISERROR(INDEX(TrimSummary[costing_yy],MATCH(1,INDEX(($HD74=TrimSummary[style_no])*(HQ$3=TrimSummary[trim_reff])*(ISNUMBER(FIND("/"&amp;$HC74&amp;"/","/"&amp;TrimSummary[color]&amp;"/"))),),0))),0,(INDEX(TrimSummary[costing_yy],MATCH(1,INDEX(($HD74=TrimSummary[style_no])*(HQ$3=TrimSummary[trim_reff])*(ISNUMBER(FIND("/"&amp;$HC74&amp;"/","/"&amp;TrimSummary[color]&amp;"/"))),),0))))*$HJ74*(1+$BN$3)&amp;","&amp;IF(ISERROR(INDEX(TrimSummary[ordering_yy],MATCH(1,INDEX(($HD74=TrimSummary[style_no])*(HQ$3=TrimSummary[trim_reff])*(ISNUMBER(FIND("/"&amp;$HC74&amp;"/","/"&amp;TrimSummary[color]&amp;"/"))),),0))),0,(INDEX(TrimSummary[ordering_yy],MATCH(1,INDEX(($HD74=TrimSummary[style_no])*(HQ$3=TrimSummary[trim_reff])*(ISNUMBER(FIND("/"&amp;$HC74&amp;"/","/"&amp;TrimSummary[color]&amp;"/"))),),0))))*$HH74*(1+$BN$4)&amp;","&amp;IF(ISERROR(INDEX(TrimSummary[ordering_yy],MATCH(1,INDEX(($HD74=TrimSummary[style_no])*(HQ$3=TrimSummary[trim_reff])*(ISNUMBER(FIND("/"&amp;$HC74&amp;"/","/"&amp;TrimSummary[color]&amp;"/"))),),0))),0,(INDEX(TrimSummary[ordering_yy],MATCH(1,INDEX(($HD74=TrimSummary[style_no])*(HQ$3=TrimSummary[trim_reff])*(ISNUMBER(FIND("/"&amp;$HC74&amp;"/","/"&amp;TrimSummary[color]&amp;"/"))),),0))))*$HJ74*(1+$BN$4)</f>
        <v>0,0,0,0</v>
      </c>
      <c r="HR74" s="62" t="str" cm="1">
        <f t="array" ref="HR74">IF(ISERROR(INDEX(TrimSummary[costing_yy],MATCH(1,INDEX(($HD74=TrimSummary[style_no])*(HR$3=TrimSummary[trim_reff])*(ISNUMBER(FIND("/"&amp;$HC74&amp;"/","/"&amp;TrimSummary[color]&amp;"/"))),),0))),0,(INDEX(TrimSummary[costing_yy],MATCH(1,INDEX(($HD74=TrimSummary[style_no])*(HR$3=TrimSummary[trim_reff])*(ISNUMBER(FIND("/"&amp;$HC74&amp;"/","/"&amp;TrimSummary[color]&amp;"/"))),),0))))*$HH74*(1+$BN$3)&amp;","&amp;IF(ISERROR(INDEX(TrimSummary[costing_yy],MATCH(1,INDEX(($HD74=TrimSummary[style_no])*(HR$3=TrimSummary[trim_reff])*(ISNUMBER(FIND("/"&amp;$HC74&amp;"/","/"&amp;TrimSummary[color]&amp;"/"))),),0))),0,(INDEX(TrimSummary[costing_yy],MATCH(1,INDEX(($HD74=TrimSummary[style_no])*(HR$3=TrimSummary[trim_reff])*(ISNUMBER(FIND("/"&amp;$HC74&amp;"/","/"&amp;TrimSummary[color]&amp;"/"))),),0))))*$HJ74*(1+$BN$3)&amp;","&amp;IF(ISERROR(INDEX(TrimSummary[ordering_yy],MATCH(1,INDEX(($HD74=TrimSummary[style_no])*(HR$3=TrimSummary[trim_reff])*(ISNUMBER(FIND("/"&amp;$HC74&amp;"/","/"&amp;TrimSummary[color]&amp;"/"))),),0))),0,(INDEX(TrimSummary[ordering_yy],MATCH(1,INDEX(($HD74=TrimSummary[style_no])*(HR$3=TrimSummary[trim_reff])*(ISNUMBER(FIND("/"&amp;$HC74&amp;"/","/"&amp;TrimSummary[color]&amp;"/"))),),0))))*$HH74*(1+$BN$4)&amp;","&amp;IF(ISERROR(INDEX(TrimSummary[ordering_yy],MATCH(1,INDEX(($HD74=TrimSummary[style_no])*(HR$3=TrimSummary[trim_reff])*(ISNUMBER(FIND("/"&amp;$HC74&amp;"/","/"&amp;TrimSummary[color]&amp;"/"))),),0))),0,(INDEX(TrimSummary[ordering_yy],MATCH(1,INDEX(($HD74=TrimSummary[style_no])*(HR$3=TrimSummary[trim_reff])*(ISNUMBER(FIND("/"&amp;$HC74&amp;"/","/"&amp;TrimSummary[color]&amp;"/"))),),0))))*$HJ74*(1+$BN$4)</f>
        <v>0,0,0,0</v>
      </c>
      <c r="HS74" s="62" t="str" cm="1">
        <f t="array" ref="HS74">IF(ISERROR(INDEX(TrimSummary[costing_yy],MATCH(1,INDEX(($HD74=TrimSummary[style_no])*(HS$3=TrimSummary[trim_reff])*(ISNUMBER(FIND("/"&amp;$HC74&amp;"/","/"&amp;TrimSummary[color]&amp;"/"))),),0))),0,(INDEX(TrimSummary[costing_yy],MATCH(1,INDEX(($HD74=TrimSummary[style_no])*(HS$3=TrimSummary[trim_reff])*(ISNUMBER(FIND("/"&amp;$HC74&amp;"/","/"&amp;TrimSummary[color]&amp;"/"))),),0))))*$HH74*(1+$BN$3)&amp;","&amp;IF(ISERROR(INDEX(TrimSummary[costing_yy],MATCH(1,INDEX(($HD74=TrimSummary[style_no])*(HS$3=TrimSummary[trim_reff])*(ISNUMBER(FIND("/"&amp;$HC74&amp;"/","/"&amp;TrimSummary[color]&amp;"/"))),),0))),0,(INDEX(TrimSummary[costing_yy],MATCH(1,INDEX(($HD74=TrimSummary[style_no])*(HS$3=TrimSummary[trim_reff])*(ISNUMBER(FIND("/"&amp;$HC74&amp;"/","/"&amp;TrimSummary[color]&amp;"/"))),),0))))*$HJ74*(1+$BN$3)&amp;","&amp;IF(ISERROR(INDEX(TrimSummary[ordering_yy],MATCH(1,INDEX(($HD74=TrimSummary[style_no])*(HS$3=TrimSummary[trim_reff])*(ISNUMBER(FIND("/"&amp;$HC74&amp;"/","/"&amp;TrimSummary[color]&amp;"/"))),),0))),0,(INDEX(TrimSummary[ordering_yy],MATCH(1,INDEX(($HD74=TrimSummary[style_no])*(HS$3=TrimSummary[trim_reff])*(ISNUMBER(FIND("/"&amp;$HC74&amp;"/","/"&amp;TrimSummary[color]&amp;"/"))),),0))))*$HH74*(1+$BN$4)&amp;","&amp;IF(ISERROR(INDEX(TrimSummary[ordering_yy],MATCH(1,INDEX(($HD74=TrimSummary[style_no])*(HS$3=TrimSummary[trim_reff])*(ISNUMBER(FIND("/"&amp;$HC74&amp;"/","/"&amp;TrimSummary[color]&amp;"/"))),),0))),0,(INDEX(TrimSummary[ordering_yy],MATCH(1,INDEX(($HD74=TrimSummary[style_no])*(HS$3=TrimSummary[trim_reff])*(ISNUMBER(FIND("/"&amp;$HC74&amp;"/","/"&amp;TrimSummary[color]&amp;"/"))),),0))))*$HJ74*(1+$BN$4)</f>
        <v>0,0,0,0</v>
      </c>
      <c r="HT74" s="62" t="str" cm="1">
        <f t="array" ref="HT74">IF(ISERROR(INDEX(TrimSummary[costing_yy],MATCH(1,INDEX(($HD74=TrimSummary[style_no])*(HT$3=TrimSummary[trim_reff])*(ISNUMBER(FIND("/"&amp;$HC74&amp;"/","/"&amp;TrimSummary[color]&amp;"/"))),),0))),0,(INDEX(TrimSummary[costing_yy],MATCH(1,INDEX(($HD74=TrimSummary[style_no])*(HT$3=TrimSummary[trim_reff])*(ISNUMBER(FIND("/"&amp;$HC74&amp;"/","/"&amp;TrimSummary[color]&amp;"/"))),),0))))*$HH74*(1+$BN$3)&amp;","&amp;IF(ISERROR(INDEX(TrimSummary[costing_yy],MATCH(1,INDEX(($HD74=TrimSummary[style_no])*(HT$3=TrimSummary[trim_reff])*(ISNUMBER(FIND("/"&amp;$HC74&amp;"/","/"&amp;TrimSummary[color]&amp;"/"))),),0))),0,(INDEX(TrimSummary[costing_yy],MATCH(1,INDEX(($HD74=TrimSummary[style_no])*(HT$3=TrimSummary[trim_reff])*(ISNUMBER(FIND("/"&amp;$HC74&amp;"/","/"&amp;TrimSummary[color]&amp;"/"))),),0))))*$HJ74*(1+$BN$3)&amp;","&amp;IF(ISERROR(INDEX(TrimSummary[ordering_yy],MATCH(1,INDEX(($HD74=TrimSummary[style_no])*(HT$3=TrimSummary[trim_reff])*(ISNUMBER(FIND("/"&amp;$HC74&amp;"/","/"&amp;TrimSummary[color]&amp;"/"))),),0))),0,(INDEX(TrimSummary[ordering_yy],MATCH(1,INDEX(($HD74=TrimSummary[style_no])*(HT$3=TrimSummary[trim_reff])*(ISNUMBER(FIND("/"&amp;$HC74&amp;"/","/"&amp;TrimSummary[color]&amp;"/"))),),0))))*$HH74*(1+$BN$4)&amp;","&amp;IF(ISERROR(INDEX(TrimSummary[ordering_yy],MATCH(1,INDEX(($HD74=TrimSummary[style_no])*(HT$3=TrimSummary[trim_reff])*(ISNUMBER(FIND("/"&amp;$HC74&amp;"/","/"&amp;TrimSummary[color]&amp;"/"))),),0))),0,(INDEX(TrimSummary[ordering_yy],MATCH(1,INDEX(($HD74=TrimSummary[style_no])*(HT$3=TrimSummary[trim_reff])*(ISNUMBER(FIND("/"&amp;$HC74&amp;"/","/"&amp;TrimSummary[color]&amp;"/"))),),0))))*$HJ74*(1+$BN$4)</f>
        <v>0,0,0,0</v>
      </c>
      <c r="HU74" s="62" t="str" cm="1">
        <f t="array" ref="HU74">IF(ISERROR(INDEX(TrimSummary[costing_yy],MATCH(1,INDEX(($HD74=TrimSummary[style_no])*(HU$3=TrimSummary[trim_reff])*(ISNUMBER(FIND("/"&amp;$HC74&amp;"/","/"&amp;TrimSummary[color]&amp;"/"))),),0))),0,(INDEX(TrimSummary[costing_yy],MATCH(1,INDEX(($HD74=TrimSummary[style_no])*(HU$3=TrimSummary[trim_reff])*(ISNUMBER(FIND("/"&amp;$HC74&amp;"/","/"&amp;TrimSummary[color]&amp;"/"))),),0))))*$HH74*(1+$BN$3)&amp;","&amp;IF(ISERROR(INDEX(TrimSummary[costing_yy],MATCH(1,INDEX(($HD74=TrimSummary[style_no])*(HU$3=TrimSummary[trim_reff])*(ISNUMBER(FIND("/"&amp;$HC74&amp;"/","/"&amp;TrimSummary[color]&amp;"/"))),),0))),0,(INDEX(TrimSummary[costing_yy],MATCH(1,INDEX(($HD74=TrimSummary[style_no])*(HU$3=TrimSummary[trim_reff])*(ISNUMBER(FIND("/"&amp;$HC74&amp;"/","/"&amp;TrimSummary[color]&amp;"/"))),),0))))*$HJ74*(1+$BN$3)&amp;","&amp;IF(ISERROR(INDEX(TrimSummary[ordering_yy],MATCH(1,INDEX(($HD74=TrimSummary[style_no])*(HU$3=TrimSummary[trim_reff])*(ISNUMBER(FIND("/"&amp;$HC74&amp;"/","/"&amp;TrimSummary[color]&amp;"/"))),),0))),0,(INDEX(TrimSummary[ordering_yy],MATCH(1,INDEX(($HD74=TrimSummary[style_no])*(HU$3=TrimSummary[trim_reff])*(ISNUMBER(FIND("/"&amp;$HC74&amp;"/","/"&amp;TrimSummary[color]&amp;"/"))),),0))))*$HH74*(1+$BN$4)&amp;","&amp;IF(ISERROR(INDEX(TrimSummary[ordering_yy],MATCH(1,INDEX(($HD74=TrimSummary[style_no])*(HU$3=TrimSummary[trim_reff])*(ISNUMBER(FIND("/"&amp;$HC74&amp;"/","/"&amp;TrimSummary[color]&amp;"/"))),),0))),0,(INDEX(TrimSummary[ordering_yy],MATCH(1,INDEX(($HD74=TrimSummary[style_no])*(HU$3=TrimSummary[trim_reff])*(ISNUMBER(FIND("/"&amp;$HC74&amp;"/","/"&amp;TrimSummary[color]&amp;"/"))),),0))))*$HJ74*(1+$BN$4)</f>
        <v>0,0,0,0</v>
      </c>
      <c r="HV74" s="62"/>
      <c r="HW74" s="62"/>
      <c r="HX74" s="62"/>
      <c r="HY74" s="62"/>
      <c r="HZ74" s="62"/>
      <c r="IA74" s="62"/>
      <c r="IB74" s="62"/>
      <c r="IC74" s="62"/>
      <c r="ID74" s="62"/>
      <c r="IE74" s="62"/>
      <c r="IF74" s="62"/>
      <c r="IG74" s="62"/>
      <c r="IH74" s="62"/>
      <c r="II74" s="62"/>
      <c r="IJ74" s="62"/>
      <c r="IK74" s="62"/>
      <c r="IL74" s="49"/>
      <c r="IM74" s="49"/>
      <c r="IN74" s="49"/>
      <c r="IO74" s="49"/>
      <c r="IP74" s="49"/>
      <c r="IQ74" s="49"/>
      <c r="IR74" s="49"/>
      <c r="IS74" s="49"/>
      <c r="IT74" s="49"/>
      <c r="IU74" s="49"/>
      <c r="IV74" s="49"/>
      <c r="IW74" s="49"/>
    </row>
    <row r="75" spans="1:257">
      <c r="A75"/>
      <c r="D75" s="254"/>
      <c r="E75" s="147"/>
      <c r="F75" s="18"/>
      <c r="G75" s="19"/>
      <c r="H75" s="96"/>
      <c r="I75" s="96"/>
      <c r="J75" s="96"/>
      <c r="K75" s="96"/>
      <c r="L75" s="96"/>
      <c r="M75" s="96"/>
      <c r="N75" s="96"/>
      <c r="O75" s="96"/>
      <c r="P75" s="96"/>
      <c r="Q75" s="86"/>
      <c r="R75" s="86"/>
      <c r="S75" s="86"/>
      <c r="T75" s="86"/>
      <c r="U75" s="86"/>
      <c r="V75" s="86"/>
      <c r="Y75" s="18"/>
      <c r="AR75" s="23"/>
      <c r="AS75" s="23"/>
      <c r="AT75" s="18"/>
      <c r="AV75" s="24"/>
      <c r="AW75" s="24"/>
      <c r="AX75" s="24"/>
      <c r="AY75" s="24"/>
      <c r="AZ75" s="24"/>
      <c r="BA75" s="24"/>
      <c r="BB75" s="24"/>
      <c r="BC75" s="24"/>
      <c r="BD75" s="23"/>
      <c r="BE75" s="24"/>
      <c r="BF75" s="24"/>
      <c r="BG75" s="24"/>
      <c r="BH75" s="23"/>
      <c r="BI75" s="23"/>
      <c r="BJ75" s="222"/>
      <c r="BS75" s="233"/>
      <c r="BT75" s="233"/>
      <c r="BU75" s="233"/>
      <c r="BV75" s="233"/>
      <c r="BW75" s="233"/>
      <c r="BX75" s="233"/>
      <c r="BY75" s="233"/>
      <c r="BZ75" s="233"/>
      <c r="CA75" s="233"/>
      <c r="CB75" s="233"/>
      <c r="CC75" s="233"/>
      <c r="CD75" s="233"/>
      <c r="CE75" s="233"/>
      <c r="CF75" s="233"/>
      <c r="CG75" s="233"/>
      <c r="CH75" s="233"/>
      <c r="CL75" s="92"/>
      <c r="CM75" s="92"/>
      <c r="CN75" s="92"/>
      <c r="CO75" s="94"/>
      <c r="CP75" s="94"/>
      <c r="CQ75" s="77"/>
      <c r="CR75" s="92"/>
      <c r="CS75" s="92"/>
      <c r="FT75"/>
      <c r="FU75"/>
      <c r="HA75" s="62" t="str">
        <f>INDEX(TrimSummary[season],MATCH($HD75,TrimSummary[style_no],0))</f>
        <v>WI23</v>
      </c>
      <c r="HB75" s="62" t="str">
        <f>INDEX(TrimSummary[floorset],MATCH($HD75,TrimSummary[style_no],0))</f>
        <v>F3</v>
      </c>
      <c r="HC75" s="6" t="s">
        <v>201</v>
      </c>
      <c r="HD75" s="310" t="s">
        <v>314</v>
      </c>
      <c r="HE75" s="224" t="s">
        <v>303</v>
      </c>
      <c r="HF75" s="98">
        <v>45040</v>
      </c>
      <c r="HG75" t="s">
        <v>34</v>
      </c>
      <c r="HH75" s="105" cm="1">
        <f t="array" ref="HH75">IF(ISERROR(INDEX(Trim_Booking_Data[[QTY TB]:[5]],MATCH($HD75&amp;$HE75&amp;$HF75,Trim_Booking_Data[Styele'#]&amp;Trim_Booking_Data[COLOR]&amp;Trim_Booking_Data[Trim Boking Date],0),MATCH($HG75,Trim_Booking_Data[[#Headers],[QTY TB]:[5]],0))),0,(INDEX(Trim_Booking_Data[[QTY TB]:[5]],MATCH($HD75&amp;$HE75&amp;$HF75,Trim_Booking_Data[Styele'#]&amp;Trim_Booking_Data[COLOR]&amp;Trim_Booking_Data[Trim Boking Date],0),MATCH($HG75,Trim_Booking_Data[[#Headers],[QTY TB]:[5]],0))))</f>
        <v>42</v>
      </c>
      <c r="HI75" s="78" cm="1">
        <f t="array" ref="HI75">IF(ISERROR(INDEX(PO_Placed_Data_Fu[],MATCH($HD75&amp;$HE75,Trim_Booking_Data[Styele'#]&amp;Trim_Booking_Data[COLOR],0),MATCH(HI$3,PO_Placed_Data_Fu[#Headers],0))),0,(INDEX(PO_Placed_Data_Fu[],MATCH($HD75&amp;$HE75,Trim_Booking_Data[Styele'#]&amp;Trim_Booking_Data[COLOR],0),MATCH(HI$3,PO_Placed_Data_Fu[#Headers],0))))</f>
        <v>0</v>
      </c>
      <c r="HJ75" s="70" cm="1">
        <f t="array" ref="HJ75">IF(ISERROR(INDEX(PO_Placed_Data_Fu[],MATCH($HD75&amp;$HE75&amp;$HF75,Trim_Booking_Data[Styele'#]&amp;Trim_Booking_Data[COLOR]&amp;Trim_Booking_Data[Trim Boking Date],0),MATCH($HG75,PO_Placed_Data_Fu[#Headers],0))),0,(INDEX(PO_Placed_Data_Fu[],MATCH($HD75&amp;$HE75&amp;$HF75,Trim_Booking_Data[Styele'#]&amp;Trim_Booking_Data[COLOR]&amp;Trim_Booking_Data[Trim Boking Date],0),MATCH($HG75,PO_Placed_Data_Fu[#Headers],0))))</f>
        <v>0</v>
      </c>
      <c r="HK75" s="62" t="str" cm="1">
        <f t="array" ref="HK75">IF(ISERROR(INDEX(TrimSummary[costing_yy],MATCH(1,INDEX(($HD75=TrimSummary[style_no])*(HK$3=TrimSummary[trim_reff])*(ISNUMBER(FIND("/"&amp;$HC75&amp;"/","/"&amp;TrimSummary[color]&amp;"/"))),),0))),0,(INDEX(TrimSummary[costing_yy],MATCH(1,INDEX(($HD75=TrimSummary[style_no])*(HK$3=TrimSummary[trim_reff])*(ISNUMBER(FIND("/"&amp;$HC75&amp;"/","/"&amp;TrimSummary[color]&amp;"/"))),),0))))*$HH75*(1+$BN$3)&amp;","&amp;IF(ISERROR(INDEX(TrimSummary[costing_yy],MATCH(1,INDEX(($HD75=TrimSummary[style_no])*(HK$3=TrimSummary[trim_reff])*(ISNUMBER(FIND("/"&amp;$HC75&amp;"/","/"&amp;TrimSummary[color]&amp;"/"))),),0))),0,(INDEX(TrimSummary[costing_yy],MATCH(1,INDEX(($HD75=TrimSummary[style_no])*(HK$3=TrimSummary[trim_reff])*(ISNUMBER(FIND("/"&amp;$HC75&amp;"/","/"&amp;TrimSummary[color]&amp;"/"))),),0))))*$HJ75*(1+$BN$3)&amp;","&amp;IF(ISERROR(INDEX(TrimSummary[ordering_yy],MATCH(1,INDEX(($HD75=TrimSummary[style_no])*(HK$3=TrimSummary[trim_reff])*(ISNUMBER(FIND("/"&amp;$HC75&amp;"/","/"&amp;TrimSummary[color]&amp;"/"))),),0))),0,(INDEX(TrimSummary[ordering_yy],MATCH(1,INDEX(($HD75=TrimSummary[style_no])*(HK$3=TrimSummary[trim_reff])*(ISNUMBER(FIND("/"&amp;$HC75&amp;"/","/"&amp;TrimSummary[color]&amp;"/"))),),0))))*$HH75*(1+$BN$4)&amp;","&amp;IF(ISERROR(INDEX(TrimSummary[ordering_yy],MATCH(1,INDEX(($HD75=TrimSummary[style_no])*(HK$3=TrimSummary[trim_reff])*(ISNUMBER(FIND("/"&amp;$HC75&amp;"/","/"&amp;TrimSummary[color]&amp;"/"))),),0))),0,(INDEX(TrimSummary[ordering_yy],MATCH(1,INDEX(($HD75=TrimSummary[style_no])*(HK$3=TrimSummary[trim_reff])*(ISNUMBER(FIND("/"&amp;$HC75&amp;"/","/"&amp;TrimSummary[color]&amp;"/"))),),0))))*$HJ75*(1+$BN$4)</f>
        <v>26.566176,0,0,0</v>
      </c>
      <c r="HL75" s="62" t="str" cm="1">
        <f t="array" ref="HL75">IF(ISERROR(INDEX(TrimSummary[costing_yy],MATCH(1,INDEX(($HD75=TrimSummary[style_no])*(HL$3=TrimSummary[trim_reff])*(ISNUMBER(FIND("/"&amp;$HC75&amp;"/","/"&amp;TrimSummary[color]&amp;"/"))),),0))),0,(INDEX(TrimSummary[costing_yy],MATCH(1,INDEX(($HD75=TrimSummary[style_no])*(HL$3=TrimSummary[trim_reff])*(ISNUMBER(FIND("/"&amp;$HC75&amp;"/","/"&amp;TrimSummary[color]&amp;"/"))),),0))))*$HH75*(1+$BN$3)&amp;","&amp;IF(ISERROR(INDEX(TrimSummary[costing_yy],MATCH(1,INDEX(($HD75=TrimSummary[style_no])*(HL$3=TrimSummary[trim_reff])*(ISNUMBER(FIND("/"&amp;$HC75&amp;"/","/"&amp;TrimSummary[color]&amp;"/"))),),0))),0,(INDEX(TrimSummary[costing_yy],MATCH(1,INDEX(($HD75=TrimSummary[style_no])*(HL$3=TrimSummary[trim_reff])*(ISNUMBER(FIND("/"&amp;$HC75&amp;"/","/"&amp;TrimSummary[color]&amp;"/"))),),0))))*$HJ75*(1+$BN$3)&amp;","&amp;IF(ISERROR(INDEX(TrimSummary[ordering_yy],MATCH(1,INDEX(($HD75=TrimSummary[style_no])*(HL$3=TrimSummary[trim_reff])*(ISNUMBER(FIND("/"&amp;$HC75&amp;"/","/"&amp;TrimSummary[color]&amp;"/"))),),0))),0,(INDEX(TrimSummary[ordering_yy],MATCH(1,INDEX(($HD75=TrimSummary[style_no])*(HL$3=TrimSummary[trim_reff])*(ISNUMBER(FIND("/"&amp;$HC75&amp;"/","/"&amp;TrimSummary[color]&amp;"/"))),),0))))*$HH75*(1+$BN$4)&amp;","&amp;IF(ISERROR(INDEX(TrimSummary[ordering_yy],MATCH(1,INDEX(($HD75=TrimSummary[style_no])*(HL$3=TrimSummary[trim_reff])*(ISNUMBER(FIND("/"&amp;$HC75&amp;"/","/"&amp;TrimSummary[color]&amp;"/"))),),0))),0,(INDEX(TrimSummary[ordering_yy],MATCH(1,INDEX(($HD75=TrimSummary[style_no])*(HL$3=TrimSummary[trim_reff])*(ISNUMBER(FIND("/"&amp;$HC75&amp;"/","/"&amp;TrimSummary[color]&amp;"/"))),),0))))*$HJ75*(1+$BN$4)</f>
        <v>1.11384,0,0,0</v>
      </c>
      <c r="HM75" s="62" t="str" cm="1">
        <f t="array" ref="HM75">IF(ISERROR(INDEX(TrimSummary[costing_yy],MATCH(1,INDEX(($HD75=TrimSummary[style_no])*(HM$3=TrimSummary[trim_reff])*(ISNUMBER(FIND("/"&amp;$HC75&amp;"/","/"&amp;TrimSummary[color]&amp;"/"))),),0))),0,(INDEX(TrimSummary[costing_yy],MATCH(1,INDEX(($HD75=TrimSummary[style_no])*(HM$3=TrimSummary[trim_reff])*(ISNUMBER(FIND("/"&amp;$HC75&amp;"/","/"&amp;TrimSummary[color]&amp;"/"))),),0))))*$HH75*(1+$BN$3)&amp;","&amp;IF(ISERROR(INDEX(TrimSummary[costing_yy],MATCH(1,INDEX(($HD75=TrimSummary[style_no])*(HM$3=TrimSummary[trim_reff])*(ISNUMBER(FIND("/"&amp;$HC75&amp;"/","/"&amp;TrimSummary[color]&amp;"/"))),),0))),0,(INDEX(TrimSummary[costing_yy],MATCH(1,INDEX(($HD75=TrimSummary[style_no])*(HM$3=TrimSummary[trim_reff])*(ISNUMBER(FIND("/"&amp;$HC75&amp;"/","/"&amp;TrimSummary[color]&amp;"/"))),),0))))*$HJ75*(1+$BN$3)&amp;","&amp;IF(ISERROR(INDEX(TrimSummary[ordering_yy],MATCH(1,INDEX(($HD75=TrimSummary[style_no])*(HM$3=TrimSummary[trim_reff])*(ISNUMBER(FIND("/"&amp;$HC75&amp;"/","/"&amp;TrimSummary[color]&amp;"/"))),),0))),0,(INDEX(TrimSummary[ordering_yy],MATCH(1,INDEX(($HD75=TrimSummary[style_no])*(HM$3=TrimSummary[trim_reff])*(ISNUMBER(FIND("/"&amp;$HC75&amp;"/","/"&amp;TrimSummary[color]&amp;"/"))),),0))))*$HH75*(1+$BN$4)&amp;","&amp;IF(ISERROR(INDEX(TrimSummary[ordering_yy],MATCH(1,INDEX(($HD75=TrimSummary[style_no])*(HM$3=TrimSummary[trim_reff])*(ISNUMBER(FIND("/"&amp;$HC75&amp;"/","/"&amp;TrimSummary[color]&amp;"/"))),),0))),0,(INDEX(TrimSummary[ordering_yy],MATCH(1,INDEX(($HD75=TrimSummary[style_no])*(HM$3=TrimSummary[trim_reff])*(ISNUMBER(FIND("/"&amp;$HC75&amp;"/","/"&amp;TrimSummary[color]&amp;"/"))),),0))))*$HJ75*(1+$BN$4)</f>
        <v>0.52416,0,0,0</v>
      </c>
      <c r="HN75" s="62" t="str" cm="1">
        <f t="array" ref="HN75">IF(ISERROR(INDEX(TrimSummary[costing_yy],MATCH(1,INDEX(($HD75=TrimSummary[style_no])*(HN$3=TrimSummary[trim_reff])*(ISNUMBER(FIND("/"&amp;$HC75&amp;"/","/"&amp;TrimSummary[color]&amp;"/"))),),0))),0,(INDEX(TrimSummary[costing_yy],MATCH(1,INDEX(($HD75=TrimSummary[style_no])*(HN$3=TrimSummary[trim_reff])*(ISNUMBER(FIND("/"&amp;$HC75&amp;"/","/"&amp;TrimSummary[color]&amp;"/"))),),0))))*$HH75*(1+$BN$3)&amp;","&amp;IF(ISERROR(INDEX(TrimSummary[costing_yy],MATCH(1,INDEX(($HD75=TrimSummary[style_no])*(HN$3=TrimSummary[trim_reff])*(ISNUMBER(FIND("/"&amp;$HC75&amp;"/","/"&amp;TrimSummary[color]&amp;"/"))),),0))),0,(INDEX(TrimSummary[costing_yy],MATCH(1,INDEX(($HD75=TrimSummary[style_no])*(HN$3=TrimSummary[trim_reff])*(ISNUMBER(FIND("/"&amp;$HC75&amp;"/","/"&amp;TrimSummary[color]&amp;"/"))),),0))))*$HJ75*(1+$BN$3)&amp;","&amp;IF(ISERROR(INDEX(TrimSummary[ordering_yy],MATCH(1,INDEX(($HD75=TrimSummary[style_no])*(HN$3=TrimSummary[trim_reff])*(ISNUMBER(FIND("/"&amp;$HC75&amp;"/","/"&amp;TrimSummary[color]&amp;"/"))),),0))),0,(INDEX(TrimSummary[ordering_yy],MATCH(1,INDEX(($HD75=TrimSummary[style_no])*(HN$3=TrimSummary[trim_reff])*(ISNUMBER(FIND("/"&amp;$HC75&amp;"/","/"&amp;TrimSummary[color]&amp;"/"))),),0))))*$HH75*(1+$BN$4)&amp;","&amp;IF(ISERROR(INDEX(TrimSummary[ordering_yy],MATCH(1,INDEX(($HD75=TrimSummary[style_no])*(HN$3=TrimSummary[trim_reff])*(ISNUMBER(FIND("/"&amp;$HC75&amp;"/","/"&amp;TrimSummary[color]&amp;"/"))),),0))),0,(INDEX(TrimSummary[ordering_yy],MATCH(1,INDEX(($HD75=TrimSummary[style_no])*(HN$3=TrimSummary[trim_reff])*(ISNUMBER(FIND("/"&amp;$HC75&amp;"/","/"&amp;TrimSummary[color]&amp;"/"))),),0))))*$HJ75*(1+$BN$4)</f>
        <v>43.68,0,0,0</v>
      </c>
      <c r="HO75" s="62" t="str" cm="1">
        <f t="array" ref="HO75">IF(ISERROR(INDEX(TrimSummary[costing_yy],MATCH(1,INDEX(($HD75=TrimSummary[style_no])*(HO$3=TrimSummary[trim_reff])*(ISNUMBER(FIND("/"&amp;$HC75&amp;"/","/"&amp;TrimSummary[color]&amp;"/"))),),0))),0,(INDEX(TrimSummary[costing_yy],MATCH(1,INDEX(($HD75=TrimSummary[style_no])*(HO$3=TrimSummary[trim_reff])*(ISNUMBER(FIND("/"&amp;$HC75&amp;"/","/"&amp;TrimSummary[color]&amp;"/"))),),0))))*$HH75*(1+$BN$3)&amp;","&amp;IF(ISERROR(INDEX(TrimSummary[costing_yy],MATCH(1,INDEX(($HD75=TrimSummary[style_no])*(HO$3=TrimSummary[trim_reff])*(ISNUMBER(FIND("/"&amp;$HC75&amp;"/","/"&amp;TrimSummary[color]&amp;"/"))),),0))),0,(INDEX(TrimSummary[costing_yy],MATCH(1,INDEX(($HD75=TrimSummary[style_no])*(HO$3=TrimSummary[trim_reff])*(ISNUMBER(FIND("/"&amp;$HC75&amp;"/","/"&amp;TrimSummary[color]&amp;"/"))),),0))))*$HJ75*(1+$BN$3)&amp;","&amp;IF(ISERROR(INDEX(TrimSummary[ordering_yy],MATCH(1,INDEX(($HD75=TrimSummary[style_no])*(HO$3=TrimSummary[trim_reff])*(ISNUMBER(FIND("/"&amp;$HC75&amp;"/","/"&amp;TrimSummary[color]&amp;"/"))),),0))),0,(INDEX(TrimSummary[ordering_yy],MATCH(1,INDEX(($HD75=TrimSummary[style_no])*(HO$3=TrimSummary[trim_reff])*(ISNUMBER(FIND("/"&amp;$HC75&amp;"/","/"&amp;TrimSummary[color]&amp;"/"))),),0))))*$HH75*(1+$BN$4)&amp;","&amp;IF(ISERROR(INDEX(TrimSummary[ordering_yy],MATCH(1,INDEX(($HD75=TrimSummary[style_no])*(HO$3=TrimSummary[trim_reff])*(ISNUMBER(FIND("/"&amp;$HC75&amp;"/","/"&amp;TrimSummary[color]&amp;"/"))),),0))),0,(INDEX(TrimSummary[ordering_yy],MATCH(1,INDEX(($HD75=TrimSummary[style_no])*(HO$3=TrimSummary[trim_reff])*(ISNUMBER(FIND("/"&amp;$HC75&amp;"/","/"&amp;TrimSummary[color]&amp;"/"))),),0))))*$HJ75*(1+$BN$4)</f>
        <v>43.68,0,0,0</v>
      </c>
      <c r="HP75" s="62" t="str" cm="1">
        <f t="array" ref="HP75">IF(ISERROR(INDEX(TrimSummary[costing_yy],MATCH(1,INDEX(($HD75=TrimSummary[style_no])*(HP$3=TrimSummary[trim_reff])*(ISNUMBER(FIND("/"&amp;$HC75&amp;"/","/"&amp;TrimSummary[color]&amp;"/"))),),0))),0,(INDEX(TrimSummary[costing_yy],MATCH(1,INDEX(($HD75=TrimSummary[style_no])*(HP$3=TrimSummary[trim_reff])*(ISNUMBER(FIND("/"&amp;$HC75&amp;"/","/"&amp;TrimSummary[color]&amp;"/"))),),0))))*$HH75*(1+$BN$3)&amp;","&amp;IF(ISERROR(INDEX(TrimSummary[costing_yy],MATCH(1,INDEX(($HD75=TrimSummary[style_no])*(HP$3=TrimSummary[trim_reff])*(ISNUMBER(FIND("/"&amp;$HC75&amp;"/","/"&amp;TrimSummary[color]&amp;"/"))),),0))),0,(INDEX(TrimSummary[costing_yy],MATCH(1,INDEX(($HD75=TrimSummary[style_no])*(HP$3=TrimSummary[trim_reff])*(ISNUMBER(FIND("/"&amp;$HC75&amp;"/","/"&amp;TrimSummary[color]&amp;"/"))),),0))))*$HJ75*(1+$BN$3)&amp;","&amp;IF(ISERROR(INDEX(TrimSummary[ordering_yy],MATCH(1,INDEX(($HD75=TrimSummary[style_no])*(HP$3=TrimSummary[trim_reff])*(ISNUMBER(FIND("/"&amp;$HC75&amp;"/","/"&amp;TrimSummary[color]&amp;"/"))),),0))),0,(INDEX(TrimSummary[ordering_yy],MATCH(1,INDEX(($HD75=TrimSummary[style_no])*(HP$3=TrimSummary[trim_reff])*(ISNUMBER(FIND("/"&amp;$HC75&amp;"/","/"&amp;TrimSummary[color]&amp;"/"))),),0))))*$HH75*(1+$BN$4)&amp;","&amp;IF(ISERROR(INDEX(TrimSummary[ordering_yy],MATCH(1,INDEX(($HD75=TrimSummary[style_no])*(HP$3=TrimSummary[trim_reff])*(ISNUMBER(FIND("/"&amp;$HC75&amp;"/","/"&amp;TrimSummary[color]&amp;"/"))),),0))),0,(INDEX(TrimSummary[ordering_yy],MATCH(1,INDEX(($HD75=TrimSummary[style_no])*(HP$3=TrimSummary[trim_reff])*(ISNUMBER(FIND("/"&amp;$HC75&amp;"/","/"&amp;TrimSummary[color]&amp;"/"))),),0))))*$HJ75*(1+$BN$4)</f>
        <v>43.68,0,0,0</v>
      </c>
      <c r="HQ75" s="62" t="str" cm="1">
        <f t="array" ref="HQ75">IF(ISERROR(INDEX(TrimSummary[costing_yy],MATCH(1,INDEX(($HD75=TrimSummary[style_no])*(HQ$3=TrimSummary[trim_reff])*(ISNUMBER(FIND("/"&amp;$HC75&amp;"/","/"&amp;TrimSummary[color]&amp;"/"))),),0))),0,(INDEX(TrimSummary[costing_yy],MATCH(1,INDEX(($HD75=TrimSummary[style_no])*(HQ$3=TrimSummary[trim_reff])*(ISNUMBER(FIND("/"&amp;$HC75&amp;"/","/"&amp;TrimSummary[color]&amp;"/"))),),0))))*$HH75*(1+$BN$3)&amp;","&amp;IF(ISERROR(INDEX(TrimSummary[costing_yy],MATCH(1,INDEX(($HD75=TrimSummary[style_no])*(HQ$3=TrimSummary[trim_reff])*(ISNUMBER(FIND("/"&amp;$HC75&amp;"/","/"&amp;TrimSummary[color]&amp;"/"))),),0))),0,(INDEX(TrimSummary[costing_yy],MATCH(1,INDEX(($HD75=TrimSummary[style_no])*(HQ$3=TrimSummary[trim_reff])*(ISNUMBER(FIND("/"&amp;$HC75&amp;"/","/"&amp;TrimSummary[color]&amp;"/"))),),0))))*$HJ75*(1+$BN$3)&amp;","&amp;IF(ISERROR(INDEX(TrimSummary[ordering_yy],MATCH(1,INDEX(($HD75=TrimSummary[style_no])*(HQ$3=TrimSummary[trim_reff])*(ISNUMBER(FIND("/"&amp;$HC75&amp;"/","/"&amp;TrimSummary[color]&amp;"/"))),),0))),0,(INDEX(TrimSummary[ordering_yy],MATCH(1,INDEX(($HD75=TrimSummary[style_no])*(HQ$3=TrimSummary[trim_reff])*(ISNUMBER(FIND("/"&amp;$HC75&amp;"/","/"&amp;TrimSummary[color]&amp;"/"))),),0))))*$HH75*(1+$BN$4)&amp;","&amp;IF(ISERROR(INDEX(TrimSummary[ordering_yy],MATCH(1,INDEX(($HD75=TrimSummary[style_no])*(HQ$3=TrimSummary[trim_reff])*(ISNUMBER(FIND("/"&amp;$HC75&amp;"/","/"&amp;TrimSummary[color]&amp;"/"))),),0))),0,(INDEX(TrimSummary[ordering_yy],MATCH(1,INDEX(($HD75=TrimSummary[style_no])*(HQ$3=TrimSummary[trim_reff])*(ISNUMBER(FIND("/"&amp;$HC75&amp;"/","/"&amp;TrimSummary[color]&amp;"/"))),),0))))*$HJ75*(1+$BN$4)</f>
        <v>43.68,0,0,0</v>
      </c>
      <c r="HR75" s="62" t="str" cm="1">
        <f t="array" ref="HR75">IF(ISERROR(INDEX(TrimSummary[costing_yy],MATCH(1,INDEX(($HD75=TrimSummary[style_no])*(HR$3=TrimSummary[trim_reff])*(ISNUMBER(FIND("/"&amp;$HC75&amp;"/","/"&amp;TrimSummary[color]&amp;"/"))),),0))),0,(INDEX(TrimSummary[costing_yy],MATCH(1,INDEX(($HD75=TrimSummary[style_no])*(HR$3=TrimSummary[trim_reff])*(ISNUMBER(FIND("/"&amp;$HC75&amp;"/","/"&amp;TrimSummary[color]&amp;"/"))),),0))))*$HH75*(1+$BN$3)&amp;","&amp;IF(ISERROR(INDEX(TrimSummary[costing_yy],MATCH(1,INDEX(($HD75=TrimSummary[style_no])*(HR$3=TrimSummary[trim_reff])*(ISNUMBER(FIND("/"&amp;$HC75&amp;"/","/"&amp;TrimSummary[color]&amp;"/"))),),0))),0,(INDEX(TrimSummary[costing_yy],MATCH(1,INDEX(($HD75=TrimSummary[style_no])*(HR$3=TrimSummary[trim_reff])*(ISNUMBER(FIND("/"&amp;$HC75&amp;"/","/"&amp;TrimSummary[color]&amp;"/"))),),0))))*$HJ75*(1+$BN$3)&amp;","&amp;IF(ISERROR(INDEX(TrimSummary[ordering_yy],MATCH(1,INDEX(($HD75=TrimSummary[style_no])*(HR$3=TrimSummary[trim_reff])*(ISNUMBER(FIND("/"&amp;$HC75&amp;"/","/"&amp;TrimSummary[color]&amp;"/"))),),0))),0,(INDEX(TrimSummary[ordering_yy],MATCH(1,INDEX(($HD75=TrimSummary[style_no])*(HR$3=TrimSummary[trim_reff])*(ISNUMBER(FIND("/"&amp;$HC75&amp;"/","/"&amp;TrimSummary[color]&amp;"/"))),),0))))*$HH75*(1+$BN$4)&amp;","&amp;IF(ISERROR(INDEX(TrimSummary[ordering_yy],MATCH(1,INDEX(($HD75=TrimSummary[style_no])*(HR$3=TrimSummary[trim_reff])*(ISNUMBER(FIND("/"&amp;$HC75&amp;"/","/"&amp;TrimSummary[color]&amp;"/"))),),0))),0,(INDEX(TrimSummary[ordering_yy],MATCH(1,INDEX(($HD75=TrimSummary[style_no])*(HR$3=TrimSummary[trim_reff])*(ISNUMBER(FIND("/"&amp;$HC75&amp;"/","/"&amp;TrimSummary[color]&amp;"/"))),),0))))*$HJ75*(1+$BN$4)</f>
        <v>43.68,0,0,0</v>
      </c>
      <c r="HS75" s="62" t="str" cm="1">
        <f t="array" ref="HS75">IF(ISERROR(INDEX(TrimSummary[costing_yy],MATCH(1,INDEX(($HD75=TrimSummary[style_no])*(HS$3=TrimSummary[trim_reff])*(ISNUMBER(FIND("/"&amp;$HC75&amp;"/","/"&amp;TrimSummary[color]&amp;"/"))),),0))),0,(INDEX(TrimSummary[costing_yy],MATCH(1,INDEX(($HD75=TrimSummary[style_no])*(HS$3=TrimSummary[trim_reff])*(ISNUMBER(FIND("/"&amp;$HC75&amp;"/","/"&amp;TrimSummary[color]&amp;"/"))),),0))))*$HH75*(1+$BN$3)&amp;","&amp;IF(ISERROR(INDEX(TrimSummary[costing_yy],MATCH(1,INDEX(($HD75=TrimSummary[style_no])*(HS$3=TrimSummary[trim_reff])*(ISNUMBER(FIND("/"&amp;$HC75&amp;"/","/"&amp;TrimSummary[color]&amp;"/"))),),0))),0,(INDEX(TrimSummary[costing_yy],MATCH(1,INDEX(($HD75=TrimSummary[style_no])*(HS$3=TrimSummary[trim_reff])*(ISNUMBER(FIND("/"&amp;$HC75&amp;"/","/"&amp;TrimSummary[color]&amp;"/"))),),0))))*$HJ75*(1+$BN$3)&amp;","&amp;IF(ISERROR(INDEX(TrimSummary[ordering_yy],MATCH(1,INDEX(($HD75=TrimSummary[style_no])*(HS$3=TrimSummary[trim_reff])*(ISNUMBER(FIND("/"&amp;$HC75&amp;"/","/"&amp;TrimSummary[color]&amp;"/"))),),0))),0,(INDEX(TrimSummary[ordering_yy],MATCH(1,INDEX(($HD75=TrimSummary[style_no])*(HS$3=TrimSummary[trim_reff])*(ISNUMBER(FIND("/"&amp;$HC75&amp;"/","/"&amp;TrimSummary[color]&amp;"/"))),),0))))*$HH75*(1+$BN$4)&amp;","&amp;IF(ISERROR(INDEX(TrimSummary[ordering_yy],MATCH(1,INDEX(($HD75=TrimSummary[style_no])*(HS$3=TrimSummary[trim_reff])*(ISNUMBER(FIND("/"&amp;$HC75&amp;"/","/"&amp;TrimSummary[color]&amp;"/"))),),0))),0,(INDEX(TrimSummary[ordering_yy],MATCH(1,INDEX(($HD75=TrimSummary[style_no])*(HS$3=TrimSummary[trim_reff])*(ISNUMBER(FIND("/"&amp;$HC75&amp;"/","/"&amp;TrimSummary[color]&amp;"/"))),),0))))*$HJ75*(1+$BN$4)</f>
        <v>43.68,0,0,0</v>
      </c>
      <c r="HT75" s="62" t="str" cm="1">
        <f t="array" ref="HT75">IF(ISERROR(INDEX(TrimSummary[costing_yy],MATCH(1,INDEX(($HD75=TrimSummary[style_no])*(HT$3=TrimSummary[trim_reff])*(ISNUMBER(FIND("/"&amp;$HC75&amp;"/","/"&amp;TrimSummary[color]&amp;"/"))),),0))),0,(INDEX(TrimSummary[costing_yy],MATCH(1,INDEX(($HD75=TrimSummary[style_no])*(HT$3=TrimSummary[trim_reff])*(ISNUMBER(FIND("/"&amp;$HC75&amp;"/","/"&amp;TrimSummary[color]&amp;"/"))),),0))))*$HH75*(1+$BN$3)&amp;","&amp;IF(ISERROR(INDEX(TrimSummary[costing_yy],MATCH(1,INDEX(($HD75=TrimSummary[style_no])*(HT$3=TrimSummary[trim_reff])*(ISNUMBER(FIND("/"&amp;$HC75&amp;"/","/"&amp;TrimSummary[color]&amp;"/"))),),0))),0,(INDEX(TrimSummary[costing_yy],MATCH(1,INDEX(($HD75=TrimSummary[style_no])*(HT$3=TrimSummary[trim_reff])*(ISNUMBER(FIND("/"&amp;$HC75&amp;"/","/"&amp;TrimSummary[color]&amp;"/"))),),0))))*$HJ75*(1+$BN$3)&amp;","&amp;IF(ISERROR(INDEX(TrimSummary[ordering_yy],MATCH(1,INDEX(($HD75=TrimSummary[style_no])*(HT$3=TrimSummary[trim_reff])*(ISNUMBER(FIND("/"&amp;$HC75&amp;"/","/"&amp;TrimSummary[color]&amp;"/"))),),0))),0,(INDEX(TrimSummary[ordering_yy],MATCH(1,INDEX(($HD75=TrimSummary[style_no])*(HT$3=TrimSummary[trim_reff])*(ISNUMBER(FIND("/"&amp;$HC75&amp;"/","/"&amp;TrimSummary[color]&amp;"/"))),),0))))*$HH75*(1+$BN$4)&amp;","&amp;IF(ISERROR(INDEX(TrimSummary[ordering_yy],MATCH(1,INDEX(($HD75=TrimSummary[style_no])*(HT$3=TrimSummary[trim_reff])*(ISNUMBER(FIND("/"&amp;$HC75&amp;"/","/"&amp;TrimSummary[color]&amp;"/"))),),0))),0,(INDEX(TrimSummary[ordering_yy],MATCH(1,INDEX(($HD75=TrimSummary[style_no])*(HT$3=TrimSummary[trim_reff])*(ISNUMBER(FIND("/"&amp;$HC75&amp;"/","/"&amp;TrimSummary[color]&amp;"/"))),),0))))*$HJ75*(1+$BN$4)</f>
        <v>43.68,0,0,0</v>
      </c>
      <c r="HU75" s="62" t="str" cm="1">
        <f t="array" ref="HU75">IF(ISERROR(INDEX(TrimSummary[costing_yy],MATCH(1,INDEX(($HD75=TrimSummary[style_no])*(HU$3=TrimSummary[trim_reff])*(ISNUMBER(FIND("/"&amp;$HC75&amp;"/","/"&amp;TrimSummary[color]&amp;"/"))),),0))),0,(INDEX(TrimSummary[costing_yy],MATCH(1,INDEX(($HD75=TrimSummary[style_no])*(HU$3=TrimSummary[trim_reff])*(ISNUMBER(FIND("/"&amp;$HC75&amp;"/","/"&amp;TrimSummary[color]&amp;"/"))),),0))))*$HH75*(1+$BN$3)&amp;","&amp;IF(ISERROR(INDEX(TrimSummary[costing_yy],MATCH(1,INDEX(($HD75=TrimSummary[style_no])*(HU$3=TrimSummary[trim_reff])*(ISNUMBER(FIND("/"&amp;$HC75&amp;"/","/"&amp;TrimSummary[color]&amp;"/"))),),0))),0,(INDEX(TrimSummary[costing_yy],MATCH(1,INDEX(($HD75=TrimSummary[style_no])*(HU$3=TrimSummary[trim_reff])*(ISNUMBER(FIND("/"&amp;$HC75&amp;"/","/"&amp;TrimSummary[color]&amp;"/"))),),0))))*$HJ75*(1+$BN$3)&amp;","&amp;IF(ISERROR(INDEX(TrimSummary[ordering_yy],MATCH(1,INDEX(($HD75=TrimSummary[style_no])*(HU$3=TrimSummary[trim_reff])*(ISNUMBER(FIND("/"&amp;$HC75&amp;"/","/"&amp;TrimSummary[color]&amp;"/"))),),0))),0,(INDEX(TrimSummary[ordering_yy],MATCH(1,INDEX(($HD75=TrimSummary[style_no])*(HU$3=TrimSummary[trim_reff])*(ISNUMBER(FIND("/"&amp;$HC75&amp;"/","/"&amp;TrimSummary[color]&amp;"/"))),),0))))*$HH75*(1+$BN$4)&amp;","&amp;IF(ISERROR(INDEX(TrimSummary[ordering_yy],MATCH(1,INDEX(($HD75=TrimSummary[style_no])*(HU$3=TrimSummary[trim_reff])*(ISNUMBER(FIND("/"&amp;$HC75&amp;"/","/"&amp;TrimSummary[color]&amp;"/"))),),0))),0,(INDEX(TrimSummary[ordering_yy],MATCH(1,INDEX(($HD75=TrimSummary[style_no])*(HU$3=TrimSummary[trim_reff])*(ISNUMBER(FIND("/"&amp;$HC75&amp;"/","/"&amp;TrimSummary[color]&amp;"/"))),),0))))*$HJ75*(1+$BN$4)</f>
        <v>43.68,0,0,0</v>
      </c>
      <c r="HV75" s="62"/>
      <c r="HW75" s="62"/>
      <c r="HX75" s="62"/>
      <c r="HY75" s="62"/>
      <c r="HZ75" s="62"/>
      <c r="IA75" s="62"/>
      <c r="IB75" s="62"/>
      <c r="IC75" s="62"/>
      <c r="ID75" s="62"/>
      <c r="IE75" s="62"/>
      <c r="IF75" s="62"/>
      <c r="IG75" s="62"/>
      <c r="IH75" s="62"/>
      <c r="II75" s="62"/>
      <c r="IJ75" s="62"/>
      <c r="IK75" s="62"/>
      <c r="IL75" s="49"/>
      <c r="IM75" s="49"/>
      <c r="IN75" s="49"/>
      <c r="IO75" s="49"/>
      <c r="IP75" s="49"/>
      <c r="IQ75" s="49"/>
      <c r="IR75" s="49"/>
      <c r="IS75" s="49"/>
      <c r="IT75" s="49"/>
      <c r="IU75" s="49"/>
      <c r="IV75" s="49"/>
      <c r="IW75" s="49"/>
    </row>
    <row r="76" spans="1:257">
      <c r="A76"/>
      <c r="D76" s="254"/>
      <c r="E76" s="147"/>
      <c r="F76" s="18"/>
      <c r="G76" s="19"/>
      <c r="H76" s="96"/>
      <c r="I76" s="96"/>
      <c r="J76" s="96"/>
      <c r="K76" s="96"/>
      <c r="L76" s="96"/>
      <c r="M76" s="96"/>
      <c r="N76" s="96"/>
      <c r="O76" s="96"/>
      <c r="P76" s="96"/>
      <c r="Q76" s="86"/>
      <c r="R76" s="86"/>
      <c r="S76" s="86"/>
      <c r="T76" s="86"/>
      <c r="U76" s="86"/>
      <c r="V76" s="86"/>
      <c r="Y76" s="18"/>
      <c r="AR76" s="23"/>
      <c r="AS76" s="23"/>
      <c r="AT76" s="18"/>
      <c r="AV76" s="24"/>
      <c r="AW76" s="24"/>
      <c r="AX76" s="24"/>
      <c r="AY76" s="24"/>
      <c r="AZ76" s="24"/>
      <c r="BA76" s="24"/>
      <c r="BB76" s="24"/>
      <c r="BC76" s="24"/>
      <c r="BD76" s="23"/>
      <c r="BE76" s="24"/>
      <c r="BF76" s="24"/>
      <c r="BG76" s="24"/>
      <c r="BH76" s="23"/>
      <c r="BI76" s="23"/>
      <c r="BJ76" s="222"/>
      <c r="BS76" s="233"/>
      <c r="BT76" s="233"/>
      <c r="BU76" s="233"/>
      <c r="BV76" s="233"/>
      <c r="BW76" s="233"/>
      <c r="BX76" s="233"/>
      <c r="BY76" s="233"/>
      <c r="BZ76" s="233"/>
      <c r="CA76" s="233"/>
      <c r="CB76" s="233"/>
      <c r="CC76" s="233"/>
      <c r="CD76" s="233"/>
      <c r="CE76" s="233"/>
      <c r="CF76" s="233"/>
      <c r="CG76" s="233"/>
      <c r="CH76" s="233"/>
      <c r="CL76" s="92"/>
      <c r="CM76" s="92"/>
      <c r="CN76" s="92"/>
      <c r="CO76" s="77"/>
      <c r="CP76" s="77"/>
      <c r="CQ76" s="94"/>
      <c r="CR76" s="92"/>
      <c r="CS76" s="92"/>
      <c r="FT76"/>
      <c r="FU76"/>
      <c r="HA76" s="62" t="str">
        <f>INDEX(TrimSummary[season],MATCH($HD76,TrimSummary[style_no],0))</f>
        <v>WI23</v>
      </c>
      <c r="HB76" s="62" t="str">
        <f>INDEX(TrimSummary[floorset],MATCH($HD76,TrimSummary[style_no],0))</f>
        <v>F3</v>
      </c>
      <c r="HC76" s="6" t="s">
        <v>201</v>
      </c>
      <c r="HD76" s="310" t="s">
        <v>314</v>
      </c>
      <c r="HE76" s="224" t="s">
        <v>303</v>
      </c>
      <c r="HF76" s="98">
        <v>45040</v>
      </c>
      <c r="HG76" t="s">
        <v>35</v>
      </c>
      <c r="HH76" s="105" cm="1">
        <f t="array" ref="HH76">IF(ISERROR(INDEX(Trim_Booking_Data[[QTY TB]:[5]],MATCH($HD76&amp;$HE76&amp;$HF76,Trim_Booking_Data[Styele'#]&amp;Trim_Booking_Data[COLOR]&amp;Trim_Booking_Data[Trim Boking Date],0),MATCH($HG76,Trim_Booking_Data[[#Headers],[QTY TB]:[5]],0))),0,(INDEX(Trim_Booking_Data[[QTY TB]:[5]],MATCH($HD76&amp;$HE76&amp;$HF76,Trim_Booking_Data[Styele'#]&amp;Trim_Booking_Data[COLOR]&amp;Trim_Booking_Data[Trim Boking Date],0),MATCH($HG76,Trim_Booking_Data[[#Headers],[QTY TB]:[5]],0))))</f>
        <v>109</v>
      </c>
      <c r="HI76" s="78" cm="1">
        <f t="array" ref="HI76">IF(ISERROR(INDEX(PO_Placed_Data_Fu[],MATCH($HD76&amp;$HE76,Trim_Booking_Data[Styele'#]&amp;Trim_Booking_Data[COLOR],0),MATCH(HI$3,PO_Placed_Data_Fu[#Headers],0))),0,(INDEX(PO_Placed_Data_Fu[],MATCH($HD76&amp;$HE76,Trim_Booking_Data[Styele'#]&amp;Trim_Booking_Data[COLOR],0),MATCH(HI$3,PO_Placed_Data_Fu[#Headers],0))))</f>
        <v>0</v>
      </c>
      <c r="HJ76" s="70" cm="1">
        <f t="array" ref="HJ76">IF(ISERROR(INDEX(PO_Placed_Data_Fu[],MATCH($HD76&amp;$HE76&amp;$HF76,Trim_Booking_Data[Styele'#]&amp;Trim_Booking_Data[COLOR]&amp;Trim_Booking_Data[Trim Boking Date],0),MATCH($HG76,PO_Placed_Data_Fu[#Headers],0))),0,(INDEX(PO_Placed_Data_Fu[],MATCH($HD76&amp;$HE76&amp;$HF76,Trim_Booking_Data[Styele'#]&amp;Trim_Booking_Data[COLOR]&amp;Trim_Booking_Data[Trim Boking Date],0),MATCH($HG76,PO_Placed_Data_Fu[#Headers],0))))</f>
        <v>0</v>
      </c>
      <c r="HK76" s="62" t="str" cm="1">
        <f t="array" ref="HK76">IF(ISERROR(INDEX(TrimSummary[costing_yy],MATCH(1,INDEX(($HD76=TrimSummary[style_no])*(HK$3=TrimSummary[trim_reff])*(ISNUMBER(FIND("/"&amp;$HC76&amp;"/","/"&amp;TrimSummary[color]&amp;"/"))),),0))),0,(INDEX(TrimSummary[costing_yy],MATCH(1,INDEX(($HD76=TrimSummary[style_no])*(HK$3=TrimSummary[trim_reff])*(ISNUMBER(FIND("/"&amp;$HC76&amp;"/","/"&amp;TrimSummary[color]&amp;"/"))),),0))))*$HH76*(1+$BN$3)&amp;","&amp;IF(ISERROR(INDEX(TrimSummary[costing_yy],MATCH(1,INDEX(($HD76=TrimSummary[style_no])*(HK$3=TrimSummary[trim_reff])*(ISNUMBER(FIND("/"&amp;$HC76&amp;"/","/"&amp;TrimSummary[color]&amp;"/"))),),0))),0,(INDEX(TrimSummary[costing_yy],MATCH(1,INDEX(($HD76=TrimSummary[style_no])*(HK$3=TrimSummary[trim_reff])*(ISNUMBER(FIND("/"&amp;$HC76&amp;"/","/"&amp;TrimSummary[color]&amp;"/"))),),0))))*$HJ76*(1+$BN$3)&amp;","&amp;IF(ISERROR(INDEX(TrimSummary[ordering_yy],MATCH(1,INDEX(($HD76=TrimSummary[style_no])*(HK$3=TrimSummary[trim_reff])*(ISNUMBER(FIND("/"&amp;$HC76&amp;"/","/"&amp;TrimSummary[color]&amp;"/"))),),0))),0,(INDEX(TrimSummary[ordering_yy],MATCH(1,INDEX(($HD76=TrimSummary[style_no])*(HK$3=TrimSummary[trim_reff])*(ISNUMBER(FIND("/"&amp;$HC76&amp;"/","/"&amp;TrimSummary[color]&amp;"/"))),),0))))*$HH76*(1+$BN$4)&amp;","&amp;IF(ISERROR(INDEX(TrimSummary[ordering_yy],MATCH(1,INDEX(($HD76=TrimSummary[style_no])*(HK$3=TrimSummary[trim_reff])*(ISNUMBER(FIND("/"&amp;$HC76&amp;"/","/"&amp;TrimSummary[color]&amp;"/"))),),0))),0,(INDEX(TrimSummary[ordering_yy],MATCH(1,INDEX(($HD76=TrimSummary[style_no])*(HK$3=TrimSummary[trim_reff])*(ISNUMBER(FIND("/"&amp;$HC76&amp;"/","/"&amp;TrimSummary[color]&amp;"/"))),),0))))*$HJ76*(1+$BN$4)</f>
        <v>68.945552,0,0,0</v>
      </c>
      <c r="HL76" s="62" t="str" cm="1">
        <f t="array" ref="HL76">IF(ISERROR(INDEX(TrimSummary[costing_yy],MATCH(1,INDEX(($HD76=TrimSummary[style_no])*(HL$3=TrimSummary[trim_reff])*(ISNUMBER(FIND("/"&amp;$HC76&amp;"/","/"&amp;TrimSummary[color]&amp;"/"))),),0))),0,(INDEX(TrimSummary[costing_yy],MATCH(1,INDEX(($HD76=TrimSummary[style_no])*(HL$3=TrimSummary[trim_reff])*(ISNUMBER(FIND("/"&amp;$HC76&amp;"/","/"&amp;TrimSummary[color]&amp;"/"))),),0))))*$HH76*(1+$BN$3)&amp;","&amp;IF(ISERROR(INDEX(TrimSummary[costing_yy],MATCH(1,INDEX(($HD76=TrimSummary[style_no])*(HL$3=TrimSummary[trim_reff])*(ISNUMBER(FIND("/"&amp;$HC76&amp;"/","/"&amp;TrimSummary[color]&amp;"/"))),),0))),0,(INDEX(TrimSummary[costing_yy],MATCH(1,INDEX(($HD76=TrimSummary[style_no])*(HL$3=TrimSummary[trim_reff])*(ISNUMBER(FIND("/"&amp;$HC76&amp;"/","/"&amp;TrimSummary[color]&amp;"/"))),),0))))*$HJ76*(1+$BN$3)&amp;","&amp;IF(ISERROR(INDEX(TrimSummary[ordering_yy],MATCH(1,INDEX(($HD76=TrimSummary[style_no])*(HL$3=TrimSummary[trim_reff])*(ISNUMBER(FIND("/"&amp;$HC76&amp;"/","/"&amp;TrimSummary[color]&amp;"/"))),),0))),0,(INDEX(TrimSummary[ordering_yy],MATCH(1,INDEX(($HD76=TrimSummary[style_no])*(HL$3=TrimSummary[trim_reff])*(ISNUMBER(FIND("/"&amp;$HC76&amp;"/","/"&amp;TrimSummary[color]&amp;"/"))),),0))))*$HH76*(1+$BN$4)&amp;","&amp;IF(ISERROR(INDEX(TrimSummary[ordering_yy],MATCH(1,INDEX(($HD76=TrimSummary[style_no])*(HL$3=TrimSummary[trim_reff])*(ISNUMBER(FIND("/"&amp;$HC76&amp;"/","/"&amp;TrimSummary[color]&amp;"/"))),),0))),0,(INDEX(TrimSummary[ordering_yy],MATCH(1,INDEX(($HD76=TrimSummary[style_no])*(HL$3=TrimSummary[trim_reff])*(ISNUMBER(FIND("/"&amp;$HC76&amp;"/","/"&amp;TrimSummary[color]&amp;"/"))),),0))))*$HJ76*(1+$BN$4)</f>
        <v>2.89068,0,0,0</v>
      </c>
      <c r="HM76" s="62" t="str" cm="1">
        <f t="array" ref="HM76">IF(ISERROR(INDEX(TrimSummary[costing_yy],MATCH(1,INDEX(($HD76=TrimSummary[style_no])*(HM$3=TrimSummary[trim_reff])*(ISNUMBER(FIND("/"&amp;$HC76&amp;"/","/"&amp;TrimSummary[color]&amp;"/"))),),0))),0,(INDEX(TrimSummary[costing_yy],MATCH(1,INDEX(($HD76=TrimSummary[style_no])*(HM$3=TrimSummary[trim_reff])*(ISNUMBER(FIND("/"&amp;$HC76&amp;"/","/"&amp;TrimSummary[color]&amp;"/"))),),0))))*$HH76*(1+$BN$3)&amp;","&amp;IF(ISERROR(INDEX(TrimSummary[costing_yy],MATCH(1,INDEX(($HD76=TrimSummary[style_no])*(HM$3=TrimSummary[trim_reff])*(ISNUMBER(FIND("/"&amp;$HC76&amp;"/","/"&amp;TrimSummary[color]&amp;"/"))),),0))),0,(INDEX(TrimSummary[costing_yy],MATCH(1,INDEX(($HD76=TrimSummary[style_no])*(HM$3=TrimSummary[trim_reff])*(ISNUMBER(FIND("/"&amp;$HC76&amp;"/","/"&amp;TrimSummary[color]&amp;"/"))),),0))))*$HJ76*(1+$BN$3)&amp;","&amp;IF(ISERROR(INDEX(TrimSummary[ordering_yy],MATCH(1,INDEX(($HD76=TrimSummary[style_no])*(HM$3=TrimSummary[trim_reff])*(ISNUMBER(FIND("/"&amp;$HC76&amp;"/","/"&amp;TrimSummary[color]&amp;"/"))),),0))),0,(INDEX(TrimSummary[ordering_yy],MATCH(1,INDEX(($HD76=TrimSummary[style_no])*(HM$3=TrimSummary[trim_reff])*(ISNUMBER(FIND("/"&amp;$HC76&amp;"/","/"&amp;TrimSummary[color]&amp;"/"))),),0))))*$HH76*(1+$BN$4)&amp;","&amp;IF(ISERROR(INDEX(TrimSummary[ordering_yy],MATCH(1,INDEX(($HD76=TrimSummary[style_no])*(HM$3=TrimSummary[trim_reff])*(ISNUMBER(FIND("/"&amp;$HC76&amp;"/","/"&amp;TrimSummary[color]&amp;"/"))),),0))),0,(INDEX(TrimSummary[ordering_yy],MATCH(1,INDEX(($HD76=TrimSummary[style_no])*(HM$3=TrimSummary[trim_reff])*(ISNUMBER(FIND("/"&amp;$HC76&amp;"/","/"&amp;TrimSummary[color]&amp;"/"))),),0))))*$HJ76*(1+$BN$4)</f>
        <v>1.36032,0,0,0</v>
      </c>
      <c r="HN76" s="62" t="str" cm="1">
        <f t="array" ref="HN76">IF(ISERROR(INDEX(TrimSummary[costing_yy],MATCH(1,INDEX(($HD76=TrimSummary[style_no])*(HN$3=TrimSummary[trim_reff])*(ISNUMBER(FIND("/"&amp;$HC76&amp;"/","/"&amp;TrimSummary[color]&amp;"/"))),),0))),0,(INDEX(TrimSummary[costing_yy],MATCH(1,INDEX(($HD76=TrimSummary[style_no])*(HN$3=TrimSummary[trim_reff])*(ISNUMBER(FIND("/"&amp;$HC76&amp;"/","/"&amp;TrimSummary[color]&amp;"/"))),),0))))*$HH76*(1+$BN$3)&amp;","&amp;IF(ISERROR(INDEX(TrimSummary[costing_yy],MATCH(1,INDEX(($HD76=TrimSummary[style_no])*(HN$3=TrimSummary[trim_reff])*(ISNUMBER(FIND("/"&amp;$HC76&amp;"/","/"&amp;TrimSummary[color]&amp;"/"))),),0))),0,(INDEX(TrimSummary[costing_yy],MATCH(1,INDEX(($HD76=TrimSummary[style_no])*(HN$3=TrimSummary[trim_reff])*(ISNUMBER(FIND("/"&amp;$HC76&amp;"/","/"&amp;TrimSummary[color]&amp;"/"))),),0))))*$HJ76*(1+$BN$3)&amp;","&amp;IF(ISERROR(INDEX(TrimSummary[ordering_yy],MATCH(1,INDEX(($HD76=TrimSummary[style_no])*(HN$3=TrimSummary[trim_reff])*(ISNUMBER(FIND("/"&amp;$HC76&amp;"/","/"&amp;TrimSummary[color]&amp;"/"))),),0))),0,(INDEX(TrimSummary[ordering_yy],MATCH(1,INDEX(($HD76=TrimSummary[style_no])*(HN$3=TrimSummary[trim_reff])*(ISNUMBER(FIND("/"&amp;$HC76&amp;"/","/"&amp;TrimSummary[color]&amp;"/"))),),0))))*$HH76*(1+$BN$4)&amp;","&amp;IF(ISERROR(INDEX(TrimSummary[ordering_yy],MATCH(1,INDEX(($HD76=TrimSummary[style_no])*(HN$3=TrimSummary[trim_reff])*(ISNUMBER(FIND("/"&amp;$HC76&amp;"/","/"&amp;TrimSummary[color]&amp;"/"))),),0))),0,(INDEX(TrimSummary[ordering_yy],MATCH(1,INDEX(($HD76=TrimSummary[style_no])*(HN$3=TrimSummary[trim_reff])*(ISNUMBER(FIND("/"&amp;$HC76&amp;"/","/"&amp;TrimSummary[color]&amp;"/"))),),0))))*$HJ76*(1+$BN$4)</f>
        <v>113.36,0,0,0</v>
      </c>
      <c r="HO76" s="62" t="str" cm="1">
        <f t="array" ref="HO76">IF(ISERROR(INDEX(TrimSummary[costing_yy],MATCH(1,INDEX(($HD76=TrimSummary[style_no])*(HO$3=TrimSummary[trim_reff])*(ISNUMBER(FIND("/"&amp;$HC76&amp;"/","/"&amp;TrimSummary[color]&amp;"/"))),),0))),0,(INDEX(TrimSummary[costing_yy],MATCH(1,INDEX(($HD76=TrimSummary[style_no])*(HO$3=TrimSummary[trim_reff])*(ISNUMBER(FIND("/"&amp;$HC76&amp;"/","/"&amp;TrimSummary[color]&amp;"/"))),),0))))*$HH76*(1+$BN$3)&amp;","&amp;IF(ISERROR(INDEX(TrimSummary[costing_yy],MATCH(1,INDEX(($HD76=TrimSummary[style_no])*(HO$3=TrimSummary[trim_reff])*(ISNUMBER(FIND("/"&amp;$HC76&amp;"/","/"&amp;TrimSummary[color]&amp;"/"))),),0))),0,(INDEX(TrimSummary[costing_yy],MATCH(1,INDEX(($HD76=TrimSummary[style_no])*(HO$3=TrimSummary[trim_reff])*(ISNUMBER(FIND("/"&amp;$HC76&amp;"/","/"&amp;TrimSummary[color]&amp;"/"))),),0))))*$HJ76*(1+$BN$3)&amp;","&amp;IF(ISERROR(INDEX(TrimSummary[ordering_yy],MATCH(1,INDEX(($HD76=TrimSummary[style_no])*(HO$3=TrimSummary[trim_reff])*(ISNUMBER(FIND("/"&amp;$HC76&amp;"/","/"&amp;TrimSummary[color]&amp;"/"))),),0))),0,(INDEX(TrimSummary[ordering_yy],MATCH(1,INDEX(($HD76=TrimSummary[style_no])*(HO$3=TrimSummary[trim_reff])*(ISNUMBER(FIND("/"&amp;$HC76&amp;"/","/"&amp;TrimSummary[color]&amp;"/"))),),0))))*$HH76*(1+$BN$4)&amp;","&amp;IF(ISERROR(INDEX(TrimSummary[ordering_yy],MATCH(1,INDEX(($HD76=TrimSummary[style_no])*(HO$3=TrimSummary[trim_reff])*(ISNUMBER(FIND("/"&amp;$HC76&amp;"/","/"&amp;TrimSummary[color]&amp;"/"))),),0))),0,(INDEX(TrimSummary[ordering_yy],MATCH(1,INDEX(($HD76=TrimSummary[style_no])*(HO$3=TrimSummary[trim_reff])*(ISNUMBER(FIND("/"&amp;$HC76&amp;"/","/"&amp;TrimSummary[color]&amp;"/"))),),0))))*$HJ76*(1+$BN$4)</f>
        <v>113.36,0,0,0</v>
      </c>
      <c r="HP76" s="62" t="str" cm="1">
        <f t="array" ref="HP76">IF(ISERROR(INDEX(TrimSummary[costing_yy],MATCH(1,INDEX(($HD76=TrimSummary[style_no])*(HP$3=TrimSummary[trim_reff])*(ISNUMBER(FIND("/"&amp;$HC76&amp;"/","/"&amp;TrimSummary[color]&amp;"/"))),),0))),0,(INDEX(TrimSummary[costing_yy],MATCH(1,INDEX(($HD76=TrimSummary[style_no])*(HP$3=TrimSummary[trim_reff])*(ISNUMBER(FIND("/"&amp;$HC76&amp;"/","/"&amp;TrimSummary[color]&amp;"/"))),),0))))*$HH76*(1+$BN$3)&amp;","&amp;IF(ISERROR(INDEX(TrimSummary[costing_yy],MATCH(1,INDEX(($HD76=TrimSummary[style_no])*(HP$3=TrimSummary[trim_reff])*(ISNUMBER(FIND("/"&amp;$HC76&amp;"/","/"&amp;TrimSummary[color]&amp;"/"))),),0))),0,(INDEX(TrimSummary[costing_yy],MATCH(1,INDEX(($HD76=TrimSummary[style_no])*(HP$3=TrimSummary[trim_reff])*(ISNUMBER(FIND("/"&amp;$HC76&amp;"/","/"&amp;TrimSummary[color]&amp;"/"))),),0))))*$HJ76*(1+$BN$3)&amp;","&amp;IF(ISERROR(INDEX(TrimSummary[ordering_yy],MATCH(1,INDEX(($HD76=TrimSummary[style_no])*(HP$3=TrimSummary[trim_reff])*(ISNUMBER(FIND("/"&amp;$HC76&amp;"/","/"&amp;TrimSummary[color]&amp;"/"))),),0))),0,(INDEX(TrimSummary[ordering_yy],MATCH(1,INDEX(($HD76=TrimSummary[style_no])*(HP$3=TrimSummary[trim_reff])*(ISNUMBER(FIND("/"&amp;$HC76&amp;"/","/"&amp;TrimSummary[color]&amp;"/"))),),0))))*$HH76*(1+$BN$4)&amp;","&amp;IF(ISERROR(INDEX(TrimSummary[ordering_yy],MATCH(1,INDEX(($HD76=TrimSummary[style_no])*(HP$3=TrimSummary[trim_reff])*(ISNUMBER(FIND("/"&amp;$HC76&amp;"/","/"&amp;TrimSummary[color]&amp;"/"))),),0))),0,(INDEX(TrimSummary[ordering_yy],MATCH(1,INDEX(($HD76=TrimSummary[style_no])*(HP$3=TrimSummary[trim_reff])*(ISNUMBER(FIND("/"&amp;$HC76&amp;"/","/"&amp;TrimSummary[color]&amp;"/"))),),0))))*$HJ76*(1+$BN$4)</f>
        <v>113.36,0,0,0</v>
      </c>
      <c r="HQ76" s="62" t="str" cm="1">
        <f t="array" ref="HQ76">IF(ISERROR(INDEX(TrimSummary[costing_yy],MATCH(1,INDEX(($HD76=TrimSummary[style_no])*(HQ$3=TrimSummary[trim_reff])*(ISNUMBER(FIND("/"&amp;$HC76&amp;"/","/"&amp;TrimSummary[color]&amp;"/"))),),0))),0,(INDEX(TrimSummary[costing_yy],MATCH(1,INDEX(($HD76=TrimSummary[style_no])*(HQ$3=TrimSummary[trim_reff])*(ISNUMBER(FIND("/"&amp;$HC76&amp;"/","/"&amp;TrimSummary[color]&amp;"/"))),),0))))*$HH76*(1+$BN$3)&amp;","&amp;IF(ISERROR(INDEX(TrimSummary[costing_yy],MATCH(1,INDEX(($HD76=TrimSummary[style_no])*(HQ$3=TrimSummary[trim_reff])*(ISNUMBER(FIND("/"&amp;$HC76&amp;"/","/"&amp;TrimSummary[color]&amp;"/"))),),0))),0,(INDEX(TrimSummary[costing_yy],MATCH(1,INDEX(($HD76=TrimSummary[style_no])*(HQ$3=TrimSummary[trim_reff])*(ISNUMBER(FIND("/"&amp;$HC76&amp;"/","/"&amp;TrimSummary[color]&amp;"/"))),),0))))*$HJ76*(1+$BN$3)&amp;","&amp;IF(ISERROR(INDEX(TrimSummary[ordering_yy],MATCH(1,INDEX(($HD76=TrimSummary[style_no])*(HQ$3=TrimSummary[trim_reff])*(ISNUMBER(FIND("/"&amp;$HC76&amp;"/","/"&amp;TrimSummary[color]&amp;"/"))),),0))),0,(INDEX(TrimSummary[ordering_yy],MATCH(1,INDEX(($HD76=TrimSummary[style_no])*(HQ$3=TrimSummary[trim_reff])*(ISNUMBER(FIND("/"&amp;$HC76&amp;"/","/"&amp;TrimSummary[color]&amp;"/"))),),0))))*$HH76*(1+$BN$4)&amp;","&amp;IF(ISERROR(INDEX(TrimSummary[ordering_yy],MATCH(1,INDEX(($HD76=TrimSummary[style_no])*(HQ$3=TrimSummary[trim_reff])*(ISNUMBER(FIND("/"&amp;$HC76&amp;"/","/"&amp;TrimSummary[color]&amp;"/"))),),0))),0,(INDEX(TrimSummary[ordering_yy],MATCH(1,INDEX(($HD76=TrimSummary[style_no])*(HQ$3=TrimSummary[trim_reff])*(ISNUMBER(FIND("/"&amp;$HC76&amp;"/","/"&amp;TrimSummary[color]&amp;"/"))),),0))))*$HJ76*(1+$BN$4)</f>
        <v>113.36,0,0,0</v>
      </c>
      <c r="HR76" s="62" t="str" cm="1">
        <f t="array" ref="HR76">IF(ISERROR(INDEX(TrimSummary[costing_yy],MATCH(1,INDEX(($HD76=TrimSummary[style_no])*(HR$3=TrimSummary[trim_reff])*(ISNUMBER(FIND("/"&amp;$HC76&amp;"/","/"&amp;TrimSummary[color]&amp;"/"))),),0))),0,(INDEX(TrimSummary[costing_yy],MATCH(1,INDEX(($HD76=TrimSummary[style_no])*(HR$3=TrimSummary[trim_reff])*(ISNUMBER(FIND("/"&amp;$HC76&amp;"/","/"&amp;TrimSummary[color]&amp;"/"))),),0))))*$HH76*(1+$BN$3)&amp;","&amp;IF(ISERROR(INDEX(TrimSummary[costing_yy],MATCH(1,INDEX(($HD76=TrimSummary[style_no])*(HR$3=TrimSummary[trim_reff])*(ISNUMBER(FIND("/"&amp;$HC76&amp;"/","/"&amp;TrimSummary[color]&amp;"/"))),),0))),0,(INDEX(TrimSummary[costing_yy],MATCH(1,INDEX(($HD76=TrimSummary[style_no])*(HR$3=TrimSummary[trim_reff])*(ISNUMBER(FIND("/"&amp;$HC76&amp;"/","/"&amp;TrimSummary[color]&amp;"/"))),),0))))*$HJ76*(1+$BN$3)&amp;","&amp;IF(ISERROR(INDEX(TrimSummary[ordering_yy],MATCH(1,INDEX(($HD76=TrimSummary[style_no])*(HR$3=TrimSummary[trim_reff])*(ISNUMBER(FIND("/"&amp;$HC76&amp;"/","/"&amp;TrimSummary[color]&amp;"/"))),),0))),0,(INDEX(TrimSummary[ordering_yy],MATCH(1,INDEX(($HD76=TrimSummary[style_no])*(HR$3=TrimSummary[trim_reff])*(ISNUMBER(FIND("/"&amp;$HC76&amp;"/","/"&amp;TrimSummary[color]&amp;"/"))),),0))))*$HH76*(1+$BN$4)&amp;","&amp;IF(ISERROR(INDEX(TrimSummary[ordering_yy],MATCH(1,INDEX(($HD76=TrimSummary[style_no])*(HR$3=TrimSummary[trim_reff])*(ISNUMBER(FIND("/"&amp;$HC76&amp;"/","/"&amp;TrimSummary[color]&amp;"/"))),),0))),0,(INDEX(TrimSummary[ordering_yy],MATCH(1,INDEX(($HD76=TrimSummary[style_no])*(HR$3=TrimSummary[trim_reff])*(ISNUMBER(FIND("/"&amp;$HC76&amp;"/","/"&amp;TrimSummary[color]&amp;"/"))),),0))))*$HJ76*(1+$BN$4)</f>
        <v>113.36,0,0,0</v>
      </c>
      <c r="HS76" s="62" t="str" cm="1">
        <f t="array" ref="HS76">IF(ISERROR(INDEX(TrimSummary[costing_yy],MATCH(1,INDEX(($HD76=TrimSummary[style_no])*(HS$3=TrimSummary[trim_reff])*(ISNUMBER(FIND("/"&amp;$HC76&amp;"/","/"&amp;TrimSummary[color]&amp;"/"))),),0))),0,(INDEX(TrimSummary[costing_yy],MATCH(1,INDEX(($HD76=TrimSummary[style_no])*(HS$3=TrimSummary[trim_reff])*(ISNUMBER(FIND("/"&amp;$HC76&amp;"/","/"&amp;TrimSummary[color]&amp;"/"))),),0))))*$HH76*(1+$BN$3)&amp;","&amp;IF(ISERROR(INDEX(TrimSummary[costing_yy],MATCH(1,INDEX(($HD76=TrimSummary[style_no])*(HS$3=TrimSummary[trim_reff])*(ISNUMBER(FIND("/"&amp;$HC76&amp;"/","/"&amp;TrimSummary[color]&amp;"/"))),),0))),0,(INDEX(TrimSummary[costing_yy],MATCH(1,INDEX(($HD76=TrimSummary[style_no])*(HS$3=TrimSummary[trim_reff])*(ISNUMBER(FIND("/"&amp;$HC76&amp;"/","/"&amp;TrimSummary[color]&amp;"/"))),),0))))*$HJ76*(1+$BN$3)&amp;","&amp;IF(ISERROR(INDEX(TrimSummary[ordering_yy],MATCH(1,INDEX(($HD76=TrimSummary[style_no])*(HS$3=TrimSummary[trim_reff])*(ISNUMBER(FIND("/"&amp;$HC76&amp;"/","/"&amp;TrimSummary[color]&amp;"/"))),),0))),0,(INDEX(TrimSummary[ordering_yy],MATCH(1,INDEX(($HD76=TrimSummary[style_no])*(HS$3=TrimSummary[trim_reff])*(ISNUMBER(FIND("/"&amp;$HC76&amp;"/","/"&amp;TrimSummary[color]&amp;"/"))),),0))))*$HH76*(1+$BN$4)&amp;","&amp;IF(ISERROR(INDEX(TrimSummary[ordering_yy],MATCH(1,INDEX(($HD76=TrimSummary[style_no])*(HS$3=TrimSummary[trim_reff])*(ISNUMBER(FIND("/"&amp;$HC76&amp;"/","/"&amp;TrimSummary[color]&amp;"/"))),),0))),0,(INDEX(TrimSummary[ordering_yy],MATCH(1,INDEX(($HD76=TrimSummary[style_no])*(HS$3=TrimSummary[trim_reff])*(ISNUMBER(FIND("/"&amp;$HC76&amp;"/","/"&amp;TrimSummary[color]&amp;"/"))),),0))))*$HJ76*(1+$BN$4)</f>
        <v>113.36,0,0,0</v>
      </c>
      <c r="HT76" s="62" t="str" cm="1">
        <f t="array" ref="HT76">IF(ISERROR(INDEX(TrimSummary[costing_yy],MATCH(1,INDEX(($HD76=TrimSummary[style_no])*(HT$3=TrimSummary[trim_reff])*(ISNUMBER(FIND("/"&amp;$HC76&amp;"/","/"&amp;TrimSummary[color]&amp;"/"))),),0))),0,(INDEX(TrimSummary[costing_yy],MATCH(1,INDEX(($HD76=TrimSummary[style_no])*(HT$3=TrimSummary[trim_reff])*(ISNUMBER(FIND("/"&amp;$HC76&amp;"/","/"&amp;TrimSummary[color]&amp;"/"))),),0))))*$HH76*(1+$BN$3)&amp;","&amp;IF(ISERROR(INDEX(TrimSummary[costing_yy],MATCH(1,INDEX(($HD76=TrimSummary[style_no])*(HT$3=TrimSummary[trim_reff])*(ISNUMBER(FIND("/"&amp;$HC76&amp;"/","/"&amp;TrimSummary[color]&amp;"/"))),),0))),0,(INDEX(TrimSummary[costing_yy],MATCH(1,INDEX(($HD76=TrimSummary[style_no])*(HT$3=TrimSummary[trim_reff])*(ISNUMBER(FIND("/"&amp;$HC76&amp;"/","/"&amp;TrimSummary[color]&amp;"/"))),),0))))*$HJ76*(1+$BN$3)&amp;","&amp;IF(ISERROR(INDEX(TrimSummary[ordering_yy],MATCH(1,INDEX(($HD76=TrimSummary[style_no])*(HT$3=TrimSummary[trim_reff])*(ISNUMBER(FIND("/"&amp;$HC76&amp;"/","/"&amp;TrimSummary[color]&amp;"/"))),),0))),0,(INDEX(TrimSummary[ordering_yy],MATCH(1,INDEX(($HD76=TrimSummary[style_no])*(HT$3=TrimSummary[trim_reff])*(ISNUMBER(FIND("/"&amp;$HC76&amp;"/","/"&amp;TrimSummary[color]&amp;"/"))),),0))))*$HH76*(1+$BN$4)&amp;","&amp;IF(ISERROR(INDEX(TrimSummary[ordering_yy],MATCH(1,INDEX(($HD76=TrimSummary[style_no])*(HT$3=TrimSummary[trim_reff])*(ISNUMBER(FIND("/"&amp;$HC76&amp;"/","/"&amp;TrimSummary[color]&amp;"/"))),),0))),0,(INDEX(TrimSummary[ordering_yy],MATCH(1,INDEX(($HD76=TrimSummary[style_no])*(HT$3=TrimSummary[trim_reff])*(ISNUMBER(FIND("/"&amp;$HC76&amp;"/","/"&amp;TrimSummary[color]&amp;"/"))),),0))))*$HJ76*(1+$BN$4)</f>
        <v>113.36,0,0,0</v>
      </c>
      <c r="HU76" s="62" t="str" cm="1">
        <f t="array" ref="HU76">IF(ISERROR(INDEX(TrimSummary[costing_yy],MATCH(1,INDEX(($HD76=TrimSummary[style_no])*(HU$3=TrimSummary[trim_reff])*(ISNUMBER(FIND("/"&amp;$HC76&amp;"/","/"&amp;TrimSummary[color]&amp;"/"))),),0))),0,(INDEX(TrimSummary[costing_yy],MATCH(1,INDEX(($HD76=TrimSummary[style_no])*(HU$3=TrimSummary[trim_reff])*(ISNUMBER(FIND("/"&amp;$HC76&amp;"/","/"&amp;TrimSummary[color]&amp;"/"))),),0))))*$HH76*(1+$BN$3)&amp;","&amp;IF(ISERROR(INDEX(TrimSummary[costing_yy],MATCH(1,INDEX(($HD76=TrimSummary[style_no])*(HU$3=TrimSummary[trim_reff])*(ISNUMBER(FIND("/"&amp;$HC76&amp;"/","/"&amp;TrimSummary[color]&amp;"/"))),),0))),0,(INDEX(TrimSummary[costing_yy],MATCH(1,INDEX(($HD76=TrimSummary[style_no])*(HU$3=TrimSummary[trim_reff])*(ISNUMBER(FIND("/"&amp;$HC76&amp;"/","/"&amp;TrimSummary[color]&amp;"/"))),),0))))*$HJ76*(1+$BN$3)&amp;","&amp;IF(ISERROR(INDEX(TrimSummary[ordering_yy],MATCH(1,INDEX(($HD76=TrimSummary[style_no])*(HU$3=TrimSummary[trim_reff])*(ISNUMBER(FIND("/"&amp;$HC76&amp;"/","/"&amp;TrimSummary[color]&amp;"/"))),),0))),0,(INDEX(TrimSummary[ordering_yy],MATCH(1,INDEX(($HD76=TrimSummary[style_no])*(HU$3=TrimSummary[trim_reff])*(ISNUMBER(FIND("/"&amp;$HC76&amp;"/","/"&amp;TrimSummary[color]&amp;"/"))),),0))))*$HH76*(1+$BN$4)&amp;","&amp;IF(ISERROR(INDEX(TrimSummary[ordering_yy],MATCH(1,INDEX(($HD76=TrimSummary[style_no])*(HU$3=TrimSummary[trim_reff])*(ISNUMBER(FIND("/"&amp;$HC76&amp;"/","/"&amp;TrimSummary[color]&amp;"/"))),),0))),0,(INDEX(TrimSummary[ordering_yy],MATCH(1,INDEX(($HD76=TrimSummary[style_no])*(HU$3=TrimSummary[trim_reff])*(ISNUMBER(FIND("/"&amp;$HC76&amp;"/","/"&amp;TrimSummary[color]&amp;"/"))),),0))))*$HJ76*(1+$BN$4)</f>
        <v>113.36,0,0,0</v>
      </c>
      <c r="HV76" s="62"/>
      <c r="HW76" s="62"/>
      <c r="HX76" s="62"/>
      <c r="HY76" s="62"/>
      <c r="HZ76" s="62"/>
      <c r="IA76" s="62"/>
      <c r="IB76" s="62"/>
      <c r="IC76" s="62"/>
      <c r="ID76" s="62"/>
      <c r="IE76" s="62"/>
      <c r="IF76" s="62"/>
      <c r="IG76" s="62"/>
      <c r="IH76" s="62"/>
      <c r="II76" s="62"/>
      <c r="IJ76" s="62"/>
      <c r="IK76" s="62"/>
      <c r="IL76" s="49"/>
      <c r="IM76" s="49"/>
      <c r="IN76" s="49"/>
      <c r="IO76" s="49"/>
      <c r="IP76" s="49"/>
      <c r="IQ76" s="49"/>
      <c r="IR76" s="49"/>
      <c r="IS76" s="49"/>
      <c r="IT76" s="49"/>
      <c r="IU76" s="49"/>
      <c r="IV76" s="49"/>
      <c r="IW76" s="49"/>
    </row>
    <row r="77" spans="1:257">
      <c r="A77"/>
      <c r="D77" s="254"/>
      <c r="E77" s="147"/>
      <c r="F77" s="18"/>
      <c r="G77" s="19"/>
      <c r="H77" s="96"/>
      <c r="I77" s="96"/>
      <c r="J77" s="96"/>
      <c r="K77" s="96"/>
      <c r="L77" s="96"/>
      <c r="M77" s="96"/>
      <c r="N77" s="96"/>
      <c r="O77" s="96"/>
      <c r="P77" s="96"/>
      <c r="Q77" s="86"/>
      <c r="R77" s="86"/>
      <c r="S77" s="86"/>
      <c r="T77" s="86"/>
      <c r="U77" s="86"/>
      <c r="V77" s="86"/>
      <c r="Y77" s="18"/>
      <c r="AR77" s="23"/>
      <c r="AS77" s="23"/>
      <c r="AT77" s="18"/>
      <c r="AV77" s="24"/>
      <c r="AW77" s="24"/>
      <c r="AX77" s="24"/>
      <c r="AY77" s="24"/>
      <c r="AZ77" s="24"/>
      <c r="BA77" s="24"/>
      <c r="BB77" s="24"/>
      <c r="BC77" s="24"/>
      <c r="BD77" s="23"/>
      <c r="BE77" s="24"/>
      <c r="BF77" s="24"/>
      <c r="BG77" s="24"/>
      <c r="BH77" s="23"/>
      <c r="BI77" s="23"/>
      <c r="BJ77" s="222"/>
      <c r="BS77" s="233"/>
      <c r="BT77" s="233"/>
      <c r="BU77" s="233"/>
      <c r="BV77" s="233"/>
      <c r="BW77" s="233"/>
      <c r="BX77" s="233"/>
      <c r="BY77" s="233"/>
      <c r="BZ77" s="233"/>
      <c r="CA77" s="233"/>
      <c r="CB77" s="233"/>
      <c r="CC77" s="233"/>
      <c r="CD77" s="233"/>
      <c r="CE77" s="233"/>
      <c r="CF77" s="233"/>
      <c r="CG77" s="233"/>
      <c r="CH77" s="233"/>
      <c r="CL77" s="92"/>
      <c r="CM77" s="92"/>
      <c r="CN77" s="92"/>
      <c r="CO77" s="109"/>
      <c r="CP77" s="109"/>
      <c r="CQ77" s="94"/>
      <c r="CR77" s="63"/>
      <c r="CS77" s="63"/>
      <c r="FT77"/>
      <c r="FU77"/>
      <c r="HA77" s="62" t="str">
        <f>INDEX(TrimSummary[season],MATCH($HD77,TrimSummary[style_no],0))</f>
        <v>WI23</v>
      </c>
      <c r="HB77" s="62" t="str">
        <f>INDEX(TrimSummary[floorset],MATCH($HD77,TrimSummary[style_no],0))</f>
        <v>F3</v>
      </c>
      <c r="HC77" s="6" t="s">
        <v>201</v>
      </c>
      <c r="HD77" s="310" t="s">
        <v>314</v>
      </c>
      <c r="HE77" s="224" t="s">
        <v>303</v>
      </c>
      <c r="HF77" s="98">
        <v>45040</v>
      </c>
      <c r="HG77" t="s">
        <v>36</v>
      </c>
      <c r="HH77" s="105" cm="1">
        <f t="array" ref="HH77">IF(ISERROR(INDEX(Trim_Booking_Data[[QTY TB]:[5]],MATCH($HD77&amp;$HE77&amp;$HF77,Trim_Booking_Data[Styele'#]&amp;Trim_Booking_Data[COLOR]&amp;Trim_Booking_Data[Trim Boking Date],0),MATCH($HG77,Trim_Booking_Data[[#Headers],[QTY TB]:[5]],0))),0,(INDEX(Trim_Booking_Data[[QTY TB]:[5]],MATCH($HD77&amp;$HE77&amp;$HF77,Trim_Booking_Data[Styele'#]&amp;Trim_Booking_Data[COLOR]&amp;Trim_Booking_Data[Trim Boking Date],0),MATCH($HG77,Trim_Booking_Data[[#Headers],[QTY TB]:[5]],0))))</f>
        <v>198</v>
      </c>
      <c r="HI77" s="78" cm="1">
        <f t="array" ref="HI77">IF(ISERROR(INDEX(PO_Placed_Data_Fu[],MATCH($HD77&amp;$HE77,Trim_Booking_Data[Styele'#]&amp;Trim_Booking_Data[COLOR],0),MATCH(HI$3,PO_Placed_Data_Fu[#Headers],0))),0,(INDEX(PO_Placed_Data_Fu[],MATCH($HD77&amp;$HE77,Trim_Booking_Data[Styele'#]&amp;Trim_Booking_Data[COLOR],0),MATCH(HI$3,PO_Placed_Data_Fu[#Headers],0))))</f>
        <v>0</v>
      </c>
      <c r="HJ77" s="70" cm="1">
        <f t="array" ref="HJ77">IF(ISERROR(INDEX(PO_Placed_Data_Fu[],MATCH($HD77&amp;$HE77&amp;$HF77,Trim_Booking_Data[Styele'#]&amp;Trim_Booking_Data[COLOR]&amp;Trim_Booking_Data[Trim Boking Date],0),MATCH($HG77,PO_Placed_Data_Fu[#Headers],0))),0,(INDEX(PO_Placed_Data_Fu[],MATCH($HD77&amp;$HE77&amp;$HF77,Trim_Booking_Data[Styele'#]&amp;Trim_Booking_Data[COLOR]&amp;Trim_Booking_Data[Trim Boking Date],0),MATCH($HG77,PO_Placed_Data_Fu[#Headers],0))))</f>
        <v>0</v>
      </c>
      <c r="HK77" s="62" t="str" cm="1">
        <f t="array" ref="HK77">IF(ISERROR(INDEX(TrimSummary[costing_yy],MATCH(1,INDEX(($HD77=TrimSummary[style_no])*(HK$3=TrimSummary[trim_reff])*(ISNUMBER(FIND("/"&amp;$HC77&amp;"/","/"&amp;TrimSummary[color]&amp;"/"))),),0))),0,(INDEX(TrimSummary[costing_yy],MATCH(1,INDEX(($HD77=TrimSummary[style_no])*(HK$3=TrimSummary[trim_reff])*(ISNUMBER(FIND("/"&amp;$HC77&amp;"/","/"&amp;TrimSummary[color]&amp;"/"))),),0))))*$HH77*(1+$BN$3)&amp;","&amp;IF(ISERROR(INDEX(TrimSummary[costing_yy],MATCH(1,INDEX(($HD77=TrimSummary[style_no])*(HK$3=TrimSummary[trim_reff])*(ISNUMBER(FIND("/"&amp;$HC77&amp;"/","/"&amp;TrimSummary[color]&amp;"/"))),),0))),0,(INDEX(TrimSummary[costing_yy],MATCH(1,INDEX(($HD77=TrimSummary[style_no])*(HK$3=TrimSummary[trim_reff])*(ISNUMBER(FIND("/"&amp;$HC77&amp;"/","/"&amp;TrimSummary[color]&amp;"/"))),),0))))*$HJ77*(1+$BN$3)&amp;","&amp;IF(ISERROR(INDEX(TrimSummary[ordering_yy],MATCH(1,INDEX(($HD77=TrimSummary[style_no])*(HK$3=TrimSummary[trim_reff])*(ISNUMBER(FIND("/"&amp;$HC77&amp;"/","/"&amp;TrimSummary[color]&amp;"/"))),),0))),0,(INDEX(TrimSummary[ordering_yy],MATCH(1,INDEX(($HD77=TrimSummary[style_no])*(HK$3=TrimSummary[trim_reff])*(ISNUMBER(FIND("/"&amp;$HC77&amp;"/","/"&amp;TrimSummary[color]&amp;"/"))),),0))))*$HH77*(1+$BN$4)&amp;","&amp;IF(ISERROR(INDEX(TrimSummary[ordering_yy],MATCH(1,INDEX(($HD77=TrimSummary[style_no])*(HK$3=TrimSummary[trim_reff])*(ISNUMBER(FIND("/"&amp;$HC77&amp;"/","/"&amp;TrimSummary[color]&amp;"/"))),),0))),0,(INDEX(TrimSummary[ordering_yy],MATCH(1,INDEX(($HD77=TrimSummary[style_no])*(HK$3=TrimSummary[trim_reff])*(ISNUMBER(FIND("/"&amp;$HC77&amp;"/","/"&amp;TrimSummary[color]&amp;"/"))),),0))))*$HJ77*(1+$BN$4)</f>
        <v>125.240544,0,0,0</v>
      </c>
      <c r="HL77" s="62" t="str" cm="1">
        <f t="array" ref="HL77">IF(ISERROR(INDEX(TrimSummary[costing_yy],MATCH(1,INDEX(($HD77=TrimSummary[style_no])*(HL$3=TrimSummary[trim_reff])*(ISNUMBER(FIND("/"&amp;$HC77&amp;"/","/"&amp;TrimSummary[color]&amp;"/"))),),0))),0,(INDEX(TrimSummary[costing_yy],MATCH(1,INDEX(($HD77=TrimSummary[style_no])*(HL$3=TrimSummary[trim_reff])*(ISNUMBER(FIND("/"&amp;$HC77&amp;"/","/"&amp;TrimSummary[color]&amp;"/"))),),0))))*$HH77*(1+$BN$3)&amp;","&amp;IF(ISERROR(INDEX(TrimSummary[costing_yy],MATCH(1,INDEX(($HD77=TrimSummary[style_no])*(HL$3=TrimSummary[trim_reff])*(ISNUMBER(FIND("/"&amp;$HC77&amp;"/","/"&amp;TrimSummary[color]&amp;"/"))),),0))),0,(INDEX(TrimSummary[costing_yy],MATCH(1,INDEX(($HD77=TrimSummary[style_no])*(HL$3=TrimSummary[trim_reff])*(ISNUMBER(FIND("/"&amp;$HC77&amp;"/","/"&amp;TrimSummary[color]&amp;"/"))),),0))))*$HJ77*(1+$BN$3)&amp;","&amp;IF(ISERROR(INDEX(TrimSummary[ordering_yy],MATCH(1,INDEX(($HD77=TrimSummary[style_no])*(HL$3=TrimSummary[trim_reff])*(ISNUMBER(FIND("/"&amp;$HC77&amp;"/","/"&amp;TrimSummary[color]&amp;"/"))),),0))),0,(INDEX(TrimSummary[ordering_yy],MATCH(1,INDEX(($HD77=TrimSummary[style_no])*(HL$3=TrimSummary[trim_reff])*(ISNUMBER(FIND("/"&amp;$HC77&amp;"/","/"&amp;TrimSummary[color]&amp;"/"))),),0))))*$HH77*(1+$BN$4)&amp;","&amp;IF(ISERROR(INDEX(TrimSummary[ordering_yy],MATCH(1,INDEX(($HD77=TrimSummary[style_no])*(HL$3=TrimSummary[trim_reff])*(ISNUMBER(FIND("/"&amp;$HC77&amp;"/","/"&amp;TrimSummary[color]&amp;"/"))),),0))),0,(INDEX(TrimSummary[ordering_yy],MATCH(1,INDEX(($HD77=TrimSummary[style_no])*(HL$3=TrimSummary[trim_reff])*(ISNUMBER(FIND("/"&amp;$HC77&amp;"/","/"&amp;TrimSummary[color]&amp;"/"))),),0))))*$HJ77*(1+$BN$4)</f>
        <v>5.25096,0,0,0</v>
      </c>
      <c r="HM77" s="62" t="str" cm="1">
        <f t="array" ref="HM77">IF(ISERROR(INDEX(TrimSummary[costing_yy],MATCH(1,INDEX(($HD77=TrimSummary[style_no])*(HM$3=TrimSummary[trim_reff])*(ISNUMBER(FIND("/"&amp;$HC77&amp;"/","/"&amp;TrimSummary[color]&amp;"/"))),),0))),0,(INDEX(TrimSummary[costing_yy],MATCH(1,INDEX(($HD77=TrimSummary[style_no])*(HM$3=TrimSummary[trim_reff])*(ISNUMBER(FIND("/"&amp;$HC77&amp;"/","/"&amp;TrimSummary[color]&amp;"/"))),),0))))*$HH77*(1+$BN$3)&amp;","&amp;IF(ISERROR(INDEX(TrimSummary[costing_yy],MATCH(1,INDEX(($HD77=TrimSummary[style_no])*(HM$3=TrimSummary[trim_reff])*(ISNUMBER(FIND("/"&amp;$HC77&amp;"/","/"&amp;TrimSummary[color]&amp;"/"))),),0))),0,(INDEX(TrimSummary[costing_yy],MATCH(1,INDEX(($HD77=TrimSummary[style_no])*(HM$3=TrimSummary[trim_reff])*(ISNUMBER(FIND("/"&amp;$HC77&amp;"/","/"&amp;TrimSummary[color]&amp;"/"))),),0))))*$HJ77*(1+$BN$3)&amp;","&amp;IF(ISERROR(INDEX(TrimSummary[ordering_yy],MATCH(1,INDEX(($HD77=TrimSummary[style_no])*(HM$3=TrimSummary[trim_reff])*(ISNUMBER(FIND("/"&amp;$HC77&amp;"/","/"&amp;TrimSummary[color]&amp;"/"))),),0))),0,(INDEX(TrimSummary[ordering_yy],MATCH(1,INDEX(($HD77=TrimSummary[style_no])*(HM$3=TrimSummary[trim_reff])*(ISNUMBER(FIND("/"&amp;$HC77&amp;"/","/"&amp;TrimSummary[color]&amp;"/"))),),0))))*$HH77*(1+$BN$4)&amp;","&amp;IF(ISERROR(INDEX(TrimSummary[ordering_yy],MATCH(1,INDEX(($HD77=TrimSummary[style_no])*(HM$3=TrimSummary[trim_reff])*(ISNUMBER(FIND("/"&amp;$HC77&amp;"/","/"&amp;TrimSummary[color]&amp;"/"))),),0))),0,(INDEX(TrimSummary[ordering_yy],MATCH(1,INDEX(($HD77=TrimSummary[style_no])*(HM$3=TrimSummary[trim_reff])*(ISNUMBER(FIND("/"&amp;$HC77&amp;"/","/"&amp;TrimSummary[color]&amp;"/"))),),0))))*$HJ77*(1+$BN$4)</f>
        <v>2.47104,0,0,0</v>
      </c>
      <c r="HN77" s="62" t="str" cm="1">
        <f t="array" ref="HN77">IF(ISERROR(INDEX(TrimSummary[costing_yy],MATCH(1,INDEX(($HD77=TrimSummary[style_no])*(HN$3=TrimSummary[trim_reff])*(ISNUMBER(FIND("/"&amp;$HC77&amp;"/","/"&amp;TrimSummary[color]&amp;"/"))),),0))),0,(INDEX(TrimSummary[costing_yy],MATCH(1,INDEX(($HD77=TrimSummary[style_no])*(HN$3=TrimSummary[trim_reff])*(ISNUMBER(FIND("/"&amp;$HC77&amp;"/","/"&amp;TrimSummary[color]&amp;"/"))),),0))))*$HH77*(1+$BN$3)&amp;","&amp;IF(ISERROR(INDEX(TrimSummary[costing_yy],MATCH(1,INDEX(($HD77=TrimSummary[style_no])*(HN$3=TrimSummary[trim_reff])*(ISNUMBER(FIND("/"&amp;$HC77&amp;"/","/"&amp;TrimSummary[color]&amp;"/"))),),0))),0,(INDEX(TrimSummary[costing_yy],MATCH(1,INDEX(($HD77=TrimSummary[style_no])*(HN$3=TrimSummary[trim_reff])*(ISNUMBER(FIND("/"&amp;$HC77&amp;"/","/"&amp;TrimSummary[color]&amp;"/"))),),0))))*$HJ77*(1+$BN$3)&amp;","&amp;IF(ISERROR(INDEX(TrimSummary[ordering_yy],MATCH(1,INDEX(($HD77=TrimSummary[style_no])*(HN$3=TrimSummary[trim_reff])*(ISNUMBER(FIND("/"&amp;$HC77&amp;"/","/"&amp;TrimSummary[color]&amp;"/"))),),0))),0,(INDEX(TrimSummary[ordering_yy],MATCH(1,INDEX(($HD77=TrimSummary[style_no])*(HN$3=TrimSummary[trim_reff])*(ISNUMBER(FIND("/"&amp;$HC77&amp;"/","/"&amp;TrimSummary[color]&amp;"/"))),),0))))*$HH77*(1+$BN$4)&amp;","&amp;IF(ISERROR(INDEX(TrimSummary[ordering_yy],MATCH(1,INDEX(($HD77=TrimSummary[style_no])*(HN$3=TrimSummary[trim_reff])*(ISNUMBER(FIND("/"&amp;$HC77&amp;"/","/"&amp;TrimSummary[color]&amp;"/"))),),0))),0,(INDEX(TrimSummary[ordering_yy],MATCH(1,INDEX(($HD77=TrimSummary[style_no])*(HN$3=TrimSummary[trim_reff])*(ISNUMBER(FIND("/"&amp;$HC77&amp;"/","/"&amp;TrimSummary[color]&amp;"/"))),),0))))*$HJ77*(1+$BN$4)</f>
        <v>205.92,0,0,0</v>
      </c>
      <c r="HO77" s="62" t="str" cm="1">
        <f t="array" ref="HO77">IF(ISERROR(INDEX(TrimSummary[costing_yy],MATCH(1,INDEX(($HD77=TrimSummary[style_no])*(HO$3=TrimSummary[trim_reff])*(ISNUMBER(FIND("/"&amp;$HC77&amp;"/","/"&amp;TrimSummary[color]&amp;"/"))),),0))),0,(INDEX(TrimSummary[costing_yy],MATCH(1,INDEX(($HD77=TrimSummary[style_no])*(HO$3=TrimSummary[trim_reff])*(ISNUMBER(FIND("/"&amp;$HC77&amp;"/","/"&amp;TrimSummary[color]&amp;"/"))),),0))))*$HH77*(1+$BN$3)&amp;","&amp;IF(ISERROR(INDEX(TrimSummary[costing_yy],MATCH(1,INDEX(($HD77=TrimSummary[style_no])*(HO$3=TrimSummary[trim_reff])*(ISNUMBER(FIND("/"&amp;$HC77&amp;"/","/"&amp;TrimSummary[color]&amp;"/"))),),0))),0,(INDEX(TrimSummary[costing_yy],MATCH(1,INDEX(($HD77=TrimSummary[style_no])*(HO$3=TrimSummary[trim_reff])*(ISNUMBER(FIND("/"&amp;$HC77&amp;"/","/"&amp;TrimSummary[color]&amp;"/"))),),0))))*$HJ77*(1+$BN$3)&amp;","&amp;IF(ISERROR(INDEX(TrimSummary[ordering_yy],MATCH(1,INDEX(($HD77=TrimSummary[style_no])*(HO$3=TrimSummary[trim_reff])*(ISNUMBER(FIND("/"&amp;$HC77&amp;"/","/"&amp;TrimSummary[color]&amp;"/"))),),0))),0,(INDEX(TrimSummary[ordering_yy],MATCH(1,INDEX(($HD77=TrimSummary[style_no])*(HO$3=TrimSummary[trim_reff])*(ISNUMBER(FIND("/"&amp;$HC77&amp;"/","/"&amp;TrimSummary[color]&amp;"/"))),),0))))*$HH77*(1+$BN$4)&amp;","&amp;IF(ISERROR(INDEX(TrimSummary[ordering_yy],MATCH(1,INDEX(($HD77=TrimSummary[style_no])*(HO$3=TrimSummary[trim_reff])*(ISNUMBER(FIND("/"&amp;$HC77&amp;"/","/"&amp;TrimSummary[color]&amp;"/"))),),0))),0,(INDEX(TrimSummary[ordering_yy],MATCH(1,INDEX(($HD77=TrimSummary[style_no])*(HO$3=TrimSummary[trim_reff])*(ISNUMBER(FIND("/"&amp;$HC77&amp;"/","/"&amp;TrimSummary[color]&amp;"/"))),),0))))*$HJ77*(1+$BN$4)</f>
        <v>205.92,0,0,0</v>
      </c>
      <c r="HP77" s="62" t="str" cm="1">
        <f t="array" ref="HP77">IF(ISERROR(INDEX(TrimSummary[costing_yy],MATCH(1,INDEX(($HD77=TrimSummary[style_no])*(HP$3=TrimSummary[trim_reff])*(ISNUMBER(FIND("/"&amp;$HC77&amp;"/","/"&amp;TrimSummary[color]&amp;"/"))),),0))),0,(INDEX(TrimSummary[costing_yy],MATCH(1,INDEX(($HD77=TrimSummary[style_no])*(HP$3=TrimSummary[trim_reff])*(ISNUMBER(FIND("/"&amp;$HC77&amp;"/","/"&amp;TrimSummary[color]&amp;"/"))),),0))))*$HH77*(1+$BN$3)&amp;","&amp;IF(ISERROR(INDEX(TrimSummary[costing_yy],MATCH(1,INDEX(($HD77=TrimSummary[style_no])*(HP$3=TrimSummary[trim_reff])*(ISNUMBER(FIND("/"&amp;$HC77&amp;"/","/"&amp;TrimSummary[color]&amp;"/"))),),0))),0,(INDEX(TrimSummary[costing_yy],MATCH(1,INDEX(($HD77=TrimSummary[style_no])*(HP$3=TrimSummary[trim_reff])*(ISNUMBER(FIND("/"&amp;$HC77&amp;"/","/"&amp;TrimSummary[color]&amp;"/"))),),0))))*$HJ77*(1+$BN$3)&amp;","&amp;IF(ISERROR(INDEX(TrimSummary[ordering_yy],MATCH(1,INDEX(($HD77=TrimSummary[style_no])*(HP$3=TrimSummary[trim_reff])*(ISNUMBER(FIND("/"&amp;$HC77&amp;"/","/"&amp;TrimSummary[color]&amp;"/"))),),0))),0,(INDEX(TrimSummary[ordering_yy],MATCH(1,INDEX(($HD77=TrimSummary[style_no])*(HP$3=TrimSummary[trim_reff])*(ISNUMBER(FIND("/"&amp;$HC77&amp;"/","/"&amp;TrimSummary[color]&amp;"/"))),),0))))*$HH77*(1+$BN$4)&amp;","&amp;IF(ISERROR(INDEX(TrimSummary[ordering_yy],MATCH(1,INDEX(($HD77=TrimSummary[style_no])*(HP$3=TrimSummary[trim_reff])*(ISNUMBER(FIND("/"&amp;$HC77&amp;"/","/"&amp;TrimSummary[color]&amp;"/"))),),0))),0,(INDEX(TrimSummary[ordering_yy],MATCH(1,INDEX(($HD77=TrimSummary[style_no])*(HP$3=TrimSummary[trim_reff])*(ISNUMBER(FIND("/"&amp;$HC77&amp;"/","/"&amp;TrimSummary[color]&amp;"/"))),),0))))*$HJ77*(1+$BN$4)</f>
        <v>205.92,0,0,0</v>
      </c>
      <c r="HQ77" s="62" t="str" cm="1">
        <f t="array" ref="HQ77">IF(ISERROR(INDEX(TrimSummary[costing_yy],MATCH(1,INDEX(($HD77=TrimSummary[style_no])*(HQ$3=TrimSummary[trim_reff])*(ISNUMBER(FIND("/"&amp;$HC77&amp;"/","/"&amp;TrimSummary[color]&amp;"/"))),),0))),0,(INDEX(TrimSummary[costing_yy],MATCH(1,INDEX(($HD77=TrimSummary[style_no])*(HQ$3=TrimSummary[trim_reff])*(ISNUMBER(FIND("/"&amp;$HC77&amp;"/","/"&amp;TrimSummary[color]&amp;"/"))),),0))))*$HH77*(1+$BN$3)&amp;","&amp;IF(ISERROR(INDEX(TrimSummary[costing_yy],MATCH(1,INDEX(($HD77=TrimSummary[style_no])*(HQ$3=TrimSummary[trim_reff])*(ISNUMBER(FIND("/"&amp;$HC77&amp;"/","/"&amp;TrimSummary[color]&amp;"/"))),),0))),0,(INDEX(TrimSummary[costing_yy],MATCH(1,INDEX(($HD77=TrimSummary[style_no])*(HQ$3=TrimSummary[trim_reff])*(ISNUMBER(FIND("/"&amp;$HC77&amp;"/","/"&amp;TrimSummary[color]&amp;"/"))),),0))))*$HJ77*(1+$BN$3)&amp;","&amp;IF(ISERROR(INDEX(TrimSummary[ordering_yy],MATCH(1,INDEX(($HD77=TrimSummary[style_no])*(HQ$3=TrimSummary[trim_reff])*(ISNUMBER(FIND("/"&amp;$HC77&amp;"/","/"&amp;TrimSummary[color]&amp;"/"))),),0))),0,(INDEX(TrimSummary[ordering_yy],MATCH(1,INDEX(($HD77=TrimSummary[style_no])*(HQ$3=TrimSummary[trim_reff])*(ISNUMBER(FIND("/"&amp;$HC77&amp;"/","/"&amp;TrimSummary[color]&amp;"/"))),),0))))*$HH77*(1+$BN$4)&amp;","&amp;IF(ISERROR(INDEX(TrimSummary[ordering_yy],MATCH(1,INDEX(($HD77=TrimSummary[style_no])*(HQ$3=TrimSummary[trim_reff])*(ISNUMBER(FIND("/"&amp;$HC77&amp;"/","/"&amp;TrimSummary[color]&amp;"/"))),),0))),0,(INDEX(TrimSummary[ordering_yy],MATCH(1,INDEX(($HD77=TrimSummary[style_no])*(HQ$3=TrimSummary[trim_reff])*(ISNUMBER(FIND("/"&amp;$HC77&amp;"/","/"&amp;TrimSummary[color]&amp;"/"))),),0))))*$HJ77*(1+$BN$4)</f>
        <v>205.92,0,0,0</v>
      </c>
      <c r="HR77" s="62" t="str" cm="1">
        <f t="array" ref="HR77">IF(ISERROR(INDEX(TrimSummary[costing_yy],MATCH(1,INDEX(($HD77=TrimSummary[style_no])*(HR$3=TrimSummary[trim_reff])*(ISNUMBER(FIND("/"&amp;$HC77&amp;"/","/"&amp;TrimSummary[color]&amp;"/"))),),0))),0,(INDEX(TrimSummary[costing_yy],MATCH(1,INDEX(($HD77=TrimSummary[style_no])*(HR$3=TrimSummary[trim_reff])*(ISNUMBER(FIND("/"&amp;$HC77&amp;"/","/"&amp;TrimSummary[color]&amp;"/"))),),0))))*$HH77*(1+$BN$3)&amp;","&amp;IF(ISERROR(INDEX(TrimSummary[costing_yy],MATCH(1,INDEX(($HD77=TrimSummary[style_no])*(HR$3=TrimSummary[trim_reff])*(ISNUMBER(FIND("/"&amp;$HC77&amp;"/","/"&amp;TrimSummary[color]&amp;"/"))),),0))),0,(INDEX(TrimSummary[costing_yy],MATCH(1,INDEX(($HD77=TrimSummary[style_no])*(HR$3=TrimSummary[trim_reff])*(ISNUMBER(FIND("/"&amp;$HC77&amp;"/","/"&amp;TrimSummary[color]&amp;"/"))),),0))))*$HJ77*(1+$BN$3)&amp;","&amp;IF(ISERROR(INDEX(TrimSummary[ordering_yy],MATCH(1,INDEX(($HD77=TrimSummary[style_no])*(HR$3=TrimSummary[trim_reff])*(ISNUMBER(FIND("/"&amp;$HC77&amp;"/","/"&amp;TrimSummary[color]&amp;"/"))),),0))),0,(INDEX(TrimSummary[ordering_yy],MATCH(1,INDEX(($HD77=TrimSummary[style_no])*(HR$3=TrimSummary[trim_reff])*(ISNUMBER(FIND("/"&amp;$HC77&amp;"/","/"&amp;TrimSummary[color]&amp;"/"))),),0))))*$HH77*(1+$BN$4)&amp;","&amp;IF(ISERROR(INDEX(TrimSummary[ordering_yy],MATCH(1,INDEX(($HD77=TrimSummary[style_no])*(HR$3=TrimSummary[trim_reff])*(ISNUMBER(FIND("/"&amp;$HC77&amp;"/","/"&amp;TrimSummary[color]&amp;"/"))),),0))),0,(INDEX(TrimSummary[ordering_yy],MATCH(1,INDEX(($HD77=TrimSummary[style_no])*(HR$3=TrimSummary[trim_reff])*(ISNUMBER(FIND("/"&amp;$HC77&amp;"/","/"&amp;TrimSummary[color]&amp;"/"))),),0))))*$HJ77*(1+$BN$4)</f>
        <v>205.92,0,0,0</v>
      </c>
      <c r="HS77" s="62" t="str" cm="1">
        <f t="array" ref="HS77">IF(ISERROR(INDEX(TrimSummary[costing_yy],MATCH(1,INDEX(($HD77=TrimSummary[style_no])*(HS$3=TrimSummary[trim_reff])*(ISNUMBER(FIND("/"&amp;$HC77&amp;"/","/"&amp;TrimSummary[color]&amp;"/"))),),0))),0,(INDEX(TrimSummary[costing_yy],MATCH(1,INDEX(($HD77=TrimSummary[style_no])*(HS$3=TrimSummary[trim_reff])*(ISNUMBER(FIND("/"&amp;$HC77&amp;"/","/"&amp;TrimSummary[color]&amp;"/"))),),0))))*$HH77*(1+$BN$3)&amp;","&amp;IF(ISERROR(INDEX(TrimSummary[costing_yy],MATCH(1,INDEX(($HD77=TrimSummary[style_no])*(HS$3=TrimSummary[trim_reff])*(ISNUMBER(FIND("/"&amp;$HC77&amp;"/","/"&amp;TrimSummary[color]&amp;"/"))),),0))),0,(INDEX(TrimSummary[costing_yy],MATCH(1,INDEX(($HD77=TrimSummary[style_no])*(HS$3=TrimSummary[trim_reff])*(ISNUMBER(FIND("/"&amp;$HC77&amp;"/","/"&amp;TrimSummary[color]&amp;"/"))),),0))))*$HJ77*(1+$BN$3)&amp;","&amp;IF(ISERROR(INDEX(TrimSummary[ordering_yy],MATCH(1,INDEX(($HD77=TrimSummary[style_no])*(HS$3=TrimSummary[trim_reff])*(ISNUMBER(FIND("/"&amp;$HC77&amp;"/","/"&amp;TrimSummary[color]&amp;"/"))),),0))),0,(INDEX(TrimSummary[ordering_yy],MATCH(1,INDEX(($HD77=TrimSummary[style_no])*(HS$3=TrimSummary[trim_reff])*(ISNUMBER(FIND("/"&amp;$HC77&amp;"/","/"&amp;TrimSummary[color]&amp;"/"))),),0))))*$HH77*(1+$BN$4)&amp;","&amp;IF(ISERROR(INDEX(TrimSummary[ordering_yy],MATCH(1,INDEX(($HD77=TrimSummary[style_no])*(HS$3=TrimSummary[trim_reff])*(ISNUMBER(FIND("/"&amp;$HC77&amp;"/","/"&amp;TrimSummary[color]&amp;"/"))),),0))),0,(INDEX(TrimSummary[ordering_yy],MATCH(1,INDEX(($HD77=TrimSummary[style_no])*(HS$3=TrimSummary[trim_reff])*(ISNUMBER(FIND("/"&amp;$HC77&amp;"/","/"&amp;TrimSummary[color]&amp;"/"))),),0))))*$HJ77*(1+$BN$4)</f>
        <v>205.92,0,0,0</v>
      </c>
      <c r="HT77" s="62" t="str" cm="1">
        <f t="array" ref="HT77">IF(ISERROR(INDEX(TrimSummary[costing_yy],MATCH(1,INDEX(($HD77=TrimSummary[style_no])*(HT$3=TrimSummary[trim_reff])*(ISNUMBER(FIND("/"&amp;$HC77&amp;"/","/"&amp;TrimSummary[color]&amp;"/"))),),0))),0,(INDEX(TrimSummary[costing_yy],MATCH(1,INDEX(($HD77=TrimSummary[style_no])*(HT$3=TrimSummary[trim_reff])*(ISNUMBER(FIND("/"&amp;$HC77&amp;"/","/"&amp;TrimSummary[color]&amp;"/"))),),0))))*$HH77*(1+$BN$3)&amp;","&amp;IF(ISERROR(INDEX(TrimSummary[costing_yy],MATCH(1,INDEX(($HD77=TrimSummary[style_no])*(HT$3=TrimSummary[trim_reff])*(ISNUMBER(FIND("/"&amp;$HC77&amp;"/","/"&amp;TrimSummary[color]&amp;"/"))),),0))),0,(INDEX(TrimSummary[costing_yy],MATCH(1,INDEX(($HD77=TrimSummary[style_no])*(HT$3=TrimSummary[trim_reff])*(ISNUMBER(FIND("/"&amp;$HC77&amp;"/","/"&amp;TrimSummary[color]&amp;"/"))),),0))))*$HJ77*(1+$BN$3)&amp;","&amp;IF(ISERROR(INDEX(TrimSummary[ordering_yy],MATCH(1,INDEX(($HD77=TrimSummary[style_no])*(HT$3=TrimSummary[trim_reff])*(ISNUMBER(FIND("/"&amp;$HC77&amp;"/","/"&amp;TrimSummary[color]&amp;"/"))),),0))),0,(INDEX(TrimSummary[ordering_yy],MATCH(1,INDEX(($HD77=TrimSummary[style_no])*(HT$3=TrimSummary[trim_reff])*(ISNUMBER(FIND("/"&amp;$HC77&amp;"/","/"&amp;TrimSummary[color]&amp;"/"))),),0))))*$HH77*(1+$BN$4)&amp;","&amp;IF(ISERROR(INDEX(TrimSummary[ordering_yy],MATCH(1,INDEX(($HD77=TrimSummary[style_no])*(HT$3=TrimSummary[trim_reff])*(ISNUMBER(FIND("/"&amp;$HC77&amp;"/","/"&amp;TrimSummary[color]&amp;"/"))),),0))),0,(INDEX(TrimSummary[ordering_yy],MATCH(1,INDEX(($HD77=TrimSummary[style_no])*(HT$3=TrimSummary[trim_reff])*(ISNUMBER(FIND("/"&amp;$HC77&amp;"/","/"&amp;TrimSummary[color]&amp;"/"))),),0))))*$HJ77*(1+$BN$4)</f>
        <v>205.92,0,0,0</v>
      </c>
      <c r="HU77" s="62" t="str" cm="1">
        <f t="array" ref="HU77">IF(ISERROR(INDEX(TrimSummary[costing_yy],MATCH(1,INDEX(($HD77=TrimSummary[style_no])*(HU$3=TrimSummary[trim_reff])*(ISNUMBER(FIND("/"&amp;$HC77&amp;"/","/"&amp;TrimSummary[color]&amp;"/"))),),0))),0,(INDEX(TrimSummary[costing_yy],MATCH(1,INDEX(($HD77=TrimSummary[style_no])*(HU$3=TrimSummary[trim_reff])*(ISNUMBER(FIND("/"&amp;$HC77&amp;"/","/"&amp;TrimSummary[color]&amp;"/"))),),0))))*$HH77*(1+$BN$3)&amp;","&amp;IF(ISERROR(INDEX(TrimSummary[costing_yy],MATCH(1,INDEX(($HD77=TrimSummary[style_no])*(HU$3=TrimSummary[trim_reff])*(ISNUMBER(FIND("/"&amp;$HC77&amp;"/","/"&amp;TrimSummary[color]&amp;"/"))),),0))),0,(INDEX(TrimSummary[costing_yy],MATCH(1,INDEX(($HD77=TrimSummary[style_no])*(HU$3=TrimSummary[trim_reff])*(ISNUMBER(FIND("/"&amp;$HC77&amp;"/","/"&amp;TrimSummary[color]&amp;"/"))),),0))))*$HJ77*(1+$BN$3)&amp;","&amp;IF(ISERROR(INDEX(TrimSummary[ordering_yy],MATCH(1,INDEX(($HD77=TrimSummary[style_no])*(HU$3=TrimSummary[trim_reff])*(ISNUMBER(FIND("/"&amp;$HC77&amp;"/","/"&amp;TrimSummary[color]&amp;"/"))),),0))),0,(INDEX(TrimSummary[ordering_yy],MATCH(1,INDEX(($HD77=TrimSummary[style_no])*(HU$3=TrimSummary[trim_reff])*(ISNUMBER(FIND("/"&amp;$HC77&amp;"/","/"&amp;TrimSummary[color]&amp;"/"))),),0))))*$HH77*(1+$BN$4)&amp;","&amp;IF(ISERROR(INDEX(TrimSummary[ordering_yy],MATCH(1,INDEX(($HD77=TrimSummary[style_no])*(HU$3=TrimSummary[trim_reff])*(ISNUMBER(FIND("/"&amp;$HC77&amp;"/","/"&amp;TrimSummary[color]&amp;"/"))),),0))),0,(INDEX(TrimSummary[ordering_yy],MATCH(1,INDEX(($HD77=TrimSummary[style_no])*(HU$3=TrimSummary[trim_reff])*(ISNUMBER(FIND("/"&amp;$HC77&amp;"/","/"&amp;TrimSummary[color]&amp;"/"))),),0))))*$HJ77*(1+$BN$4)</f>
        <v>205.92,0,0,0</v>
      </c>
      <c r="HV77" s="62"/>
      <c r="HW77" s="62"/>
      <c r="HX77" s="62"/>
      <c r="HY77" s="62"/>
      <c r="HZ77" s="62"/>
      <c r="IA77" s="62"/>
      <c r="IB77" s="62"/>
      <c r="IC77" s="62"/>
      <c r="ID77" s="62"/>
      <c r="IE77" s="62"/>
      <c r="IF77" s="62"/>
      <c r="IG77" s="62"/>
      <c r="IH77" s="62"/>
      <c r="II77" s="62"/>
      <c r="IJ77" s="62"/>
      <c r="IK77" s="62"/>
      <c r="IL77" s="49"/>
      <c r="IM77" s="49"/>
      <c r="IN77" s="49"/>
      <c r="IO77" s="49"/>
      <c r="IP77" s="49"/>
      <c r="IQ77" s="49"/>
      <c r="IR77" s="49"/>
      <c r="IS77" s="49"/>
      <c r="IT77" s="49"/>
      <c r="IU77" s="49"/>
      <c r="IV77" s="49"/>
      <c r="IW77" s="49"/>
    </row>
    <row r="78" spans="1:257">
      <c r="A78"/>
      <c r="D78" s="254"/>
      <c r="E78" s="147"/>
      <c r="F78" s="18"/>
      <c r="G78" s="148"/>
      <c r="H78" s="96"/>
      <c r="I78" s="96"/>
      <c r="J78" s="96"/>
      <c r="K78" s="96"/>
      <c r="L78" s="96"/>
      <c r="M78" s="96"/>
      <c r="N78" s="96"/>
      <c r="O78" s="96"/>
      <c r="P78" s="96"/>
      <c r="Q78" s="86"/>
      <c r="R78" s="86"/>
      <c r="S78" s="86"/>
      <c r="T78" s="86"/>
      <c r="U78" s="86"/>
      <c r="V78" s="86"/>
      <c r="Y78" s="18"/>
      <c r="AR78" s="23"/>
      <c r="AS78" s="23"/>
      <c r="AT78" s="18"/>
      <c r="AV78" s="24"/>
      <c r="AW78" s="24"/>
      <c r="AX78" s="24"/>
      <c r="AY78" s="24"/>
      <c r="AZ78" s="24"/>
      <c r="BA78" s="24"/>
      <c r="BB78" s="24"/>
      <c r="BC78" s="24"/>
      <c r="BD78" s="23"/>
      <c r="BE78" s="24"/>
      <c r="BF78" s="24"/>
      <c r="BG78" s="24"/>
      <c r="BH78" s="23"/>
      <c r="BI78" s="23"/>
      <c r="BJ78" s="222"/>
      <c r="BS78" s="233"/>
      <c r="BT78" s="233"/>
      <c r="BU78" s="233"/>
      <c r="BV78" s="233"/>
      <c r="BW78" s="233"/>
      <c r="BX78" s="233"/>
      <c r="BY78" s="233"/>
      <c r="BZ78" s="233"/>
      <c r="CA78" s="233"/>
      <c r="CB78" s="233"/>
      <c r="CC78" s="233"/>
      <c r="CD78" s="233"/>
      <c r="CE78" s="233"/>
      <c r="CF78" s="233"/>
      <c r="CG78" s="233"/>
      <c r="CH78" s="233"/>
      <c r="CL78" s="92"/>
      <c r="CM78" s="92"/>
      <c r="CN78" s="92"/>
      <c r="CO78" s="92"/>
      <c r="CP78" s="92"/>
      <c r="CQ78" s="94"/>
      <c r="FT78"/>
      <c r="FU78"/>
      <c r="HA78" s="62" t="str">
        <f>INDEX(TrimSummary[season],MATCH($HD78,TrimSummary[style_no],0))</f>
        <v>WI23</v>
      </c>
      <c r="HB78" s="62" t="str">
        <f>INDEX(TrimSummary[floorset],MATCH($HD78,TrimSummary[style_no],0))</f>
        <v>F3</v>
      </c>
      <c r="HC78" s="6" t="s">
        <v>201</v>
      </c>
      <c r="HD78" s="310" t="s">
        <v>314</v>
      </c>
      <c r="HE78" s="224" t="s">
        <v>303</v>
      </c>
      <c r="HF78" s="98">
        <v>45040</v>
      </c>
      <c r="HG78" t="s">
        <v>37</v>
      </c>
      <c r="HH78" s="105" cm="1">
        <f t="array" ref="HH78">IF(ISERROR(INDEX(Trim_Booking_Data[[QTY TB]:[5]],MATCH($HD78&amp;$HE78&amp;$HF78,Trim_Booking_Data[Styele'#]&amp;Trim_Booking_Data[COLOR]&amp;Trim_Booking_Data[Trim Boking Date],0),MATCH($HG78,Trim_Booking_Data[[#Headers],[QTY TB]:[5]],0))),0,(INDEX(Trim_Booking_Data[[QTY TB]:[5]],MATCH($HD78&amp;$HE78&amp;$HF78,Trim_Booking_Data[Styele'#]&amp;Trim_Booking_Data[COLOR]&amp;Trim_Booking_Data[Trim Boking Date],0),MATCH($HG78,Trim_Booking_Data[[#Headers],[QTY TB]:[5]],0))))</f>
        <v>156</v>
      </c>
      <c r="HI78" s="78" cm="1">
        <f t="array" ref="HI78">IF(ISERROR(INDEX(PO_Placed_Data_Fu[],MATCH($HD78&amp;$HE78,Trim_Booking_Data[Styele'#]&amp;Trim_Booking_Data[COLOR],0),MATCH(HI$3,PO_Placed_Data_Fu[#Headers],0))),0,(INDEX(PO_Placed_Data_Fu[],MATCH($HD78&amp;$HE78,Trim_Booking_Data[Styele'#]&amp;Trim_Booking_Data[COLOR],0),MATCH(HI$3,PO_Placed_Data_Fu[#Headers],0))))</f>
        <v>0</v>
      </c>
      <c r="HJ78" s="70" cm="1">
        <f t="array" ref="HJ78">IF(ISERROR(INDEX(PO_Placed_Data_Fu[],MATCH($HD78&amp;$HE78&amp;$HF78,Trim_Booking_Data[Styele'#]&amp;Trim_Booking_Data[COLOR]&amp;Trim_Booking_Data[Trim Boking Date],0),MATCH($HG78,PO_Placed_Data_Fu[#Headers],0))),0,(INDEX(PO_Placed_Data_Fu[],MATCH($HD78&amp;$HE78&amp;$HF78,Trim_Booking_Data[Styele'#]&amp;Trim_Booking_Data[COLOR]&amp;Trim_Booking_Data[Trim Boking Date],0),MATCH($HG78,PO_Placed_Data_Fu[#Headers],0))))</f>
        <v>0</v>
      </c>
      <c r="HK78" s="62" t="str" cm="1">
        <f t="array" ref="HK78">IF(ISERROR(INDEX(TrimSummary[costing_yy],MATCH(1,INDEX(($HD78=TrimSummary[style_no])*(HK$3=TrimSummary[trim_reff])*(ISNUMBER(FIND("/"&amp;$HC78&amp;"/","/"&amp;TrimSummary[color]&amp;"/"))),),0))),0,(INDEX(TrimSummary[costing_yy],MATCH(1,INDEX(($HD78=TrimSummary[style_no])*(HK$3=TrimSummary[trim_reff])*(ISNUMBER(FIND("/"&amp;$HC78&amp;"/","/"&amp;TrimSummary[color]&amp;"/"))),),0))))*$HH78*(1+$BN$3)&amp;","&amp;IF(ISERROR(INDEX(TrimSummary[costing_yy],MATCH(1,INDEX(($HD78=TrimSummary[style_no])*(HK$3=TrimSummary[trim_reff])*(ISNUMBER(FIND("/"&amp;$HC78&amp;"/","/"&amp;TrimSummary[color]&amp;"/"))),),0))),0,(INDEX(TrimSummary[costing_yy],MATCH(1,INDEX(($HD78=TrimSummary[style_no])*(HK$3=TrimSummary[trim_reff])*(ISNUMBER(FIND("/"&amp;$HC78&amp;"/","/"&amp;TrimSummary[color]&amp;"/"))),),0))))*$HJ78*(1+$BN$3)&amp;","&amp;IF(ISERROR(INDEX(TrimSummary[ordering_yy],MATCH(1,INDEX(($HD78=TrimSummary[style_no])*(HK$3=TrimSummary[trim_reff])*(ISNUMBER(FIND("/"&amp;$HC78&amp;"/","/"&amp;TrimSummary[color]&amp;"/"))),),0))),0,(INDEX(TrimSummary[ordering_yy],MATCH(1,INDEX(($HD78=TrimSummary[style_no])*(HK$3=TrimSummary[trim_reff])*(ISNUMBER(FIND("/"&amp;$HC78&amp;"/","/"&amp;TrimSummary[color]&amp;"/"))),),0))))*$HH78*(1+$BN$4)&amp;","&amp;IF(ISERROR(INDEX(TrimSummary[ordering_yy],MATCH(1,INDEX(($HD78=TrimSummary[style_no])*(HK$3=TrimSummary[trim_reff])*(ISNUMBER(FIND("/"&amp;$HC78&amp;"/","/"&amp;TrimSummary[color]&amp;"/"))),),0))),0,(INDEX(TrimSummary[ordering_yy],MATCH(1,INDEX(($HD78=TrimSummary[style_no])*(HK$3=TrimSummary[trim_reff])*(ISNUMBER(FIND("/"&amp;$HC78&amp;"/","/"&amp;TrimSummary[color]&amp;"/"))),),0))))*$HJ78*(1+$BN$4)</f>
        <v>98.674368,0,0,0</v>
      </c>
      <c r="HL78" s="62" t="str" cm="1">
        <f t="array" ref="HL78">IF(ISERROR(INDEX(TrimSummary[costing_yy],MATCH(1,INDEX(($HD78=TrimSummary[style_no])*(HL$3=TrimSummary[trim_reff])*(ISNUMBER(FIND("/"&amp;$HC78&amp;"/","/"&amp;TrimSummary[color]&amp;"/"))),),0))),0,(INDEX(TrimSummary[costing_yy],MATCH(1,INDEX(($HD78=TrimSummary[style_no])*(HL$3=TrimSummary[trim_reff])*(ISNUMBER(FIND("/"&amp;$HC78&amp;"/","/"&amp;TrimSummary[color]&amp;"/"))),),0))))*$HH78*(1+$BN$3)&amp;","&amp;IF(ISERROR(INDEX(TrimSummary[costing_yy],MATCH(1,INDEX(($HD78=TrimSummary[style_no])*(HL$3=TrimSummary[trim_reff])*(ISNUMBER(FIND("/"&amp;$HC78&amp;"/","/"&amp;TrimSummary[color]&amp;"/"))),),0))),0,(INDEX(TrimSummary[costing_yy],MATCH(1,INDEX(($HD78=TrimSummary[style_no])*(HL$3=TrimSummary[trim_reff])*(ISNUMBER(FIND("/"&amp;$HC78&amp;"/","/"&amp;TrimSummary[color]&amp;"/"))),),0))))*$HJ78*(1+$BN$3)&amp;","&amp;IF(ISERROR(INDEX(TrimSummary[ordering_yy],MATCH(1,INDEX(($HD78=TrimSummary[style_no])*(HL$3=TrimSummary[trim_reff])*(ISNUMBER(FIND("/"&amp;$HC78&amp;"/","/"&amp;TrimSummary[color]&amp;"/"))),),0))),0,(INDEX(TrimSummary[ordering_yy],MATCH(1,INDEX(($HD78=TrimSummary[style_no])*(HL$3=TrimSummary[trim_reff])*(ISNUMBER(FIND("/"&amp;$HC78&amp;"/","/"&amp;TrimSummary[color]&amp;"/"))),),0))))*$HH78*(1+$BN$4)&amp;","&amp;IF(ISERROR(INDEX(TrimSummary[ordering_yy],MATCH(1,INDEX(($HD78=TrimSummary[style_no])*(HL$3=TrimSummary[trim_reff])*(ISNUMBER(FIND("/"&amp;$HC78&amp;"/","/"&amp;TrimSummary[color]&amp;"/"))),),0))),0,(INDEX(TrimSummary[ordering_yy],MATCH(1,INDEX(($HD78=TrimSummary[style_no])*(HL$3=TrimSummary[trim_reff])*(ISNUMBER(FIND("/"&amp;$HC78&amp;"/","/"&amp;TrimSummary[color]&amp;"/"))),),0))))*$HJ78*(1+$BN$4)</f>
        <v>4.13712,0,0,0</v>
      </c>
      <c r="HM78" s="62" t="str" cm="1">
        <f t="array" ref="HM78">IF(ISERROR(INDEX(TrimSummary[costing_yy],MATCH(1,INDEX(($HD78=TrimSummary[style_no])*(HM$3=TrimSummary[trim_reff])*(ISNUMBER(FIND("/"&amp;$HC78&amp;"/","/"&amp;TrimSummary[color]&amp;"/"))),),0))),0,(INDEX(TrimSummary[costing_yy],MATCH(1,INDEX(($HD78=TrimSummary[style_no])*(HM$3=TrimSummary[trim_reff])*(ISNUMBER(FIND("/"&amp;$HC78&amp;"/","/"&amp;TrimSummary[color]&amp;"/"))),),0))))*$HH78*(1+$BN$3)&amp;","&amp;IF(ISERROR(INDEX(TrimSummary[costing_yy],MATCH(1,INDEX(($HD78=TrimSummary[style_no])*(HM$3=TrimSummary[trim_reff])*(ISNUMBER(FIND("/"&amp;$HC78&amp;"/","/"&amp;TrimSummary[color]&amp;"/"))),),0))),0,(INDEX(TrimSummary[costing_yy],MATCH(1,INDEX(($HD78=TrimSummary[style_no])*(HM$3=TrimSummary[trim_reff])*(ISNUMBER(FIND("/"&amp;$HC78&amp;"/","/"&amp;TrimSummary[color]&amp;"/"))),),0))))*$HJ78*(1+$BN$3)&amp;","&amp;IF(ISERROR(INDEX(TrimSummary[ordering_yy],MATCH(1,INDEX(($HD78=TrimSummary[style_no])*(HM$3=TrimSummary[trim_reff])*(ISNUMBER(FIND("/"&amp;$HC78&amp;"/","/"&amp;TrimSummary[color]&amp;"/"))),),0))),0,(INDEX(TrimSummary[ordering_yy],MATCH(1,INDEX(($HD78=TrimSummary[style_no])*(HM$3=TrimSummary[trim_reff])*(ISNUMBER(FIND("/"&amp;$HC78&amp;"/","/"&amp;TrimSummary[color]&amp;"/"))),),0))))*$HH78*(1+$BN$4)&amp;","&amp;IF(ISERROR(INDEX(TrimSummary[ordering_yy],MATCH(1,INDEX(($HD78=TrimSummary[style_no])*(HM$3=TrimSummary[trim_reff])*(ISNUMBER(FIND("/"&amp;$HC78&amp;"/","/"&amp;TrimSummary[color]&amp;"/"))),),0))),0,(INDEX(TrimSummary[ordering_yy],MATCH(1,INDEX(($HD78=TrimSummary[style_no])*(HM$3=TrimSummary[trim_reff])*(ISNUMBER(FIND("/"&amp;$HC78&amp;"/","/"&amp;TrimSummary[color]&amp;"/"))),),0))))*$HJ78*(1+$BN$4)</f>
        <v>1.94688,0,0,0</v>
      </c>
      <c r="HN78" s="62" t="str" cm="1">
        <f t="array" ref="HN78">IF(ISERROR(INDEX(TrimSummary[costing_yy],MATCH(1,INDEX(($HD78=TrimSummary[style_no])*(HN$3=TrimSummary[trim_reff])*(ISNUMBER(FIND("/"&amp;$HC78&amp;"/","/"&amp;TrimSummary[color]&amp;"/"))),),0))),0,(INDEX(TrimSummary[costing_yy],MATCH(1,INDEX(($HD78=TrimSummary[style_no])*(HN$3=TrimSummary[trim_reff])*(ISNUMBER(FIND("/"&amp;$HC78&amp;"/","/"&amp;TrimSummary[color]&amp;"/"))),),0))))*$HH78*(1+$BN$3)&amp;","&amp;IF(ISERROR(INDEX(TrimSummary[costing_yy],MATCH(1,INDEX(($HD78=TrimSummary[style_no])*(HN$3=TrimSummary[trim_reff])*(ISNUMBER(FIND("/"&amp;$HC78&amp;"/","/"&amp;TrimSummary[color]&amp;"/"))),),0))),0,(INDEX(TrimSummary[costing_yy],MATCH(1,INDEX(($HD78=TrimSummary[style_no])*(HN$3=TrimSummary[trim_reff])*(ISNUMBER(FIND("/"&amp;$HC78&amp;"/","/"&amp;TrimSummary[color]&amp;"/"))),),0))))*$HJ78*(1+$BN$3)&amp;","&amp;IF(ISERROR(INDEX(TrimSummary[ordering_yy],MATCH(1,INDEX(($HD78=TrimSummary[style_no])*(HN$3=TrimSummary[trim_reff])*(ISNUMBER(FIND("/"&amp;$HC78&amp;"/","/"&amp;TrimSummary[color]&amp;"/"))),),0))),0,(INDEX(TrimSummary[ordering_yy],MATCH(1,INDEX(($HD78=TrimSummary[style_no])*(HN$3=TrimSummary[trim_reff])*(ISNUMBER(FIND("/"&amp;$HC78&amp;"/","/"&amp;TrimSummary[color]&amp;"/"))),),0))))*$HH78*(1+$BN$4)&amp;","&amp;IF(ISERROR(INDEX(TrimSummary[ordering_yy],MATCH(1,INDEX(($HD78=TrimSummary[style_no])*(HN$3=TrimSummary[trim_reff])*(ISNUMBER(FIND("/"&amp;$HC78&amp;"/","/"&amp;TrimSummary[color]&amp;"/"))),),0))),0,(INDEX(TrimSummary[ordering_yy],MATCH(1,INDEX(($HD78=TrimSummary[style_no])*(HN$3=TrimSummary[trim_reff])*(ISNUMBER(FIND("/"&amp;$HC78&amp;"/","/"&amp;TrimSummary[color]&amp;"/"))),),0))))*$HJ78*(1+$BN$4)</f>
        <v>162.24,0,0,0</v>
      </c>
      <c r="HO78" s="62" t="str" cm="1">
        <f t="array" ref="HO78">IF(ISERROR(INDEX(TrimSummary[costing_yy],MATCH(1,INDEX(($HD78=TrimSummary[style_no])*(HO$3=TrimSummary[trim_reff])*(ISNUMBER(FIND("/"&amp;$HC78&amp;"/","/"&amp;TrimSummary[color]&amp;"/"))),),0))),0,(INDEX(TrimSummary[costing_yy],MATCH(1,INDEX(($HD78=TrimSummary[style_no])*(HO$3=TrimSummary[trim_reff])*(ISNUMBER(FIND("/"&amp;$HC78&amp;"/","/"&amp;TrimSummary[color]&amp;"/"))),),0))))*$HH78*(1+$BN$3)&amp;","&amp;IF(ISERROR(INDEX(TrimSummary[costing_yy],MATCH(1,INDEX(($HD78=TrimSummary[style_no])*(HO$3=TrimSummary[trim_reff])*(ISNUMBER(FIND("/"&amp;$HC78&amp;"/","/"&amp;TrimSummary[color]&amp;"/"))),),0))),0,(INDEX(TrimSummary[costing_yy],MATCH(1,INDEX(($HD78=TrimSummary[style_no])*(HO$3=TrimSummary[trim_reff])*(ISNUMBER(FIND("/"&amp;$HC78&amp;"/","/"&amp;TrimSummary[color]&amp;"/"))),),0))))*$HJ78*(1+$BN$3)&amp;","&amp;IF(ISERROR(INDEX(TrimSummary[ordering_yy],MATCH(1,INDEX(($HD78=TrimSummary[style_no])*(HO$3=TrimSummary[trim_reff])*(ISNUMBER(FIND("/"&amp;$HC78&amp;"/","/"&amp;TrimSummary[color]&amp;"/"))),),0))),0,(INDEX(TrimSummary[ordering_yy],MATCH(1,INDEX(($HD78=TrimSummary[style_no])*(HO$3=TrimSummary[trim_reff])*(ISNUMBER(FIND("/"&amp;$HC78&amp;"/","/"&amp;TrimSummary[color]&amp;"/"))),),0))))*$HH78*(1+$BN$4)&amp;","&amp;IF(ISERROR(INDEX(TrimSummary[ordering_yy],MATCH(1,INDEX(($HD78=TrimSummary[style_no])*(HO$3=TrimSummary[trim_reff])*(ISNUMBER(FIND("/"&amp;$HC78&amp;"/","/"&amp;TrimSummary[color]&amp;"/"))),),0))),0,(INDEX(TrimSummary[ordering_yy],MATCH(1,INDEX(($HD78=TrimSummary[style_no])*(HO$3=TrimSummary[trim_reff])*(ISNUMBER(FIND("/"&amp;$HC78&amp;"/","/"&amp;TrimSummary[color]&amp;"/"))),),0))))*$HJ78*(1+$BN$4)</f>
        <v>162.24,0,0,0</v>
      </c>
      <c r="HP78" s="62" t="str" cm="1">
        <f t="array" ref="HP78">IF(ISERROR(INDEX(TrimSummary[costing_yy],MATCH(1,INDEX(($HD78=TrimSummary[style_no])*(HP$3=TrimSummary[trim_reff])*(ISNUMBER(FIND("/"&amp;$HC78&amp;"/","/"&amp;TrimSummary[color]&amp;"/"))),),0))),0,(INDEX(TrimSummary[costing_yy],MATCH(1,INDEX(($HD78=TrimSummary[style_no])*(HP$3=TrimSummary[trim_reff])*(ISNUMBER(FIND("/"&amp;$HC78&amp;"/","/"&amp;TrimSummary[color]&amp;"/"))),),0))))*$HH78*(1+$BN$3)&amp;","&amp;IF(ISERROR(INDEX(TrimSummary[costing_yy],MATCH(1,INDEX(($HD78=TrimSummary[style_no])*(HP$3=TrimSummary[trim_reff])*(ISNUMBER(FIND("/"&amp;$HC78&amp;"/","/"&amp;TrimSummary[color]&amp;"/"))),),0))),0,(INDEX(TrimSummary[costing_yy],MATCH(1,INDEX(($HD78=TrimSummary[style_no])*(HP$3=TrimSummary[trim_reff])*(ISNUMBER(FIND("/"&amp;$HC78&amp;"/","/"&amp;TrimSummary[color]&amp;"/"))),),0))))*$HJ78*(1+$BN$3)&amp;","&amp;IF(ISERROR(INDEX(TrimSummary[ordering_yy],MATCH(1,INDEX(($HD78=TrimSummary[style_no])*(HP$3=TrimSummary[trim_reff])*(ISNUMBER(FIND("/"&amp;$HC78&amp;"/","/"&amp;TrimSummary[color]&amp;"/"))),),0))),0,(INDEX(TrimSummary[ordering_yy],MATCH(1,INDEX(($HD78=TrimSummary[style_no])*(HP$3=TrimSummary[trim_reff])*(ISNUMBER(FIND("/"&amp;$HC78&amp;"/","/"&amp;TrimSummary[color]&amp;"/"))),),0))))*$HH78*(1+$BN$4)&amp;","&amp;IF(ISERROR(INDEX(TrimSummary[ordering_yy],MATCH(1,INDEX(($HD78=TrimSummary[style_no])*(HP$3=TrimSummary[trim_reff])*(ISNUMBER(FIND("/"&amp;$HC78&amp;"/","/"&amp;TrimSummary[color]&amp;"/"))),),0))),0,(INDEX(TrimSummary[ordering_yy],MATCH(1,INDEX(($HD78=TrimSummary[style_no])*(HP$3=TrimSummary[trim_reff])*(ISNUMBER(FIND("/"&amp;$HC78&amp;"/","/"&amp;TrimSummary[color]&amp;"/"))),),0))))*$HJ78*(1+$BN$4)</f>
        <v>162.24,0,0,0</v>
      </c>
      <c r="HQ78" s="62" t="str" cm="1">
        <f t="array" ref="HQ78">IF(ISERROR(INDEX(TrimSummary[costing_yy],MATCH(1,INDEX(($HD78=TrimSummary[style_no])*(HQ$3=TrimSummary[trim_reff])*(ISNUMBER(FIND("/"&amp;$HC78&amp;"/","/"&amp;TrimSummary[color]&amp;"/"))),),0))),0,(INDEX(TrimSummary[costing_yy],MATCH(1,INDEX(($HD78=TrimSummary[style_no])*(HQ$3=TrimSummary[trim_reff])*(ISNUMBER(FIND("/"&amp;$HC78&amp;"/","/"&amp;TrimSummary[color]&amp;"/"))),),0))))*$HH78*(1+$BN$3)&amp;","&amp;IF(ISERROR(INDEX(TrimSummary[costing_yy],MATCH(1,INDEX(($HD78=TrimSummary[style_no])*(HQ$3=TrimSummary[trim_reff])*(ISNUMBER(FIND("/"&amp;$HC78&amp;"/","/"&amp;TrimSummary[color]&amp;"/"))),),0))),0,(INDEX(TrimSummary[costing_yy],MATCH(1,INDEX(($HD78=TrimSummary[style_no])*(HQ$3=TrimSummary[trim_reff])*(ISNUMBER(FIND("/"&amp;$HC78&amp;"/","/"&amp;TrimSummary[color]&amp;"/"))),),0))))*$HJ78*(1+$BN$3)&amp;","&amp;IF(ISERROR(INDEX(TrimSummary[ordering_yy],MATCH(1,INDEX(($HD78=TrimSummary[style_no])*(HQ$3=TrimSummary[trim_reff])*(ISNUMBER(FIND("/"&amp;$HC78&amp;"/","/"&amp;TrimSummary[color]&amp;"/"))),),0))),0,(INDEX(TrimSummary[ordering_yy],MATCH(1,INDEX(($HD78=TrimSummary[style_no])*(HQ$3=TrimSummary[trim_reff])*(ISNUMBER(FIND("/"&amp;$HC78&amp;"/","/"&amp;TrimSummary[color]&amp;"/"))),),0))))*$HH78*(1+$BN$4)&amp;","&amp;IF(ISERROR(INDEX(TrimSummary[ordering_yy],MATCH(1,INDEX(($HD78=TrimSummary[style_no])*(HQ$3=TrimSummary[trim_reff])*(ISNUMBER(FIND("/"&amp;$HC78&amp;"/","/"&amp;TrimSummary[color]&amp;"/"))),),0))),0,(INDEX(TrimSummary[ordering_yy],MATCH(1,INDEX(($HD78=TrimSummary[style_no])*(HQ$3=TrimSummary[trim_reff])*(ISNUMBER(FIND("/"&amp;$HC78&amp;"/","/"&amp;TrimSummary[color]&amp;"/"))),),0))))*$HJ78*(1+$BN$4)</f>
        <v>162.24,0,0,0</v>
      </c>
      <c r="HR78" s="62" t="str" cm="1">
        <f t="array" ref="HR78">IF(ISERROR(INDEX(TrimSummary[costing_yy],MATCH(1,INDEX(($HD78=TrimSummary[style_no])*(HR$3=TrimSummary[trim_reff])*(ISNUMBER(FIND("/"&amp;$HC78&amp;"/","/"&amp;TrimSummary[color]&amp;"/"))),),0))),0,(INDEX(TrimSummary[costing_yy],MATCH(1,INDEX(($HD78=TrimSummary[style_no])*(HR$3=TrimSummary[trim_reff])*(ISNUMBER(FIND("/"&amp;$HC78&amp;"/","/"&amp;TrimSummary[color]&amp;"/"))),),0))))*$HH78*(1+$BN$3)&amp;","&amp;IF(ISERROR(INDEX(TrimSummary[costing_yy],MATCH(1,INDEX(($HD78=TrimSummary[style_no])*(HR$3=TrimSummary[trim_reff])*(ISNUMBER(FIND("/"&amp;$HC78&amp;"/","/"&amp;TrimSummary[color]&amp;"/"))),),0))),0,(INDEX(TrimSummary[costing_yy],MATCH(1,INDEX(($HD78=TrimSummary[style_no])*(HR$3=TrimSummary[trim_reff])*(ISNUMBER(FIND("/"&amp;$HC78&amp;"/","/"&amp;TrimSummary[color]&amp;"/"))),),0))))*$HJ78*(1+$BN$3)&amp;","&amp;IF(ISERROR(INDEX(TrimSummary[ordering_yy],MATCH(1,INDEX(($HD78=TrimSummary[style_no])*(HR$3=TrimSummary[trim_reff])*(ISNUMBER(FIND("/"&amp;$HC78&amp;"/","/"&amp;TrimSummary[color]&amp;"/"))),),0))),0,(INDEX(TrimSummary[ordering_yy],MATCH(1,INDEX(($HD78=TrimSummary[style_no])*(HR$3=TrimSummary[trim_reff])*(ISNUMBER(FIND("/"&amp;$HC78&amp;"/","/"&amp;TrimSummary[color]&amp;"/"))),),0))))*$HH78*(1+$BN$4)&amp;","&amp;IF(ISERROR(INDEX(TrimSummary[ordering_yy],MATCH(1,INDEX(($HD78=TrimSummary[style_no])*(HR$3=TrimSummary[trim_reff])*(ISNUMBER(FIND("/"&amp;$HC78&amp;"/","/"&amp;TrimSummary[color]&amp;"/"))),),0))),0,(INDEX(TrimSummary[ordering_yy],MATCH(1,INDEX(($HD78=TrimSummary[style_no])*(HR$3=TrimSummary[trim_reff])*(ISNUMBER(FIND("/"&amp;$HC78&amp;"/","/"&amp;TrimSummary[color]&amp;"/"))),),0))))*$HJ78*(1+$BN$4)</f>
        <v>162.24,0,0,0</v>
      </c>
      <c r="HS78" s="62" t="str" cm="1">
        <f t="array" ref="HS78">IF(ISERROR(INDEX(TrimSummary[costing_yy],MATCH(1,INDEX(($HD78=TrimSummary[style_no])*(HS$3=TrimSummary[trim_reff])*(ISNUMBER(FIND("/"&amp;$HC78&amp;"/","/"&amp;TrimSummary[color]&amp;"/"))),),0))),0,(INDEX(TrimSummary[costing_yy],MATCH(1,INDEX(($HD78=TrimSummary[style_no])*(HS$3=TrimSummary[trim_reff])*(ISNUMBER(FIND("/"&amp;$HC78&amp;"/","/"&amp;TrimSummary[color]&amp;"/"))),),0))))*$HH78*(1+$BN$3)&amp;","&amp;IF(ISERROR(INDEX(TrimSummary[costing_yy],MATCH(1,INDEX(($HD78=TrimSummary[style_no])*(HS$3=TrimSummary[trim_reff])*(ISNUMBER(FIND("/"&amp;$HC78&amp;"/","/"&amp;TrimSummary[color]&amp;"/"))),),0))),0,(INDEX(TrimSummary[costing_yy],MATCH(1,INDEX(($HD78=TrimSummary[style_no])*(HS$3=TrimSummary[trim_reff])*(ISNUMBER(FIND("/"&amp;$HC78&amp;"/","/"&amp;TrimSummary[color]&amp;"/"))),),0))))*$HJ78*(1+$BN$3)&amp;","&amp;IF(ISERROR(INDEX(TrimSummary[ordering_yy],MATCH(1,INDEX(($HD78=TrimSummary[style_no])*(HS$3=TrimSummary[trim_reff])*(ISNUMBER(FIND("/"&amp;$HC78&amp;"/","/"&amp;TrimSummary[color]&amp;"/"))),),0))),0,(INDEX(TrimSummary[ordering_yy],MATCH(1,INDEX(($HD78=TrimSummary[style_no])*(HS$3=TrimSummary[trim_reff])*(ISNUMBER(FIND("/"&amp;$HC78&amp;"/","/"&amp;TrimSummary[color]&amp;"/"))),),0))))*$HH78*(1+$BN$4)&amp;","&amp;IF(ISERROR(INDEX(TrimSummary[ordering_yy],MATCH(1,INDEX(($HD78=TrimSummary[style_no])*(HS$3=TrimSummary[trim_reff])*(ISNUMBER(FIND("/"&amp;$HC78&amp;"/","/"&amp;TrimSummary[color]&amp;"/"))),),0))),0,(INDEX(TrimSummary[ordering_yy],MATCH(1,INDEX(($HD78=TrimSummary[style_no])*(HS$3=TrimSummary[trim_reff])*(ISNUMBER(FIND("/"&amp;$HC78&amp;"/","/"&amp;TrimSummary[color]&amp;"/"))),),0))))*$HJ78*(1+$BN$4)</f>
        <v>162.24,0,0,0</v>
      </c>
      <c r="HT78" s="62" t="str" cm="1">
        <f t="array" ref="HT78">IF(ISERROR(INDEX(TrimSummary[costing_yy],MATCH(1,INDEX(($HD78=TrimSummary[style_no])*(HT$3=TrimSummary[trim_reff])*(ISNUMBER(FIND("/"&amp;$HC78&amp;"/","/"&amp;TrimSummary[color]&amp;"/"))),),0))),0,(INDEX(TrimSummary[costing_yy],MATCH(1,INDEX(($HD78=TrimSummary[style_no])*(HT$3=TrimSummary[trim_reff])*(ISNUMBER(FIND("/"&amp;$HC78&amp;"/","/"&amp;TrimSummary[color]&amp;"/"))),),0))))*$HH78*(1+$BN$3)&amp;","&amp;IF(ISERROR(INDEX(TrimSummary[costing_yy],MATCH(1,INDEX(($HD78=TrimSummary[style_no])*(HT$3=TrimSummary[trim_reff])*(ISNUMBER(FIND("/"&amp;$HC78&amp;"/","/"&amp;TrimSummary[color]&amp;"/"))),),0))),0,(INDEX(TrimSummary[costing_yy],MATCH(1,INDEX(($HD78=TrimSummary[style_no])*(HT$3=TrimSummary[trim_reff])*(ISNUMBER(FIND("/"&amp;$HC78&amp;"/","/"&amp;TrimSummary[color]&amp;"/"))),),0))))*$HJ78*(1+$BN$3)&amp;","&amp;IF(ISERROR(INDEX(TrimSummary[ordering_yy],MATCH(1,INDEX(($HD78=TrimSummary[style_no])*(HT$3=TrimSummary[trim_reff])*(ISNUMBER(FIND("/"&amp;$HC78&amp;"/","/"&amp;TrimSummary[color]&amp;"/"))),),0))),0,(INDEX(TrimSummary[ordering_yy],MATCH(1,INDEX(($HD78=TrimSummary[style_no])*(HT$3=TrimSummary[trim_reff])*(ISNUMBER(FIND("/"&amp;$HC78&amp;"/","/"&amp;TrimSummary[color]&amp;"/"))),),0))))*$HH78*(1+$BN$4)&amp;","&amp;IF(ISERROR(INDEX(TrimSummary[ordering_yy],MATCH(1,INDEX(($HD78=TrimSummary[style_no])*(HT$3=TrimSummary[trim_reff])*(ISNUMBER(FIND("/"&amp;$HC78&amp;"/","/"&amp;TrimSummary[color]&amp;"/"))),),0))),0,(INDEX(TrimSummary[ordering_yy],MATCH(1,INDEX(($HD78=TrimSummary[style_no])*(HT$3=TrimSummary[trim_reff])*(ISNUMBER(FIND("/"&amp;$HC78&amp;"/","/"&amp;TrimSummary[color]&amp;"/"))),),0))))*$HJ78*(1+$BN$4)</f>
        <v>162.24,0,0,0</v>
      </c>
      <c r="HU78" s="62" t="str" cm="1">
        <f t="array" ref="HU78">IF(ISERROR(INDEX(TrimSummary[costing_yy],MATCH(1,INDEX(($HD78=TrimSummary[style_no])*(HU$3=TrimSummary[trim_reff])*(ISNUMBER(FIND("/"&amp;$HC78&amp;"/","/"&amp;TrimSummary[color]&amp;"/"))),),0))),0,(INDEX(TrimSummary[costing_yy],MATCH(1,INDEX(($HD78=TrimSummary[style_no])*(HU$3=TrimSummary[trim_reff])*(ISNUMBER(FIND("/"&amp;$HC78&amp;"/","/"&amp;TrimSummary[color]&amp;"/"))),),0))))*$HH78*(1+$BN$3)&amp;","&amp;IF(ISERROR(INDEX(TrimSummary[costing_yy],MATCH(1,INDEX(($HD78=TrimSummary[style_no])*(HU$3=TrimSummary[trim_reff])*(ISNUMBER(FIND("/"&amp;$HC78&amp;"/","/"&amp;TrimSummary[color]&amp;"/"))),),0))),0,(INDEX(TrimSummary[costing_yy],MATCH(1,INDEX(($HD78=TrimSummary[style_no])*(HU$3=TrimSummary[trim_reff])*(ISNUMBER(FIND("/"&amp;$HC78&amp;"/","/"&amp;TrimSummary[color]&amp;"/"))),),0))))*$HJ78*(1+$BN$3)&amp;","&amp;IF(ISERROR(INDEX(TrimSummary[ordering_yy],MATCH(1,INDEX(($HD78=TrimSummary[style_no])*(HU$3=TrimSummary[trim_reff])*(ISNUMBER(FIND("/"&amp;$HC78&amp;"/","/"&amp;TrimSummary[color]&amp;"/"))),),0))),0,(INDEX(TrimSummary[ordering_yy],MATCH(1,INDEX(($HD78=TrimSummary[style_no])*(HU$3=TrimSummary[trim_reff])*(ISNUMBER(FIND("/"&amp;$HC78&amp;"/","/"&amp;TrimSummary[color]&amp;"/"))),),0))))*$HH78*(1+$BN$4)&amp;","&amp;IF(ISERROR(INDEX(TrimSummary[ordering_yy],MATCH(1,INDEX(($HD78=TrimSummary[style_no])*(HU$3=TrimSummary[trim_reff])*(ISNUMBER(FIND("/"&amp;$HC78&amp;"/","/"&amp;TrimSummary[color]&amp;"/"))),),0))),0,(INDEX(TrimSummary[ordering_yy],MATCH(1,INDEX(($HD78=TrimSummary[style_no])*(HU$3=TrimSummary[trim_reff])*(ISNUMBER(FIND("/"&amp;$HC78&amp;"/","/"&amp;TrimSummary[color]&amp;"/"))),),0))))*$HJ78*(1+$BN$4)</f>
        <v>162.24,0,0,0</v>
      </c>
      <c r="HV78" s="62"/>
      <c r="HW78" s="62"/>
      <c r="HX78" s="62"/>
      <c r="HY78" s="62"/>
      <c r="HZ78" s="62"/>
      <c r="IA78" s="62"/>
      <c r="IB78" s="62"/>
      <c r="IC78" s="62"/>
      <c r="ID78" s="62"/>
      <c r="IE78" s="62"/>
      <c r="IF78" s="62"/>
      <c r="IG78" s="62"/>
      <c r="IH78" s="62"/>
      <c r="II78" s="62"/>
      <c r="IJ78" s="62"/>
      <c r="IK78" s="62"/>
      <c r="IL78" s="49"/>
      <c r="IM78" s="49"/>
      <c r="IN78" s="49"/>
      <c r="IO78" s="49"/>
      <c r="IP78" s="49"/>
      <c r="IQ78" s="49"/>
      <c r="IR78" s="49"/>
      <c r="IS78" s="49"/>
      <c r="IT78" s="49"/>
      <c r="IU78" s="49"/>
      <c r="IV78" s="49"/>
      <c r="IW78" s="49"/>
    </row>
    <row r="79" spans="1:257">
      <c r="A79"/>
      <c r="D79" s="254"/>
      <c r="E79" s="147"/>
      <c r="F79" s="18"/>
      <c r="G79" s="148"/>
      <c r="H79" s="96"/>
      <c r="I79" s="96"/>
      <c r="J79" s="96"/>
      <c r="K79" s="96"/>
      <c r="L79" s="96"/>
      <c r="M79" s="96"/>
      <c r="N79" s="96"/>
      <c r="O79" s="96"/>
      <c r="P79" s="96"/>
      <c r="Q79" s="86"/>
      <c r="R79" s="86"/>
      <c r="S79" s="86"/>
      <c r="T79" s="86"/>
      <c r="U79" s="86"/>
      <c r="V79" s="86"/>
      <c r="Y79" s="18"/>
      <c r="AR79" s="23"/>
      <c r="AS79" s="23"/>
      <c r="AT79" s="18"/>
      <c r="AV79" s="24"/>
      <c r="AW79" s="24"/>
      <c r="AX79" s="24"/>
      <c r="AY79" s="24"/>
      <c r="AZ79" s="24"/>
      <c r="BA79" s="24"/>
      <c r="BB79" s="24"/>
      <c r="BC79" s="24"/>
      <c r="BD79" s="23"/>
      <c r="BE79" s="24"/>
      <c r="BF79" s="24"/>
      <c r="BG79" s="24"/>
      <c r="BH79" s="23"/>
      <c r="BI79" s="23"/>
      <c r="BJ79" s="222"/>
      <c r="BS79" s="233"/>
      <c r="BT79" s="233"/>
      <c r="BU79" s="233"/>
      <c r="BV79" s="233"/>
      <c r="BW79" s="233"/>
      <c r="BX79" s="233"/>
      <c r="BY79" s="233"/>
      <c r="BZ79" s="233"/>
      <c r="CA79" s="233"/>
      <c r="CB79" s="233"/>
      <c r="CC79" s="233"/>
      <c r="CD79" s="233"/>
      <c r="CE79" s="233"/>
      <c r="CF79" s="233"/>
      <c r="CG79" s="233"/>
      <c r="CH79" s="233"/>
      <c r="CL79" s="92"/>
      <c r="CM79" s="63"/>
      <c r="CN79" s="63"/>
      <c r="CO79" s="92"/>
      <c r="CP79" s="92"/>
      <c r="CQ79" s="94"/>
      <c r="CR79" s="64"/>
      <c r="CS79" s="64"/>
      <c r="FT79"/>
      <c r="FU79"/>
      <c r="HA79" s="62" t="str">
        <f>INDEX(TrimSummary[season],MATCH($HD79,TrimSummary[style_no],0))</f>
        <v>WI23</v>
      </c>
      <c r="HB79" s="62" t="str">
        <f>INDEX(TrimSummary[floorset],MATCH($HD79,TrimSummary[style_no],0))</f>
        <v>F3</v>
      </c>
      <c r="HC79" s="6" t="s">
        <v>201</v>
      </c>
      <c r="HD79" s="310" t="s">
        <v>314</v>
      </c>
      <c r="HE79" s="224" t="s">
        <v>303</v>
      </c>
      <c r="HF79" s="98">
        <v>45040</v>
      </c>
      <c r="HG79" t="s">
        <v>38</v>
      </c>
      <c r="HH79" s="105" cm="1">
        <f t="array" ref="HH79">IF(ISERROR(INDEX(Trim_Booking_Data[[QTY TB]:[5]],MATCH($HD79&amp;$HE79&amp;$HF79,Trim_Booking_Data[Styele'#]&amp;Trim_Booking_Data[COLOR]&amp;Trim_Booking_Data[Trim Boking Date],0),MATCH($HG79,Trim_Booking_Data[[#Headers],[QTY TB]:[5]],0))),0,(INDEX(Trim_Booking_Data[[QTY TB]:[5]],MATCH($HD79&amp;$HE79&amp;$HF79,Trim_Booking_Data[Styele'#]&amp;Trim_Booking_Data[COLOR]&amp;Trim_Booking_Data[Trim Boking Date],0),MATCH($HG79,Trim_Booking_Data[[#Headers],[QTY TB]:[5]],0))))</f>
        <v>63</v>
      </c>
      <c r="HI79" s="78" cm="1">
        <f t="array" ref="HI79">IF(ISERROR(INDEX(PO_Placed_Data_Fu[],MATCH($HD79&amp;$HE79,Trim_Booking_Data[Styele'#]&amp;Trim_Booking_Data[COLOR],0),MATCH(HI$3,PO_Placed_Data_Fu[#Headers],0))),0,(INDEX(PO_Placed_Data_Fu[],MATCH($HD79&amp;$HE79,Trim_Booking_Data[Styele'#]&amp;Trim_Booking_Data[COLOR],0),MATCH(HI$3,PO_Placed_Data_Fu[#Headers],0))))</f>
        <v>0</v>
      </c>
      <c r="HJ79" s="70" cm="1">
        <f t="array" ref="HJ79">IF(ISERROR(INDEX(PO_Placed_Data_Fu[],MATCH($HD79&amp;$HE79&amp;$HF79,Trim_Booking_Data[Styele'#]&amp;Trim_Booking_Data[COLOR]&amp;Trim_Booking_Data[Trim Boking Date],0),MATCH($HG79,PO_Placed_Data_Fu[#Headers],0))),0,(INDEX(PO_Placed_Data_Fu[],MATCH($HD79&amp;$HE79&amp;$HF79,Trim_Booking_Data[Styele'#]&amp;Trim_Booking_Data[COLOR]&amp;Trim_Booking_Data[Trim Boking Date],0),MATCH($HG79,PO_Placed_Data_Fu[#Headers],0))))</f>
        <v>0</v>
      </c>
      <c r="HK79" s="62" t="str" cm="1">
        <f t="array" ref="HK79">IF(ISERROR(INDEX(TrimSummary[costing_yy],MATCH(1,INDEX(($HD79=TrimSummary[style_no])*(HK$3=TrimSummary[trim_reff])*(ISNUMBER(FIND("/"&amp;$HC79&amp;"/","/"&amp;TrimSummary[color]&amp;"/"))),),0))),0,(INDEX(TrimSummary[costing_yy],MATCH(1,INDEX(($HD79=TrimSummary[style_no])*(HK$3=TrimSummary[trim_reff])*(ISNUMBER(FIND("/"&amp;$HC79&amp;"/","/"&amp;TrimSummary[color]&amp;"/"))),),0))))*$HH79*(1+$BN$3)&amp;","&amp;IF(ISERROR(INDEX(TrimSummary[costing_yy],MATCH(1,INDEX(($HD79=TrimSummary[style_no])*(HK$3=TrimSummary[trim_reff])*(ISNUMBER(FIND("/"&amp;$HC79&amp;"/","/"&amp;TrimSummary[color]&amp;"/"))),),0))),0,(INDEX(TrimSummary[costing_yy],MATCH(1,INDEX(($HD79=TrimSummary[style_no])*(HK$3=TrimSummary[trim_reff])*(ISNUMBER(FIND("/"&amp;$HC79&amp;"/","/"&amp;TrimSummary[color]&amp;"/"))),),0))))*$HJ79*(1+$BN$3)&amp;","&amp;IF(ISERROR(INDEX(TrimSummary[ordering_yy],MATCH(1,INDEX(($HD79=TrimSummary[style_no])*(HK$3=TrimSummary[trim_reff])*(ISNUMBER(FIND("/"&amp;$HC79&amp;"/","/"&amp;TrimSummary[color]&amp;"/"))),),0))),0,(INDEX(TrimSummary[ordering_yy],MATCH(1,INDEX(($HD79=TrimSummary[style_no])*(HK$3=TrimSummary[trim_reff])*(ISNUMBER(FIND("/"&amp;$HC79&amp;"/","/"&amp;TrimSummary[color]&amp;"/"))),),0))))*$HH79*(1+$BN$4)&amp;","&amp;IF(ISERROR(INDEX(TrimSummary[ordering_yy],MATCH(1,INDEX(($HD79=TrimSummary[style_no])*(HK$3=TrimSummary[trim_reff])*(ISNUMBER(FIND("/"&amp;$HC79&amp;"/","/"&amp;TrimSummary[color]&amp;"/"))),),0))),0,(INDEX(TrimSummary[ordering_yy],MATCH(1,INDEX(($HD79=TrimSummary[style_no])*(HK$3=TrimSummary[trim_reff])*(ISNUMBER(FIND("/"&amp;$HC79&amp;"/","/"&amp;TrimSummary[color]&amp;"/"))),),0))))*$HJ79*(1+$BN$4)</f>
        <v>39.849264,0,0,0</v>
      </c>
      <c r="HL79" s="62" t="str" cm="1">
        <f t="array" ref="HL79">IF(ISERROR(INDEX(TrimSummary[costing_yy],MATCH(1,INDEX(($HD79=TrimSummary[style_no])*(HL$3=TrimSummary[trim_reff])*(ISNUMBER(FIND("/"&amp;$HC79&amp;"/","/"&amp;TrimSummary[color]&amp;"/"))),),0))),0,(INDEX(TrimSummary[costing_yy],MATCH(1,INDEX(($HD79=TrimSummary[style_no])*(HL$3=TrimSummary[trim_reff])*(ISNUMBER(FIND("/"&amp;$HC79&amp;"/","/"&amp;TrimSummary[color]&amp;"/"))),),0))))*$HH79*(1+$BN$3)&amp;","&amp;IF(ISERROR(INDEX(TrimSummary[costing_yy],MATCH(1,INDEX(($HD79=TrimSummary[style_no])*(HL$3=TrimSummary[trim_reff])*(ISNUMBER(FIND("/"&amp;$HC79&amp;"/","/"&amp;TrimSummary[color]&amp;"/"))),),0))),0,(INDEX(TrimSummary[costing_yy],MATCH(1,INDEX(($HD79=TrimSummary[style_no])*(HL$3=TrimSummary[trim_reff])*(ISNUMBER(FIND("/"&amp;$HC79&amp;"/","/"&amp;TrimSummary[color]&amp;"/"))),),0))))*$HJ79*(1+$BN$3)&amp;","&amp;IF(ISERROR(INDEX(TrimSummary[ordering_yy],MATCH(1,INDEX(($HD79=TrimSummary[style_no])*(HL$3=TrimSummary[trim_reff])*(ISNUMBER(FIND("/"&amp;$HC79&amp;"/","/"&amp;TrimSummary[color]&amp;"/"))),),0))),0,(INDEX(TrimSummary[ordering_yy],MATCH(1,INDEX(($HD79=TrimSummary[style_no])*(HL$3=TrimSummary[trim_reff])*(ISNUMBER(FIND("/"&amp;$HC79&amp;"/","/"&amp;TrimSummary[color]&amp;"/"))),),0))))*$HH79*(1+$BN$4)&amp;","&amp;IF(ISERROR(INDEX(TrimSummary[ordering_yy],MATCH(1,INDEX(($HD79=TrimSummary[style_no])*(HL$3=TrimSummary[trim_reff])*(ISNUMBER(FIND("/"&amp;$HC79&amp;"/","/"&amp;TrimSummary[color]&amp;"/"))),),0))),0,(INDEX(TrimSummary[ordering_yy],MATCH(1,INDEX(($HD79=TrimSummary[style_no])*(HL$3=TrimSummary[trim_reff])*(ISNUMBER(FIND("/"&amp;$HC79&amp;"/","/"&amp;TrimSummary[color]&amp;"/"))),),0))))*$HJ79*(1+$BN$4)</f>
        <v>1.67076,0,0,0</v>
      </c>
      <c r="HM79" s="62" t="str" cm="1">
        <f t="array" ref="HM79">IF(ISERROR(INDEX(TrimSummary[costing_yy],MATCH(1,INDEX(($HD79=TrimSummary[style_no])*(HM$3=TrimSummary[trim_reff])*(ISNUMBER(FIND("/"&amp;$HC79&amp;"/","/"&amp;TrimSummary[color]&amp;"/"))),),0))),0,(INDEX(TrimSummary[costing_yy],MATCH(1,INDEX(($HD79=TrimSummary[style_no])*(HM$3=TrimSummary[trim_reff])*(ISNUMBER(FIND("/"&amp;$HC79&amp;"/","/"&amp;TrimSummary[color]&amp;"/"))),),0))))*$HH79*(1+$BN$3)&amp;","&amp;IF(ISERROR(INDEX(TrimSummary[costing_yy],MATCH(1,INDEX(($HD79=TrimSummary[style_no])*(HM$3=TrimSummary[trim_reff])*(ISNUMBER(FIND("/"&amp;$HC79&amp;"/","/"&amp;TrimSummary[color]&amp;"/"))),),0))),0,(INDEX(TrimSummary[costing_yy],MATCH(1,INDEX(($HD79=TrimSummary[style_no])*(HM$3=TrimSummary[trim_reff])*(ISNUMBER(FIND("/"&amp;$HC79&amp;"/","/"&amp;TrimSummary[color]&amp;"/"))),),0))))*$HJ79*(1+$BN$3)&amp;","&amp;IF(ISERROR(INDEX(TrimSummary[ordering_yy],MATCH(1,INDEX(($HD79=TrimSummary[style_no])*(HM$3=TrimSummary[trim_reff])*(ISNUMBER(FIND("/"&amp;$HC79&amp;"/","/"&amp;TrimSummary[color]&amp;"/"))),),0))),0,(INDEX(TrimSummary[ordering_yy],MATCH(1,INDEX(($HD79=TrimSummary[style_no])*(HM$3=TrimSummary[trim_reff])*(ISNUMBER(FIND("/"&amp;$HC79&amp;"/","/"&amp;TrimSummary[color]&amp;"/"))),),0))))*$HH79*(1+$BN$4)&amp;","&amp;IF(ISERROR(INDEX(TrimSummary[ordering_yy],MATCH(1,INDEX(($HD79=TrimSummary[style_no])*(HM$3=TrimSummary[trim_reff])*(ISNUMBER(FIND("/"&amp;$HC79&amp;"/","/"&amp;TrimSummary[color]&amp;"/"))),),0))),0,(INDEX(TrimSummary[ordering_yy],MATCH(1,INDEX(($HD79=TrimSummary[style_no])*(HM$3=TrimSummary[trim_reff])*(ISNUMBER(FIND("/"&amp;$HC79&amp;"/","/"&amp;TrimSummary[color]&amp;"/"))),),0))))*$HJ79*(1+$BN$4)</f>
        <v>0.78624,0,0,0</v>
      </c>
      <c r="HN79" s="62" t="str" cm="1">
        <f t="array" ref="HN79">IF(ISERROR(INDEX(TrimSummary[costing_yy],MATCH(1,INDEX(($HD79=TrimSummary[style_no])*(HN$3=TrimSummary[trim_reff])*(ISNUMBER(FIND("/"&amp;$HC79&amp;"/","/"&amp;TrimSummary[color]&amp;"/"))),),0))),0,(INDEX(TrimSummary[costing_yy],MATCH(1,INDEX(($HD79=TrimSummary[style_no])*(HN$3=TrimSummary[trim_reff])*(ISNUMBER(FIND("/"&amp;$HC79&amp;"/","/"&amp;TrimSummary[color]&amp;"/"))),),0))))*$HH79*(1+$BN$3)&amp;","&amp;IF(ISERROR(INDEX(TrimSummary[costing_yy],MATCH(1,INDEX(($HD79=TrimSummary[style_no])*(HN$3=TrimSummary[trim_reff])*(ISNUMBER(FIND("/"&amp;$HC79&amp;"/","/"&amp;TrimSummary[color]&amp;"/"))),),0))),0,(INDEX(TrimSummary[costing_yy],MATCH(1,INDEX(($HD79=TrimSummary[style_no])*(HN$3=TrimSummary[trim_reff])*(ISNUMBER(FIND("/"&amp;$HC79&amp;"/","/"&amp;TrimSummary[color]&amp;"/"))),),0))))*$HJ79*(1+$BN$3)&amp;","&amp;IF(ISERROR(INDEX(TrimSummary[ordering_yy],MATCH(1,INDEX(($HD79=TrimSummary[style_no])*(HN$3=TrimSummary[trim_reff])*(ISNUMBER(FIND("/"&amp;$HC79&amp;"/","/"&amp;TrimSummary[color]&amp;"/"))),),0))),0,(INDEX(TrimSummary[ordering_yy],MATCH(1,INDEX(($HD79=TrimSummary[style_no])*(HN$3=TrimSummary[trim_reff])*(ISNUMBER(FIND("/"&amp;$HC79&amp;"/","/"&amp;TrimSummary[color]&amp;"/"))),),0))))*$HH79*(1+$BN$4)&amp;","&amp;IF(ISERROR(INDEX(TrimSummary[ordering_yy],MATCH(1,INDEX(($HD79=TrimSummary[style_no])*(HN$3=TrimSummary[trim_reff])*(ISNUMBER(FIND("/"&amp;$HC79&amp;"/","/"&amp;TrimSummary[color]&amp;"/"))),),0))),0,(INDEX(TrimSummary[ordering_yy],MATCH(1,INDEX(($HD79=TrimSummary[style_no])*(HN$3=TrimSummary[trim_reff])*(ISNUMBER(FIND("/"&amp;$HC79&amp;"/","/"&amp;TrimSummary[color]&amp;"/"))),),0))))*$HJ79*(1+$BN$4)</f>
        <v>65.52,0,0,0</v>
      </c>
      <c r="HO79" s="62" t="str" cm="1">
        <f t="array" ref="HO79">IF(ISERROR(INDEX(TrimSummary[costing_yy],MATCH(1,INDEX(($HD79=TrimSummary[style_no])*(HO$3=TrimSummary[trim_reff])*(ISNUMBER(FIND("/"&amp;$HC79&amp;"/","/"&amp;TrimSummary[color]&amp;"/"))),),0))),0,(INDEX(TrimSummary[costing_yy],MATCH(1,INDEX(($HD79=TrimSummary[style_no])*(HO$3=TrimSummary[trim_reff])*(ISNUMBER(FIND("/"&amp;$HC79&amp;"/","/"&amp;TrimSummary[color]&amp;"/"))),),0))))*$HH79*(1+$BN$3)&amp;","&amp;IF(ISERROR(INDEX(TrimSummary[costing_yy],MATCH(1,INDEX(($HD79=TrimSummary[style_no])*(HO$3=TrimSummary[trim_reff])*(ISNUMBER(FIND("/"&amp;$HC79&amp;"/","/"&amp;TrimSummary[color]&amp;"/"))),),0))),0,(INDEX(TrimSummary[costing_yy],MATCH(1,INDEX(($HD79=TrimSummary[style_no])*(HO$3=TrimSummary[trim_reff])*(ISNUMBER(FIND("/"&amp;$HC79&amp;"/","/"&amp;TrimSummary[color]&amp;"/"))),),0))))*$HJ79*(1+$BN$3)&amp;","&amp;IF(ISERROR(INDEX(TrimSummary[ordering_yy],MATCH(1,INDEX(($HD79=TrimSummary[style_no])*(HO$3=TrimSummary[trim_reff])*(ISNUMBER(FIND("/"&amp;$HC79&amp;"/","/"&amp;TrimSummary[color]&amp;"/"))),),0))),0,(INDEX(TrimSummary[ordering_yy],MATCH(1,INDEX(($HD79=TrimSummary[style_no])*(HO$3=TrimSummary[trim_reff])*(ISNUMBER(FIND("/"&amp;$HC79&amp;"/","/"&amp;TrimSummary[color]&amp;"/"))),),0))))*$HH79*(1+$BN$4)&amp;","&amp;IF(ISERROR(INDEX(TrimSummary[ordering_yy],MATCH(1,INDEX(($HD79=TrimSummary[style_no])*(HO$3=TrimSummary[trim_reff])*(ISNUMBER(FIND("/"&amp;$HC79&amp;"/","/"&amp;TrimSummary[color]&amp;"/"))),),0))),0,(INDEX(TrimSummary[ordering_yy],MATCH(1,INDEX(($HD79=TrimSummary[style_no])*(HO$3=TrimSummary[trim_reff])*(ISNUMBER(FIND("/"&amp;$HC79&amp;"/","/"&amp;TrimSummary[color]&amp;"/"))),),0))))*$HJ79*(1+$BN$4)</f>
        <v>65.52,0,0,0</v>
      </c>
      <c r="HP79" s="62" t="str" cm="1">
        <f t="array" ref="HP79">IF(ISERROR(INDEX(TrimSummary[costing_yy],MATCH(1,INDEX(($HD79=TrimSummary[style_no])*(HP$3=TrimSummary[trim_reff])*(ISNUMBER(FIND("/"&amp;$HC79&amp;"/","/"&amp;TrimSummary[color]&amp;"/"))),),0))),0,(INDEX(TrimSummary[costing_yy],MATCH(1,INDEX(($HD79=TrimSummary[style_no])*(HP$3=TrimSummary[trim_reff])*(ISNUMBER(FIND("/"&amp;$HC79&amp;"/","/"&amp;TrimSummary[color]&amp;"/"))),),0))))*$HH79*(1+$BN$3)&amp;","&amp;IF(ISERROR(INDEX(TrimSummary[costing_yy],MATCH(1,INDEX(($HD79=TrimSummary[style_no])*(HP$3=TrimSummary[trim_reff])*(ISNUMBER(FIND("/"&amp;$HC79&amp;"/","/"&amp;TrimSummary[color]&amp;"/"))),),0))),0,(INDEX(TrimSummary[costing_yy],MATCH(1,INDEX(($HD79=TrimSummary[style_no])*(HP$3=TrimSummary[trim_reff])*(ISNUMBER(FIND("/"&amp;$HC79&amp;"/","/"&amp;TrimSummary[color]&amp;"/"))),),0))))*$HJ79*(1+$BN$3)&amp;","&amp;IF(ISERROR(INDEX(TrimSummary[ordering_yy],MATCH(1,INDEX(($HD79=TrimSummary[style_no])*(HP$3=TrimSummary[trim_reff])*(ISNUMBER(FIND("/"&amp;$HC79&amp;"/","/"&amp;TrimSummary[color]&amp;"/"))),),0))),0,(INDEX(TrimSummary[ordering_yy],MATCH(1,INDEX(($HD79=TrimSummary[style_no])*(HP$3=TrimSummary[trim_reff])*(ISNUMBER(FIND("/"&amp;$HC79&amp;"/","/"&amp;TrimSummary[color]&amp;"/"))),),0))))*$HH79*(1+$BN$4)&amp;","&amp;IF(ISERROR(INDEX(TrimSummary[ordering_yy],MATCH(1,INDEX(($HD79=TrimSummary[style_no])*(HP$3=TrimSummary[trim_reff])*(ISNUMBER(FIND("/"&amp;$HC79&amp;"/","/"&amp;TrimSummary[color]&amp;"/"))),),0))),0,(INDEX(TrimSummary[ordering_yy],MATCH(1,INDEX(($HD79=TrimSummary[style_no])*(HP$3=TrimSummary[trim_reff])*(ISNUMBER(FIND("/"&amp;$HC79&amp;"/","/"&amp;TrimSummary[color]&amp;"/"))),),0))))*$HJ79*(1+$BN$4)</f>
        <v>65.52,0,0,0</v>
      </c>
      <c r="HQ79" s="62" t="str" cm="1">
        <f t="array" ref="HQ79">IF(ISERROR(INDEX(TrimSummary[costing_yy],MATCH(1,INDEX(($HD79=TrimSummary[style_no])*(HQ$3=TrimSummary[trim_reff])*(ISNUMBER(FIND("/"&amp;$HC79&amp;"/","/"&amp;TrimSummary[color]&amp;"/"))),),0))),0,(INDEX(TrimSummary[costing_yy],MATCH(1,INDEX(($HD79=TrimSummary[style_no])*(HQ$3=TrimSummary[trim_reff])*(ISNUMBER(FIND("/"&amp;$HC79&amp;"/","/"&amp;TrimSummary[color]&amp;"/"))),),0))))*$HH79*(1+$BN$3)&amp;","&amp;IF(ISERROR(INDEX(TrimSummary[costing_yy],MATCH(1,INDEX(($HD79=TrimSummary[style_no])*(HQ$3=TrimSummary[trim_reff])*(ISNUMBER(FIND("/"&amp;$HC79&amp;"/","/"&amp;TrimSummary[color]&amp;"/"))),),0))),0,(INDEX(TrimSummary[costing_yy],MATCH(1,INDEX(($HD79=TrimSummary[style_no])*(HQ$3=TrimSummary[trim_reff])*(ISNUMBER(FIND("/"&amp;$HC79&amp;"/","/"&amp;TrimSummary[color]&amp;"/"))),),0))))*$HJ79*(1+$BN$3)&amp;","&amp;IF(ISERROR(INDEX(TrimSummary[ordering_yy],MATCH(1,INDEX(($HD79=TrimSummary[style_no])*(HQ$3=TrimSummary[trim_reff])*(ISNUMBER(FIND("/"&amp;$HC79&amp;"/","/"&amp;TrimSummary[color]&amp;"/"))),),0))),0,(INDEX(TrimSummary[ordering_yy],MATCH(1,INDEX(($HD79=TrimSummary[style_no])*(HQ$3=TrimSummary[trim_reff])*(ISNUMBER(FIND("/"&amp;$HC79&amp;"/","/"&amp;TrimSummary[color]&amp;"/"))),),0))))*$HH79*(1+$BN$4)&amp;","&amp;IF(ISERROR(INDEX(TrimSummary[ordering_yy],MATCH(1,INDEX(($HD79=TrimSummary[style_no])*(HQ$3=TrimSummary[trim_reff])*(ISNUMBER(FIND("/"&amp;$HC79&amp;"/","/"&amp;TrimSummary[color]&amp;"/"))),),0))),0,(INDEX(TrimSummary[ordering_yy],MATCH(1,INDEX(($HD79=TrimSummary[style_no])*(HQ$3=TrimSummary[trim_reff])*(ISNUMBER(FIND("/"&amp;$HC79&amp;"/","/"&amp;TrimSummary[color]&amp;"/"))),),0))))*$HJ79*(1+$BN$4)</f>
        <v>65.52,0,0,0</v>
      </c>
      <c r="HR79" s="62" t="str" cm="1">
        <f t="array" ref="HR79">IF(ISERROR(INDEX(TrimSummary[costing_yy],MATCH(1,INDEX(($HD79=TrimSummary[style_no])*(HR$3=TrimSummary[trim_reff])*(ISNUMBER(FIND("/"&amp;$HC79&amp;"/","/"&amp;TrimSummary[color]&amp;"/"))),),0))),0,(INDEX(TrimSummary[costing_yy],MATCH(1,INDEX(($HD79=TrimSummary[style_no])*(HR$3=TrimSummary[trim_reff])*(ISNUMBER(FIND("/"&amp;$HC79&amp;"/","/"&amp;TrimSummary[color]&amp;"/"))),),0))))*$HH79*(1+$BN$3)&amp;","&amp;IF(ISERROR(INDEX(TrimSummary[costing_yy],MATCH(1,INDEX(($HD79=TrimSummary[style_no])*(HR$3=TrimSummary[trim_reff])*(ISNUMBER(FIND("/"&amp;$HC79&amp;"/","/"&amp;TrimSummary[color]&amp;"/"))),),0))),0,(INDEX(TrimSummary[costing_yy],MATCH(1,INDEX(($HD79=TrimSummary[style_no])*(HR$3=TrimSummary[trim_reff])*(ISNUMBER(FIND("/"&amp;$HC79&amp;"/","/"&amp;TrimSummary[color]&amp;"/"))),),0))))*$HJ79*(1+$BN$3)&amp;","&amp;IF(ISERROR(INDEX(TrimSummary[ordering_yy],MATCH(1,INDEX(($HD79=TrimSummary[style_no])*(HR$3=TrimSummary[trim_reff])*(ISNUMBER(FIND("/"&amp;$HC79&amp;"/","/"&amp;TrimSummary[color]&amp;"/"))),),0))),0,(INDEX(TrimSummary[ordering_yy],MATCH(1,INDEX(($HD79=TrimSummary[style_no])*(HR$3=TrimSummary[trim_reff])*(ISNUMBER(FIND("/"&amp;$HC79&amp;"/","/"&amp;TrimSummary[color]&amp;"/"))),),0))))*$HH79*(1+$BN$4)&amp;","&amp;IF(ISERROR(INDEX(TrimSummary[ordering_yy],MATCH(1,INDEX(($HD79=TrimSummary[style_no])*(HR$3=TrimSummary[trim_reff])*(ISNUMBER(FIND("/"&amp;$HC79&amp;"/","/"&amp;TrimSummary[color]&amp;"/"))),),0))),0,(INDEX(TrimSummary[ordering_yy],MATCH(1,INDEX(($HD79=TrimSummary[style_no])*(HR$3=TrimSummary[trim_reff])*(ISNUMBER(FIND("/"&amp;$HC79&amp;"/","/"&amp;TrimSummary[color]&amp;"/"))),),0))))*$HJ79*(1+$BN$4)</f>
        <v>65.52,0,0,0</v>
      </c>
      <c r="HS79" s="62" t="str" cm="1">
        <f t="array" ref="HS79">IF(ISERROR(INDEX(TrimSummary[costing_yy],MATCH(1,INDEX(($HD79=TrimSummary[style_no])*(HS$3=TrimSummary[trim_reff])*(ISNUMBER(FIND("/"&amp;$HC79&amp;"/","/"&amp;TrimSummary[color]&amp;"/"))),),0))),0,(INDEX(TrimSummary[costing_yy],MATCH(1,INDEX(($HD79=TrimSummary[style_no])*(HS$3=TrimSummary[trim_reff])*(ISNUMBER(FIND("/"&amp;$HC79&amp;"/","/"&amp;TrimSummary[color]&amp;"/"))),),0))))*$HH79*(1+$BN$3)&amp;","&amp;IF(ISERROR(INDEX(TrimSummary[costing_yy],MATCH(1,INDEX(($HD79=TrimSummary[style_no])*(HS$3=TrimSummary[trim_reff])*(ISNUMBER(FIND("/"&amp;$HC79&amp;"/","/"&amp;TrimSummary[color]&amp;"/"))),),0))),0,(INDEX(TrimSummary[costing_yy],MATCH(1,INDEX(($HD79=TrimSummary[style_no])*(HS$3=TrimSummary[trim_reff])*(ISNUMBER(FIND("/"&amp;$HC79&amp;"/","/"&amp;TrimSummary[color]&amp;"/"))),),0))))*$HJ79*(1+$BN$3)&amp;","&amp;IF(ISERROR(INDEX(TrimSummary[ordering_yy],MATCH(1,INDEX(($HD79=TrimSummary[style_no])*(HS$3=TrimSummary[trim_reff])*(ISNUMBER(FIND("/"&amp;$HC79&amp;"/","/"&amp;TrimSummary[color]&amp;"/"))),),0))),0,(INDEX(TrimSummary[ordering_yy],MATCH(1,INDEX(($HD79=TrimSummary[style_no])*(HS$3=TrimSummary[trim_reff])*(ISNUMBER(FIND("/"&amp;$HC79&amp;"/","/"&amp;TrimSummary[color]&amp;"/"))),),0))))*$HH79*(1+$BN$4)&amp;","&amp;IF(ISERROR(INDEX(TrimSummary[ordering_yy],MATCH(1,INDEX(($HD79=TrimSummary[style_no])*(HS$3=TrimSummary[trim_reff])*(ISNUMBER(FIND("/"&amp;$HC79&amp;"/","/"&amp;TrimSummary[color]&amp;"/"))),),0))),0,(INDEX(TrimSummary[ordering_yy],MATCH(1,INDEX(($HD79=TrimSummary[style_no])*(HS$3=TrimSummary[trim_reff])*(ISNUMBER(FIND("/"&amp;$HC79&amp;"/","/"&amp;TrimSummary[color]&amp;"/"))),),0))))*$HJ79*(1+$BN$4)</f>
        <v>65.52,0,0,0</v>
      </c>
      <c r="HT79" s="62" t="str" cm="1">
        <f t="array" ref="HT79">IF(ISERROR(INDEX(TrimSummary[costing_yy],MATCH(1,INDEX(($HD79=TrimSummary[style_no])*(HT$3=TrimSummary[trim_reff])*(ISNUMBER(FIND("/"&amp;$HC79&amp;"/","/"&amp;TrimSummary[color]&amp;"/"))),),0))),0,(INDEX(TrimSummary[costing_yy],MATCH(1,INDEX(($HD79=TrimSummary[style_no])*(HT$3=TrimSummary[trim_reff])*(ISNUMBER(FIND("/"&amp;$HC79&amp;"/","/"&amp;TrimSummary[color]&amp;"/"))),),0))))*$HH79*(1+$BN$3)&amp;","&amp;IF(ISERROR(INDEX(TrimSummary[costing_yy],MATCH(1,INDEX(($HD79=TrimSummary[style_no])*(HT$3=TrimSummary[trim_reff])*(ISNUMBER(FIND("/"&amp;$HC79&amp;"/","/"&amp;TrimSummary[color]&amp;"/"))),),0))),0,(INDEX(TrimSummary[costing_yy],MATCH(1,INDEX(($HD79=TrimSummary[style_no])*(HT$3=TrimSummary[trim_reff])*(ISNUMBER(FIND("/"&amp;$HC79&amp;"/","/"&amp;TrimSummary[color]&amp;"/"))),),0))))*$HJ79*(1+$BN$3)&amp;","&amp;IF(ISERROR(INDEX(TrimSummary[ordering_yy],MATCH(1,INDEX(($HD79=TrimSummary[style_no])*(HT$3=TrimSummary[trim_reff])*(ISNUMBER(FIND("/"&amp;$HC79&amp;"/","/"&amp;TrimSummary[color]&amp;"/"))),),0))),0,(INDEX(TrimSummary[ordering_yy],MATCH(1,INDEX(($HD79=TrimSummary[style_no])*(HT$3=TrimSummary[trim_reff])*(ISNUMBER(FIND("/"&amp;$HC79&amp;"/","/"&amp;TrimSummary[color]&amp;"/"))),),0))))*$HH79*(1+$BN$4)&amp;","&amp;IF(ISERROR(INDEX(TrimSummary[ordering_yy],MATCH(1,INDEX(($HD79=TrimSummary[style_no])*(HT$3=TrimSummary[trim_reff])*(ISNUMBER(FIND("/"&amp;$HC79&amp;"/","/"&amp;TrimSummary[color]&amp;"/"))),),0))),0,(INDEX(TrimSummary[ordering_yy],MATCH(1,INDEX(($HD79=TrimSummary[style_no])*(HT$3=TrimSummary[trim_reff])*(ISNUMBER(FIND("/"&amp;$HC79&amp;"/","/"&amp;TrimSummary[color]&amp;"/"))),),0))))*$HJ79*(1+$BN$4)</f>
        <v>65.52,0,0,0</v>
      </c>
      <c r="HU79" s="62" t="str" cm="1">
        <f t="array" ref="HU79">IF(ISERROR(INDEX(TrimSummary[costing_yy],MATCH(1,INDEX(($HD79=TrimSummary[style_no])*(HU$3=TrimSummary[trim_reff])*(ISNUMBER(FIND("/"&amp;$HC79&amp;"/","/"&amp;TrimSummary[color]&amp;"/"))),),0))),0,(INDEX(TrimSummary[costing_yy],MATCH(1,INDEX(($HD79=TrimSummary[style_no])*(HU$3=TrimSummary[trim_reff])*(ISNUMBER(FIND("/"&amp;$HC79&amp;"/","/"&amp;TrimSummary[color]&amp;"/"))),),0))))*$HH79*(1+$BN$3)&amp;","&amp;IF(ISERROR(INDEX(TrimSummary[costing_yy],MATCH(1,INDEX(($HD79=TrimSummary[style_no])*(HU$3=TrimSummary[trim_reff])*(ISNUMBER(FIND("/"&amp;$HC79&amp;"/","/"&amp;TrimSummary[color]&amp;"/"))),),0))),0,(INDEX(TrimSummary[costing_yy],MATCH(1,INDEX(($HD79=TrimSummary[style_no])*(HU$3=TrimSummary[trim_reff])*(ISNUMBER(FIND("/"&amp;$HC79&amp;"/","/"&amp;TrimSummary[color]&amp;"/"))),),0))))*$HJ79*(1+$BN$3)&amp;","&amp;IF(ISERROR(INDEX(TrimSummary[ordering_yy],MATCH(1,INDEX(($HD79=TrimSummary[style_no])*(HU$3=TrimSummary[trim_reff])*(ISNUMBER(FIND("/"&amp;$HC79&amp;"/","/"&amp;TrimSummary[color]&amp;"/"))),),0))),0,(INDEX(TrimSummary[ordering_yy],MATCH(1,INDEX(($HD79=TrimSummary[style_no])*(HU$3=TrimSummary[trim_reff])*(ISNUMBER(FIND("/"&amp;$HC79&amp;"/","/"&amp;TrimSummary[color]&amp;"/"))),),0))))*$HH79*(1+$BN$4)&amp;","&amp;IF(ISERROR(INDEX(TrimSummary[ordering_yy],MATCH(1,INDEX(($HD79=TrimSummary[style_no])*(HU$3=TrimSummary[trim_reff])*(ISNUMBER(FIND("/"&amp;$HC79&amp;"/","/"&amp;TrimSummary[color]&amp;"/"))),),0))),0,(INDEX(TrimSummary[ordering_yy],MATCH(1,INDEX(($HD79=TrimSummary[style_no])*(HU$3=TrimSummary[trim_reff])*(ISNUMBER(FIND("/"&amp;$HC79&amp;"/","/"&amp;TrimSummary[color]&amp;"/"))),),0))))*$HJ79*(1+$BN$4)</f>
        <v>65.52,0,0,0</v>
      </c>
      <c r="HV79" s="62"/>
      <c r="HW79" s="62"/>
      <c r="HX79" s="62"/>
      <c r="HY79" s="62"/>
      <c r="HZ79" s="62"/>
      <c r="IA79" s="62"/>
      <c r="IB79" s="62"/>
      <c r="IC79" s="62"/>
      <c r="ID79" s="62"/>
      <c r="IE79" s="62"/>
      <c r="IF79" s="62"/>
      <c r="IG79" s="62"/>
      <c r="IH79" s="62"/>
      <c r="II79" s="62"/>
      <c r="IJ79" s="62"/>
      <c r="IK79" s="62"/>
      <c r="IL79" s="49"/>
      <c r="IM79" s="49"/>
      <c r="IN79" s="49"/>
      <c r="IO79" s="49"/>
      <c r="IP79" s="49"/>
      <c r="IQ79" s="49"/>
      <c r="IR79" s="49"/>
      <c r="IS79" s="49"/>
      <c r="IT79" s="49"/>
      <c r="IU79" s="49"/>
      <c r="IV79" s="49"/>
      <c r="IW79" s="49"/>
    </row>
    <row r="80" spans="1:257">
      <c r="A80"/>
      <c r="D80" s="255"/>
      <c r="E80" s="138"/>
      <c r="F80" s="18"/>
      <c r="G80" s="137"/>
      <c r="H80" s="96"/>
      <c r="I80" s="96"/>
      <c r="J80" s="96"/>
      <c r="K80" s="96"/>
      <c r="L80" s="96"/>
      <c r="M80" s="96"/>
      <c r="N80" s="96"/>
      <c r="O80" s="96"/>
      <c r="P80" s="96"/>
      <c r="Q80" s="86"/>
      <c r="R80" s="86"/>
      <c r="S80" s="86"/>
      <c r="T80" s="86"/>
      <c r="U80" s="86"/>
      <c r="V80" s="86"/>
      <c r="Y80" s="18"/>
      <c r="AR80" s="23"/>
      <c r="AS80" s="23"/>
      <c r="AT80" s="18"/>
      <c r="AV80" s="24"/>
      <c r="AW80" s="24"/>
      <c r="AX80" s="24"/>
      <c r="AY80" s="24"/>
      <c r="AZ80" s="24"/>
      <c r="BA80" s="24"/>
      <c r="BB80" s="24"/>
      <c r="BC80" s="24"/>
      <c r="BD80" s="23"/>
      <c r="BE80" s="24"/>
      <c r="BF80" s="24"/>
      <c r="BG80" s="24"/>
      <c r="BH80" s="23"/>
      <c r="BI80" s="23"/>
      <c r="BJ80" s="222"/>
      <c r="BS80" s="233"/>
      <c r="BT80" s="233"/>
      <c r="BU80" s="233"/>
      <c r="BV80" s="233"/>
      <c r="BW80" s="233"/>
      <c r="BX80" s="233"/>
      <c r="BY80" s="233"/>
      <c r="BZ80" s="233"/>
      <c r="CA80" s="233"/>
      <c r="CB80" s="233"/>
      <c r="CC80" s="233"/>
      <c r="CD80" s="233"/>
      <c r="CE80" s="233"/>
      <c r="CF80" s="233"/>
      <c r="CG80" s="233"/>
      <c r="CH80" s="233"/>
      <c r="CL80" s="63"/>
      <c r="CO80" s="92"/>
      <c r="CP80" s="92"/>
      <c r="CQ80" s="94"/>
      <c r="CR80" s="77"/>
      <c r="CS80" s="77"/>
      <c r="FT80"/>
      <c r="FU80"/>
      <c r="HA80" s="62" t="str">
        <f>INDEX(TrimSummary[season],MATCH($HD80,TrimSummary[style_no],0))</f>
        <v>WI23</v>
      </c>
      <c r="HB80" s="62" t="str">
        <f>INDEX(TrimSummary[floorset],MATCH($HD80,TrimSummary[style_no],0))</f>
        <v>F3</v>
      </c>
      <c r="HC80" s="6" t="s">
        <v>201</v>
      </c>
      <c r="HD80" s="310" t="s">
        <v>314</v>
      </c>
      <c r="HE80" s="224" t="s">
        <v>303</v>
      </c>
      <c r="HF80" s="98">
        <v>45040</v>
      </c>
      <c r="HG80" t="s">
        <v>39</v>
      </c>
      <c r="HH80" s="105" cm="1">
        <f t="array" ref="HH80">IF(ISERROR(INDEX(Trim_Booking_Data[[QTY TB]:[5]],MATCH($HD80&amp;$HE80&amp;$HF80,Trim_Booking_Data[Styele'#]&amp;Trim_Booking_Data[COLOR]&amp;Trim_Booking_Data[Trim Boking Date],0),MATCH($HG80,Trim_Booking_Data[[#Headers],[QTY TB]:[5]],0))),0,(INDEX(Trim_Booking_Data[[QTY TB]:[5]],MATCH($HD80&amp;$HE80&amp;$HF80,Trim_Booking_Data[Styele'#]&amp;Trim_Booking_Data[COLOR]&amp;Trim_Booking_Data[Trim Boking Date],0),MATCH($HG80,Trim_Booking_Data[[#Headers],[QTY TB]:[5]],0))))</f>
        <v>21</v>
      </c>
      <c r="HI80" s="78" cm="1">
        <f t="array" ref="HI80">IF(ISERROR(INDEX(PO_Placed_Data_Fu[],MATCH($HD80&amp;$HE80,Trim_Booking_Data[Styele'#]&amp;Trim_Booking_Data[COLOR],0),MATCH(HI$3,PO_Placed_Data_Fu[#Headers],0))),0,(INDEX(PO_Placed_Data_Fu[],MATCH($HD80&amp;$HE80,Trim_Booking_Data[Styele'#]&amp;Trim_Booking_Data[COLOR],0),MATCH(HI$3,PO_Placed_Data_Fu[#Headers],0))))</f>
        <v>0</v>
      </c>
      <c r="HJ80" s="70" cm="1">
        <f t="array" ref="HJ80">IF(ISERROR(INDEX(PO_Placed_Data_Fu[],MATCH($HD80&amp;$HE80&amp;$HF80,Trim_Booking_Data[Styele'#]&amp;Trim_Booking_Data[COLOR]&amp;Trim_Booking_Data[Trim Boking Date],0),MATCH($HG80,PO_Placed_Data_Fu[#Headers],0))),0,(INDEX(PO_Placed_Data_Fu[],MATCH($HD80&amp;$HE80&amp;$HF80,Trim_Booking_Data[Styele'#]&amp;Trim_Booking_Data[COLOR]&amp;Trim_Booking_Data[Trim Boking Date],0),MATCH($HG80,PO_Placed_Data_Fu[#Headers],0))))</f>
        <v>0</v>
      </c>
      <c r="HK80" s="62" t="str" cm="1">
        <f t="array" ref="HK80">IF(ISERROR(INDEX(TrimSummary[costing_yy],MATCH(1,INDEX(($HD80=TrimSummary[style_no])*(HK$3=TrimSummary[trim_reff])*(ISNUMBER(FIND("/"&amp;$HC80&amp;"/","/"&amp;TrimSummary[color]&amp;"/"))),),0))),0,(INDEX(TrimSummary[costing_yy],MATCH(1,INDEX(($HD80=TrimSummary[style_no])*(HK$3=TrimSummary[trim_reff])*(ISNUMBER(FIND("/"&amp;$HC80&amp;"/","/"&amp;TrimSummary[color]&amp;"/"))),),0))))*$HH80*(1+$BN$3)&amp;","&amp;IF(ISERROR(INDEX(TrimSummary[costing_yy],MATCH(1,INDEX(($HD80=TrimSummary[style_no])*(HK$3=TrimSummary[trim_reff])*(ISNUMBER(FIND("/"&amp;$HC80&amp;"/","/"&amp;TrimSummary[color]&amp;"/"))),),0))),0,(INDEX(TrimSummary[costing_yy],MATCH(1,INDEX(($HD80=TrimSummary[style_no])*(HK$3=TrimSummary[trim_reff])*(ISNUMBER(FIND("/"&amp;$HC80&amp;"/","/"&amp;TrimSummary[color]&amp;"/"))),),0))))*$HJ80*(1+$BN$3)&amp;","&amp;IF(ISERROR(INDEX(TrimSummary[ordering_yy],MATCH(1,INDEX(($HD80=TrimSummary[style_no])*(HK$3=TrimSummary[trim_reff])*(ISNUMBER(FIND("/"&amp;$HC80&amp;"/","/"&amp;TrimSummary[color]&amp;"/"))),),0))),0,(INDEX(TrimSummary[ordering_yy],MATCH(1,INDEX(($HD80=TrimSummary[style_no])*(HK$3=TrimSummary[trim_reff])*(ISNUMBER(FIND("/"&amp;$HC80&amp;"/","/"&amp;TrimSummary[color]&amp;"/"))),),0))))*$HH80*(1+$BN$4)&amp;","&amp;IF(ISERROR(INDEX(TrimSummary[ordering_yy],MATCH(1,INDEX(($HD80=TrimSummary[style_no])*(HK$3=TrimSummary[trim_reff])*(ISNUMBER(FIND("/"&amp;$HC80&amp;"/","/"&amp;TrimSummary[color]&amp;"/"))),),0))),0,(INDEX(TrimSummary[ordering_yy],MATCH(1,INDEX(($HD80=TrimSummary[style_no])*(HK$3=TrimSummary[trim_reff])*(ISNUMBER(FIND("/"&amp;$HC80&amp;"/","/"&amp;TrimSummary[color]&amp;"/"))),),0))))*$HJ80*(1+$BN$4)</f>
        <v>13.283088,0,0,0</v>
      </c>
      <c r="HL80" s="62" t="str" cm="1">
        <f t="array" ref="HL80">IF(ISERROR(INDEX(TrimSummary[costing_yy],MATCH(1,INDEX(($HD80=TrimSummary[style_no])*(HL$3=TrimSummary[trim_reff])*(ISNUMBER(FIND("/"&amp;$HC80&amp;"/","/"&amp;TrimSummary[color]&amp;"/"))),),0))),0,(INDEX(TrimSummary[costing_yy],MATCH(1,INDEX(($HD80=TrimSummary[style_no])*(HL$3=TrimSummary[trim_reff])*(ISNUMBER(FIND("/"&amp;$HC80&amp;"/","/"&amp;TrimSummary[color]&amp;"/"))),),0))))*$HH80*(1+$BN$3)&amp;","&amp;IF(ISERROR(INDEX(TrimSummary[costing_yy],MATCH(1,INDEX(($HD80=TrimSummary[style_no])*(HL$3=TrimSummary[trim_reff])*(ISNUMBER(FIND("/"&amp;$HC80&amp;"/","/"&amp;TrimSummary[color]&amp;"/"))),),0))),0,(INDEX(TrimSummary[costing_yy],MATCH(1,INDEX(($HD80=TrimSummary[style_no])*(HL$3=TrimSummary[trim_reff])*(ISNUMBER(FIND("/"&amp;$HC80&amp;"/","/"&amp;TrimSummary[color]&amp;"/"))),),0))))*$HJ80*(1+$BN$3)&amp;","&amp;IF(ISERROR(INDEX(TrimSummary[ordering_yy],MATCH(1,INDEX(($HD80=TrimSummary[style_no])*(HL$3=TrimSummary[trim_reff])*(ISNUMBER(FIND("/"&amp;$HC80&amp;"/","/"&amp;TrimSummary[color]&amp;"/"))),),0))),0,(INDEX(TrimSummary[ordering_yy],MATCH(1,INDEX(($HD80=TrimSummary[style_no])*(HL$3=TrimSummary[trim_reff])*(ISNUMBER(FIND("/"&amp;$HC80&amp;"/","/"&amp;TrimSummary[color]&amp;"/"))),),0))))*$HH80*(1+$BN$4)&amp;","&amp;IF(ISERROR(INDEX(TrimSummary[ordering_yy],MATCH(1,INDEX(($HD80=TrimSummary[style_no])*(HL$3=TrimSummary[trim_reff])*(ISNUMBER(FIND("/"&amp;$HC80&amp;"/","/"&amp;TrimSummary[color]&amp;"/"))),),0))),0,(INDEX(TrimSummary[ordering_yy],MATCH(1,INDEX(($HD80=TrimSummary[style_no])*(HL$3=TrimSummary[trim_reff])*(ISNUMBER(FIND("/"&amp;$HC80&amp;"/","/"&amp;TrimSummary[color]&amp;"/"))),),0))))*$HJ80*(1+$BN$4)</f>
        <v>0.55692,0,0,0</v>
      </c>
      <c r="HM80" s="62" t="str" cm="1">
        <f t="array" ref="HM80">IF(ISERROR(INDEX(TrimSummary[costing_yy],MATCH(1,INDEX(($HD80=TrimSummary[style_no])*(HM$3=TrimSummary[trim_reff])*(ISNUMBER(FIND("/"&amp;$HC80&amp;"/","/"&amp;TrimSummary[color]&amp;"/"))),),0))),0,(INDEX(TrimSummary[costing_yy],MATCH(1,INDEX(($HD80=TrimSummary[style_no])*(HM$3=TrimSummary[trim_reff])*(ISNUMBER(FIND("/"&amp;$HC80&amp;"/","/"&amp;TrimSummary[color]&amp;"/"))),),0))))*$HH80*(1+$BN$3)&amp;","&amp;IF(ISERROR(INDEX(TrimSummary[costing_yy],MATCH(1,INDEX(($HD80=TrimSummary[style_no])*(HM$3=TrimSummary[trim_reff])*(ISNUMBER(FIND("/"&amp;$HC80&amp;"/","/"&amp;TrimSummary[color]&amp;"/"))),),0))),0,(INDEX(TrimSummary[costing_yy],MATCH(1,INDEX(($HD80=TrimSummary[style_no])*(HM$3=TrimSummary[trim_reff])*(ISNUMBER(FIND("/"&amp;$HC80&amp;"/","/"&amp;TrimSummary[color]&amp;"/"))),),0))))*$HJ80*(1+$BN$3)&amp;","&amp;IF(ISERROR(INDEX(TrimSummary[ordering_yy],MATCH(1,INDEX(($HD80=TrimSummary[style_no])*(HM$3=TrimSummary[trim_reff])*(ISNUMBER(FIND("/"&amp;$HC80&amp;"/","/"&amp;TrimSummary[color]&amp;"/"))),),0))),0,(INDEX(TrimSummary[ordering_yy],MATCH(1,INDEX(($HD80=TrimSummary[style_no])*(HM$3=TrimSummary[trim_reff])*(ISNUMBER(FIND("/"&amp;$HC80&amp;"/","/"&amp;TrimSummary[color]&amp;"/"))),),0))))*$HH80*(1+$BN$4)&amp;","&amp;IF(ISERROR(INDEX(TrimSummary[ordering_yy],MATCH(1,INDEX(($HD80=TrimSummary[style_no])*(HM$3=TrimSummary[trim_reff])*(ISNUMBER(FIND("/"&amp;$HC80&amp;"/","/"&amp;TrimSummary[color]&amp;"/"))),),0))),0,(INDEX(TrimSummary[ordering_yy],MATCH(1,INDEX(($HD80=TrimSummary[style_no])*(HM$3=TrimSummary[trim_reff])*(ISNUMBER(FIND("/"&amp;$HC80&amp;"/","/"&amp;TrimSummary[color]&amp;"/"))),),0))))*$HJ80*(1+$BN$4)</f>
        <v>0.26208,0,0,0</v>
      </c>
      <c r="HN80" s="62" t="str" cm="1">
        <f t="array" ref="HN80">IF(ISERROR(INDEX(TrimSummary[costing_yy],MATCH(1,INDEX(($HD80=TrimSummary[style_no])*(HN$3=TrimSummary[trim_reff])*(ISNUMBER(FIND("/"&amp;$HC80&amp;"/","/"&amp;TrimSummary[color]&amp;"/"))),),0))),0,(INDEX(TrimSummary[costing_yy],MATCH(1,INDEX(($HD80=TrimSummary[style_no])*(HN$3=TrimSummary[trim_reff])*(ISNUMBER(FIND("/"&amp;$HC80&amp;"/","/"&amp;TrimSummary[color]&amp;"/"))),),0))))*$HH80*(1+$BN$3)&amp;","&amp;IF(ISERROR(INDEX(TrimSummary[costing_yy],MATCH(1,INDEX(($HD80=TrimSummary[style_no])*(HN$3=TrimSummary[trim_reff])*(ISNUMBER(FIND("/"&amp;$HC80&amp;"/","/"&amp;TrimSummary[color]&amp;"/"))),),0))),0,(INDEX(TrimSummary[costing_yy],MATCH(1,INDEX(($HD80=TrimSummary[style_no])*(HN$3=TrimSummary[trim_reff])*(ISNUMBER(FIND("/"&amp;$HC80&amp;"/","/"&amp;TrimSummary[color]&amp;"/"))),),0))))*$HJ80*(1+$BN$3)&amp;","&amp;IF(ISERROR(INDEX(TrimSummary[ordering_yy],MATCH(1,INDEX(($HD80=TrimSummary[style_no])*(HN$3=TrimSummary[trim_reff])*(ISNUMBER(FIND("/"&amp;$HC80&amp;"/","/"&amp;TrimSummary[color]&amp;"/"))),),0))),0,(INDEX(TrimSummary[ordering_yy],MATCH(1,INDEX(($HD80=TrimSummary[style_no])*(HN$3=TrimSummary[trim_reff])*(ISNUMBER(FIND("/"&amp;$HC80&amp;"/","/"&amp;TrimSummary[color]&amp;"/"))),),0))))*$HH80*(1+$BN$4)&amp;","&amp;IF(ISERROR(INDEX(TrimSummary[ordering_yy],MATCH(1,INDEX(($HD80=TrimSummary[style_no])*(HN$3=TrimSummary[trim_reff])*(ISNUMBER(FIND("/"&amp;$HC80&amp;"/","/"&amp;TrimSummary[color]&amp;"/"))),),0))),0,(INDEX(TrimSummary[ordering_yy],MATCH(1,INDEX(($HD80=TrimSummary[style_no])*(HN$3=TrimSummary[trim_reff])*(ISNUMBER(FIND("/"&amp;$HC80&amp;"/","/"&amp;TrimSummary[color]&amp;"/"))),),0))))*$HJ80*(1+$BN$4)</f>
        <v>21.84,0,0,0</v>
      </c>
      <c r="HO80" s="62" t="str" cm="1">
        <f t="array" ref="HO80">IF(ISERROR(INDEX(TrimSummary[costing_yy],MATCH(1,INDEX(($HD80=TrimSummary[style_no])*(HO$3=TrimSummary[trim_reff])*(ISNUMBER(FIND("/"&amp;$HC80&amp;"/","/"&amp;TrimSummary[color]&amp;"/"))),),0))),0,(INDEX(TrimSummary[costing_yy],MATCH(1,INDEX(($HD80=TrimSummary[style_no])*(HO$3=TrimSummary[trim_reff])*(ISNUMBER(FIND("/"&amp;$HC80&amp;"/","/"&amp;TrimSummary[color]&amp;"/"))),),0))))*$HH80*(1+$BN$3)&amp;","&amp;IF(ISERROR(INDEX(TrimSummary[costing_yy],MATCH(1,INDEX(($HD80=TrimSummary[style_no])*(HO$3=TrimSummary[trim_reff])*(ISNUMBER(FIND("/"&amp;$HC80&amp;"/","/"&amp;TrimSummary[color]&amp;"/"))),),0))),0,(INDEX(TrimSummary[costing_yy],MATCH(1,INDEX(($HD80=TrimSummary[style_no])*(HO$3=TrimSummary[trim_reff])*(ISNUMBER(FIND("/"&amp;$HC80&amp;"/","/"&amp;TrimSummary[color]&amp;"/"))),),0))))*$HJ80*(1+$BN$3)&amp;","&amp;IF(ISERROR(INDEX(TrimSummary[ordering_yy],MATCH(1,INDEX(($HD80=TrimSummary[style_no])*(HO$3=TrimSummary[trim_reff])*(ISNUMBER(FIND("/"&amp;$HC80&amp;"/","/"&amp;TrimSummary[color]&amp;"/"))),),0))),0,(INDEX(TrimSummary[ordering_yy],MATCH(1,INDEX(($HD80=TrimSummary[style_no])*(HO$3=TrimSummary[trim_reff])*(ISNUMBER(FIND("/"&amp;$HC80&amp;"/","/"&amp;TrimSummary[color]&amp;"/"))),),0))))*$HH80*(1+$BN$4)&amp;","&amp;IF(ISERROR(INDEX(TrimSummary[ordering_yy],MATCH(1,INDEX(($HD80=TrimSummary[style_no])*(HO$3=TrimSummary[trim_reff])*(ISNUMBER(FIND("/"&amp;$HC80&amp;"/","/"&amp;TrimSummary[color]&amp;"/"))),),0))),0,(INDEX(TrimSummary[ordering_yy],MATCH(1,INDEX(($HD80=TrimSummary[style_no])*(HO$3=TrimSummary[trim_reff])*(ISNUMBER(FIND("/"&amp;$HC80&amp;"/","/"&amp;TrimSummary[color]&amp;"/"))),),0))))*$HJ80*(1+$BN$4)</f>
        <v>21.84,0,0,0</v>
      </c>
      <c r="HP80" s="62" t="str" cm="1">
        <f t="array" ref="HP80">IF(ISERROR(INDEX(TrimSummary[costing_yy],MATCH(1,INDEX(($HD80=TrimSummary[style_no])*(HP$3=TrimSummary[trim_reff])*(ISNUMBER(FIND("/"&amp;$HC80&amp;"/","/"&amp;TrimSummary[color]&amp;"/"))),),0))),0,(INDEX(TrimSummary[costing_yy],MATCH(1,INDEX(($HD80=TrimSummary[style_no])*(HP$3=TrimSummary[trim_reff])*(ISNUMBER(FIND("/"&amp;$HC80&amp;"/","/"&amp;TrimSummary[color]&amp;"/"))),),0))))*$HH80*(1+$BN$3)&amp;","&amp;IF(ISERROR(INDEX(TrimSummary[costing_yy],MATCH(1,INDEX(($HD80=TrimSummary[style_no])*(HP$3=TrimSummary[trim_reff])*(ISNUMBER(FIND("/"&amp;$HC80&amp;"/","/"&amp;TrimSummary[color]&amp;"/"))),),0))),0,(INDEX(TrimSummary[costing_yy],MATCH(1,INDEX(($HD80=TrimSummary[style_no])*(HP$3=TrimSummary[trim_reff])*(ISNUMBER(FIND("/"&amp;$HC80&amp;"/","/"&amp;TrimSummary[color]&amp;"/"))),),0))))*$HJ80*(1+$BN$3)&amp;","&amp;IF(ISERROR(INDEX(TrimSummary[ordering_yy],MATCH(1,INDEX(($HD80=TrimSummary[style_no])*(HP$3=TrimSummary[trim_reff])*(ISNUMBER(FIND("/"&amp;$HC80&amp;"/","/"&amp;TrimSummary[color]&amp;"/"))),),0))),0,(INDEX(TrimSummary[ordering_yy],MATCH(1,INDEX(($HD80=TrimSummary[style_no])*(HP$3=TrimSummary[trim_reff])*(ISNUMBER(FIND("/"&amp;$HC80&amp;"/","/"&amp;TrimSummary[color]&amp;"/"))),),0))))*$HH80*(1+$BN$4)&amp;","&amp;IF(ISERROR(INDEX(TrimSummary[ordering_yy],MATCH(1,INDEX(($HD80=TrimSummary[style_no])*(HP$3=TrimSummary[trim_reff])*(ISNUMBER(FIND("/"&amp;$HC80&amp;"/","/"&amp;TrimSummary[color]&amp;"/"))),),0))),0,(INDEX(TrimSummary[ordering_yy],MATCH(1,INDEX(($HD80=TrimSummary[style_no])*(HP$3=TrimSummary[trim_reff])*(ISNUMBER(FIND("/"&amp;$HC80&amp;"/","/"&amp;TrimSummary[color]&amp;"/"))),),0))))*$HJ80*(1+$BN$4)</f>
        <v>21.84,0,0,0</v>
      </c>
      <c r="HQ80" s="62" t="str" cm="1">
        <f t="array" ref="HQ80">IF(ISERROR(INDEX(TrimSummary[costing_yy],MATCH(1,INDEX(($HD80=TrimSummary[style_no])*(HQ$3=TrimSummary[trim_reff])*(ISNUMBER(FIND("/"&amp;$HC80&amp;"/","/"&amp;TrimSummary[color]&amp;"/"))),),0))),0,(INDEX(TrimSummary[costing_yy],MATCH(1,INDEX(($HD80=TrimSummary[style_no])*(HQ$3=TrimSummary[trim_reff])*(ISNUMBER(FIND("/"&amp;$HC80&amp;"/","/"&amp;TrimSummary[color]&amp;"/"))),),0))))*$HH80*(1+$BN$3)&amp;","&amp;IF(ISERROR(INDEX(TrimSummary[costing_yy],MATCH(1,INDEX(($HD80=TrimSummary[style_no])*(HQ$3=TrimSummary[trim_reff])*(ISNUMBER(FIND("/"&amp;$HC80&amp;"/","/"&amp;TrimSummary[color]&amp;"/"))),),0))),0,(INDEX(TrimSummary[costing_yy],MATCH(1,INDEX(($HD80=TrimSummary[style_no])*(HQ$3=TrimSummary[trim_reff])*(ISNUMBER(FIND("/"&amp;$HC80&amp;"/","/"&amp;TrimSummary[color]&amp;"/"))),),0))))*$HJ80*(1+$BN$3)&amp;","&amp;IF(ISERROR(INDEX(TrimSummary[ordering_yy],MATCH(1,INDEX(($HD80=TrimSummary[style_no])*(HQ$3=TrimSummary[trim_reff])*(ISNUMBER(FIND("/"&amp;$HC80&amp;"/","/"&amp;TrimSummary[color]&amp;"/"))),),0))),0,(INDEX(TrimSummary[ordering_yy],MATCH(1,INDEX(($HD80=TrimSummary[style_no])*(HQ$3=TrimSummary[trim_reff])*(ISNUMBER(FIND("/"&amp;$HC80&amp;"/","/"&amp;TrimSummary[color]&amp;"/"))),),0))))*$HH80*(1+$BN$4)&amp;","&amp;IF(ISERROR(INDEX(TrimSummary[ordering_yy],MATCH(1,INDEX(($HD80=TrimSummary[style_no])*(HQ$3=TrimSummary[trim_reff])*(ISNUMBER(FIND("/"&amp;$HC80&amp;"/","/"&amp;TrimSummary[color]&amp;"/"))),),0))),0,(INDEX(TrimSummary[ordering_yy],MATCH(1,INDEX(($HD80=TrimSummary[style_no])*(HQ$3=TrimSummary[trim_reff])*(ISNUMBER(FIND("/"&amp;$HC80&amp;"/","/"&amp;TrimSummary[color]&amp;"/"))),),0))))*$HJ80*(1+$BN$4)</f>
        <v>21.84,0,0,0</v>
      </c>
      <c r="HR80" s="62" t="str" cm="1">
        <f t="array" ref="HR80">IF(ISERROR(INDEX(TrimSummary[costing_yy],MATCH(1,INDEX(($HD80=TrimSummary[style_no])*(HR$3=TrimSummary[trim_reff])*(ISNUMBER(FIND("/"&amp;$HC80&amp;"/","/"&amp;TrimSummary[color]&amp;"/"))),),0))),0,(INDEX(TrimSummary[costing_yy],MATCH(1,INDEX(($HD80=TrimSummary[style_no])*(HR$3=TrimSummary[trim_reff])*(ISNUMBER(FIND("/"&amp;$HC80&amp;"/","/"&amp;TrimSummary[color]&amp;"/"))),),0))))*$HH80*(1+$BN$3)&amp;","&amp;IF(ISERROR(INDEX(TrimSummary[costing_yy],MATCH(1,INDEX(($HD80=TrimSummary[style_no])*(HR$3=TrimSummary[trim_reff])*(ISNUMBER(FIND("/"&amp;$HC80&amp;"/","/"&amp;TrimSummary[color]&amp;"/"))),),0))),0,(INDEX(TrimSummary[costing_yy],MATCH(1,INDEX(($HD80=TrimSummary[style_no])*(HR$3=TrimSummary[trim_reff])*(ISNUMBER(FIND("/"&amp;$HC80&amp;"/","/"&amp;TrimSummary[color]&amp;"/"))),),0))))*$HJ80*(1+$BN$3)&amp;","&amp;IF(ISERROR(INDEX(TrimSummary[ordering_yy],MATCH(1,INDEX(($HD80=TrimSummary[style_no])*(HR$3=TrimSummary[trim_reff])*(ISNUMBER(FIND("/"&amp;$HC80&amp;"/","/"&amp;TrimSummary[color]&amp;"/"))),),0))),0,(INDEX(TrimSummary[ordering_yy],MATCH(1,INDEX(($HD80=TrimSummary[style_no])*(HR$3=TrimSummary[trim_reff])*(ISNUMBER(FIND("/"&amp;$HC80&amp;"/","/"&amp;TrimSummary[color]&amp;"/"))),),0))))*$HH80*(1+$BN$4)&amp;","&amp;IF(ISERROR(INDEX(TrimSummary[ordering_yy],MATCH(1,INDEX(($HD80=TrimSummary[style_no])*(HR$3=TrimSummary[trim_reff])*(ISNUMBER(FIND("/"&amp;$HC80&amp;"/","/"&amp;TrimSummary[color]&amp;"/"))),),0))),0,(INDEX(TrimSummary[ordering_yy],MATCH(1,INDEX(($HD80=TrimSummary[style_no])*(HR$3=TrimSummary[trim_reff])*(ISNUMBER(FIND("/"&amp;$HC80&amp;"/","/"&amp;TrimSummary[color]&amp;"/"))),),0))))*$HJ80*(1+$BN$4)</f>
        <v>21.84,0,0,0</v>
      </c>
      <c r="HS80" s="62" t="str" cm="1">
        <f t="array" ref="HS80">IF(ISERROR(INDEX(TrimSummary[costing_yy],MATCH(1,INDEX(($HD80=TrimSummary[style_no])*(HS$3=TrimSummary[trim_reff])*(ISNUMBER(FIND("/"&amp;$HC80&amp;"/","/"&amp;TrimSummary[color]&amp;"/"))),),0))),0,(INDEX(TrimSummary[costing_yy],MATCH(1,INDEX(($HD80=TrimSummary[style_no])*(HS$3=TrimSummary[trim_reff])*(ISNUMBER(FIND("/"&amp;$HC80&amp;"/","/"&amp;TrimSummary[color]&amp;"/"))),),0))))*$HH80*(1+$BN$3)&amp;","&amp;IF(ISERROR(INDEX(TrimSummary[costing_yy],MATCH(1,INDEX(($HD80=TrimSummary[style_no])*(HS$3=TrimSummary[trim_reff])*(ISNUMBER(FIND("/"&amp;$HC80&amp;"/","/"&amp;TrimSummary[color]&amp;"/"))),),0))),0,(INDEX(TrimSummary[costing_yy],MATCH(1,INDEX(($HD80=TrimSummary[style_no])*(HS$3=TrimSummary[trim_reff])*(ISNUMBER(FIND("/"&amp;$HC80&amp;"/","/"&amp;TrimSummary[color]&amp;"/"))),),0))))*$HJ80*(1+$BN$3)&amp;","&amp;IF(ISERROR(INDEX(TrimSummary[ordering_yy],MATCH(1,INDEX(($HD80=TrimSummary[style_no])*(HS$3=TrimSummary[trim_reff])*(ISNUMBER(FIND("/"&amp;$HC80&amp;"/","/"&amp;TrimSummary[color]&amp;"/"))),),0))),0,(INDEX(TrimSummary[ordering_yy],MATCH(1,INDEX(($HD80=TrimSummary[style_no])*(HS$3=TrimSummary[trim_reff])*(ISNUMBER(FIND("/"&amp;$HC80&amp;"/","/"&amp;TrimSummary[color]&amp;"/"))),),0))))*$HH80*(1+$BN$4)&amp;","&amp;IF(ISERROR(INDEX(TrimSummary[ordering_yy],MATCH(1,INDEX(($HD80=TrimSummary[style_no])*(HS$3=TrimSummary[trim_reff])*(ISNUMBER(FIND("/"&amp;$HC80&amp;"/","/"&amp;TrimSummary[color]&amp;"/"))),),0))),0,(INDEX(TrimSummary[ordering_yy],MATCH(1,INDEX(($HD80=TrimSummary[style_no])*(HS$3=TrimSummary[trim_reff])*(ISNUMBER(FIND("/"&amp;$HC80&amp;"/","/"&amp;TrimSummary[color]&amp;"/"))),),0))))*$HJ80*(1+$BN$4)</f>
        <v>21.84,0,0,0</v>
      </c>
      <c r="HT80" s="62" t="str" cm="1">
        <f t="array" ref="HT80">IF(ISERROR(INDEX(TrimSummary[costing_yy],MATCH(1,INDEX(($HD80=TrimSummary[style_no])*(HT$3=TrimSummary[trim_reff])*(ISNUMBER(FIND("/"&amp;$HC80&amp;"/","/"&amp;TrimSummary[color]&amp;"/"))),),0))),0,(INDEX(TrimSummary[costing_yy],MATCH(1,INDEX(($HD80=TrimSummary[style_no])*(HT$3=TrimSummary[trim_reff])*(ISNUMBER(FIND("/"&amp;$HC80&amp;"/","/"&amp;TrimSummary[color]&amp;"/"))),),0))))*$HH80*(1+$BN$3)&amp;","&amp;IF(ISERROR(INDEX(TrimSummary[costing_yy],MATCH(1,INDEX(($HD80=TrimSummary[style_no])*(HT$3=TrimSummary[trim_reff])*(ISNUMBER(FIND("/"&amp;$HC80&amp;"/","/"&amp;TrimSummary[color]&amp;"/"))),),0))),0,(INDEX(TrimSummary[costing_yy],MATCH(1,INDEX(($HD80=TrimSummary[style_no])*(HT$3=TrimSummary[trim_reff])*(ISNUMBER(FIND("/"&amp;$HC80&amp;"/","/"&amp;TrimSummary[color]&amp;"/"))),),0))))*$HJ80*(1+$BN$3)&amp;","&amp;IF(ISERROR(INDEX(TrimSummary[ordering_yy],MATCH(1,INDEX(($HD80=TrimSummary[style_no])*(HT$3=TrimSummary[trim_reff])*(ISNUMBER(FIND("/"&amp;$HC80&amp;"/","/"&amp;TrimSummary[color]&amp;"/"))),),0))),0,(INDEX(TrimSummary[ordering_yy],MATCH(1,INDEX(($HD80=TrimSummary[style_no])*(HT$3=TrimSummary[trim_reff])*(ISNUMBER(FIND("/"&amp;$HC80&amp;"/","/"&amp;TrimSummary[color]&amp;"/"))),),0))))*$HH80*(1+$BN$4)&amp;","&amp;IF(ISERROR(INDEX(TrimSummary[ordering_yy],MATCH(1,INDEX(($HD80=TrimSummary[style_no])*(HT$3=TrimSummary[trim_reff])*(ISNUMBER(FIND("/"&amp;$HC80&amp;"/","/"&amp;TrimSummary[color]&amp;"/"))),),0))),0,(INDEX(TrimSummary[ordering_yy],MATCH(1,INDEX(($HD80=TrimSummary[style_no])*(HT$3=TrimSummary[trim_reff])*(ISNUMBER(FIND("/"&amp;$HC80&amp;"/","/"&amp;TrimSummary[color]&amp;"/"))),),0))))*$HJ80*(1+$BN$4)</f>
        <v>21.84,0,0,0</v>
      </c>
      <c r="HU80" s="62" t="str" cm="1">
        <f t="array" ref="HU80">IF(ISERROR(INDEX(TrimSummary[costing_yy],MATCH(1,INDEX(($HD80=TrimSummary[style_no])*(HU$3=TrimSummary[trim_reff])*(ISNUMBER(FIND("/"&amp;$HC80&amp;"/","/"&amp;TrimSummary[color]&amp;"/"))),),0))),0,(INDEX(TrimSummary[costing_yy],MATCH(1,INDEX(($HD80=TrimSummary[style_no])*(HU$3=TrimSummary[trim_reff])*(ISNUMBER(FIND("/"&amp;$HC80&amp;"/","/"&amp;TrimSummary[color]&amp;"/"))),),0))))*$HH80*(1+$BN$3)&amp;","&amp;IF(ISERROR(INDEX(TrimSummary[costing_yy],MATCH(1,INDEX(($HD80=TrimSummary[style_no])*(HU$3=TrimSummary[trim_reff])*(ISNUMBER(FIND("/"&amp;$HC80&amp;"/","/"&amp;TrimSummary[color]&amp;"/"))),),0))),0,(INDEX(TrimSummary[costing_yy],MATCH(1,INDEX(($HD80=TrimSummary[style_no])*(HU$3=TrimSummary[trim_reff])*(ISNUMBER(FIND("/"&amp;$HC80&amp;"/","/"&amp;TrimSummary[color]&amp;"/"))),),0))))*$HJ80*(1+$BN$3)&amp;","&amp;IF(ISERROR(INDEX(TrimSummary[ordering_yy],MATCH(1,INDEX(($HD80=TrimSummary[style_no])*(HU$3=TrimSummary[trim_reff])*(ISNUMBER(FIND("/"&amp;$HC80&amp;"/","/"&amp;TrimSummary[color]&amp;"/"))),),0))),0,(INDEX(TrimSummary[ordering_yy],MATCH(1,INDEX(($HD80=TrimSummary[style_no])*(HU$3=TrimSummary[trim_reff])*(ISNUMBER(FIND("/"&amp;$HC80&amp;"/","/"&amp;TrimSummary[color]&amp;"/"))),),0))))*$HH80*(1+$BN$4)&amp;","&amp;IF(ISERROR(INDEX(TrimSummary[ordering_yy],MATCH(1,INDEX(($HD80=TrimSummary[style_no])*(HU$3=TrimSummary[trim_reff])*(ISNUMBER(FIND("/"&amp;$HC80&amp;"/","/"&amp;TrimSummary[color]&amp;"/"))),),0))),0,(INDEX(TrimSummary[ordering_yy],MATCH(1,INDEX(($HD80=TrimSummary[style_no])*(HU$3=TrimSummary[trim_reff])*(ISNUMBER(FIND("/"&amp;$HC80&amp;"/","/"&amp;TrimSummary[color]&amp;"/"))),),0))))*$HJ80*(1+$BN$4)</f>
        <v>21.84,0,0,0</v>
      </c>
      <c r="HV80" s="62"/>
      <c r="HW80" s="62"/>
      <c r="HX80" s="62"/>
      <c r="HY80" s="62"/>
      <c r="HZ80" s="62"/>
      <c r="IA80" s="62"/>
      <c r="IB80" s="62"/>
      <c r="IC80" s="62"/>
      <c r="ID80" s="62"/>
      <c r="IE80" s="62"/>
      <c r="IF80" s="62"/>
      <c r="IG80" s="62"/>
      <c r="IH80" s="62"/>
      <c r="II80" s="62"/>
      <c r="IJ80" s="62"/>
      <c r="IK80" s="62"/>
      <c r="IL80" s="49"/>
      <c r="IM80" s="49"/>
      <c r="IN80" s="49"/>
      <c r="IO80" s="49"/>
      <c r="IP80" s="49"/>
      <c r="IQ80" s="49"/>
      <c r="IR80" s="49"/>
      <c r="IS80" s="49"/>
      <c r="IT80" s="49"/>
      <c r="IU80" s="49"/>
      <c r="IV80" s="49"/>
      <c r="IW80" s="49"/>
    </row>
    <row r="81" spans="1:257">
      <c r="A81"/>
      <c r="D81" s="256"/>
      <c r="E81" s="3"/>
      <c r="F81" s="18"/>
      <c r="G81" s="19"/>
      <c r="H81" s="86"/>
      <c r="I81" s="86"/>
      <c r="J81" s="86"/>
      <c r="K81" s="86"/>
      <c r="L81" s="86"/>
      <c r="M81" s="86"/>
      <c r="N81" s="86"/>
      <c r="O81" s="86"/>
      <c r="P81" s="86"/>
      <c r="Q81" s="86"/>
      <c r="R81" s="86"/>
      <c r="S81" s="86"/>
      <c r="T81" s="86"/>
      <c r="U81" s="86"/>
      <c r="V81" s="86"/>
      <c r="Y81" s="18"/>
      <c r="AR81" s="23"/>
      <c r="AS81" s="23"/>
      <c r="AT81" s="18"/>
      <c r="AV81" s="24"/>
      <c r="AW81" s="24"/>
      <c r="AX81" s="24"/>
      <c r="AY81" s="24"/>
      <c r="AZ81" s="24"/>
      <c r="BA81" s="24"/>
      <c r="BB81" s="24"/>
      <c r="BC81" s="24"/>
      <c r="BD81" s="23"/>
      <c r="BE81" s="24"/>
      <c r="BF81" s="24"/>
      <c r="BG81" s="24"/>
      <c r="BH81" s="23"/>
      <c r="BI81" s="23"/>
      <c r="BJ81" s="222"/>
      <c r="BS81" s="233"/>
      <c r="BT81" s="233"/>
      <c r="BU81" s="233"/>
      <c r="BV81" s="233"/>
      <c r="BW81" s="233"/>
      <c r="BX81" s="233"/>
      <c r="BY81" s="233"/>
      <c r="BZ81" s="233"/>
      <c r="CA81" s="233"/>
      <c r="CB81" s="233"/>
      <c r="CC81" s="233"/>
      <c r="CD81" s="233"/>
      <c r="CE81" s="233"/>
      <c r="CF81" s="233"/>
      <c r="CG81" s="233"/>
      <c r="CH81" s="233"/>
      <c r="CO81" s="92"/>
      <c r="CP81" s="92"/>
      <c r="CQ81" s="94"/>
      <c r="CR81" s="77"/>
      <c r="CS81" s="77"/>
      <c r="FT81"/>
      <c r="FU81"/>
      <c r="HA81" s="62" t="str">
        <f>INDEX(TrimSummary[season],MATCH($HD81,TrimSummary[style_no],0))</f>
        <v>WI23</v>
      </c>
      <c r="HB81" s="62" t="str">
        <f>INDEX(TrimSummary[floorset],MATCH($HD81,TrimSummary[style_no],0))</f>
        <v>F3</v>
      </c>
      <c r="HC81" s="6" t="s">
        <v>201</v>
      </c>
      <c r="HD81" s="310" t="s">
        <v>314</v>
      </c>
      <c r="HE81" s="224" t="s">
        <v>303</v>
      </c>
      <c r="HF81" s="98">
        <v>45040</v>
      </c>
      <c r="HG81" t="s">
        <v>40</v>
      </c>
      <c r="HH81" s="105" cm="1">
        <f t="array" ref="HH81">IF(ISERROR(INDEX(Trim_Booking_Data[[QTY TB]:[5]],MATCH($HD81&amp;$HE81&amp;$HF81,Trim_Booking_Data[Styele'#]&amp;Trim_Booking_Data[COLOR]&amp;Trim_Booking_Data[Trim Boking Date],0),MATCH($HG81,Trim_Booking_Data[[#Headers],[QTY TB]:[5]],0))),0,(INDEX(Trim_Booking_Data[[QTY TB]:[5]],MATCH($HD81&amp;$HE81&amp;$HF81,Trim_Booking_Data[Styele'#]&amp;Trim_Booking_Data[COLOR]&amp;Trim_Booking_Data[Trim Boking Date],0),MATCH($HG81,Trim_Booking_Data[[#Headers],[QTY TB]:[5]],0))))</f>
        <v>0</v>
      </c>
      <c r="HI81" s="78" cm="1">
        <f t="array" ref="HI81">IF(ISERROR(INDEX(PO_Placed_Data_Fu[],MATCH($HD81&amp;$HE81,Trim_Booking_Data[Styele'#]&amp;Trim_Booking_Data[COLOR],0),MATCH(HI$3,PO_Placed_Data_Fu[#Headers],0))),0,(INDEX(PO_Placed_Data_Fu[],MATCH($HD81&amp;$HE81,Trim_Booking_Data[Styele'#]&amp;Trim_Booking_Data[COLOR],0),MATCH(HI$3,PO_Placed_Data_Fu[#Headers],0))))</f>
        <v>0</v>
      </c>
      <c r="HJ81" s="70" cm="1">
        <f t="array" ref="HJ81">IF(ISERROR(INDEX(PO_Placed_Data_Fu[],MATCH($HD81&amp;$HE81&amp;$HF81,Trim_Booking_Data[Styele'#]&amp;Trim_Booking_Data[COLOR]&amp;Trim_Booking_Data[Trim Boking Date],0),MATCH($HG81,PO_Placed_Data_Fu[#Headers],0))),0,(INDEX(PO_Placed_Data_Fu[],MATCH($HD81&amp;$HE81&amp;$HF81,Trim_Booking_Data[Styele'#]&amp;Trim_Booking_Data[COLOR]&amp;Trim_Booking_Data[Trim Boking Date],0),MATCH($HG81,PO_Placed_Data_Fu[#Headers],0))))</f>
        <v>0</v>
      </c>
      <c r="HK81" s="62" t="str" cm="1">
        <f t="array" ref="HK81">IF(ISERROR(INDEX(TrimSummary[costing_yy],MATCH(1,INDEX(($HD81=TrimSummary[style_no])*(HK$3=TrimSummary[trim_reff])*(ISNUMBER(FIND("/"&amp;$HC81&amp;"/","/"&amp;TrimSummary[color]&amp;"/"))),),0))),0,(INDEX(TrimSummary[costing_yy],MATCH(1,INDEX(($HD81=TrimSummary[style_no])*(HK$3=TrimSummary[trim_reff])*(ISNUMBER(FIND("/"&amp;$HC81&amp;"/","/"&amp;TrimSummary[color]&amp;"/"))),),0))))*$HH81*(1+$BN$3)&amp;","&amp;IF(ISERROR(INDEX(TrimSummary[costing_yy],MATCH(1,INDEX(($HD81=TrimSummary[style_no])*(HK$3=TrimSummary[trim_reff])*(ISNUMBER(FIND("/"&amp;$HC81&amp;"/","/"&amp;TrimSummary[color]&amp;"/"))),),0))),0,(INDEX(TrimSummary[costing_yy],MATCH(1,INDEX(($HD81=TrimSummary[style_no])*(HK$3=TrimSummary[trim_reff])*(ISNUMBER(FIND("/"&amp;$HC81&amp;"/","/"&amp;TrimSummary[color]&amp;"/"))),),0))))*$HJ81*(1+$BN$3)&amp;","&amp;IF(ISERROR(INDEX(TrimSummary[ordering_yy],MATCH(1,INDEX(($HD81=TrimSummary[style_no])*(HK$3=TrimSummary[trim_reff])*(ISNUMBER(FIND("/"&amp;$HC81&amp;"/","/"&amp;TrimSummary[color]&amp;"/"))),),0))),0,(INDEX(TrimSummary[ordering_yy],MATCH(1,INDEX(($HD81=TrimSummary[style_no])*(HK$3=TrimSummary[trim_reff])*(ISNUMBER(FIND("/"&amp;$HC81&amp;"/","/"&amp;TrimSummary[color]&amp;"/"))),),0))))*$HH81*(1+$BN$4)&amp;","&amp;IF(ISERROR(INDEX(TrimSummary[ordering_yy],MATCH(1,INDEX(($HD81=TrimSummary[style_no])*(HK$3=TrimSummary[trim_reff])*(ISNUMBER(FIND("/"&amp;$HC81&amp;"/","/"&amp;TrimSummary[color]&amp;"/"))),),0))),0,(INDEX(TrimSummary[ordering_yy],MATCH(1,INDEX(($HD81=TrimSummary[style_no])*(HK$3=TrimSummary[trim_reff])*(ISNUMBER(FIND("/"&amp;$HC81&amp;"/","/"&amp;TrimSummary[color]&amp;"/"))),),0))))*$HJ81*(1+$BN$4)</f>
        <v>0,0,0,0</v>
      </c>
      <c r="HL81" s="62" t="str" cm="1">
        <f t="array" ref="HL81">IF(ISERROR(INDEX(TrimSummary[costing_yy],MATCH(1,INDEX(($HD81=TrimSummary[style_no])*(HL$3=TrimSummary[trim_reff])*(ISNUMBER(FIND("/"&amp;$HC81&amp;"/","/"&amp;TrimSummary[color]&amp;"/"))),),0))),0,(INDEX(TrimSummary[costing_yy],MATCH(1,INDEX(($HD81=TrimSummary[style_no])*(HL$3=TrimSummary[trim_reff])*(ISNUMBER(FIND("/"&amp;$HC81&amp;"/","/"&amp;TrimSummary[color]&amp;"/"))),),0))))*$HH81*(1+$BN$3)&amp;","&amp;IF(ISERROR(INDEX(TrimSummary[costing_yy],MATCH(1,INDEX(($HD81=TrimSummary[style_no])*(HL$3=TrimSummary[trim_reff])*(ISNUMBER(FIND("/"&amp;$HC81&amp;"/","/"&amp;TrimSummary[color]&amp;"/"))),),0))),0,(INDEX(TrimSummary[costing_yy],MATCH(1,INDEX(($HD81=TrimSummary[style_no])*(HL$3=TrimSummary[trim_reff])*(ISNUMBER(FIND("/"&amp;$HC81&amp;"/","/"&amp;TrimSummary[color]&amp;"/"))),),0))))*$HJ81*(1+$BN$3)&amp;","&amp;IF(ISERROR(INDEX(TrimSummary[ordering_yy],MATCH(1,INDEX(($HD81=TrimSummary[style_no])*(HL$3=TrimSummary[trim_reff])*(ISNUMBER(FIND("/"&amp;$HC81&amp;"/","/"&amp;TrimSummary[color]&amp;"/"))),),0))),0,(INDEX(TrimSummary[ordering_yy],MATCH(1,INDEX(($HD81=TrimSummary[style_no])*(HL$3=TrimSummary[trim_reff])*(ISNUMBER(FIND("/"&amp;$HC81&amp;"/","/"&amp;TrimSummary[color]&amp;"/"))),),0))))*$HH81*(1+$BN$4)&amp;","&amp;IF(ISERROR(INDEX(TrimSummary[ordering_yy],MATCH(1,INDEX(($HD81=TrimSummary[style_no])*(HL$3=TrimSummary[trim_reff])*(ISNUMBER(FIND("/"&amp;$HC81&amp;"/","/"&amp;TrimSummary[color]&amp;"/"))),),0))),0,(INDEX(TrimSummary[ordering_yy],MATCH(1,INDEX(($HD81=TrimSummary[style_no])*(HL$3=TrimSummary[trim_reff])*(ISNUMBER(FIND("/"&amp;$HC81&amp;"/","/"&amp;TrimSummary[color]&amp;"/"))),),0))))*$HJ81*(1+$BN$4)</f>
        <v>0,0,0,0</v>
      </c>
      <c r="HM81" s="62" t="str" cm="1">
        <f t="array" ref="HM81">IF(ISERROR(INDEX(TrimSummary[costing_yy],MATCH(1,INDEX(($HD81=TrimSummary[style_no])*(HM$3=TrimSummary[trim_reff])*(ISNUMBER(FIND("/"&amp;$HC81&amp;"/","/"&amp;TrimSummary[color]&amp;"/"))),),0))),0,(INDEX(TrimSummary[costing_yy],MATCH(1,INDEX(($HD81=TrimSummary[style_no])*(HM$3=TrimSummary[trim_reff])*(ISNUMBER(FIND("/"&amp;$HC81&amp;"/","/"&amp;TrimSummary[color]&amp;"/"))),),0))))*$HH81*(1+$BN$3)&amp;","&amp;IF(ISERROR(INDEX(TrimSummary[costing_yy],MATCH(1,INDEX(($HD81=TrimSummary[style_no])*(HM$3=TrimSummary[trim_reff])*(ISNUMBER(FIND("/"&amp;$HC81&amp;"/","/"&amp;TrimSummary[color]&amp;"/"))),),0))),0,(INDEX(TrimSummary[costing_yy],MATCH(1,INDEX(($HD81=TrimSummary[style_no])*(HM$3=TrimSummary[trim_reff])*(ISNUMBER(FIND("/"&amp;$HC81&amp;"/","/"&amp;TrimSummary[color]&amp;"/"))),),0))))*$HJ81*(1+$BN$3)&amp;","&amp;IF(ISERROR(INDEX(TrimSummary[ordering_yy],MATCH(1,INDEX(($HD81=TrimSummary[style_no])*(HM$3=TrimSummary[trim_reff])*(ISNUMBER(FIND("/"&amp;$HC81&amp;"/","/"&amp;TrimSummary[color]&amp;"/"))),),0))),0,(INDEX(TrimSummary[ordering_yy],MATCH(1,INDEX(($HD81=TrimSummary[style_no])*(HM$3=TrimSummary[trim_reff])*(ISNUMBER(FIND("/"&amp;$HC81&amp;"/","/"&amp;TrimSummary[color]&amp;"/"))),),0))))*$HH81*(1+$BN$4)&amp;","&amp;IF(ISERROR(INDEX(TrimSummary[ordering_yy],MATCH(1,INDEX(($HD81=TrimSummary[style_no])*(HM$3=TrimSummary[trim_reff])*(ISNUMBER(FIND("/"&amp;$HC81&amp;"/","/"&amp;TrimSummary[color]&amp;"/"))),),0))),0,(INDEX(TrimSummary[ordering_yy],MATCH(1,INDEX(($HD81=TrimSummary[style_no])*(HM$3=TrimSummary[trim_reff])*(ISNUMBER(FIND("/"&amp;$HC81&amp;"/","/"&amp;TrimSummary[color]&amp;"/"))),),0))))*$HJ81*(1+$BN$4)</f>
        <v>0,0,0,0</v>
      </c>
      <c r="HN81" s="62" t="str" cm="1">
        <f t="array" ref="HN81">IF(ISERROR(INDEX(TrimSummary[costing_yy],MATCH(1,INDEX(($HD81=TrimSummary[style_no])*(HN$3=TrimSummary[trim_reff])*(ISNUMBER(FIND("/"&amp;$HC81&amp;"/","/"&amp;TrimSummary[color]&amp;"/"))),),0))),0,(INDEX(TrimSummary[costing_yy],MATCH(1,INDEX(($HD81=TrimSummary[style_no])*(HN$3=TrimSummary[trim_reff])*(ISNUMBER(FIND("/"&amp;$HC81&amp;"/","/"&amp;TrimSummary[color]&amp;"/"))),),0))))*$HH81*(1+$BN$3)&amp;","&amp;IF(ISERROR(INDEX(TrimSummary[costing_yy],MATCH(1,INDEX(($HD81=TrimSummary[style_no])*(HN$3=TrimSummary[trim_reff])*(ISNUMBER(FIND("/"&amp;$HC81&amp;"/","/"&amp;TrimSummary[color]&amp;"/"))),),0))),0,(INDEX(TrimSummary[costing_yy],MATCH(1,INDEX(($HD81=TrimSummary[style_no])*(HN$3=TrimSummary[trim_reff])*(ISNUMBER(FIND("/"&amp;$HC81&amp;"/","/"&amp;TrimSummary[color]&amp;"/"))),),0))))*$HJ81*(1+$BN$3)&amp;","&amp;IF(ISERROR(INDEX(TrimSummary[ordering_yy],MATCH(1,INDEX(($HD81=TrimSummary[style_no])*(HN$3=TrimSummary[trim_reff])*(ISNUMBER(FIND("/"&amp;$HC81&amp;"/","/"&amp;TrimSummary[color]&amp;"/"))),),0))),0,(INDEX(TrimSummary[ordering_yy],MATCH(1,INDEX(($HD81=TrimSummary[style_no])*(HN$3=TrimSummary[trim_reff])*(ISNUMBER(FIND("/"&amp;$HC81&amp;"/","/"&amp;TrimSummary[color]&amp;"/"))),),0))))*$HH81*(1+$BN$4)&amp;","&amp;IF(ISERROR(INDEX(TrimSummary[ordering_yy],MATCH(1,INDEX(($HD81=TrimSummary[style_no])*(HN$3=TrimSummary[trim_reff])*(ISNUMBER(FIND("/"&amp;$HC81&amp;"/","/"&amp;TrimSummary[color]&amp;"/"))),),0))),0,(INDEX(TrimSummary[ordering_yy],MATCH(1,INDEX(($HD81=TrimSummary[style_no])*(HN$3=TrimSummary[trim_reff])*(ISNUMBER(FIND("/"&amp;$HC81&amp;"/","/"&amp;TrimSummary[color]&amp;"/"))),),0))))*$HJ81*(1+$BN$4)</f>
        <v>0,0,0,0</v>
      </c>
      <c r="HO81" s="62" t="str" cm="1">
        <f t="array" ref="HO81">IF(ISERROR(INDEX(TrimSummary[costing_yy],MATCH(1,INDEX(($HD81=TrimSummary[style_no])*(HO$3=TrimSummary[trim_reff])*(ISNUMBER(FIND("/"&amp;$HC81&amp;"/","/"&amp;TrimSummary[color]&amp;"/"))),),0))),0,(INDEX(TrimSummary[costing_yy],MATCH(1,INDEX(($HD81=TrimSummary[style_no])*(HO$3=TrimSummary[trim_reff])*(ISNUMBER(FIND("/"&amp;$HC81&amp;"/","/"&amp;TrimSummary[color]&amp;"/"))),),0))))*$HH81*(1+$BN$3)&amp;","&amp;IF(ISERROR(INDEX(TrimSummary[costing_yy],MATCH(1,INDEX(($HD81=TrimSummary[style_no])*(HO$3=TrimSummary[trim_reff])*(ISNUMBER(FIND("/"&amp;$HC81&amp;"/","/"&amp;TrimSummary[color]&amp;"/"))),),0))),0,(INDEX(TrimSummary[costing_yy],MATCH(1,INDEX(($HD81=TrimSummary[style_no])*(HO$3=TrimSummary[trim_reff])*(ISNUMBER(FIND("/"&amp;$HC81&amp;"/","/"&amp;TrimSummary[color]&amp;"/"))),),0))))*$HJ81*(1+$BN$3)&amp;","&amp;IF(ISERROR(INDEX(TrimSummary[ordering_yy],MATCH(1,INDEX(($HD81=TrimSummary[style_no])*(HO$3=TrimSummary[trim_reff])*(ISNUMBER(FIND("/"&amp;$HC81&amp;"/","/"&amp;TrimSummary[color]&amp;"/"))),),0))),0,(INDEX(TrimSummary[ordering_yy],MATCH(1,INDEX(($HD81=TrimSummary[style_no])*(HO$3=TrimSummary[trim_reff])*(ISNUMBER(FIND("/"&amp;$HC81&amp;"/","/"&amp;TrimSummary[color]&amp;"/"))),),0))))*$HH81*(1+$BN$4)&amp;","&amp;IF(ISERROR(INDEX(TrimSummary[ordering_yy],MATCH(1,INDEX(($HD81=TrimSummary[style_no])*(HO$3=TrimSummary[trim_reff])*(ISNUMBER(FIND("/"&amp;$HC81&amp;"/","/"&amp;TrimSummary[color]&amp;"/"))),),0))),0,(INDEX(TrimSummary[ordering_yy],MATCH(1,INDEX(($HD81=TrimSummary[style_no])*(HO$3=TrimSummary[trim_reff])*(ISNUMBER(FIND("/"&amp;$HC81&amp;"/","/"&amp;TrimSummary[color]&amp;"/"))),),0))))*$HJ81*(1+$BN$4)</f>
        <v>0,0,0,0</v>
      </c>
      <c r="HP81" s="62" t="str" cm="1">
        <f t="array" ref="HP81">IF(ISERROR(INDEX(TrimSummary[costing_yy],MATCH(1,INDEX(($HD81=TrimSummary[style_no])*(HP$3=TrimSummary[trim_reff])*(ISNUMBER(FIND("/"&amp;$HC81&amp;"/","/"&amp;TrimSummary[color]&amp;"/"))),),0))),0,(INDEX(TrimSummary[costing_yy],MATCH(1,INDEX(($HD81=TrimSummary[style_no])*(HP$3=TrimSummary[trim_reff])*(ISNUMBER(FIND("/"&amp;$HC81&amp;"/","/"&amp;TrimSummary[color]&amp;"/"))),),0))))*$HH81*(1+$BN$3)&amp;","&amp;IF(ISERROR(INDEX(TrimSummary[costing_yy],MATCH(1,INDEX(($HD81=TrimSummary[style_no])*(HP$3=TrimSummary[trim_reff])*(ISNUMBER(FIND("/"&amp;$HC81&amp;"/","/"&amp;TrimSummary[color]&amp;"/"))),),0))),0,(INDEX(TrimSummary[costing_yy],MATCH(1,INDEX(($HD81=TrimSummary[style_no])*(HP$3=TrimSummary[trim_reff])*(ISNUMBER(FIND("/"&amp;$HC81&amp;"/","/"&amp;TrimSummary[color]&amp;"/"))),),0))))*$HJ81*(1+$BN$3)&amp;","&amp;IF(ISERROR(INDEX(TrimSummary[ordering_yy],MATCH(1,INDEX(($HD81=TrimSummary[style_no])*(HP$3=TrimSummary[trim_reff])*(ISNUMBER(FIND("/"&amp;$HC81&amp;"/","/"&amp;TrimSummary[color]&amp;"/"))),),0))),0,(INDEX(TrimSummary[ordering_yy],MATCH(1,INDEX(($HD81=TrimSummary[style_no])*(HP$3=TrimSummary[trim_reff])*(ISNUMBER(FIND("/"&amp;$HC81&amp;"/","/"&amp;TrimSummary[color]&amp;"/"))),),0))))*$HH81*(1+$BN$4)&amp;","&amp;IF(ISERROR(INDEX(TrimSummary[ordering_yy],MATCH(1,INDEX(($HD81=TrimSummary[style_no])*(HP$3=TrimSummary[trim_reff])*(ISNUMBER(FIND("/"&amp;$HC81&amp;"/","/"&amp;TrimSummary[color]&amp;"/"))),),0))),0,(INDEX(TrimSummary[ordering_yy],MATCH(1,INDEX(($HD81=TrimSummary[style_no])*(HP$3=TrimSummary[trim_reff])*(ISNUMBER(FIND("/"&amp;$HC81&amp;"/","/"&amp;TrimSummary[color]&amp;"/"))),),0))))*$HJ81*(1+$BN$4)</f>
        <v>0,0,0,0</v>
      </c>
      <c r="HQ81" s="62" t="str" cm="1">
        <f t="array" ref="HQ81">IF(ISERROR(INDEX(TrimSummary[costing_yy],MATCH(1,INDEX(($HD81=TrimSummary[style_no])*(HQ$3=TrimSummary[trim_reff])*(ISNUMBER(FIND("/"&amp;$HC81&amp;"/","/"&amp;TrimSummary[color]&amp;"/"))),),0))),0,(INDEX(TrimSummary[costing_yy],MATCH(1,INDEX(($HD81=TrimSummary[style_no])*(HQ$3=TrimSummary[trim_reff])*(ISNUMBER(FIND("/"&amp;$HC81&amp;"/","/"&amp;TrimSummary[color]&amp;"/"))),),0))))*$HH81*(1+$BN$3)&amp;","&amp;IF(ISERROR(INDEX(TrimSummary[costing_yy],MATCH(1,INDEX(($HD81=TrimSummary[style_no])*(HQ$3=TrimSummary[trim_reff])*(ISNUMBER(FIND("/"&amp;$HC81&amp;"/","/"&amp;TrimSummary[color]&amp;"/"))),),0))),0,(INDEX(TrimSummary[costing_yy],MATCH(1,INDEX(($HD81=TrimSummary[style_no])*(HQ$3=TrimSummary[trim_reff])*(ISNUMBER(FIND("/"&amp;$HC81&amp;"/","/"&amp;TrimSummary[color]&amp;"/"))),),0))))*$HJ81*(1+$BN$3)&amp;","&amp;IF(ISERROR(INDEX(TrimSummary[ordering_yy],MATCH(1,INDEX(($HD81=TrimSummary[style_no])*(HQ$3=TrimSummary[trim_reff])*(ISNUMBER(FIND("/"&amp;$HC81&amp;"/","/"&amp;TrimSummary[color]&amp;"/"))),),0))),0,(INDEX(TrimSummary[ordering_yy],MATCH(1,INDEX(($HD81=TrimSummary[style_no])*(HQ$3=TrimSummary[trim_reff])*(ISNUMBER(FIND("/"&amp;$HC81&amp;"/","/"&amp;TrimSummary[color]&amp;"/"))),),0))))*$HH81*(1+$BN$4)&amp;","&amp;IF(ISERROR(INDEX(TrimSummary[ordering_yy],MATCH(1,INDEX(($HD81=TrimSummary[style_no])*(HQ$3=TrimSummary[trim_reff])*(ISNUMBER(FIND("/"&amp;$HC81&amp;"/","/"&amp;TrimSummary[color]&amp;"/"))),),0))),0,(INDEX(TrimSummary[ordering_yy],MATCH(1,INDEX(($HD81=TrimSummary[style_no])*(HQ$3=TrimSummary[trim_reff])*(ISNUMBER(FIND("/"&amp;$HC81&amp;"/","/"&amp;TrimSummary[color]&amp;"/"))),),0))))*$HJ81*(1+$BN$4)</f>
        <v>0,0,0,0</v>
      </c>
      <c r="HR81" s="62" t="str" cm="1">
        <f t="array" ref="HR81">IF(ISERROR(INDEX(TrimSummary[costing_yy],MATCH(1,INDEX(($HD81=TrimSummary[style_no])*(HR$3=TrimSummary[trim_reff])*(ISNUMBER(FIND("/"&amp;$HC81&amp;"/","/"&amp;TrimSummary[color]&amp;"/"))),),0))),0,(INDEX(TrimSummary[costing_yy],MATCH(1,INDEX(($HD81=TrimSummary[style_no])*(HR$3=TrimSummary[trim_reff])*(ISNUMBER(FIND("/"&amp;$HC81&amp;"/","/"&amp;TrimSummary[color]&amp;"/"))),),0))))*$HH81*(1+$BN$3)&amp;","&amp;IF(ISERROR(INDEX(TrimSummary[costing_yy],MATCH(1,INDEX(($HD81=TrimSummary[style_no])*(HR$3=TrimSummary[trim_reff])*(ISNUMBER(FIND("/"&amp;$HC81&amp;"/","/"&amp;TrimSummary[color]&amp;"/"))),),0))),0,(INDEX(TrimSummary[costing_yy],MATCH(1,INDEX(($HD81=TrimSummary[style_no])*(HR$3=TrimSummary[trim_reff])*(ISNUMBER(FIND("/"&amp;$HC81&amp;"/","/"&amp;TrimSummary[color]&amp;"/"))),),0))))*$HJ81*(1+$BN$3)&amp;","&amp;IF(ISERROR(INDEX(TrimSummary[ordering_yy],MATCH(1,INDEX(($HD81=TrimSummary[style_no])*(HR$3=TrimSummary[trim_reff])*(ISNUMBER(FIND("/"&amp;$HC81&amp;"/","/"&amp;TrimSummary[color]&amp;"/"))),),0))),0,(INDEX(TrimSummary[ordering_yy],MATCH(1,INDEX(($HD81=TrimSummary[style_no])*(HR$3=TrimSummary[trim_reff])*(ISNUMBER(FIND("/"&amp;$HC81&amp;"/","/"&amp;TrimSummary[color]&amp;"/"))),),0))))*$HH81*(1+$BN$4)&amp;","&amp;IF(ISERROR(INDEX(TrimSummary[ordering_yy],MATCH(1,INDEX(($HD81=TrimSummary[style_no])*(HR$3=TrimSummary[trim_reff])*(ISNUMBER(FIND("/"&amp;$HC81&amp;"/","/"&amp;TrimSummary[color]&amp;"/"))),),0))),0,(INDEX(TrimSummary[ordering_yy],MATCH(1,INDEX(($HD81=TrimSummary[style_no])*(HR$3=TrimSummary[trim_reff])*(ISNUMBER(FIND("/"&amp;$HC81&amp;"/","/"&amp;TrimSummary[color]&amp;"/"))),),0))))*$HJ81*(1+$BN$4)</f>
        <v>0,0,0,0</v>
      </c>
      <c r="HS81" s="62" t="str" cm="1">
        <f t="array" ref="HS81">IF(ISERROR(INDEX(TrimSummary[costing_yy],MATCH(1,INDEX(($HD81=TrimSummary[style_no])*(HS$3=TrimSummary[trim_reff])*(ISNUMBER(FIND("/"&amp;$HC81&amp;"/","/"&amp;TrimSummary[color]&amp;"/"))),),0))),0,(INDEX(TrimSummary[costing_yy],MATCH(1,INDEX(($HD81=TrimSummary[style_no])*(HS$3=TrimSummary[trim_reff])*(ISNUMBER(FIND("/"&amp;$HC81&amp;"/","/"&amp;TrimSummary[color]&amp;"/"))),),0))))*$HH81*(1+$BN$3)&amp;","&amp;IF(ISERROR(INDEX(TrimSummary[costing_yy],MATCH(1,INDEX(($HD81=TrimSummary[style_no])*(HS$3=TrimSummary[trim_reff])*(ISNUMBER(FIND("/"&amp;$HC81&amp;"/","/"&amp;TrimSummary[color]&amp;"/"))),),0))),0,(INDEX(TrimSummary[costing_yy],MATCH(1,INDEX(($HD81=TrimSummary[style_no])*(HS$3=TrimSummary[trim_reff])*(ISNUMBER(FIND("/"&amp;$HC81&amp;"/","/"&amp;TrimSummary[color]&amp;"/"))),),0))))*$HJ81*(1+$BN$3)&amp;","&amp;IF(ISERROR(INDEX(TrimSummary[ordering_yy],MATCH(1,INDEX(($HD81=TrimSummary[style_no])*(HS$3=TrimSummary[trim_reff])*(ISNUMBER(FIND("/"&amp;$HC81&amp;"/","/"&amp;TrimSummary[color]&amp;"/"))),),0))),0,(INDEX(TrimSummary[ordering_yy],MATCH(1,INDEX(($HD81=TrimSummary[style_no])*(HS$3=TrimSummary[trim_reff])*(ISNUMBER(FIND("/"&amp;$HC81&amp;"/","/"&amp;TrimSummary[color]&amp;"/"))),),0))))*$HH81*(1+$BN$4)&amp;","&amp;IF(ISERROR(INDEX(TrimSummary[ordering_yy],MATCH(1,INDEX(($HD81=TrimSummary[style_no])*(HS$3=TrimSummary[trim_reff])*(ISNUMBER(FIND("/"&amp;$HC81&amp;"/","/"&amp;TrimSummary[color]&amp;"/"))),),0))),0,(INDEX(TrimSummary[ordering_yy],MATCH(1,INDEX(($HD81=TrimSummary[style_no])*(HS$3=TrimSummary[trim_reff])*(ISNUMBER(FIND("/"&amp;$HC81&amp;"/","/"&amp;TrimSummary[color]&amp;"/"))),),0))))*$HJ81*(1+$BN$4)</f>
        <v>0,0,0,0</v>
      </c>
      <c r="HT81" s="62" t="str" cm="1">
        <f t="array" ref="HT81">IF(ISERROR(INDEX(TrimSummary[costing_yy],MATCH(1,INDEX(($HD81=TrimSummary[style_no])*(HT$3=TrimSummary[trim_reff])*(ISNUMBER(FIND("/"&amp;$HC81&amp;"/","/"&amp;TrimSummary[color]&amp;"/"))),),0))),0,(INDEX(TrimSummary[costing_yy],MATCH(1,INDEX(($HD81=TrimSummary[style_no])*(HT$3=TrimSummary[trim_reff])*(ISNUMBER(FIND("/"&amp;$HC81&amp;"/","/"&amp;TrimSummary[color]&amp;"/"))),),0))))*$HH81*(1+$BN$3)&amp;","&amp;IF(ISERROR(INDEX(TrimSummary[costing_yy],MATCH(1,INDEX(($HD81=TrimSummary[style_no])*(HT$3=TrimSummary[trim_reff])*(ISNUMBER(FIND("/"&amp;$HC81&amp;"/","/"&amp;TrimSummary[color]&amp;"/"))),),0))),0,(INDEX(TrimSummary[costing_yy],MATCH(1,INDEX(($HD81=TrimSummary[style_no])*(HT$3=TrimSummary[trim_reff])*(ISNUMBER(FIND("/"&amp;$HC81&amp;"/","/"&amp;TrimSummary[color]&amp;"/"))),),0))))*$HJ81*(1+$BN$3)&amp;","&amp;IF(ISERROR(INDEX(TrimSummary[ordering_yy],MATCH(1,INDEX(($HD81=TrimSummary[style_no])*(HT$3=TrimSummary[trim_reff])*(ISNUMBER(FIND("/"&amp;$HC81&amp;"/","/"&amp;TrimSummary[color]&amp;"/"))),),0))),0,(INDEX(TrimSummary[ordering_yy],MATCH(1,INDEX(($HD81=TrimSummary[style_no])*(HT$3=TrimSummary[trim_reff])*(ISNUMBER(FIND("/"&amp;$HC81&amp;"/","/"&amp;TrimSummary[color]&amp;"/"))),),0))))*$HH81*(1+$BN$4)&amp;","&amp;IF(ISERROR(INDEX(TrimSummary[ordering_yy],MATCH(1,INDEX(($HD81=TrimSummary[style_no])*(HT$3=TrimSummary[trim_reff])*(ISNUMBER(FIND("/"&amp;$HC81&amp;"/","/"&amp;TrimSummary[color]&amp;"/"))),),0))),0,(INDEX(TrimSummary[ordering_yy],MATCH(1,INDEX(($HD81=TrimSummary[style_no])*(HT$3=TrimSummary[trim_reff])*(ISNUMBER(FIND("/"&amp;$HC81&amp;"/","/"&amp;TrimSummary[color]&amp;"/"))),),0))))*$HJ81*(1+$BN$4)</f>
        <v>0,0,0,0</v>
      </c>
      <c r="HU81" s="62" t="str" cm="1">
        <f t="array" ref="HU81">IF(ISERROR(INDEX(TrimSummary[costing_yy],MATCH(1,INDEX(($HD81=TrimSummary[style_no])*(HU$3=TrimSummary[trim_reff])*(ISNUMBER(FIND("/"&amp;$HC81&amp;"/","/"&amp;TrimSummary[color]&amp;"/"))),),0))),0,(INDEX(TrimSummary[costing_yy],MATCH(1,INDEX(($HD81=TrimSummary[style_no])*(HU$3=TrimSummary[trim_reff])*(ISNUMBER(FIND("/"&amp;$HC81&amp;"/","/"&amp;TrimSummary[color]&amp;"/"))),),0))))*$HH81*(1+$BN$3)&amp;","&amp;IF(ISERROR(INDEX(TrimSummary[costing_yy],MATCH(1,INDEX(($HD81=TrimSummary[style_no])*(HU$3=TrimSummary[trim_reff])*(ISNUMBER(FIND("/"&amp;$HC81&amp;"/","/"&amp;TrimSummary[color]&amp;"/"))),),0))),0,(INDEX(TrimSummary[costing_yy],MATCH(1,INDEX(($HD81=TrimSummary[style_no])*(HU$3=TrimSummary[trim_reff])*(ISNUMBER(FIND("/"&amp;$HC81&amp;"/","/"&amp;TrimSummary[color]&amp;"/"))),),0))))*$HJ81*(1+$BN$3)&amp;","&amp;IF(ISERROR(INDEX(TrimSummary[ordering_yy],MATCH(1,INDEX(($HD81=TrimSummary[style_no])*(HU$3=TrimSummary[trim_reff])*(ISNUMBER(FIND("/"&amp;$HC81&amp;"/","/"&amp;TrimSummary[color]&amp;"/"))),),0))),0,(INDEX(TrimSummary[ordering_yy],MATCH(1,INDEX(($HD81=TrimSummary[style_no])*(HU$3=TrimSummary[trim_reff])*(ISNUMBER(FIND("/"&amp;$HC81&amp;"/","/"&amp;TrimSummary[color]&amp;"/"))),),0))))*$HH81*(1+$BN$4)&amp;","&amp;IF(ISERROR(INDEX(TrimSummary[ordering_yy],MATCH(1,INDEX(($HD81=TrimSummary[style_no])*(HU$3=TrimSummary[trim_reff])*(ISNUMBER(FIND("/"&amp;$HC81&amp;"/","/"&amp;TrimSummary[color]&amp;"/"))),),0))),0,(INDEX(TrimSummary[ordering_yy],MATCH(1,INDEX(($HD81=TrimSummary[style_no])*(HU$3=TrimSummary[trim_reff])*(ISNUMBER(FIND("/"&amp;$HC81&amp;"/","/"&amp;TrimSummary[color]&amp;"/"))),),0))))*$HJ81*(1+$BN$4)</f>
        <v>0,0,0,0</v>
      </c>
      <c r="HV81" s="62"/>
      <c r="HW81" s="62"/>
      <c r="HX81" s="62"/>
      <c r="HY81" s="62"/>
      <c r="HZ81" s="62"/>
      <c r="IA81" s="62"/>
      <c r="IB81" s="62"/>
      <c r="IC81" s="62"/>
      <c r="ID81" s="62"/>
      <c r="IE81" s="62"/>
      <c r="IF81" s="62"/>
      <c r="IG81" s="62"/>
      <c r="IH81" s="62"/>
      <c r="II81" s="62"/>
      <c r="IJ81" s="62"/>
      <c r="IK81" s="62"/>
      <c r="IL81" s="49"/>
      <c r="IM81" s="49"/>
      <c r="IN81" s="49"/>
      <c r="IO81" s="49"/>
      <c r="IP81" s="49"/>
      <c r="IQ81" s="49"/>
      <c r="IR81" s="49"/>
      <c r="IS81" s="49"/>
      <c r="IT81" s="49"/>
      <c r="IU81" s="49"/>
      <c r="IV81" s="49"/>
      <c r="IW81" s="49"/>
    </row>
    <row r="82" spans="1:257">
      <c r="A82"/>
      <c r="D82" s="256"/>
      <c r="E82" s="3"/>
      <c r="F82" s="18"/>
      <c r="G82" s="19"/>
      <c r="H82" s="86"/>
      <c r="I82" s="86"/>
      <c r="J82" s="86"/>
      <c r="K82" s="86"/>
      <c r="L82" s="86"/>
      <c r="M82" s="86"/>
      <c r="N82" s="86"/>
      <c r="O82" s="86"/>
      <c r="P82" s="86"/>
      <c r="Q82" s="86"/>
      <c r="R82" s="86"/>
      <c r="S82" s="86"/>
      <c r="T82" s="86"/>
      <c r="U82" s="86"/>
      <c r="V82" s="86"/>
      <c r="Y82" s="18"/>
      <c r="AR82" s="23"/>
      <c r="AS82" s="23"/>
      <c r="AT82" s="18"/>
      <c r="AV82" s="24"/>
      <c r="AW82" s="24"/>
      <c r="AX82" s="24"/>
      <c r="AY82" s="24"/>
      <c r="AZ82" s="24"/>
      <c r="BA82" s="24"/>
      <c r="BB82" s="24"/>
      <c r="BC82" s="24"/>
      <c r="BD82" s="23"/>
      <c r="BE82" s="24"/>
      <c r="BF82" s="24"/>
      <c r="BG82" s="24"/>
      <c r="BH82" s="23"/>
      <c r="BI82" s="23"/>
      <c r="BJ82" s="222"/>
      <c r="BS82" s="233"/>
      <c r="BT82" s="233"/>
      <c r="BU82" s="233"/>
      <c r="BV82" s="233"/>
      <c r="BW82" s="233"/>
      <c r="BX82" s="233"/>
      <c r="BY82" s="233"/>
      <c r="BZ82" s="233"/>
      <c r="CA82" s="233"/>
      <c r="CB82" s="233"/>
      <c r="CC82" s="233"/>
      <c r="CD82" s="233"/>
      <c r="CE82" s="233"/>
      <c r="CF82" s="233"/>
      <c r="CG82" s="233"/>
      <c r="CH82" s="233"/>
      <c r="CM82" s="92"/>
      <c r="CN82" s="92"/>
      <c r="CO82" s="63"/>
      <c r="CP82" s="63"/>
      <c r="CQ82" s="77"/>
      <c r="CR82" s="94"/>
      <c r="CS82" s="94"/>
      <c r="FT82"/>
      <c r="FU82"/>
      <c r="HA82" s="62" t="str">
        <f>INDEX(TrimSummary[season],MATCH($HD82,TrimSummary[style_no],0))</f>
        <v>WI23</v>
      </c>
      <c r="HB82" s="62" t="str">
        <f>INDEX(TrimSummary[floorset],MATCH($HD82,TrimSummary[style_no],0))</f>
        <v>F3</v>
      </c>
      <c r="HC82" s="6" t="s">
        <v>201</v>
      </c>
      <c r="HD82" s="310" t="s">
        <v>314</v>
      </c>
      <c r="HE82" s="224" t="s">
        <v>303</v>
      </c>
      <c r="HF82" s="98">
        <v>45040</v>
      </c>
      <c r="HG82" t="s">
        <v>41</v>
      </c>
      <c r="HH82" s="105" cm="1">
        <f t="array" ref="HH82">IF(ISERROR(INDEX(Trim_Booking_Data[[QTY TB]:[5]],MATCH($HD82&amp;$HE82&amp;$HF82,Trim_Booking_Data[Styele'#]&amp;Trim_Booking_Data[COLOR]&amp;Trim_Booking_Data[Trim Boking Date],0),MATCH($HG82,Trim_Booking_Data[[#Headers],[QTY TB]:[5]],0))),0,(INDEX(Trim_Booking_Data[[QTY TB]:[5]],MATCH($HD82&amp;$HE82&amp;$HF82,Trim_Booking_Data[Styele'#]&amp;Trim_Booking_Data[COLOR]&amp;Trim_Booking_Data[Trim Boking Date],0),MATCH($HG82,Trim_Booking_Data[[#Headers],[QTY TB]:[5]],0))))</f>
        <v>0</v>
      </c>
      <c r="HI82" s="78" cm="1">
        <f t="array" ref="HI82">IF(ISERROR(INDEX(PO_Placed_Data_Fu[],MATCH($HD82&amp;$HE82,Trim_Booking_Data[Styele'#]&amp;Trim_Booking_Data[COLOR],0),MATCH(HI$3,PO_Placed_Data_Fu[#Headers],0))),0,(INDEX(PO_Placed_Data_Fu[],MATCH($HD82&amp;$HE82,Trim_Booking_Data[Styele'#]&amp;Trim_Booking_Data[COLOR],0),MATCH(HI$3,PO_Placed_Data_Fu[#Headers],0))))</f>
        <v>0</v>
      </c>
      <c r="HJ82" s="70" cm="1">
        <f t="array" ref="HJ82">IF(ISERROR(INDEX(PO_Placed_Data_Fu[],MATCH($HD82&amp;$HE82&amp;$HF82,Trim_Booking_Data[Styele'#]&amp;Trim_Booking_Data[COLOR]&amp;Trim_Booking_Data[Trim Boking Date],0),MATCH($HG82,PO_Placed_Data_Fu[#Headers],0))),0,(INDEX(PO_Placed_Data_Fu[],MATCH($HD82&amp;$HE82&amp;$HF82,Trim_Booking_Data[Styele'#]&amp;Trim_Booking_Data[COLOR]&amp;Trim_Booking_Data[Trim Boking Date],0),MATCH($HG82,PO_Placed_Data_Fu[#Headers],0))))</f>
        <v>0</v>
      </c>
      <c r="HK82" s="62" t="str" cm="1">
        <f t="array" ref="HK82">IF(ISERROR(INDEX(TrimSummary[costing_yy],MATCH(1,INDEX(($HD82=TrimSummary[style_no])*(HK$3=TrimSummary[trim_reff])*(ISNUMBER(FIND("/"&amp;$HC82&amp;"/","/"&amp;TrimSummary[color]&amp;"/"))),),0))),0,(INDEX(TrimSummary[costing_yy],MATCH(1,INDEX(($HD82=TrimSummary[style_no])*(HK$3=TrimSummary[trim_reff])*(ISNUMBER(FIND("/"&amp;$HC82&amp;"/","/"&amp;TrimSummary[color]&amp;"/"))),),0))))*$HH82*(1+$BN$3)&amp;","&amp;IF(ISERROR(INDEX(TrimSummary[costing_yy],MATCH(1,INDEX(($HD82=TrimSummary[style_no])*(HK$3=TrimSummary[trim_reff])*(ISNUMBER(FIND("/"&amp;$HC82&amp;"/","/"&amp;TrimSummary[color]&amp;"/"))),),0))),0,(INDEX(TrimSummary[costing_yy],MATCH(1,INDEX(($HD82=TrimSummary[style_no])*(HK$3=TrimSummary[trim_reff])*(ISNUMBER(FIND("/"&amp;$HC82&amp;"/","/"&amp;TrimSummary[color]&amp;"/"))),),0))))*$HJ82*(1+$BN$3)&amp;","&amp;IF(ISERROR(INDEX(TrimSummary[ordering_yy],MATCH(1,INDEX(($HD82=TrimSummary[style_no])*(HK$3=TrimSummary[trim_reff])*(ISNUMBER(FIND("/"&amp;$HC82&amp;"/","/"&amp;TrimSummary[color]&amp;"/"))),),0))),0,(INDEX(TrimSummary[ordering_yy],MATCH(1,INDEX(($HD82=TrimSummary[style_no])*(HK$3=TrimSummary[trim_reff])*(ISNUMBER(FIND("/"&amp;$HC82&amp;"/","/"&amp;TrimSummary[color]&amp;"/"))),),0))))*$HH82*(1+$BN$4)&amp;","&amp;IF(ISERROR(INDEX(TrimSummary[ordering_yy],MATCH(1,INDEX(($HD82=TrimSummary[style_no])*(HK$3=TrimSummary[trim_reff])*(ISNUMBER(FIND("/"&amp;$HC82&amp;"/","/"&amp;TrimSummary[color]&amp;"/"))),),0))),0,(INDEX(TrimSummary[ordering_yy],MATCH(1,INDEX(($HD82=TrimSummary[style_no])*(HK$3=TrimSummary[trim_reff])*(ISNUMBER(FIND("/"&amp;$HC82&amp;"/","/"&amp;TrimSummary[color]&amp;"/"))),),0))))*$HJ82*(1+$BN$4)</f>
        <v>0,0,0,0</v>
      </c>
      <c r="HL82" s="62" t="str" cm="1">
        <f t="array" ref="HL82">IF(ISERROR(INDEX(TrimSummary[costing_yy],MATCH(1,INDEX(($HD82=TrimSummary[style_no])*(HL$3=TrimSummary[trim_reff])*(ISNUMBER(FIND("/"&amp;$HC82&amp;"/","/"&amp;TrimSummary[color]&amp;"/"))),),0))),0,(INDEX(TrimSummary[costing_yy],MATCH(1,INDEX(($HD82=TrimSummary[style_no])*(HL$3=TrimSummary[trim_reff])*(ISNUMBER(FIND("/"&amp;$HC82&amp;"/","/"&amp;TrimSummary[color]&amp;"/"))),),0))))*$HH82*(1+$BN$3)&amp;","&amp;IF(ISERROR(INDEX(TrimSummary[costing_yy],MATCH(1,INDEX(($HD82=TrimSummary[style_no])*(HL$3=TrimSummary[trim_reff])*(ISNUMBER(FIND("/"&amp;$HC82&amp;"/","/"&amp;TrimSummary[color]&amp;"/"))),),0))),0,(INDEX(TrimSummary[costing_yy],MATCH(1,INDEX(($HD82=TrimSummary[style_no])*(HL$3=TrimSummary[trim_reff])*(ISNUMBER(FIND("/"&amp;$HC82&amp;"/","/"&amp;TrimSummary[color]&amp;"/"))),),0))))*$HJ82*(1+$BN$3)&amp;","&amp;IF(ISERROR(INDEX(TrimSummary[ordering_yy],MATCH(1,INDEX(($HD82=TrimSummary[style_no])*(HL$3=TrimSummary[trim_reff])*(ISNUMBER(FIND("/"&amp;$HC82&amp;"/","/"&amp;TrimSummary[color]&amp;"/"))),),0))),0,(INDEX(TrimSummary[ordering_yy],MATCH(1,INDEX(($HD82=TrimSummary[style_no])*(HL$3=TrimSummary[trim_reff])*(ISNUMBER(FIND("/"&amp;$HC82&amp;"/","/"&amp;TrimSummary[color]&amp;"/"))),),0))))*$HH82*(1+$BN$4)&amp;","&amp;IF(ISERROR(INDEX(TrimSummary[ordering_yy],MATCH(1,INDEX(($HD82=TrimSummary[style_no])*(HL$3=TrimSummary[trim_reff])*(ISNUMBER(FIND("/"&amp;$HC82&amp;"/","/"&amp;TrimSummary[color]&amp;"/"))),),0))),0,(INDEX(TrimSummary[ordering_yy],MATCH(1,INDEX(($HD82=TrimSummary[style_no])*(HL$3=TrimSummary[trim_reff])*(ISNUMBER(FIND("/"&amp;$HC82&amp;"/","/"&amp;TrimSummary[color]&amp;"/"))),),0))))*$HJ82*(1+$BN$4)</f>
        <v>0,0,0,0</v>
      </c>
      <c r="HM82" s="62" t="str" cm="1">
        <f t="array" ref="HM82">IF(ISERROR(INDEX(TrimSummary[costing_yy],MATCH(1,INDEX(($HD82=TrimSummary[style_no])*(HM$3=TrimSummary[trim_reff])*(ISNUMBER(FIND("/"&amp;$HC82&amp;"/","/"&amp;TrimSummary[color]&amp;"/"))),),0))),0,(INDEX(TrimSummary[costing_yy],MATCH(1,INDEX(($HD82=TrimSummary[style_no])*(HM$3=TrimSummary[trim_reff])*(ISNUMBER(FIND("/"&amp;$HC82&amp;"/","/"&amp;TrimSummary[color]&amp;"/"))),),0))))*$HH82*(1+$BN$3)&amp;","&amp;IF(ISERROR(INDEX(TrimSummary[costing_yy],MATCH(1,INDEX(($HD82=TrimSummary[style_no])*(HM$3=TrimSummary[trim_reff])*(ISNUMBER(FIND("/"&amp;$HC82&amp;"/","/"&amp;TrimSummary[color]&amp;"/"))),),0))),0,(INDEX(TrimSummary[costing_yy],MATCH(1,INDEX(($HD82=TrimSummary[style_no])*(HM$3=TrimSummary[trim_reff])*(ISNUMBER(FIND("/"&amp;$HC82&amp;"/","/"&amp;TrimSummary[color]&amp;"/"))),),0))))*$HJ82*(1+$BN$3)&amp;","&amp;IF(ISERROR(INDEX(TrimSummary[ordering_yy],MATCH(1,INDEX(($HD82=TrimSummary[style_no])*(HM$3=TrimSummary[trim_reff])*(ISNUMBER(FIND("/"&amp;$HC82&amp;"/","/"&amp;TrimSummary[color]&amp;"/"))),),0))),0,(INDEX(TrimSummary[ordering_yy],MATCH(1,INDEX(($HD82=TrimSummary[style_no])*(HM$3=TrimSummary[trim_reff])*(ISNUMBER(FIND("/"&amp;$HC82&amp;"/","/"&amp;TrimSummary[color]&amp;"/"))),),0))))*$HH82*(1+$BN$4)&amp;","&amp;IF(ISERROR(INDEX(TrimSummary[ordering_yy],MATCH(1,INDEX(($HD82=TrimSummary[style_no])*(HM$3=TrimSummary[trim_reff])*(ISNUMBER(FIND("/"&amp;$HC82&amp;"/","/"&amp;TrimSummary[color]&amp;"/"))),),0))),0,(INDEX(TrimSummary[ordering_yy],MATCH(1,INDEX(($HD82=TrimSummary[style_no])*(HM$3=TrimSummary[trim_reff])*(ISNUMBER(FIND("/"&amp;$HC82&amp;"/","/"&amp;TrimSummary[color]&amp;"/"))),),0))))*$HJ82*(1+$BN$4)</f>
        <v>0,0,0,0</v>
      </c>
      <c r="HN82" s="62" t="str" cm="1">
        <f t="array" ref="HN82">IF(ISERROR(INDEX(TrimSummary[costing_yy],MATCH(1,INDEX(($HD82=TrimSummary[style_no])*(HN$3=TrimSummary[trim_reff])*(ISNUMBER(FIND("/"&amp;$HC82&amp;"/","/"&amp;TrimSummary[color]&amp;"/"))),),0))),0,(INDEX(TrimSummary[costing_yy],MATCH(1,INDEX(($HD82=TrimSummary[style_no])*(HN$3=TrimSummary[trim_reff])*(ISNUMBER(FIND("/"&amp;$HC82&amp;"/","/"&amp;TrimSummary[color]&amp;"/"))),),0))))*$HH82*(1+$BN$3)&amp;","&amp;IF(ISERROR(INDEX(TrimSummary[costing_yy],MATCH(1,INDEX(($HD82=TrimSummary[style_no])*(HN$3=TrimSummary[trim_reff])*(ISNUMBER(FIND("/"&amp;$HC82&amp;"/","/"&amp;TrimSummary[color]&amp;"/"))),),0))),0,(INDEX(TrimSummary[costing_yy],MATCH(1,INDEX(($HD82=TrimSummary[style_no])*(HN$3=TrimSummary[trim_reff])*(ISNUMBER(FIND("/"&amp;$HC82&amp;"/","/"&amp;TrimSummary[color]&amp;"/"))),),0))))*$HJ82*(1+$BN$3)&amp;","&amp;IF(ISERROR(INDEX(TrimSummary[ordering_yy],MATCH(1,INDEX(($HD82=TrimSummary[style_no])*(HN$3=TrimSummary[trim_reff])*(ISNUMBER(FIND("/"&amp;$HC82&amp;"/","/"&amp;TrimSummary[color]&amp;"/"))),),0))),0,(INDEX(TrimSummary[ordering_yy],MATCH(1,INDEX(($HD82=TrimSummary[style_no])*(HN$3=TrimSummary[trim_reff])*(ISNUMBER(FIND("/"&amp;$HC82&amp;"/","/"&amp;TrimSummary[color]&amp;"/"))),),0))))*$HH82*(1+$BN$4)&amp;","&amp;IF(ISERROR(INDEX(TrimSummary[ordering_yy],MATCH(1,INDEX(($HD82=TrimSummary[style_no])*(HN$3=TrimSummary[trim_reff])*(ISNUMBER(FIND("/"&amp;$HC82&amp;"/","/"&amp;TrimSummary[color]&amp;"/"))),),0))),0,(INDEX(TrimSummary[ordering_yy],MATCH(1,INDEX(($HD82=TrimSummary[style_no])*(HN$3=TrimSummary[trim_reff])*(ISNUMBER(FIND("/"&amp;$HC82&amp;"/","/"&amp;TrimSummary[color]&amp;"/"))),),0))))*$HJ82*(1+$BN$4)</f>
        <v>0,0,0,0</v>
      </c>
      <c r="HO82" s="62" t="str" cm="1">
        <f t="array" ref="HO82">IF(ISERROR(INDEX(TrimSummary[costing_yy],MATCH(1,INDEX(($HD82=TrimSummary[style_no])*(HO$3=TrimSummary[trim_reff])*(ISNUMBER(FIND("/"&amp;$HC82&amp;"/","/"&amp;TrimSummary[color]&amp;"/"))),),0))),0,(INDEX(TrimSummary[costing_yy],MATCH(1,INDEX(($HD82=TrimSummary[style_no])*(HO$3=TrimSummary[trim_reff])*(ISNUMBER(FIND("/"&amp;$HC82&amp;"/","/"&amp;TrimSummary[color]&amp;"/"))),),0))))*$HH82*(1+$BN$3)&amp;","&amp;IF(ISERROR(INDEX(TrimSummary[costing_yy],MATCH(1,INDEX(($HD82=TrimSummary[style_no])*(HO$3=TrimSummary[trim_reff])*(ISNUMBER(FIND("/"&amp;$HC82&amp;"/","/"&amp;TrimSummary[color]&amp;"/"))),),0))),0,(INDEX(TrimSummary[costing_yy],MATCH(1,INDEX(($HD82=TrimSummary[style_no])*(HO$3=TrimSummary[trim_reff])*(ISNUMBER(FIND("/"&amp;$HC82&amp;"/","/"&amp;TrimSummary[color]&amp;"/"))),),0))))*$HJ82*(1+$BN$3)&amp;","&amp;IF(ISERROR(INDEX(TrimSummary[ordering_yy],MATCH(1,INDEX(($HD82=TrimSummary[style_no])*(HO$3=TrimSummary[trim_reff])*(ISNUMBER(FIND("/"&amp;$HC82&amp;"/","/"&amp;TrimSummary[color]&amp;"/"))),),0))),0,(INDEX(TrimSummary[ordering_yy],MATCH(1,INDEX(($HD82=TrimSummary[style_no])*(HO$3=TrimSummary[trim_reff])*(ISNUMBER(FIND("/"&amp;$HC82&amp;"/","/"&amp;TrimSummary[color]&amp;"/"))),),0))))*$HH82*(1+$BN$4)&amp;","&amp;IF(ISERROR(INDEX(TrimSummary[ordering_yy],MATCH(1,INDEX(($HD82=TrimSummary[style_no])*(HO$3=TrimSummary[trim_reff])*(ISNUMBER(FIND("/"&amp;$HC82&amp;"/","/"&amp;TrimSummary[color]&amp;"/"))),),0))),0,(INDEX(TrimSummary[ordering_yy],MATCH(1,INDEX(($HD82=TrimSummary[style_no])*(HO$3=TrimSummary[trim_reff])*(ISNUMBER(FIND("/"&amp;$HC82&amp;"/","/"&amp;TrimSummary[color]&amp;"/"))),),0))))*$HJ82*(1+$BN$4)</f>
        <v>0,0,0,0</v>
      </c>
      <c r="HP82" s="62" t="str" cm="1">
        <f t="array" ref="HP82">IF(ISERROR(INDEX(TrimSummary[costing_yy],MATCH(1,INDEX(($HD82=TrimSummary[style_no])*(HP$3=TrimSummary[trim_reff])*(ISNUMBER(FIND("/"&amp;$HC82&amp;"/","/"&amp;TrimSummary[color]&amp;"/"))),),0))),0,(INDEX(TrimSummary[costing_yy],MATCH(1,INDEX(($HD82=TrimSummary[style_no])*(HP$3=TrimSummary[trim_reff])*(ISNUMBER(FIND("/"&amp;$HC82&amp;"/","/"&amp;TrimSummary[color]&amp;"/"))),),0))))*$HH82*(1+$BN$3)&amp;","&amp;IF(ISERROR(INDEX(TrimSummary[costing_yy],MATCH(1,INDEX(($HD82=TrimSummary[style_no])*(HP$3=TrimSummary[trim_reff])*(ISNUMBER(FIND("/"&amp;$HC82&amp;"/","/"&amp;TrimSummary[color]&amp;"/"))),),0))),0,(INDEX(TrimSummary[costing_yy],MATCH(1,INDEX(($HD82=TrimSummary[style_no])*(HP$3=TrimSummary[trim_reff])*(ISNUMBER(FIND("/"&amp;$HC82&amp;"/","/"&amp;TrimSummary[color]&amp;"/"))),),0))))*$HJ82*(1+$BN$3)&amp;","&amp;IF(ISERROR(INDEX(TrimSummary[ordering_yy],MATCH(1,INDEX(($HD82=TrimSummary[style_no])*(HP$3=TrimSummary[trim_reff])*(ISNUMBER(FIND("/"&amp;$HC82&amp;"/","/"&amp;TrimSummary[color]&amp;"/"))),),0))),0,(INDEX(TrimSummary[ordering_yy],MATCH(1,INDEX(($HD82=TrimSummary[style_no])*(HP$3=TrimSummary[trim_reff])*(ISNUMBER(FIND("/"&amp;$HC82&amp;"/","/"&amp;TrimSummary[color]&amp;"/"))),),0))))*$HH82*(1+$BN$4)&amp;","&amp;IF(ISERROR(INDEX(TrimSummary[ordering_yy],MATCH(1,INDEX(($HD82=TrimSummary[style_no])*(HP$3=TrimSummary[trim_reff])*(ISNUMBER(FIND("/"&amp;$HC82&amp;"/","/"&amp;TrimSummary[color]&amp;"/"))),),0))),0,(INDEX(TrimSummary[ordering_yy],MATCH(1,INDEX(($HD82=TrimSummary[style_no])*(HP$3=TrimSummary[trim_reff])*(ISNUMBER(FIND("/"&amp;$HC82&amp;"/","/"&amp;TrimSummary[color]&amp;"/"))),),0))))*$HJ82*(1+$BN$4)</f>
        <v>0,0,0,0</v>
      </c>
      <c r="HQ82" s="62" t="str" cm="1">
        <f t="array" ref="HQ82">IF(ISERROR(INDEX(TrimSummary[costing_yy],MATCH(1,INDEX(($HD82=TrimSummary[style_no])*(HQ$3=TrimSummary[trim_reff])*(ISNUMBER(FIND("/"&amp;$HC82&amp;"/","/"&amp;TrimSummary[color]&amp;"/"))),),0))),0,(INDEX(TrimSummary[costing_yy],MATCH(1,INDEX(($HD82=TrimSummary[style_no])*(HQ$3=TrimSummary[trim_reff])*(ISNUMBER(FIND("/"&amp;$HC82&amp;"/","/"&amp;TrimSummary[color]&amp;"/"))),),0))))*$HH82*(1+$BN$3)&amp;","&amp;IF(ISERROR(INDEX(TrimSummary[costing_yy],MATCH(1,INDEX(($HD82=TrimSummary[style_no])*(HQ$3=TrimSummary[trim_reff])*(ISNUMBER(FIND("/"&amp;$HC82&amp;"/","/"&amp;TrimSummary[color]&amp;"/"))),),0))),0,(INDEX(TrimSummary[costing_yy],MATCH(1,INDEX(($HD82=TrimSummary[style_no])*(HQ$3=TrimSummary[trim_reff])*(ISNUMBER(FIND("/"&amp;$HC82&amp;"/","/"&amp;TrimSummary[color]&amp;"/"))),),0))))*$HJ82*(1+$BN$3)&amp;","&amp;IF(ISERROR(INDEX(TrimSummary[ordering_yy],MATCH(1,INDEX(($HD82=TrimSummary[style_no])*(HQ$3=TrimSummary[trim_reff])*(ISNUMBER(FIND("/"&amp;$HC82&amp;"/","/"&amp;TrimSummary[color]&amp;"/"))),),0))),0,(INDEX(TrimSummary[ordering_yy],MATCH(1,INDEX(($HD82=TrimSummary[style_no])*(HQ$3=TrimSummary[trim_reff])*(ISNUMBER(FIND("/"&amp;$HC82&amp;"/","/"&amp;TrimSummary[color]&amp;"/"))),),0))))*$HH82*(1+$BN$4)&amp;","&amp;IF(ISERROR(INDEX(TrimSummary[ordering_yy],MATCH(1,INDEX(($HD82=TrimSummary[style_no])*(HQ$3=TrimSummary[trim_reff])*(ISNUMBER(FIND("/"&amp;$HC82&amp;"/","/"&amp;TrimSummary[color]&amp;"/"))),),0))),0,(INDEX(TrimSummary[ordering_yy],MATCH(1,INDEX(($HD82=TrimSummary[style_no])*(HQ$3=TrimSummary[trim_reff])*(ISNUMBER(FIND("/"&amp;$HC82&amp;"/","/"&amp;TrimSummary[color]&amp;"/"))),),0))))*$HJ82*(1+$BN$4)</f>
        <v>0,0,0,0</v>
      </c>
      <c r="HR82" s="62" t="str" cm="1">
        <f t="array" ref="HR82">IF(ISERROR(INDEX(TrimSummary[costing_yy],MATCH(1,INDEX(($HD82=TrimSummary[style_no])*(HR$3=TrimSummary[trim_reff])*(ISNUMBER(FIND("/"&amp;$HC82&amp;"/","/"&amp;TrimSummary[color]&amp;"/"))),),0))),0,(INDEX(TrimSummary[costing_yy],MATCH(1,INDEX(($HD82=TrimSummary[style_no])*(HR$3=TrimSummary[trim_reff])*(ISNUMBER(FIND("/"&amp;$HC82&amp;"/","/"&amp;TrimSummary[color]&amp;"/"))),),0))))*$HH82*(1+$BN$3)&amp;","&amp;IF(ISERROR(INDEX(TrimSummary[costing_yy],MATCH(1,INDEX(($HD82=TrimSummary[style_no])*(HR$3=TrimSummary[trim_reff])*(ISNUMBER(FIND("/"&amp;$HC82&amp;"/","/"&amp;TrimSummary[color]&amp;"/"))),),0))),0,(INDEX(TrimSummary[costing_yy],MATCH(1,INDEX(($HD82=TrimSummary[style_no])*(HR$3=TrimSummary[trim_reff])*(ISNUMBER(FIND("/"&amp;$HC82&amp;"/","/"&amp;TrimSummary[color]&amp;"/"))),),0))))*$HJ82*(1+$BN$3)&amp;","&amp;IF(ISERROR(INDEX(TrimSummary[ordering_yy],MATCH(1,INDEX(($HD82=TrimSummary[style_no])*(HR$3=TrimSummary[trim_reff])*(ISNUMBER(FIND("/"&amp;$HC82&amp;"/","/"&amp;TrimSummary[color]&amp;"/"))),),0))),0,(INDEX(TrimSummary[ordering_yy],MATCH(1,INDEX(($HD82=TrimSummary[style_no])*(HR$3=TrimSummary[trim_reff])*(ISNUMBER(FIND("/"&amp;$HC82&amp;"/","/"&amp;TrimSummary[color]&amp;"/"))),),0))))*$HH82*(1+$BN$4)&amp;","&amp;IF(ISERROR(INDEX(TrimSummary[ordering_yy],MATCH(1,INDEX(($HD82=TrimSummary[style_no])*(HR$3=TrimSummary[trim_reff])*(ISNUMBER(FIND("/"&amp;$HC82&amp;"/","/"&amp;TrimSummary[color]&amp;"/"))),),0))),0,(INDEX(TrimSummary[ordering_yy],MATCH(1,INDEX(($HD82=TrimSummary[style_no])*(HR$3=TrimSummary[trim_reff])*(ISNUMBER(FIND("/"&amp;$HC82&amp;"/","/"&amp;TrimSummary[color]&amp;"/"))),),0))))*$HJ82*(1+$BN$4)</f>
        <v>0,0,0,0</v>
      </c>
      <c r="HS82" s="62" t="str" cm="1">
        <f t="array" ref="HS82">IF(ISERROR(INDEX(TrimSummary[costing_yy],MATCH(1,INDEX(($HD82=TrimSummary[style_no])*(HS$3=TrimSummary[trim_reff])*(ISNUMBER(FIND("/"&amp;$HC82&amp;"/","/"&amp;TrimSummary[color]&amp;"/"))),),0))),0,(INDEX(TrimSummary[costing_yy],MATCH(1,INDEX(($HD82=TrimSummary[style_no])*(HS$3=TrimSummary[trim_reff])*(ISNUMBER(FIND("/"&amp;$HC82&amp;"/","/"&amp;TrimSummary[color]&amp;"/"))),),0))))*$HH82*(1+$BN$3)&amp;","&amp;IF(ISERROR(INDEX(TrimSummary[costing_yy],MATCH(1,INDEX(($HD82=TrimSummary[style_no])*(HS$3=TrimSummary[trim_reff])*(ISNUMBER(FIND("/"&amp;$HC82&amp;"/","/"&amp;TrimSummary[color]&amp;"/"))),),0))),0,(INDEX(TrimSummary[costing_yy],MATCH(1,INDEX(($HD82=TrimSummary[style_no])*(HS$3=TrimSummary[trim_reff])*(ISNUMBER(FIND("/"&amp;$HC82&amp;"/","/"&amp;TrimSummary[color]&amp;"/"))),),0))))*$HJ82*(1+$BN$3)&amp;","&amp;IF(ISERROR(INDEX(TrimSummary[ordering_yy],MATCH(1,INDEX(($HD82=TrimSummary[style_no])*(HS$3=TrimSummary[trim_reff])*(ISNUMBER(FIND("/"&amp;$HC82&amp;"/","/"&amp;TrimSummary[color]&amp;"/"))),),0))),0,(INDEX(TrimSummary[ordering_yy],MATCH(1,INDEX(($HD82=TrimSummary[style_no])*(HS$3=TrimSummary[trim_reff])*(ISNUMBER(FIND("/"&amp;$HC82&amp;"/","/"&amp;TrimSummary[color]&amp;"/"))),),0))))*$HH82*(1+$BN$4)&amp;","&amp;IF(ISERROR(INDEX(TrimSummary[ordering_yy],MATCH(1,INDEX(($HD82=TrimSummary[style_no])*(HS$3=TrimSummary[trim_reff])*(ISNUMBER(FIND("/"&amp;$HC82&amp;"/","/"&amp;TrimSummary[color]&amp;"/"))),),0))),0,(INDEX(TrimSummary[ordering_yy],MATCH(1,INDEX(($HD82=TrimSummary[style_no])*(HS$3=TrimSummary[trim_reff])*(ISNUMBER(FIND("/"&amp;$HC82&amp;"/","/"&amp;TrimSummary[color]&amp;"/"))),),0))))*$HJ82*(1+$BN$4)</f>
        <v>0,0,0,0</v>
      </c>
      <c r="HT82" s="62" t="str" cm="1">
        <f t="array" ref="HT82">IF(ISERROR(INDEX(TrimSummary[costing_yy],MATCH(1,INDEX(($HD82=TrimSummary[style_no])*(HT$3=TrimSummary[trim_reff])*(ISNUMBER(FIND("/"&amp;$HC82&amp;"/","/"&amp;TrimSummary[color]&amp;"/"))),),0))),0,(INDEX(TrimSummary[costing_yy],MATCH(1,INDEX(($HD82=TrimSummary[style_no])*(HT$3=TrimSummary[trim_reff])*(ISNUMBER(FIND("/"&amp;$HC82&amp;"/","/"&amp;TrimSummary[color]&amp;"/"))),),0))))*$HH82*(1+$BN$3)&amp;","&amp;IF(ISERROR(INDEX(TrimSummary[costing_yy],MATCH(1,INDEX(($HD82=TrimSummary[style_no])*(HT$3=TrimSummary[trim_reff])*(ISNUMBER(FIND("/"&amp;$HC82&amp;"/","/"&amp;TrimSummary[color]&amp;"/"))),),0))),0,(INDEX(TrimSummary[costing_yy],MATCH(1,INDEX(($HD82=TrimSummary[style_no])*(HT$3=TrimSummary[trim_reff])*(ISNUMBER(FIND("/"&amp;$HC82&amp;"/","/"&amp;TrimSummary[color]&amp;"/"))),),0))))*$HJ82*(1+$BN$3)&amp;","&amp;IF(ISERROR(INDEX(TrimSummary[ordering_yy],MATCH(1,INDEX(($HD82=TrimSummary[style_no])*(HT$3=TrimSummary[trim_reff])*(ISNUMBER(FIND("/"&amp;$HC82&amp;"/","/"&amp;TrimSummary[color]&amp;"/"))),),0))),0,(INDEX(TrimSummary[ordering_yy],MATCH(1,INDEX(($HD82=TrimSummary[style_no])*(HT$3=TrimSummary[trim_reff])*(ISNUMBER(FIND("/"&amp;$HC82&amp;"/","/"&amp;TrimSummary[color]&amp;"/"))),),0))))*$HH82*(1+$BN$4)&amp;","&amp;IF(ISERROR(INDEX(TrimSummary[ordering_yy],MATCH(1,INDEX(($HD82=TrimSummary[style_no])*(HT$3=TrimSummary[trim_reff])*(ISNUMBER(FIND("/"&amp;$HC82&amp;"/","/"&amp;TrimSummary[color]&amp;"/"))),),0))),0,(INDEX(TrimSummary[ordering_yy],MATCH(1,INDEX(($HD82=TrimSummary[style_no])*(HT$3=TrimSummary[trim_reff])*(ISNUMBER(FIND("/"&amp;$HC82&amp;"/","/"&amp;TrimSummary[color]&amp;"/"))),),0))))*$HJ82*(1+$BN$4)</f>
        <v>0,0,0,0</v>
      </c>
      <c r="HU82" s="62" t="str" cm="1">
        <f t="array" ref="HU82">IF(ISERROR(INDEX(TrimSummary[costing_yy],MATCH(1,INDEX(($HD82=TrimSummary[style_no])*(HU$3=TrimSummary[trim_reff])*(ISNUMBER(FIND("/"&amp;$HC82&amp;"/","/"&amp;TrimSummary[color]&amp;"/"))),),0))),0,(INDEX(TrimSummary[costing_yy],MATCH(1,INDEX(($HD82=TrimSummary[style_no])*(HU$3=TrimSummary[trim_reff])*(ISNUMBER(FIND("/"&amp;$HC82&amp;"/","/"&amp;TrimSummary[color]&amp;"/"))),),0))))*$HH82*(1+$BN$3)&amp;","&amp;IF(ISERROR(INDEX(TrimSummary[costing_yy],MATCH(1,INDEX(($HD82=TrimSummary[style_no])*(HU$3=TrimSummary[trim_reff])*(ISNUMBER(FIND("/"&amp;$HC82&amp;"/","/"&amp;TrimSummary[color]&amp;"/"))),),0))),0,(INDEX(TrimSummary[costing_yy],MATCH(1,INDEX(($HD82=TrimSummary[style_no])*(HU$3=TrimSummary[trim_reff])*(ISNUMBER(FIND("/"&amp;$HC82&amp;"/","/"&amp;TrimSummary[color]&amp;"/"))),),0))))*$HJ82*(1+$BN$3)&amp;","&amp;IF(ISERROR(INDEX(TrimSummary[ordering_yy],MATCH(1,INDEX(($HD82=TrimSummary[style_no])*(HU$3=TrimSummary[trim_reff])*(ISNUMBER(FIND("/"&amp;$HC82&amp;"/","/"&amp;TrimSummary[color]&amp;"/"))),),0))),0,(INDEX(TrimSummary[ordering_yy],MATCH(1,INDEX(($HD82=TrimSummary[style_no])*(HU$3=TrimSummary[trim_reff])*(ISNUMBER(FIND("/"&amp;$HC82&amp;"/","/"&amp;TrimSummary[color]&amp;"/"))),),0))))*$HH82*(1+$BN$4)&amp;","&amp;IF(ISERROR(INDEX(TrimSummary[ordering_yy],MATCH(1,INDEX(($HD82=TrimSummary[style_no])*(HU$3=TrimSummary[trim_reff])*(ISNUMBER(FIND("/"&amp;$HC82&amp;"/","/"&amp;TrimSummary[color]&amp;"/"))),),0))),0,(INDEX(TrimSummary[ordering_yy],MATCH(1,INDEX(($HD82=TrimSummary[style_no])*(HU$3=TrimSummary[trim_reff])*(ISNUMBER(FIND("/"&amp;$HC82&amp;"/","/"&amp;TrimSummary[color]&amp;"/"))),),0))))*$HJ82*(1+$BN$4)</f>
        <v>0,0,0,0</v>
      </c>
      <c r="HV82" s="62"/>
      <c r="HW82" s="62"/>
      <c r="HX82" s="62"/>
      <c r="HY82" s="62"/>
      <c r="HZ82" s="62"/>
      <c r="IA82" s="62"/>
      <c r="IB82" s="62"/>
      <c r="IC82" s="62"/>
      <c r="ID82" s="62"/>
      <c r="IE82" s="62"/>
      <c r="IF82" s="62"/>
      <c r="IG82" s="62"/>
      <c r="IH82" s="62"/>
      <c r="II82" s="62"/>
      <c r="IJ82" s="62"/>
      <c r="IK82" s="62"/>
      <c r="IL82" s="49"/>
      <c r="IM82" s="49"/>
      <c r="IN82" s="49"/>
      <c r="IO82" s="49"/>
      <c r="IP82" s="49"/>
      <c r="IQ82" s="49"/>
      <c r="IR82" s="49"/>
      <c r="IS82" s="49"/>
      <c r="IT82" s="49"/>
      <c r="IU82" s="49"/>
      <c r="IV82" s="49"/>
      <c r="IW82" s="49"/>
    </row>
    <row r="83" spans="1:257">
      <c r="A83"/>
      <c r="D83" s="256"/>
      <c r="E83" s="3"/>
      <c r="F83" s="18"/>
      <c r="G83" s="19"/>
      <c r="H83" s="86"/>
      <c r="I83" s="86"/>
      <c r="J83" s="86"/>
      <c r="K83" s="86"/>
      <c r="L83" s="86"/>
      <c r="M83" s="86"/>
      <c r="N83" s="86"/>
      <c r="O83" s="86"/>
      <c r="P83" s="86"/>
      <c r="Q83" s="86"/>
      <c r="R83" s="86"/>
      <c r="S83" s="86"/>
      <c r="T83" s="86"/>
      <c r="U83" s="86"/>
      <c r="V83" s="86"/>
      <c r="Y83" s="18"/>
      <c r="AR83" s="23"/>
      <c r="AS83" s="23"/>
      <c r="AT83" s="18"/>
      <c r="AV83" s="24"/>
      <c r="AW83" s="24"/>
      <c r="AX83" s="24"/>
      <c r="AY83" s="24"/>
      <c r="AZ83" s="24"/>
      <c r="BA83" s="24"/>
      <c r="BB83" s="24"/>
      <c r="BC83" s="24"/>
      <c r="BD83" s="23"/>
      <c r="BE83" s="24"/>
      <c r="BF83" s="24"/>
      <c r="BG83" s="24"/>
      <c r="BH83" s="23"/>
      <c r="BI83" s="23"/>
      <c r="BJ83" s="222"/>
      <c r="BS83" s="233"/>
      <c r="BT83" s="233"/>
      <c r="BU83" s="233"/>
      <c r="BV83" s="233"/>
      <c r="BW83" s="233"/>
      <c r="BX83" s="233"/>
      <c r="BY83" s="233"/>
      <c r="BZ83" s="233"/>
      <c r="CA83" s="233"/>
      <c r="CB83" s="233"/>
      <c r="CC83" s="233"/>
      <c r="CD83" s="233"/>
      <c r="CE83" s="233"/>
      <c r="CF83" s="233"/>
      <c r="CG83" s="233"/>
      <c r="CH83" s="233"/>
      <c r="CL83" s="92"/>
      <c r="CM83" s="94"/>
      <c r="CN83" s="94"/>
      <c r="CQ83" s="64"/>
      <c r="CR83" s="94"/>
      <c r="CS83" s="94"/>
      <c r="FT83"/>
      <c r="FU83"/>
      <c r="HA83" s="62" t="str">
        <f>INDEX(TrimSummary[season],MATCH($HD83,TrimSummary[style_no],0))</f>
        <v>WI23</v>
      </c>
      <c r="HB83" s="62" t="str">
        <f>INDEX(TrimSummary[floorset],MATCH($HD83,TrimSummary[style_no],0))</f>
        <v>F3</v>
      </c>
      <c r="HC83" s="6" t="s">
        <v>201</v>
      </c>
      <c r="HD83" s="310" t="s">
        <v>314</v>
      </c>
      <c r="HE83" s="224" t="s">
        <v>303</v>
      </c>
      <c r="HF83" s="98">
        <v>45040</v>
      </c>
      <c r="HG83" t="s">
        <v>137</v>
      </c>
      <c r="HH83" s="105" cm="1">
        <f t="array" ref="HH83">IF(ISERROR(INDEX(Trim_Booking_Data[[QTY TB]:[5]],MATCH($HD83&amp;$HE83&amp;$HF83,Trim_Booking_Data[Styele'#]&amp;Trim_Booking_Data[COLOR]&amp;Trim_Booking_Data[Trim Boking Date],0),MATCH($HG83,Trim_Booking_Data[[#Headers],[QTY TB]:[5]],0))),0,(INDEX(Trim_Booking_Data[[QTY TB]:[5]],MATCH($HD83&amp;$HE83&amp;$HF83,Trim_Booking_Data[Styele'#]&amp;Trim_Booking_Data[COLOR]&amp;Trim_Booking_Data[Trim Boking Date],0),MATCH($HG83,Trim_Booking_Data[[#Headers],[QTY TB]:[5]],0))))</f>
        <v>0</v>
      </c>
      <c r="HI83" s="78" cm="1">
        <f t="array" ref="HI83">IF(ISERROR(INDEX(PO_Placed_Data_Fu[],MATCH($HD83&amp;$HE83,Trim_Booking_Data[Styele'#]&amp;Trim_Booking_Data[COLOR],0),MATCH(HI$3,PO_Placed_Data_Fu[#Headers],0))),0,(INDEX(PO_Placed_Data_Fu[],MATCH($HD83&amp;$HE83,Trim_Booking_Data[Styele'#]&amp;Trim_Booking_Data[COLOR],0),MATCH(HI$3,PO_Placed_Data_Fu[#Headers],0))))</f>
        <v>0</v>
      </c>
      <c r="HJ83" s="73" cm="1">
        <f t="array" ref="HJ83">IF(ISERROR(INDEX(PO_Placed_Data_Fu[],MATCH($HD83&amp;$HE83&amp;$HF83,Trim_Booking_Data[Styele'#]&amp;Trim_Booking_Data[COLOR]&amp;Trim_Booking_Data[Trim Boking Date],0),MATCH($HG83,PO_Placed_Data_Fu[#Headers],0))),0,(INDEX(PO_Placed_Data_Fu[],MATCH($HD83&amp;$HE83&amp;$HF83,Trim_Booking_Data[Styele'#]&amp;Trim_Booking_Data[COLOR]&amp;Trim_Booking_Data[Trim Boking Date],0),MATCH($HG83,PO_Placed_Data_Fu[#Headers],0))))</f>
        <v>0</v>
      </c>
      <c r="HK83" s="62" t="str" cm="1">
        <f t="array" ref="HK83">IF(ISERROR(INDEX(TrimSummary[costing_yy],MATCH(1,INDEX(($HD83=TrimSummary[style_no])*(HK$3=TrimSummary[trim_reff])*(ISNUMBER(FIND("/"&amp;$HC83&amp;"/","/"&amp;TrimSummary[color]&amp;"/"))),),0))),0,(INDEX(TrimSummary[costing_yy],MATCH(1,INDEX(($HD83=TrimSummary[style_no])*(HK$3=TrimSummary[trim_reff])*(ISNUMBER(FIND("/"&amp;$HC83&amp;"/","/"&amp;TrimSummary[color]&amp;"/"))),),0))))*$HH83*(1+$BN$3)&amp;","&amp;IF(ISERROR(INDEX(TrimSummary[costing_yy],MATCH(1,INDEX(($HD83=TrimSummary[style_no])*(HK$3=TrimSummary[trim_reff])*(ISNUMBER(FIND("/"&amp;$HC83&amp;"/","/"&amp;TrimSummary[color]&amp;"/"))),),0))),0,(INDEX(TrimSummary[costing_yy],MATCH(1,INDEX(($HD83=TrimSummary[style_no])*(HK$3=TrimSummary[trim_reff])*(ISNUMBER(FIND("/"&amp;$HC83&amp;"/","/"&amp;TrimSummary[color]&amp;"/"))),),0))))*$HJ83*(1+$BN$3)&amp;","&amp;IF(ISERROR(INDEX(TrimSummary[ordering_yy],MATCH(1,INDEX(($HD83=TrimSummary[style_no])*(HK$3=TrimSummary[trim_reff])*(ISNUMBER(FIND("/"&amp;$HC83&amp;"/","/"&amp;TrimSummary[color]&amp;"/"))),),0))),0,(INDEX(TrimSummary[ordering_yy],MATCH(1,INDEX(($HD83=TrimSummary[style_no])*(HK$3=TrimSummary[trim_reff])*(ISNUMBER(FIND("/"&amp;$HC83&amp;"/","/"&amp;TrimSummary[color]&amp;"/"))),),0))))*$HH83*(1+$BN$4)&amp;","&amp;IF(ISERROR(INDEX(TrimSummary[ordering_yy],MATCH(1,INDEX(($HD83=TrimSummary[style_no])*(HK$3=TrimSummary[trim_reff])*(ISNUMBER(FIND("/"&amp;$HC83&amp;"/","/"&amp;TrimSummary[color]&amp;"/"))),),0))),0,(INDEX(TrimSummary[ordering_yy],MATCH(1,INDEX(($HD83=TrimSummary[style_no])*(HK$3=TrimSummary[trim_reff])*(ISNUMBER(FIND("/"&amp;$HC83&amp;"/","/"&amp;TrimSummary[color]&amp;"/"))),),0))))*$HJ83*(1+$BN$4)</f>
        <v>0,0,0,0</v>
      </c>
      <c r="HL83" s="62" t="str" cm="1">
        <f t="array" ref="HL83">IF(ISERROR(INDEX(TrimSummary[costing_yy],MATCH(1,INDEX(($HD83=TrimSummary[style_no])*(HL$3=TrimSummary[trim_reff])*(ISNUMBER(FIND("/"&amp;$HC83&amp;"/","/"&amp;TrimSummary[color]&amp;"/"))),),0))),0,(INDEX(TrimSummary[costing_yy],MATCH(1,INDEX(($HD83=TrimSummary[style_no])*(HL$3=TrimSummary[trim_reff])*(ISNUMBER(FIND("/"&amp;$HC83&amp;"/","/"&amp;TrimSummary[color]&amp;"/"))),),0))))*$HH83*(1+$BN$3)&amp;","&amp;IF(ISERROR(INDEX(TrimSummary[costing_yy],MATCH(1,INDEX(($HD83=TrimSummary[style_no])*(HL$3=TrimSummary[trim_reff])*(ISNUMBER(FIND("/"&amp;$HC83&amp;"/","/"&amp;TrimSummary[color]&amp;"/"))),),0))),0,(INDEX(TrimSummary[costing_yy],MATCH(1,INDEX(($HD83=TrimSummary[style_no])*(HL$3=TrimSummary[trim_reff])*(ISNUMBER(FIND("/"&amp;$HC83&amp;"/","/"&amp;TrimSummary[color]&amp;"/"))),),0))))*$HJ83*(1+$BN$3)&amp;","&amp;IF(ISERROR(INDEX(TrimSummary[ordering_yy],MATCH(1,INDEX(($HD83=TrimSummary[style_no])*(HL$3=TrimSummary[trim_reff])*(ISNUMBER(FIND("/"&amp;$HC83&amp;"/","/"&amp;TrimSummary[color]&amp;"/"))),),0))),0,(INDEX(TrimSummary[ordering_yy],MATCH(1,INDEX(($HD83=TrimSummary[style_no])*(HL$3=TrimSummary[trim_reff])*(ISNUMBER(FIND("/"&amp;$HC83&amp;"/","/"&amp;TrimSummary[color]&amp;"/"))),),0))))*$HH83*(1+$BN$4)&amp;","&amp;IF(ISERROR(INDEX(TrimSummary[ordering_yy],MATCH(1,INDEX(($HD83=TrimSummary[style_no])*(HL$3=TrimSummary[trim_reff])*(ISNUMBER(FIND("/"&amp;$HC83&amp;"/","/"&amp;TrimSummary[color]&amp;"/"))),),0))),0,(INDEX(TrimSummary[ordering_yy],MATCH(1,INDEX(($HD83=TrimSummary[style_no])*(HL$3=TrimSummary[trim_reff])*(ISNUMBER(FIND("/"&amp;$HC83&amp;"/","/"&amp;TrimSummary[color]&amp;"/"))),),0))))*$HJ83*(1+$BN$4)</f>
        <v>0,0,0,0</v>
      </c>
      <c r="HM83" s="62" t="str" cm="1">
        <f t="array" ref="HM83">IF(ISERROR(INDEX(TrimSummary[costing_yy],MATCH(1,INDEX(($HD83=TrimSummary[style_no])*(HM$3=TrimSummary[trim_reff])*(ISNUMBER(FIND("/"&amp;$HC83&amp;"/","/"&amp;TrimSummary[color]&amp;"/"))),),0))),0,(INDEX(TrimSummary[costing_yy],MATCH(1,INDEX(($HD83=TrimSummary[style_no])*(HM$3=TrimSummary[trim_reff])*(ISNUMBER(FIND("/"&amp;$HC83&amp;"/","/"&amp;TrimSummary[color]&amp;"/"))),),0))))*$HH83*(1+$BN$3)&amp;","&amp;IF(ISERROR(INDEX(TrimSummary[costing_yy],MATCH(1,INDEX(($HD83=TrimSummary[style_no])*(HM$3=TrimSummary[trim_reff])*(ISNUMBER(FIND("/"&amp;$HC83&amp;"/","/"&amp;TrimSummary[color]&amp;"/"))),),0))),0,(INDEX(TrimSummary[costing_yy],MATCH(1,INDEX(($HD83=TrimSummary[style_no])*(HM$3=TrimSummary[trim_reff])*(ISNUMBER(FIND("/"&amp;$HC83&amp;"/","/"&amp;TrimSummary[color]&amp;"/"))),),0))))*$HJ83*(1+$BN$3)&amp;","&amp;IF(ISERROR(INDEX(TrimSummary[ordering_yy],MATCH(1,INDEX(($HD83=TrimSummary[style_no])*(HM$3=TrimSummary[trim_reff])*(ISNUMBER(FIND("/"&amp;$HC83&amp;"/","/"&amp;TrimSummary[color]&amp;"/"))),),0))),0,(INDEX(TrimSummary[ordering_yy],MATCH(1,INDEX(($HD83=TrimSummary[style_no])*(HM$3=TrimSummary[trim_reff])*(ISNUMBER(FIND("/"&amp;$HC83&amp;"/","/"&amp;TrimSummary[color]&amp;"/"))),),0))))*$HH83*(1+$BN$4)&amp;","&amp;IF(ISERROR(INDEX(TrimSummary[ordering_yy],MATCH(1,INDEX(($HD83=TrimSummary[style_no])*(HM$3=TrimSummary[trim_reff])*(ISNUMBER(FIND("/"&amp;$HC83&amp;"/","/"&amp;TrimSummary[color]&amp;"/"))),),0))),0,(INDEX(TrimSummary[ordering_yy],MATCH(1,INDEX(($HD83=TrimSummary[style_no])*(HM$3=TrimSummary[trim_reff])*(ISNUMBER(FIND("/"&amp;$HC83&amp;"/","/"&amp;TrimSummary[color]&amp;"/"))),),0))))*$HJ83*(1+$BN$4)</f>
        <v>0,0,0,0</v>
      </c>
      <c r="HN83" s="62" t="str" cm="1">
        <f t="array" ref="HN83">IF(ISERROR(INDEX(TrimSummary[costing_yy],MATCH(1,INDEX(($HD83=TrimSummary[style_no])*(HN$3=TrimSummary[trim_reff])*(ISNUMBER(FIND("/"&amp;$HC83&amp;"/","/"&amp;TrimSummary[color]&amp;"/"))),),0))),0,(INDEX(TrimSummary[costing_yy],MATCH(1,INDEX(($HD83=TrimSummary[style_no])*(HN$3=TrimSummary[trim_reff])*(ISNUMBER(FIND("/"&amp;$HC83&amp;"/","/"&amp;TrimSummary[color]&amp;"/"))),),0))))*$HH83*(1+$BN$3)&amp;","&amp;IF(ISERROR(INDEX(TrimSummary[costing_yy],MATCH(1,INDEX(($HD83=TrimSummary[style_no])*(HN$3=TrimSummary[trim_reff])*(ISNUMBER(FIND("/"&amp;$HC83&amp;"/","/"&amp;TrimSummary[color]&amp;"/"))),),0))),0,(INDEX(TrimSummary[costing_yy],MATCH(1,INDEX(($HD83=TrimSummary[style_no])*(HN$3=TrimSummary[trim_reff])*(ISNUMBER(FIND("/"&amp;$HC83&amp;"/","/"&amp;TrimSummary[color]&amp;"/"))),),0))))*$HJ83*(1+$BN$3)&amp;","&amp;IF(ISERROR(INDEX(TrimSummary[ordering_yy],MATCH(1,INDEX(($HD83=TrimSummary[style_no])*(HN$3=TrimSummary[trim_reff])*(ISNUMBER(FIND("/"&amp;$HC83&amp;"/","/"&amp;TrimSummary[color]&amp;"/"))),),0))),0,(INDEX(TrimSummary[ordering_yy],MATCH(1,INDEX(($HD83=TrimSummary[style_no])*(HN$3=TrimSummary[trim_reff])*(ISNUMBER(FIND("/"&amp;$HC83&amp;"/","/"&amp;TrimSummary[color]&amp;"/"))),),0))))*$HH83*(1+$BN$4)&amp;","&amp;IF(ISERROR(INDEX(TrimSummary[ordering_yy],MATCH(1,INDEX(($HD83=TrimSummary[style_no])*(HN$3=TrimSummary[trim_reff])*(ISNUMBER(FIND("/"&amp;$HC83&amp;"/","/"&amp;TrimSummary[color]&amp;"/"))),),0))),0,(INDEX(TrimSummary[ordering_yy],MATCH(1,INDEX(($HD83=TrimSummary[style_no])*(HN$3=TrimSummary[trim_reff])*(ISNUMBER(FIND("/"&amp;$HC83&amp;"/","/"&amp;TrimSummary[color]&amp;"/"))),),0))))*$HJ83*(1+$BN$4)</f>
        <v>0,0,0,0</v>
      </c>
      <c r="HO83" s="62" t="str" cm="1">
        <f t="array" ref="HO83">IF(ISERROR(INDEX(TrimSummary[costing_yy],MATCH(1,INDEX(($HD83=TrimSummary[style_no])*(HO$3=TrimSummary[trim_reff])*(ISNUMBER(FIND("/"&amp;$HC83&amp;"/","/"&amp;TrimSummary[color]&amp;"/"))),),0))),0,(INDEX(TrimSummary[costing_yy],MATCH(1,INDEX(($HD83=TrimSummary[style_no])*(HO$3=TrimSummary[trim_reff])*(ISNUMBER(FIND("/"&amp;$HC83&amp;"/","/"&amp;TrimSummary[color]&amp;"/"))),),0))))*$HH83*(1+$BN$3)&amp;","&amp;IF(ISERROR(INDEX(TrimSummary[costing_yy],MATCH(1,INDEX(($HD83=TrimSummary[style_no])*(HO$3=TrimSummary[trim_reff])*(ISNUMBER(FIND("/"&amp;$HC83&amp;"/","/"&amp;TrimSummary[color]&amp;"/"))),),0))),0,(INDEX(TrimSummary[costing_yy],MATCH(1,INDEX(($HD83=TrimSummary[style_no])*(HO$3=TrimSummary[trim_reff])*(ISNUMBER(FIND("/"&amp;$HC83&amp;"/","/"&amp;TrimSummary[color]&amp;"/"))),),0))))*$HJ83*(1+$BN$3)&amp;","&amp;IF(ISERROR(INDEX(TrimSummary[ordering_yy],MATCH(1,INDEX(($HD83=TrimSummary[style_no])*(HO$3=TrimSummary[trim_reff])*(ISNUMBER(FIND("/"&amp;$HC83&amp;"/","/"&amp;TrimSummary[color]&amp;"/"))),),0))),0,(INDEX(TrimSummary[ordering_yy],MATCH(1,INDEX(($HD83=TrimSummary[style_no])*(HO$3=TrimSummary[trim_reff])*(ISNUMBER(FIND("/"&amp;$HC83&amp;"/","/"&amp;TrimSummary[color]&amp;"/"))),),0))))*$HH83*(1+$BN$4)&amp;","&amp;IF(ISERROR(INDEX(TrimSummary[ordering_yy],MATCH(1,INDEX(($HD83=TrimSummary[style_no])*(HO$3=TrimSummary[trim_reff])*(ISNUMBER(FIND("/"&amp;$HC83&amp;"/","/"&amp;TrimSummary[color]&amp;"/"))),),0))),0,(INDEX(TrimSummary[ordering_yy],MATCH(1,INDEX(($HD83=TrimSummary[style_no])*(HO$3=TrimSummary[trim_reff])*(ISNUMBER(FIND("/"&amp;$HC83&amp;"/","/"&amp;TrimSummary[color]&amp;"/"))),),0))))*$HJ83*(1+$BN$4)</f>
        <v>0,0,0,0</v>
      </c>
      <c r="HP83" s="62" t="str" cm="1">
        <f t="array" ref="HP83">IF(ISERROR(INDEX(TrimSummary[costing_yy],MATCH(1,INDEX(($HD83=TrimSummary[style_no])*(HP$3=TrimSummary[trim_reff])*(ISNUMBER(FIND("/"&amp;$HC83&amp;"/","/"&amp;TrimSummary[color]&amp;"/"))),),0))),0,(INDEX(TrimSummary[costing_yy],MATCH(1,INDEX(($HD83=TrimSummary[style_no])*(HP$3=TrimSummary[trim_reff])*(ISNUMBER(FIND("/"&amp;$HC83&amp;"/","/"&amp;TrimSummary[color]&amp;"/"))),),0))))*$HH83*(1+$BN$3)&amp;","&amp;IF(ISERROR(INDEX(TrimSummary[costing_yy],MATCH(1,INDEX(($HD83=TrimSummary[style_no])*(HP$3=TrimSummary[trim_reff])*(ISNUMBER(FIND("/"&amp;$HC83&amp;"/","/"&amp;TrimSummary[color]&amp;"/"))),),0))),0,(INDEX(TrimSummary[costing_yy],MATCH(1,INDEX(($HD83=TrimSummary[style_no])*(HP$3=TrimSummary[trim_reff])*(ISNUMBER(FIND("/"&amp;$HC83&amp;"/","/"&amp;TrimSummary[color]&amp;"/"))),),0))))*$HJ83*(1+$BN$3)&amp;","&amp;IF(ISERROR(INDEX(TrimSummary[ordering_yy],MATCH(1,INDEX(($HD83=TrimSummary[style_no])*(HP$3=TrimSummary[trim_reff])*(ISNUMBER(FIND("/"&amp;$HC83&amp;"/","/"&amp;TrimSummary[color]&amp;"/"))),),0))),0,(INDEX(TrimSummary[ordering_yy],MATCH(1,INDEX(($HD83=TrimSummary[style_no])*(HP$3=TrimSummary[trim_reff])*(ISNUMBER(FIND("/"&amp;$HC83&amp;"/","/"&amp;TrimSummary[color]&amp;"/"))),),0))))*$HH83*(1+$BN$4)&amp;","&amp;IF(ISERROR(INDEX(TrimSummary[ordering_yy],MATCH(1,INDEX(($HD83=TrimSummary[style_no])*(HP$3=TrimSummary[trim_reff])*(ISNUMBER(FIND("/"&amp;$HC83&amp;"/","/"&amp;TrimSummary[color]&amp;"/"))),),0))),0,(INDEX(TrimSummary[ordering_yy],MATCH(1,INDEX(($HD83=TrimSummary[style_no])*(HP$3=TrimSummary[trim_reff])*(ISNUMBER(FIND("/"&amp;$HC83&amp;"/","/"&amp;TrimSummary[color]&amp;"/"))),),0))))*$HJ83*(1+$BN$4)</f>
        <v>0,0,0,0</v>
      </c>
      <c r="HQ83" s="62" t="str" cm="1">
        <f t="array" ref="HQ83">IF(ISERROR(INDEX(TrimSummary[costing_yy],MATCH(1,INDEX(($HD83=TrimSummary[style_no])*(HQ$3=TrimSummary[trim_reff])*(ISNUMBER(FIND("/"&amp;$HC83&amp;"/","/"&amp;TrimSummary[color]&amp;"/"))),),0))),0,(INDEX(TrimSummary[costing_yy],MATCH(1,INDEX(($HD83=TrimSummary[style_no])*(HQ$3=TrimSummary[trim_reff])*(ISNUMBER(FIND("/"&amp;$HC83&amp;"/","/"&amp;TrimSummary[color]&amp;"/"))),),0))))*$HH83*(1+$BN$3)&amp;","&amp;IF(ISERROR(INDEX(TrimSummary[costing_yy],MATCH(1,INDEX(($HD83=TrimSummary[style_no])*(HQ$3=TrimSummary[trim_reff])*(ISNUMBER(FIND("/"&amp;$HC83&amp;"/","/"&amp;TrimSummary[color]&amp;"/"))),),0))),0,(INDEX(TrimSummary[costing_yy],MATCH(1,INDEX(($HD83=TrimSummary[style_no])*(HQ$3=TrimSummary[trim_reff])*(ISNUMBER(FIND("/"&amp;$HC83&amp;"/","/"&amp;TrimSummary[color]&amp;"/"))),),0))))*$HJ83*(1+$BN$3)&amp;","&amp;IF(ISERROR(INDEX(TrimSummary[ordering_yy],MATCH(1,INDEX(($HD83=TrimSummary[style_no])*(HQ$3=TrimSummary[trim_reff])*(ISNUMBER(FIND("/"&amp;$HC83&amp;"/","/"&amp;TrimSummary[color]&amp;"/"))),),0))),0,(INDEX(TrimSummary[ordering_yy],MATCH(1,INDEX(($HD83=TrimSummary[style_no])*(HQ$3=TrimSummary[trim_reff])*(ISNUMBER(FIND("/"&amp;$HC83&amp;"/","/"&amp;TrimSummary[color]&amp;"/"))),),0))))*$HH83*(1+$BN$4)&amp;","&amp;IF(ISERROR(INDEX(TrimSummary[ordering_yy],MATCH(1,INDEX(($HD83=TrimSummary[style_no])*(HQ$3=TrimSummary[trim_reff])*(ISNUMBER(FIND("/"&amp;$HC83&amp;"/","/"&amp;TrimSummary[color]&amp;"/"))),),0))),0,(INDEX(TrimSummary[ordering_yy],MATCH(1,INDEX(($HD83=TrimSummary[style_no])*(HQ$3=TrimSummary[trim_reff])*(ISNUMBER(FIND("/"&amp;$HC83&amp;"/","/"&amp;TrimSummary[color]&amp;"/"))),),0))))*$HJ83*(1+$BN$4)</f>
        <v>0,0,0,0</v>
      </c>
      <c r="HR83" s="62" t="str" cm="1">
        <f t="array" ref="HR83">IF(ISERROR(INDEX(TrimSummary[costing_yy],MATCH(1,INDEX(($HD83=TrimSummary[style_no])*(HR$3=TrimSummary[trim_reff])*(ISNUMBER(FIND("/"&amp;$HC83&amp;"/","/"&amp;TrimSummary[color]&amp;"/"))),),0))),0,(INDEX(TrimSummary[costing_yy],MATCH(1,INDEX(($HD83=TrimSummary[style_no])*(HR$3=TrimSummary[trim_reff])*(ISNUMBER(FIND("/"&amp;$HC83&amp;"/","/"&amp;TrimSummary[color]&amp;"/"))),),0))))*$HH83*(1+$BN$3)&amp;","&amp;IF(ISERROR(INDEX(TrimSummary[costing_yy],MATCH(1,INDEX(($HD83=TrimSummary[style_no])*(HR$3=TrimSummary[trim_reff])*(ISNUMBER(FIND("/"&amp;$HC83&amp;"/","/"&amp;TrimSummary[color]&amp;"/"))),),0))),0,(INDEX(TrimSummary[costing_yy],MATCH(1,INDEX(($HD83=TrimSummary[style_no])*(HR$3=TrimSummary[trim_reff])*(ISNUMBER(FIND("/"&amp;$HC83&amp;"/","/"&amp;TrimSummary[color]&amp;"/"))),),0))))*$HJ83*(1+$BN$3)&amp;","&amp;IF(ISERROR(INDEX(TrimSummary[ordering_yy],MATCH(1,INDEX(($HD83=TrimSummary[style_no])*(HR$3=TrimSummary[trim_reff])*(ISNUMBER(FIND("/"&amp;$HC83&amp;"/","/"&amp;TrimSummary[color]&amp;"/"))),),0))),0,(INDEX(TrimSummary[ordering_yy],MATCH(1,INDEX(($HD83=TrimSummary[style_no])*(HR$3=TrimSummary[trim_reff])*(ISNUMBER(FIND("/"&amp;$HC83&amp;"/","/"&amp;TrimSummary[color]&amp;"/"))),),0))))*$HH83*(1+$BN$4)&amp;","&amp;IF(ISERROR(INDEX(TrimSummary[ordering_yy],MATCH(1,INDEX(($HD83=TrimSummary[style_no])*(HR$3=TrimSummary[trim_reff])*(ISNUMBER(FIND("/"&amp;$HC83&amp;"/","/"&amp;TrimSummary[color]&amp;"/"))),),0))),0,(INDEX(TrimSummary[ordering_yy],MATCH(1,INDEX(($HD83=TrimSummary[style_no])*(HR$3=TrimSummary[trim_reff])*(ISNUMBER(FIND("/"&amp;$HC83&amp;"/","/"&amp;TrimSummary[color]&amp;"/"))),),0))))*$HJ83*(1+$BN$4)</f>
        <v>0,0,0,0</v>
      </c>
      <c r="HS83" s="62" t="str" cm="1">
        <f t="array" ref="HS83">IF(ISERROR(INDEX(TrimSummary[costing_yy],MATCH(1,INDEX(($HD83=TrimSummary[style_no])*(HS$3=TrimSummary[trim_reff])*(ISNUMBER(FIND("/"&amp;$HC83&amp;"/","/"&amp;TrimSummary[color]&amp;"/"))),),0))),0,(INDEX(TrimSummary[costing_yy],MATCH(1,INDEX(($HD83=TrimSummary[style_no])*(HS$3=TrimSummary[trim_reff])*(ISNUMBER(FIND("/"&amp;$HC83&amp;"/","/"&amp;TrimSummary[color]&amp;"/"))),),0))))*$HH83*(1+$BN$3)&amp;","&amp;IF(ISERROR(INDEX(TrimSummary[costing_yy],MATCH(1,INDEX(($HD83=TrimSummary[style_no])*(HS$3=TrimSummary[trim_reff])*(ISNUMBER(FIND("/"&amp;$HC83&amp;"/","/"&amp;TrimSummary[color]&amp;"/"))),),0))),0,(INDEX(TrimSummary[costing_yy],MATCH(1,INDEX(($HD83=TrimSummary[style_no])*(HS$3=TrimSummary[trim_reff])*(ISNUMBER(FIND("/"&amp;$HC83&amp;"/","/"&amp;TrimSummary[color]&amp;"/"))),),0))))*$HJ83*(1+$BN$3)&amp;","&amp;IF(ISERROR(INDEX(TrimSummary[ordering_yy],MATCH(1,INDEX(($HD83=TrimSummary[style_no])*(HS$3=TrimSummary[trim_reff])*(ISNUMBER(FIND("/"&amp;$HC83&amp;"/","/"&amp;TrimSummary[color]&amp;"/"))),),0))),0,(INDEX(TrimSummary[ordering_yy],MATCH(1,INDEX(($HD83=TrimSummary[style_no])*(HS$3=TrimSummary[trim_reff])*(ISNUMBER(FIND("/"&amp;$HC83&amp;"/","/"&amp;TrimSummary[color]&amp;"/"))),),0))))*$HH83*(1+$BN$4)&amp;","&amp;IF(ISERROR(INDEX(TrimSummary[ordering_yy],MATCH(1,INDEX(($HD83=TrimSummary[style_no])*(HS$3=TrimSummary[trim_reff])*(ISNUMBER(FIND("/"&amp;$HC83&amp;"/","/"&amp;TrimSummary[color]&amp;"/"))),),0))),0,(INDEX(TrimSummary[ordering_yy],MATCH(1,INDEX(($HD83=TrimSummary[style_no])*(HS$3=TrimSummary[trim_reff])*(ISNUMBER(FIND("/"&amp;$HC83&amp;"/","/"&amp;TrimSummary[color]&amp;"/"))),),0))))*$HJ83*(1+$BN$4)</f>
        <v>0,0,0,0</v>
      </c>
      <c r="HT83" s="62" t="str" cm="1">
        <f t="array" ref="HT83">IF(ISERROR(INDEX(TrimSummary[costing_yy],MATCH(1,INDEX(($HD83=TrimSummary[style_no])*(HT$3=TrimSummary[trim_reff])*(ISNUMBER(FIND("/"&amp;$HC83&amp;"/","/"&amp;TrimSummary[color]&amp;"/"))),),0))),0,(INDEX(TrimSummary[costing_yy],MATCH(1,INDEX(($HD83=TrimSummary[style_no])*(HT$3=TrimSummary[trim_reff])*(ISNUMBER(FIND("/"&amp;$HC83&amp;"/","/"&amp;TrimSummary[color]&amp;"/"))),),0))))*$HH83*(1+$BN$3)&amp;","&amp;IF(ISERROR(INDEX(TrimSummary[costing_yy],MATCH(1,INDEX(($HD83=TrimSummary[style_no])*(HT$3=TrimSummary[trim_reff])*(ISNUMBER(FIND("/"&amp;$HC83&amp;"/","/"&amp;TrimSummary[color]&amp;"/"))),),0))),0,(INDEX(TrimSummary[costing_yy],MATCH(1,INDEX(($HD83=TrimSummary[style_no])*(HT$3=TrimSummary[trim_reff])*(ISNUMBER(FIND("/"&amp;$HC83&amp;"/","/"&amp;TrimSummary[color]&amp;"/"))),),0))))*$HJ83*(1+$BN$3)&amp;","&amp;IF(ISERROR(INDEX(TrimSummary[ordering_yy],MATCH(1,INDEX(($HD83=TrimSummary[style_no])*(HT$3=TrimSummary[trim_reff])*(ISNUMBER(FIND("/"&amp;$HC83&amp;"/","/"&amp;TrimSummary[color]&amp;"/"))),),0))),0,(INDEX(TrimSummary[ordering_yy],MATCH(1,INDEX(($HD83=TrimSummary[style_no])*(HT$3=TrimSummary[trim_reff])*(ISNUMBER(FIND("/"&amp;$HC83&amp;"/","/"&amp;TrimSummary[color]&amp;"/"))),),0))))*$HH83*(1+$BN$4)&amp;","&amp;IF(ISERROR(INDEX(TrimSummary[ordering_yy],MATCH(1,INDEX(($HD83=TrimSummary[style_no])*(HT$3=TrimSummary[trim_reff])*(ISNUMBER(FIND("/"&amp;$HC83&amp;"/","/"&amp;TrimSummary[color]&amp;"/"))),),0))),0,(INDEX(TrimSummary[ordering_yy],MATCH(1,INDEX(($HD83=TrimSummary[style_no])*(HT$3=TrimSummary[trim_reff])*(ISNUMBER(FIND("/"&amp;$HC83&amp;"/","/"&amp;TrimSummary[color]&amp;"/"))),),0))))*$HJ83*(1+$BN$4)</f>
        <v>0,0,0,0</v>
      </c>
      <c r="HU83" s="62" t="str" cm="1">
        <f t="array" ref="HU83">IF(ISERROR(INDEX(TrimSummary[costing_yy],MATCH(1,INDEX(($HD83=TrimSummary[style_no])*(HU$3=TrimSummary[trim_reff])*(ISNUMBER(FIND("/"&amp;$HC83&amp;"/","/"&amp;TrimSummary[color]&amp;"/"))),),0))),0,(INDEX(TrimSummary[costing_yy],MATCH(1,INDEX(($HD83=TrimSummary[style_no])*(HU$3=TrimSummary[trim_reff])*(ISNUMBER(FIND("/"&amp;$HC83&amp;"/","/"&amp;TrimSummary[color]&amp;"/"))),),0))))*$HH83*(1+$BN$3)&amp;","&amp;IF(ISERROR(INDEX(TrimSummary[costing_yy],MATCH(1,INDEX(($HD83=TrimSummary[style_no])*(HU$3=TrimSummary[trim_reff])*(ISNUMBER(FIND("/"&amp;$HC83&amp;"/","/"&amp;TrimSummary[color]&amp;"/"))),),0))),0,(INDEX(TrimSummary[costing_yy],MATCH(1,INDEX(($HD83=TrimSummary[style_no])*(HU$3=TrimSummary[trim_reff])*(ISNUMBER(FIND("/"&amp;$HC83&amp;"/","/"&amp;TrimSummary[color]&amp;"/"))),),0))))*$HJ83*(1+$BN$3)&amp;","&amp;IF(ISERROR(INDEX(TrimSummary[ordering_yy],MATCH(1,INDEX(($HD83=TrimSummary[style_no])*(HU$3=TrimSummary[trim_reff])*(ISNUMBER(FIND("/"&amp;$HC83&amp;"/","/"&amp;TrimSummary[color]&amp;"/"))),),0))),0,(INDEX(TrimSummary[ordering_yy],MATCH(1,INDEX(($HD83=TrimSummary[style_no])*(HU$3=TrimSummary[trim_reff])*(ISNUMBER(FIND("/"&amp;$HC83&amp;"/","/"&amp;TrimSummary[color]&amp;"/"))),),0))))*$HH83*(1+$BN$4)&amp;","&amp;IF(ISERROR(INDEX(TrimSummary[ordering_yy],MATCH(1,INDEX(($HD83=TrimSummary[style_no])*(HU$3=TrimSummary[trim_reff])*(ISNUMBER(FIND("/"&amp;$HC83&amp;"/","/"&amp;TrimSummary[color]&amp;"/"))),),0))),0,(INDEX(TrimSummary[ordering_yy],MATCH(1,INDEX(($HD83=TrimSummary[style_no])*(HU$3=TrimSummary[trim_reff])*(ISNUMBER(FIND("/"&amp;$HC83&amp;"/","/"&amp;TrimSummary[color]&amp;"/"))),),0))))*$HJ83*(1+$BN$4)</f>
        <v>0,0,0,0</v>
      </c>
      <c r="HV83" s="62"/>
      <c r="HW83" s="62"/>
      <c r="HX83" s="62"/>
      <c r="HY83" s="62"/>
      <c r="HZ83" s="62"/>
      <c r="IA83" s="62"/>
      <c r="IB83" s="62"/>
      <c r="IC83" s="62"/>
      <c r="ID83" s="62"/>
      <c r="IE83" s="62"/>
      <c r="IF83" s="62"/>
      <c r="IG83" s="62"/>
      <c r="IH83" s="62"/>
      <c r="II83" s="62"/>
      <c r="IJ83" s="62"/>
      <c r="IK83" s="62"/>
      <c r="IL83" s="62"/>
      <c r="IM83" s="62"/>
      <c r="IN83" s="62"/>
      <c r="IO83" s="62"/>
      <c r="IP83" s="62"/>
      <c r="IQ83" s="62"/>
      <c r="IR83" s="62"/>
      <c r="IS83" s="62"/>
      <c r="IT83" s="62"/>
      <c r="IU83" s="62"/>
      <c r="IV83" s="62"/>
      <c r="IW83" s="49"/>
    </row>
    <row r="84" spans="1:257">
      <c r="A84"/>
      <c r="D84" s="256"/>
      <c r="E84" s="3"/>
      <c r="F84" s="18"/>
      <c r="G84" s="19"/>
      <c r="H84" s="86"/>
      <c r="I84" s="86"/>
      <c r="J84" s="86"/>
      <c r="K84" s="86"/>
      <c r="L84" s="86"/>
      <c r="M84" s="86"/>
      <c r="N84" s="86"/>
      <c r="O84" s="86"/>
      <c r="P84" s="86"/>
      <c r="Q84" s="86"/>
      <c r="R84" s="86"/>
      <c r="S84" s="86"/>
      <c r="T84" s="86"/>
      <c r="U84" s="86"/>
      <c r="V84" s="86"/>
      <c r="Y84" s="18"/>
      <c r="AR84" s="23"/>
      <c r="AS84" s="23"/>
      <c r="AT84" s="18"/>
      <c r="AV84" s="24"/>
      <c r="AW84" s="24"/>
      <c r="AX84" s="24"/>
      <c r="AY84" s="24"/>
      <c r="AZ84" s="24"/>
      <c r="BA84" s="24"/>
      <c r="BB84" s="24"/>
      <c r="BC84" s="24"/>
      <c r="BD84" s="23"/>
      <c r="BE84" s="24"/>
      <c r="BF84" s="24"/>
      <c r="BG84" s="24"/>
      <c r="BH84" s="23"/>
      <c r="BI84" s="23"/>
      <c r="BJ84" s="222"/>
      <c r="BS84" s="233"/>
      <c r="BT84" s="233"/>
      <c r="BU84" s="233"/>
      <c r="BV84" s="233"/>
      <c r="BW84" s="233"/>
      <c r="BX84" s="233"/>
      <c r="BY84" s="233"/>
      <c r="BZ84" s="233"/>
      <c r="CA84" s="233"/>
      <c r="CB84" s="233"/>
      <c r="CC84" s="233"/>
      <c r="CD84" s="233"/>
      <c r="CE84" s="233"/>
      <c r="CF84" s="233"/>
      <c r="CG84" s="233"/>
      <c r="CH84" s="233"/>
      <c r="CL84" s="94"/>
      <c r="CM84" s="77"/>
      <c r="CN84" s="77"/>
      <c r="CQ84" s="64"/>
      <c r="CR84" s="94"/>
      <c r="CS84" s="94"/>
      <c r="FT84"/>
      <c r="FU84"/>
      <c r="HA84" s="62" t="str">
        <f>INDEX(TrimSummary[season],MATCH($HD84,TrimSummary[style_no],0))</f>
        <v>WI23</v>
      </c>
      <c r="HB84" s="62" t="str">
        <f>INDEX(TrimSummary[floorset],MATCH($HD84,TrimSummary[style_no],0))</f>
        <v>F3</v>
      </c>
      <c r="HC84" s="6" t="s">
        <v>201</v>
      </c>
      <c r="HD84" s="310" t="s">
        <v>314</v>
      </c>
      <c r="HE84" s="224" t="s">
        <v>303</v>
      </c>
      <c r="HF84" s="98">
        <v>45040</v>
      </c>
      <c r="HG84" t="s">
        <v>138</v>
      </c>
      <c r="HH84" s="105" cm="1">
        <f t="array" ref="HH84">IF(ISERROR(INDEX(Trim_Booking_Data[[QTY TB]:[5]],MATCH($HD84&amp;$HE84&amp;$HF84,Trim_Booking_Data[Styele'#]&amp;Trim_Booking_Data[COLOR]&amp;Trim_Booking_Data[Trim Boking Date],0),MATCH($HG84,Trim_Booking_Data[[#Headers],[QTY TB]:[5]],0))),0,(INDEX(Trim_Booking_Data[[QTY TB]:[5]],MATCH($HD84&amp;$HE84&amp;$HF84,Trim_Booking_Data[Styele'#]&amp;Trim_Booking_Data[COLOR]&amp;Trim_Booking_Data[Trim Boking Date],0),MATCH($HG84,Trim_Booking_Data[[#Headers],[QTY TB]:[5]],0))))</f>
        <v>0</v>
      </c>
      <c r="HI84" s="78" cm="1">
        <f t="array" ref="HI84">IF(ISERROR(INDEX(PO_Placed_Data_Fu[],MATCH($HD84&amp;$HE84,Trim_Booking_Data[Styele'#]&amp;Trim_Booking_Data[COLOR],0),MATCH(HI$3,PO_Placed_Data_Fu[#Headers],0))),0,(INDEX(PO_Placed_Data_Fu[],MATCH($HD84&amp;$HE84,Trim_Booking_Data[Styele'#]&amp;Trim_Booking_Data[COLOR],0),MATCH(HI$3,PO_Placed_Data_Fu[#Headers],0))))</f>
        <v>0</v>
      </c>
      <c r="HJ84" s="73" cm="1">
        <f t="array" ref="HJ84">IF(ISERROR(INDEX(PO_Placed_Data_Fu[],MATCH($HD84&amp;$HE84&amp;$HF84,Trim_Booking_Data[Styele'#]&amp;Trim_Booking_Data[COLOR]&amp;Trim_Booking_Data[Trim Boking Date],0),MATCH($HG84,PO_Placed_Data_Fu[#Headers],0))),0,(INDEX(PO_Placed_Data_Fu[],MATCH($HD84&amp;$HE84&amp;$HF84,Trim_Booking_Data[Styele'#]&amp;Trim_Booking_Data[COLOR]&amp;Trim_Booking_Data[Trim Boking Date],0),MATCH($HG84,PO_Placed_Data_Fu[#Headers],0))))</f>
        <v>0</v>
      </c>
      <c r="HK84" s="62" t="str" cm="1">
        <f t="array" ref="HK84">IF(ISERROR(INDEX(TrimSummary[costing_yy],MATCH(1,INDEX(($HD84=TrimSummary[style_no])*(HK$3=TrimSummary[trim_reff])*(ISNUMBER(FIND("/"&amp;$HC84&amp;"/","/"&amp;TrimSummary[color]&amp;"/"))),),0))),0,(INDEX(TrimSummary[costing_yy],MATCH(1,INDEX(($HD84=TrimSummary[style_no])*(HK$3=TrimSummary[trim_reff])*(ISNUMBER(FIND("/"&amp;$HC84&amp;"/","/"&amp;TrimSummary[color]&amp;"/"))),),0))))*$HH84*(1+$BN$3)&amp;","&amp;IF(ISERROR(INDEX(TrimSummary[costing_yy],MATCH(1,INDEX(($HD84=TrimSummary[style_no])*(HK$3=TrimSummary[trim_reff])*(ISNUMBER(FIND("/"&amp;$HC84&amp;"/","/"&amp;TrimSummary[color]&amp;"/"))),),0))),0,(INDEX(TrimSummary[costing_yy],MATCH(1,INDEX(($HD84=TrimSummary[style_no])*(HK$3=TrimSummary[trim_reff])*(ISNUMBER(FIND("/"&amp;$HC84&amp;"/","/"&amp;TrimSummary[color]&amp;"/"))),),0))))*$HJ84*(1+$BN$3)&amp;","&amp;IF(ISERROR(INDEX(TrimSummary[ordering_yy],MATCH(1,INDEX(($HD84=TrimSummary[style_no])*(HK$3=TrimSummary[trim_reff])*(ISNUMBER(FIND("/"&amp;$HC84&amp;"/","/"&amp;TrimSummary[color]&amp;"/"))),),0))),0,(INDEX(TrimSummary[ordering_yy],MATCH(1,INDEX(($HD84=TrimSummary[style_no])*(HK$3=TrimSummary[trim_reff])*(ISNUMBER(FIND("/"&amp;$HC84&amp;"/","/"&amp;TrimSummary[color]&amp;"/"))),),0))))*$HH84*(1+$BN$4)&amp;","&amp;IF(ISERROR(INDEX(TrimSummary[ordering_yy],MATCH(1,INDEX(($HD84=TrimSummary[style_no])*(HK$3=TrimSummary[trim_reff])*(ISNUMBER(FIND("/"&amp;$HC84&amp;"/","/"&amp;TrimSummary[color]&amp;"/"))),),0))),0,(INDEX(TrimSummary[ordering_yy],MATCH(1,INDEX(($HD84=TrimSummary[style_no])*(HK$3=TrimSummary[trim_reff])*(ISNUMBER(FIND("/"&amp;$HC84&amp;"/","/"&amp;TrimSummary[color]&amp;"/"))),),0))))*$HJ84*(1+$BN$4)</f>
        <v>0,0,0,0</v>
      </c>
      <c r="HL84" s="62" t="str" cm="1">
        <f t="array" ref="HL84">IF(ISERROR(INDEX(TrimSummary[costing_yy],MATCH(1,INDEX(($HD84=TrimSummary[style_no])*(HL$3=TrimSummary[trim_reff])*(ISNUMBER(FIND("/"&amp;$HC84&amp;"/","/"&amp;TrimSummary[color]&amp;"/"))),),0))),0,(INDEX(TrimSummary[costing_yy],MATCH(1,INDEX(($HD84=TrimSummary[style_no])*(HL$3=TrimSummary[trim_reff])*(ISNUMBER(FIND("/"&amp;$HC84&amp;"/","/"&amp;TrimSummary[color]&amp;"/"))),),0))))*$HH84*(1+$BN$3)&amp;","&amp;IF(ISERROR(INDEX(TrimSummary[costing_yy],MATCH(1,INDEX(($HD84=TrimSummary[style_no])*(HL$3=TrimSummary[trim_reff])*(ISNUMBER(FIND("/"&amp;$HC84&amp;"/","/"&amp;TrimSummary[color]&amp;"/"))),),0))),0,(INDEX(TrimSummary[costing_yy],MATCH(1,INDEX(($HD84=TrimSummary[style_no])*(HL$3=TrimSummary[trim_reff])*(ISNUMBER(FIND("/"&amp;$HC84&amp;"/","/"&amp;TrimSummary[color]&amp;"/"))),),0))))*$HJ84*(1+$BN$3)&amp;","&amp;IF(ISERROR(INDEX(TrimSummary[ordering_yy],MATCH(1,INDEX(($HD84=TrimSummary[style_no])*(HL$3=TrimSummary[trim_reff])*(ISNUMBER(FIND("/"&amp;$HC84&amp;"/","/"&amp;TrimSummary[color]&amp;"/"))),),0))),0,(INDEX(TrimSummary[ordering_yy],MATCH(1,INDEX(($HD84=TrimSummary[style_no])*(HL$3=TrimSummary[trim_reff])*(ISNUMBER(FIND("/"&amp;$HC84&amp;"/","/"&amp;TrimSummary[color]&amp;"/"))),),0))))*$HH84*(1+$BN$4)&amp;","&amp;IF(ISERROR(INDEX(TrimSummary[ordering_yy],MATCH(1,INDEX(($HD84=TrimSummary[style_no])*(HL$3=TrimSummary[trim_reff])*(ISNUMBER(FIND("/"&amp;$HC84&amp;"/","/"&amp;TrimSummary[color]&amp;"/"))),),0))),0,(INDEX(TrimSummary[ordering_yy],MATCH(1,INDEX(($HD84=TrimSummary[style_no])*(HL$3=TrimSummary[trim_reff])*(ISNUMBER(FIND("/"&amp;$HC84&amp;"/","/"&amp;TrimSummary[color]&amp;"/"))),),0))))*$HJ84*(1+$BN$4)</f>
        <v>0,0,0,0</v>
      </c>
      <c r="HM84" s="62" t="str" cm="1">
        <f t="array" ref="HM84">IF(ISERROR(INDEX(TrimSummary[costing_yy],MATCH(1,INDEX(($HD84=TrimSummary[style_no])*(HM$3=TrimSummary[trim_reff])*(ISNUMBER(FIND("/"&amp;$HC84&amp;"/","/"&amp;TrimSummary[color]&amp;"/"))),),0))),0,(INDEX(TrimSummary[costing_yy],MATCH(1,INDEX(($HD84=TrimSummary[style_no])*(HM$3=TrimSummary[trim_reff])*(ISNUMBER(FIND("/"&amp;$HC84&amp;"/","/"&amp;TrimSummary[color]&amp;"/"))),),0))))*$HH84*(1+$BN$3)&amp;","&amp;IF(ISERROR(INDEX(TrimSummary[costing_yy],MATCH(1,INDEX(($HD84=TrimSummary[style_no])*(HM$3=TrimSummary[trim_reff])*(ISNUMBER(FIND("/"&amp;$HC84&amp;"/","/"&amp;TrimSummary[color]&amp;"/"))),),0))),0,(INDEX(TrimSummary[costing_yy],MATCH(1,INDEX(($HD84=TrimSummary[style_no])*(HM$3=TrimSummary[trim_reff])*(ISNUMBER(FIND("/"&amp;$HC84&amp;"/","/"&amp;TrimSummary[color]&amp;"/"))),),0))))*$HJ84*(1+$BN$3)&amp;","&amp;IF(ISERROR(INDEX(TrimSummary[ordering_yy],MATCH(1,INDEX(($HD84=TrimSummary[style_no])*(HM$3=TrimSummary[trim_reff])*(ISNUMBER(FIND("/"&amp;$HC84&amp;"/","/"&amp;TrimSummary[color]&amp;"/"))),),0))),0,(INDEX(TrimSummary[ordering_yy],MATCH(1,INDEX(($HD84=TrimSummary[style_no])*(HM$3=TrimSummary[trim_reff])*(ISNUMBER(FIND("/"&amp;$HC84&amp;"/","/"&amp;TrimSummary[color]&amp;"/"))),),0))))*$HH84*(1+$BN$4)&amp;","&amp;IF(ISERROR(INDEX(TrimSummary[ordering_yy],MATCH(1,INDEX(($HD84=TrimSummary[style_no])*(HM$3=TrimSummary[trim_reff])*(ISNUMBER(FIND("/"&amp;$HC84&amp;"/","/"&amp;TrimSummary[color]&amp;"/"))),),0))),0,(INDEX(TrimSummary[ordering_yy],MATCH(1,INDEX(($HD84=TrimSummary[style_no])*(HM$3=TrimSummary[trim_reff])*(ISNUMBER(FIND("/"&amp;$HC84&amp;"/","/"&amp;TrimSummary[color]&amp;"/"))),),0))))*$HJ84*(1+$BN$4)</f>
        <v>0,0,0,0</v>
      </c>
      <c r="HN84" s="62" t="str" cm="1">
        <f t="array" ref="HN84">IF(ISERROR(INDEX(TrimSummary[costing_yy],MATCH(1,INDEX(($HD84=TrimSummary[style_no])*(HN$3=TrimSummary[trim_reff])*(ISNUMBER(FIND("/"&amp;$HC84&amp;"/","/"&amp;TrimSummary[color]&amp;"/"))),),0))),0,(INDEX(TrimSummary[costing_yy],MATCH(1,INDEX(($HD84=TrimSummary[style_no])*(HN$3=TrimSummary[trim_reff])*(ISNUMBER(FIND("/"&amp;$HC84&amp;"/","/"&amp;TrimSummary[color]&amp;"/"))),),0))))*$HH84*(1+$BN$3)&amp;","&amp;IF(ISERROR(INDEX(TrimSummary[costing_yy],MATCH(1,INDEX(($HD84=TrimSummary[style_no])*(HN$3=TrimSummary[trim_reff])*(ISNUMBER(FIND("/"&amp;$HC84&amp;"/","/"&amp;TrimSummary[color]&amp;"/"))),),0))),0,(INDEX(TrimSummary[costing_yy],MATCH(1,INDEX(($HD84=TrimSummary[style_no])*(HN$3=TrimSummary[trim_reff])*(ISNUMBER(FIND("/"&amp;$HC84&amp;"/","/"&amp;TrimSummary[color]&amp;"/"))),),0))))*$HJ84*(1+$BN$3)&amp;","&amp;IF(ISERROR(INDEX(TrimSummary[ordering_yy],MATCH(1,INDEX(($HD84=TrimSummary[style_no])*(HN$3=TrimSummary[trim_reff])*(ISNUMBER(FIND("/"&amp;$HC84&amp;"/","/"&amp;TrimSummary[color]&amp;"/"))),),0))),0,(INDEX(TrimSummary[ordering_yy],MATCH(1,INDEX(($HD84=TrimSummary[style_no])*(HN$3=TrimSummary[trim_reff])*(ISNUMBER(FIND("/"&amp;$HC84&amp;"/","/"&amp;TrimSummary[color]&amp;"/"))),),0))))*$HH84*(1+$BN$4)&amp;","&amp;IF(ISERROR(INDEX(TrimSummary[ordering_yy],MATCH(1,INDEX(($HD84=TrimSummary[style_no])*(HN$3=TrimSummary[trim_reff])*(ISNUMBER(FIND("/"&amp;$HC84&amp;"/","/"&amp;TrimSummary[color]&amp;"/"))),),0))),0,(INDEX(TrimSummary[ordering_yy],MATCH(1,INDEX(($HD84=TrimSummary[style_no])*(HN$3=TrimSummary[trim_reff])*(ISNUMBER(FIND("/"&amp;$HC84&amp;"/","/"&amp;TrimSummary[color]&amp;"/"))),),0))))*$HJ84*(1+$BN$4)</f>
        <v>0,0,0,0</v>
      </c>
      <c r="HO84" s="62" t="str" cm="1">
        <f t="array" ref="HO84">IF(ISERROR(INDEX(TrimSummary[costing_yy],MATCH(1,INDEX(($HD84=TrimSummary[style_no])*(HO$3=TrimSummary[trim_reff])*(ISNUMBER(FIND("/"&amp;$HC84&amp;"/","/"&amp;TrimSummary[color]&amp;"/"))),),0))),0,(INDEX(TrimSummary[costing_yy],MATCH(1,INDEX(($HD84=TrimSummary[style_no])*(HO$3=TrimSummary[trim_reff])*(ISNUMBER(FIND("/"&amp;$HC84&amp;"/","/"&amp;TrimSummary[color]&amp;"/"))),),0))))*$HH84*(1+$BN$3)&amp;","&amp;IF(ISERROR(INDEX(TrimSummary[costing_yy],MATCH(1,INDEX(($HD84=TrimSummary[style_no])*(HO$3=TrimSummary[trim_reff])*(ISNUMBER(FIND("/"&amp;$HC84&amp;"/","/"&amp;TrimSummary[color]&amp;"/"))),),0))),0,(INDEX(TrimSummary[costing_yy],MATCH(1,INDEX(($HD84=TrimSummary[style_no])*(HO$3=TrimSummary[trim_reff])*(ISNUMBER(FIND("/"&amp;$HC84&amp;"/","/"&amp;TrimSummary[color]&amp;"/"))),),0))))*$HJ84*(1+$BN$3)&amp;","&amp;IF(ISERROR(INDEX(TrimSummary[ordering_yy],MATCH(1,INDEX(($HD84=TrimSummary[style_no])*(HO$3=TrimSummary[trim_reff])*(ISNUMBER(FIND("/"&amp;$HC84&amp;"/","/"&amp;TrimSummary[color]&amp;"/"))),),0))),0,(INDEX(TrimSummary[ordering_yy],MATCH(1,INDEX(($HD84=TrimSummary[style_no])*(HO$3=TrimSummary[trim_reff])*(ISNUMBER(FIND("/"&amp;$HC84&amp;"/","/"&amp;TrimSummary[color]&amp;"/"))),),0))))*$HH84*(1+$BN$4)&amp;","&amp;IF(ISERROR(INDEX(TrimSummary[ordering_yy],MATCH(1,INDEX(($HD84=TrimSummary[style_no])*(HO$3=TrimSummary[trim_reff])*(ISNUMBER(FIND("/"&amp;$HC84&amp;"/","/"&amp;TrimSummary[color]&amp;"/"))),),0))),0,(INDEX(TrimSummary[ordering_yy],MATCH(1,INDEX(($HD84=TrimSummary[style_no])*(HO$3=TrimSummary[trim_reff])*(ISNUMBER(FIND("/"&amp;$HC84&amp;"/","/"&amp;TrimSummary[color]&amp;"/"))),),0))))*$HJ84*(1+$BN$4)</f>
        <v>0,0,0,0</v>
      </c>
      <c r="HP84" s="62" t="str" cm="1">
        <f t="array" ref="HP84">IF(ISERROR(INDEX(TrimSummary[costing_yy],MATCH(1,INDEX(($HD84=TrimSummary[style_no])*(HP$3=TrimSummary[trim_reff])*(ISNUMBER(FIND("/"&amp;$HC84&amp;"/","/"&amp;TrimSummary[color]&amp;"/"))),),0))),0,(INDEX(TrimSummary[costing_yy],MATCH(1,INDEX(($HD84=TrimSummary[style_no])*(HP$3=TrimSummary[trim_reff])*(ISNUMBER(FIND("/"&amp;$HC84&amp;"/","/"&amp;TrimSummary[color]&amp;"/"))),),0))))*$HH84*(1+$BN$3)&amp;","&amp;IF(ISERROR(INDEX(TrimSummary[costing_yy],MATCH(1,INDEX(($HD84=TrimSummary[style_no])*(HP$3=TrimSummary[trim_reff])*(ISNUMBER(FIND("/"&amp;$HC84&amp;"/","/"&amp;TrimSummary[color]&amp;"/"))),),0))),0,(INDEX(TrimSummary[costing_yy],MATCH(1,INDEX(($HD84=TrimSummary[style_no])*(HP$3=TrimSummary[trim_reff])*(ISNUMBER(FIND("/"&amp;$HC84&amp;"/","/"&amp;TrimSummary[color]&amp;"/"))),),0))))*$HJ84*(1+$BN$3)&amp;","&amp;IF(ISERROR(INDEX(TrimSummary[ordering_yy],MATCH(1,INDEX(($HD84=TrimSummary[style_no])*(HP$3=TrimSummary[trim_reff])*(ISNUMBER(FIND("/"&amp;$HC84&amp;"/","/"&amp;TrimSummary[color]&amp;"/"))),),0))),0,(INDEX(TrimSummary[ordering_yy],MATCH(1,INDEX(($HD84=TrimSummary[style_no])*(HP$3=TrimSummary[trim_reff])*(ISNUMBER(FIND("/"&amp;$HC84&amp;"/","/"&amp;TrimSummary[color]&amp;"/"))),),0))))*$HH84*(1+$BN$4)&amp;","&amp;IF(ISERROR(INDEX(TrimSummary[ordering_yy],MATCH(1,INDEX(($HD84=TrimSummary[style_no])*(HP$3=TrimSummary[trim_reff])*(ISNUMBER(FIND("/"&amp;$HC84&amp;"/","/"&amp;TrimSummary[color]&amp;"/"))),),0))),0,(INDEX(TrimSummary[ordering_yy],MATCH(1,INDEX(($HD84=TrimSummary[style_no])*(HP$3=TrimSummary[trim_reff])*(ISNUMBER(FIND("/"&amp;$HC84&amp;"/","/"&amp;TrimSummary[color]&amp;"/"))),),0))))*$HJ84*(1+$BN$4)</f>
        <v>0,0,0,0</v>
      </c>
      <c r="HQ84" s="62" t="str" cm="1">
        <f t="array" ref="HQ84">IF(ISERROR(INDEX(TrimSummary[costing_yy],MATCH(1,INDEX(($HD84=TrimSummary[style_no])*(HQ$3=TrimSummary[trim_reff])*(ISNUMBER(FIND("/"&amp;$HC84&amp;"/","/"&amp;TrimSummary[color]&amp;"/"))),),0))),0,(INDEX(TrimSummary[costing_yy],MATCH(1,INDEX(($HD84=TrimSummary[style_no])*(HQ$3=TrimSummary[trim_reff])*(ISNUMBER(FIND("/"&amp;$HC84&amp;"/","/"&amp;TrimSummary[color]&amp;"/"))),),0))))*$HH84*(1+$BN$3)&amp;","&amp;IF(ISERROR(INDEX(TrimSummary[costing_yy],MATCH(1,INDEX(($HD84=TrimSummary[style_no])*(HQ$3=TrimSummary[trim_reff])*(ISNUMBER(FIND("/"&amp;$HC84&amp;"/","/"&amp;TrimSummary[color]&amp;"/"))),),0))),0,(INDEX(TrimSummary[costing_yy],MATCH(1,INDEX(($HD84=TrimSummary[style_no])*(HQ$3=TrimSummary[trim_reff])*(ISNUMBER(FIND("/"&amp;$HC84&amp;"/","/"&amp;TrimSummary[color]&amp;"/"))),),0))))*$HJ84*(1+$BN$3)&amp;","&amp;IF(ISERROR(INDEX(TrimSummary[ordering_yy],MATCH(1,INDEX(($HD84=TrimSummary[style_no])*(HQ$3=TrimSummary[trim_reff])*(ISNUMBER(FIND("/"&amp;$HC84&amp;"/","/"&amp;TrimSummary[color]&amp;"/"))),),0))),0,(INDEX(TrimSummary[ordering_yy],MATCH(1,INDEX(($HD84=TrimSummary[style_no])*(HQ$3=TrimSummary[trim_reff])*(ISNUMBER(FIND("/"&amp;$HC84&amp;"/","/"&amp;TrimSummary[color]&amp;"/"))),),0))))*$HH84*(1+$BN$4)&amp;","&amp;IF(ISERROR(INDEX(TrimSummary[ordering_yy],MATCH(1,INDEX(($HD84=TrimSummary[style_no])*(HQ$3=TrimSummary[trim_reff])*(ISNUMBER(FIND("/"&amp;$HC84&amp;"/","/"&amp;TrimSummary[color]&amp;"/"))),),0))),0,(INDEX(TrimSummary[ordering_yy],MATCH(1,INDEX(($HD84=TrimSummary[style_no])*(HQ$3=TrimSummary[trim_reff])*(ISNUMBER(FIND("/"&amp;$HC84&amp;"/","/"&amp;TrimSummary[color]&amp;"/"))),),0))))*$HJ84*(1+$BN$4)</f>
        <v>0,0,0,0</v>
      </c>
      <c r="HR84" s="62" t="str" cm="1">
        <f t="array" ref="HR84">IF(ISERROR(INDEX(TrimSummary[costing_yy],MATCH(1,INDEX(($HD84=TrimSummary[style_no])*(HR$3=TrimSummary[trim_reff])*(ISNUMBER(FIND("/"&amp;$HC84&amp;"/","/"&amp;TrimSummary[color]&amp;"/"))),),0))),0,(INDEX(TrimSummary[costing_yy],MATCH(1,INDEX(($HD84=TrimSummary[style_no])*(HR$3=TrimSummary[trim_reff])*(ISNUMBER(FIND("/"&amp;$HC84&amp;"/","/"&amp;TrimSummary[color]&amp;"/"))),),0))))*$HH84*(1+$BN$3)&amp;","&amp;IF(ISERROR(INDEX(TrimSummary[costing_yy],MATCH(1,INDEX(($HD84=TrimSummary[style_no])*(HR$3=TrimSummary[trim_reff])*(ISNUMBER(FIND("/"&amp;$HC84&amp;"/","/"&amp;TrimSummary[color]&amp;"/"))),),0))),0,(INDEX(TrimSummary[costing_yy],MATCH(1,INDEX(($HD84=TrimSummary[style_no])*(HR$3=TrimSummary[trim_reff])*(ISNUMBER(FIND("/"&amp;$HC84&amp;"/","/"&amp;TrimSummary[color]&amp;"/"))),),0))))*$HJ84*(1+$BN$3)&amp;","&amp;IF(ISERROR(INDEX(TrimSummary[ordering_yy],MATCH(1,INDEX(($HD84=TrimSummary[style_no])*(HR$3=TrimSummary[trim_reff])*(ISNUMBER(FIND("/"&amp;$HC84&amp;"/","/"&amp;TrimSummary[color]&amp;"/"))),),0))),0,(INDEX(TrimSummary[ordering_yy],MATCH(1,INDEX(($HD84=TrimSummary[style_no])*(HR$3=TrimSummary[trim_reff])*(ISNUMBER(FIND("/"&amp;$HC84&amp;"/","/"&amp;TrimSummary[color]&amp;"/"))),),0))))*$HH84*(1+$BN$4)&amp;","&amp;IF(ISERROR(INDEX(TrimSummary[ordering_yy],MATCH(1,INDEX(($HD84=TrimSummary[style_no])*(HR$3=TrimSummary[trim_reff])*(ISNUMBER(FIND("/"&amp;$HC84&amp;"/","/"&amp;TrimSummary[color]&amp;"/"))),),0))),0,(INDEX(TrimSummary[ordering_yy],MATCH(1,INDEX(($HD84=TrimSummary[style_no])*(HR$3=TrimSummary[trim_reff])*(ISNUMBER(FIND("/"&amp;$HC84&amp;"/","/"&amp;TrimSummary[color]&amp;"/"))),),0))))*$HJ84*(1+$BN$4)</f>
        <v>0,0,0,0</v>
      </c>
      <c r="HS84" s="62" t="str" cm="1">
        <f t="array" ref="HS84">IF(ISERROR(INDEX(TrimSummary[costing_yy],MATCH(1,INDEX(($HD84=TrimSummary[style_no])*(HS$3=TrimSummary[trim_reff])*(ISNUMBER(FIND("/"&amp;$HC84&amp;"/","/"&amp;TrimSummary[color]&amp;"/"))),),0))),0,(INDEX(TrimSummary[costing_yy],MATCH(1,INDEX(($HD84=TrimSummary[style_no])*(HS$3=TrimSummary[trim_reff])*(ISNUMBER(FIND("/"&amp;$HC84&amp;"/","/"&amp;TrimSummary[color]&amp;"/"))),),0))))*$HH84*(1+$BN$3)&amp;","&amp;IF(ISERROR(INDEX(TrimSummary[costing_yy],MATCH(1,INDEX(($HD84=TrimSummary[style_no])*(HS$3=TrimSummary[trim_reff])*(ISNUMBER(FIND("/"&amp;$HC84&amp;"/","/"&amp;TrimSummary[color]&amp;"/"))),),0))),0,(INDEX(TrimSummary[costing_yy],MATCH(1,INDEX(($HD84=TrimSummary[style_no])*(HS$3=TrimSummary[trim_reff])*(ISNUMBER(FIND("/"&amp;$HC84&amp;"/","/"&amp;TrimSummary[color]&amp;"/"))),),0))))*$HJ84*(1+$BN$3)&amp;","&amp;IF(ISERROR(INDEX(TrimSummary[ordering_yy],MATCH(1,INDEX(($HD84=TrimSummary[style_no])*(HS$3=TrimSummary[trim_reff])*(ISNUMBER(FIND("/"&amp;$HC84&amp;"/","/"&amp;TrimSummary[color]&amp;"/"))),),0))),0,(INDEX(TrimSummary[ordering_yy],MATCH(1,INDEX(($HD84=TrimSummary[style_no])*(HS$3=TrimSummary[trim_reff])*(ISNUMBER(FIND("/"&amp;$HC84&amp;"/","/"&amp;TrimSummary[color]&amp;"/"))),),0))))*$HH84*(1+$BN$4)&amp;","&amp;IF(ISERROR(INDEX(TrimSummary[ordering_yy],MATCH(1,INDEX(($HD84=TrimSummary[style_no])*(HS$3=TrimSummary[trim_reff])*(ISNUMBER(FIND("/"&amp;$HC84&amp;"/","/"&amp;TrimSummary[color]&amp;"/"))),),0))),0,(INDEX(TrimSummary[ordering_yy],MATCH(1,INDEX(($HD84=TrimSummary[style_no])*(HS$3=TrimSummary[trim_reff])*(ISNUMBER(FIND("/"&amp;$HC84&amp;"/","/"&amp;TrimSummary[color]&amp;"/"))),),0))))*$HJ84*(1+$BN$4)</f>
        <v>0,0,0,0</v>
      </c>
      <c r="HT84" s="62" t="str" cm="1">
        <f t="array" ref="HT84">IF(ISERROR(INDEX(TrimSummary[costing_yy],MATCH(1,INDEX(($HD84=TrimSummary[style_no])*(HT$3=TrimSummary[trim_reff])*(ISNUMBER(FIND("/"&amp;$HC84&amp;"/","/"&amp;TrimSummary[color]&amp;"/"))),),0))),0,(INDEX(TrimSummary[costing_yy],MATCH(1,INDEX(($HD84=TrimSummary[style_no])*(HT$3=TrimSummary[trim_reff])*(ISNUMBER(FIND("/"&amp;$HC84&amp;"/","/"&amp;TrimSummary[color]&amp;"/"))),),0))))*$HH84*(1+$BN$3)&amp;","&amp;IF(ISERROR(INDEX(TrimSummary[costing_yy],MATCH(1,INDEX(($HD84=TrimSummary[style_no])*(HT$3=TrimSummary[trim_reff])*(ISNUMBER(FIND("/"&amp;$HC84&amp;"/","/"&amp;TrimSummary[color]&amp;"/"))),),0))),0,(INDEX(TrimSummary[costing_yy],MATCH(1,INDEX(($HD84=TrimSummary[style_no])*(HT$3=TrimSummary[trim_reff])*(ISNUMBER(FIND("/"&amp;$HC84&amp;"/","/"&amp;TrimSummary[color]&amp;"/"))),),0))))*$HJ84*(1+$BN$3)&amp;","&amp;IF(ISERROR(INDEX(TrimSummary[ordering_yy],MATCH(1,INDEX(($HD84=TrimSummary[style_no])*(HT$3=TrimSummary[trim_reff])*(ISNUMBER(FIND("/"&amp;$HC84&amp;"/","/"&amp;TrimSummary[color]&amp;"/"))),),0))),0,(INDEX(TrimSummary[ordering_yy],MATCH(1,INDEX(($HD84=TrimSummary[style_no])*(HT$3=TrimSummary[trim_reff])*(ISNUMBER(FIND("/"&amp;$HC84&amp;"/","/"&amp;TrimSummary[color]&amp;"/"))),),0))))*$HH84*(1+$BN$4)&amp;","&amp;IF(ISERROR(INDEX(TrimSummary[ordering_yy],MATCH(1,INDEX(($HD84=TrimSummary[style_no])*(HT$3=TrimSummary[trim_reff])*(ISNUMBER(FIND("/"&amp;$HC84&amp;"/","/"&amp;TrimSummary[color]&amp;"/"))),),0))),0,(INDEX(TrimSummary[ordering_yy],MATCH(1,INDEX(($HD84=TrimSummary[style_no])*(HT$3=TrimSummary[trim_reff])*(ISNUMBER(FIND("/"&amp;$HC84&amp;"/","/"&amp;TrimSummary[color]&amp;"/"))),),0))))*$HJ84*(1+$BN$4)</f>
        <v>0,0,0,0</v>
      </c>
      <c r="HU84" s="62" t="str" cm="1">
        <f t="array" ref="HU84">IF(ISERROR(INDEX(TrimSummary[costing_yy],MATCH(1,INDEX(($HD84=TrimSummary[style_no])*(HU$3=TrimSummary[trim_reff])*(ISNUMBER(FIND("/"&amp;$HC84&amp;"/","/"&amp;TrimSummary[color]&amp;"/"))),),0))),0,(INDEX(TrimSummary[costing_yy],MATCH(1,INDEX(($HD84=TrimSummary[style_no])*(HU$3=TrimSummary[trim_reff])*(ISNUMBER(FIND("/"&amp;$HC84&amp;"/","/"&amp;TrimSummary[color]&amp;"/"))),),0))))*$HH84*(1+$BN$3)&amp;","&amp;IF(ISERROR(INDEX(TrimSummary[costing_yy],MATCH(1,INDEX(($HD84=TrimSummary[style_no])*(HU$3=TrimSummary[trim_reff])*(ISNUMBER(FIND("/"&amp;$HC84&amp;"/","/"&amp;TrimSummary[color]&amp;"/"))),),0))),0,(INDEX(TrimSummary[costing_yy],MATCH(1,INDEX(($HD84=TrimSummary[style_no])*(HU$3=TrimSummary[trim_reff])*(ISNUMBER(FIND("/"&amp;$HC84&amp;"/","/"&amp;TrimSummary[color]&amp;"/"))),),0))))*$HJ84*(1+$BN$3)&amp;","&amp;IF(ISERROR(INDEX(TrimSummary[ordering_yy],MATCH(1,INDEX(($HD84=TrimSummary[style_no])*(HU$3=TrimSummary[trim_reff])*(ISNUMBER(FIND("/"&amp;$HC84&amp;"/","/"&amp;TrimSummary[color]&amp;"/"))),),0))),0,(INDEX(TrimSummary[ordering_yy],MATCH(1,INDEX(($HD84=TrimSummary[style_no])*(HU$3=TrimSummary[trim_reff])*(ISNUMBER(FIND("/"&amp;$HC84&amp;"/","/"&amp;TrimSummary[color]&amp;"/"))),),0))))*$HH84*(1+$BN$4)&amp;","&amp;IF(ISERROR(INDEX(TrimSummary[ordering_yy],MATCH(1,INDEX(($HD84=TrimSummary[style_no])*(HU$3=TrimSummary[trim_reff])*(ISNUMBER(FIND("/"&amp;$HC84&amp;"/","/"&amp;TrimSummary[color]&amp;"/"))),),0))),0,(INDEX(TrimSummary[ordering_yy],MATCH(1,INDEX(($HD84=TrimSummary[style_no])*(HU$3=TrimSummary[trim_reff])*(ISNUMBER(FIND("/"&amp;$HC84&amp;"/","/"&amp;TrimSummary[color]&amp;"/"))),),0))))*$HJ84*(1+$BN$4)</f>
        <v>0,0,0,0</v>
      </c>
      <c r="HV84" s="62"/>
      <c r="HW84" s="62"/>
      <c r="HX84" s="62"/>
      <c r="HY84" s="62"/>
      <c r="HZ84" s="62"/>
      <c r="IA84" s="62"/>
      <c r="IB84" s="62"/>
      <c r="IC84" s="62"/>
      <c r="ID84" s="62"/>
      <c r="IE84" s="62"/>
      <c r="IF84" s="62"/>
      <c r="IG84" s="62"/>
      <c r="IH84" s="62"/>
      <c r="II84" s="62"/>
      <c r="IJ84" s="62"/>
      <c r="IK84" s="62"/>
      <c r="IL84" s="62"/>
      <c r="IM84" s="62"/>
      <c r="IN84" s="62"/>
      <c r="IO84" s="62"/>
      <c r="IP84" s="62"/>
      <c r="IQ84" s="62"/>
      <c r="IR84" s="62"/>
      <c r="IS84" s="62"/>
      <c r="IT84" s="62"/>
      <c r="IU84" s="62"/>
      <c r="IV84" s="62"/>
      <c r="IW84" s="62"/>
    </row>
    <row r="85" spans="1:257">
      <c r="A85"/>
      <c r="D85" s="256"/>
      <c r="E85" s="3"/>
      <c r="F85" s="18"/>
      <c r="G85" s="19"/>
      <c r="H85" s="86"/>
      <c r="I85" s="86"/>
      <c r="J85" s="86"/>
      <c r="K85" s="86"/>
      <c r="L85" s="86"/>
      <c r="M85" s="86"/>
      <c r="N85" s="86"/>
      <c r="O85" s="86"/>
      <c r="P85" s="86"/>
      <c r="Q85" s="86"/>
      <c r="R85" s="86"/>
      <c r="S85" s="86"/>
      <c r="T85" s="86"/>
      <c r="U85" s="86"/>
      <c r="V85" s="86"/>
      <c r="Y85" s="18"/>
      <c r="AR85" s="23"/>
      <c r="AS85" s="23"/>
      <c r="AT85" s="18"/>
      <c r="AV85" s="24"/>
      <c r="AW85" s="24"/>
      <c r="AX85" s="24"/>
      <c r="AY85" s="24"/>
      <c r="AZ85" s="24"/>
      <c r="BA85" s="24"/>
      <c r="BB85" s="24"/>
      <c r="BC85" s="24"/>
      <c r="BD85" s="23"/>
      <c r="BE85" s="24"/>
      <c r="BF85" s="24"/>
      <c r="BG85" s="24"/>
      <c r="BH85" s="23"/>
      <c r="BI85" s="23"/>
      <c r="BJ85" s="222"/>
      <c r="BS85" s="233"/>
      <c r="BT85" s="233"/>
      <c r="BU85" s="233"/>
      <c r="BV85" s="233"/>
      <c r="BW85" s="233"/>
      <c r="BX85" s="233"/>
      <c r="BY85" s="233"/>
      <c r="BZ85" s="233"/>
      <c r="CA85" s="233"/>
      <c r="CB85" s="233"/>
      <c r="CC85" s="233"/>
      <c r="CD85" s="233"/>
      <c r="CE85" s="233"/>
      <c r="CF85" s="233"/>
      <c r="CG85" s="233"/>
      <c r="CH85" s="233"/>
      <c r="CL85" s="77"/>
      <c r="CM85" s="109"/>
      <c r="CN85" s="109"/>
      <c r="CO85" s="92"/>
      <c r="CP85" s="92"/>
      <c r="CQ85" s="92"/>
      <c r="CR85" s="94"/>
      <c r="CS85" s="94"/>
      <c r="FT85"/>
      <c r="FU85"/>
      <c r="HA85" s="62" t="str">
        <f>INDEX(TrimSummary[season],MATCH($HD85,TrimSummary[style_no],0))</f>
        <v>WI23</v>
      </c>
      <c r="HB85" s="62" t="str">
        <f>INDEX(TrimSummary[floorset],MATCH($HD85,TrimSummary[style_no],0))</f>
        <v>F3</v>
      </c>
      <c r="HC85" s="6" t="s">
        <v>201</v>
      </c>
      <c r="HD85" s="310" t="s">
        <v>314</v>
      </c>
      <c r="HE85" s="224" t="s">
        <v>303</v>
      </c>
      <c r="HF85" s="98">
        <v>45040</v>
      </c>
      <c r="HG85" t="s">
        <v>139</v>
      </c>
      <c r="HH85" s="105" cm="1">
        <f t="array" ref="HH85">IF(ISERROR(INDEX(Trim_Booking_Data[[QTY TB]:[5]],MATCH($HD85&amp;$HE85&amp;$HF85,Trim_Booking_Data[Styele'#]&amp;Trim_Booking_Data[COLOR]&amp;Trim_Booking_Data[Trim Boking Date],0),MATCH($HG85,Trim_Booking_Data[[#Headers],[QTY TB]:[5]],0))),0,(INDEX(Trim_Booking_Data[[QTY TB]:[5]],MATCH($HD85&amp;$HE85&amp;$HF85,Trim_Booking_Data[Styele'#]&amp;Trim_Booking_Data[COLOR]&amp;Trim_Booking_Data[Trim Boking Date],0),MATCH($HG85,Trim_Booking_Data[[#Headers],[QTY TB]:[5]],0))))</f>
        <v>0</v>
      </c>
      <c r="HI85" s="78" cm="1">
        <f t="array" ref="HI85">IF(ISERROR(INDEX(PO_Placed_Data_Fu[],MATCH($HD85&amp;$HE85,Trim_Booking_Data[Styele'#]&amp;Trim_Booking_Data[COLOR],0),MATCH(HI$3,PO_Placed_Data_Fu[#Headers],0))),0,(INDEX(PO_Placed_Data_Fu[],MATCH($HD85&amp;$HE85,Trim_Booking_Data[Styele'#]&amp;Trim_Booking_Data[COLOR],0),MATCH(HI$3,PO_Placed_Data_Fu[#Headers],0))))</f>
        <v>0</v>
      </c>
      <c r="HJ85" s="73" cm="1">
        <f t="array" ref="HJ85">IF(ISERROR(INDEX(PO_Placed_Data_Fu[],MATCH($HD85&amp;$HE85&amp;$HF85,Trim_Booking_Data[Styele'#]&amp;Trim_Booking_Data[COLOR]&amp;Trim_Booking_Data[Trim Boking Date],0),MATCH($HG85,PO_Placed_Data_Fu[#Headers],0))),0,(INDEX(PO_Placed_Data_Fu[],MATCH($HD85&amp;$HE85&amp;$HF85,Trim_Booking_Data[Styele'#]&amp;Trim_Booking_Data[COLOR]&amp;Trim_Booking_Data[Trim Boking Date],0),MATCH($HG85,PO_Placed_Data_Fu[#Headers],0))))</f>
        <v>0</v>
      </c>
      <c r="HK85" s="62" t="str" cm="1">
        <f t="array" ref="HK85">IF(ISERROR(INDEX(TrimSummary[costing_yy],MATCH(1,INDEX(($HD85=TrimSummary[style_no])*(HK$3=TrimSummary[trim_reff])*(ISNUMBER(FIND("/"&amp;$HC85&amp;"/","/"&amp;TrimSummary[color]&amp;"/"))),),0))),0,(INDEX(TrimSummary[costing_yy],MATCH(1,INDEX(($HD85=TrimSummary[style_no])*(HK$3=TrimSummary[trim_reff])*(ISNUMBER(FIND("/"&amp;$HC85&amp;"/","/"&amp;TrimSummary[color]&amp;"/"))),),0))))*$HH85*(1+$BN$3)&amp;","&amp;IF(ISERROR(INDEX(TrimSummary[costing_yy],MATCH(1,INDEX(($HD85=TrimSummary[style_no])*(HK$3=TrimSummary[trim_reff])*(ISNUMBER(FIND("/"&amp;$HC85&amp;"/","/"&amp;TrimSummary[color]&amp;"/"))),),0))),0,(INDEX(TrimSummary[costing_yy],MATCH(1,INDEX(($HD85=TrimSummary[style_no])*(HK$3=TrimSummary[trim_reff])*(ISNUMBER(FIND("/"&amp;$HC85&amp;"/","/"&amp;TrimSummary[color]&amp;"/"))),),0))))*$HJ85*(1+$BN$3)&amp;","&amp;IF(ISERROR(INDEX(TrimSummary[ordering_yy],MATCH(1,INDEX(($HD85=TrimSummary[style_no])*(HK$3=TrimSummary[trim_reff])*(ISNUMBER(FIND("/"&amp;$HC85&amp;"/","/"&amp;TrimSummary[color]&amp;"/"))),),0))),0,(INDEX(TrimSummary[ordering_yy],MATCH(1,INDEX(($HD85=TrimSummary[style_no])*(HK$3=TrimSummary[trim_reff])*(ISNUMBER(FIND("/"&amp;$HC85&amp;"/","/"&amp;TrimSummary[color]&amp;"/"))),),0))))*$HH85*(1+$BN$4)&amp;","&amp;IF(ISERROR(INDEX(TrimSummary[ordering_yy],MATCH(1,INDEX(($HD85=TrimSummary[style_no])*(HK$3=TrimSummary[trim_reff])*(ISNUMBER(FIND("/"&amp;$HC85&amp;"/","/"&amp;TrimSummary[color]&amp;"/"))),),0))),0,(INDEX(TrimSummary[ordering_yy],MATCH(1,INDEX(($HD85=TrimSummary[style_no])*(HK$3=TrimSummary[trim_reff])*(ISNUMBER(FIND("/"&amp;$HC85&amp;"/","/"&amp;TrimSummary[color]&amp;"/"))),),0))))*$HJ85*(1+$BN$4)</f>
        <v>0,0,0,0</v>
      </c>
      <c r="HL85" s="62" t="str" cm="1">
        <f t="array" ref="HL85">IF(ISERROR(INDEX(TrimSummary[costing_yy],MATCH(1,INDEX(($HD85=TrimSummary[style_no])*(HL$3=TrimSummary[trim_reff])*(ISNUMBER(FIND("/"&amp;$HC85&amp;"/","/"&amp;TrimSummary[color]&amp;"/"))),),0))),0,(INDEX(TrimSummary[costing_yy],MATCH(1,INDEX(($HD85=TrimSummary[style_no])*(HL$3=TrimSummary[trim_reff])*(ISNUMBER(FIND("/"&amp;$HC85&amp;"/","/"&amp;TrimSummary[color]&amp;"/"))),),0))))*$HH85*(1+$BN$3)&amp;","&amp;IF(ISERROR(INDEX(TrimSummary[costing_yy],MATCH(1,INDEX(($HD85=TrimSummary[style_no])*(HL$3=TrimSummary[trim_reff])*(ISNUMBER(FIND("/"&amp;$HC85&amp;"/","/"&amp;TrimSummary[color]&amp;"/"))),),0))),0,(INDEX(TrimSummary[costing_yy],MATCH(1,INDEX(($HD85=TrimSummary[style_no])*(HL$3=TrimSummary[trim_reff])*(ISNUMBER(FIND("/"&amp;$HC85&amp;"/","/"&amp;TrimSummary[color]&amp;"/"))),),0))))*$HJ85*(1+$BN$3)&amp;","&amp;IF(ISERROR(INDEX(TrimSummary[ordering_yy],MATCH(1,INDEX(($HD85=TrimSummary[style_no])*(HL$3=TrimSummary[trim_reff])*(ISNUMBER(FIND("/"&amp;$HC85&amp;"/","/"&amp;TrimSummary[color]&amp;"/"))),),0))),0,(INDEX(TrimSummary[ordering_yy],MATCH(1,INDEX(($HD85=TrimSummary[style_no])*(HL$3=TrimSummary[trim_reff])*(ISNUMBER(FIND("/"&amp;$HC85&amp;"/","/"&amp;TrimSummary[color]&amp;"/"))),),0))))*$HH85*(1+$BN$4)&amp;","&amp;IF(ISERROR(INDEX(TrimSummary[ordering_yy],MATCH(1,INDEX(($HD85=TrimSummary[style_no])*(HL$3=TrimSummary[trim_reff])*(ISNUMBER(FIND("/"&amp;$HC85&amp;"/","/"&amp;TrimSummary[color]&amp;"/"))),),0))),0,(INDEX(TrimSummary[ordering_yy],MATCH(1,INDEX(($HD85=TrimSummary[style_no])*(HL$3=TrimSummary[trim_reff])*(ISNUMBER(FIND("/"&amp;$HC85&amp;"/","/"&amp;TrimSummary[color]&amp;"/"))),),0))))*$HJ85*(1+$BN$4)</f>
        <v>0,0,0,0</v>
      </c>
      <c r="HM85" s="62" t="str" cm="1">
        <f t="array" ref="HM85">IF(ISERROR(INDEX(TrimSummary[costing_yy],MATCH(1,INDEX(($HD85=TrimSummary[style_no])*(HM$3=TrimSummary[trim_reff])*(ISNUMBER(FIND("/"&amp;$HC85&amp;"/","/"&amp;TrimSummary[color]&amp;"/"))),),0))),0,(INDEX(TrimSummary[costing_yy],MATCH(1,INDEX(($HD85=TrimSummary[style_no])*(HM$3=TrimSummary[trim_reff])*(ISNUMBER(FIND("/"&amp;$HC85&amp;"/","/"&amp;TrimSummary[color]&amp;"/"))),),0))))*$HH85*(1+$BN$3)&amp;","&amp;IF(ISERROR(INDEX(TrimSummary[costing_yy],MATCH(1,INDEX(($HD85=TrimSummary[style_no])*(HM$3=TrimSummary[trim_reff])*(ISNUMBER(FIND("/"&amp;$HC85&amp;"/","/"&amp;TrimSummary[color]&amp;"/"))),),0))),0,(INDEX(TrimSummary[costing_yy],MATCH(1,INDEX(($HD85=TrimSummary[style_no])*(HM$3=TrimSummary[trim_reff])*(ISNUMBER(FIND("/"&amp;$HC85&amp;"/","/"&amp;TrimSummary[color]&amp;"/"))),),0))))*$HJ85*(1+$BN$3)&amp;","&amp;IF(ISERROR(INDEX(TrimSummary[ordering_yy],MATCH(1,INDEX(($HD85=TrimSummary[style_no])*(HM$3=TrimSummary[trim_reff])*(ISNUMBER(FIND("/"&amp;$HC85&amp;"/","/"&amp;TrimSummary[color]&amp;"/"))),),0))),0,(INDEX(TrimSummary[ordering_yy],MATCH(1,INDEX(($HD85=TrimSummary[style_no])*(HM$3=TrimSummary[trim_reff])*(ISNUMBER(FIND("/"&amp;$HC85&amp;"/","/"&amp;TrimSummary[color]&amp;"/"))),),0))))*$HH85*(1+$BN$4)&amp;","&amp;IF(ISERROR(INDEX(TrimSummary[ordering_yy],MATCH(1,INDEX(($HD85=TrimSummary[style_no])*(HM$3=TrimSummary[trim_reff])*(ISNUMBER(FIND("/"&amp;$HC85&amp;"/","/"&amp;TrimSummary[color]&amp;"/"))),),0))),0,(INDEX(TrimSummary[ordering_yy],MATCH(1,INDEX(($HD85=TrimSummary[style_no])*(HM$3=TrimSummary[trim_reff])*(ISNUMBER(FIND("/"&amp;$HC85&amp;"/","/"&amp;TrimSummary[color]&amp;"/"))),),0))))*$HJ85*(1+$BN$4)</f>
        <v>0,0,0,0</v>
      </c>
      <c r="HN85" s="62" t="str" cm="1">
        <f t="array" ref="HN85">IF(ISERROR(INDEX(TrimSummary[costing_yy],MATCH(1,INDEX(($HD85=TrimSummary[style_no])*(HN$3=TrimSummary[trim_reff])*(ISNUMBER(FIND("/"&amp;$HC85&amp;"/","/"&amp;TrimSummary[color]&amp;"/"))),),0))),0,(INDEX(TrimSummary[costing_yy],MATCH(1,INDEX(($HD85=TrimSummary[style_no])*(HN$3=TrimSummary[trim_reff])*(ISNUMBER(FIND("/"&amp;$HC85&amp;"/","/"&amp;TrimSummary[color]&amp;"/"))),),0))))*$HH85*(1+$BN$3)&amp;","&amp;IF(ISERROR(INDEX(TrimSummary[costing_yy],MATCH(1,INDEX(($HD85=TrimSummary[style_no])*(HN$3=TrimSummary[trim_reff])*(ISNUMBER(FIND("/"&amp;$HC85&amp;"/","/"&amp;TrimSummary[color]&amp;"/"))),),0))),0,(INDEX(TrimSummary[costing_yy],MATCH(1,INDEX(($HD85=TrimSummary[style_no])*(HN$3=TrimSummary[trim_reff])*(ISNUMBER(FIND("/"&amp;$HC85&amp;"/","/"&amp;TrimSummary[color]&amp;"/"))),),0))))*$HJ85*(1+$BN$3)&amp;","&amp;IF(ISERROR(INDEX(TrimSummary[ordering_yy],MATCH(1,INDEX(($HD85=TrimSummary[style_no])*(HN$3=TrimSummary[trim_reff])*(ISNUMBER(FIND("/"&amp;$HC85&amp;"/","/"&amp;TrimSummary[color]&amp;"/"))),),0))),0,(INDEX(TrimSummary[ordering_yy],MATCH(1,INDEX(($HD85=TrimSummary[style_no])*(HN$3=TrimSummary[trim_reff])*(ISNUMBER(FIND("/"&amp;$HC85&amp;"/","/"&amp;TrimSummary[color]&amp;"/"))),),0))))*$HH85*(1+$BN$4)&amp;","&amp;IF(ISERROR(INDEX(TrimSummary[ordering_yy],MATCH(1,INDEX(($HD85=TrimSummary[style_no])*(HN$3=TrimSummary[trim_reff])*(ISNUMBER(FIND("/"&amp;$HC85&amp;"/","/"&amp;TrimSummary[color]&amp;"/"))),),0))),0,(INDEX(TrimSummary[ordering_yy],MATCH(1,INDEX(($HD85=TrimSummary[style_no])*(HN$3=TrimSummary[trim_reff])*(ISNUMBER(FIND("/"&amp;$HC85&amp;"/","/"&amp;TrimSummary[color]&amp;"/"))),),0))))*$HJ85*(1+$BN$4)</f>
        <v>0,0,0,0</v>
      </c>
      <c r="HO85" s="62" t="str" cm="1">
        <f t="array" ref="HO85">IF(ISERROR(INDEX(TrimSummary[costing_yy],MATCH(1,INDEX(($HD85=TrimSummary[style_no])*(HO$3=TrimSummary[trim_reff])*(ISNUMBER(FIND("/"&amp;$HC85&amp;"/","/"&amp;TrimSummary[color]&amp;"/"))),),0))),0,(INDEX(TrimSummary[costing_yy],MATCH(1,INDEX(($HD85=TrimSummary[style_no])*(HO$3=TrimSummary[trim_reff])*(ISNUMBER(FIND("/"&amp;$HC85&amp;"/","/"&amp;TrimSummary[color]&amp;"/"))),),0))))*$HH85*(1+$BN$3)&amp;","&amp;IF(ISERROR(INDEX(TrimSummary[costing_yy],MATCH(1,INDEX(($HD85=TrimSummary[style_no])*(HO$3=TrimSummary[trim_reff])*(ISNUMBER(FIND("/"&amp;$HC85&amp;"/","/"&amp;TrimSummary[color]&amp;"/"))),),0))),0,(INDEX(TrimSummary[costing_yy],MATCH(1,INDEX(($HD85=TrimSummary[style_no])*(HO$3=TrimSummary[trim_reff])*(ISNUMBER(FIND("/"&amp;$HC85&amp;"/","/"&amp;TrimSummary[color]&amp;"/"))),),0))))*$HJ85*(1+$BN$3)&amp;","&amp;IF(ISERROR(INDEX(TrimSummary[ordering_yy],MATCH(1,INDEX(($HD85=TrimSummary[style_no])*(HO$3=TrimSummary[trim_reff])*(ISNUMBER(FIND("/"&amp;$HC85&amp;"/","/"&amp;TrimSummary[color]&amp;"/"))),),0))),0,(INDEX(TrimSummary[ordering_yy],MATCH(1,INDEX(($HD85=TrimSummary[style_no])*(HO$3=TrimSummary[trim_reff])*(ISNUMBER(FIND("/"&amp;$HC85&amp;"/","/"&amp;TrimSummary[color]&amp;"/"))),),0))))*$HH85*(1+$BN$4)&amp;","&amp;IF(ISERROR(INDEX(TrimSummary[ordering_yy],MATCH(1,INDEX(($HD85=TrimSummary[style_no])*(HO$3=TrimSummary[trim_reff])*(ISNUMBER(FIND("/"&amp;$HC85&amp;"/","/"&amp;TrimSummary[color]&amp;"/"))),),0))),0,(INDEX(TrimSummary[ordering_yy],MATCH(1,INDEX(($HD85=TrimSummary[style_no])*(HO$3=TrimSummary[trim_reff])*(ISNUMBER(FIND("/"&amp;$HC85&amp;"/","/"&amp;TrimSummary[color]&amp;"/"))),),0))))*$HJ85*(1+$BN$4)</f>
        <v>0,0,0,0</v>
      </c>
      <c r="HP85" s="62" t="str" cm="1">
        <f t="array" ref="HP85">IF(ISERROR(INDEX(TrimSummary[costing_yy],MATCH(1,INDEX(($HD85=TrimSummary[style_no])*(HP$3=TrimSummary[trim_reff])*(ISNUMBER(FIND("/"&amp;$HC85&amp;"/","/"&amp;TrimSummary[color]&amp;"/"))),),0))),0,(INDEX(TrimSummary[costing_yy],MATCH(1,INDEX(($HD85=TrimSummary[style_no])*(HP$3=TrimSummary[trim_reff])*(ISNUMBER(FIND("/"&amp;$HC85&amp;"/","/"&amp;TrimSummary[color]&amp;"/"))),),0))))*$HH85*(1+$BN$3)&amp;","&amp;IF(ISERROR(INDEX(TrimSummary[costing_yy],MATCH(1,INDEX(($HD85=TrimSummary[style_no])*(HP$3=TrimSummary[trim_reff])*(ISNUMBER(FIND("/"&amp;$HC85&amp;"/","/"&amp;TrimSummary[color]&amp;"/"))),),0))),0,(INDEX(TrimSummary[costing_yy],MATCH(1,INDEX(($HD85=TrimSummary[style_no])*(HP$3=TrimSummary[trim_reff])*(ISNUMBER(FIND("/"&amp;$HC85&amp;"/","/"&amp;TrimSummary[color]&amp;"/"))),),0))))*$HJ85*(1+$BN$3)&amp;","&amp;IF(ISERROR(INDEX(TrimSummary[ordering_yy],MATCH(1,INDEX(($HD85=TrimSummary[style_no])*(HP$3=TrimSummary[trim_reff])*(ISNUMBER(FIND("/"&amp;$HC85&amp;"/","/"&amp;TrimSummary[color]&amp;"/"))),),0))),0,(INDEX(TrimSummary[ordering_yy],MATCH(1,INDEX(($HD85=TrimSummary[style_no])*(HP$3=TrimSummary[trim_reff])*(ISNUMBER(FIND("/"&amp;$HC85&amp;"/","/"&amp;TrimSummary[color]&amp;"/"))),),0))))*$HH85*(1+$BN$4)&amp;","&amp;IF(ISERROR(INDEX(TrimSummary[ordering_yy],MATCH(1,INDEX(($HD85=TrimSummary[style_no])*(HP$3=TrimSummary[trim_reff])*(ISNUMBER(FIND("/"&amp;$HC85&amp;"/","/"&amp;TrimSummary[color]&amp;"/"))),),0))),0,(INDEX(TrimSummary[ordering_yy],MATCH(1,INDEX(($HD85=TrimSummary[style_no])*(HP$3=TrimSummary[trim_reff])*(ISNUMBER(FIND("/"&amp;$HC85&amp;"/","/"&amp;TrimSummary[color]&amp;"/"))),),0))))*$HJ85*(1+$BN$4)</f>
        <v>0,0,0,0</v>
      </c>
      <c r="HQ85" s="62" t="str" cm="1">
        <f t="array" ref="HQ85">IF(ISERROR(INDEX(TrimSummary[costing_yy],MATCH(1,INDEX(($HD85=TrimSummary[style_no])*(HQ$3=TrimSummary[trim_reff])*(ISNUMBER(FIND("/"&amp;$HC85&amp;"/","/"&amp;TrimSummary[color]&amp;"/"))),),0))),0,(INDEX(TrimSummary[costing_yy],MATCH(1,INDEX(($HD85=TrimSummary[style_no])*(HQ$3=TrimSummary[trim_reff])*(ISNUMBER(FIND("/"&amp;$HC85&amp;"/","/"&amp;TrimSummary[color]&amp;"/"))),),0))))*$HH85*(1+$BN$3)&amp;","&amp;IF(ISERROR(INDEX(TrimSummary[costing_yy],MATCH(1,INDEX(($HD85=TrimSummary[style_no])*(HQ$3=TrimSummary[trim_reff])*(ISNUMBER(FIND("/"&amp;$HC85&amp;"/","/"&amp;TrimSummary[color]&amp;"/"))),),0))),0,(INDEX(TrimSummary[costing_yy],MATCH(1,INDEX(($HD85=TrimSummary[style_no])*(HQ$3=TrimSummary[trim_reff])*(ISNUMBER(FIND("/"&amp;$HC85&amp;"/","/"&amp;TrimSummary[color]&amp;"/"))),),0))))*$HJ85*(1+$BN$3)&amp;","&amp;IF(ISERROR(INDEX(TrimSummary[ordering_yy],MATCH(1,INDEX(($HD85=TrimSummary[style_no])*(HQ$3=TrimSummary[trim_reff])*(ISNUMBER(FIND("/"&amp;$HC85&amp;"/","/"&amp;TrimSummary[color]&amp;"/"))),),0))),0,(INDEX(TrimSummary[ordering_yy],MATCH(1,INDEX(($HD85=TrimSummary[style_no])*(HQ$3=TrimSummary[trim_reff])*(ISNUMBER(FIND("/"&amp;$HC85&amp;"/","/"&amp;TrimSummary[color]&amp;"/"))),),0))))*$HH85*(1+$BN$4)&amp;","&amp;IF(ISERROR(INDEX(TrimSummary[ordering_yy],MATCH(1,INDEX(($HD85=TrimSummary[style_no])*(HQ$3=TrimSummary[trim_reff])*(ISNUMBER(FIND("/"&amp;$HC85&amp;"/","/"&amp;TrimSummary[color]&amp;"/"))),),0))),0,(INDEX(TrimSummary[ordering_yy],MATCH(1,INDEX(($HD85=TrimSummary[style_no])*(HQ$3=TrimSummary[trim_reff])*(ISNUMBER(FIND("/"&amp;$HC85&amp;"/","/"&amp;TrimSummary[color]&amp;"/"))),),0))))*$HJ85*(1+$BN$4)</f>
        <v>0,0,0,0</v>
      </c>
      <c r="HR85" s="62" t="str" cm="1">
        <f t="array" ref="HR85">IF(ISERROR(INDEX(TrimSummary[costing_yy],MATCH(1,INDEX(($HD85=TrimSummary[style_no])*(HR$3=TrimSummary[trim_reff])*(ISNUMBER(FIND("/"&amp;$HC85&amp;"/","/"&amp;TrimSummary[color]&amp;"/"))),),0))),0,(INDEX(TrimSummary[costing_yy],MATCH(1,INDEX(($HD85=TrimSummary[style_no])*(HR$3=TrimSummary[trim_reff])*(ISNUMBER(FIND("/"&amp;$HC85&amp;"/","/"&amp;TrimSummary[color]&amp;"/"))),),0))))*$HH85*(1+$BN$3)&amp;","&amp;IF(ISERROR(INDEX(TrimSummary[costing_yy],MATCH(1,INDEX(($HD85=TrimSummary[style_no])*(HR$3=TrimSummary[trim_reff])*(ISNUMBER(FIND("/"&amp;$HC85&amp;"/","/"&amp;TrimSummary[color]&amp;"/"))),),0))),0,(INDEX(TrimSummary[costing_yy],MATCH(1,INDEX(($HD85=TrimSummary[style_no])*(HR$3=TrimSummary[trim_reff])*(ISNUMBER(FIND("/"&amp;$HC85&amp;"/","/"&amp;TrimSummary[color]&amp;"/"))),),0))))*$HJ85*(1+$BN$3)&amp;","&amp;IF(ISERROR(INDEX(TrimSummary[ordering_yy],MATCH(1,INDEX(($HD85=TrimSummary[style_no])*(HR$3=TrimSummary[trim_reff])*(ISNUMBER(FIND("/"&amp;$HC85&amp;"/","/"&amp;TrimSummary[color]&amp;"/"))),),0))),0,(INDEX(TrimSummary[ordering_yy],MATCH(1,INDEX(($HD85=TrimSummary[style_no])*(HR$3=TrimSummary[trim_reff])*(ISNUMBER(FIND("/"&amp;$HC85&amp;"/","/"&amp;TrimSummary[color]&amp;"/"))),),0))))*$HH85*(1+$BN$4)&amp;","&amp;IF(ISERROR(INDEX(TrimSummary[ordering_yy],MATCH(1,INDEX(($HD85=TrimSummary[style_no])*(HR$3=TrimSummary[trim_reff])*(ISNUMBER(FIND("/"&amp;$HC85&amp;"/","/"&amp;TrimSummary[color]&amp;"/"))),),0))),0,(INDEX(TrimSummary[ordering_yy],MATCH(1,INDEX(($HD85=TrimSummary[style_no])*(HR$3=TrimSummary[trim_reff])*(ISNUMBER(FIND("/"&amp;$HC85&amp;"/","/"&amp;TrimSummary[color]&amp;"/"))),),0))))*$HJ85*(1+$BN$4)</f>
        <v>0,0,0,0</v>
      </c>
      <c r="HS85" s="62" t="str" cm="1">
        <f t="array" ref="HS85">IF(ISERROR(INDEX(TrimSummary[costing_yy],MATCH(1,INDEX(($HD85=TrimSummary[style_no])*(HS$3=TrimSummary[trim_reff])*(ISNUMBER(FIND("/"&amp;$HC85&amp;"/","/"&amp;TrimSummary[color]&amp;"/"))),),0))),0,(INDEX(TrimSummary[costing_yy],MATCH(1,INDEX(($HD85=TrimSummary[style_no])*(HS$3=TrimSummary[trim_reff])*(ISNUMBER(FIND("/"&amp;$HC85&amp;"/","/"&amp;TrimSummary[color]&amp;"/"))),),0))))*$HH85*(1+$BN$3)&amp;","&amp;IF(ISERROR(INDEX(TrimSummary[costing_yy],MATCH(1,INDEX(($HD85=TrimSummary[style_no])*(HS$3=TrimSummary[trim_reff])*(ISNUMBER(FIND("/"&amp;$HC85&amp;"/","/"&amp;TrimSummary[color]&amp;"/"))),),0))),0,(INDEX(TrimSummary[costing_yy],MATCH(1,INDEX(($HD85=TrimSummary[style_no])*(HS$3=TrimSummary[trim_reff])*(ISNUMBER(FIND("/"&amp;$HC85&amp;"/","/"&amp;TrimSummary[color]&amp;"/"))),),0))))*$HJ85*(1+$BN$3)&amp;","&amp;IF(ISERROR(INDEX(TrimSummary[ordering_yy],MATCH(1,INDEX(($HD85=TrimSummary[style_no])*(HS$3=TrimSummary[trim_reff])*(ISNUMBER(FIND("/"&amp;$HC85&amp;"/","/"&amp;TrimSummary[color]&amp;"/"))),),0))),0,(INDEX(TrimSummary[ordering_yy],MATCH(1,INDEX(($HD85=TrimSummary[style_no])*(HS$3=TrimSummary[trim_reff])*(ISNUMBER(FIND("/"&amp;$HC85&amp;"/","/"&amp;TrimSummary[color]&amp;"/"))),),0))))*$HH85*(1+$BN$4)&amp;","&amp;IF(ISERROR(INDEX(TrimSummary[ordering_yy],MATCH(1,INDEX(($HD85=TrimSummary[style_no])*(HS$3=TrimSummary[trim_reff])*(ISNUMBER(FIND("/"&amp;$HC85&amp;"/","/"&amp;TrimSummary[color]&amp;"/"))),),0))),0,(INDEX(TrimSummary[ordering_yy],MATCH(1,INDEX(($HD85=TrimSummary[style_no])*(HS$3=TrimSummary[trim_reff])*(ISNUMBER(FIND("/"&amp;$HC85&amp;"/","/"&amp;TrimSummary[color]&amp;"/"))),),0))))*$HJ85*(1+$BN$4)</f>
        <v>0,0,0,0</v>
      </c>
      <c r="HT85" s="62" t="str" cm="1">
        <f t="array" ref="HT85">IF(ISERROR(INDEX(TrimSummary[costing_yy],MATCH(1,INDEX(($HD85=TrimSummary[style_no])*(HT$3=TrimSummary[trim_reff])*(ISNUMBER(FIND("/"&amp;$HC85&amp;"/","/"&amp;TrimSummary[color]&amp;"/"))),),0))),0,(INDEX(TrimSummary[costing_yy],MATCH(1,INDEX(($HD85=TrimSummary[style_no])*(HT$3=TrimSummary[trim_reff])*(ISNUMBER(FIND("/"&amp;$HC85&amp;"/","/"&amp;TrimSummary[color]&amp;"/"))),),0))))*$HH85*(1+$BN$3)&amp;","&amp;IF(ISERROR(INDEX(TrimSummary[costing_yy],MATCH(1,INDEX(($HD85=TrimSummary[style_no])*(HT$3=TrimSummary[trim_reff])*(ISNUMBER(FIND("/"&amp;$HC85&amp;"/","/"&amp;TrimSummary[color]&amp;"/"))),),0))),0,(INDEX(TrimSummary[costing_yy],MATCH(1,INDEX(($HD85=TrimSummary[style_no])*(HT$3=TrimSummary[trim_reff])*(ISNUMBER(FIND("/"&amp;$HC85&amp;"/","/"&amp;TrimSummary[color]&amp;"/"))),),0))))*$HJ85*(1+$BN$3)&amp;","&amp;IF(ISERROR(INDEX(TrimSummary[ordering_yy],MATCH(1,INDEX(($HD85=TrimSummary[style_no])*(HT$3=TrimSummary[trim_reff])*(ISNUMBER(FIND("/"&amp;$HC85&amp;"/","/"&amp;TrimSummary[color]&amp;"/"))),),0))),0,(INDEX(TrimSummary[ordering_yy],MATCH(1,INDEX(($HD85=TrimSummary[style_no])*(HT$3=TrimSummary[trim_reff])*(ISNUMBER(FIND("/"&amp;$HC85&amp;"/","/"&amp;TrimSummary[color]&amp;"/"))),),0))))*$HH85*(1+$BN$4)&amp;","&amp;IF(ISERROR(INDEX(TrimSummary[ordering_yy],MATCH(1,INDEX(($HD85=TrimSummary[style_no])*(HT$3=TrimSummary[trim_reff])*(ISNUMBER(FIND("/"&amp;$HC85&amp;"/","/"&amp;TrimSummary[color]&amp;"/"))),),0))),0,(INDEX(TrimSummary[ordering_yy],MATCH(1,INDEX(($HD85=TrimSummary[style_no])*(HT$3=TrimSummary[trim_reff])*(ISNUMBER(FIND("/"&amp;$HC85&amp;"/","/"&amp;TrimSummary[color]&amp;"/"))),),0))))*$HJ85*(1+$BN$4)</f>
        <v>0,0,0,0</v>
      </c>
      <c r="HU85" s="62" t="str" cm="1">
        <f t="array" ref="HU85">IF(ISERROR(INDEX(TrimSummary[costing_yy],MATCH(1,INDEX(($HD85=TrimSummary[style_no])*(HU$3=TrimSummary[trim_reff])*(ISNUMBER(FIND("/"&amp;$HC85&amp;"/","/"&amp;TrimSummary[color]&amp;"/"))),),0))),0,(INDEX(TrimSummary[costing_yy],MATCH(1,INDEX(($HD85=TrimSummary[style_no])*(HU$3=TrimSummary[trim_reff])*(ISNUMBER(FIND("/"&amp;$HC85&amp;"/","/"&amp;TrimSummary[color]&amp;"/"))),),0))))*$HH85*(1+$BN$3)&amp;","&amp;IF(ISERROR(INDEX(TrimSummary[costing_yy],MATCH(1,INDEX(($HD85=TrimSummary[style_no])*(HU$3=TrimSummary[trim_reff])*(ISNUMBER(FIND("/"&amp;$HC85&amp;"/","/"&amp;TrimSummary[color]&amp;"/"))),),0))),0,(INDEX(TrimSummary[costing_yy],MATCH(1,INDEX(($HD85=TrimSummary[style_no])*(HU$3=TrimSummary[trim_reff])*(ISNUMBER(FIND("/"&amp;$HC85&amp;"/","/"&amp;TrimSummary[color]&amp;"/"))),),0))))*$HJ85*(1+$BN$3)&amp;","&amp;IF(ISERROR(INDEX(TrimSummary[ordering_yy],MATCH(1,INDEX(($HD85=TrimSummary[style_no])*(HU$3=TrimSummary[trim_reff])*(ISNUMBER(FIND("/"&amp;$HC85&amp;"/","/"&amp;TrimSummary[color]&amp;"/"))),),0))),0,(INDEX(TrimSummary[ordering_yy],MATCH(1,INDEX(($HD85=TrimSummary[style_no])*(HU$3=TrimSummary[trim_reff])*(ISNUMBER(FIND("/"&amp;$HC85&amp;"/","/"&amp;TrimSummary[color]&amp;"/"))),),0))))*$HH85*(1+$BN$4)&amp;","&amp;IF(ISERROR(INDEX(TrimSummary[ordering_yy],MATCH(1,INDEX(($HD85=TrimSummary[style_no])*(HU$3=TrimSummary[trim_reff])*(ISNUMBER(FIND("/"&amp;$HC85&amp;"/","/"&amp;TrimSummary[color]&amp;"/"))),),0))),0,(INDEX(TrimSummary[ordering_yy],MATCH(1,INDEX(($HD85=TrimSummary[style_no])*(HU$3=TrimSummary[trim_reff])*(ISNUMBER(FIND("/"&amp;$HC85&amp;"/","/"&amp;TrimSummary[color]&amp;"/"))),),0))))*$HJ85*(1+$BN$4)</f>
        <v>0,0,0,0</v>
      </c>
      <c r="HV85" s="62"/>
      <c r="HW85" s="62"/>
      <c r="HX85" s="62"/>
      <c r="HY85" s="62"/>
      <c r="HZ85" s="62"/>
      <c r="IA85" s="62"/>
      <c r="IB85" s="62"/>
      <c r="IC85" s="62"/>
      <c r="ID85" s="62"/>
      <c r="IE85" s="62"/>
      <c r="IF85" s="62"/>
      <c r="IG85" s="62"/>
      <c r="IH85" s="62"/>
      <c r="II85" s="62"/>
      <c r="IJ85" s="62"/>
      <c r="IK85" s="62"/>
      <c r="IL85" s="62"/>
      <c r="IM85" s="62"/>
      <c r="IN85" s="62"/>
      <c r="IO85" s="62"/>
      <c r="IP85" s="62"/>
      <c r="IQ85" s="62"/>
      <c r="IR85" s="62"/>
      <c r="IS85" s="62"/>
      <c r="IT85" s="62"/>
      <c r="IU85" s="62"/>
      <c r="IV85" s="62"/>
      <c r="IW85" s="62"/>
    </row>
    <row r="86" spans="1:257">
      <c r="A86"/>
      <c r="D86" s="256"/>
      <c r="E86" s="3"/>
      <c r="F86" s="18"/>
      <c r="G86" s="19"/>
      <c r="H86" s="86"/>
      <c r="I86" s="86"/>
      <c r="J86" s="86"/>
      <c r="K86" s="86"/>
      <c r="L86" s="86"/>
      <c r="M86" s="86"/>
      <c r="N86" s="86"/>
      <c r="O86" s="86"/>
      <c r="P86" s="86"/>
      <c r="Q86" s="86"/>
      <c r="R86" s="86"/>
      <c r="S86" s="86"/>
      <c r="T86" s="86"/>
      <c r="U86" s="86"/>
      <c r="V86" s="86"/>
      <c r="Y86" s="18"/>
      <c r="AR86" s="23"/>
      <c r="AS86" s="23"/>
      <c r="AT86" s="18"/>
      <c r="AV86" s="24"/>
      <c r="AW86" s="24"/>
      <c r="AX86" s="24"/>
      <c r="AY86" s="24"/>
      <c r="AZ86" s="24"/>
      <c r="BA86" s="24"/>
      <c r="BB86" s="24"/>
      <c r="BC86" s="24"/>
      <c r="BD86" s="23"/>
      <c r="BE86" s="24"/>
      <c r="BF86" s="24"/>
      <c r="BG86" s="24"/>
      <c r="BH86" s="23"/>
      <c r="BI86" s="23"/>
      <c r="BJ86" s="222"/>
      <c r="BS86" s="233"/>
      <c r="BT86" s="233"/>
      <c r="BU86" s="233"/>
      <c r="BV86" s="233"/>
      <c r="BW86" s="233"/>
      <c r="BX86" s="233"/>
      <c r="BY86" s="233"/>
      <c r="BZ86" s="233"/>
      <c r="CA86" s="233"/>
      <c r="CB86" s="233"/>
      <c r="CC86" s="233"/>
      <c r="CD86" s="233"/>
      <c r="CE86" s="233"/>
      <c r="CF86" s="233"/>
      <c r="CG86" s="233"/>
      <c r="CH86" s="233"/>
      <c r="CL86" s="109"/>
      <c r="CM86" s="92"/>
      <c r="CN86" s="92"/>
      <c r="CO86" s="94"/>
      <c r="CP86" s="94"/>
      <c r="CQ86" s="92"/>
      <c r="CR86" s="94"/>
      <c r="CS86" s="94"/>
      <c r="FT86"/>
      <c r="FU86"/>
      <c r="HA86" s="62" t="str">
        <f>INDEX(TrimSummary[season],MATCH($HD86,TrimSummary[style_no],0))</f>
        <v>WI23</v>
      </c>
      <c r="HB86" s="62" t="str">
        <f>INDEX(TrimSummary[floorset],MATCH($HD86,TrimSummary[style_no],0))</f>
        <v>F3</v>
      </c>
      <c r="HC86" s="6" t="s">
        <v>201</v>
      </c>
      <c r="HD86" s="310" t="s">
        <v>314</v>
      </c>
      <c r="HE86" s="224" t="s">
        <v>303</v>
      </c>
      <c r="HF86" s="98">
        <v>45040</v>
      </c>
      <c r="HG86" t="s">
        <v>140</v>
      </c>
      <c r="HH86" s="105" cm="1">
        <f t="array" ref="HH86">IF(ISERROR(INDEX(Trim_Booking_Data[[QTY TB]:[5]],MATCH($HD86&amp;$HE86&amp;$HF86,Trim_Booking_Data[Styele'#]&amp;Trim_Booking_Data[COLOR]&amp;Trim_Booking_Data[Trim Boking Date],0),MATCH($HG86,Trim_Booking_Data[[#Headers],[QTY TB]:[5]],0))),0,(INDEX(Trim_Booking_Data[[QTY TB]:[5]],MATCH($HD86&amp;$HE86&amp;$HF86,Trim_Booking_Data[Styele'#]&amp;Trim_Booking_Data[COLOR]&amp;Trim_Booking_Data[Trim Boking Date],0),MATCH($HG86,Trim_Booking_Data[[#Headers],[QTY TB]:[5]],0))))</f>
        <v>0</v>
      </c>
      <c r="HI86" s="78" cm="1">
        <f t="array" ref="HI86">IF(ISERROR(INDEX(PO_Placed_Data_Fu[],MATCH($HD86&amp;$HE86,Trim_Booking_Data[Styele'#]&amp;Trim_Booking_Data[COLOR],0),MATCH(HI$3,PO_Placed_Data_Fu[#Headers],0))),0,(INDEX(PO_Placed_Data_Fu[],MATCH($HD86&amp;$HE86,Trim_Booking_Data[Styele'#]&amp;Trim_Booking_Data[COLOR],0),MATCH(HI$3,PO_Placed_Data_Fu[#Headers],0))))</f>
        <v>0</v>
      </c>
      <c r="HJ86" s="73" cm="1">
        <f t="array" ref="HJ86">IF(ISERROR(INDEX(PO_Placed_Data_Fu[],MATCH($HD86&amp;$HE86&amp;$HF86,Trim_Booking_Data[Styele'#]&amp;Trim_Booking_Data[COLOR]&amp;Trim_Booking_Data[Trim Boking Date],0),MATCH($HG86,PO_Placed_Data_Fu[#Headers],0))),0,(INDEX(PO_Placed_Data_Fu[],MATCH($HD86&amp;$HE86&amp;$HF86,Trim_Booking_Data[Styele'#]&amp;Trim_Booking_Data[COLOR]&amp;Trim_Booking_Data[Trim Boking Date],0),MATCH($HG86,PO_Placed_Data_Fu[#Headers],0))))</f>
        <v>0</v>
      </c>
      <c r="HK86" s="62" t="str" cm="1">
        <f t="array" ref="HK86">IF(ISERROR(INDEX(TrimSummary[costing_yy],MATCH(1,INDEX(($HD86=TrimSummary[style_no])*(HK$3=TrimSummary[trim_reff])*(ISNUMBER(FIND("/"&amp;$HC86&amp;"/","/"&amp;TrimSummary[color]&amp;"/"))),),0))),0,(INDEX(TrimSummary[costing_yy],MATCH(1,INDEX(($HD86=TrimSummary[style_no])*(HK$3=TrimSummary[trim_reff])*(ISNUMBER(FIND("/"&amp;$HC86&amp;"/","/"&amp;TrimSummary[color]&amp;"/"))),),0))))*$HH86*(1+$BN$3)&amp;","&amp;IF(ISERROR(INDEX(TrimSummary[costing_yy],MATCH(1,INDEX(($HD86=TrimSummary[style_no])*(HK$3=TrimSummary[trim_reff])*(ISNUMBER(FIND("/"&amp;$HC86&amp;"/","/"&amp;TrimSummary[color]&amp;"/"))),),0))),0,(INDEX(TrimSummary[costing_yy],MATCH(1,INDEX(($HD86=TrimSummary[style_no])*(HK$3=TrimSummary[trim_reff])*(ISNUMBER(FIND("/"&amp;$HC86&amp;"/","/"&amp;TrimSummary[color]&amp;"/"))),),0))))*$HJ86*(1+$BN$3)&amp;","&amp;IF(ISERROR(INDEX(TrimSummary[ordering_yy],MATCH(1,INDEX(($HD86=TrimSummary[style_no])*(HK$3=TrimSummary[trim_reff])*(ISNUMBER(FIND("/"&amp;$HC86&amp;"/","/"&amp;TrimSummary[color]&amp;"/"))),),0))),0,(INDEX(TrimSummary[ordering_yy],MATCH(1,INDEX(($HD86=TrimSummary[style_no])*(HK$3=TrimSummary[trim_reff])*(ISNUMBER(FIND("/"&amp;$HC86&amp;"/","/"&amp;TrimSummary[color]&amp;"/"))),),0))))*$HH86*(1+$BN$4)&amp;","&amp;IF(ISERROR(INDEX(TrimSummary[ordering_yy],MATCH(1,INDEX(($HD86=TrimSummary[style_no])*(HK$3=TrimSummary[trim_reff])*(ISNUMBER(FIND("/"&amp;$HC86&amp;"/","/"&amp;TrimSummary[color]&amp;"/"))),),0))),0,(INDEX(TrimSummary[ordering_yy],MATCH(1,INDEX(($HD86=TrimSummary[style_no])*(HK$3=TrimSummary[trim_reff])*(ISNUMBER(FIND("/"&amp;$HC86&amp;"/","/"&amp;TrimSummary[color]&amp;"/"))),),0))))*$HJ86*(1+$BN$4)</f>
        <v>0,0,0,0</v>
      </c>
      <c r="HL86" s="62" t="str" cm="1">
        <f t="array" ref="HL86">IF(ISERROR(INDEX(TrimSummary[costing_yy],MATCH(1,INDEX(($HD86=TrimSummary[style_no])*(HL$3=TrimSummary[trim_reff])*(ISNUMBER(FIND("/"&amp;$HC86&amp;"/","/"&amp;TrimSummary[color]&amp;"/"))),),0))),0,(INDEX(TrimSummary[costing_yy],MATCH(1,INDEX(($HD86=TrimSummary[style_no])*(HL$3=TrimSummary[trim_reff])*(ISNUMBER(FIND("/"&amp;$HC86&amp;"/","/"&amp;TrimSummary[color]&amp;"/"))),),0))))*$HH86*(1+$BN$3)&amp;","&amp;IF(ISERROR(INDEX(TrimSummary[costing_yy],MATCH(1,INDEX(($HD86=TrimSummary[style_no])*(HL$3=TrimSummary[trim_reff])*(ISNUMBER(FIND("/"&amp;$HC86&amp;"/","/"&amp;TrimSummary[color]&amp;"/"))),),0))),0,(INDEX(TrimSummary[costing_yy],MATCH(1,INDEX(($HD86=TrimSummary[style_no])*(HL$3=TrimSummary[trim_reff])*(ISNUMBER(FIND("/"&amp;$HC86&amp;"/","/"&amp;TrimSummary[color]&amp;"/"))),),0))))*$HJ86*(1+$BN$3)&amp;","&amp;IF(ISERROR(INDEX(TrimSummary[ordering_yy],MATCH(1,INDEX(($HD86=TrimSummary[style_no])*(HL$3=TrimSummary[trim_reff])*(ISNUMBER(FIND("/"&amp;$HC86&amp;"/","/"&amp;TrimSummary[color]&amp;"/"))),),0))),0,(INDEX(TrimSummary[ordering_yy],MATCH(1,INDEX(($HD86=TrimSummary[style_no])*(HL$3=TrimSummary[trim_reff])*(ISNUMBER(FIND("/"&amp;$HC86&amp;"/","/"&amp;TrimSummary[color]&amp;"/"))),),0))))*$HH86*(1+$BN$4)&amp;","&amp;IF(ISERROR(INDEX(TrimSummary[ordering_yy],MATCH(1,INDEX(($HD86=TrimSummary[style_no])*(HL$3=TrimSummary[trim_reff])*(ISNUMBER(FIND("/"&amp;$HC86&amp;"/","/"&amp;TrimSummary[color]&amp;"/"))),),0))),0,(INDEX(TrimSummary[ordering_yy],MATCH(1,INDEX(($HD86=TrimSummary[style_no])*(HL$3=TrimSummary[trim_reff])*(ISNUMBER(FIND("/"&amp;$HC86&amp;"/","/"&amp;TrimSummary[color]&amp;"/"))),),0))))*$HJ86*(1+$BN$4)</f>
        <v>0,0,0,0</v>
      </c>
      <c r="HM86" s="62" t="str" cm="1">
        <f t="array" ref="HM86">IF(ISERROR(INDEX(TrimSummary[costing_yy],MATCH(1,INDEX(($HD86=TrimSummary[style_no])*(HM$3=TrimSummary[trim_reff])*(ISNUMBER(FIND("/"&amp;$HC86&amp;"/","/"&amp;TrimSummary[color]&amp;"/"))),),0))),0,(INDEX(TrimSummary[costing_yy],MATCH(1,INDEX(($HD86=TrimSummary[style_no])*(HM$3=TrimSummary[trim_reff])*(ISNUMBER(FIND("/"&amp;$HC86&amp;"/","/"&amp;TrimSummary[color]&amp;"/"))),),0))))*$HH86*(1+$BN$3)&amp;","&amp;IF(ISERROR(INDEX(TrimSummary[costing_yy],MATCH(1,INDEX(($HD86=TrimSummary[style_no])*(HM$3=TrimSummary[trim_reff])*(ISNUMBER(FIND("/"&amp;$HC86&amp;"/","/"&amp;TrimSummary[color]&amp;"/"))),),0))),0,(INDEX(TrimSummary[costing_yy],MATCH(1,INDEX(($HD86=TrimSummary[style_no])*(HM$3=TrimSummary[trim_reff])*(ISNUMBER(FIND("/"&amp;$HC86&amp;"/","/"&amp;TrimSummary[color]&amp;"/"))),),0))))*$HJ86*(1+$BN$3)&amp;","&amp;IF(ISERROR(INDEX(TrimSummary[ordering_yy],MATCH(1,INDEX(($HD86=TrimSummary[style_no])*(HM$3=TrimSummary[trim_reff])*(ISNUMBER(FIND("/"&amp;$HC86&amp;"/","/"&amp;TrimSummary[color]&amp;"/"))),),0))),0,(INDEX(TrimSummary[ordering_yy],MATCH(1,INDEX(($HD86=TrimSummary[style_no])*(HM$3=TrimSummary[trim_reff])*(ISNUMBER(FIND("/"&amp;$HC86&amp;"/","/"&amp;TrimSummary[color]&amp;"/"))),),0))))*$HH86*(1+$BN$4)&amp;","&amp;IF(ISERROR(INDEX(TrimSummary[ordering_yy],MATCH(1,INDEX(($HD86=TrimSummary[style_no])*(HM$3=TrimSummary[trim_reff])*(ISNUMBER(FIND("/"&amp;$HC86&amp;"/","/"&amp;TrimSummary[color]&amp;"/"))),),0))),0,(INDEX(TrimSummary[ordering_yy],MATCH(1,INDEX(($HD86=TrimSummary[style_no])*(HM$3=TrimSummary[trim_reff])*(ISNUMBER(FIND("/"&amp;$HC86&amp;"/","/"&amp;TrimSummary[color]&amp;"/"))),),0))))*$HJ86*(1+$BN$4)</f>
        <v>0,0,0,0</v>
      </c>
      <c r="HN86" s="62" t="str" cm="1">
        <f t="array" ref="HN86">IF(ISERROR(INDEX(TrimSummary[costing_yy],MATCH(1,INDEX(($HD86=TrimSummary[style_no])*(HN$3=TrimSummary[trim_reff])*(ISNUMBER(FIND("/"&amp;$HC86&amp;"/","/"&amp;TrimSummary[color]&amp;"/"))),),0))),0,(INDEX(TrimSummary[costing_yy],MATCH(1,INDEX(($HD86=TrimSummary[style_no])*(HN$3=TrimSummary[trim_reff])*(ISNUMBER(FIND("/"&amp;$HC86&amp;"/","/"&amp;TrimSummary[color]&amp;"/"))),),0))))*$HH86*(1+$BN$3)&amp;","&amp;IF(ISERROR(INDEX(TrimSummary[costing_yy],MATCH(1,INDEX(($HD86=TrimSummary[style_no])*(HN$3=TrimSummary[trim_reff])*(ISNUMBER(FIND("/"&amp;$HC86&amp;"/","/"&amp;TrimSummary[color]&amp;"/"))),),0))),0,(INDEX(TrimSummary[costing_yy],MATCH(1,INDEX(($HD86=TrimSummary[style_no])*(HN$3=TrimSummary[trim_reff])*(ISNUMBER(FIND("/"&amp;$HC86&amp;"/","/"&amp;TrimSummary[color]&amp;"/"))),),0))))*$HJ86*(1+$BN$3)&amp;","&amp;IF(ISERROR(INDEX(TrimSummary[ordering_yy],MATCH(1,INDEX(($HD86=TrimSummary[style_no])*(HN$3=TrimSummary[trim_reff])*(ISNUMBER(FIND("/"&amp;$HC86&amp;"/","/"&amp;TrimSummary[color]&amp;"/"))),),0))),0,(INDEX(TrimSummary[ordering_yy],MATCH(1,INDEX(($HD86=TrimSummary[style_no])*(HN$3=TrimSummary[trim_reff])*(ISNUMBER(FIND("/"&amp;$HC86&amp;"/","/"&amp;TrimSummary[color]&amp;"/"))),),0))))*$HH86*(1+$BN$4)&amp;","&amp;IF(ISERROR(INDEX(TrimSummary[ordering_yy],MATCH(1,INDEX(($HD86=TrimSummary[style_no])*(HN$3=TrimSummary[trim_reff])*(ISNUMBER(FIND("/"&amp;$HC86&amp;"/","/"&amp;TrimSummary[color]&amp;"/"))),),0))),0,(INDEX(TrimSummary[ordering_yy],MATCH(1,INDEX(($HD86=TrimSummary[style_no])*(HN$3=TrimSummary[trim_reff])*(ISNUMBER(FIND("/"&amp;$HC86&amp;"/","/"&amp;TrimSummary[color]&amp;"/"))),),0))))*$HJ86*(1+$BN$4)</f>
        <v>0,0,0,0</v>
      </c>
      <c r="HO86" s="62" t="str" cm="1">
        <f t="array" ref="HO86">IF(ISERROR(INDEX(TrimSummary[costing_yy],MATCH(1,INDEX(($HD86=TrimSummary[style_no])*(HO$3=TrimSummary[trim_reff])*(ISNUMBER(FIND("/"&amp;$HC86&amp;"/","/"&amp;TrimSummary[color]&amp;"/"))),),0))),0,(INDEX(TrimSummary[costing_yy],MATCH(1,INDEX(($HD86=TrimSummary[style_no])*(HO$3=TrimSummary[trim_reff])*(ISNUMBER(FIND("/"&amp;$HC86&amp;"/","/"&amp;TrimSummary[color]&amp;"/"))),),0))))*$HH86*(1+$BN$3)&amp;","&amp;IF(ISERROR(INDEX(TrimSummary[costing_yy],MATCH(1,INDEX(($HD86=TrimSummary[style_no])*(HO$3=TrimSummary[trim_reff])*(ISNUMBER(FIND("/"&amp;$HC86&amp;"/","/"&amp;TrimSummary[color]&amp;"/"))),),0))),0,(INDEX(TrimSummary[costing_yy],MATCH(1,INDEX(($HD86=TrimSummary[style_no])*(HO$3=TrimSummary[trim_reff])*(ISNUMBER(FIND("/"&amp;$HC86&amp;"/","/"&amp;TrimSummary[color]&amp;"/"))),),0))))*$HJ86*(1+$BN$3)&amp;","&amp;IF(ISERROR(INDEX(TrimSummary[ordering_yy],MATCH(1,INDEX(($HD86=TrimSummary[style_no])*(HO$3=TrimSummary[trim_reff])*(ISNUMBER(FIND("/"&amp;$HC86&amp;"/","/"&amp;TrimSummary[color]&amp;"/"))),),0))),0,(INDEX(TrimSummary[ordering_yy],MATCH(1,INDEX(($HD86=TrimSummary[style_no])*(HO$3=TrimSummary[trim_reff])*(ISNUMBER(FIND("/"&amp;$HC86&amp;"/","/"&amp;TrimSummary[color]&amp;"/"))),),0))))*$HH86*(1+$BN$4)&amp;","&amp;IF(ISERROR(INDEX(TrimSummary[ordering_yy],MATCH(1,INDEX(($HD86=TrimSummary[style_no])*(HO$3=TrimSummary[trim_reff])*(ISNUMBER(FIND("/"&amp;$HC86&amp;"/","/"&amp;TrimSummary[color]&amp;"/"))),),0))),0,(INDEX(TrimSummary[ordering_yy],MATCH(1,INDEX(($HD86=TrimSummary[style_no])*(HO$3=TrimSummary[trim_reff])*(ISNUMBER(FIND("/"&amp;$HC86&amp;"/","/"&amp;TrimSummary[color]&amp;"/"))),),0))))*$HJ86*(1+$BN$4)</f>
        <v>0,0,0,0</v>
      </c>
      <c r="HP86" s="62" t="str" cm="1">
        <f t="array" ref="HP86">IF(ISERROR(INDEX(TrimSummary[costing_yy],MATCH(1,INDEX(($HD86=TrimSummary[style_no])*(HP$3=TrimSummary[trim_reff])*(ISNUMBER(FIND("/"&amp;$HC86&amp;"/","/"&amp;TrimSummary[color]&amp;"/"))),),0))),0,(INDEX(TrimSummary[costing_yy],MATCH(1,INDEX(($HD86=TrimSummary[style_no])*(HP$3=TrimSummary[trim_reff])*(ISNUMBER(FIND("/"&amp;$HC86&amp;"/","/"&amp;TrimSummary[color]&amp;"/"))),),0))))*$HH86*(1+$BN$3)&amp;","&amp;IF(ISERROR(INDEX(TrimSummary[costing_yy],MATCH(1,INDEX(($HD86=TrimSummary[style_no])*(HP$3=TrimSummary[trim_reff])*(ISNUMBER(FIND("/"&amp;$HC86&amp;"/","/"&amp;TrimSummary[color]&amp;"/"))),),0))),0,(INDEX(TrimSummary[costing_yy],MATCH(1,INDEX(($HD86=TrimSummary[style_no])*(HP$3=TrimSummary[trim_reff])*(ISNUMBER(FIND("/"&amp;$HC86&amp;"/","/"&amp;TrimSummary[color]&amp;"/"))),),0))))*$HJ86*(1+$BN$3)&amp;","&amp;IF(ISERROR(INDEX(TrimSummary[ordering_yy],MATCH(1,INDEX(($HD86=TrimSummary[style_no])*(HP$3=TrimSummary[trim_reff])*(ISNUMBER(FIND("/"&amp;$HC86&amp;"/","/"&amp;TrimSummary[color]&amp;"/"))),),0))),0,(INDEX(TrimSummary[ordering_yy],MATCH(1,INDEX(($HD86=TrimSummary[style_no])*(HP$3=TrimSummary[trim_reff])*(ISNUMBER(FIND("/"&amp;$HC86&amp;"/","/"&amp;TrimSummary[color]&amp;"/"))),),0))))*$HH86*(1+$BN$4)&amp;","&amp;IF(ISERROR(INDEX(TrimSummary[ordering_yy],MATCH(1,INDEX(($HD86=TrimSummary[style_no])*(HP$3=TrimSummary[trim_reff])*(ISNUMBER(FIND("/"&amp;$HC86&amp;"/","/"&amp;TrimSummary[color]&amp;"/"))),),0))),0,(INDEX(TrimSummary[ordering_yy],MATCH(1,INDEX(($HD86=TrimSummary[style_no])*(HP$3=TrimSummary[trim_reff])*(ISNUMBER(FIND("/"&amp;$HC86&amp;"/","/"&amp;TrimSummary[color]&amp;"/"))),),0))))*$HJ86*(1+$BN$4)</f>
        <v>0,0,0,0</v>
      </c>
      <c r="HQ86" s="62" t="str" cm="1">
        <f t="array" ref="HQ86">IF(ISERROR(INDEX(TrimSummary[costing_yy],MATCH(1,INDEX(($HD86=TrimSummary[style_no])*(HQ$3=TrimSummary[trim_reff])*(ISNUMBER(FIND("/"&amp;$HC86&amp;"/","/"&amp;TrimSummary[color]&amp;"/"))),),0))),0,(INDEX(TrimSummary[costing_yy],MATCH(1,INDEX(($HD86=TrimSummary[style_no])*(HQ$3=TrimSummary[trim_reff])*(ISNUMBER(FIND("/"&amp;$HC86&amp;"/","/"&amp;TrimSummary[color]&amp;"/"))),),0))))*$HH86*(1+$BN$3)&amp;","&amp;IF(ISERROR(INDEX(TrimSummary[costing_yy],MATCH(1,INDEX(($HD86=TrimSummary[style_no])*(HQ$3=TrimSummary[trim_reff])*(ISNUMBER(FIND("/"&amp;$HC86&amp;"/","/"&amp;TrimSummary[color]&amp;"/"))),),0))),0,(INDEX(TrimSummary[costing_yy],MATCH(1,INDEX(($HD86=TrimSummary[style_no])*(HQ$3=TrimSummary[trim_reff])*(ISNUMBER(FIND("/"&amp;$HC86&amp;"/","/"&amp;TrimSummary[color]&amp;"/"))),),0))))*$HJ86*(1+$BN$3)&amp;","&amp;IF(ISERROR(INDEX(TrimSummary[ordering_yy],MATCH(1,INDEX(($HD86=TrimSummary[style_no])*(HQ$3=TrimSummary[trim_reff])*(ISNUMBER(FIND("/"&amp;$HC86&amp;"/","/"&amp;TrimSummary[color]&amp;"/"))),),0))),0,(INDEX(TrimSummary[ordering_yy],MATCH(1,INDEX(($HD86=TrimSummary[style_no])*(HQ$3=TrimSummary[trim_reff])*(ISNUMBER(FIND("/"&amp;$HC86&amp;"/","/"&amp;TrimSummary[color]&amp;"/"))),),0))))*$HH86*(1+$BN$4)&amp;","&amp;IF(ISERROR(INDEX(TrimSummary[ordering_yy],MATCH(1,INDEX(($HD86=TrimSummary[style_no])*(HQ$3=TrimSummary[trim_reff])*(ISNUMBER(FIND("/"&amp;$HC86&amp;"/","/"&amp;TrimSummary[color]&amp;"/"))),),0))),0,(INDEX(TrimSummary[ordering_yy],MATCH(1,INDEX(($HD86=TrimSummary[style_no])*(HQ$3=TrimSummary[trim_reff])*(ISNUMBER(FIND("/"&amp;$HC86&amp;"/","/"&amp;TrimSummary[color]&amp;"/"))),),0))))*$HJ86*(1+$BN$4)</f>
        <v>0,0,0,0</v>
      </c>
      <c r="HR86" s="62" t="str" cm="1">
        <f t="array" ref="HR86">IF(ISERROR(INDEX(TrimSummary[costing_yy],MATCH(1,INDEX(($HD86=TrimSummary[style_no])*(HR$3=TrimSummary[trim_reff])*(ISNUMBER(FIND("/"&amp;$HC86&amp;"/","/"&amp;TrimSummary[color]&amp;"/"))),),0))),0,(INDEX(TrimSummary[costing_yy],MATCH(1,INDEX(($HD86=TrimSummary[style_no])*(HR$3=TrimSummary[trim_reff])*(ISNUMBER(FIND("/"&amp;$HC86&amp;"/","/"&amp;TrimSummary[color]&amp;"/"))),),0))))*$HH86*(1+$BN$3)&amp;","&amp;IF(ISERROR(INDEX(TrimSummary[costing_yy],MATCH(1,INDEX(($HD86=TrimSummary[style_no])*(HR$3=TrimSummary[trim_reff])*(ISNUMBER(FIND("/"&amp;$HC86&amp;"/","/"&amp;TrimSummary[color]&amp;"/"))),),0))),0,(INDEX(TrimSummary[costing_yy],MATCH(1,INDEX(($HD86=TrimSummary[style_no])*(HR$3=TrimSummary[trim_reff])*(ISNUMBER(FIND("/"&amp;$HC86&amp;"/","/"&amp;TrimSummary[color]&amp;"/"))),),0))))*$HJ86*(1+$BN$3)&amp;","&amp;IF(ISERROR(INDEX(TrimSummary[ordering_yy],MATCH(1,INDEX(($HD86=TrimSummary[style_no])*(HR$3=TrimSummary[trim_reff])*(ISNUMBER(FIND("/"&amp;$HC86&amp;"/","/"&amp;TrimSummary[color]&amp;"/"))),),0))),0,(INDEX(TrimSummary[ordering_yy],MATCH(1,INDEX(($HD86=TrimSummary[style_no])*(HR$3=TrimSummary[trim_reff])*(ISNUMBER(FIND("/"&amp;$HC86&amp;"/","/"&amp;TrimSummary[color]&amp;"/"))),),0))))*$HH86*(1+$BN$4)&amp;","&amp;IF(ISERROR(INDEX(TrimSummary[ordering_yy],MATCH(1,INDEX(($HD86=TrimSummary[style_no])*(HR$3=TrimSummary[trim_reff])*(ISNUMBER(FIND("/"&amp;$HC86&amp;"/","/"&amp;TrimSummary[color]&amp;"/"))),),0))),0,(INDEX(TrimSummary[ordering_yy],MATCH(1,INDEX(($HD86=TrimSummary[style_no])*(HR$3=TrimSummary[trim_reff])*(ISNUMBER(FIND("/"&amp;$HC86&amp;"/","/"&amp;TrimSummary[color]&amp;"/"))),),0))))*$HJ86*(1+$BN$4)</f>
        <v>0,0,0,0</v>
      </c>
      <c r="HS86" s="62" t="str" cm="1">
        <f t="array" ref="HS86">IF(ISERROR(INDEX(TrimSummary[costing_yy],MATCH(1,INDEX(($HD86=TrimSummary[style_no])*(HS$3=TrimSummary[trim_reff])*(ISNUMBER(FIND("/"&amp;$HC86&amp;"/","/"&amp;TrimSummary[color]&amp;"/"))),),0))),0,(INDEX(TrimSummary[costing_yy],MATCH(1,INDEX(($HD86=TrimSummary[style_no])*(HS$3=TrimSummary[trim_reff])*(ISNUMBER(FIND("/"&amp;$HC86&amp;"/","/"&amp;TrimSummary[color]&amp;"/"))),),0))))*$HH86*(1+$BN$3)&amp;","&amp;IF(ISERROR(INDEX(TrimSummary[costing_yy],MATCH(1,INDEX(($HD86=TrimSummary[style_no])*(HS$3=TrimSummary[trim_reff])*(ISNUMBER(FIND("/"&amp;$HC86&amp;"/","/"&amp;TrimSummary[color]&amp;"/"))),),0))),0,(INDEX(TrimSummary[costing_yy],MATCH(1,INDEX(($HD86=TrimSummary[style_no])*(HS$3=TrimSummary[trim_reff])*(ISNUMBER(FIND("/"&amp;$HC86&amp;"/","/"&amp;TrimSummary[color]&amp;"/"))),),0))))*$HJ86*(1+$BN$3)&amp;","&amp;IF(ISERROR(INDEX(TrimSummary[ordering_yy],MATCH(1,INDEX(($HD86=TrimSummary[style_no])*(HS$3=TrimSummary[trim_reff])*(ISNUMBER(FIND("/"&amp;$HC86&amp;"/","/"&amp;TrimSummary[color]&amp;"/"))),),0))),0,(INDEX(TrimSummary[ordering_yy],MATCH(1,INDEX(($HD86=TrimSummary[style_no])*(HS$3=TrimSummary[trim_reff])*(ISNUMBER(FIND("/"&amp;$HC86&amp;"/","/"&amp;TrimSummary[color]&amp;"/"))),),0))))*$HH86*(1+$BN$4)&amp;","&amp;IF(ISERROR(INDEX(TrimSummary[ordering_yy],MATCH(1,INDEX(($HD86=TrimSummary[style_no])*(HS$3=TrimSummary[trim_reff])*(ISNUMBER(FIND("/"&amp;$HC86&amp;"/","/"&amp;TrimSummary[color]&amp;"/"))),),0))),0,(INDEX(TrimSummary[ordering_yy],MATCH(1,INDEX(($HD86=TrimSummary[style_no])*(HS$3=TrimSummary[trim_reff])*(ISNUMBER(FIND("/"&amp;$HC86&amp;"/","/"&amp;TrimSummary[color]&amp;"/"))),),0))))*$HJ86*(1+$BN$4)</f>
        <v>0,0,0,0</v>
      </c>
      <c r="HT86" s="62" t="str" cm="1">
        <f t="array" ref="HT86">IF(ISERROR(INDEX(TrimSummary[costing_yy],MATCH(1,INDEX(($HD86=TrimSummary[style_no])*(HT$3=TrimSummary[trim_reff])*(ISNUMBER(FIND("/"&amp;$HC86&amp;"/","/"&amp;TrimSummary[color]&amp;"/"))),),0))),0,(INDEX(TrimSummary[costing_yy],MATCH(1,INDEX(($HD86=TrimSummary[style_no])*(HT$3=TrimSummary[trim_reff])*(ISNUMBER(FIND("/"&amp;$HC86&amp;"/","/"&amp;TrimSummary[color]&amp;"/"))),),0))))*$HH86*(1+$BN$3)&amp;","&amp;IF(ISERROR(INDEX(TrimSummary[costing_yy],MATCH(1,INDEX(($HD86=TrimSummary[style_no])*(HT$3=TrimSummary[trim_reff])*(ISNUMBER(FIND("/"&amp;$HC86&amp;"/","/"&amp;TrimSummary[color]&amp;"/"))),),0))),0,(INDEX(TrimSummary[costing_yy],MATCH(1,INDEX(($HD86=TrimSummary[style_no])*(HT$3=TrimSummary[trim_reff])*(ISNUMBER(FIND("/"&amp;$HC86&amp;"/","/"&amp;TrimSummary[color]&amp;"/"))),),0))))*$HJ86*(1+$BN$3)&amp;","&amp;IF(ISERROR(INDEX(TrimSummary[ordering_yy],MATCH(1,INDEX(($HD86=TrimSummary[style_no])*(HT$3=TrimSummary[trim_reff])*(ISNUMBER(FIND("/"&amp;$HC86&amp;"/","/"&amp;TrimSummary[color]&amp;"/"))),),0))),0,(INDEX(TrimSummary[ordering_yy],MATCH(1,INDEX(($HD86=TrimSummary[style_no])*(HT$3=TrimSummary[trim_reff])*(ISNUMBER(FIND("/"&amp;$HC86&amp;"/","/"&amp;TrimSummary[color]&amp;"/"))),),0))))*$HH86*(1+$BN$4)&amp;","&amp;IF(ISERROR(INDEX(TrimSummary[ordering_yy],MATCH(1,INDEX(($HD86=TrimSummary[style_no])*(HT$3=TrimSummary[trim_reff])*(ISNUMBER(FIND("/"&amp;$HC86&amp;"/","/"&amp;TrimSummary[color]&amp;"/"))),),0))),0,(INDEX(TrimSummary[ordering_yy],MATCH(1,INDEX(($HD86=TrimSummary[style_no])*(HT$3=TrimSummary[trim_reff])*(ISNUMBER(FIND("/"&amp;$HC86&amp;"/","/"&amp;TrimSummary[color]&amp;"/"))),),0))))*$HJ86*(1+$BN$4)</f>
        <v>0,0,0,0</v>
      </c>
      <c r="HU86" s="62" t="str" cm="1">
        <f t="array" ref="HU86">IF(ISERROR(INDEX(TrimSummary[costing_yy],MATCH(1,INDEX(($HD86=TrimSummary[style_no])*(HU$3=TrimSummary[trim_reff])*(ISNUMBER(FIND("/"&amp;$HC86&amp;"/","/"&amp;TrimSummary[color]&amp;"/"))),),0))),0,(INDEX(TrimSummary[costing_yy],MATCH(1,INDEX(($HD86=TrimSummary[style_no])*(HU$3=TrimSummary[trim_reff])*(ISNUMBER(FIND("/"&amp;$HC86&amp;"/","/"&amp;TrimSummary[color]&amp;"/"))),),0))))*$HH86*(1+$BN$3)&amp;","&amp;IF(ISERROR(INDEX(TrimSummary[costing_yy],MATCH(1,INDEX(($HD86=TrimSummary[style_no])*(HU$3=TrimSummary[trim_reff])*(ISNUMBER(FIND("/"&amp;$HC86&amp;"/","/"&amp;TrimSummary[color]&amp;"/"))),),0))),0,(INDEX(TrimSummary[costing_yy],MATCH(1,INDEX(($HD86=TrimSummary[style_no])*(HU$3=TrimSummary[trim_reff])*(ISNUMBER(FIND("/"&amp;$HC86&amp;"/","/"&amp;TrimSummary[color]&amp;"/"))),),0))))*$HJ86*(1+$BN$3)&amp;","&amp;IF(ISERROR(INDEX(TrimSummary[ordering_yy],MATCH(1,INDEX(($HD86=TrimSummary[style_no])*(HU$3=TrimSummary[trim_reff])*(ISNUMBER(FIND("/"&amp;$HC86&amp;"/","/"&amp;TrimSummary[color]&amp;"/"))),),0))),0,(INDEX(TrimSummary[ordering_yy],MATCH(1,INDEX(($HD86=TrimSummary[style_no])*(HU$3=TrimSummary[trim_reff])*(ISNUMBER(FIND("/"&amp;$HC86&amp;"/","/"&amp;TrimSummary[color]&amp;"/"))),),0))))*$HH86*(1+$BN$4)&amp;","&amp;IF(ISERROR(INDEX(TrimSummary[ordering_yy],MATCH(1,INDEX(($HD86=TrimSummary[style_no])*(HU$3=TrimSummary[trim_reff])*(ISNUMBER(FIND("/"&amp;$HC86&amp;"/","/"&amp;TrimSummary[color]&amp;"/"))),),0))),0,(INDEX(TrimSummary[ordering_yy],MATCH(1,INDEX(($HD86=TrimSummary[style_no])*(HU$3=TrimSummary[trim_reff])*(ISNUMBER(FIND("/"&amp;$HC86&amp;"/","/"&amp;TrimSummary[color]&amp;"/"))),),0))))*$HJ86*(1+$BN$4)</f>
        <v>0,0,0,0</v>
      </c>
      <c r="HV86" s="62"/>
      <c r="HW86" s="62"/>
      <c r="HX86" s="62"/>
      <c r="HY86" s="62"/>
      <c r="HZ86" s="62"/>
      <c r="IA86" s="62"/>
      <c r="IB86" s="62"/>
      <c r="IC86" s="62"/>
      <c r="ID86" s="62"/>
      <c r="IE86" s="62"/>
      <c r="IF86" s="62"/>
      <c r="IG86" s="62"/>
      <c r="IH86" s="62"/>
      <c r="II86" s="62"/>
      <c r="IJ86" s="62"/>
      <c r="IK86" s="62"/>
      <c r="IL86" s="62"/>
      <c r="IM86" s="62"/>
      <c r="IN86" s="62"/>
      <c r="IO86" s="62"/>
      <c r="IP86" s="62"/>
      <c r="IQ86" s="62"/>
      <c r="IR86" s="62"/>
      <c r="IS86" s="62"/>
      <c r="IT86" s="62"/>
      <c r="IU86" s="62"/>
      <c r="IV86" s="62"/>
      <c r="IW86" s="62"/>
    </row>
    <row r="87" spans="1:257">
      <c r="A87"/>
      <c r="D87" s="256"/>
      <c r="E87" s="3"/>
      <c r="F87" s="18"/>
      <c r="G87" s="19"/>
      <c r="H87" s="86"/>
      <c r="I87" s="86"/>
      <c r="J87" s="86"/>
      <c r="K87" s="86"/>
      <c r="L87" s="86"/>
      <c r="M87" s="86"/>
      <c r="N87" s="86"/>
      <c r="O87" s="86"/>
      <c r="P87" s="86"/>
      <c r="Q87" s="86"/>
      <c r="R87" s="86"/>
      <c r="S87" s="86"/>
      <c r="T87" s="86"/>
      <c r="U87" s="86"/>
      <c r="V87" s="86"/>
      <c r="Y87" s="18"/>
      <c r="AR87" s="23"/>
      <c r="AS87" s="23"/>
      <c r="AT87" s="18"/>
      <c r="AV87" s="24"/>
      <c r="AW87" s="24"/>
      <c r="AX87" s="24"/>
      <c r="AY87" s="24"/>
      <c r="AZ87" s="24"/>
      <c r="BA87" s="24"/>
      <c r="BB87" s="24"/>
      <c r="BC87" s="24"/>
      <c r="BD87" s="23"/>
      <c r="BE87" s="24"/>
      <c r="BF87" s="24"/>
      <c r="BG87" s="24"/>
      <c r="BH87" s="23"/>
      <c r="BI87" s="23"/>
      <c r="BJ87" s="222"/>
      <c r="BS87" s="233"/>
      <c r="BT87" s="233"/>
      <c r="BU87" s="233"/>
      <c r="BV87" s="233"/>
      <c r="BW87" s="233"/>
      <c r="BX87" s="233"/>
      <c r="BY87" s="233"/>
      <c r="BZ87" s="233"/>
      <c r="CA87" s="233"/>
      <c r="CB87" s="233"/>
      <c r="CC87" s="233"/>
      <c r="CD87" s="233"/>
      <c r="CE87" s="233"/>
      <c r="CF87" s="233"/>
      <c r="CG87" s="233"/>
      <c r="CH87" s="233"/>
      <c r="CL87" s="92"/>
      <c r="CM87" s="92"/>
      <c r="CN87" s="92"/>
      <c r="CO87" s="77"/>
      <c r="CP87" s="77"/>
      <c r="CQ87" s="92"/>
      <c r="CR87" s="94"/>
      <c r="CS87" s="94"/>
      <c r="FT87"/>
      <c r="FU87"/>
      <c r="HA87" s="62" t="str">
        <f>INDEX(TrimSummary[season],MATCH($HD87,TrimSummary[style_no],0))</f>
        <v>WI23</v>
      </c>
      <c r="HB87" s="62" t="str">
        <f>INDEX(TrimSummary[floorset],MATCH($HD87,TrimSummary[style_no],0))</f>
        <v>F3</v>
      </c>
      <c r="HC87" s="6" t="s">
        <v>201</v>
      </c>
      <c r="HD87" s="311" t="s">
        <v>314</v>
      </c>
      <c r="HE87" s="225" t="s">
        <v>303</v>
      </c>
      <c r="HF87" s="99">
        <v>45040</v>
      </c>
      <c r="HG87" t="s">
        <v>141</v>
      </c>
      <c r="HH87" s="106" cm="1">
        <f t="array" ref="HH87">IF(ISERROR(INDEX(Trim_Booking_Data[[QTY TB]:[5]],MATCH($HD87&amp;$HE87&amp;$HF87,Trim_Booking_Data[Styele'#]&amp;Trim_Booking_Data[COLOR]&amp;Trim_Booking_Data[Trim Boking Date],0),MATCH($HG87,Trim_Booking_Data[[#Headers],[QTY TB]:[5]],0))),0,(INDEX(Trim_Booking_Data[[QTY TB]:[5]],MATCH($HD87&amp;$HE87&amp;$HF87,Trim_Booking_Data[Styele'#]&amp;Trim_Booking_Data[COLOR]&amp;Trim_Booking_Data[Trim Boking Date],0),MATCH($HG87,Trim_Booking_Data[[#Headers],[QTY TB]:[5]],0))))</f>
        <v>0</v>
      </c>
      <c r="HI87" s="78" cm="1">
        <f t="array" ref="HI87">IF(ISERROR(INDEX(PO_Placed_Data_Fu[],MATCH($HD87&amp;$HE87,Trim_Booking_Data[Styele'#]&amp;Trim_Booking_Data[COLOR],0),MATCH(HI$3,PO_Placed_Data_Fu[#Headers],0))),0,(INDEX(PO_Placed_Data_Fu[],MATCH($HD87&amp;$HE87,Trim_Booking_Data[Styele'#]&amp;Trim_Booking_Data[COLOR],0),MATCH(HI$3,PO_Placed_Data_Fu[#Headers],0))))</f>
        <v>0</v>
      </c>
      <c r="HJ87" s="73" cm="1">
        <f t="array" ref="HJ87">IF(ISERROR(INDEX(PO_Placed_Data_Fu[],MATCH($HD87&amp;$HE87&amp;$HF87,Trim_Booking_Data[Styele'#]&amp;Trim_Booking_Data[COLOR]&amp;Trim_Booking_Data[Trim Boking Date],0),MATCH($HG87,PO_Placed_Data_Fu[#Headers],0))),0,(INDEX(PO_Placed_Data_Fu[],MATCH($HD87&amp;$HE87&amp;$HF87,Trim_Booking_Data[Styele'#]&amp;Trim_Booking_Data[COLOR]&amp;Trim_Booking_Data[Trim Boking Date],0),MATCH($HG87,PO_Placed_Data_Fu[#Headers],0))))</f>
        <v>0</v>
      </c>
      <c r="HK87" s="62" t="str" cm="1">
        <f t="array" ref="HK87">IF(ISERROR(INDEX(TrimSummary[costing_yy],MATCH(1,INDEX(($HD87=TrimSummary[style_no])*(HK$3=TrimSummary[trim_reff])*(ISNUMBER(FIND("/"&amp;$HC87&amp;"/","/"&amp;TrimSummary[color]&amp;"/"))),),0))),0,(INDEX(TrimSummary[costing_yy],MATCH(1,INDEX(($HD87=TrimSummary[style_no])*(HK$3=TrimSummary[trim_reff])*(ISNUMBER(FIND("/"&amp;$HC87&amp;"/","/"&amp;TrimSummary[color]&amp;"/"))),),0))))*$HH87*(1+$BN$3)&amp;","&amp;IF(ISERROR(INDEX(TrimSummary[costing_yy],MATCH(1,INDEX(($HD87=TrimSummary[style_no])*(HK$3=TrimSummary[trim_reff])*(ISNUMBER(FIND("/"&amp;$HC87&amp;"/","/"&amp;TrimSummary[color]&amp;"/"))),),0))),0,(INDEX(TrimSummary[costing_yy],MATCH(1,INDEX(($HD87=TrimSummary[style_no])*(HK$3=TrimSummary[trim_reff])*(ISNUMBER(FIND("/"&amp;$HC87&amp;"/","/"&amp;TrimSummary[color]&amp;"/"))),),0))))*$HJ87*(1+$BN$3)&amp;","&amp;IF(ISERROR(INDEX(TrimSummary[ordering_yy],MATCH(1,INDEX(($HD87=TrimSummary[style_no])*(HK$3=TrimSummary[trim_reff])*(ISNUMBER(FIND("/"&amp;$HC87&amp;"/","/"&amp;TrimSummary[color]&amp;"/"))),),0))),0,(INDEX(TrimSummary[ordering_yy],MATCH(1,INDEX(($HD87=TrimSummary[style_no])*(HK$3=TrimSummary[trim_reff])*(ISNUMBER(FIND("/"&amp;$HC87&amp;"/","/"&amp;TrimSummary[color]&amp;"/"))),),0))))*$HH87*(1+$BN$4)&amp;","&amp;IF(ISERROR(INDEX(TrimSummary[ordering_yy],MATCH(1,INDEX(($HD87=TrimSummary[style_no])*(HK$3=TrimSummary[trim_reff])*(ISNUMBER(FIND("/"&amp;$HC87&amp;"/","/"&amp;TrimSummary[color]&amp;"/"))),),0))),0,(INDEX(TrimSummary[ordering_yy],MATCH(1,INDEX(($HD87=TrimSummary[style_no])*(HK$3=TrimSummary[trim_reff])*(ISNUMBER(FIND("/"&amp;$HC87&amp;"/","/"&amp;TrimSummary[color]&amp;"/"))),),0))))*$HJ87*(1+$BN$4)</f>
        <v>0,0,0,0</v>
      </c>
      <c r="HL87" s="62" t="str" cm="1">
        <f t="array" ref="HL87">IF(ISERROR(INDEX(TrimSummary[costing_yy],MATCH(1,INDEX(($HD87=TrimSummary[style_no])*(HL$3=TrimSummary[trim_reff])*(ISNUMBER(FIND("/"&amp;$HC87&amp;"/","/"&amp;TrimSummary[color]&amp;"/"))),),0))),0,(INDEX(TrimSummary[costing_yy],MATCH(1,INDEX(($HD87=TrimSummary[style_no])*(HL$3=TrimSummary[trim_reff])*(ISNUMBER(FIND("/"&amp;$HC87&amp;"/","/"&amp;TrimSummary[color]&amp;"/"))),),0))))*$HH87*(1+$BN$3)&amp;","&amp;IF(ISERROR(INDEX(TrimSummary[costing_yy],MATCH(1,INDEX(($HD87=TrimSummary[style_no])*(HL$3=TrimSummary[trim_reff])*(ISNUMBER(FIND("/"&amp;$HC87&amp;"/","/"&amp;TrimSummary[color]&amp;"/"))),),0))),0,(INDEX(TrimSummary[costing_yy],MATCH(1,INDEX(($HD87=TrimSummary[style_no])*(HL$3=TrimSummary[trim_reff])*(ISNUMBER(FIND("/"&amp;$HC87&amp;"/","/"&amp;TrimSummary[color]&amp;"/"))),),0))))*$HJ87*(1+$BN$3)&amp;","&amp;IF(ISERROR(INDEX(TrimSummary[ordering_yy],MATCH(1,INDEX(($HD87=TrimSummary[style_no])*(HL$3=TrimSummary[trim_reff])*(ISNUMBER(FIND("/"&amp;$HC87&amp;"/","/"&amp;TrimSummary[color]&amp;"/"))),),0))),0,(INDEX(TrimSummary[ordering_yy],MATCH(1,INDEX(($HD87=TrimSummary[style_no])*(HL$3=TrimSummary[trim_reff])*(ISNUMBER(FIND("/"&amp;$HC87&amp;"/","/"&amp;TrimSummary[color]&amp;"/"))),),0))))*$HH87*(1+$BN$4)&amp;","&amp;IF(ISERROR(INDEX(TrimSummary[ordering_yy],MATCH(1,INDEX(($HD87=TrimSummary[style_no])*(HL$3=TrimSummary[trim_reff])*(ISNUMBER(FIND("/"&amp;$HC87&amp;"/","/"&amp;TrimSummary[color]&amp;"/"))),),0))),0,(INDEX(TrimSummary[ordering_yy],MATCH(1,INDEX(($HD87=TrimSummary[style_no])*(HL$3=TrimSummary[trim_reff])*(ISNUMBER(FIND("/"&amp;$HC87&amp;"/","/"&amp;TrimSummary[color]&amp;"/"))),),0))))*$HJ87*(1+$BN$4)</f>
        <v>0,0,0,0</v>
      </c>
      <c r="HM87" s="62" t="str" cm="1">
        <f t="array" ref="HM87">IF(ISERROR(INDEX(TrimSummary[costing_yy],MATCH(1,INDEX(($HD87=TrimSummary[style_no])*(HM$3=TrimSummary[trim_reff])*(ISNUMBER(FIND("/"&amp;$HC87&amp;"/","/"&amp;TrimSummary[color]&amp;"/"))),),0))),0,(INDEX(TrimSummary[costing_yy],MATCH(1,INDEX(($HD87=TrimSummary[style_no])*(HM$3=TrimSummary[trim_reff])*(ISNUMBER(FIND("/"&amp;$HC87&amp;"/","/"&amp;TrimSummary[color]&amp;"/"))),),0))))*$HH87*(1+$BN$3)&amp;","&amp;IF(ISERROR(INDEX(TrimSummary[costing_yy],MATCH(1,INDEX(($HD87=TrimSummary[style_no])*(HM$3=TrimSummary[trim_reff])*(ISNUMBER(FIND("/"&amp;$HC87&amp;"/","/"&amp;TrimSummary[color]&amp;"/"))),),0))),0,(INDEX(TrimSummary[costing_yy],MATCH(1,INDEX(($HD87=TrimSummary[style_no])*(HM$3=TrimSummary[trim_reff])*(ISNUMBER(FIND("/"&amp;$HC87&amp;"/","/"&amp;TrimSummary[color]&amp;"/"))),),0))))*$HJ87*(1+$BN$3)&amp;","&amp;IF(ISERROR(INDEX(TrimSummary[ordering_yy],MATCH(1,INDEX(($HD87=TrimSummary[style_no])*(HM$3=TrimSummary[trim_reff])*(ISNUMBER(FIND("/"&amp;$HC87&amp;"/","/"&amp;TrimSummary[color]&amp;"/"))),),0))),0,(INDEX(TrimSummary[ordering_yy],MATCH(1,INDEX(($HD87=TrimSummary[style_no])*(HM$3=TrimSummary[trim_reff])*(ISNUMBER(FIND("/"&amp;$HC87&amp;"/","/"&amp;TrimSummary[color]&amp;"/"))),),0))))*$HH87*(1+$BN$4)&amp;","&amp;IF(ISERROR(INDEX(TrimSummary[ordering_yy],MATCH(1,INDEX(($HD87=TrimSummary[style_no])*(HM$3=TrimSummary[trim_reff])*(ISNUMBER(FIND("/"&amp;$HC87&amp;"/","/"&amp;TrimSummary[color]&amp;"/"))),),0))),0,(INDEX(TrimSummary[ordering_yy],MATCH(1,INDEX(($HD87=TrimSummary[style_no])*(HM$3=TrimSummary[trim_reff])*(ISNUMBER(FIND("/"&amp;$HC87&amp;"/","/"&amp;TrimSummary[color]&amp;"/"))),),0))))*$HJ87*(1+$BN$4)</f>
        <v>0,0,0,0</v>
      </c>
      <c r="HN87" s="62" t="str" cm="1">
        <f t="array" ref="HN87">IF(ISERROR(INDEX(TrimSummary[costing_yy],MATCH(1,INDEX(($HD87=TrimSummary[style_no])*(HN$3=TrimSummary[trim_reff])*(ISNUMBER(FIND("/"&amp;$HC87&amp;"/","/"&amp;TrimSummary[color]&amp;"/"))),),0))),0,(INDEX(TrimSummary[costing_yy],MATCH(1,INDEX(($HD87=TrimSummary[style_no])*(HN$3=TrimSummary[trim_reff])*(ISNUMBER(FIND("/"&amp;$HC87&amp;"/","/"&amp;TrimSummary[color]&amp;"/"))),),0))))*$HH87*(1+$BN$3)&amp;","&amp;IF(ISERROR(INDEX(TrimSummary[costing_yy],MATCH(1,INDEX(($HD87=TrimSummary[style_no])*(HN$3=TrimSummary[trim_reff])*(ISNUMBER(FIND("/"&amp;$HC87&amp;"/","/"&amp;TrimSummary[color]&amp;"/"))),),0))),0,(INDEX(TrimSummary[costing_yy],MATCH(1,INDEX(($HD87=TrimSummary[style_no])*(HN$3=TrimSummary[trim_reff])*(ISNUMBER(FIND("/"&amp;$HC87&amp;"/","/"&amp;TrimSummary[color]&amp;"/"))),),0))))*$HJ87*(1+$BN$3)&amp;","&amp;IF(ISERROR(INDEX(TrimSummary[ordering_yy],MATCH(1,INDEX(($HD87=TrimSummary[style_no])*(HN$3=TrimSummary[trim_reff])*(ISNUMBER(FIND("/"&amp;$HC87&amp;"/","/"&amp;TrimSummary[color]&amp;"/"))),),0))),0,(INDEX(TrimSummary[ordering_yy],MATCH(1,INDEX(($HD87=TrimSummary[style_no])*(HN$3=TrimSummary[trim_reff])*(ISNUMBER(FIND("/"&amp;$HC87&amp;"/","/"&amp;TrimSummary[color]&amp;"/"))),),0))))*$HH87*(1+$BN$4)&amp;","&amp;IF(ISERROR(INDEX(TrimSummary[ordering_yy],MATCH(1,INDEX(($HD87=TrimSummary[style_no])*(HN$3=TrimSummary[trim_reff])*(ISNUMBER(FIND("/"&amp;$HC87&amp;"/","/"&amp;TrimSummary[color]&amp;"/"))),),0))),0,(INDEX(TrimSummary[ordering_yy],MATCH(1,INDEX(($HD87=TrimSummary[style_no])*(HN$3=TrimSummary[trim_reff])*(ISNUMBER(FIND("/"&amp;$HC87&amp;"/","/"&amp;TrimSummary[color]&amp;"/"))),),0))))*$HJ87*(1+$BN$4)</f>
        <v>0,0,0,0</v>
      </c>
      <c r="HO87" s="62" t="str" cm="1">
        <f t="array" ref="HO87">IF(ISERROR(INDEX(TrimSummary[costing_yy],MATCH(1,INDEX(($HD87=TrimSummary[style_no])*(HO$3=TrimSummary[trim_reff])*(ISNUMBER(FIND("/"&amp;$HC87&amp;"/","/"&amp;TrimSummary[color]&amp;"/"))),),0))),0,(INDEX(TrimSummary[costing_yy],MATCH(1,INDEX(($HD87=TrimSummary[style_no])*(HO$3=TrimSummary[trim_reff])*(ISNUMBER(FIND("/"&amp;$HC87&amp;"/","/"&amp;TrimSummary[color]&amp;"/"))),),0))))*$HH87*(1+$BN$3)&amp;","&amp;IF(ISERROR(INDEX(TrimSummary[costing_yy],MATCH(1,INDEX(($HD87=TrimSummary[style_no])*(HO$3=TrimSummary[trim_reff])*(ISNUMBER(FIND("/"&amp;$HC87&amp;"/","/"&amp;TrimSummary[color]&amp;"/"))),),0))),0,(INDEX(TrimSummary[costing_yy],MATCH(1,INDEX(($HD87=TrimSummary[style_no])*(HO$3=TrimSummary[trim_reff])*(ISNUMBER(FIND("/"&amp;$HC87&amp;"/","/"&amp;TrimSummary[color]&amp;"/"))),),0))))*$HJ87*(1+$BN$3)&amp;","&amp;IF(ISERROR(INDEX(TrimSummary[ordering_yy],MATCH(1,INDEX(($HD87=TrimSummary[style_no])*(HO$3=TrimSummary[trim_reff])*(ISNUMBER(FIND("/"&amp;$HC87&amp;"/","/"&amp;TrimSummary[color]&amp;"/"))),),0))),0,(INDEX(TrimSummary[ordering_yy],MATCH(1,INDEX(($HD87=TrimSummary[style_no])*(HO$3=TrimSummary[trim_reff])*(ISNUMBER(FIND("/"&amp;$HC87&amp;"/","/"&amp;TrimSummary[color]&amp;"/"))),),0))))*$HH87*(1+$BN$4)&amp;","&amp;IF(ISERROR(INDEX(TrimSummary[ordering_yy],MATCH(1,INDEX(($HD87=TrimSummary[style_no])*(HO$3=TrimSummary[trim_reff])*(ISNUMBER(FIND("/"&amp;$HC87&amp;"/","/"&amp;TrimSummary[color]&amp;"/"))),),0))),0,(INDEX(TrimSummary[ordering_yy],MATCH(1,INDEX(($HD87=TrimSummary[style_no])*(HO$3=TrimSummary[trim_reff])*(ISNUMBER(FIND("/"&amp;$HC87&amp;"/","/"&amp;TrimSummary[color]&amp;"/"))),),0))))*$HJ87*(1+$BN$4)</f>
        <v>0,0,0,0</v>
      </c>
      <c r="HP87" s="62" t="str" cm="1">
        <f t="array" ref="HP87">IF(ISERROR(INDEX(TrimSummary[costing_yy],MATCH(1,INDEX(($HD87=TrimSummary[style_no])*(HP$3=TrimSummary[trim_reff])*(ISNUMBER(FIND("/"&amp;$HC87&amp;"/","/"&amp;TrimSummary[color]&amp;"/"))),),0))),0,(INDEX(TrimSummary[costing_yy],MATCH(1,INDEX(($HD87=TrimSummary[style_no])*(HP$3=TrimSummary[trim_reff])*(ISNUMBER(FIND("/"&amp;$HC87&amp;"/","/"&amp;TrimSummary[color]&amp;"/"))),),0))))*$HH87*(1+$BN$3)&amp;","&amp;IF(ISERROR(INDEX(TrimSummary[costing_yy],MATCH(1,INDEX(($HD87=TrimSummary[style_no])*(HP$3=TrimSummary[trim_reff])*(ISNUMBER(FIND("/"&amp;$HC87&amp;"/","/"&amp;TrimSummary[color]&amp;"/"))),),0))),0,(INDEX(TrimSummary[costing_yy],MATCH(1,INDEX(($HD87=TrimSummary[style_no])*(HP$3=TrimSummary[trim_reff])*(ISNUMBER(FIND("/"&amp;$HC87&amp;"/","/"&amp;TrimSummary[color]&amp;"/"))),),0))))*$HJ87*(1+$BN$3)&amp;","&amp;IF(ISERROR(INDEX(TrimSummary[ordering_yy],MATCH(1,INDEX(($HD87=TrimSummary[style_no])*(HP$3=TrimSummary[trim_reff])*(ISNUMBER(FIND("/"&amp;$HC87&amp;"/","/"&amp;TrimSummary[color]&amp;"/"))),),0))),0,(INDEX(TrimSummary[ordering_yy],MATCH(1,INDEX(($HD87=TrimSummary[style_no])*(HP$3=TrimSummary[trim_reff])*(ISNUMBER(FIND("/"&amp;$HC87&amp;"/","/"&amp;TrimSummary[color]&amp;"/"))),),0))))*$HH87*(1+$BN$4)&amp;","&amp;IF(ISERROR(INDEX(TrimSummary[ordering_yy],MATCH(1,INDEX(($HD87=TrimSummary[style_no])*(HP$3=TrimSummary[trim_reff])*(ISNUMBER(FIND("/"&amp;$HC87&amp;"/","/"&amp;TrimSummary[color]&amp;"/"))),),0))),0,(INDEX(TrimSummary[ordering_yy],MATCH(1,INDEX(($HD87=TrimSummary[style_no])*(HP$3=TrimSummary[trim_reff])*(ISNUMBER(FIND("/"&amp;$HC87&amp;"/","/"&amp;TrimSummary[color]&amp;"/"))),),0))))*$HJ87*(1+$BN$4)</f>
        <v>0,0,0,0</v>
      </c>
      <c r="HQ87" s="62" t="str" cm="1">
        <f t="array" ref="HQ87">IF(ISERROR(INDEX(TrimSummary[costing_yy],MATCH(1,INDEX(($HD87=TrimSummary[style_no])*(HQ$3=TrimSummary[trim_reff])*(ISNUMBER(FIND("/"&amp;$HC87&amp;"/","/"&amp;TrimSummary[color]&amp;"/"))),),0))),0,(INDEX(TrimSummary[costing_yy],MATCH(1,INDEX(($HD87=TrimSummary[style_no])*(HQ$3=TrimSummary[trim_reff])*(ISNUMBER(FIND("/"&amp;$HC87&amp;"/","/"&amp;TrimSummary[color]&amp;"/"))),),0))))*$HH87*(1+$BN$3)&amp;","&amp;IF(ISERROR(INDEX(TrimSummary[costing_yy],MATCH(1,INDEX(($HD87=TrimSummary[style_no])*(HQ$3=TrimSummary[trim_reff])*(ISNUMBER(FIND("/"&amp;$HC87&amp;"/","/"&amp;TrimSummary[color]&amp;"/"))),),0))),0,(INDEX(TrimSummary[costing_yy],MATCH(1,INDEX(($HD87=TrimSummary[style_no])*(HQ$3=TrimSummary[trim_reff])*(ISNUMBER(FIND("/"&amp;$HC87&amp;"/","/"&amp;TrimSummary[color]&amp;"/"))),),0))))*$HJ87*(1+$BN$3)&amp;","&amp;IF(ISERROR(INDEX(TrimSummary[ordering_yy],MATCH(1,INDEX(($HD87=TrimSummary[style_no])*(HQ$3=TrimSummary[trim_reff])*(ISNUMBER(FIND("/"&amp;$HC87&amp;"/","/"&amp;TrimSummary[color]&amp;"/"))),),0))),0,(INDEX(TrimSummary[ordering_yy],MATCH(1,INDEX(($HD87=TrimSummary[style_no])*(HQ$3=TrimSummary[trim_reff])*(ISNUMBER(FIND("/"&amp;$HC87&amp;"/","/"&amp;TrimSummary[color]&amp;"/"))),),0))))*$HH87*(1+$BN$4)&amp;","&amp;IF(ISERROR(INDEX(TrimSummary[ordering_yy],MATCH(1,INDEX(($HD87=TrimSummary[style_no])*(HQ$3=TrimSummary[trim_reff])*(ISNUMBER(FIND("/"&amp;$HC87&amp;"/","/"&amp;TrimSummary[color]&amp;"/"))),),0))),0,(INDEX(TrimSummary[ordering_yy],MATCH(1,INDEX(($HD87=TrimSummary[style_no])*(HQ$3=TrimSummary[trim_reff])*(ISNUMBER(FIND("/"&amp;$HC87&amp;"/","/"&amp;TrimSummary[color]&amp;"/"))),),0))))*$HJ87*(1+$BN$4)</f>
        <v>0,0,0,0</v>
      </c>
      <c r="HR87" s="62" t="str" cm="1">
        <f t="array" ref="HR87">IF(ISERROR(INDEX(TrimSummary[costing_yy],MATCH(1,INDEX(($HD87=TrimSummary[style_no])*(HR$3=TrimSummary[trim_reff])*(ISNUMBER(FIND("/"&amp;$HC87&amp;"/","/"&amp;TrimSummary[color]&amp;"/"))),),0))),0,(INDEX(TrimSummary[costing_yy],MATCH(1,INDEX(($HD87=TrimSummary[style_no])*(HR$3=TrimSummary[trim_reff])*(ISNUMBER(FIND("/"&amp;$HC87&amp;"/","/"&amp;TrimSummary[color]&amp;"/"))),),0))))*$HH87*(1+$BN$3)&amp;","&amp;IF(ISERROR(INDEX(TrimSummary[costing_yy],MATCH(1,INDEX(($HD87=TrimSummary[style_no])*(HR$3=TrimSummary[trim_reff])*(ISNUMBER(FIND("/"&amp;$HC87&amp;"/","/"&amp;TrimSummary[color]&amp;"/"))),),0))),0,(INDEX(TrimSummary[costing_yy],MATCH(1,INDEX(($HD87=TrimSummary[style_no])*(HR$3=TrimSummary[trim_reff])*(ISNUMBER(FIND("/"&amp;$HC87&amp;"/","/"&amp;TrimSummary[color]&amp;"/"))),),0))))*$HJ87*(1+$BN$3)&amp;","&amp;IF(ISERROR(INDEX(TrimSummary[ordering_yy],MATCH(1,INDEX(($HD87=TrimSummary[style_no])*(HR$3=TrimSummary[trim_reff])*(ISNUMBER(FIND("/"&amp;$HC87&amp;"/","/"&amp;TrimSummary[color]&amp;"/"))),),0))),0,(INDEX(TrimSummary[ordering_yy],MATCH(1,INDEX(($HD87=TrimSummary[style_no])*(HR$3=TrimSummary[trim_reff])*(ISNUMBER(FIND("/"&amp;$HC87&amp;"/","/"&amp;TrimSummary[color]&amp;"/"))),),0))))*$HH87*(1+$BN$4)&amp;","&amp;IF(ISERROR(INDEX(TrimSummary[ordering_yy],MATCH(1,INDEX(($HD87=TrimSummary[style_no])*(HR$3=TrimSummary[trim_reff])*(ISNUMBER(FIND("/"&amp;$HC87&amp;"/","/"&amp;TrimSummary[color]&amp;"/"))),),0))),0,(INDEX(TrimSummary[ordering_yy],MATCH(1,INDEX(($HD87=TrimSummary[style_no])*(HR$3=TrimSummary[trim_reff])*(ISNUMBER(FIND("/"&amp;$HC87&amp;"/","/"&amp;TrimSummary[color]&amp;"/"))),),0))))*$HJ87*(1+$BN$4)</f>
        <v>0,0,0,0</v>
      </c>
      <c r="HS87" s="62" t="str" cm="1">
        <f t="array" ref="HS87">IF(ISERROR(INDEX(TrimSummary[costing_yy],MATCH(1,INDEX(($HD87=TrimSummary[style_no])*(HS$3=TrimSummary[trim_reff])*(ISNUMBER(FIND("/"&amp;$HC87&amp;"/","/"&amp;TrimSummary[color]&amp;"/"))),),0))),0,(INDEX(TrimSummary[costing_yy],MATCH(1,INDEX(($HD87=TrimSummary[style_no])*(HS$3=TrimSummary[trim_reff])*(ISNUMBER(FIND("/"&amp;$HC87&amp;"/","/"&amp;TrimSummary[color]&amp;"/"))),),0))))*$HH87*(1+$BN$3)&amp;","&amp;IF(ISERROR(INDEX(TrimSummary[costing_yy],MATCH(1,INDEX(($HD87=TrimSummary[style_no])*(HS$3=TrimSummary[trim_reff])*(ISNUMBER(FIND("/"&amp;$HC87&amp;"/","/"&amp;TrimSummary[color]&amp;"/"))),),0))),0,(INDEX(TrimSummary[costing_yy],MATCH(1,INDEX(($HD87=TrimSummary[style_no])*(HS$3=TrimSummary[trim_reff])*(ISNUMBER(FIND("/"&amp;$HC87&amp;"/","/"&amp;TrimSummary[color]&amp;"/"))),),0))))*$HJ87*(1+$BN$3)&amp;","&amp;IF(ISERROR(INDEX(TrimSummary[ordering_yy],MATCH(1,INDEX(($HD87=TrimSummary[style_no])*(HS$3=TrimSummary[trim_reff])*(ISNUMBER(FIND("/"&amp;$HC87&amp;"/","/"&amp;TrimSummary[color]&amp;"/"))),),0))),0,(INDEX(TrimSummary[ordering_yy],MATCH(1,INDEX(($HD87=TrimSummary[style_no])*(HS$3=TrimSummary[trim_reff])*(ISNUMBER(FIND("/"&amp;$HC87&amp;"/","/"&amp;TrimSummary[color]&amp;"/"))),),0))))*$HH87*(1+$BN$4)&amp;","&amp;IF(ISERROR(INDEX(TrimSummary[ordering_yy],MATCH(1,INDEX(($HD87=TrimSummary[style_no])*(HS$3=TrimSummary[trim_reff])*(ISNUMBER(FIND("/"&amp;$HC87&amp;"/","/"&amp;TrimSummary[color]&amp;"/"))),),0))),0,(INDEX(TrimSummary[ordering_yy],MATCH(1,INDEX(($HD87=TrimSummary[style_no])*(HS$3=TrimSummary[trim_reff])*(ISNUMBER(FIND("/"&amp;$HC87&amp;"/","/"&amp;TrimSummary[color]&amp;"/"))),),0))))*$HJ87*(1+$BN$4)</f>
        <v>0,0,0,0</v>
      </c>
      <c r="HT87" s="62" t="str" cm="1">
        <f t="array" ref="HT87">IF(ISERROR(INDEX(TrimSummary[costing_yy],MATCH(1,INDEX(($HD87=TrimSummary[style_no])*(HT$3=TrimSummary[trim_reff])*(ISNUMBER(FIND("/"&amp;$HC87&amp;"/","/"&amp;TrimSummary[color]&amp;"/"))),),0))),0,(INDEX(TrimSummary[costing_yy],MATCH(1,INDEX(($HD87=TrimSummary[style_no])*(HT$3=TrimSummary[trim_reff])*(ISNUMBER(FIND("/"&amp;$HC87&amp;"/","/"&amp;TrimSummary[color]&amp;"/"))),),0))))*$HH87*(1+$BN$3)&amp;","&amp;IF(ISERROR(INDEX(TrimSummary[costing_yy],MATCH(1,INDEX(($HD87=TrimSummary[style_no])*(HT$3=TrimSummary[trim_reff])*(ISNUMBER(FIND("/"&amp;$HC87&amp;"/","/"&amp;TrimSummary[color]&amp;"/"))),),0))),0,(INDEX(TrimSummary[costing_yy],MATCH(1,INDEX(($HD87=TrimSummary[style_no])*(HT$3=TrimSummary[trim_reff])*(ISNUMBER(FIND("/"&amp;$HC87&amp;"/","/"&amp;TrimSummary[color]&amp;"/"))),),0))))*$HJ87*(1+$BN$3)&amp;","&amp;IF(ISERROR(INDEX(TrimSummary[ordering_yy],MATCH(1,INDEX(($HD87=TrimSummary[style_no])*(HT$3=TrimSummary[trim_reff])*(ISNUMBER(FIND("/"&amp;$HC87&amp;"/","/"&amp;TrimSummary[color]&amp;"/"))),),0))),0,(INDEX(TrimSummary[ordering_yy],MATCH(1,INDEX(($HD87=TrimSummary[style_no])*(HT$3=TrimSummary[trim_reff])*(ISNUMBER(FIND("/"&amp;$HC87&amp;"/","/"&amp;TrimSummary[color]&amp;"/"))),),0))))*$HH87*(1+$BN$4)&amp;","&amp;IF(ISERROR(INDEX(TrimSummary[ordering_yy],MATCH(1,INDEX(($HD87=TrimSummary[style_no])*(HT$3=TrimSummary[trim_reff])*(ISNUMBER(FIND("/"&amp;$HC87&amp;"/","/"&amp;TrimSummary[color]&amp;"/"))),),0))),0,(INDEX(TrimSummary[ordering_yy],MATCH(1,INDEX(($HD87=TrimSummary[style_no])*(HT$3=TrimSummary[trim_reff])*(ISNUMBER(FIND("/"&amp;$HC87&amp;"/","/"&amp;TrimSummary[color]&amp;"/"))),),0))))*$HJ87*(1+$BN$4)</f>
        <v>0,0,0,0</v>
      </c>
      <c r="HU87" s="62" t="str" cm="1">
        <f t="array" ref="HU87">IF(ISERROR(INDEX(TrimSummary[costing_yy],MATCH(1,INDEX(($HD87=TrimSummary[style_no])*(HU$3=TrimSummary[trim_reff])*(ISNUMBER(FIND("/"&amp;$HC87&amp;"/","/"&amp;TrimSummary[color]&amp;"/"))),),0))),0,(INDEX(TrimSummary[costing_yy],MATCH(1,INDEX(($HD87=TrimSummary[style_no])*(HU$3=TrimSummary[trim_reff])*(ISNUMBER(FIND("/"&amp;$HC87&amp;"/","/"&amp;TrimSummary[color]&amp;"/"))),),0))))*$HH87*(1+$BN$3)&amp;","&amp;IF(ISERROR(INDEX(TrimSummary[costing_yy],MATCH(1,INDEX(($HD87=TrimSummary[style_no])*(HU$3=TrimSummary[trim_reff])*(ISNUMBER(FIND("/"&amp;$HC87&amp;"/","/"&amp;TrimSummary[color]&amp;"/"))),),0))),0,(INDEX(TrimSummary[costing_yy],MATCH(1,INDEX(($HD87=TrimSummary[style_no])*(HU$3=TrimSummary[trim_reff])*(ISNUMBER(FIND("/"&amp;$HC87&amp;"/","/"&amp;TrimSummary[color]&amp;"/"))),),0))))*$HJ87*(1+$BN$3)&amp;","&amp;IF(ISERROR(INDEX(TrimSummary[ordering_yy],MATCH(1,INDEX(($HD87=TrimSummary[style_no])*(HU$3=TrimSummary[trim_reff])*(ISNUMBER(FIND("/"&amp;$HC87&amp;"/","/"&amp;TrimSummary[color]&amp;"/"))),),0))),0,(INDEX(TrimSummary[ordering_yy],MATCH(1,INDEX(($HD87=TrimSummary[style_no])*(HU$3=TrimSummary[trim_reff])*(ISNUMBER(FIND("/"&amp;$HC87&amp;"/","/"&amp;TrimSummary[color]&amp;"/"))),),0))))*$HH87*(1+$BN$4)&amp;","&amp;IF(ISERROR(INDEX(TrimSummary[ordering_yy],MATCH(1,INDEX(($HD87=TrimSummary[style_no])*(HU$3=TrimSummary[trim_reff])*(ISNUMBER(FIND("/"&amp;$HC87&amp;"/","/"&amp;TrimSummary[color]&amp;"/"))),),0))),0,(INDEX(TrimSummary[ordering_yy],MATCH(1,INDEX(($HD87=TrimSummary[style_no])*(HU$3=TrimSummary[trim_reff])*(ISNUMBER(FIND("/"&amp;$HC87&amp;"/","/"&amp;TrimSummary[color]&amp;"/"))),),0))))*$HJ87*(1+$BN$4)</f>
        <v>0,0,0,0</v>
      </c>
      <c r="HV87" s="62"/>
      <c r="HW87" s="62"/>
      <c r="HX87" s="62"/>
      <c r="HY87" s="62"/>
      <c r="HZ87" s="62"/>
      <c r="IA87" s="62"/>
      <c r="IB87" s="62"/>
      <c r="IC87" s="62"/>
      <c r="ID87" s="62"/>
      <c r="IE87" s="62"/>
      <c r="IF87" s="62"/>
      <c r="IG87" s="62"/>
      <c r="IH87" s="62"/>
      <c r="II87" s="62"/>
      <c r="IJ87" s="62"/>
      <c r="IK87" s="62"/>
      <c r="IL87" s="62"/>
      <c r="IM87" s="62"/>
      <c r="IN87" s="62"/>
      <c r="IO87" s="62"/>
      <c r="IP87" s="62"/>
      <c r="IQ87" s="62"/>
      <c r="IR87" s="62"/>
      <c r="IS87" s="62"/>
      <c r="IT87" s="62"/>
      <c r="IU87" s="62"/>
      <c r="IV87" s="62"/>
      <c r="IW87" s="62"/>
    </row>
    <row r="88" spans="1:257">
      <c r="A88"/>
      <c r="D88" s="256"/>
      <c r="E88" s="3"/>
      <c r="F88" s="18"/>
      <c r="G88" s="19"/>
      <c r="H88" s="86"/>
      <c r="I88" s="86"/>
      <c r="J88" s="86"/>
      <c r="K88" s="86"/>
      <c r="L88" s="86"/>
      <c r="M88" s="86"/>
      <c r="N88" s="86"/>
      <c r="O88" s="86"/>
      <c r="P88" s="86"/>
      <c r="Q88" s="86"/>
      <c r="R88" s="86"/>
      <c r="S88" s="86"/>
      <c r="T88" s="86"/>
      <c r="U88" s="86"/>
      <c r="V88" s="86"/>
      <c r="Y88" s="18"/>
      <c r="AR88" s="23"/>
      <c r="AS88" s="23"/>
      <c r="AT88" s="18"/>
      <c r="AV88" s="24"/>
      <c r="AW88" s="24"/>
      <c r="AX88" s="24"/>
      <c r="AY88" s="24"/>
      <c r="AZ88" s="24"/>
      <c r="BA88" s="24"/>
      <c r="BB88" s="24"/>
      <c r="BC88" s="24"/>
      <c r="BD88" s="23"/>
      <c r="BE88" s="24"/>
      <c r="BF88" s="24"/>
      <c r="BG88" s="24"/>
      <c r="BH88" s="23"/>
      <c r="BI88" s="23"/>
      <c r="BJ88" s="222"/>
      <c r="BS88" s="233"/>
      <c r="BT88" s="233"/>
      <c r="BU88" s="233"/>
      <c r="BV88" s="233"/>
      <c r="BW88" s="233"/>
      <c r="BX88" s="233"/>
      <c r="BY88" s="233"/>
      <c r="BZ88" s="233"/>
      <c r="CA88" s="233"/>
      <c r="CB88" s="233"/>
      <c r="CC88" s="233"/>
      <c r="CD88" s="233"/>
      <c r="CE88" s="233"/>
      <c r="CF88" s="233"/>
      <c r="CG88" s="233"/>
      <c r="CH88" s="233"/>
      <c r="CL88" s="92"/>
      <c r="CM88" s="92"/>
      <c r="CN88" s="92"/>
      <c r="CO88" s="94"/>
      <c r="CP88" s="94"/>
      <c r="CQ88" s="92"/>
      <c r="CR88" s="94"/>
      <c r="CS88" s="94"/>
      <c r="FT88"/>
      <c r="FU88"/>
      <c r="HA88" s="62" t="str">
        <f>INDEX(TrimSummary[season],MATCH($HD88,TrimSummary[style_no],0))</f>
        <v>WI23</v>
      </c>
      <c r="HB88" s="62" t="str">
        <f>INDEX(TrimSummary[floorset],MATCH($HD88,TrimSummary[style_no],0))</f>
        <v>F3</v>
      </c>
      <c r="HC88" s="6" t="s">
        <v>201</v>
      </c>
      <c r="HD88" s="310" t="s">
        <v>314</v>
      </c>
      <c r="HE88" s="224" t="s">
        <v>304</v>
      </c>
      <c r="HF88" s="98">
        <v>45040</v>
      </c>
      <c r="HG88" t="s">
        <v>33</v>
      </c>
      <c r="HH88" s="105" cm="1">
        <f t="array" ref="HH88">IF(ISERROR(INDEX(Trim_Booking_Data[[QTY TB]:[5]],MATCH($HD88&amp;$HE88&amp;$HF88,Trim_Booking_Data[Styele'#]&amp;Trim_Booking_Data[COLOR]&amp;Trim_Booking_Data[Trim Boking Date],0),MATCH($HG88,Trim_Booking_Data[[#Headers],[QTY TB]:[5]],0))),0,(INDEX(Trim_Booking_Data[[QTY TB]:[5]],MATCH($HD88&amp;$HE88&amp;$HF88,Trim_Booking_Data[Styele'#]&amp;Trim_Booking_Data[COLOR]&amp;Trim_Booking_Data[Trim Boking Date],0),MATCH($HG88,Trim_Booking_Data[[#Headers],[QTY TB]:[5]],0))))</f>
        <v>0</v>
      </c>
      <c r="HI88" s="78" cm="1">
        <f t="array" ref="HI88">IF(ISERROR(INDEX(PO_Placed_Data_Fu[],MATCH($HD88&amp;$HE88,Trim_Booking_Data[Styele'#]&amp;Trim_Booking_Data[COLOR],0),MATCH(HI$3,PO_Placed_Data_Fu[#Headers],0))),0,(INDEX(PO_Placed_Data_Fu[],MATCH($HD88&amp;$HE88,Trim_Booking_Data[Styele'#]&amp;Trim_Booking_Data[COLOR],0),MATCH(HI$3,PO_Placed_Data_Fu[#Headers],0))))</f>
        <v>0</v>
      </c>
      <c r="HJ88" s="70" cm="1">
        <f t="array" ref="HJ88">IF(ISERROR(INDEX(PO_Placed_Data_Fu[],MATCH($HD88&amp;$HE88&amp;$HF88,Trim_Booking_Data[Styele'#]&amp;Trim_Booking_Data[COLOR]&amp;Trim_Booking_Data[Trim Boking Date],0),MATCH($HG88,PO_Placed_Data_Fu[#Headers],0))),0,(INDEX(PO_Placed_Data_Fu[],MATCH($HD88&amp;$HE88&amp;$HF88,Trim_Booking_Data[Styele'#]&amp;Trim_Booking_Data[COLOR]&amp;Trim_Booking_Data[Trim Boking Date],0),MATCH($HG88,PO_Placed_Data_Fu[#Headers],0))))</f>
        <v>0</v>
      </c>
      <c r="HK88" s="62" t="str" cm="1">
        <f t="array" ref="HK88">IF(ISERROR(INDEX(TrimSummary[costing_yy],MATCH(1,INDEX(($HD88=TrimSummary[style_no])*(HK$3=TrimSummary[trim_reff])*(ISNUMBER(FIND("/"&amp;$HC88&amp;"/","/"&amp;TrimSummary[color]&amp;"/"))),),0))),0,(INDEX(TrimSummary[costing_yy],MATCH(1,INDEX(($HD88=TrimSummary[style_no])*(HK$3=TrimSummary[trim_reff])*(ISNUMBER(FIND("/"&amp;$HC88&amp;"/","/"&amp;TrimSummary[color]&amp;"/"))),),0))))*$HH88*(1+$BN$3)&amp;","&amp;IF(ISERROR(INDEX(TrimSummary[costing_yy],MATCH(1,INDEX(($HD88=TrimSummary[style_no])*(HK$3=TrimSummary[trim_reff])*(ISNUMBER(FIND("/"&amp;$HC88&amp;"/","/"&amp;TrimSummary[color]&amp;"/"))),),0))),0,(INDEX(TrimSummary[costing_yy],MATCH(1,INDEX(($HD88=TrimSummary[style_no])*(HK$3=TrimSummary[trim_reff])*(ISNUMBER(FIND("/"&amp;$HC88&amp;"/","/"&amp;TrimSummary[color]&amp;"/"))),),0))))*$HJ88*(1+$BN$3)&amp;","&amp;IF(ISERROR(INDEX(TrimSummary[ordering_yy],MATCH(1,INDEX(($HD88=TrimSummary[style_no])*(HK$3=TrimSummary[trim_reff])*(ISNUMBER(FIND("/"&amp;$HC88&amp;"/","/"&amp;TrimSummary[color]&amp;"/"))),),0))),0,(INDEX(TrimSummary[ordering_yy],MATCH(1,INDEX(($HD88=TrimSummary[style_no])*(HK$3=TrimSummary[trim_reff])*(ISNUMBER(FIND("/"&amp;$HC88&amp;"/","/"&amp;TrimSummary[color]&amp;"/"))),),0))))*$HH88*(1+$BN$4)&amp;","&amp;IF(ISERROR(INDEX(TrimSummary[ordering_yy],MATCH(1,INDEX(($HD88=TrimSummary[style_no])*(HK$3=TrimSummary[trim_reff])*(ISNUMBER(FIND("/"&amp;$HC88&amp;"/","/"&amp;TrimSummary[color]&amp;"/"))),),0))),0,(INDEX(TrimSummary[ordering_yy],MATCH(1,INDEX(($HD88=TrimSummary[style_no])*(HK$3=TrimSummary[trim_reff])*(ISNUMBER(FIND("/"&amp;$HC88&amp;"/","/"&amp;TrimSummary[color]&amp;"/"))),),0))))*$HJ88*(1+$BN$4)</f>
        <v>0,0,0,0</v>
      </c>
      <c r="HL88" s="62" t="str" cm="1">
        <f t="array" ref="HL88">IF(ISERROR(INDEX(TrimSummary[costing_yy],MATCH(1,INDEX(($HD88=TrimSummary[style_no])*(HL$3=TrimSummary[trim_reff])*(ISNUMBER(FIND("/"&amp;$HC88&amp;"/","/"&amp;TrimSummary[color]&amp;"/"))),),0))),0,(INDEX(TrimSummary[costing_yy],MATCH(1,INDEX(($HD88=TrimSummary[style_no])*(HL$3=TrimSummary[trim_reff])*(ISNUMBER(FIND("/"&amp;$HC88&amp;"/","/"&amp;TrimSummary[color]&amp;"/"))),),0))))*$HH88*(1+$BN$3)&amp;","&amp;IF(ISERROR(INDEX(TrimSummary[costing_yy],MATCH(1,INDEX(($HD88=TrimSummary[style_no])*(HL$3=TrimSummary[trim_reff])*(ISNUMBER(FIND("/"&amp;$HC88&amp;"/","/"&amp;TrimSummary[color]&amp;"/"))),),0))),0,(INDEX(TrimSummary[costing_yy],MATCH(1,INDEX(($HD88=TrimSummary[style_no])*(HL$3=TrimSummary[trim_reff])*(ISNUMBER(FIND("/"&amp;$HC88&amp;"/","/"&amp;TrimSummary[color]&amp;"/"))),),0))))*$HJ88*(1+$BN$3)&amp;","&amp;IF(ISERROR(INDEX(TrimSummary[ordering_yy],MATCH(1,INDEX(($HD88=TrimSummary[style_no])*(HL$3=TrimSummary[trim_reff])*(ISNUMBER(FIND("/"&amp;$HC88&amp;"/","/"&amp;TrimSummary[color]&amp;"/"))),),0))),0,(INDEX(TrimSummary[ordering_yy],MATCH(1,INDEX(($HD88=TrimSummary[style_no])*(HL$3=TrimSummary[trim_reff])*(ISNUMBER(FIND("/"&amp;$HC88&amp;"/","/"&amp;TrimSummary[color]&amp;"/"))),),0))))*$HH88*(1+$BN$4)&amp;","&amp;IF(ISERROR(INDEX(TrimSummary[ordering_yy],MATCH(1,INDEX(($HD88=TrimSummary[style_no])*(HL$3=TrimSummary[trim_reff])*(ISNUMBER(FIND("/"&amp;$HC88&amp;"/","/"&amp;TrimSummary[color]&amp;"/"))),),0))),0,(INDEX(TrimSummary[ordering_yy],MATCH(1,INDEX(($HD88=TrimSummary[style_no])*(HL$3=TrimSummary[trim_reff])*(ISNUMBER(FIND("/"&amp;$HC88&amp;"/","/"&amp;TrimSummary[color]&amp;"/"))),),0))))*$HJ88*(1+$BN$4)</f>
        <v>0,0,0,0</v>
      </c>
      <c r="HM88" s="62" t="str" cm="1">
        <f t="array" ref="HM88">IF(ISERROR(INDEX(TrimSummary[costing_yy],MATCH(1,INDEX(($HD88=TrimSummary[style_no])*(HM$3=TrimSummary[trim_reff])*(ISNUMBER(FIND("/"&amp;$HC88&amp;"/","/"&amp;TrimSummary[color]&amp;"/"))),),0))),0,(INDEX(TrimSummary[costing_yy],MATCH(1,INDEX(($HD88=TrimSummary[style_no])*(HM$3=TrimSummary[trim_reff])*(ISNUMBER(FIND("/"&amp;$HC88&amp;"/","/"&amp;TrimSummary[color]&amp;"/"))),),0))))*$HH88*(1+$BN$3)&amp;","&amp;IF(ISERROR(INDEX(TrimSummary[costing_yy],MATCH(1,INDEX(($HD88=TrimSummary[style_no])*(HM$3=TrimSummary[trim_reff])*(ISNUMBER(FIND("/"&amp;$HC88&amp;"/","/"&amp;TrimSummary[color]&amp;"/"))),),0))),0,(INDEX(TrimSummary[costing_yy],MATCH(1,INDEX(($HD88=TrimSummary[style_no])*(HM$3=TrimSummary[trim_reff])*(ISNUMBER(FIND("/"&amp;$HC88&amp;"/","/"&amp;TrimSummary[color]&amp;"/"))),),0))))*$HJ88*(1+$BN$3)&amp;","&amp;IF(ISERROR(INDEX(TrimSummary[ordering_yy],MATCH(1,INDEX(($HD88=TrimSummary[style_no])*(HM$3=TrimSummary[trim_reff])*(ISNUMBER(FIND("/"&amp;$HC88&amp;"/","/"&amp;TrimSummary[color]&amp;"/"))),),0))),0,(INDEX(TrimSummary[ordering_yy],MATCH(1,INDEX(($HD88=TrimSummary[style_no])*(HM$3=TrimSummary[trim_reff])*(ISNUMBER(FIND("/"&amp;$HC88&amp;"/","/"&amp;TrimSummary[color]&amp;"/"))),),0))))*$HH88*(1+$BN$4)&amp;","&amp;IF(ISERROR(INDEX(TrimSummary[ordering_yy],MATCH(1,INDEX(($HD88=TrimSummary[style_no])*(HM$3=TrimSummary[trim_reff])*(ISNUMBER(FIND("/"&amp;$HC88&amp;"/","/"&amp;TrimSummary[color]&amp;"/"))),),0))),0,(INDEX(TrimSummary[ordering_yy],MATCH(1,INDEX(($HD88=TrimSummary[style_no])*(HM$3=TrimSummary[trim_reff])*(ISNUMBER(FIND("/"&amp;$HC88&amp;"/","/"&amp;TrimSummary[color]&amp;"/"))),),0))))*$HJ88*(1+$BN$4)</f>
        <v>0,0,0,0</v>
      </c>
      <c r="HN88" s="62" t="str" cm="1">
        <f t="array" ref="HN88">IF(ISERROR(INDEX(TrimSummary[costing_yy],MATCH(1,INDEX(($HD88=TrimSummary[style_no])*(HN$3=TrimSummary[trim_reff])*(ISNUMBER(FIND("/"&amp;$HC88&amp;"/","/"&amp;TrimSummary[color]&amp;"/"))),),0))),0,(INDEX(TrimSummary[costing_yy],MATCH(1,INDEX(($HD88=TrimSummary[style_no])*(HN$3=TrimSummary[trim_reff])*(ISNUMBER(FIND("/"&amp;$HC88&amp;"/","/"&amp;TrimSummary[color]&amp;"/"))),),0))))*$HH88*(1+$BN$3)&amp;","&amp;IF(ISERROR(INDEX(TrimSummary[costing_yy],MATCH(1,INDEX(($HD88=TrimSummary[style_no])*(HN$3=TrimSummary[trim_reff])*(ISNUMBER(FIND("/"&amp;$HC88&amp;"/","/"&amp;TrimSummary[color]&amp;"/"))),),0))),0,(INDEX(TrimSummary[costing_yy],MATCH(1,INDEX(($HD88=TrimSummary[style_no])*(HN$3=TrimSummary[trim_reff])*(ISNUMBER(FIND("/"&amp;$HC88&amp;"/","/"&amp;TrimSummary[color]&amp;"/"))),),0))))*$HJ88*(1+$BN$3)&amp;","&amp;IF(ISERROR(INDEX(TrimSummary[ordering_yy],MATCH(1,INDEX(($HD88=TrimSummary[style_no])*(HN$3=TrimSummary[trim_reff])*(ISNUMBER(FIND("/"&amp;$HC88&amp;"/","/"&amp;TrimSummary[color]&amp;"/"))),),0))),0,(INDEX(TrimSummary[ordering_yy],MATCH(1,INDEX(($HD88=TrimSummary[style_no])*(HN$3=TrimSummary[trim_reff])*(ISNUMBER(FIND("/"&amp;$HC88&amp;"/","/"&amp;TrimSummary[color]&amp;"/"))),),0))))*$HH88*(1+$BN$4)&amp;","&amp;IF(ISERROR(INDEX(TrimSummary[ordering_yy],MATCH(1,INDEX(($HD88=TrimSummary[style_no])*(HN$3=TrimSummary[trim_reff])*(ISNUMBER(FIND("/"&amp;$HC88&amp;"/","/"&amp;TrimSummary[color]&amp;"/"))),),0))),0,(INDEX(TrimSummary[ordering_yy],MATCH(1,INDEX(($HD88=TrimSummary[style_no])*(HN$3=TrimSummary[trim_reff])*(ISNUMBER(FIND("/"&amp;$HC88&amp;"/","/"&amp;TrimSummary[color]&amp;"/"))),),0))))*$HJ88*(1+$BN$4)</f>
        <v>0,0,0,0</v>
      </c>
      <c r="HO88" s="62" t="str" cm="1">
        <f t="array" ref="HO88">IF(ISERROR(INDEX(TrimSummary[costing_yy],MATCH(1,INDEX(($HD88=TrimSummary[style_no])*(HO$3=TrimSummary[trim_reff])*(ISNUMBER(FIND("/"&amp;$HC88&amp;"/","/"&amp;TrimSummary[color]&amp;"/"))),),0))),0,(INDEX(TrimSummary[costing_yy],MATCH(1,INDEX(($HD88=TrimSummary[style_no])*(HO$3=TrimSummary[trim_reff])*(ISNUMBER(FIND("/"&amp;$HC88&amp;"/","/"&amp;TrimSummary[color]&amp;"/"))),),0))))*$HH88*(1+$BN$3)&amp;","&amp;IF(ISERROR(INDEX(TrimSummary[costing_yy],MATCH(1,INDEX(($HD88=TrimSummary[style_no])*(HO$3=TrimSummary[trim_reff])*(ISNUMBER(FIND("/"&amp;$HC88&amp;"/","/"&amp;TrimSummary[color]&amp;"/"))),),0))),0,(INDEX(TrimSummary[costing_yy],MATCH(1,INDEX(($HD88=TrimSummary[style_no])*(HO$3=TrimSummary[trim_reff])*(ISNUMBER(FIND("/"&amp;$HC88&amp;"/","/"&amp;TrimSummary[color]&amp;"/"))),),0))))*$HJ88*(1+$BN$3)&amp;","&amp;IF(ISERROR(INDEX(TrimSummary[ordering_yy],MATCH(1,INDEX(($HD88=TrimSummary[style_no])*(HO$3=TrimSummary[trim_reff])*(ISNUMBER(FIND("/"&amp;$HC88&amp;"/","/"&amp;TrimSummary[color]&amp;"/"))),),0))),0,(INDEX(TrimSummary[ordering_yy],MATCH(1,INDEX(($HD88=TrimSummary[style_no])*(HO$3=TrimSummary[trim_reff])*(ISNUMBER(FIND("/"&amp;$HC88&amp;"/","/"&amp;TrimSummary[color]&amp;"/"))),),0))))*$HH88*(1+$BN$4)&amp;","&amp;IF(ISERROR(INDEX(TrimSummary[ordering_yy],MATCH(1,INDEX(($HD88=TrimSummary[style_no])*(HO$3=TrimSummary[trim_reff])*(ISNUMBER(FIND("/"&amp;$HC88&amp;"/","/"&amp;TrimSummary[color]&amp;"/"))),),0))),0,(INDEX(TrimSummary[ordering_yy],MATCH(1,INDEX(($HD88=TrimSummary[style_no])*(HO$3=TrimSummary[trim_reff])*(ISNUMBER(FIND("/"&amp;$HC88&amp;"/","/"&amp;TrimSummary[color]&amp;"/"))),),0))))*$HJ88*(1+$BN$4)</f>
        <v>0,0,0,0</v>
      </c>
      <c r="HP88" s="62" t="str" cm="1">
        <f t="array" ref="HP88">IF(ISERROR(INDEX(TrimSummary[costing_yy],MATCH(1,INDEX(($HD88=TrimSummary[style_no])*(HP$3=TrimSummary[trim_reff])*(ISNUMBER(FIND("/"&amp;$HC88&amp;"/","/"&amp;TrimSummary[color]&amp;"/"))),),0))),0,(INDEX(TrimSummary[costing_yy],MATCH(1,INDEX(($HD88=TrimSummary[style_no])*(HP$3=TrimSummary[trim_reff])*(ISNUMBER(FIND("/"&amp;$HC88&amp;"/","/"&amp;TrimSummary[color]&amp;"/"))),),0))))*$HH88*(1+$BN$3)&amp;","&amp;IF(ISERROR(INDEX(TrimSummary[costing_yy],MATCH(1,INDEX(($HD88=TrimSummary[style_no])*(HP$3=TrimSummary[trim_reff])*(ISNUMBER(FIND("/"&amp;$HC88&amp;"/","/"&amp;TrimSummary[color]&amp;"/"))),),0))),0,(INDEX(TrimSummary[costing_yy],MATCH(1,INDEX(($HD88=TrimSummary[style_no])*(HP$3=TrimSummary[trim_reff])*(ISNUMBER(FIND("/"&amp;$HC88&amp;"/","/"&amp;TrimSummary[color]&amp;"/"))),),0))))*$HJ88*(1+$BN$3)&amp;","&amp;IF(ISERROR(INDEX(TrimSummary[ordering_yy],MATCH(1,INDEX(($HD88=TrimSummary[style_no])*(HP$3=TrimSummary[trim_reff])*(ISNUMBER(FIND("/"&amp;$HC88&amp;"/","/"&amp;TrimSummary[color]&amp;"/"))),),0))),0,(INDEX(TrimSummary[ordering_yy],MATCH(1,INDEX(($HD88=TrimSummary[style_no])*(HP$3=TrimSummary[trim_reff])*(ISNUMBER(FIND("/"&amp;$HC88&amp;"/","/"&amp;TrimSummary[color]&amp;"/"))),),0))))*$HH88*(1+$BN$4)&amp;","&amp;IF(ISERROR(INDEX(TrimSummary[ordering_yy],MATCH(1,INDEX(($HD88=TrimSummary[style_no])*(HP$3=TrimSummary[trim_reff])*(ISNUMBER(FIND("/"&amp;$HC88&amp;"/","/"&amp;TrimSummary[color]&amp;"/"))),),0))),0,(INDEX(TrimSummary[ordering_yy],MATCH(1,INDEX(($HD88=TrimSummary[style_no])*(HP$3=TrimSummary[trim_reff])*(ISNUMBER(FIND("/"&amp;$HC88&amp;"/","/"&amp;TrimSummary[color]&amp;"/"))),),0))))*$HJ88*(1+$BN$4)</f>
        <v>0,0,0,0</v>
      </c>
      <c r="HQ88" s="62" t="str" cm="1">
        <f t="array" ref="HQ88">IF(ISERROR(INDEX(TrimSummary[costing_yy],MATCH(1,INDEX(($HD88=TrimSummary[style_no])*(HQ$3=TrimSummary[trim_reff])*(ISNUMBER(FIND("/"&amp;$HC88&amp;"/","/"&amp;TrimSummary[color]&amp;"/"))),),0))),0,(INDEX(TrimSummary[costing_yy],MATCH(1,INDEX(($HD88=TrimSummary[style_no])*(HQ$3=TrimSummary[trim_reff])*(ISNUMBER(FIND("/"&amp;$HC88&amp;"/","/"&amp;TrimSummary[color]&amp;"/"))),),0))))*$HH88*(1+$BN$3)&amp;","&amp;IF(ISERROR(INDEX(TrimSummary[costing_yy],MATCH(1,INDEX(($HD88=TrimSummary[style_no])*(HQ$3=TrimSummary[trim_reff])*(ISNUMBER(FIND("/"&amp;$HC88&amp;"/","/"&amp;TrimSummary[color]&amp;"/"))),),0))),0,(INDEX(TrimSummary[costing_yy],MATCH(1,INDEX(($HD88=TrimSummary[style_no])*(HQ$3=TrimSummary[trim_reff])*(ISNUMBER(FIND("/"&amp;$HC88&amp;"/","/"&amp;TrimSummary[color]&amp;"/"))),),0))))*$HJ88*(1+$BN$3)&amp;","&amp;IF(ISERROR(INDEX(TrimSummary[ordering_yy],MATCH(1,INDEX(($HD88=TrimSummary[style_no])*(HQ$3=TrimSummary[trim_reff])*(ISNUMBER(FIND("/"&amp;$HC88&amp;"/","/"&amp;TrimSummary[color]&amp;"/"))),),0))),0,(INDEX(TrimSummary[ordering_yy],MATCH(1,INDEX(($HD88=TrimSummary[style_no])*(HQ$3=TrimSummary[trim_reff])*(ISNUMBER(FIND("/"&amp;$HC88&amp;"/","/"&amp;TrimSummary[color]&amp;"/"))),),0))))*$HH88*(1+$BN$4)&amp;","&amp;IF(ISERROR(INDEX(TrimSummary[ordering_yy],MATCH(1,INDEX(($HD88=TrimSummary[style_no])*(HQ$3=TrimSummary[trim_reff])*(ISNUMBER(FIND("/"&amp;$HC88&amp;"/","/"&amp;TrimSummary[color]&amp;"/"))),),0))),0,(INDEX(TrimSummary[ordering_yy],MATCH(1,INDEX(($HD88=TrimSummary[style_no])*(HQ$3=TrimSummary[trim_reff])*(ISNUMBER(FIND("/"&amp;$HC88&amp;"/","/"&amp;TrimSummary[color]&amp;"/"))),),0))))*$HJ88*(1+$BN$4)</f>
        <v>0,0,0,0</v>
      </c>
      <c r="HR88" s="62" t="str" cm="1">
        <f t="array" ref="HR88">IF(ISERROR(INDEX(TrimSummary[costing_yy],MATCH(1,INDEX(($HD88=TrimSummary[style_no])*(HR$3=TrimSummary[trim_reff])*(ISNUMBER(FIND("/"&amp;$HC88&amp;"/","/"&amp;TrimSummary[color]&amp;"/"))),),0))),0,(INDEX(TrimSummary[costing_yy],MATCH(1,INDEX(($HD88=TrimSummary[style_no])*(HR$3=TrimSummary[trim_reff])*(ISNUMBER(FIND("/"&amp;$HC88&amp;"/","/"&amp;TrimSummary[color]&amp;"/"))),),0))))*$HH88*(1+$BN$3)&amp;","&amp;IF(ISERROR(INDEX(TrimSummary[costing_yy],MATCH(1,INDEX(($HD88=TrimSummary[style_no])*(HR$3=TrimSummary[trim_reff])*(ISNUMBER(FIND("/"&amp;$HC88&amp;"/","/"&amp;TrimSummary[color]&amp;"/"))),),0))),0,(INDEX(TrimSummary[costing_yy],MATCH(1,INDEX(($HD88=TrimSummary[style_no])*(HR$3=TrimSummary[trim_reff])*(ISNUMBER(FIND("/"&amp;$HC88&amp;"/","/"&amp;TrimSummary[color]&amp;"/"))),),0))))*$HJ88*(1+$BN$3)&amp;","&amp;IF(ISERROR(INDEX(TrimSummary[ordering_yy],MATCH(1,INDEX(($HD88=TrimSummary[style_no])*(HR$3=TrimSummary[trim_reff])*(ISNUMBER(FIND("/"&amp;$HC88&amp;"/","/"&amp;TrimSummary[color]&amp;"/"))),),0))),0,(INDEX(TrimSummary[ordering_yy],MATCH(1,INDEX(($HD88=TrimSummary[style_no])*(HR$3=TrimSummary[trim_reff])*(ISNUMBER(FIND("/"&amp;$HC88&amp;"/","/"&amp;TrimSummary[color]&amp;"/"))),),0))))*$HH88*(1+$BN$4)&amp;","&amp;IF(ISERROR(INDEX(TrimSummary[ordering_yy],MATCH(1,INDEX(($HD88=TrimSummary[style_no])*(HR$3=TrimSummary[trim_reff])*(ISNUMBER(FIND("/"&amp;$HC88&amp;"/","/"&amp;TrimSummary[color]&amp;"/"))),),0))),0,(INDEX(TrimSummary[ordering_yy],MATCH(1,INDEX(($HD88=TrimSummary[style_no])*(HR$3=TrimSummary[trim_reff])*(ISNUMBER(FIND("/"&amp;$HC88&amp;"/","/"&amp;TrimSummary[color]&amp;"/"))),),0))))*$HJ88*(1+$BN$4)</f>
        <v>0,0,0,0</v>
      </c>
      <c r="HS88" s="62" t="str" cm="1">
        <f t="array" ref="HS88">IF(ISERROR(INDEX(TrimSummary[costing_yy],MATCH(1,INDEX(($HD88=TrimSummary[style_no])*(HS$3=TrimSummary[trim_reff])*(ISNUMBER(FIND("/"&amp;$HC88&amp;"/","/"&amp;TrimSummary[color]&amp;"/"))),),0))),0,(INDEX(TrimSummary[costing_yy],MATCH(1,INDEX(($HD88=TrimSummary[style_no])*(HS$3=TrimSummary[trim_reff])*(ISNUMBER(FIND("/"&amp;$HC88&amp;"/","/"&amp;TrimSummary[color]&amp;"/"))),),0))))*$HH88*(1+$BN$3)&amp;","&amp;IF(ISERROR(INDEX(TrimSummary[costing_yy],MATCH(1,INDEX(($HD88=TrimSummary[style_no])*(HS$3=TrimSummary[trim_reff])*(ISNUMBER(FIND("/"&amp;$HC88&amp;"/","/"&amp;TrimSummary[color]&amp;"/"))),),0))),0,(INDEX(TrimSummary[costing_yy],MATCH(1,INDEX(($HD88=TrimSummary[style_no])*(HS$3=TrimSummary[trim_reff])*(ISNUMBER(FIND("/"&amp;$HC88&amp;"/","/"&amp;TrimSummary[color]&amp;"/"))),),0))))*$HJ88*(1+$BN$3)&amp;","&amp;IF(ISERROR(INDEX(TrimSummary[ordering_yy],MATCH(1,INDEX(($HD88=TrimSummary[style_no])*(HS$3=TrimSummary[trim_reff])*(ISNUMBER(FIND("/"&amp;$HC88&amp;"/","/"&amp;TrimSummary[color]&amp;"/"))),),0))),0,(INDEX(TrimSummary[ordering_yy],MATCH(1,INDEX(($HD88=TrimSummary[style_no])*(HS$3=TrimSummary[trim_reff])*(ISNUMBER(FIND("/"&amp;$HC88&amp;"/","/"&amp;TrimSummary[color]&amp;"/"))),),0))))*$HH88*(1+$BN$4)&amp;","&amp;IF(ISERROR(INDEX(TrimSummary[ordering_yy],MATCH(1,INDEX(($HD88=TrimSummary[style_no])*(HS$3=TrimSummary[trim_reff])*(ISNUMBER(FIND("/"&amp;$HC88&amp;"/","/"&amp;TrimSummary[color]&amp;"/"))),),0))),0,(INDEX(TrimSummary[ordering_yy],MATCH(1,INDEX(($HD88=TrimSummary[style_no])*(HS$3=TrimSummary[trim_reff])*(ISNUMBER(FIND("/"&amp;$HC88&amp;"/","/"&amp;TrimSummary[color]&amp;"/"))),),0))))*$HJ88*(1+$BN$4)</f>
        <v>0,0,0,0</v>
      </c>
      <c r="HT88" s="62" t="str" cm="1">
        <f t="array" ref="HT88">IF(ISERROR(INDEX(TrimSummary[costing_yy],MATCH(1,INDEX(($HD88=TrimSummary[style_no])*(HT$3=TrimSummary[trim_reff])*(ISNUMBER(FIND("/"&amp;$HC88&amp;"/","/"&amp;TrimSummary[color]&amp;"/"))),),0))),0,(INDEX(TrimSummary[costing_yy],MATCH(1,INDEX(($HD88=TrimSummary[style_no])*(HT$3=TrimSummary[trim_reff])*(ISNUMBER(FIND("/"&amp;$HC88&amp;"/","/"&amp;TrimSummary[color]&amp;"/"))),),0))))*$HH88*(1+$BN$3)&amp;","&amp;IF(ISERROR(INDEX(TrimSummary[costing_yy],MATCH(1,INDEX(($HD88=TrimSummary[style_no])*(HT$3=TrimSummary[trim_reff])*(ISNUMBER(FIND("/"&amp;$HC88&amp;"/","/"&amp;TrimSummary[color]&amp;"/"))),),0))),0,(INDEX(TrimSummary[costing_yy],MATCH(1,INDEX(($HD88=TrimSummary[style_no])*(HT$3=TrimSummary[trim_reff])*(ISNUMBER(FIND("/"&amp;$HC88&amp;"/","/"&amp;TrimSummary[color]&amp;"/"))),),0))))*$HJ88*(1+$BN$3)&amp;","&amp;IF(ISERROR(INDEX(TrimSummary[ordering_yy],MATCH(1,INDEX(($HD88=TrimSummary[style_no])*(HT$3=TrimSummary[trim_reff])*(ISNUMBER(FIND("/"&amp;$HC88&amp;"/","/"&amp;TrimSummary[color]&amp;"/"))),),0))),0,(INDEX(TrimSummary[ordering_yy],MATCH(1,INDEX(($HD88=TrimSummary[style_no])*(HT$3=TrimSummary[trim_reff])*(ISNUMBER(FIND("/"&amp;$HC88&amp;"/","/"&amp;TrimSummary[color]&amp;"/"))),),0))))*$HH88*(1+$BN$4)&amp;","&amp;IF(ISERROR(INDEX(TrimSummary[ordering_yy],MATCH(1,INDEX(($HD88=TrimSummary[style_no])*(HT$3=TrimSummary[trim_reff])*(ISNUMBER(FIND("/"&amp;$HC88&amp;"/","/"&amp;TrimSummary[color]&amp;"/"))),),0))),0,(INDEX(TrimSummary[ordering_yy],MATCH(1,INDEX(($HD88=TrimSummary[style_no])*(HT$3=TrimSummary[trim_reff])*(ISNUMBER(FIND("/"&amp;$HC88&amp;"/","/"&amp;TrimSummary[color]&amp;"/"))),),0))))*$HJ88*(1+$BN$4)</f>
        <v>0,0,0,0</v>
      </c>
      <c r="HU88" s="62" t="str" cm="1">
        <f t="array" ref="HU88">IF(ISERROR(INDEX(TrimSummary[costing_yy],MATCH(1,INDEX(($HD88=TrimSummary[style_no])*(HU$3=TrimSummary[trim_reff])*(ISNUMBER(FIND("/"&amp;$HC88&amp;"/","/"&amp;TrimSummary[color]&amp;"/"))),),0))),0,(INDEX(TrimSummary[costing_yy],MATCH(1,INDEX(($HD88=TrimSummary[style_no])*(HU$3=TrimSummary[trim_reff])*(ISNUMBER(FIND("/"&amp;$HC88&amp;"/","/"&amp;TrimSummary[color]&amp;"/"))),),0))))*$HH88*(1+$BN$3)&amp;","&amp;IF(ISERROR(INDEX(TrimSummary[costing_yy],MATCH(1,INDEX(($HD88=TrimSummary[style_no])*(HU$3=TrimSummary[trim_reff])*(ISNUMBER(FIND("/"&amp;$HC88&amp;"/","/"&amp;TrimSummary[color]&amp;"/"))),),0))),0,(INDEX(TrimSummary[costing_yy],MATCH(1,INDEX(($HD88=TrimSummary[style_no])*(HU$3=TrimSummary[trim_reff])*(ISNUMBER(FIND("/"&amp;$HC88&amp;"/","/"&amp;TrimSummary[color]&amp;"/"))),),0))))*$HJ88*(1+$BN$3)&amp;","&amp;IF(ISERROR(INDEX(TrimSummary[ordering_yy],MATCH(1,INDEX(($HD88=TrimSummary[style_no])*(HU$3=TrimSummary[trim_reff])*(ISNUMBER(FIND("/"&amp;$HC88&amp;"/","/"&amp;TrimSummary[color]&amp;"/"))),),0))),0,(INDEX(TrimSummary[ordering_yy],MATCH(1,INDEX(($HD88=TrimSummary[style_no])*(HU$3=TrimSummary[trim_reff])*(ISNUMBER(FIND("/"&amp;$HC88&amp;"/","/"&amp;TrimSummary[color]&amp;"/"))),),0))))*$HH88*(1+$BN$4)&amp;","&amp;IF(ISERROR(INDEX(TrimSummary[ordering_yy],MATCH(1,INDEX(($HD88=TrimSummary[style_no])*(HU$3=TrimSummary[trim_reff])*(ISNUMBER(FIND("/"&amp;$HC88&amp;"/","/"&amp;TrimSummary[color]&amp;"/"))),),0))),0,(INDEX(TrimSummary[ordering_yy],MATCH(1,INDEX(($HD88=TrimSummary[style_no])*(HU$3=TrimSummary[trim_reff])*(ISNUMBER(FIND("/"&amp;$HC88&amp;"/","/"&amp;TrimSummary[color]&amp;"/"))),),0))))*$HJ88*(1+$BN$4)</f>
        <v>0,0,0,0</v>
      </c>
      <c r="HV88" s="62"/>
      <c r="HW88" s="62"/>
      <c r="HX88" s="62"/>
      <c r="HY88" s="62"/>
      <c r="HZ88" s="62"/>
      <c r="IA88" s="62"/>
      <c r="IB88" s="62"/>
      <c r="IC88" s="62"/>
      <c r="ID88" s="62"/>
      <c r="IE88" s="62"/>
      <c r="IF88" s="62"/>
      <c r="IG88" s="62"/>
      <c r="IH88" s="62"/>
      <c r="II88" s="62"/>
      <c r="IJ88" s="62"/>
      <c r="IK88" s="62"/>
      <c r="IL88" s="49"/>
      <c r="IM88" s="49"/>
      <c r="IN88" s="49"/>
      <c r="IO88" s="49"/>
      <c r="IP88" s="49"/>
      <c r="IQ88" s="49"/>
      <c r="IR88" s="49"/>
      <c r="IS88" s="49"/>
      <c r="IT88" s="49"/>
      <c r="IU88" s="49"/>
      <c r="IV88" s="49"/>
      <c r="IW88" s="49"/>
    </row>
    <row r="89" spans="1:257">
      <c r="A89"/>
      <c r="D89" s="256"/>
      <c r="E89" s="3"/>
      <c r="F89" s="18"/>
      <c r="G89" s="19"/>
      <c r="H89" s="86"/>
      <c r="I89" s="86"/>
      <c r="J89" s="86"/>
      <c r="K89" s="86"/>
      <c r="L89" s="86"/>
      <c r="M89" s="86"/>
      <c r="N89" s="86"/>
      <c r="O89" s="86"/>
      <c r="P89" s="86"/>
      <c r="Q89" s="86"/>
      <c r="R89" s="86"/>
      <c r="S89" s="86"/>
      <c r="T89" s="86"/>
      <c r="U89" s="86"/>
      <c r="V89" s="86"/>
      <c r="Y89" s="18"/>
      <c r="AR89" s="23"/>
      <c r="AS89" s="23"/>
      <c r="AT89" s="18"/>
      <c r="AV89" s="24"/>
      <c r="AW89" s="24"/>
      <c r="AX89" s="24"/>
      <c r="AY89" s="24"/>
      <c r="AZ89" s="24"/>
      <c r="BA89" s="24"/>
      <c r="BB89" s="24"/>
      <c r="BC89" s="24"/>
      <c r="BD89" s="23"/>
      <c r="BE89" s="24"/>
      <c r="BF89" s="24"/>
      <c r="BG89" s="24"/>
      <c r="BH89" s="23"/>
      <c r="BI89" s="23"/>
      <c r="BJ89" s="222"/>
      <c r="BS89" s="233"/>
      <c r="BT89" s="233"/>
      <c r="BU89" s="233"/>
      <c r="BV89" s="233"/>
      <c r="BW89" s="233"/>
      <c r="BX89" s="233"/>
      <c r="BY89" s="233"/>
      <c r="BZ89" s="233"/>
      <c r="CA89" s="233"/>
      <c r="CB89" s="233"/>
      <c r="CC89" s="233"/>
      <c r="CD89" s="233"/>
      <c r="CE89" s="233"/>
      <c r="CF89" s="233"/>
      <c r="CG89" s="233"/>
      <c r="CH89" s="233"/>
      <c r="CL89" s="92"/>
      <c r="CM89" s="92"/>
      <c r="CN89" s="92"/>
      <c r="CO89" s="94"/>
      <c r="CP89" s="94"/>
      <c r="CQ89" s="92"/>
      <c r="CR89" s="94"/>
      <c r="CS89" s="94"/>
      <c r="FT89"/>
      <c r="FU89"/>
      <c r="HA89" s="62" t="str">
        <f>INDEX(TrimSummary[season],MATCH($HD89,TrimSummary[style_no],0))</f>
        <v>WI23</v>
      </c>
      <c r="HB89" s="62" t="str">
        <f>INDEX(TrimSummary[floorset],MATCH($HD89,TrimSummary[style_no],0))</f>
        <v>F3</v>
      </c>
      <c r="HC89" s="6" t="s">
        <v>201</v>
      </c>
      <c r="HD89" s="310" t="s">
        <v>314</v>
      </c>
      <c r="HE89" s="224" t="s">
        <v>304</v>
      </c>
      <c r="HF89" s="98">
        <v>45040</v>
      </c>
      <c r="HG89" t="s">
        <v>34</v>
      </c>
      <c r="HH89" s="105" cm="1">
        <f t="array" ref="HH89">IF(ISERROR(INDEX(Trim_Booking_Data[[QTY TB]:[5]],MATCH($HD89&amp;$HE89&amp;$HF89,Trim_Booking_Data[Styele'#]&amp;Trim_Booking_Data[COLOR]&amp;Trim_Booking_Data[Trim Boking Date],0),MATCH($HG89,Trim_Booking_Data[[#Headers],[QTY TB]:[5]],0))),0,(INDEX(Trim_Booking_Data[[QTY TB]:[5]],MATCH($HD89&amp;$HE89&amp;$HF89,Trim_Booking_Data[Styele'#]&amp;Trim_Booking_Data[COLOR]&amp;Trim_Booking_Data[Trim Boking Date],0),MATCH($HG89,Trim_Booking_Data[[#Headers],[QTY TB]:[5]],0))))</f>
        <v>46</v>
      </c>
      <c r="HI89" s="78" cm="1">
        <f t="array" ref="HI89">IF(ISERROR(INDEX(PO_Placed_Data_Fu[],MATCH($HD89&amp;$HE89,Trim_Booking_Data[Styele'#]&amp;Trim_Booking_Data[COLOR],0),MATCH(HI$3,PO_Placed_Data_Fu[#Headers],0))),0,(INDEX(PO_Placed_Data_Fu[],MATCH($HD89&amp;$HE89,Trim_Booking_Data[Styele'#]&amp;Trim_Booking_Data[COLOR],0),MATCH(HI$3,PO_Placed_Data_Fu[#Headers],0))))</f>
        <v>0</v>
      </c>
      <c r="HJ89" s="70" cm="1">
        <f t="array" ref="HJ89">IF(ISERROR(INDEX(PO_Placed_Data_Fu[],MATCH($HD89&amp;$HE89&amp;$HF89,Trim_Booking_Data[Styele'#]&amp;Trim_Booking_Data[COLOR]&amp;Trim_Booking_Data[Trim Boking Date],0),MATCH($HG89,PO_Placed_Data_Fu[#Headers],0))),0,(INDEX(PO_Placed_Data_Fu[],MATCH($HD89&amp;$HE89&amp;$HF89,Trim_Booking_Data[Styele'#]&amp;Trim_Booking_Data[COLOR]&amp;Trim_Booking_Data[Trim Boking Date],0),MATCH($HG89,PO_Placed_Data_Fu[#Headers],0))))</f>
        <v>0</v>
      </c>
      <c r="HK89" s="62" t="str" cm="1">
        <f t="array" ref="HK89">IF(ISERROR(INDEX(TrimSummary[costing_yy],MATCH(1,INDEX(($HD89=TrimSummary[style_no])*(HK$3=TrimSummary[trim_reff])*(ISNUMBER(FIND("/"&amp;$HC89&amp;"/","/"&amp;TrimSummary[color]&amp;"/"))),),0))),0,(INDEX(TrimSummary[costing_yy],MATCH(1,INDEX(($HD89=TrimSummary[style_no])*(HK$3=TrimSummary[trim_reff])*(ISNUMBER(FIND("/"&amp;$HC89&amp;"/","/"&amp;TrimSummary[color]&amp;"/"))),),0))))*$HH89*(1+$BN$3)&amp;","&amp;IF(ISERROR(INDEX(TrimSummary[costing_yy],MATCH(1,INDEX(($HD89=TrimSummary[style_no])*(HK$3=TrimSummary[trim_reff])*(ISNUMBER(FIND("/"&amp;$HC89&amp;"/","/"&amp;TrimSummary[color]&amp;"/"))),),0))),0,(INDEX(TrimSummary[costing_yy],MATCH(1,INDEX(($HD89=TrimSummary[style_no])*(HK$3=TrimSummary[trim_reff])*(ISNUMBER(FIND("/"&amp;$HC89&amp;"/","/"&amp;TrimSummary[color]&amp;"/"))),),0))))*$HJ89*(1+$BN$3)&amp;","&amp;IF(ISERROR(INDEX(TrimSummary[ordering_yy],MATCH(1,INDEX(($HD89=TrimSummary[style_no])*(HK$3=TrimSummary[trim_reff])*(ISNUMBER(FIND("/"&amp;$HC89&amp;"/","/"&amp;TrimSummary[color]&amp;"/"))),),0))),0,(INDEX(TrimSummary[ordering_yy],MATCH(1,INDEX(($HD89=TrimSummary[style_no])*(HK$3=TrimSummary[trim_reff])*(ISNUMBER(FIND("/"&amp;$HC89&amp;"/","/"&amp;TrimSummary[color]&amp;"/"))),),0))))*$HH89*(1+$BN$4)&amp;","&amp;IF(ISERROR(INDEX(TrimSummary[ordering_yy],MATCH(1,INDEX(($HD89=TrimSummary[style_no])*(HK$3=TrimSummary[trim_reff])*(ISNUMBER(FIND("/"&amp;$HC89&amp;"/","/"&amp;TrimSummary[color]&amp;"/"))),),0))),0,(INDEX(TrimSummary[ordering_yy],MATCH(1,INDEX(($HD89=TrimSummary[style_no])*(HK$3=TrimSummary[trim_reff])*(ISNUMBER(FIND("/"&amp;$HC89&amp;"/","/"&amp;TrimSummary[color]&amp;"/"))),),0))))*$HJ89*(1+$BN$4)</f>
        <v>29.096288,0,0,0</v>
      </c>
      <c r="HL89" s="62" t="str" cm="1">
        <f t="array" ref="HL89">IF(ISERROR(INDEX(TrimSummary[costing_yy],MATCH(1,INDEX(($HD89=TrimSummary[style_no])*(HL$3=TrimSummary[trim_reff])*(ISNUMBER(FIND("/"&amp;$HC89&amp;"/","/"&amp;TrimSummary[color]&amp;"/"))),),0))),0,(INDEX(TrimSummary[costing_yy],MATCH(1,INDEX(($HD89=TrimSummary[style_no])*(HL$3=TrimSummary[trim_reff])*(ISNUMBER(FIND("/"&amp;$HC89&amp;"/","/"&amp;TrimSummary[color]&amp;"/"))),),0))))*$HH89*(1+$BN$3)&amp;","&amp;IF(ISERROR(INDEX(TrimSummary[costing_yy],MATCH(1,INDEX(($HD89=TrimSummary[style_no])*(HL$3=TrimSummary[trim_reff])*(ISNUMBER(FIND("/"&amp;$HC89&amp;"/","/"&amp;TrimSummary[color]&amp;"/"))),),0))),0,(INDEX(TrimSummary[costing_yy],MATCH(1,INDEX(($HD89=TrimSummary[style_no])*(HL$3=TrimSummary[trim_reff])*(ISNUMBER(FIND("/"&amp;$HC89&amp;"/","/"&amp;TrimSummary[color]&amp;"/"))),),0))))*$HJ89*(1+$BN$3)&amp;","&amp;IF(ISERROR(INDEX(TrimSummary[ordering_yy],MATCH(1,INDEX(($HD89=TrimSummary[style_no])*(HL$3=TrimSummary[trim_reff])*(ISNUMBER(FIND("/"&amp;$HC89&amp;"/","/"&amp;TrimSummary[color]&amp;"/"))),),0))),0,(INDEX(TrimSummary[ordering_yy],MATCH(1,INDEX(($HD89=TrimSummary[style_no])*(HL$3=TrimSummary[trim_reff])*(ISNUMBER(FIND("/"&amp;$HC89&amp;"/","/"&amp;TrimSummary[color]&amp;"/"))),),0))))*$HH89*(1+$BN$4)&amp;","&amp;IF(ISERROR(INDEX(TrimSummary[ordering_yy],MATCH(1,INDEX(($HD89=TrimSummary[style_no])*(HL$3=TrimSummary[trim_reff])*(ISNUMBER(FIND("/"&amp;$HC89&amp;"/","/"&amp;TrimSummary[color]&amp;"/"))),),0))),0,(INDEX(TrimSummary[ordering_yy],MATCH(1,INDEX(($HD89=TrimSummary[style_no])*(HL$3=TrimSummary[trim_reff])*(ISNUMBER(FIND("/"&amp;$HC89&amp;"/","/"&amp;TrimSummary[color]&amp;"/"))),),0))))*$HJ89*(1+$BN$4)</f>
        <v>1.21992,0,0,0</v>
      </c>
      <c r="HM89" s="62" t="str" cm="1">
        <f t="array" ref="HM89">IF(ISERROR(INDEX(TrimSummary[costing_yy],MATCH(1,INDEX(($HD89=TrimSummary[style_no])*(HM$3=TrimSummary[trim_reff])*(ISNUMBER(FIND("/"&amp;$HC89&amp;"/","/"&amp;TrimSummary[color]&amp;"/"))),),0))),0,(INDEX(TrimSummary[costing_yy],MATCH(1,INDEX(($HD89=TrimSummary[style_no])*(HM$3=TrimSummary[trim_reff])*(ISNUMBER(FIND("/"&amp;$HC89&amp;"/","/"&amp;TrimSummary[color]&amp;"/"))),),0))))*$HH89*(1+$BN$3)&amp;","&amp;IF(ISERROR(INDEX(TrimSummary[costing_yy],MATCH(1,INDEX(($HD89=TrimSummary[style_no])*(HM$3=TrimSummary[trim_reff])*(ISNUMBER(FIND("/"&amp;$HC89&amp;"/","/"&amp;TrimSummary[color]&amp;"/"))),),0))),0,(INDEX(TrimSummary[costing_yy],MATCH(1,INDEX(($HD89=TrimSummary[style_no])*(HM$3=TrimSummary[trim_reff])*(ISNUMBER(FIND("/"&amp;$HC89&amp;"/","/"&amp;TrimSummary[color]&amp;"/"))),),0))))*$HJ89*(1+$BN$3)&amp;","&amp;IF(ISERROR(INDEX(TrimSummary[ordering_yy],MATCH(1,INDEX(($HD89=TrimSummary[style_no])*(HM$3=TrimSummary[trim_reff])*(ISNUMBER(FIND("/"&amp;$HC89&amp;"/","/"&amp;TrimSummary[color]&amp;"/"))),),0))),0,(INDEX(TrimSummary[ordering_yy],MATCH(1,INDEX(($HD89=TrimSummary[style_no])*(HM$3=TrimSummary[trim_reff])*(ISNUMBER(FIND("/"&amp;$HC89&amp;"/","/"&amp;TrimSummary[color]&amp;"/"))),),0))))*$HH89*(1+$BN$4)&amp;","&amp;IF(ISERROR(INDEX(TrimSummary[ordering_yy],MATCH(1,INDEX(($HD89=TrimSummary[style_no])*(HM$3=TrimSummary[trim_reff])*(ISNUMBER(FIND("/"&amp;$HC89&amp;"/","/"&amp;TrimSummary[color]&amp;"/"))),),0))),0,(INDEX(TrimSummary[ordering_yy],MATCH(1,INDEX(($HD89=TrimSummary[style_no])*(HM$3=TrimSummary[trim_reff])*(ISNUMBER(FIND("/"&amp;$HC89&amp;"/","/"&amp;TrimSummary[color]&amp;"/"))),),0))))*$HJ89*(1+$BN$4)</f>
        <v>0.57408,0,0,0</v>
      </c>
      <c r="HN89" s="62" t="str" cm="1">
        <f t="array" ref="HN89">IF(ISERROR(INDEX(TrimSummary[costing_yy],MATCH(1,INDEX(($HD89=TrimSummary[style_no])*(HN$3=TrimSummary[trim_reff])*(ISNUMBER(FIND("/"&amp;$HC89&amp;"/","/"&amp;TrimSummary[color]&amp;"/"))),),0))),0,(INDEX(TrimSummary[costing_yy],MATCH(1,INDEX(($HD89=TrimSummary[style_no])*(HN$3=TrimSummary[trim_reff])*(ISNUMBER(FIND("/"&amp;$HC89&amp;"/","/"&amp;TrimSummary[color]&amp;"/"))),),0))))*$HH89*(1+$BN$3)&amp;","&amp;IF(ISERROR(INDEX(TrimSummary[costing_yy],MATCH(1,INDEX(($HD89=TrimSummary[style_no])*(HN$3=TrimSummary[trim_reff])*(ISNUMBER(FIND("/"&amp;$HC89&amp;"/","/"&amp;TrimSummary[color]&amp;"/"))),),0))),0,(INDEX(TrimSummary[costing_yy],MATCH(1,INDEX(($HD89=TrimSummary[style_no])*(HN$3=TrimSummary[trim_reff])*(ISNUMBER(FIND("/"&amp;$HC89&amp;"/","/"&amp;TrimSummary[color]&amp;"/"))),),0))))*$HJ89*(1+$BN$3)&amp;","&amp;IF(ISERROR(INDEX(TrimSummary[ordering_yy],MATCH(1,INDEX(($HD89=TrimSummary[style_no])*(HN$3=TrimSummary[trim_reff])*(ISNUMBER(FIND("/"&amp;$HC89&amp;"/","/"&amp;TrimSummary[color]&amp;"/"))),),0))),0,(INDEX(TrimSummary[ordering_yy],MATCH(1,INDEX(($HD89=TrimSummary[style_no])*(HN$3=TrimSummary[trim_reff])*(ISNUMBER(FIND("/"&amp;$HC89&amp;"/","/"&amp;TrimSummary[color]&amp;"/"))),),0))))*$HH89*(1+$BN$4)&amp;","&amp;IF(ISERROR(INDEX(TrimSummary[ordering_yy],MATCH(1,INDEX(($HD89=TrimSummary[style_no])*(HN$3=TrimSummary[trim_reff])*(ISNUMBER(FIND("/"&amp;$HC89&amp;"/","/"&amp;TrimSummary[color]&amp;"/"))),),0))),0,(INDEX(TrimSummary[ordering_yy],MATCH(1,INDEX(($HD89=TrimSummary[style_no])*(HN$3=TrimSummary[trim_reff])*(ISNUMBER(FIND("/"&amp;$HC89&amp;"/","/"&amp;TrimSummary[color]&amp;"/"))),),0))))*$HJ89*(1+$BN$4)</f>
        <v>47.84,0,0,0</v>
      </c>
      <c r="HO89" s="62" t="str" cm="1">
        <f t="array" ref="HO89">IF(ISERROR(INDEX(TrimSummary[costing_yy],MATCH(1,INDEX(($HD89=TrimSummary[style_no])*(HO$3=TrimSummary[trim_reff])*(ISNUMBER(FIND("/"&amp;$HC89&amp;"/","/"&amp;TrimSummary[color]&amp;"/"))),),0))),0,(INDEX(TrimSummary[costing_yy],MATCH(1,INDEX(($HD89=TrimSummary[style_no])*(HO$3=TrimSummary[trim_reff])*(ISNUMBER(FIND("/"&amp;$HC89&amp;"/","/"&amp;TrimSummary[color]&amp;"/"))),),0))))*$HH89*(1+$BN$3)&amp;","&amp;IF(ISERROR(INDEX(TrimSummary[costing_yy],MATCH(1,INDEX(($HD89=TrimSummary[style_no])*(HO$3=TrimSummary[trim_reff])*(ISNUMBER(FIND("/"&amp;$HC89&amp;"/","/"&amp;TrimSummary[color]&amp;"/"))),),0))),0,(INDEX(TrimSummary[costing_yy],MATCH(1,INDEX(($HD89=TrimSummary[style_no])*(HO$3=TrimSummary[trim_reff])*(ISNUMBER(FIND("/"&amp;$HC89&amp;"/","/"&amp;TrimSummary[color]&amp;"/"))),),0))))*$HJ89*(1+$BN$3)&amp;","&amp;IF(ISERROR(INDEX(TrimSummary[ordering_yy],MATCH(1,INDEX(($HD89=TrimSummary[style_no])*(HO$3=TrimSummary[trim_reff])*(ISNUMBER(FIND("/"&amp;$HC89&amp;"/","/"&amp;TrimSummary[color]&amp;"/"))),),0))),0,(INDEX(TrimSummary[ordering_yy],MATCH(1,INDEX(($HD89=TrimSummary[style_no])*(HO$3=TrimSummary[trim_reff])*(ISNUMBER(FIND("/"&amp;$HC89&amp;"/","/"&amp;TrimSummary[color]&amp;"/"))),),0))))*$HH89*(1+$BN$4)&amp;","&amp;IF(ISERROR(INDEX(TrimSummary[ordering_yy],MATCH(1,INDEX(($HD89=TrimSummary[style_no])*(HO$3=TrimSummary[trim_reff])*(ISNUMBER(FIND("/"&amp;$HC89&amp;"/","/"&amp;TrimSummary[color]&amp;"/"))),),0))),0,(INDEX(TrimSummary[ordering_yy],MATCH(1,INDEX(($HD89=TrimSummary[style_no])*(HO$3=TrimSummary[trim_reff])*(ISNUMBER(FIND("/"&amp;$HC89&amp;"/","/"&amp;TrimSummary[color]&amp;"/"))),),0))))*$HJ89*(1+$BN$4)</f>
        <v>47.84,0,0,0</v>
      </c>
      <c r="HP89" s="62" t="str" cm="1">
        <f t="array" ref="HP89">IF(ISERROR(INDEX(TrimSummary[costing_yy],MATCH(1,INDEX(($HD89=TrimSummary[style_no])*(HP$3=TrimSummary[trim_reff])*(ISNUMBER(FIND("/"&amp;$HC89&amp;"/","/"&amp;TrimSummary[color]&amp;"/"))),),0))),0,(INDEX(TrimSummary[costing_yy],MATCH(1,INDEX(($HD89=TrimSummary[style_no])*(HP$3=TrimSummary[trim_reff])*(ISNUMBER(FIND("/"&amp;$HC89&amp;"/","/"&amp;TrimSummary[color]&amp;"/"))),),0))))*$HH89*(1+$BN$3)&amp;","&amp;IF(ISERROR(INDEX(TrimSummary[costing_yy],MATCH(1,INDEX(($HD89=TrimSummary[style_no])*(HP$3=TrimSummary[trim_reff])*(ISNUMBER(FIND("/"&amp;$HC89&amp;"/","/"&amp;TrimSummary[color]&amp;"/"))),),0))),0,(INDEX(TrimSummary[costing_yy],MATCH(1,INDEX(($HD89=TrimSummary[style_no])*(HP$3=TrimSummary[trim_reff])*(ISNUMBER(FIND("/"&amp;$HC89&amp;"/","/"&amp;TrimSummary[color]&amp;"/"))),),0))))*$HJ89*(1+$BN$3)&amp;","&amp;IF(ISERROR(INDEX(TrimSummary[ordering_yy],MATCH(1,INDEX(($HD89=TrimSummary[style_no])*(HP$3=TrimSummary[trim_reff])*(ISNUMBER(FIND("/"&amp;$HC89&amp;"/","/"&amp;TrimSummary[color]&amp;"/"))),),0))),0,(INDEX(TrimSummary[ordering_yy],MATCH(1,INDEX(($HD89=TrimSummary[style_no])*(HP$3=TrimSummary[trim_reff])*(ISNUMBER(FIND("/"&amp;$HC89&amp;"/","/"&amp;TrimSummary[color]&amp;"/"))),),0))))*$HH89*(1+$BN$4)&amp;","&amp;IF(ISERROR(INDEX(TrimSummary[ordering_yy],MATCH(1,INDEX(($HD89=TrimSummary[style_no])*(HP$3=TrimSummary[trim_reff])*(ISNUMBER(FIND("/"&amp;$HC89&amp;"/","/"&amp;TrimSummary[color]&amp;"/"))),),0))),0,(INDEX(TrimSummary[ordering_yy],MATCH(1,INDEX(($HD89=TrimSummary[style_no])*(HP$3=TrimSummary[trim_reff])*(ISNUMBER(FIND("/"&amp;$HC89&amp;"/","/"&amp;TrimSummary[color]&amp;"/"))),),0))))*$HJ89*(1+$BN$4)</f>
        <v>47.84,0,0,0</v>
      </c>
      <c r="HQ89" s="62" t="str" cm="1">
        <f t="array" ref="HQ89">IF(ISERROR(INDEX(TrimSummary[costing_yy],MATCH(1,INDEX(($HD89=TrimSummary[style_no])*(HQ$3=TrimSummary[trim_reff])*(ISNUMBER(FIND("/"&amp;$HC89&amp;"/","/"&amp;TrimSummary[color]&amp;"/"))),),0))),0,(INDEX(TrimSummary[costing_yy],MATCH(1,INDEX(($HD89=TrimSummary[style_no])*(HQ$3=TrimSummary[trim_reff])*(ISNUMBER(FIND("/"&amp;$HC89&amp;"/","/"&amp;TrimSummary[color]&amp;"/"))),),0))))*$HH89*(1+$BN$3)&amp;","&amp;IF(ISERROR(INDEX(TrimSummary[costing_yy],MATCH(1,INDEX(($HD89=TrimSummary[style_no])*(HQ$3=TrimSummary[trim_reff])*(ISNUMBER(FIND("/"&amp;$HC89&amp;"/","/"&amp;TrimSummary[color]&amp;"/"))),),0))),0,(INDEX(TrimSummary[costing_yy],MATCH(1,INDEX(($HD89=TrimSummary[style_no])*(HQ$3=TrimSummary[trim_reff])*(ISNUMBER(FIND("/"&amp;$HC89&amp;"/","/"&amp;TrimSummary[color]&amp;"/"))),),0))))*$HJ89*(1+$BN$3)&amp;","&amp;IF(ISERROR(INDEX(TrimSummary[ordering_yy],MATCH(1,INDEX(($HD89=TrimSummary[style_no])*(HQ$3=TrimSummary[trim_reff])*(ISNUMBER(FIND("/"&amp;$HC89&amp;"/","/"&amp;TrimSummary[color]&amp;"/"))),),0))),0,(INDEX(TrimSummary[ordering_yy],MATCH(1,INDEX(($HD89=TrimSummary[style_no])*(HQ$3=TrimSummary[trim_reff])*(ISNUMBER(FIND("/"&amp;$HC89&amp;"/","/"&amp;TrimSummary[color]&amp;"/"))),),0))))*$HH89*(1+$BN$4)&amp;","&amp;IF(ISERROR(INDEX(TrimSummary[ordering_yy],MATCH(1,INDEX(($HD89=TrimSummary[style_no])*(HQ$3=TrimSummary[trim_reff])*(ISNUMBER(FIND("/"&amp;$HC89&amp;"/","/"&amp;TrimSummary[color]&amp;"/"))),),0))),0,(INDEX(TrimSummary[ordering_yy],MATCH(1,INDEX(($HD89=TrimSummary[style_no])*(HQ$3=TrimSummary[trim_reff])*(ISNUMBER(FIND("/"&amp;$HC89&amp;"/","/"&amp;TrimSummary[color]&amp;"/"))),),0))))*$HJ89*(1+$BN$4)</f>
        <v>47.84,0,0,0</v>
      </c>
      <c r="HR89" s="62" t="str" cm="1">
        <f t="array" ref="HR89">IF(ISERROR(INDEX(TrimSummary[costing_yy],MATCH(1,INDEX(($HD89=TrimSummary[style_no])*(HR$3=TrimSummary[trim_reff])*(ISNUMBER(FIND("/"&amp;$HC89&amp;"/","/"&amp;TrimSummary[color]&amp;"/"))),),0))),0,(INDEX(TrimSummary[costing_yy],MATCH(1,INDEX(($HD89=TrimSummary[style_no])*(HR$3=TrimSummary[trim_reff])*(ISNUMBER(FIND("/"&amp;$HC89&amp;"/","/"&amp;TrimSummary[color]&amp;"/"))),),0))))*$HH89*(1+$BN$3)&amp;","&amp;IF(ISERROR(INDEX(TrimSummary[costing_yy],MATCH(1,INDEX(($HD89=TrimSummary[style_no])*(HR$3=TrimSummary[trim_reff])*(ISNUMBER(FIND("/"&amp;$HC89&amp;"/","/"&amp;TrimSummary[color]&amp;"/"))),),0))),0,(INDEX(TrimSummary[costing_yy],MATCH(1,INDEX(($HD89=TrimSummary[style_no])*(HR$3=TrimSummary[trim_reff])*(ISNUMBER(FIND("/"&amp;$HC89&amp;"/","/"&amp;TrimSummary[color]&amp;"/"))),),0))))*$HJ89*(1+$BN$3)&amp;","&amp;IF(ISERROR(INDEX(TrimSummary[ordering_yy],MATCH(1,INDEX(($HD89=TrimSummary[style_no])*(HR$3=TrimSummary[trim_reff])*(ISNUMBER(FIND("/"&amp;$HC89&amp;"/","/"&amp;TrimSummary[color]&amp;"/"))),),0))),0,(INDEX(TrimSummary[ordering_yy],MATCH(1,INDEX(($HD89=TrimSummary[style_no])*(HR$3=TrimSummary[trim_reff])*(ISNUMBER(FIND("/"&amp;$HC89&amp;"/","/"&amp;TrimSummary[color]&amp;"/"))),),0))))*$HH89*(1+$BN$4)&amp;","&amp;IF(ISERROR(INDEX(TrimSummary[ordering_yy],MATCH(1,INDEX(($HD89=TrimSummary[style_no])*(HR$3=TrimSummary[trim_reff])*(ISNUMBER(FIND("/"&amp;$HC89&amp;"/","/"&amp;TrimSummary[color]&amp;"/"))),),0))),0,(INDEX(TrimSummary[ordering_yy],MATCH(1,INDEX(($HD89=TrimSummary[style_no])*(HR$3=TrimSummary[trim_reff])*(ISNUMBER(FIND("/"&amp;$HC89&amp;"/","/"&amp;TrimSummary[color]&amp;"/"))),),0))))*$HJ89*(1+$BN$4)</f>
        <v>47.84,0,0,0</v>
      </c>
      <c r="HS89" s="62" t="str" cm="1">
        <f t="array" ref="HS89">IF(ISERROR(INDEX(TrimSummary[costing_yy],MATCH(1,INDEX(($HD89=TrimSummary[style_no])*(HS$3=TrimSummary[trim_reff])*(ISNUMBER(FIND("/"&amp;$HC89&amp;"/","/"&amp;TrimSummary[color]&amp;"/"))),),0))),0,(INDEX(TrimSummary[costing_yy],MATCH(1,INDEX(($HD89=TrimSummary[style_no])*(HS$3=TrimSummary[trim_reff])*(ISNUMBER(FIND("/"&amp;$HC89&amp;"/","/"&amp;TrimSummary[color]&amp;"/"))),),0))))*$HH89*(1+$BN$3)&amp;","&amp;IF(ISERROR(INDEX(TrimSummary[costing_yy],MATCH(1,INDEX(($HD89=TrimSummary[style_no])*(HS$3=TrimSummary[trim_reff])*(ISNUMBER(FIND("/"&amp;$HC89&amp;"/","/"&amp;TrimSummary[color]&amp;"/"))),),0))),0,(INDEX(TrimSummary[costing_yy],MATCH(1,INDEX(($HD89=TrimSummary[style_no])*(HS$3=TrimSummary[trim_reff])*(ISNUMBER(FIND("/"&amp;$HC89&amp;"/","/"&amp;TrimSummary[color]&amp;"/"))),),0))))*$HJ89*(1+$BN$3)&amp;","&amp;IF(ISERROR(INDEX(TrimSummary[ordering_yy],MATCH(1,INDEX(($HD89=TrimSummary[style_no])*(HS$3=TrimSummary[trim_reff])*(ISNUMBER(FIND("/"&amp;$HC89&amp;"/","/"&amp;TrimSummary[color]&amp;"/"))),),0))),0,(INDEX(TrimSummary[ordering_yy],MATCH(1,INDEX(($HD89=TrimSummary[style_no])*(HS$3=TrimSummary[trim_reff])*(ISNUMBER(FIND("/"&amp;$HC89&amp;"/","/"&amp;TrimSummary[color]&amp;"/"))),),0))))*$HH89*(1+$BN$4)&amp;","&amp;IF(ISERROR(INDEX(TrimSummary[ordering_yy],MATCH(1,INDEX(($HD89=TrimSummary[style_no])*(HS$3=TrimSummary[trim_reff])*(ISNUMBER(FIND("/"&amp;$HC89&amp;"/","/"&amp;TrimSummary[color]&amp;"/"))),),0))),0,(INDEX(TrimSummary[ordering_yy],MATCH(1,INDEX(($HD89=TrimSummary[style_no])*(HS$3=TrimSummary[trim_reff])*(ISNUMBER(FIND("/"&amp;$HC89&amp;"/","/"&amp;TrimSummary[color]&amp;"/"))),),0))))*$HJ89*(1+$BN$4)</f>
        <v>47.84,0,0,0</v>
      </c>
      <c r="HT89" s="62" t="str" cm="1">
        <f t="array" ref="HT89">IF(ISERROR(INDEX(TrimSummary[costing_yy],MATCH(1,INDEX(($HD89=TrimSummary[style_no])*(HT$3=TrimSummary[trim_reff])*(ISNUMBER(FIND("/"&amp;$HC89&amp;"/","/"&amp;TrimSummary[color]&amp;"/"))),),0))),0,(INDEX(TrimSummary[costing_yy],MATCH(1,INDEX(($HD89=TrimSummary[style_no])*(HT$3=TrimSummary[trim_reff])*(ISNUMBER(FIND("/"&amp;$HC89&amp;"/","/"&amp;TrimSummary[color]&amp;"/"))),),0))))*$HH89*(1+$BN$3)&amp;","&amp;IF(ISERROR(INDEX(TrimSummary[costing_yy],MATCH(1,INDEX(($HD89=TrimSummary[style_no])*(HT$3=TrimSummary[trim_reff])*(ISNUMBER(FIND("/"&amp;$HC89&amp;"/","/"&amp;TrimSummary[color]&amp;"/"))),),0))),0,(INDEX(TrimSummary[costing_yy],MATCH(1,INDEX(($HD89=TrimSummary[style_no])*(HT$3=TrimSummary[trim_reff])*(ISNUMBER(FIND("/"&amp;$HC89&amp;"/","/"&amp;TrimSummary[color]&amp;"/"))),),0))))*$HJ89*(1+$BN$3)&amp;","&amp;IF(ISERROR(INDEX(TrimSummary[ordering_yy],MATCH(1,INDEX(($HD89=TrimSummary[style_no])*(HT$3=TrimSummary[trim_reff])*(ISNUMBER(FIND("/"&amp;$HC89&amp;"/","/"&amp;TrimSummary[color]&amp;"/"))),),0))),0,(INDEX(TrimSummary[ordering_yy],MATCH(1,INDEX(($HD89=TrimSummary[style_no])*(HT$3=TrimSummary[trim_reff])*(ISNUMBER(FIND("/"&amp;$HC89&amp;"/","/"&amp;TrimSummary[color]&amp;"/"))),),0))))*$HH89*(1+$BN$4)&amp;","&amp;IF(ISERROR(INDEX(TrimSummary[ordering_yy],MATCH(1,INDEX(($HD89=TrimSummary[style_no])*(HT$3=TrimSummary[trim_reff])*(ISNUMBER(FIND("/"&amp;$HC89&amp;"/","/"&amp;TrimSummary[color]&amp;"/"))),),0))),0,(INDEX(TrimSummary[ordering_yy],MATCH(1,INDEX(($HD89=TrimSummary[style_no])*(HT$3=TrimSummary[trim_reff])*(ISNUMBER(FIND("/"&amp;$HC89&amp;"/","/"&amp;TrimSummary[color]&amp;"/"))),),0))))*$HJ89*(1+$BN$4)</f>
        <v>47.84,0,0,0</v>
      </c>
      <c r="HU89" s="62" t="str" cm="1">
        <f t="array" ref="HU89">IF(ISERROR(INDEX(TrimSummary[costing_yy],MATCH(1,INDEX(($HD89=TrimSummary[style_no])*(HU$3=TrimSummary[trim_reff])*(ISNUMBER(FIND("/"&amp;$HC89&amp;"/","/"&amp;TrimSummary[color]&amp;"/"))),),0))),0,(INDEX(TrimSummary[costing_yy],MATCH(1,INDEX(($HD89=TrimSummary[style_no])*(HU$3=TrimSummary[trim_reff])*(ISNUMBER(FIND("/"&amp;$HC89&amp;"/","/"&amp;TrimSummary[color]&amp;"/"))),),0))))*$HH89*(1+$BN$3)&amp;","&amp;IF(ISERROR(INDEX(TrimSummary[costing_yy],MATCH(1,INDEX(($HD89=TrimSummary[style_no])*(HU$3=TrimSummary[trim_reff])*(ISNUMBER(FIND("/"&amp;$HC89&amp;"/","/"&amp;TrimSummary[color]&amp;"/"))),),0))),0,(INDEX(TrimSummary[costing_yy],MATCH(1,INDEX(($HD89=TrimSummary[style_no])*(HU$3=TrimSummary[trim_reff])*(ISNUMBER(FIND("/"&amp;$HC89&amp;"/","/"&amp;TrimSummary[color]&amp;"/"))),),0))))*$HJ89*(1+$BN$3)&amp;","&amp;IF(ISERROR(INDEX(TrimSummary[ordering_yy],MATCH(1,INDEX(($HD89=TrimSummary[style_no])*(HU$3=TrimSummary[trim_reff])*(ISNUMBER(FIND("/"&amp;$HC89&amp;"/","/"&amp;TrimSummary[color]&amp;"/"))),),0))),0,(INDEX(TrimSummary[ordering_yy],MATCH(1,INDEX(($HD89=TrimSummary[style_no])*(HU$3=TrimSummary[trim_reff])*(ISNUMBER(FIND("/"&amp;$HC89&amp;"/","/"&amp;TrimSummary[color]&amp;"/"))),),0))))*$HH89*(1+$BN$4)&amp;","&amp;IF(ISERROR(INDEX(TrimSummary[ordering_yy],MATCH(1,INDEX(($HD89=TrimSummary[style_no])*(HU$3=TrimSummary[trim_reff])*(ISNUMBER(FIND("/"&amp;$HC89&amp;"/","/"&amp;TrimSummary[color]&amp;"/"))),),0))),0,(INDEX(TrimSummary[ordering_yy],MATCH(1,INDEX(($HD89=TrimSummary[style_no])*(HU$3=TrimSummary[trim_reff])*(ISNUMBER(FIND("/"&amp;$HC89&amp;"/","/"&amp;TrimSummary[color]&amp;"/"))),),0))))*$HJ89*(1+$BN$4)</f>
        <v>47.84,0,0,0</v>
      </c>
      <c r="HV89" s="62"/>
      <c r="HW89" s="62"/>
      <c r="HX89" s="62"/>
      <c r="HY89" s="62"/>
      <c r="HZ89" s="62"/>
      <c r="IA89" s="62"/>
      <c r="IB89" s="62"/>
      <c r="IC89" s="62"/>
      <c r="ID89" s="62"/>
      <c r="IE89" s="62"/>
      <c r="IF89" s="62"/>
      <c r="IG89" s="62"/>
      <c r="IH89" s="62"/>
      <c r="II89" s="62"/>
      <c r="IJ89" s="62"/>
      <c r="IK89" s="62"/>
      <c r="IL89" s="49"/>
      <c r="IM89" s="49"/>
      <c r="IN89" s="49"/>
      <c r="IO89" s="49"/>
      <c r="IP89" s="49"/>
      <c r="IQ89" s="49"/>
      <c r="IR89" s="49"/>
      <c r="IS89" s="49"/>
      <c r="IT89" s="49"/>
      <c r="IU89" s="49"/>
      <c r="IV89" s="49"/>
      <c r="IW89" s="49"/>
    </row>
    <row r="90" spans="1:257">
      <c r="A90"/>
      <c r="D90" s="256"/>
      <c r="E90" s="3"/>
      <c r="F90" s="18"/>
      <c r="G90" s="19"/>
      <c r="H90" s="86"/>
      <c r="I90" s="86"/>
      <c r="J90" s="86"/>
      <c r="K90" s="86"/>
      <c r="L90" s="86"/>
      <c r="M90" s="86"/>
      <c r="N90" s="86"/>
      <c r="O90" s="86"/>
      <c r="P90" s="86"/>
      <c r="Q90" s="86"/>
      <c r="R90" s="86"/>
      <c r="S90" s="86"/>
      <c r="T90" s="86"/>
      <c r="U90" s="86"/>
      <c r="V90" s="86"/>
      <c r="Y90" s="18"/>
      <c r="AR90" s="23"/>
      <c r="AS90" s="23"/>
      <c r="AT90" s="18"/>
      <c r="AV90" s="24"/>
      <c r="AW90" s="24"/>
      <c r="AX90" s="24"/>
      <c r="AY90" s="24"/>
      <c r="AZ90" s="24"/>
      <c r="BA90" s="24"/>
      <c r="BB90" s="24"/>
      <c r="BC90" s="24"/>
      <c r="BD90" s="23"/>
      <c r="BE90" s="24"/>
      <c r="BF90" s="24"/>
      <c r="BG90" s="24"/>
      <c r="BH90" s="23"/>
      <c r="BI90" s="23"/>
      <c r="BJ90" s="222"/>
      <c r="BS90" s="233"/>
      <c r="BT90" s="233"/>
      <c r="BU90" s="233"/>
      <c r="BV90" s="233"/>
      <c r="BW90" s="233"/>
      <c r="BX90" s="233"/>
      <c r="BY90" s="233"/>
      <c r="BZ90" s="233"/>
      <c r="CA90" s="233"/>
      <c r="CB90" s="233"/>
      <c r="CC90" s="233"/>
      <c r="CD90" s="233"/>
      <c r="CE90" s="233"/>
      <c r="CF90" s="233"/>
      <c r="CG90" s="233"/>
      <c r="CH90" s="233"/>
      <c r="CL90" s="92"/>
      <c r="CM90" s="63"/>
      <c r="CN90" s="63"/>
      <c r="CO90" s="94"/>
      <c r="CP90" s="94"/>
      <c r="CQ90" s="63"/>
      <c r="CR90" s="94"/>
      <c r="CS90" s="94"/>
      <c r="FT90"/>
      <c r="FU90"/>
      <c r="HA90" s="62" t="str">
        <f>INDEX(TrimSummary[season],MATCH($HD90,TrimSummary[style_no],0))</f>
        <v>WI23</v>
      </c>
      <c r="HB90" s="62" t="str">
        <f>INDEX(TrimSummary[floorset],MATCH($HD90,TrimSummary[style_no],0))</f>
        <v>F3</v>
      </c>
      <c r="HC90" s="6" t="s">
        <v>201</v>
      </c>
      <c r="HD90" s="310" t="s">
        <v>314</v>
      </c>
      <c r="HE90" s="224" t="s">
        <v>304</v>
      </c>
      <c r="HF90" s="98">
        <v>45040</v>
      </c>
      <c r="HG90" t="s">
        <v>35</v>
      </c>
      <c r="HH90" s="105" cm="1">
        <f t="array" ref="HH90">IF(ISERROR(INDEX(Trim_Booking_Data[[QTY TB]:[5]],MATCH($HD90&amp;$HE90&amp;$HF90,Trim_Booking_Data[Styele'#]&amp;Trim_Booking_Data[COLOR]&amp;Trim_Booking_Data[Trim Boking Date],0),MATCH($HG90,Trim_Booking_Data[[#Headers],[QTY TB]:[5]],0))),0,(INDEX(Trim_Booking_Data[[QTY TB]:[5]],MATCH($HD90&amp;$HE90&amp;$HF90,Trim_Booking_Data[Styele'#]&amp;Trim_Booking_Data[COLOR]&amp;Trim_Booking_Data[Trim Boking Date],0),MATCH($HG90,Trim_Booking_Data[[#Headers],[QTY TB]:[5]],0))))</f>
        <v>118</v>
      </c>
      <c r="HI90" s="78" cm="1">
        <f t="array" ref="HI90">IF(ISERROR(INDEX(PO_Placed_Data_Fu[],MATCH($HD90&amp;$HE90,Trim_Booking_Data[Styele'#]&amp;Trim_Booking_Data[COLOR],0),MATCH(HI$3,PO_Placed_Data_Fu[#Headers],0))),0,(INDEX(PO_Placed_Data_Fu[],MATCH($HD90&amp;$HE90,Trim_Booking_Data[Styele'#]&amp;Trim_Booking_Data[COLOR],0),MATCH(HI$3,PO_Placed_Data_Fu[#Headers],0))))</f>
        <v>0</v>
      </c>
      <c r="HJ90" s="70" cm="1">
        <f t="array" ref="HJ90">IF(ISERROR(INDEX(PO_Placed_Data_Fu[],MATCH($HD90&amp;$HE90&amp;$HF90,Trim_Booking_Data[Styele'#]&amp;Trim_Booking_Data[COLOR]&amp;Trim_Booking_Data[Trim Boking Date],0),MATCH($HG90,PO_Placed_Data_Fu[#Headers],0))),0,(INDEX(PO_Placed_Data_Fu[],MATCH($HD90&amp;$HE90&amp;$HF90,Trim_Booking_Data[Styele'#]&amp;Trim_Booking_Data[COLOR]&amp;Trim_Booking_Data[Trim Boking Date],0),MATCH($HG90,PO_Placed_Data_Fu[#Headers],0))))</f>
        <v>0</v>
      </c>
      <c r="HK90" s="62" t="str" cm="1">
        <f t="array" ref="HK90">IF(ISERROR(INDEX(TrimSummary[costing_yy],MATCH(1,INDEX(($HD90=TrimSummary[style_no])*(HK$3=TrimSummary[trim_reff])*(ISNUMBER(FIND("/"&amp;$HC90&amp;"/","/"&amp;TrimSummary[color]&amp;"/"))),),0))),0,(INDEX(TrimSummary[costing_yy],MATCH(1,INDEX(($HD90=TrimSummary[style_no])*(HK$3=TrimSummary[trim_reff])*(ISNUMBER(FIND("/"&amp;$HC90&amp;"/","/"&amp;TrimSummary[color]&amp;"/"))),),0))))*$HH90*(1+$BN$3)&amp;","&amp;IF(ISERROR(INDEX(TrimSummary[costing_yy],MATCH(1,INDEX(($HD90=TrimSummary[style_no])*(HK$3=TrimSummary[trim_reff])*(ISNUMBER(FIND("/"&amp;$HC90&amp;"/","/"&amp;TrimSummary[color]&amp;"/"))),),0))),0,(INDEX(TrimSummary[costing_yy],MATCH(1,INDEX(($HD90=TrimSummary[style_no])*(HK$3=TrimSummary[trim_reff])*(ISNUMBER(FIND("/"&amp;$HC90&amp;"/","/"&amp;TrimSummary[color]&amp;"/"))),),0))))*$HJ90*(1+$BN$3)&amp;","&amp;IF(ISERROR(INDEX(TrimSummary[ordering_yy],MATCH(1,INDEX(($HD90=TrimSummary[style_no])*(HK$3=TrimSummary[trim_reff])*(ISNUMBER(FIND("/"&amp;$HC90&amp;"/","/"&amp;TrimSummary[color]&amp;"/"))),),0))),0,(INDEX(TrimSummary[ordering_yy],MATCH(1,INDEX(($HD90=TrimSummary[style_no])*(HK$3=TrimSummary[trim_reff])*(ISNUMBER(FIND("/"&amp;$HC90&amp;"/","/"&amp;TrimSummary[color]&amp;"/"))),),0))))*$HH90*(1+$BN$4)&amp;","&amp;IF(ISERROR(INDEX(TrimSummary[ordering_yy],MATCH(1,INDEX(($HD90=TrimSummary[style_no])*(HK$3=TrimSummary[trim_reff])*(ISNUMBER(FIND("/"&amp;$HC90&amp;"/","/"&amp;TrimSummary[color]&amp;"/"))),),0))),0,(INDEX(TrimSummary[ordering_yy],MATCH(1,INDEX(($HD90=TrimSummary[style_no])*(HK$3=TrimSummary[trim_reff])*(ISNUMBER(FIND("/"&amp;$HC90&amp;"/","/"&amp;TrimSummary[color]&amp;"/"))),),0))))*$HJ90*(1+$BN$4)</f>
        <v>74.638304,0,0,0</v>
      </c>
      <c r="HL90" s="62" t="str" cm="1">
        <f t="array" ref="HL90">IF(ISERROR(INDEX(TrimSummary[costing_yy],MATCH(1,INDEX(($HD90=TrimSummary[style_no])*(HL$3=TrimSummary[trim_reff])*(ISNUMBER(FIND("/"&amp;$HC90&amp;"/","/"&amp;TrimSummary[color]&amp;"/"))),),0))),0,(INDEX(TrimSummary[costing_yy],MATCH(1,INDEX(($HD90=TrimSummary[style_no])*(HL$3=TrimSummary[trim_reff])*(ISNUMBER(FIND("/"&amp;$HC90&amp;"/","/"&amp;TrimSummary[color]&amp;"/"))),),0))))*$HH90*(1+$BN$3)&amp;","&amp;IF(ISERROR(INDEX(TrimSummary[costing_yy],MATCH(1,INDEX(($HD90=TrimSummary[style_no])*(HL$3=TrimSummary[trim_reff])*(ISNUMBER(FIND("/"&amp;$HC90&amp;"/","/"&amp;TrimSummary[color]&amp;"/"))),),0))),0,(INDEX(TrimSummary[costing_yy],MATCH(1,INDEX(($HD90=TrimSummary[style_no])*(HL$3=TrimSummary[trim_reff])*(ISNUMBER(FIND("/"&amp;$HC90&amp;"/","/"&amp;TrimSummary[color]&amp;"/"))),),0))))*$HJ90*(1+$BN$3)&amp;","&amp;IF(ISERROR(INDEX(TrimSummary[ordering_yy],MATCH(1,INDEX(($HD90=TrimSummary[style_no])*(HL$3=TrimSummary[trim_reff])*(ISNUMBER(FIND("/"&amp;$HC90&amp;"/","/"&amp;TrimSummary[color]&amp;"/"))),),0))),0,(INDEX(TrimSummary[ordering_yy],MATCH(1,INDEX(($HD90=TrimSummary[style_no])*(HL$3=TrimSummary[trim_reff])*(ISNUMBER(FIND("/"&amp;$HC90&amp;"/","/"&amp;TrimSummary[color]&amp;"/"))),),0))))*$HH90*(1+$BN$4)&amp;","&amp;IF(ISERROR(INDEX(TrimSummary[ordering_yy],MATCH(1,INDEX(($HD90=TrimSummary[style_no])*(HL$3=TrimSummary[trim_reff])*(ISNUMBER(FIND("/"&amp;$HC90&amp;"/","/"&amp;TrimSummary[color]&amp;"/"))),),0))),0,(INDEX(TrimSummary[ordering_yy],MATCH(1,INDEX(($HD90=TrimSummary[style_no])*(HL$3=TrimSummary[trim_reff])*(ISNUMBER(FIND("/"&amp;$HC90&amp;"/","/"&amp;TrimSummary[color]&amp;"/"))),),0))))*$HJ90*(1+$BN$4)</f>
        <v>3.12936,0,0,0</v>
      </c>
      <c r="HM90" s="62" t="str" cm="1">
        <f t="array" ref="HM90">IF(ISERROR(INDEX(TrimSummary[costing_yy],MATCH(1,INDEX(($HD90=TrimSummary[style_no])*(HM$3=TrimSummary[trim_reff])*(ISNUMBER(FIND("/"&amp;$HC90&amp;"/","/"&amp;TrimSummary[color]&amp;"/"))),),0))),0,(INDEX(TrimSummary[costing_yy],MATCH(1,INDEX(($HD90=TrimSummary[style_no])*(HM$3=TrimSummary[trim_reff])*(ISNUMBER(FIND("/"&amp;$HC90&amp;"/","/"&amp;TrimSummary[color]&amp;"/"))),),0))))*$HH90*(1+$BN$3)&amp;","&amp;IF(ISERROR(INDEX(TrimSummary[costing_yy],MATCH(1,INDEX(($HD90=TrimSummary[style_no])*(HM$3=TrimSummary[trim_reff])*(ISNUMBER(FIND("/"&amp;$HC90&amp;"/","/"&amp;TrimSummary[color]&amp;"/"))),),0))),0,(INDEX(TrimSummary[costing_yy],MATCH(1,INDEX(($HD90=TrimSummary[style_no])*(HM$3=TrimSummary[trim_reff])*(ISNUMBER(FIND("/"&amp;$HC90&amp;"/","/"&amp;TrimSummary[color]&amp;"/"))),),0))))*$HJ90*(1+$BN$3)&amp;","&amp;IF(ISERROR(INDEX(TrimSummary[ordering_yy],MATCH(1,INDEX(($HD90=TrimSummary[style_no])*(HM$3=TrimSummary[trim_reff])*(ISNUMBER(FIND("/"&amp;$HC90&amp;"/","/"&amp;TrimSummary[color]&amp;"/"))),),0))),0,(INDEX(TrimSummary[ordering_yy],MATCH(1,INDEX(($HD90=TrimSummary[style_no])*(HM$3=TrimSummary[trim_reff])*(ISNUMBER(FIND("/"&amp;$HC90&amp;"/","/"&amp;TrimSummary[color]&amp;"/"))),),0))))*$HH90*(1+$BN$4)&amp;","&amp;IF(ISERROR(INDEX(TrimSummary[ordering_yy],MATCH(1,INDEX(($HD90=TrimSummary[style_no])*(HM$3=TrimSummary[trim_reff])*(ISNUMBER(FIND("/"&amp;$HC90&amp;"/","/"&amp;TrimSummary[color]&amp;"/"))),),0))),0,(INDEX(TrimSummary[ordering_yy],MATCH(1,INDEX(($HD90=TrimSummary[style_no])*(HM$3=TrimSummary[trim_reff])*(ISNUMBER(FIND("/"&amp;$HC90&amp;"/","/"&amp;TrimSummary[color]&amp;"/"))),),0))))*$HJ90*(1+$BN$4)</f>
        <v>1.47264,0,0,0</v>
      </c>
      <c r="HN90" s="62" t="str" cm="1">
        <f t="array" ref="HN90">IF(ISERROR(INDEX(TrimSummary[costing_yy],MATCH(1,INDEX(($HD90=TrimSummary[style_no])*(HN$3=TrimSummary[trim_reff])*(ISNUMBER(FIND("/"&amp;$HC90&amp;"/","/"&amp;TrimSummary[color]&amp;"/"))),),0))),0,(INDEX(TrimSummary[costing_yy],MATCH(1,INDEX(($HD90=TrimSummary[style_no])*(HN$3=TrimSummary[trim_reff])*(ISNUMBER(FIND("/"&amp;$HC90&amp;"/","/"&amp;TrimSummary[color]&amp;"/"))),),0))))*$HH90*(1+$BN$3)&amp;","&amp;IF(ISERROR(INDEX(TrimSummary[costing_yy],MATCH(1,INDEX(($HD90=TrimSummary[style_no])*(HN$3=TrimSummary[trim_reff])*(ISNUMBER(FIND("/"&amp;$HC90&amp;"/","/"&amp;TrimSummary[color]&amp;"/"))),),0))),0,(INDEX(TrimSummary[costing_yy],MATCH(1,INDEX(($HD90=TrimSummary[style_no])*(HN$3=TrimSummary[trim_reff])*(ISNUMBER(FIND("/"&amp;$HC90&amp;"/","/"&amp;TrimSummary[color]&amp;"/"))),),0))))*$HJ90*(1+$BN$3)&amp;","&amp;IF(ISERROR(INDEX(TrimSummary[ordering_yy],MATCH(1,INDEX(($HD90=TrimSummary[style_no])*(HN$3=TrimSummary[trim_reff])*(ISNUMBER(FIND("/"&amp;$HC90&amp;"/","/"&amp;TrimSummary[color]&amp;"/"))),),0))),0,(INDEX(TrimSummary[ordering_yy],MATCH(1,INDEX(($HD90=TrimSummary[style_no])*(HN$3=TrimSummary[trim_reff])*(ISNUMBER(FIND("/"&amp;$HC90&amp;"/","/"&amp;TrimSummary[color]&amp;"/"))),),0))))*$HH90*(1+$BN$4)&amp;","&amp;IF(ISERROR(INDEX(TrimSummary[ordering_yy],MATCH(1,INDEX(($HD90=TrimSummary[style_no])*(HN$3=TrimSummary[trim_reff])*(ISNUMBER(FIND("/"&amp;$HC90&amp;"/","/"&amp;TrimSummary[color]&amp;"/"))),),0))),0,(INDEX(TrimSummary[ordering_yy],MATCH(1,INDEX(($HD90=TrimSummary[style_no])*(HN$3=TrimSummary[trim_reff])*(ISNUMBER(FIND("/"&amp;$HC90&amp;"/","/"&amp;TrimSummary[color]&amp;"/"))),),0))))*$HJ90*(1+$BN$4)</f>
        <v>122.72,0,0,0</v>
      </c>
      <c r="HO90" s="62" t="str" cm="1">
        <f t="array" ref="HO90">IF(ISERROR(INDEX(TrimSummary[costing_yy],MATCH(1,INDEX(($HD90=TrimSummary[style_no])*(HO$3=TrimSummary[trim_reff])*(ISNUMBER(FIND("/"&amp;$HC90&amp;"/","/"&amp;TrimSummary[color]&amp;"/"))),),0))),0,(INDEX(TrimSummary[costing_yy],MATCH(1,INDEX(($HD90=TrimSummary[style_no])*(HO$3=TrimSummary[trim_reff])*(ISNUMBER(FIND("/"&amp;$HC90&amp;"/","/"&amp;TrimSummary[color]&amp;"/"))),),0))))*$HH90*(1+$BN$3)&amp;","&amp;IF(ISERROR(INDEX(TrimSummary[costing_yy],MATCH(1,INDEX(($HD90=TrimSummary[style_no])*(HO$3=TrimSummary[trim_reff])*(ISNUMBER(FIND("/"&amp;$HC90&amp;"/","/"&amp;TrimSummary[color]&amp;"/"))),),0))),0,(INDEX(TrimSummary[costing_yy],MATCH(1,INDEX(($HD90=TrimSummary[style_no])*(HO$3=TrimSummary[trim_reff])*(ISNUMBER(FIND("/"&amp;$HC90&amp;"/","/"&amp;TrimSummary[color]&amp;"/"))),),0))))*$HJ90*(1+$BN$3)&amp;","&amp;IF(ISERROR(INDEX(TrimSummary[ordering_yy],MATCH(1,INDEX(($HD90=TrimSummary[style_no])*(HO$3=TrimSummary[trim_reff])*(ISNUMBER(FIND("/"&amp;$HC90&amp;"/","/"&amp;TrimSummary[color]&amp;"/"))),),0))),0,(INDEX(TrimSummary[ordering_yy],MATCH(1,INDEX(($HD90=TrimSummary[style_no])*(HO$3=TrimSummary[trim_reff])*(ISNUMBER(FIND("/"&amp;$HC90&amp;"/","/"&amp;TrimSummary[color]&amp;"/"))),),0))))*$HH90*(1+$BN$4)&amp;","&amp;IF(ISERROR(INDEX(TrimSummary[ordering_yy],MATCH(1,INDEX(($HD90=TrimSummary[style_no])*(HO$3=TrimSummary[trim_reff])*(ISNUMBER(FIND("/"&amp;$HC90&amp;"/","/"&amp;TrimSummary[color]&amp;"/"))),),0))),0,(INDEX(TrimSummary[ordering_yy],MATCH(1,INDEX(($HD90=TrimSummary[style_no])*(HO$3=TrimSummary[trim_reff])*(ISNUMBER(FIND("/"&amp;$HC90&amp;"/","/"&amp;TrimSummary[color]&amp;"/"))),),0))))*$HJ90*(1+$BN$4)</f>
        <v>122.72,0,0,0</v>
      </c>
      <c r="HP90" s="62" t="str" cm="1">
        <f t="array" ref="HP90">IF(ISERROR(INDEX(TrimSummary[costing_yy],MATCH(1,INDEX(($HD90=TrimSummary[style_no])*(HP$3=TrimSummary[trim_reff])*(ISNUMBER(FIND("/"&amp;$HC90&amp;"/","/"&amp;TrimSummary[color]&amp;"/"))),),0))),0,(INDEX(TrimSummary[costing_yy],MATCH(1,INDEX(($HD90=TrimSummary[style_no])*(HP$3=TrimSummary[trim_reff])*(ISNUMBER(FIND("/"&amp;$HC90&amp;"/","/"&amp;TrimSummary[color]&amp;"/"))),),0))))*$HH90*(1+$BN$3)&amp;","&amp;IF(ISERROR(INDEX(TrimSummary[costing_yy],MATCH(1,INDEX(($HD90=TrimSummary[style_no])*(HP$3=TrimSummary[trim_reff])*(ISNUMBER(FIND("/"&amp;$HC90&amp;"/","/"&amp;TrimSummary[color]&amp;"/"))),),0))),0,(INDEX(TrimSummary[costing_yy],MATCH(1,INDEX(($HD90=TrimSummary[style_no])*(HP$3=TrimSummary[trim_reff])*(ISNUMBER(FIND("/"&amp;$HC90&amp;"/","/"&amp;TrimSummary[color]&amp;"/"))),),0))))*$HJ90*(1+$BN$3)&amp;","&amp;IF(ISERROR(INDEX(TrimSummary[ordering_yy],MATCH(1,INDEX(($HD90=TrimSummary[style_no])*(HP$3=TrimSummary[trim_reff])*(ISNUMBER(FIND("/"&amp;$HC90&amp;"/","/"&amp;TrimSummary[color]&amp;"/"))),),0))),0,(INDEX(TrimSummary[ordering_yy],MATCH(1,INDEX(($HD90=TrimSummary[style_no])*(HP$3=TrimSummary[trim_reff])*(ISNUMBER(FIND("/"&amp;$HC90&amp;"/","/"&amp;TrimSummary[color]&amp;"/"))),),0))))*$HH90*(1+$BN$4)&amp;","&amp;IF(ISERROR(INDEX(TrimSummary[ordering_yy],MATCH(1,INDEX(($HD90=TrimSummary[style_no])*(HP$3=TrimSummary[trim_reff])*(ISNUMBER(FIND("/"&amp;$HC90&amp;"/","/"&amp;TrimSummary[color]&amp;"/"))),),0))),0,(INDEX(TrimSummary[ordering_yy],MATCH(1,INDEX(($HD90=TrimSummary[style_no])*(HP$3=TrimSummary[trim_reff])*(ISNUMBER(FIND("/"&amp;$HC90&amp;"/","/"&amp;TrimSummary[color]&amp;"/"))),),0))))*$HJ90*(1+$BN$4)</f>
        <v>122.72,0,0,0</v>
      </c>
      <c r="HQ90" s="62" t="str" cm="1">
        <f t="array" ref="HQ90">IF(ISERROR(INDEX(TrimSummary[costing_yy],MATCH(1,INDEX(($HD90=TrimSummary[style_no])*(HQ$3=TrimSummary[trim_reff])*(ISNUMBER(FIND("/"&amp;$HC90&amp;"/","/"&amp;TrimSummary[color]&amp;"/"))),),0))),0,(INDEX(TrimSummary[costing_yy],MATCH(1,INDEX(($HD90=TrimSummary[style_no])*(HQ$3=TrimSummary[trim_reff])*(ISNUMBER(FIND("/"&amp;$HC90&amp;"/","/"&amp;TrimSummary[color]&amp;"/"))),),0))))*$HH90*(1+$BN$3)&amp;","&amp;IF(ISERROR(INDEX(TrimSummary[costing_yy],MATCH(1,INDEX(($HD90=TrimSummary[style_no])*(HQ$3=TrimSummary[trim_reff])*(ISNUMBER(FIND("/"&amp;$HC90&amp;"/","/"&amp;TrimSummary[color]&amp;"/"))),),0))),0,(INDEX(TrimSummary[costing_yy],MATCH(1,INDEX(($HD90=TrimSummary[style_no])*(HQ$3=TrimSummary[trim_reff])*(ISNUMBER(FIND("/"&amp;$HC90&amp;"/","/"&amp;TrimSummary[color]&amp;"/"))),),0))))*$HJ90*(1+$BN$3)&amp;","&amp;IF(ISERROR(INDEX(TrimSummary[ordering_yy],MATCH(1,INDEX(($HD90=TrimSummary[style_no])*(HQ$3=TrimSummary[trim_reff])*(ISNUMBER(FIND("/"&amp;$HC90&amp;"/","/"&amp;TrimSummary[color]&amp;"/"))),),0))),0,(INDEX(TrimSummary[ordering_yy],MATCH(1,INDEX(($HD90=TrimSummary[style_no])*(HQ$3=TrimSummary[trim_reff])*(ISNUMBER(FIND("/"&amp;$HC90&amp;"/","/"&amp;TrimSummary[color]&amp;"/"))),),0))))*$HH90*(1+$BN$4)&amp;","&amp;IF(ISERROR(INDEX(TrimSummary[ordering_yy],MATCH(1,INDEX(($HD90=TrimSummary[style_no])*(HQ$3=TrimSummary[trim_reff])*(ISNUMBER(FIND("/"&amp;$HC90&amp;"/","/"&amp;TrimSummary[color]&amp;"/"))),),0))),0,(INDEX(TrimSummary[ordering_yy],MATCH(1,INDEX(($HD90=TrimSummary[style_no])*(HQ$3=TrimSummary[trim_reff])*(ISNUMBER(FIND("/"&amp;$HC90&amp;"/","/"&amp;TrimSummary[color]&amp;"/"))),),0))))*$HJ90*(1+$BN$4)</f>
        <v>122.72,0,0,0</v>
      </c>
      <c r="HR90" s="62" t="str" cm="1">
        <f t="array" ref="HR90">IF(ISERROR(INDEX(TrimSummary[costing_yy],MATCH(1,INDEX(($HD90=TrimSummary[style_no])*(HR$3=TrimSummary[trim_reff])*(ISNUMBER(FIND("/"&amp;$HC90&amp;"/","/"&amp;TrimSummary[color]&amp;"/"))),),0))),0,(INDEX(TrimSummary[costing_yy],MATCH(1,INDEX(($HD90=TrimSummary[style_no])*(HR$3=TrimSummary[trim_reff])*(ISNUMBER(FIND("/"&amp;$HC90&amp;"/","/"&amp;TrimSummary[color]&amp;"/"))),),0))))*$HH90*(1+$BN$3)&amp;","&amp;IF(ISERROR(INDEX(TrimSummary[costing_yy],MATCH(1,INDEX(($HD90=TrimSummary[style_no])*(HR$3=TrimSummary[trim_reff])*(ISNUMBER(FIND("/"&amp;$HC90&amp;"/","/"&amp;TrimSummary[color]&amp;"/"))),),0))),0,(INDEX(TrimSummary[costing_yy],MATCH(1,INDEX(($HD90=TrimSummary[style_no])*(HR$3=TrimSummary[trim_reff])*(ISNUMBER(FIND("/"&amp;$HC90&amp;"/","/"&amp;TrimSummary[color]&amp;"/"))),),0))))*$HJ90*(1+$BN$3)&amp;","&amp;IF(ISERROR(INDEX(TrimSummary[ordering_yy],MATCH(1,INDEX(($HD90=TrimSummary[style_no])*(HR$3=TrimSummary[trim_reff])*(ISNUMBER(FIND("/"&amp;$HC90&amp;"/","/"&amp;TrimSummary[color]&amp;"/"))),),0))),0,(INDEX(TrimSummary[ordering_yy],MATCH(1,INDEX(($HD90=TrimSummary[style_no])*(HR$3=TrimSummary[trim_reff])*(ISNUMBER(FIND("/"&amp;$HC90&amp;"/","/"&amp;TrimSummary[color]&amp;"/"))),),0))))*$HH90*(1+$BN$4)&amp;","&amp;IF(ISERROR(INDEX(TrimSummary[ordering_yy],MATCH(1,INDEX(($HD90=TrimSummary[style_no])*(HR$3=TrimSummary[trim_reff])*(ISNUMBER(FIND("/"&amp;$HC90&amp;"/","/"&amp;TrimSummary[color]&amp;"/"))),),0))),0,(INDEX(TrimSummary[ordering_yy],MATCH(1,INDEX(($HD90=TrimSummary[style_no])*(HR$3=TrimSummary[trim_reff])*(ISNUMBER(FIND("/"&amp;$HC90&amp;"/","/"&amp;TrimSummary[color]&amp;"/"))),),0))))*$HJ90*(1+$BN$4)</f>
        <v>122.72,0,0,0</v>
      </c>
      <c r="HS90" s="62" t="str" cm="1">
        <f t="array" ref="HS90">IF(ISERROR(INDEX(TrimSummary[costing_yy],MATCH(1,INDEX(($HD90=TrimSummary[style_no])*(HS$3=TrimSummary[trim_reff])*(ISNUMBER(FIND("/"&amp;$HC90&amp;"/","/"&amp;TrimSummary[color]&amp;"/"))),),0))),0,(INDEX(TrimSummary[costing_yy],MATCH(1,INDEX(($HD90=TrimSummary[style_no])*(HS$3=TrimSummary[trim_reff])*(ISNUMBER(FIND("/"&amp;$HC90&amp;"/","/"&amp;TrimSummary[color]&amp;"/"))),),0))))*$HH90*(1+$BN$3)&amp;","&amp;IF(ISERROR(INDEX(TrimSummary[costing_yy],MATCH(1,INDEX(($HD90=TrimSummary[style_no])*(HS$3=TrimSummary[trim_reff])*(ISNUMBER(FIND("/"&amp;$HC90&amp;"/","/"&amp;TrimSummary[color]&amp;"/"))),),0))),0,(INDEX(TrimSummary[costing_yy],MATCH(1,INDEX(($HD90=TrimSummary[style_no])*(HS$3=TrimSummary[trim_reff])*(ISNUMBER(FIND("/"&amp;$HC90&amp;"/","/"&amp;TrimSummary[color]&amp;"/"))),),0))))*$HJ90*(1+$BN$3)&amp;","&amp;IF(ISERROR(INDEX(TrimSummary[ordering_yy],MATCH(1,INDEX(($HD90=TrimSummary[style_no])*(HS$3=TrimSummary[trim_reff])*(ISNUMBER(FIND("/"&amp;$HC90&amp;"/","/"&amp;TrimSummary[color]&amp;"/"))),),0))),0,(INDEX(TrimSummary[ordering_yy],MATCH(1,INDEX(($HD90=TrimSummary[style_no])*(HS$3=TrimSummary[trim_reff])*(ISNUMBER(FIND("/"&amp;$HC90&amp;"/","/"&amp;TrimSummary[color]&amp;"/"))),),0))))*$HH90*(1+$BN$4)&amp;","&amp;IF(ISERROR(INDEX(TrimSummary[ordering_yy],MATCH(1,INDEX(($HD90=TrimSummary[style_no])*(HS$3=TrimSummary[trim_reff])*(ISNUMBER(FIND("/"&amp;$HC90&amp;"/","/"&amp;TrimSummary[color]&amp;"/"))),),0))),0,(INDEX(TrimSummary[ordering_yy],MATCH(1,INDEX(($HD90=TrimSummary[style_no])*(HS$3=TrimSummary[trim_reff])*(ISNUMBER(FIND("/"&amp;$HC90&amp;"/","/"&amp;TrimSummary[color]&amp;"/"))),),0))))*$HJ90*(1+$BN$4)</f>
        <v>122.72,0,0,0</v>
      </c>
      <c r="HT90" s="62" t="str" cm="1">
        <f t="array" ref="HT90">IF(ISERROR(INDEX(TrimSummary[costing_yy],MATCH(1,INDEX(($HD90=TrimSummary[style_no])*(HT$3=TrimSummary[trim_reff])*(ISNUMBER(FIND("/"&amp;$HC90&amp;"/","/"&amp;TrimSummary[color]&amp;"/"))),),0))),0,(INDEX(TrimSummary[costing_yy],MATCH(1,INDEX(($HD90=TrimSummary[style_no])*(HT$3=TrimSummary[trim_reff])*(ISNUMBER(FIND("/"&amp;$HC90&amp;"/","/"&amp;TrimSummary[color]&amp;"/"))),),0))))*$HH90*(1+$BN$3)&amp;","&amp;IF(ISERROR(INDEX(TrimSummary[costing_yy],MATCH(1,INDEX(($HD90=TrimSummary[style_no])*(HT$3=TrimSummary[trim_reff])*(ISNUMBER(FIND("/"&amp;$HC90&amp;"/","/"&amp;TrimSummary[color]&amp;"/"))),),0))),0,(INDEX(TrimSummary[costing_yy],MATCH(1,INDEX(($HD90=TrimSummary[style_no])*(HT$3=TrimSummary[trim_reff])*(ISNUMBER(FIND("/"&amp;$HC90&amp;"/","/"&amp;TrimSummary[color]&amp;"/"))),),0))))*$HJ90*(1+$BN$3)&amp;","&amp;IF(ISERROR(INDEX(TrimSummary[ordering_yy],MATCH(1,INDEX(($HD90=TrimSummary[style_no])*(HT$3=TrimSummary[trim_reff])*(ISNUMBER(FIND("/"&amp;$HC90&amp;"/","/"&amp;TrimSummary[color]&amp;"/"))),),0))),0,(INDEX(TrimSummary[ordering_yy],MATCH(1,INDEX(($HD90=TrimSummary[style_no])*(HT$3=TrimSummary[trim_reff])*(ISNUMBER(FIND("/"&amp;$HC90&amp;"/","/"&amp;TrimSummary[color]&amp;"/"))),),0))))*$HH90*(1+$BN$4)&amp;","&amp;IF(ISERROR(INDEX(TrimSummary[ordering_yy],MATCH(1,INDEX(($HD90=TrimSummary[style_no])*(HT$3=TrimSummary[trim_reff])*(ISNUMBER(FIND("/"&amp;$HC90&amp;"/","/"&amp;TrimSummary[color]&amp;"/"))),),0))),0,(INDEX(TrimSummary[ordering_yy],MATCH(1,INDEX(($HD90=TrimSummary[style_no])*(HT$3=TrimSummary[trim_reff])*(ISNUMBER(FIND("/"&amp;$HC90&amp;"/","/"&amp;TrimSummary[color]&amp;"/"))),),0))))*$HJ90*(1+$BN$4)</f>
        <v>122.72,0,0,0</v>
      </c>
      <c r="HU90" s="62" t="str" cm="1">
        <f t="array" ref="HU90">IF(ISERROR(INDEX(TrimSummary[costing_yy],MATCH(1,INDEX(($HD90=TrimSummary[style_no])*(HU$3=TrimSummary[trim_reff])*(ISNUMBER(FIND("/"&amp;$HC90&amp;"/","/"&amp;TrimSummary[color]&amp;"/"))),),0))),0,(INDEX(TrimSummary[costing_yy],MATCH(1,INDEX(($HD90=TrimSummary[style_no])*(HU$3=TrimSummary[trim_reff])*(ISNUMBER(FIND("/"&amp;$HC90&amp;"/","/"&amp;TrimSummary[color]&amp;"/"))),),0))))*$HH90*(1+$BN$3)&amp;","&amp;IF(ISERROR(INDEX(TrimSummary[costing_yy],MATCH(1,INDEX(($HD90=TrimSummary[style_no])*(HU$3=TrimSummary[trim_reff])*(ISNUMBER(FIND("/"&amp;$HC90&amp;"/","/"&amp;TrimSummary[color]&amp;"/"))),),0))),0,(INDEX(TrimSummary[costing_yy],MATCH(1,INDEX(($HD90=TrimSummary[style_no])*(HU$3=TrimSummary[trim_reff])*(ISNUMBER(FIND("/"&amp;$HC90&amp;"/","/"&amp;TrimSummary[color]&amp;"/"))),),0))))*$HJ90*(1+$BN$3)&amp;","&amp;IF(ISERROR(INDEX(TrimSummary[ordering_yy],MATCH(1,INDEX(($HD90=TrimSummary[style_no])*(HU$3=TrimSummary[trim_reff])*(ISNUMBER(FIND("/"&amp;$HC90&amp;"/","/"&amp;TrimSummary[color]&amp;"/"))),),0))),0,(INDEX(TrimSummary[ordering_yy],MATCH(1,INDEX(($HD90=TrimSummary[style_no])*(HU$3=TrimSummary[trim_reff])*(ISNUMBER(FIND("/"&amp;$HC90&amp;"/","/"&amp;TrimSummary[color]&amp;"/"))),),0))))*$HH90*(1+$BN$4)&amp;","&amp;IF(ISERROR(INDEX(TrimSummary[ordering_yy],MATCH(1,INDEX(($HD90=TrimSummary[style_no])*(HU$3=TrimSummary[trim_reff])*(ISNUMBER(FIND("/"&amp;$HC90&amp;"/","/"&amp;TrimSummary[color]&amp;"/"))),),0))),0,(INDEX(TrimSummary[ordering_yy],MATCH(1,INDEX(($HD90=TrimSummary[style_no])*(HU$3=TrimSummary[trim_reff])*(ISNUMBER(FIND("/"&amp;$HC90&amp;"/","/"&amp;TrimSummary[color]&amp;"/"))),),0))))*$HJ90*(1+$BN$4)</f>
        <v>122.72,0,0,0</v>
      </c>
      <c r="HV90" s="62"/>
      <c r="HW90" s="62"/>
      <c r="HX90" s="62"/>
      <c r="HY90" s="62"/>
      <c r="HZ90" s="62"/>
      <c r="IA90" s="62"/>
      <c r="IB90" s="62"/>
      <c r="IC90" s="62"/>
      <c r="ID90" s="62"/>
      <c r="IE90" s="62"/>
      <c r="IF90" s="62"/>
      <c r="IG90" s="62"/>
      <c r="IH90" s="62"/>
      <c r="II90" s="62"/>
      <c r="IJ90" s="62"/>
      <c r="IK90" s="62"/>
      <c r="IL90" s="49"/>
      <c r="IM90" s="49"/>
      <c r="IN90" s="49"/>
      <c r="IO90" s="49"/>
      <c r="IP90" s="49"/>
      <c r="IQ90" s="49"/>
      <c r="IR90" s="49"/>
      <c r="IS90" s="49"/>
      <c r="IT90" s="49"/>
      <c r="IU90" s="49"/>
      <c r="IV90" s="49"/>
      <c r="IW90" s="49"/>
    </row>
    <row r="91" spans="1:257">
      <c r="A91"/>
      <c r="D91" s="256"/>
      <c r="E91" s="3"/>
      <c r="F91" s="18"/>
      <c r="G91" s="19"/>
      <c r="H91" s="86"/>
      <c r="I91" s="86"/>
      <c r="J91" s="86"/>
      <c r="K91" s="86"/>
      <c r="L91" s="86"/>
      <c r="M91" s="86"/>
      <c r="N91" s="86"/>
      <c r="O91" s="86"/>
      <c r="P91" s="86"/>
      <c r="Q91" s="86"/>
      <c r="R91" s="86"/>
      <c r="S91" s="86"/>
      <c r="T91" s="86"/>
      <c r="U91" s="86"/>
      <c r="V91" s="86"/>
      <c r="Y91" s="18"/>
      <c r="AR91" s="23"/>
      <c r="AS91" s="23"/>
      <c r="AT91" s="18"/>
      <c r="AV91" s="24"/>
      <c r="AW91" s="24"/>
      <c r="AX91" s="24"/>
      <c r="AY91" s="24"/>
      <c r="AZ91" s="24"/>
      <c r="BA91" s="24"/>
      <c r="BB91" s="24"/>
      <c r="BC91" s="24"/>
      <c r="BD91" s="23"/>
      <c r="BE91" s="24"/>
      <c r="BF91" s="24"/>
      <c r="BG91" s="24"/>
      <c r="BH91" s="23"/>
      <c r="BI91" s="23"/>
      <c r="BJ91" s="222"/>
      <c r="BS91" s="233"/>
      <c r="BT91" s="233"/>
      <c r="BU91" s="233"/>
      <c r="BV91" s="233"/>
      <c r="BW91" s="233"/>
      <c r="BX91" s="233"/>
      <c r="BY91" s="233"/>
      <c r="BZ91" s="233"/>
      <c r="CA91" s="233"/>
      <c r="CB91" s="233"/>
      <c r="CC91" s="233"/>
      <c r="CD91" s="233"/>
      <c r="CE91" s="233"/>
      <c r="CF91" s="233"/>
      <c r="CG91" s="233"/>
      <c r="CH91" s="233"/>
      <c r="CL91" s="63"/>
      <c r="CN91" s="63"/>
      <c r="CO91" s="94"/>
      <c r="CP91" s="94"/>
      <c r="FT91"/>
      <c r="FU91"/>
      <c r="HA91" s="62" t="str">
        <f>INDEX(TrimSummary[season],MATCH($HD91,TrimSummary[style_no],0))</f>
        <v>WI23</v>
      </c>
      <c r="HB91" s="62" t="str">
        <f>INDEX(TrimSummary[floorset],MATCH($HD91,TrimSummary[style_no],0))</f>
        <v>F3</v>
      </c>
      <c r="HC91" s="6" t="s">
        <v>201</v>
      </c>
      <c r="HD91" s="310" t="s">
        <v>314</v>
      </c>
      <c r="HE91" s="224" t="s">
        <v>304</v>
      </c>
      <c r="HF91" s="98">
        <v>45040</v>
      </c>
      <c r="HG91" t="s">
        <v>36</v>
      </c>
      <c r="HH91" s="105" cm="1">
        <f t="array" ref="HH91">IF(ISERROR(INDEX(Trim_Booking_Data[[QTY TB]:[5]],MATCH($HD91&amp;$HE91&amp;$HF91,Trim_Booking_Data[Styele'#]&amp;Trim_Booking_Data[COLOR]&amp;Trim_Booking_Data[Trim Boking Date],0),MATCH($HG91,Trim_Booking_Data[[#Headers],[QTY TB]:[5]],0))),0,(INDEX(Trim_Booking_Data[[QTY TB]:[5]],MATCH($HD91&amp;$HE91&amp;$HF91,Trim_Booking_Data[Styele'#]&amp;Trim_Booking_Data[COLOR]&amp;Trim_Booking_Data[Trim Boking Date],0),MATCH($HG91,Trim_Booking_Data[[#Headers],[QTY TB]:[5]],0))))</f>
        <v>216</v>
      </c>
      <c r="HI91" s="78" cm="1">
        <f t="array" ref="HI91">IF(ISERROR(INDEX(PO_Placed_Data_Fu[],MATCH($HD91&amp;$HE91,Trim_Booking_Data[Styele'#]&amp;Trim_Booking_Data[COLOR],0),MATCH(HI$3,PO_Placed_Data_Fu[#Headers],0))),0,(INDEX(PO_Placed_Data_Fu[],MATCH($HD91&amp;$HE91,Trim_Booking_Data[Styele'#]&amp;Trim_Booking_Data[COLOR],0),MATCH(HI$3,PO_Placed_Data_Fu[#Headers],0))))</f>
        <v>0</v>
      </c>
      <c r="HJ91" s="70" cm="1">
        <f t="array" ref="HJ91">IF(ISERROR(INDEX(PO_Placed_Data_Fu[],MATCH($HD91&amp;$HE91&amp;$HF91,Trim_Booking_Data[Styele'#]&amp;Trim_Booking_Data[COLOR]&amp;Trim_Booking_Data[Trim Boking Date],0),MATCH($HG91,PO_Placed_Data_Fu[#Headers],0))),0,(INDEX(PO_Placed_Data_Fu[],MATCH($HD91&amp;$HE91&amp;$HF91,Trim_Booking_Data[Styele'#]&amp;Trim_Booking_Data[COLOR]&amp;Trim_Booking_Data[Trim Boking Date],0),MATCH($HG91,PO_Placed_Data_Fu[#Headers],0))))</f>
        <v>0</v>
      </c>
      <c r="HK91" s="62" t="str" cm="1">
        <f t="array" ref="HK91">IF(ISERROR(INDEX(TrimSummary[costing_yy],MATCH(1,INDEX(($HD91=TrimSummary[style_no])*(HK$3=TrimSummary[trim_reff])*(ISNUMBER(FIND("/"&amp;$HC91&amp;"/","/"&amp;TrimSummary[color]&amp;"/"))),),0))),0,(INDEX(TrimSummary[costing_yy],MATCH(1,INDEX(($HD91=TrimSummary[style_no])*(HK$3=TrimSummary[trim_reff])*(ISNUMBER(FIND("/"&amp;$HC91&amp;"/","/"&amp;TrimSummary[color]&amp;"/"))),),0))))*$HH91*(1+$BN$3)&amp;","&amp;IF(ISERROR(INDEX(TrimSummary[costing_yy],MATCH(1,INDEX(($HD91=TrimSummary[style_no])*(HK$3=TrimSummary[trim_reff])*(ISNUMBER(FIND("/"&amp;$HC91&amp;"/","/"&amp;TrimSummary[color]&amp;"/"))),),0))),0,(INDEX(TrimSummary[costing_yy],MATCH(1,INDEX(($HD91=TrimSummary[style_no])*(HK$3=TrimSummary[trim_reff])*(ISNUMBER(FIND("/"&amp;$HC91&amp;"/","/"&amp;TrimSummary[color]&amp;"/"))),),0))))*$HJ91*(1+$BN$3)&amp;","&amp;IF(ISERROR(INDEX(TrimSummary[ordering_yy],MATCH(1,INDEX(($HD91=TrimSummary[style_no])*(HK$3=TrimSummary[trim_reff])*(ISNUMBER(FIND("/"&amp;$HC91&amp;"/","/"&amp;TrimSummary[color]&amp;"/"))),),0))),0,(INDEX(TrimSummary[ordering_yy],MATCH(1,INDEX(($HD91=TrimSummary[style_no])*(HK$3=TrimSummary[trim_reff])*(ISNUMBER(FIND("/"&amp;$HC91&amp;"/","/"&amp;TrimSummary[color]&amp;"/"))),),0))))*$HH91*(1+$BN$4)&amp;","&amp;IF(ISERROR(INDEX(TrimSummary[ordering_yy],MATCH(1,INDEX(($HD91=TrimSummary[style_no])*(HK$3=TrimSummary[trim_reff])*(ISNUMBER(FIND("/"&amp;$HC91&amp;"/","/"&amp;TrimSummary[color]&amp;"/"))),),0))),0,(INDEX(TrimSummary[ordering_yy],MATCH(1,INDEX(($HD91=TrimSummary[style_no])*(HK$3=TrimSummary[trim_reff])*(ISNUMBER(FIND("/"&amp;$HC91&amp;"/","/"&amp;TrimSummary[color]&amp;"/"))),),0))))*$HJ91*(1+$BN$4)</f>
        <v>136.626048,0,0,0</v>
      </c>
      <c r="HL91" s="62" t="str" cm="1">
        <f t="array" ref="HL91">IF(ISERROR(INDEX(TrimSummary[costing_yy],MATCH(1,INDEX(($HD91=TrimSummary[style_no])*(HL$3=TrimSummary[trim_reff])*(ISNUMBER(FIND("/"&amp;$HC91&amp;"/","/"&amp;TrimSummary[color]&amp;"/"))),),0))),0,(INDEX(TrimSummary[costing_yy],MATCH(1,INDEX(($HD91=TrimSummary[style_no])*(HL$3=TrimSummary[trim_reff])*(ISNUMBER(FIND("/"&amp;$HC91&amp;"/","/"&amp;TrimSummary[color]&amp;"/"))),),0))))*$HH91*(1+$BN$3)&amp;","&amp;IF(ISERROR(INDEX(TrimSummary[costing_yy],MATCH(1,INDEX(($HD91=TrimSummary[style_no])*(HL$3=TrimSummary[trim_reff])*(ISNUMBER(FIND("/"&amp;$HC91&amp;"/","/"&amp;TrimSummary[color]&amp;"/"))),),0))),0,(INDEX(TrimSummary[costing_yy],MATCH(1,INDEX(($HD91=TrimSummary[style_no])*(HL$3=TrimSummary[trim_reff])*(ISNUMBER(FIND("/"&amp;$HC91&amp;"/","/"&amp;TrimSummary[color]&amp;"/"))),),0))))*$HJ91*(1+$BN$3)&amp;","&amp;IF(ISERROR(INDEX(TrimSummary[ordering_yy],MATCH(1,INDEX(($HD91=TrimSummary[style_no])*(HL$3=TrimSummary[trim_reff])*(ISNUMBER(FIND("/"&amp;$HC91&amp;"/","/"&amp;TrimSummary[color]&amp;"/"))),),0))),0,(INDEX(TrimSummary[ordering_yy],MATCH(1,INDEX(($HD91=TrimSummary[style_no])*(HL$3=TrimSummary[trim_reff])*(ISNUMBER(FIND("/"&amp;$HC91&amp;"/","/"&amp;TrimSummary[color]&amp;"/"))),),0))))*$HH91*(1+$BN$4)&amp;","&amp;IF(ISERROR(INDEX(TrimSummary[ordering_yy],MATCH(1,INDEX(($HD91=TrimSummary[style_no])*(HL$3=TrimSummary[trim_reff])*(ISNUMBER(FIND("/"&amp;$HC91&amp;"/","/"&amp;TrimSummary[color]&amp;"/"))),),0))),0,(INDEX(TrimSummary[ordering_yy],MATCH(1,INDEX(($HD91=TrimSummary[style_no])*(HL$3=TrimSummary[trim_reff])*(ISNUMBER(FIND("/"&amp;$HC91&amp;"/","/"&amp;TrimSummary[color]&amp;"/"))),),0))))*$HJ91*(1+$BN$4)</f>
        <v>5.72832,0,0,0</v>
      </c>
      <c r="HM91" s="62" t="str" cm="1">
        <f t="array" ref="HM91">IF(ISERROR(INDEX(TrimSummary[costing_yy],MATCH(1,INDEX(($HD91=TrimSummary[style_no])*(HM$3=TrimSummary[trim_reff])*(ISNUMBER(FIND("/"&amp;$HC91&amp;"/","/"&amp;TrimSummary[color]&amp;"/"))),),0))),0,(INDEX(TrimSummary[costing_yy],MATCH(1,INDEX(($HD91=TrimSummary[style_no])*(HM$3=TrimSummary[trim_reff])*(ISNUMBER(FIND("/"&amp;$HC91&amp;"/","/"&amp;TrimSummary[color]&amp;"/"))),),0))))*$HH91*(1+$BN$3)&amp;","&amp;IF(ISERROR(INDEX(TrimSummary[costing_yy],MATCH(1,INDEX(($HD91=TrimSummary[style_no])*(HM$3=TrimSummary[trim_reff])*(ISNUMBER(FIND("/"&amp;$HC91&amp;"/","/"&amp;TrimSummary[color]&amp;"/"))),),0))),0,(INDEX(TrimSummary[costing_yy],MATCH(1,INDEX(($HD91=TrimSummary[style_no])*(HM$3=TrimSummary[trim_reff])*(ISNUMBER(FIND("/"&amp;$HC91&amp;"/","/"&amp;TrimSummary[color]&amp;"/"))),),0))))*$HJ91*(1+$BN$3)&amp;","&amp;IF(ISERROR(INDEX(TrimSummary[ordering_yy],MATCH(1,INDEX(($HD91=TrimSummary[style_no])*(HM$3=TrimSummary[trim_reff])*(ISNUMBER(FIND("/"&amp;$HC91&amp;"/","/"&amp;TrimSummary[color]&amp;"/"))),),0))),0,(INDEX(TrimSummary[ordering_yy],MATCH(1,INDEX(($HD91=TrimSummary[style_no])*(HM$3=TrimSummary[trim_reff])*(ISNUMBER(FIND("/"&amp;$HC91&amp;"/","/"&amp;TrimSummary[color]&amp;"/"))),),0))))*$HH91*(1+$BN$4)&amp;","&amp;IF(ISERROR(INDEX(TrimSummary[ordering_yy],MATCH(1,INDEX(($HD91=TrimSummary[style_no])*(HM$3=TrimSummary[trim_reff])*(ISNUMBER(FIND("/"&amp;$HC91&amp;"/","/"&amp;TrimSummary[color]&amp;"/"))),),0))),0,(INDEX(TrimSummary[ordering_yy],MATCH(1,INDEX(($HD91=TrimSummary[style_no])*(HM$3=TrimSummary[trim_reff])*(ISNUMBER(FIND("/"&amp;$HC91&amp;"/","/"&amp;TrimSummary[color]&amp;"/"))),),0))))*$HJ91*(1+$BN$4)</f>
        <v>2.69568,0,0,0</v>
      </c>
      <c r="HN91" s="62" t="str" cm="1">
        <f t="array" ref="HN91">IF(ISERROR(INDEX(TrimSummary[costing_yy],MATCH(1,INDEX(($HD91=TrimSummary[style_no])*(HN$3=TrimSummary[trim_reff])*(ISNUMBER(FIND("/"&amp;$HC91&amp;"/","/"&amp;TrimSummary[color]&amp;"/"))),),0))),0,(INDEX(TrimSummary[costing_yy],MATCH(1,INDEX(($HD91=TrimSummary[style_no])*(HN$3=TrimSummary[trim_reff])*(ISNUMBER(FIND("/"&amp;$HC91&amp;"/","/"&amp;TrimSummary[color]&amp;"/"))),),0))))*$HH91*(1+$BN$3)&amp;","&amp;IF(ISERROR(INDEX(TrimSummary[costing_yy],MATCH(1,INDEX(($HD91=TrimSummary[style_no])*(HN$3=TrimSummary[trim_reff])*(ISNUMBER(FIND("/"&amp;$HC91&amp;"/","/"&amp;TrimSummary[color]&amp;"/"))),),0))),0,(INDEX(TrimSummary[costing_yy],MATCH(1,INDEX(($HD91=TrimSummary[style_no])*(HN$3=TrimSummary[trim_reff])*(ISNUMBER(FIND("/"&amp;$HC91&amp;"/","/"&amp;TrimSummary[color]&amp;"/"))),),0))))*$HJ91*(1+$BN$3)&amp;","&amp;IF(ISERROR(INDEX(TrimSummary[ordering_yy],MATCH(1,INDEX(($HD91=TrimSummary[style_no])*(HN$3=TrimSummary[trim_reff])*(ISNUMBER(FIND("/"&amp;$HC91&amp;"/","/"&amp;TrimSummary[color]&amp;"/"))),),0))),0,(INDEX(TrimSummary[ordering_yy],MATCH(1,INDEX(($HD91=TrimSummary[style_no])*(HN$3=TrimSummary[trim_reff])*(ISNUMBER(FIND("/"&amp;$HC91&amp;"/","/"&amp;TrimSummary[color]&amp;"/"))),),0))))*$HH91*(1+$BN$4)&amp;","&amp;IF(ISERROR(INDEX(TrimSummary[ordering_yy],MATCH(1,INDEX(($HD91=TrimSummary[style_no])*(HN$3=TrimSummary[trim_reff])*(ISNUMBER(FIND("/"&amp;$HC91&amp;"/","/"&amp;TrimSummary[color]&amp;"/"))),),0))),0,(INDEX(TrimSummary[ordering_yy],MATCH(1,INDEX(($HD91=TrimSummary[style_no])*(HN$3=TrimSummary[trim_reff])*(ISNUMBER(FIND("/"&amp;$HC91&amp;"/","/"&amp;TrimSummary[color]&amp;"/"))),),0))))*$HJ91*(1+$BN$4)</f>
        <v>224.64,0,0,0</v>
      </c>
      <c r="HO91" s="62" t="str" cm="1">
        <f t="array" ref="HO91">IF(ISERROR(INDEX(TrimSummary[costing_yy],MATCH(1,INDEX(($HD91=TrimSummary[style_no])*(HO$3=TrimSummary[trim_reff])*(ISNUMBER(FIND("/"&amp;$HC91&amp;"/","/"&amp;TrimSummary[color]&amp;"/"))),),0))),0,(INDEX(TrimSummary[costing_yy],MATCH(1,INDEX(($HD91=TrimSummary[style_no])*(HO$3=TrimSummary[trim_reff])*(ISNUMBER(FIND("/"&amp;$HC91&amp;"/","/"&amp;TrimSummary[color]&amp;"/"))),),0))))*$HH91*(1+$BN$3)&amp;","&amp;IF(ISERROR(INDEX(TrimSummary[costing_yy],MATCH(1,INDEX(($HD91=TrimSummary[style_no])*(HO$3=TrimSummary[trim_reff])*(ISNUMBER(FIND("/"&amp;$HC91&amp;"/","/"&amp;TrimSummary[color]&amp;"/"))),),0))),0,(INDEX(TrimSummary[costing_yy],MATCH(1,INDEX(($HD91=TrimSummary[style_no])*(HO$3=TrimSummary[trim_reff])*(ISNUMBER(FIND("/"&amp;$HC91&amp;"/","/"&amp;TrimSummary[color]&amp;"/"))),),0))))*$HJ91*(1+$BN$3)&amp;","&amp;IF(ISERROR(INDEX(TrimSummary[ordering_yy],MATCH(1,INDEX(($HD91=TrimSummary[style_no])*(HO$3=TrimSummary[trim_reff])*(ISNUMBER(FIND("/"&amp;$HC91&amp;"/","/"&amp;TrimSummary[color]&amp;"/"))),),0))),0,(INDEX(TrimSummary[ordering_yy],MATCH(1,INDEX(($HD91=TrimSummary[style_no])*(HO$3=TrimSummary[trim_reff])*(ISNUMBER(FIND("/"&amp;$HC91&amp;"/","/"&amp;TrimSummary[color]&amp;"/"))),),0))))*$HH91*(1+$BN$4)&amp;","&amp;IF(ISERROR(INDEX(TrimSummary[ordering_yy],MATCH(1,INDEX(($HD91=TrimSummary[style_no])*(HO$3=TrimSummary[trim_reff])*(ISNUMBER(FIND("/"&amp;$HC91&amp;"/","/"&amp;TrimSummary[color]&amp;"/"))),),0))),0,(INDEX(TrimSummary[ordering_yy],MATCH(1,INDEX(($HD91=TrimSummary[style_no])*(HO$3=TrimSummary[trim_reff])*(ISNUMBER(FIND("/"&amp;$HC91&amp;"/","/"&amp;TrimSummary[color]&amp;"/"))),),0))))*$HJ91*(1+$BN$4)</f>
        <v>224.64,0,0,0</v>
      </c>
      <c r="HP91" s="62" t="str" cm="1">
        <f t="array" ref="HP91">IF(ISERROR(INDEX(TrimSummary[costing_yy],MATCH(1,INDEX(($HD91=TrimSummary[style_no])*(HP$3=TrimSummary[trim_reff])*(ISNUMBER(FIND("/"&amp;$HC91&amp;"/","/"&amp;TrimSummary[color]&amp;"/"))),),0))),0,(INDEX(TrimSummary[costing_yy],MATCH(1,INDEX(($HD91=TrimSummary[style_no])*(HP$3=TrimSummary[trim_reff])*(ISNUMBER(FIND("/"&amp;$HC91&amp;"/","/"&amp;TrimSummary[color]&amp;"/"))),),0))))*$HH91*(1+$BN$3)&amp;","&amp;IF(ISERROR(INDEX(TrimSummary[costing_yy],MATCH(1,INDEX(($HD91=TrimSummary[style_no])*(HP$3=TrimSummary[trim_reff])*(ISNUMBER(FIND("/"&amp;$HC91&amp;"/","/"&amp;TrimSummary[color]&amp;"/"))),),0))),0,(INDEX(TrimSummary[costing_yy],MATCH(1,INDEX(($HD91=TrimSummary[style_no])*(HP$3=TrimSummary[trim_reff])*(ISNUMBER(FIND("/"&amp;$HC91&amp;"/","/"&amp;TrimSummary[color]&amp;"/"))),),0))))*$HJ91*(1+$BN$3)&amp;","&amp;IF(ISERROR(INDEX(TrimSummary[ordering_yy],MATCH(1,INDEX(($HD91=TrimSummary[style_no])*(HP$3=TrimSummary[trim_reff])*(ISNUMBER(FIND("/"&amp;$HC91&amp;"/","/"&amp;TrimSummary[color]&amp;"/"))),),0))),0,(INDEX(TrimSummary[ordering_yy],MATCH(1,INDEX(($HD91=TrimSummary[style_no])*(HP$3=TrimSummary[trim_reff])*(ISNUMBER(FIND("/"&amp;$HC91&amp;"/","/"&amp;TrimSummary[color]&amp;"/"))),),0))))*$HH91*(1+$BN$4)&amp;","&amp;IF(ISERROR(INDEX(TrimSummary[ordering_yy],MATCH(1,INDEX(($HD91=TrimSummary[style_no])*(HP$3=TrimSummary[trim_reff])*(ISNUMBER(FIND("/"&amp;$HC91&amp;"/","/"&amp;TrimSummary[color]&amp;"/"))),),0))),0,(INDEX(TrimSummary[ordering_yy],MATCH(1,INDEX(($HD91=TrimSummary[style_no])*(HP$3=TrimSummary[trim_reff])*(ISNUMBER(FIND("/"&amp;$HC91&amp;"/","/"&amp;TrimSummary[color]&amp;"/"))),),0))))*$HJ91*(1+$BN$4)</f>
        <v>224.64,0,0,0</v>
      </c>
      <c r="HQ91" s="62" t="str" cm="1">
        <f t="array" ref="HQ91">IF(ISERROR(INDEX(TrimSummary[costing_yy],MATCH(1,INDEX(($HD91=TrimSummary[style_no])*(HQ$3=TrimSummary[trim_reff])*(ISNUMBER(FIND("/"&amp;$HC91&amp;"/","/"&amp;TrimSummary[color]&amp;"/"))),),0))),0,(INDEX(TrimSummary[costing_yy],MATCH(1,INDEX(($HD91=TrimSummary[style_no])*(HQ$3=TrimSummary[trim_reff])*(ISNUMBER(FIND("/"&amp;$HC91&amp;"/","/"&amp;TrimSummary[color]&amp;"/"))),),0))))*$HH91*(1+$BN$3)&amp;","&amp;IF(ISERROR(INDEX(TrimSummary[costing_yy],MATCH(1,INDEX(($HD91=TrimSummary[style_no])*(HQ$3=TrimSummary[trim_reff])*(ISNUMBER(FIND("/"&amp;$HC91&amp;"/","/"&amp;TrimSummary[color]&amp;"/"))),),0))),0,(INDEX(TrimSummary[costing_yy],MATCH(1,INDEX(($HD91=TrimSummary[style_no])*(HQ$3=TrimSummary[trim_reff])*(ISNUMBER(FIND("/"&amp;$HC91&amp;"/","/"&amp;TrimSummary[color]&amp;"/"))),),0))))*$HJ91*(1+$BN$3)&amp;","&amp;IF(ISERROR(INDEX(TrimSummary[ordering_yy],MATCH(1,INDEX(($HD91=TrimSummary[style_no])*(HQ$3=TrimSummary[trim_reff])*(ISNUMBER(FIND("/"&amp;$HC91&amp;"/","/"&amp;TrimSummary[color]&amp;"/"))),),0))),0,(INDEX(TrimSummary[ordering_yy],MATCH(1,INDEX(($HD91=TrimSummary[style_no])*(HQ$3=TrimSummary[trim_reff])*(ISNUMBER(FIND("/"&amp;$HC91&amp;"/","/"&amp;TrimSummary[color]&amp;"/"))),),0))))*$HH91*(1+$BN$4)&amp;","&amp;IF(ISERROR(INDEX(TrimSummary[ordering_yy],MATCH(1,INDEX(($HD91=TrimSummary[style_no])*(HQ$3=TrimSummary[trim_reff])*(ISNUMBER(FIND("/"&amp;$HC91&amp;"/","/"&amp;TrimSummary[color]&amp;"/"))),),0))),0,(INDEX(TrimSummary[ordering_yy],MATCH(1,INDEX(($HD91=TrimSummary[style_no])*(HQ$3=TrimSummary[trim_reff])*(ISNUMBER(FIND("/"&amp;$HC91&amp;"/","/"&amp;TrimSummary[color]&amp;"/"))),),0))))*$HJ91*(1+$BN$4)</f>
        <v>224.64,0,0,0</v>
      </c>
      <c r="HR91" s="62" t="str" cm="1">
        <f t="array" ref="HR91">IF(ISERROR(INDEX(TrimSummary[costing_yy],MATCH(1,INDEX(($HD91=TrimSummary[style_no])*(HR$3=TrimSummary[trim_reff])*(ISNUMBER(FIND("/"&amp;$HC91&amp;"/","/"&amp;TrimSummary[color]&amp;"/"))),),0))),0,(INDEX(TrimSummary[costing_yy],MATCH(1,INDEX(($HD91=TrimSummary[style_no])*(HR$3=TrimSummary[trim_reff])*(ISNUMBER(FIND("/"&amp;$HC91&amp;"/","/"&amp;TrimSummary[color]&amp;"/"))),),0))))*$HH91*(1+$BN$3)&amp;","&amp;IF(ISERROR(INDEX(TrimSummary[costing_yy],MATCH(1,INDEX(($HD91=TrimSummary[style_no])*(HR$3=TrimSummary[trim_reff])*(ISNUMBER(FIND("/"&amp;$HC91&amp;"/","/"&amp;TrimSummary[color]&amp;"/"))),),0))),0,(INDEX(TrimSummary[costing_yy],MATCH(1,INDEX(($HD91=TrimSummary[style_no])*(HR$3=TrimSummary[trim_reff])*(ISNUMBER(FIND("/"&amp;$HC91&amp;"/","/"&amp;TrimSummary[color]&amp;"/"))),),0))))*$HJ91*(1+$BN$3)&amp;","&amp;IF(ISERROR(INDEX(TrimSummary[ordering_yy],MATCH(1,INDEX(($HD91=TrimSummary[style_no])*(HR$3=TrimSummary[trim_reff])*(ISNUMBER(FIND("/"&amp;$HC91&amp;"/","/"&amp;TrimSummary[color]&amp;"/"))),),0))),0,(INDEX(TrimSummary[ordering_yy],MATCH(1,INDEX(($HD91=TrimSummary[style_no])*(HR$3=TrimSummary[trim_reff])*(ISNUMBER(FIND("/"&amp;$HC91&amp;"/","/"&amp;TrimSummary[color]&amp;"/"))),),0))))*$HH91*(1+$BN$4)&amp;","&amp;IF(ISERROR(INDEX(TrimSummary[ordering_yy],MATCH(1,INDEX(($HD91=TrimSummary[style_no])*(HR$3=TrimSummary[trim_reff])*(ISNUMBER(FIND("/"&amp;$HC91&amp;"/","/"&amp;TrimSummary[color]&amp;"/"))),),0))),0,(INDEX(TrimSummary[ordering_yy],MATCH(1,INDEX(($HD91=TrimSummary[style_no])*(HR$3=TrimSummary[trim_reff])*(ISNUMBER(FIND("/"&amp;$HC91&amp;"/","/"&amp;TrimSummary[color]&amp;"/"))),),0))))*$HJ91*(1+$BN$4)</f>
        <v>224.64,0,0,0</v>
      </c>
      <c r="HS91" s="62" t="str" cm="1">
        <f t="array" ref="HS91">IF(ISERROR(INDEX(TrimSummary[costing_yy],MATCH(1,INDEX(($HD91=TrimSummary[style_no])*(HS$3=TrimSummary[trim_reff])*(ISNUMBER(FIND("/"&amp;$HC91&amp;"/","/"&amp;TrimSummary[color]&amp;"/"))),),0))),0,(INDEX(TrimSummary[costing_yy],MATCH(1,INDEX(($HD91=TrimSummary[style_no])*(HS$3=TrimSummary[trim_reff])*(ISNUMBER(FIND("/"&amp;$HC91&amp;"/","/"&amp;TrimSummary[color]&amp;"/"))),),0))))*$HH91*(1+$BN$3)&amp;","&amp;IF(ISERROR(INDEX(TrimSummary[costing_yy],MATCH(1,INDEX(($HD91=TrimSummary[style_no])*(HS$3=TrimSummary[trim_reff])*(ISNUMBER(FIND("/"&amp;$HC91&amp;"/","/"&amp;TrimSummary[color]&amp;"/"))),),0))),0,(INDEX(TrimSummary[costing_yy],MATCH(1,INDEX(($HD91=TrimSummary[style_no])*(HS$3=TrimSummary[trim_reff])*(ISNUMBER(FIND("/"&amp;$HC91&amp;"/","/"&amp;TrimSummary[color]&amp;"/"))),),0))))*$HJ91*(1+$BN$3)&amp;","&amp;IF(ISERROR(INDEX(TrimSummary[ordering_yy],MATCH(1,INDEX(($HD91=TrimSummary[style_no])*(HS$3=TrimSummary[trim_reff])*(ISNUMBER(FIND("/"&amp;$HC91&amp;"/","/"&amp;TrimSummary[color]&amp;"/"))),),0))),0,(INDEX(TrimSummary[ordering_yy],MATCH(1,INDEX(($HD91=TrimSummary[style_no])*(HS$3=TrimSummary[trim_reff])*(ISNUMBER(FIND("/"&amp;$HC91&amp;"/","/"&amp;TrimSummary[color]&amp;"/"))),),0))))*$HH91*(1+$BN$4)&amp;","&amp;IF(ISERROR(INDEX(TrimSummary[ordering_yy],MATCH(1,INDEX(($HD91=TrimSummary[style_no])*(HS$3=TrimSummary[trim_reff])*(ISNUMBER(FIND("/"&amp;$HC91&amp;"/","/"&amp;TrimSummary[color]&amp;"/"))),),0))),0,(INDEX(TrimSummary[ordering_yy],MATCH(1,INDEX(($HD91=TrimSummary[style_no])*(HS$3=TrimSummary[trim_reff])*(ISNUMBER(FIND("/"&amp;$HC91&amp;"/","/"&amp;TrimSummary[color]&amp;"/"))),),0))))*$HJ91*(1+$BN$4)</f>
        <v>224.64,0,0,0</v>
      </c>
      <c r="HT91" s="62" t="str" cm="1">
        <f t="array" ref="HT91">IF(ISERROR(INDEX(TrimSummary[costing_yy],MATCH(1,INDEX(($HD91=TrimSummary[style_no])*(HT$3=TrimSummary[trim_reff])*(ISNUMBER(FIND("/"&amp;$HC91&amp;"/","/"&amp;TrimSummary[color]&amp;"/"))),),0))),0,(INDEX(TrimSummary[costing_yy],MATCH(1,INDEX(($HD91=TrimSummary[style_no])*(HT$3=TrimSummary[trim_reff])*(ISNUMBER(FIND("/"&amp;$HC91&amp;"/","/"&amp;TrimSummary[color]&amp;"/"))),),0))))*$HH91*(1+$BN$3)&amp;","&amp;IF(ISERROR(INDEX(TrimSummary[costing_yy],MATCH(1,INDEX(($HD91=TrimSummary[style_no])*(HT$3=TrimSummary[trim_reff])*(ISNUMBER(FIND("/"&amp;$HC91&amp;"/","/"&amp;TrimSummary[color]&amp;"/"))),),0))),0,(INDEX(TrimSummary[costing_yy],MATCH(1,INDEX(($HD91=TrimSummary[style_no])*(HT$3=TrimSummary[trim_reff])*(ISNUMBER(FIND("/"&amp;$HC91&amp;"/","/"&amp;TrimSummary[color]&amp;"/"))),),0))))*$HJ91*(1+$BN$3)&amp;","&amp;IF(ISERROR(INDEX(TrimSummary[ordering_yy],MATCH(1,INDEX(($HD91=TrimSummary[style_no])*(HT$3=TrimSummary[trim_reff])*(ISNUMBER(FIND("/"&amp;$HC91&amp;"/","/"&amp;TrimSummary[color]&amp;"/"))),),0))),0,(INDEX(TrimSummary[ordering_yy],MATCH(1,INDEX(($HD91=TrimSummary[style_no])*(HT$3=TrimSummary[trim_reff])*(ISNUMBER(FIND("/"&amp;$HC91&amp;"/","/"&amp;TrimSummary[color]&amp;"/"))),),0))))*$HH91*(1+$BN$4)&amp;","&amp;IF(ISERROR(INDEX(TrimSummary[ordering_yy],MATCH(1,INDEX(($HD91=TrimSummary[style_no])*(HT$3=TrimSummary[trim_reff])*(ISNUMBER(FIND("/"&amp;$HC91&amp;"/","/"&amp;TrimSummary[color]&amp;"/"))),),0))),0,(INDEX(TrimSummary[ordering_yy],MATCH(1,INDEX(($HD91=TrimSummary[style_no])*(HT$3=TrimSummary[trim_reff])*(ISNUMBER(FIND("/"&amp;$HC91&amp;"/","/"&amp;TrimSummary[color]&amp;"/"))),),0))))*$HJ91*(1+$BN$4)</f>
        <v>224.64,0,0,0</v>
      </c>
      <c r="HU91" s="62" t="str" cm="1">
        <f t="array" ref="HU91">IF(ISERROR(INDEX(TrimSummary[costing_yy],MATCH(1,INDEX(($HD91=TrimSummary[style_no])*(HU$3=TrimSummary[trim_reff])*(ISNUMBER(FIND("/"&amp;$HC91&amp;"/","/"&amp;TrimSummary[color]&amp;"/"))),),0))),0,(INDEX(TrimSummary[costing_yy],MATCH(1,INDEX(($HD91=TrimSummary[style_no])*(HU$3=TrimSummary[trim_reff])*(ISNUMBER(FIND("/"&amp;$HC91&amp;"/","/"&amp;TrimSummary[color]&amp;"/"))),),0))))*$HH91*(1+$BN$3)&amp;","&amp;IF(ISERROR(INDEX(TrimSummary[costing_yy],MATCH(1,INDEX(($HD91=TrimSummary[style_no])*(HU$3=TrimSummary[trim_reff])*(ISNUMBER(FIND("/"&amp;$HC91&amp;"/","/"&amp;TrimSummary[color]&amp;"/"))),),0))),0,(INDEX(TrimSummary[costing_yy],MATCH(1,INDEX(($HD91=TrimSummary[style_no])*(HU$3=TrimSummary[trim_reff])*(ISNUMBER(FIND("/"&amp;$HC91&amp;"/","/"&amp;TrimSummary[color]&amp;"/"))),),0))))*$HJ91*(1+$BN$3)&amp;","&amp;IF(ISERROR(INDEX(TrimSummary[ordering_yy],MATCH(1,INDEX(($HD91=TrimSummary[style_no])*(HU$3=TrimSummary[trim_reff])*(ISNUMBER(FIND("/"&amp;$HC91&amp;"/","/"&amp;TrimSummary[color]&amp;"/"))),),0))),0,(INDEX(TrimSummary[ordering_yy],MATCH(1,INDEX(($HD91=TrimSummary[style_no])*(HU$3=TrimSummary[trim_reff])*(ISNUMBER(FIND("/"&amp;$HC91&amp;"/","/"&amp;TrimSummary[color]&amp;"/"))),),0))))*$HH91*(1+$BN$4)&amp;","&amp;IF(ISERROR(INDEX(TrimSummary[ordering_yy],MATCH(1,INDEX(($HD91=TrimSummary[style_no])*(HU$3=TrimSummary[trim_reff])*(ISNUMBER(FIND("/"&amp;$HC91&amp;"/","/"&amp;TrimSummary[color]&amp;"/"))),),0))),0,(INDEX(TrimSummary[ordering_yy],MATCH(1,INDEX(($HD91=TrimSummary[style_no])*(HU$3=TrimSummary[trim_reff])*(ISNUMBER(FIND("/"&amp;$HC91&amp;"/","/"&amp;TrimSummary[color]&amp;"/"))),),0))))*$HJ91*(1+$BN$4)</f>
        <v>224.64,0,0,0</v>
      </c>
      <c r="HV91" s="62"/>
      <c r="HW91" s="62"/>
      <c r="HX91" s="62"/>
      <c r="HY91" s="62"/>
      <c r="HZ91" s="62"/>
      <c r="IA91" s="62"/>
      <c r="IB91" s="62"/>
      <c r="IC91" s="62"/>
      <c r="ID91" s="62"/>
      <c r="IE91" s="62"/>
      <c r="IF91" s="62"/>
      <c r="IG91" s="62"/>
      <c r="IH91" s="62"/>
      <c r="II91" s="62"/>
      <c r="IJ91" s="62"/>
      <c r="IK91" s="62"/>
      <c r="IL91" s="49"/>
      <c r="IM91" s="49"/>
      <c r="IN91" s="49"/>
      <c r="IO91" s="49"/>
      <c r="IP91" s="49"/>
      <c r="IQ91" s="49"/>
      <c r="IR91" s="49"/>
      <c r="IS91" s="49"/>
      <c r="IT91" s="49"/>
      <c r="IU91" s="49"/>
      <c r="IV91" s="49"/>
      <c r="IW91" s="49"/>
    </row>
    <row r="92" spans="1:257">
      <c r="A92"/>
      <c r="D92" s="256"/>
      <c r="E92" s="3"/>
      <c r="F92" s="18"/>
      <c r="G92" s="19"/>
      <c r="H92" s="86"/>
      <c r="I92" s="86"/>
      <c r="J92" s="86"/>
      <c r="K92" s="86"/>
      <c r="L92" s="86"/>
      <c r="M92" s="86"/>
      <c r="N92" s="86"/>
      <c r="O92" s="86"/>
      <c r="P92" s="86"/>
      <c r="Q92" s="86"/>
      <c r="R92" s="86"/>
      <c r="S92" s="86"/>
      <c r="T92" s="86"/>
      <c r="U92" s="86"/>
      <c r="V92" s="86"/>
      <c r="Y92" s="18"/>
      <c r="AR92" s="23"/>
      <c r="AS92" s="23"/>
      <c r="AT92" s="18"/>
      <c r="AV92" s="24"/>
      <c r="AW92" s="24"/>
      <c r="AX92" s="24"/>
      <c r="AY92" s="24"/>
      <c r="AZ92" s="24"/>
      <c r="BA92" s="24"/>
      <c r="BB92" s="24"/>
      <c r="BC92" s="24"/>
      <c r="BD92" s="23"/>
      <c r="BE92" s="24"/>
      <c r="BF92" s="24"/>
      <c r="BG92" s="24"/>
      <c r="BH92" s="23"/>
      <c r="BI92" s="23"/>
      <c r="BJ92" s="222"/>
      <c r="BS92" s="233"/>
      <c r="BT92" s="233"/>
      <c r="BU92" s="233"/>
      <c r="BV92" s="233"/>
      <c r="BW92" s="233"/>
      <c r="BX92" s="233"/>
      <c r="BY92" s="233"/>
      <c r="BZ92" s="233"/>
      <c r="CA92" s="233"/>
      <c r="CB92" s="233"/>
      <c r="CC92" s="233"/>
      <c r="CD92" s="233"/>
      <c r="CE92" s="233"/>
      <c r="CF92" s="233"/>
      <c r="CG92" s="233"/>
      <c r="CH92" s="233"/>
      <c r="CO92" s="94"/>
      <c r="CP92" s="94"/>
      <c r="CQ92" s="64"/>
      <c r="FT92"/>
      <c r="FU92"/>
      <c r="HA92" s="62" t="str">
        <f>INDEX(TrimSummary[season],MATCH($HD92,TrimSummary[style_no],0))</f>
        <v>WI23</v>
      </c>
      <c r="HB92" s="62" t="str">
        <f>INDEX(TrimSummary[floorset],MATCH($HD92,TrimSummary[style_no],0))</f>
        <v>F3</v>
      </c>
      <c r="HC92" s="6" t="s">
        <v>201</v>
      </c>
      <c r="HD92" s="310" t="s">
        <v>314</v>
      </c>
      <c r="HE92" s="224" t="s">
        <v>304</v>
      </c>
      <c r="HF92" s="98">
        <v>45040</v>
      </c>
      <c r="HG92" t="s">
        <v>37</v>
      </c>
      <c r="HH92" s="105" cm="1">
        <f t="array" ref="HH92">IF(ISERROR(INDEX(Trim_Booking_Data[[QTY TB]:[5]],MATCH($HD92&amp;$HE92&amp;$HF92,Trim_Booking_Data[Styele'#]&amp;Trim_Booking_Data[COLOR]&amp;Trim_Booking_Data[Trim Boking Date],0),MATCH($HG92,Trim_Booking_Data[[#Headers],[QTY TB]:[5]],0))),0,(INDEX(Trim_Booking_Data[[QTY TB]:[5]],MATCH($HD92&amp;$HE92&amp;$HF92,Trim_Booking_Data[Styele'#]&amp;Trim_Booking_Data[COLOR]&amp;Trim_Booking_Data[Trim Boking Date],0),MATCH($HG92,Trim_Booking_Data[[#Headers],[QTY TB]:[5]],0))))</f>
        <v>169</v>
      </c>
      <c r="HI92" s="78" cm="1">
        <f t="array" ref="HI92">IF(ISERROR(INDEX(PO_Placed_Data_Fu[],MATCH($HD92&amp;$HE92,Trim_Booking_Data[Styele'#]&amp;Trim_Booking_Data[COLOR],0),MATCH(HI$3,PO_Placed_Data_Fu[#Headers],0))),0,(INDEX(PO_Placed_Data_Fu[],MATCH($HD92&amp;$HE92,Trim_Booking_Data[Styele'#]&amp;Trim_Booking_Data[COLOR],0),MATCH(HI$3,PO_Placed_Data_Fu[#Headers],0))))</f>
        <v>0</v>
      </c>
      <c r="HJ92" s="70" cm="1">
        <f t="array" ref="HJ92">IF(ISERROR(INDEX(PO_Placed_Data_Fu[],MATCH($HD92&amp;$HE92&amp;$HF92,Trim_Booking_Data[Styele'#]&amp;Trim_Booking_Data[COLOR]&amp;Trim_Booking_Data[Trim Boking Date],0),MATCH($HG92,PO_Placed_Data_Fu[#Headers],0))),0,(INDEX(PO_Placed_Data_Fu[],MATCH($HD92&amp;$HE92&amp;$HF92,Trim_Booking_Data[Styele'#]&amp;Trim_Booking_Data[COLOR]&amp;Trim_Booking_Data[Trim Boking Date],0),MATCH($HG92,PO_Placed_Data_Fu[#Headers],0))))</f>
        <v>0</v>
      </c>
      <c r="HK92" s="62" t="str" cm="1">
        <f t="array" ref="HK92">IF(ISERROR(INDEX(TrimSummary[costing_yy],MATCH(1,INDEX(($HD92=TrimSummary[style_no])*(HK$3=TrimSummary[trim_reff])*(ISNUMBER(FIND("/"&amp;$HC92&amp;"/","/"&amp;TrimSummary[color]&amp;"/"))),),0))),0,(INDEX(TrimSummary[costing_yy],MATCH(1,INDEX(($HD92=TrimSummary[style_no])*(HK$3=TrimSummary[trim_reff])*(ISNUMBER(FIND("/"&amp;$HC92&amp;"/","/"&amp;TrimSummary[color]&amp;"/"))),),0))))*$HH92*(1+$BN$3)&amp;","&amp;IF(ISERROR(INDEX(TrimSummary[costing_yy],MATCH(1,INDEX(($HD92=TrimSummary[style_no])*(HK$3=TrimSummary[trim_reff])*(ISNUMBER(FIND("/"&amp;$HC92&amp;"/","/"&amp;TrimSummary[color]&amp;"/"))),),0))),0,(INDEX(TrimSummary[costing_yy],MATCH(1,INDEX(($HD92=TrimSummary[style_no])*(HK$3=TrimSummary[trim_reff])*(ISNUMBER(FIND("/"&amp;$HC92&amp;"/","/"&amp;TrimSummary[color]&amp;"/"))),),0))))*$HJ92*(1+$BN$3)&amp;","&amp;IF(ISERROR(INDEX(TrimSummary[ordering_yy],MATCH(1,INDEX(($HD92=TrimSummary[style_no])*(HK$3=TrimSummary[trim_reff])*(ISNUMBER(FIND("/"&amp;$HC92&amp;"/","/"&amp;TrimSummary[color]&amp;"/"))),),0))),0,(INDEX(TrimSummary[ordering_yy],MATCH(1,INDEX(($HD92=TrimSummary[style_no])*(HK$3=TrimSummary[trim_reff])*(ISNUMBER(FIND("/"&amp;$HC92&amp;"/","/"&amp;TrimSummary[color]&amp;"/"))),),0))))*$HH92*(1+$BN$4)&amp;","&amp;IF(ISERROR(INDEX(TrimSummary[ordering_yy],MATCH(1,INDEX(($HD92=TrimSummary[style_no])*(HK$3=TrimSummary[trim_reff])*(ISNUMBER(FIND("/"&amp;$HC92&amp;"/","/"&amp;TrimSummary[color]&amp;"/"))),),0))),0,(INDEX(TrimSummary[ordering_yy],MATCH(1,INDEX(($HD92=TrimSummary[style_no])*(HK$3=TrimSummary[trim_reff])*(ISNUMBER(FIND("/"&amp;$HC92&amp;"/","/"&amp;TrimSummary[color]&amp;"/"))),),0))))*$HJ92*(1+$BN$4)</f>
        <v>106.897232,0,0,0</v>
      </c>
      <c r="HL92" s="62" t="str" cm="1">
        <f t="array" ref="HL92">IF(ISERROR(INDEX(TrimSummary[costing_yy],MATCH(1,INDEX(($HD92=TrimSummary[style_no])*(HL$3=TrimSummary[trim_reff])*(ISNUMBER(FIND("/"&amp;$HC92&amp;"/","/"&amp;TrimSummary[color]&amp;"/"))),),0))),0,(INDEX(TrimSummary[costing_yy],MATCH(1,INDEX(($HD92=TrimSummary[style_no])*(HL$3=TrimSummary[trim_reff])*(ISNUMBER(FIND("/"&amp;$HC92&amp;"/","/"&amp;TrimSummary[color]&amp;"/"))),),0))))*$HH92*(1+$BN$3)&amp;","&amp;IF(ISERROR(INDEX(TrimSummary[costing_yy],MATCH(1,INDEX(($HD92=TrimSummary[style_no])*(HL$3=TrimSummary[trim_reff])*(ISNUMBER(FIND("/"&amp;$HC92&amp;"/","/"&amp;TrimSummary[color]&amp;"/"))),),0))),0,(INDEX(TrimSummary[costing_yy],MATCH(1,INDEX(($HD92=TrimSummary[style_no])*(HL$3=TrimSummary[trim_reff])*(ISNUMBER(FIND("/"&amp;$HC92&amp;"/","/"&amp;TrimSummary[color]&amp;"/"))),),0))))*$HJ92*(1+$BN$3)&amp;","&amp;IF(ISERROR(INDEX(TrimSummary[ordering_yy],MATCH(1,INDEX(($HD92=TrimSummary[style_no])*(HL$3=TrimSummary[trim_reff])*(ISNUMBER(FIND("/"&amp;$HC92&amp;"/","/"&amp;TrimSummary[color]&amp;"/"))),),0))),0,(INDEX(TrimSummary[ordering_yy],MATCH(1,INDEX(($HD92=TrimSummary[style_no])*(HL$3=TrimSummary[trim_reff])*(ISNUMBER(FIND("/"&amp;$HC92&amp;"/","/"&amp;TrimSummary[color]&amp;"/"))),),0))))*$HH92*(1+$BN$4)&amp;","&amp;IF(ISERROR(INDEX(TrimSummary[ordering_yy],MATCH(1,INDEX(($HD92=TrimSummary[style_no])*(HL$3=TrimSummary[trim_reff])*(ISNUMBER(FIND("/"&amp;$HC92&amp;"/","/"&amp;TrimSummary[color]&amp;"/"))),),0))),0,(INDEX(TrimSummary[ordering_yy],MATCH(1,INDEX(($HD92=TrimSummary[style_no])*(HL$3=TrimSummary[trim_reff])*(ISNUMBER(FIND("/"&amp;$HC92&amp;"/","/"&amp;TrimSummary[color]&amp;"/"))),),0))))*$HJ92*(1+$BN$4)</f>
        <v>4.48188,0,0,0</v>
      </c>
      <c r="HM92" s="62" t="str" cm="1">
        <f t="array" ref="HM92">IF(ISERROR(INDEX(TrimSummary[costing_yy],MATCH(1,INDEX(($HD92=TrimSummary[style_no])*(HM$3=TrimSummary[trim_reff])*(ISNUMBER(FIND("/"&amp;$HC92&amp;"/","/"&amp;TrimSummary[color]&amp;"/"))),),0))),0,(INDEX(TrimSummary[costing_yy],MATCH(1,INDEX(($HD92=TrimSummary[style_no])*(HM$3=TrimSummary[trim_reff])*(ISNUMBER(FIND("/"&amp;$HC92&amp;"/","/"&amp;TrimSummary[color]&amp;"/"))),),0))))*$HH92*(1+$BN$3)&amp;","&amp;IF(ISERROR(INDEX(TrimSummary[costing_yy],MATCH(1,INDEX(($HD92=TrimSummary[style_no])*(HM$3=TrimSummary[trim_reff])*(ISNUMBER(FIND("/"&amp;$HC92&amp;"/","/"&amp;TrimSummary[color]&amp;"/"))),),0))),0,(INDEX(TrimSummary[costing_yy],MATCH(1,INDEX(($HD92=TrimSummary[style_no])*(HM$3=TrimSummary[trim_reff])*(ISNUMBER(FIND("/"&amp;$HC92&amp;"/","/"&amp;TrimSummary[color]&amp;"/"))),),0))))*$HJ92*(1+$BN$3)&amp;","&amp;IF(ISERROR(INDEX(TrimSummary[ordering_yy],MATCH(1,INDEX(($HD92=TrimSummary[style_no])*(HM$3=TrimSummary[trim_reff])*(ISNUMBER(FIND("/"&amp;$HC92&amp;"/","/"&amp;TrimSummary[color]&amp;"/"))),),0))),0,(INDEX(TrimSummary[ordering_yy],MATCH(1,INDEX(($HD92=TrimSummary[style_no])*(HM$3=TrimSummary[trim_reff])*(ISNUMBER(FIND("/"&amp;$HC92&amp;"/","/"&amp;TrimSummary[color]&amp;"/"))),),0))))*$HH92*(1+$BN$4)&amp;","&amp;IF(ISERROR(INDEX(TrimSummary[ordering_yy],MATCH(1,INDEX(($HD92=TrimSummary[style_no])*(HM$3=TrimSummary[trim_reff])*(ISNUMBER(FIND("/"&amp;$HC92&amp;"/","/"&amp;TrimSummary[color]&amp;"/"))),),0))),0,(INDEX(TrimSummary[ordering_yy],MATCH(1,INDEX(($HD92=TrimSummary[style_no])*(HM$3=TrimSummary[trim_reff])*(ISNUMBER(FIND("/"&amp;$HC92&amp;"/","/"&amp;TrimSummary[color]&amp;"/"))),),0))))*$HJ92*(1+$BN$4)</f>
        <v>2.10912,0,0,0</v>
      </c>
      <c r="HN92" s="62" t="str" cm="1">
        <f t="array" ref="HN92">IF(ISERROR(INDEX(TrimSummary[costing_yy],MATCH(1,INDEX(($HD92=TrimSummary[style_no])*(HN$3=TrimSummary[trim_reff])*(ISNUMBER(FIND("/"&amp;$HC92&amp;"/","/"&amp;TrimSummary[color]&amp;"/"))),),0))),0,(INDEX(TrimSummary[costing_yy],MATCH(1,INDEX(($HD92=TrimSummary[style_no])*(HN$3=TrimSummary[trim_reff])*(ISNUMBER(FIND("/"&amp;$HC92&amp;"/","/"&amp;TrimSummary[color]&amp;"/"))),),0))))*$HH92*(1+$BN$3)&amp;","&amp;IF(ISERROR(INDEX(TrimSummary[costing_yy],MATCH(1,INDEX(($HD92=TrimSummary[style_no])*(HN$3=TrimSummary[trim_reff])*(ISNUMBER(FIND("/"&amp;$HC92&amp;"/","/"&amp;TrimSummary[color]&amp;"/"))),),0))),0,(INDEX(TrimSummary[costing_yy],MATCH(1,INDEX(($HD92=TrimSummary[style_no])*(HN$3=TrimSummary[trim_reff])*(ISNUMBER(FIND("/"&amp;$HC92&amp;"/","/"&amp;TrimSummary[color]&amp;"/"))),),0))))*$HJ92*(1+$BN$3)&amp;","&amp;IF(ISERROR(INDEX(TrimSummary[ordering_yy],MATCH(1,INDEX(($HD92=TrimSummary[style_no])*(HN$3=TrimSummary[trim_reff])*(ISNUMBER(FIND("/"&amp;$HC92&amp;"/","/"&amp;TrimSummary[color]&amp;"/"))),),0))),0,(INDEX(TrimSummary[ordering_yy],MATCH(1,INDEX(($HD92=TrimSummary[style_no])*(HN$3=TrimSummary[trim_reff])*(ISNUMBER(FIND("/"&amp;$HC92&amp;"/","/"&amp;TrimSummary[color]&amp;"/"))),),0))))*$HH92*(1+$BN$4)&amp;","&amp;IF(ISERROR(INDEX(TrimSummary[ordering_yy],MATCH(1,INDEX(($HD92=TrimSummary[style_no])*(HN$3=TrimSummary[trim_reff])*(ISNUMBER(FIND("/"&amp;$HC92&amp;"/","/"&amp;TrimSummary[color]&amp;"/"))),),0))),0,(INDEX(TrimSummary[ordering_yy],MATCH(1,INDEX(($HD92=TrimSummary[style_no])*(HN$3=TrimSummary[trim_reff])*(ISNUMBER(FIND("/"&amp;$HC92&amp;"/","/"&amp;TrimSummary[color]&amp;"/"))),),0))))*$HJ92*(1+$BN$4)</f>
        <v>175.76,0,0,0</v>
      </c>
      <c r="HO92" s="62" t="str" cm="1">
        <f t="array" ref="HO92">IF(ISERROR(INDEX(TrimSummary[costing_yy],MATCH(1,INDEX(($HD92=TrimSummary[style_no])*(HO$3=TrimSummary[trim_reff])*(ISNUMBER(FIND("/"&amp;$HC92&amp;"/","/"&amp;TrimSummary[color]&amp;"/"))),),0))),0,(INDEX(TrimSummary[costing_yy],MATCH(1,INDEX(($HD92=TrimSummary[style_no])*(HO$3=TrimSummary[trim_reff])*(ISNUMBER(FIND("/"&amp;$HC92&amp;"/","/"&amp;TrimSummary[color]&amp;"/"))),),0))))*$HH92*(1+$BN$3)&amp;","&amp;IF(ISERROR(INDEX(TrimSummary[costing_yy],MATCH(1,INDEX(($HD92=TrimSummary[style_no])*(HO$3=TrimSummary[trim_reff])*(ISNUMBER(FIND("/"&amp;$HC92&amp;"/","/"&amp;TrimSummary[color]&amp;"/"))),),0))),0,(INDEX(TrimSummary[costing_yy],MATCH(1,INDEX(($HD92=TrimSummary[style_no])*(HO$3=TrimSummary[trim_reff])*(ISNUMBER(FIND("/"&amp;$HC92&amp;"/","/"&amp;TrimSummary[color]&amp;"/"))),),0))))*$HJ92*(1+$BN$3)&amp;","&amp;IF(ISERROR(INDEX(TrimSummary[ordering_yy],MATCH(1,INDEX(($HD92=TrimSummary[style_no])*(HO$3=TrimSummary[trim_reff])*(ISNUMBER(FIND("/"&amp;$HC92&amp;"/","/"&amp;TrimSummary[color]&amp;"/"))),),0))),0,(INDEX(TrimSummary[ordering_yy],MATCH(1,INDEX(($HD92=TrimSummary[style_no])*(HO$3=TrimSummary[trim_reff])*(ISNUMBER(FIND("/"&amp;$HC92&amp;"/","/"&amp;TrimSummary[color]&amp;"/"))),),0))))*$HH92*(1+$BN$4)&amp;","&amp;IF(ISERROR(INDEX(TrimSummary[ordering_yy],MATCH(1,INDEX(($HD92=TrimSummary[style_no])*(HO$3=TrimSummary[trim_reff])*(ISNUMBER(FIND("/"&amp;$HC92&amp;"/","/"&amp;TrimSummary[color]&amp;"/"))),),0))),0,(INDEX(TrimSummary[ordering_yy],MATCH(1,INDEX(($HD92=TrimSummary[style_no])*(HO$3=TrimSummary[trim_reff])*(ISNUMBER(FIND("/"&amp;$HC92&amp;"/","/"&amp;TrimSummary[color]&amp;"/"))),),0))))*$HJ92*(1+$BN$4)</f>
        <v>175.76,0,0,0</v>
      </c>
      <c r="HP92" s="62" t="str" cm="1">
        <f t="array" ref="HP92">IF(ISERROR(INDEX(TrimSummary[costing_yy],MATCH(1,INDEX(($HD92=TrimSummary[style_no])*(HP$3=TrimSummary[trim_reff])*(ISNUMBER(FIND("/"&amp;$HC92&amp;"/","/"&amp;TrimSummary[color]&amp;"/"))),),0))),0,(INDEX(TrimSummary[costing_yy],MATCH(1,INDEX(($HD92=TrimSummary[style_no])*(HP$3=TrimSummary[trim_reff])*(ISNUMBER(FIND("/"&amp;$HC92&amp;"/","/"&amp;TrimSummary[color]&amp;"/"))),),0))))*$HH92*(1+$BN$3)&amp;","&amp;IF(ISERROR(INDEX(TrimSummary[costing_yy],MATCH(1,INDEX(($HD92=TrimSummary[style_no])*(HP$3=TrimSummary[trim_reff])*(ISNUMBER(FIND("/"&amp;$HC92&amp;"/","/"&amp;TrimSummary[color]&amp;"/"))),),0))),0,(INDEX(TrimSummary[costing_yy],MATCH(1,INDEX(($HD92=TrimSummary[style_no])*(HP$3=TrimSummary[trim_reff])*(ISNUMBER(FIND("/"&amp;$HC92&amp;"/","/"&amp;TrimSummary[color]&amp;"/"))),),0))))*$HJ92*(1+$BN$3)&amp;","&amp;IF(ISERROR(INDEX(TrimSummary[ordering_yy],MATCH(1,INDEX(($HD92=TrimSummary[style_no])*(HP$3=TrimSummary[trim_reff])*(ISNUMBER(FIND("/"&amp;$HC92&amp;"/","/"&amp;TrimSummary[color]&amp;"/"))),),0))),0,(INDEX(TrimSummary[ordering_yy],MATCH(1,INDEX(($HD92=TrimSummary[style_no])*(HP$3=TrimSummary[trim_reff])*(ISNUMBER(FIND("/"&amp;$HC92&amp;"/","/"&amp;TrimSummary[color]&amp;"/"))),),0))))*$HH92*(1+$BN$4)&amp;","&amp;IF(ISERROR(INDEX(TrimSummary[ordering_yy],MATCH(1,INDEX(($HD92=TrimSummary[style_no])*(HP$3=TrimSummary[trim_reff])*(ISNUMBER(FIND("/"&amp;$HC92&amp;"/","/"&amp;TrimSummary[color]&amp;"/"))),),0))),0,(INDEX(TrimSummary[ordering_yy],MATCH(1,INDEX(($HD92=TrimSummary[style_no])*(HP$3=TrimSummary[trim_reff])*(ISNUMBER(FIND("/"&amp;$HC92&amp;"/","/"&amp;TrimSummary[color]&amp;"/"))),),0))))*$HJ92*(1+$BN$4)</f>
        <v>175.76,0,0,0</v>
      </c>
      <c r="HQ92" s="62" t="str" cm="1">
        <f t="array" ref="HQ92">IF(ISERROR(INDEX(TrimSummary[costing_yy],MATCH(1,INDEX(($HD92=TrimSummary[style_no])*(HQ$3=TrimSummary[trim_reff])*(ISNUMBER(FIND("/"&amp;$HC92&amp;"/","/"&amp;TrimSummary[color]&amp;"/"))),),0))),0,(INDEX(TrimSummary[costing_yy],MATCH(1,INDEX(($HD92=TrimSummary[style_no])*(HQ$3=TrimSummary[trim_reff])*(ISNUMBER(FIND("/"&amp;$HC92&amp;"/","/"&amp;TrimSummary[color]&amp;"/"))),),0))))*$HH92*(1+$BN$3)&amp;","&amp;IF(ISERROR(INDEX(TrimSummary[costing_yy],MATCH(1,INDEX(($HD92=TrimSummary[style_no])*(HQ$3=TrimSummary[trim_reff])*(ISNUMBER(FIND("/"&amp;$HC92&amp;"/","/"&amp;TrimSummary[color]&amp;"/"))),),0))),0,(INDEX(TrimSummary[costing_yy],MATCH(1,INDEX(($HD92=TrimSummary[style_no])*(HQ$3=TrimSummary[trim_reff])*(ISNUMBER(FIND("/"&amp;$HC92&amp;"/","/"&amp;TrimSummary[color]&amp;"/"))),),0))))*$HJ92*(1+$BN$3)&amp;","&amp;IF(ISERROR(INDEX(TrimSummary[ordering_yy],MATCH(1,INDEX(($HD92=TrimSummary[style_no])*(HQ$3=TrimSummary[trim_reff])*(ISNUMBER(FIND("/"&amp;$HC92&amp;"/","/"&amp;TrimSummary[color]&amp;"/"))),),0))),0,(INDEX(TrimSummary[ordering_yy],MATCH(1,INDEX(($HD92=TrimSummary[style_no])*(HQ$3=TrimSummary[trim_reff])*(ISNUMBER(FIND("/"&amp;$HC92&amp;"/","/"&amp;TrimSummary[color]&amp;"/"))),),0))))*$HH92*(1+$BN$4)&amp;","&amp;IF(ISERROR(INDEX(TrimSummary[ordering_yy],MATCH(1,INDEX(($HD92=TrimSummary[style_no])*(HQ$3=TrimSummary[trim_reff])*(ISNUMBER(FIND("/"&amp;$HC92&amp;"/","/"&amp;TrimSummary[color]&amp;"/"))),),0))),0,(INDEX(TrimSummary[ordering_yy],MATCH(1,INDEX(($HD92=TrimSummary[style_no])*(HQ$3=TrimSummary[trim_reff])*(ISNUMBER(FIND("/"&amp;$HC92&amp;"/","/"&amp;TrimSummary[color]&amp;"/"))),),0))))*$HJ92*(1+$BN$4)</f>
        <v>175.76,0,0,0</v>
      </c>
      <c r="HR92" s="62" t="str" cm="1">
        <f t="array" ref="HR92">IF(ISERROR(INDEX(TrimSummary[costing_yy],MATCH(1,INDEX(($HD92=TrimSummary[style_no])*(HR$3=TrimSummary[trim_reff])*(ISNUMBER(FIND("/"&amp;$HC92&amp;"/","/"&amp;TrimSummary[color]&amp;"/"))),),0))),0,(INDEX(TrimSummary[costing_yy],MATCH(1,INDEX(($HD92=TrimSummary[style_no])*(HR$3=TrimSummary[trim_reff])*(ISNUMBER(FIND("/"&amp;$HC92&amp;"/","/"&amp;TrimSummary[color]&amp;"/"))),),0))))*$HH92*(1+$BN$3)&amp;","&amp;IF(ISERROR(INDEX(TrimSummary[costing_yy],MATCH(1,INDEX(($HD92=TrimSummary[style_no])*(HR$3=TrimSummary[trim_reff])*(ISNUMBER(FIND("/"&amp;$HC92&amp;"/","/"&amp;TrimSummary[color]&amp;"/"))),),0))),0,(INDEX(TrimSummary[costing_yy],MATCH(1,INDEX(($HD92=TrimSummary[style_no])*(HR$3=TrimSummary[trim_reff])*(ISNUMBER(FIND("/"&amp;$HC92&amp;"/","/"&amp;TrimSummary[color]&amp;"/"))),),0))))*$HJ92*(1+$BN$3)&amp;","&amp;IF(ISERROR(INDEX(TrimSummary[ordering_yy],MATCH(1,INDEX(($HD92=TrimSummary[style_no])*(HR$3=TrimSummary[trim_reff])*(ISNUMBER(FIND("/"&amp;$HC92&amp;"/","/"&amp;TrimSummary[color]&amp;"/"))),),0))),0,(INDEX(TrimSummary[ordering_yy],MATCH(1,INDEX(($HD92=TrimSummary[style_no])*(HR$3=TrimSummary[trim_reff])*(ISNUMBER(FIND("/"&amp;$HC92&amp;"/","/"&amp;TrimSummary[color]&amp;"/"))),),0))))*$HH92*(1+$BN$4)&amp;","&amp;IF(ISERROR(INDEX(TrimSummary[ordering_yy],MATCH(1,INDEX(($HD92=TrimSummary[style_no])*(HR$3=TrimSummary[trim_reff])*(ISNUMBER(FIND("/"&amp;$HC92&amp;"/","/"&amp;TrimSummary[color]&amp;"/"))),),0))),0,(INDEX(TrimSummary[ordering_yy],MATCH(1,INDEX(($HD92=TrimSummary[style_no])*(HR$3=TrimSummary[trim_reff])*(ISNUMBER(FIND("/"&amp;$HC92&amp;"/","/"&amp;TrimSummary[color]&amp;"/"))),),0))))*$HJ92*(1+$BN$4)</f>
        <v>175.76,0,0,0</v>
      </c>
      <c r="HS92" s="62" t="str" cm="1">
        <f t="array" ref="HS92">IF(ISERROR(INDEX(TrimSummary[costing_yy],MATCH(1,INDEX(($HD92=TrimSummary[style_no])*(HS$3=TrimSummary[trim_reff])*(ISNUMBER(FIND("/"&amp;$HC92&amp;"/","/"&amp;TrimSummary[color]&amp;"/"))),),0))),0,(INDEX(TrimSummary[costing_yy],MATCH(1,INDEX(($HD92=TrimSummary[style_no])*(HS$3=TrimSummary[trim_reff])*(ISNUMBER(FIND("/"&amp;$HC92&amp;"/","/"&amp;TrimSummary[color]&amp;"/"))),),0))))*$HH92*(1+$BN$3)&amp;","&amp;IF(ISERROR(INDEX(TrimSummary[costing_yy],MATCH(1,INDEX(($HD92=TrimSummary[style_no])*(HS$3=TrimSummary[trim_reff])*(ISNUMBER(FIND("/"&amp;$HC92&amp;"/","/"&amp;TrimSummary[color]&amp;"/"))),),0))),0,(INDEX(TrimSummary[costing_yy],MATCH(1,INDEX(($HD92=TrimSummary[style_no])*(HS$3=TrimSummary[trim_reff])*(ISNUMBER(FIND("/"&amp;$HC92&amp;"/","/"&amp;TrimSummary[color]&amp;"/"))),),0))))*$HJ92*(1+$BN$3)&amp;","&amp;IF(ISERROR(INDEX(TrimSummary[ordering_yy],MATCH(1,INDEX(($HD92=TrimSummary[style_no])*(HS$3=TrimSummary[trim_reff])*(ISNUMBER(FIND("/"&amp;$HC92&amp;"/","/"&amp;TrimSummary[color]&amp;"/"))),),0))),0,(INDEX(TrimSummary[ordering_yy],MATCH(1,INDEX(($HD92=TrimSummary[style_no])*(HS$3=TrimSummary[trim_reff])*(ISNUMBER(FIND("/"&amp;$HC92&amp;"/","/"&amp;TrimSummary[color]&amp;"/"))),),0))))*$HH92*(1+$BN$4)&amp;","&amp;IF(ISERROR(INDEX(TrimSummary[ordering_yy],MATCH(1,INDEX(($HD92=TrimSummary[style_no])*(HS$3=TrimSummary[trim_reff])*(ISNUMBER(FIND("/"&amp;$HC92&amp;"/","/"&amp;TrimSummary[color]&amp;"/"))),),0))),0,(INDEX(TrimSummary[ordering_yy],MATCH(1,INDEX(($HD92=TrimSummary[style_no])*(HS$3=TrimSummary[trim_reff])*(ISNUMBER(FIND("/"&amp;$HC92&amp;"/","/"&amp;TrimSummary[color]&amp;"/"))),),0))))*$HJ92*(1+$BN$4)</f>
        <v>175.76,0,0,0</v>
      </c>
      <c r="HT92" s="62" t="str" cm="1">
        <f t="array" ref="HT92">IF(ISERROR(INDEX(TrimSummary[costing_yy],MATCH(1,INDEX(($HD92=TrimSummary[style_no])*(HT$3=TrimSummary[trim_reff])*(ISNUMBER(FIND("/"&amp;$HC92&amp;"/","/"&amp;TrimSummary[color]&amp;"/"))),),0))),0,(INDEX(TrimSummary[costing_yy],MATCH(1,INDEX(($HD92=TrimSummary[style_no])*(HT$3=TrimSummary[trim_reff])*(ISNUMBER(FIND("/"&amp;$HC92&amp;"/","/"&amp;TrimSummary[color]&amp;"/"))),),0))))*$HH92*(1+$BN$3)&amp;","&amp;IF(ISERROR(INDEX(TrimSummary[costing_yy],MATCH(1,INDEX(($HD92=TrimSummary[style_no])*(HT$3=TrimSummary[trim_reff])*(ISNUMBER(FIND("/"&amp;$HC92&amp;"/","/"&amp;TrimSummary[color]&amp;"/"))),),0))),0,(INDEX(TrimSummary[costing_yy],MATCH(1,INDEX(($HD92=TrimSummary[style_no])*(HT$3=TrimSummary[trim_reff])*(ISNUMBER(FIND("/"&amp;$HC92&amp;"/","/"&amp;TrimSummary[color]&amp;"/"))),),0))))*$HJ92*(1+$BN$3)&amp;","&amp;IF(ISERROR(INDEX(TrimSummary[ordering_yy],MATCH(1,INDEX(($HD92=TrimSummary[style_no])*(HT$3=TrimSummary[trim_reff])*(ISNUMBER(FIND("/"&amp;$HC92&amp;"/","/"&amp;TrimSummary[color]&amp;"/"))),),0))),0,(INDEX(TrimSummary[ordering_yy],MATCH(1,INDEX(($HD92=TrimSummary[style_no])*(HT$3=TrimSummary[trim_reff])*(ISNUMBER(FIND("/"&amp;$HC92&amp;"/","/"&amp;TrimSummary[color]&amp;"/"))),),0))))*$HH92*(1+$BN$4)&amp;","&amp;IF(ISERROR(INDEX(TrimSummary[ordering_yy],MATCH(1,INDEX(($HD92=TrimSummary[style_no])*(HT$3=TrimSummary[trim_reff])*(ISNUMBER(FIND("/"&amp;$HC92&amp;"/","/"&amp;TrimSummary[color]&amp;"/"))),),0))),0,(INDEX(TrimSummary[ordering_yy],MATCH(1,INDEX(($HD92=TrimSummary[style_no])*(HT$3=TrimSummary[trim_reff])*(ISNUMBER(FIND("/"&amp;$HC92&amp;"/","/"&amp;TrimSummary[color]&amp;"/"))),),0))))*$HJ92*(1+$BN$4)</f>
        <v>175.76,0,0,0</v>
      </c>
      <c r="HU92" s="62" t="str" cm="1">
        <f t="array" ref="HU92">IF(ISERROR(INDEX(TrimSummary[costing_yy],MATCH(1,INDEX(($HD92=TrimSummary[style_no])*(HU$3=TrimSummary[trim_reff])*(ISNUMBER(FIND("/"&amp;$HC92&amp;"/","/"&amp;TrimSummary[color]&amp;"/"))),),0))),0,(INDEX(TrimSummary[costing_yy],MATCH(1,INDEX(($HD92=TrimSummary[style_no])*(HU$3=TrimSummary[trim_reff])*(ISNUMBER(FIND("/"&amp;$HC92&amp;"/","/"&amp;TrimSummary[color]&amp;"/"))),),0))))*$HH92*(1+$BN$3)&amp;","&amp;IF(ISERROR(INDEX(TrimSummary[costing_yy],MATCH(1,INDEX(($HD92=TrimSummary[style_no])*(HU$3=TrimSummary[trim_reff])*(ISNUMBER(FIND("/"&amp;$HC92&amp;"/","/"&amp;TrimSummary[color]&amp;"/"))),),0))),0,(INDEX(TrimSummary[costing_yy],MATCH(1,INDEX(($HD92=TrimSummary[style_no])*(HU$3=TrimSummary[trim_reff])*(ISNUMBER(FIND("/"&amp;$HC92&amp;"/","/"&amp;TrimSummary[color]&amp;"/"))),),0))))*$HJ92*(1+$BN$3)&amp;","&amp;IF(ISERROR(INDEX(TrimSummary[ordering_yy],MATCH(1,INDEX(($HD92=TrimSummary[style_no])*(HU$3=TrimSummary[trim_reff])*(ISNUMBER(FIND("/"&amp;$HC92&amp;"/","/"&amp;TrimSummary[color]&amp;"/"))),),0))),0,(INDEX(TrimSummary[ordering_yy],MATCH(1,INDEX(($HD92=TrimSummary[style_no])*(HU$3=TrimSummary[trim_reff])*(ISNUMBER(FIND("/"&amp;$HC92&amp;"/","/"&amp;TrimSummary[color]&amp;"/"))),),0))))*$HH92*(1+$BN$4)&amp;","&amp;IF(ISERROR(INDEX(TrimSummary[ordering_yy],MATCH(1,INDEX(($HD92=TrimSummary[style_no])*(HU$3=TrimSummary[trim_reff])*(ISNUMBER(FIND("/"&amp;$HC92&amp;"/","/"&amp;TrimSummary[color]&amp;"/"))),),0))),0,(INDEX(TrimSummary[ordering_yy],MATCH(1,INDEX(($HD92=TrimSummary[style_no])*(HU$3=TrimSummary[trim_reff])*(ISNUMBER(FIND("/"&amp;$HC92&amp;"/","/"&amp;TrimSummary[color]&amp;"/"))),),0))))*$HJ92*(1+$BN$4)</f>
        <v>175.76,0,0,0</v>
      </c>
      <c r="HV92" s="62"/>
      <c r="HW92" s="62"/>
      <c r="HX92" s="62"/>
      <c r="HY92" s="62"/>
      <c r="HZ92" s="62"/>
      <c r="IA92" s="62"/>
      <c r="IB92" s="62"/>
      <c r="IC92" s="62"/>
      <c r="ID92" s="62"/>
      <c r="IE92" s="62"/>
      <c r="IF92" s="62"/>
      <c r="IG92" s="62"/>
      <c r="IH92" s="62"/>
      <c r="II92" s="62"/>
      <c r="IJ92" s="62"/>
      <c r="IK92" s="62"/>
      <c r="IL92" s="49"/>
      <c r="IM92" s="49"/>
      <c r="IN92" s="49"/>
      <c r="IO92" s="49"/>
      <c r="IP92" s="49"/>
      <c r="IQ92" s="49"/>
      <c r="IR92" s="49"/>
      <c r="IS92" s="49"/>
      <c r="IT92" s="49"/>
      <c r="IU92" s="49"/>
      <c r="IV92" s="49"/>
      <c r="IW92" s="49"/>
    </row>
    <row r="93" spans="1:257">
      <c r="A93"/>
      <c r="D93" s="256"/>
      <c r="E93" s="3"/>
      <c r="F93" s="18"/>
      <c r="G93" s="19"/>
      <c r="H93" s="86"/>
      <c r="I93" s="86"/>
      <c r="J93" s="86"/>
      <c r="K93" s="86"/>
      <c r="L93" s="86"/>
      <c r="M93" s="86"/>
      <c r="N93" s="86"/>
      <c r="O93" s="86"/>
      <c r="P93" s="86"/>
      <c r="Q93" s="86"/>
      <c r="R93" s="86"/>
      <c r="S93" s="86"/>
      <c r="T93" s="86"/>
      <c r="U93" s="86"/>
      <c r="V93" s="86"/>
      <c r="Y93" s="18"/>
      <c r="AR93" s="23"/>
      <c r="AS93" s="23"/>
      <c r="AT93" s="18"/>
      <c r="AV93" s="24"/>
      <c r="AW93" s="24"/>
      <c r="AX93" s="24"/>
      <c r="AY93" s="24"/>
      <c r="AZ93" s="24"/>
      <c r="BA93" s="24"/>
      <c r="BB93" s="24"/>
      <c r="BC93" s="24"/>
      <c r="BD93" s="23"/>
      <c r="BE93" s="24"/>
      <c r="BF93" s="24"/>
      <c r="BG93" s="24"/>
      <c r="BH93" s="23"/>
      <c r="BI93" s="23"/>
      <c r="BJ93" s="222"/>
      <c r="BS93" s="233"/>
      <c r="BT93" s="233"/>
      <c r="BU93" s="233"/>
      <c r="BV93" s="233"/>
      <c r="BW93" s="233"/>
      <c r="BX93" s="233"/>
      <c r="BY93" s="233"/>
      <c r="BZ93" s="233"/>
      <c r="CA93" s="233"/>
      <c r="CB93" s="233"/>
      <c r="CC93" s="233"/>
      <c r="CD93" s="233"/>
      <c r="CE93" s="233"/>
      <c r="CF93" s="233"/>
      <c r="CG93" s="233"/>
      <c r="CH93" s="233"/>
      <c r="CJ93" s="243"/>
      <c r="CM93" s="92"/>
      <c r="CN93" s="92"/>
      <c r="CO93" s="94"/>
      <c r="CP93" s="94"/>
      <c r="CQ93" s="77"/>
      <c r="FT93"/>
      <c r="FU93"/>
      <c r="HA93" s="62" t="str">
        <f>INDEX(TrimSummary[season],MATCH($HD93,TrimSummary[style_no],0))</f>
        <v>WI23</v>
      </c>
      <c r="HB93" s="62" t="str">
        <f>INDEX(TrimSummary[floorset],MATCH($HD93,TrimSummary[style_no],0))</f>
        <v>F3</v>
      </c>
      <c r="HC93" s="6" t="s">
        <v>201</v>
      </c>
      <c r="HD93" s="310" t="s">
        <v>314</v>
      </c>
      <c r="HE93" s="224" t="s">
        <v>304</v>
      </c>
      <c r="HF93" s="98">
        <v>45040</v>
      </c>
      <c r="HG93" t="s">
        <v>38</v>
      </c>
      <c r="HH93" s="105" cm="1">
        <f t="array" ref="HH93">IF(ISERROR(INDEX(Trim_Booking_Data[[QTY TB]:[5]],MATCH($HD93&amp;$HE93&amp;$HF93,Trim_Booking_Data[Styele'#]&amp;Trim_Booking_Data[COLOR]&amp;Trim_Booking_Data[Trim Boking Date],0),MATCH($HG93,Trim_Booking_Data[[#Headers],[QTY TB]:[5]],0))),0,(INDEX(Trim_Booking_Data[[QTY TB]:[5]],MATCH($HD93&amp;$HE93&amp;$HF93,Trim_Booking_Data[Styele'#]&amp;Trim_Booking_Data[COLOR]&amp;Trim_Booking_Data[Trim Boking Date],0),MATCH($HG93,Trim_Booking_Data[[#Headers],[QTY TB]:[5]],0))))</f>
        <v>69</v>
      </c>
      <c r="HI93" s="78" cm="1">
        <f t="array" ref="HI93">IF(ISERROR(INDEX(PO_Placed_Data_Fu[],MATCH($HD93&amp;$HE93,Trim_Booking_Data[Styele'#]&amp;Trim_Booking_Data[COLOR],0),MATCH(HI$3,PO_Placed_Data_Fu[#Headers],0))),0,(INDEX(PO_Placed_Data_Fu[],MATCH($HD93&amp;$HE93,Trim_Booking_Data[Styele'#]&amp;Trim_Booking_Data[COLOR],0),MATCH(HI$3,PO_Placed_Data_Fu[#Headers],0))))</f>
        <v>0</v>
      </c>
      <c r="HJ93" s="70" cm="1">
        <f t="array" ref="HJ93">IF(ISERROR(INDEX(PO_Placed_Data_Fu[],MATCH($HD93&amp;$HE93&amp;$HF93,Trim_Booking_Data[Styele'#]&amp;Trim_Booking_Data[COLOR]&amp;Trim_Booking_Data[Trim Boking Date],0),MATCH($HG93,PO_Placed_Data_Fu[#Headers],0))),0,(INDEX(PO_Placed_Data_Fu[],MATCH($HD93&amp;$HE93&amp;$HF93,Trim_Booking_Data[Styele'#]&amp;Trim_Booking_Data[COLOR]&amp;Trim_Booking_Data[Trim Boking Date],0),MATCH($HG93,PO_Placed_Data_Fu[#Headers],0))))</f>
        <v>0</v>
      </c>
      <c r="HK93" s="62" t="str" cm="1">
        <f t="array" ref="HK93">IF(ISERROR(INDEX(TrimSummary[costing_yy],MATCH(1,INDEX(($HD93=TrimSummary[style_no])*(HK$3=TrimSummary[trim_reff])*(ISNUMBER(FIND("/"&amp;$HC93&amp;"/","/"&amp;TrimSummary[color]&amp;"/"))),),0))),0,(INDEX(TrimSummary[costing_yy],MATCH(1,INDEX(($HD93=TrimSummary[style_no])*(HK$3=TrimSummary[trim_reff])*(ISNUMBER(FIND("/"&amp;$HC93&amp;"/","/"&amp;TrimSummary[color]&amp;"/"))),),0))))*$HH93*(1+$BN$3)&amp;","&amp;IF(ISERROR(INDEX(TrimSummary[costing_yy],MATCH(1,INDEX(($HD93=TrimSummary[style_no])*(HK$3=TrimSummary[trim_reff])*(ISNUMBER(FIND("/"&amp;$HC93&amp;"/","/"&amp;TrimSummary[color]&amp;"/"))),),0))),0,(INDEX(TrimSummary[costing_yy],MATCH(1,INDEX(($HD93=TrimSummary[style_no])*(HK$3=TrimSummary[trim_reff])*(ISNUMBER(FIND("/"&amp;$HC93&amp;"/","/"&amp;TrimSummary[color]&amp;"/"))),),0))))*$HJ93*(1+$BN$3)&amp;","&amp;IF(ISERROR(INDEX(TrimSummary[ordering_yy],MATCH(1,INDEX(($HD93=TrimSummary[style_no])*(HK$3=TrimSummary[trim_reff])*(ISNUMBER(FIND("/"&amp;$HC93&amp;"/","/"&amp;TrimSummary[color]&amp;"/"))),),0))),0,(INDEX(TrimSummary[ordering_yy],MATCH(1,INDEX(($HD93=TrimSummary[style_no])*(HK$3=TrimSummary[trim_reff])*(ISNUMBER(FIND("/"&amp;$HC93&amp;"/","/"&amp;TrimSummary[color]&amp;"/"))),),0))))*$HH93*(1+$BN$4)&amp;","&amp;IF(ISERROR(INDEX(TrimSummary[ordering_yy],MATCH(1,INDEX(($HD93=TrimSummary[style_no])*(HK$3=TrimSummary[trim_reff])*(ISNUMBER(FIND("/"&amp;$HC93&amp;"/","/"&amp;TrimSummary[color]&amp;"/"))),),0))),0,(INDEX(TrimSummary[ordering_yy],MATCH(1,INDEX(($HD93=TrimSummary[style_no])*(HK$3=TrimSummary[trim_reff])*(ISNUMBER(FIND("/"&amp;$HC93&amp;"/","/"&amp;TrimSummary[color]&amp;"/"))),),0))))*$HJ93*(1+$BN$4)</f>
        <v>43.644432,0,0,0</v>
      </c>
      <c r="HL93" s="62" t="str" cm="1">
        <f t="array" ref="HL93">IF(ISERROR(INDEX(TrimSummary[costing_yy],MATCH(1,INDEX(($HD93=TrimSummary[style_no])*(HL$3=TrimSummary[trim_reff])*(ISNUMBER(FIND("/"&amp;$HC93&amp;"/","/"&amp;TrimSummary[color]&amp;"/"))),),0))),0,(INDEX(TrimSummary[costing_yy],MATCH(1,INDEX(($HD93=TrimSummary[style_no])*(HL$3=TrimSummary[trim_reff])*(ISNUMBER(FIND("/"&amp;$HC93&amp;"/","/"&amp;TrimSummary[color]&amp;"/"))),),0))))*$HH93*(1+$BN$3)&amp;","&amp;IF(ISERROR(INDEX(TrimSummary[costing_yy],MATCH(1,INDEX(($HD93=TrimSummary[style_no])*(HL$3=TrimSummary[trim_reff])*(ISNUMBER(FIND("/"&amp;$HC93&amp;"/","/"&amp;TrimSummary[color]&amp;"/"))),),0))),0,(INDEX(TrimSummary[costing_yy],MATCH(1,INDEX(($HD93=TrimSummary[style_no])*(HL$3=TrimSummary[trim_reff])*(ISNUMBER(FIND("/"&amp;$HC93&amp;"/","/"&amp;TrimSummary[color]&amp;"/"))),),0))))*$HJ93*(1+$BN$3)&amp;","&amp;IF(ISERROR(INDEX(TrimSummary[ordering_yy],MATCH(1,INDEX(($HD93=TrimSummary[style_no])*(HL$3=TrimSummary[trim_reff])*(ISNUMBER(FIND("/"&amp;$HC93&amp;"/","/"&amp;TrimSummary[color]&amp;"/"))),),0))),0,(INDEX(TrimSummary[ordering_yy],MATCH(1,INDEX(($HD93=TrimSummary[style_no])*(HL$3=TrimSummary[trim_reff])*(ISNUMBER(FIND("/"&amp;$HC93&amp;"/","/"&amp;TrimSummary[color]&amp;"/"))),),0))))*$HH93*(1+$BN$4)&amp;","&amp;IF(ISERROR(INDEX(TrimSummary[ordering_yy],MATCH(1,INDEX(($HD93=TrimSummary[style_no])*(HL$3=TrimSummary[trim_reff])*(ISNUMBER(FIND("/"&amp;$HC93&amp;"/","/"&amp;TrimSummary[color]&amp;"/"))),),0))),0,(INDEX(TrimSummary[ordering_yy],MATCH(1,INDEX(($HD93=TrimSummary[style_no])*(HL$3=TrimSummary[trim_reff])*(ISNUMBER(FIND("/"&amp;$HC93&amp;"/","/"&amp;TrimSummary[color]&amp;"/"))),),0))))*$HJ93*(1+$BN$4)</f>
        <v>1.82988,0,0,0</v>
      </c>
      <c r="HM93" s="62" t="str" cm="1">
        <f t="array" ref="HM93">IF(ISERROR(INDEX(TrimSummary[costing_yy],MATCH(1,INDEX(($HD93=TrimSummary[style_no])*(HM$3=TrimSummary[trim_reff])*(ISNUMBER(FIND("/"&amp;$HC93&amp;"/","/"&amp;TrimSummary[color]&amp;"/"))),),0))),0,(INDEX(TrimSummary[costing_yy],MATCH(1,INDEX(($HD93=TrimSummary[style_no])*(HM$3=TrimSummary[trim_reff])*(ISNUMBER(FIND("/"&amp;$HC93&amp;"/","/"&amp;TrimSummary[color]&amp;"/"))),),0))))*$HH93*(1+$BN$3)&amp;","&amp;IF(ISERROR(INDEX(TrimSummary[costing_yy],MATCH(1,INDEX(($HD93=TrimSummary[style_no])*(HM$3=TrimSummary[trim_reff])*(ISNUMBER(FIND("/"&amp;$HC93&amp;"/","/"&amp;TrimSummary[color]&amp;"/"))),),0))),0,(INDEX(TrimSummary[costing_yy],MATCH(1,INDEX(($HD93=TrimSummary[style_no])*(HM$3=TrimSummary[trim_reff])*(ISNUMBER(FIND("/"&amp;$HC93&amp;"/","/"&amp;TrimSummary[color]&amp;"/"))),),0))))*$HJ93*(1+$BN$3)&amp;","&amp;IF(ISERROR(INDEX(TrimSummary[ordering_yy],MATCH(1,INDEX(($HD93=TrimSummary[style_no])*(HM$3=TrimSummary[trim_reff])*(ISNUMBER(FIND("/"&amp;$HC93&amp;"/","/"&amp;TrimSummary[color]&amp;"/"))),),0))),0,(INDEX(TrimSummary[ordering_yy],MATCH(1,INDEX(($HD93=TrimSummary[style_no])*(HM$3=TrimSummary[trim_reff])*(ISNUMBER(FIND("/"&amp;$HC93&amp;"/","/"&amp;TrimSummary[color]&amp;"/"))),),0))))*$HH93*(1+$BN$4)&amp;","&amp;IF(ISERROR(INDEX(TrimSummary[ordering_yy],MATCH(1,INDEX(($HD93=TrimSummary[style_no])*(HM$3=TrimSummary[trim_reff])*(ISNUMBER(FIND("/"&amp;$HC93&amp;"/","/"&amp;TrimSummary[color]&amp;"/"))),),0))),0,(INDEX(TrimSummary[ordering_yy],MATCH(1,INDEX(($HD93=TrimSummary[style_no])*(HM$3=TrimSummary[trim_reff])*(ISNUMBER(FIND("/"&amp;$HC93&amp;"/","/"&amp;TrimSummary[color]&amp;"/"))),),0))))*$HJ93*(1+$BN$4)</f>
        <v>0.86112,0,0,0</v>
      </c>
      <c r="HN93" s="62" t="str" cm="1">
        <f t="array" ref="HN93">IF(ISERROR(INDEX(TrimSummary[costing_yy],MATCH(1,INDEX(($HD93=TrimSummary[style_no])*(HN$3=TrimSummary[trim_reff])*(ISNUMBER(FIND("/"&amp;$HC93&amp;"/","/"&amp;TrimSummary[color]&amp;"/"))),),0))),0,(INDEX(TrimSummary[costing_yy],MATCH(1,INDEX(($HD93=TrimSummary[style_no])*(HN$3=TrimSummary[trim_reff])*(ISNUMBER(FIND("/"&amp;$HC93&amp;"/","/"&amp;TrimSummary[color]&amp;"/"))),),0))))*$HH93*(1+$BN$3)&amp;","&amp;IF(ISERROR(INDEX(TrimSummary[costing_yy],MATCH(1,INDEX(($HD93=TrimSummary[style_no])*(HN$3=TrimSummary[trim_reff])*(ISNUMBER(FIND("/"&amp;$HC93&amp;"/","/"&amp;TrimSummary[color]&amp;"/"))),),0))),0,(INDEX(TrimSummary[costing_yy],MATCH(1,INDEX(($HD93=TrimSummary[style_no])*(HN$3=TrimSummary[trim_reff])*(ISNUMBER(FIND("/"&amp;$HC93&amp;"/","/"&amp;TrimSummary[color]&amp;"/"))),),0))))*$HJ93*(1+$BN$3)&amp;","&amp;IF(ISERROR(INDEX(TrimSummary[ordering_yy],MATCH(1,INDEX(($HD93=TrimSummary[style_no])*(HN$3=TrimSummary[trim_reff])*(ISNUMBER(FIND("/"&amp;$HC93&amp;"/","/"&amp;TrimSummary[color]&amp;"/"))),),0))),0,(INDEX(TrimSummary[ordering_yy],MATCH(1,INDEX(($HD93=TrimSummary[style_no])*(HN$3=TrimSummary[trim_reff])*(ISNUMBER(FIND("/"&amp;$HC93&amp;"/","/"&amp;TrimSummary[color]&amp;"/"))),),0))))*$HH93*(1+$BN$4)&amp;","&amp;IF(ISERROR(INDEX(TrimSummary[ordering_yy],MATCH(1,INDEX(($HD93=TrimSummary[style_no])*(HN$3=TrimSummary[trim_reff])*(ISNUMBER(FIND("/"&amp;$HC93&amp;"/","/"&amp;TrimSummary[color]&amp;"/"))),),0))),0,(INDEX(TrimSummary[ordering_yy],MATCH(1,INDEX(($HD93=TrimSummary[style_no])*(HN$3=TrimSummary[trim_reff])*(ISNUMBER(FIND("/"&amp;$HC93&amp;"/","/"&amp;TrimSummary[color]&amp;"/"))),),0))))*$HJ93*(1+$BN$4)</f>
        <v>71.76,0,0,0</v>
      </c>
      <c r="HO93" s="62" t="str" cm="1">
        <f t="array" ref="HO93">IF(ISERROR(INDEX(TrimSummary[costing_yy],MATCH(1,INDEX(($HD93=TrimSummary[style_no])*(HO$3=TrimSummary[trim_reff])*(ISNUMBER(FIND("/"&amp;$HC93&amp;"/","/"&amp;TrimSummary[color]&amp;"/"))),),0))),0,(INDEX(TrimSummary[costing_yy],MATCH(1,INDEX(($HD93=TrimSummary[style_no])*(HO$3=TrimSummary[trim_reff])*(ISNUMBER(FIND("/"&amp;$HC93&amp;"/","/"&amp;TrimSummary[color]&amp;"/"))),),0))))*$HH93*(1+$BN$3)&amp;","&amp;IF(ISERROR(INDEX(TrimSummary[costing_yy],MATCH(1,INDEX(($HD93=TrimSummary[style_no])*(HO$3=TrimSummary[trim_reff])*(ISNUMBER(FIND("/"&amp;$HC93&amp;"/","/"&amp;TrimSummary[color]&amp;"/"))),),0))),0,(INDEX(TrimSummary[costing_yy],MATCH(1,INDEX(($HD93=TrimSummary[style_no])*(HO$3=TrimSummary[trim_reff])*(ISNUMBER(FIND("/"&amp;$HC93&amp;"/","/"&amp;TrimSummary[color]&amp;"/"))),),0))))*$HJ93*(1+$BN$3)&amp;","&amp;IF(ISERROR(INDEX(TrimSummary[ordering_yy],MATCH(1,INDEX(($HD93=TrimSummary[style_no])*(HO$3=TrimSummary[trim_reff])*(ISNUMBER(FIND("/"&amp;$HC93&amp;"/","/"&amp;TrimSummary[color]&amp;"/"))),),0))),0,(INDEX(TrimSummary[ordering_yy],MATCH(1,INDEX(($HD93=TrimSummary[style_no])*(HO$3=TrimSummary[trim_reff])*(ISNUMBER(FIND("/"&amp;$HC93&amp;"/","/"&amp;TrimSummary[color]&amp;"/"))),),0))))*$HH93*(1+$BN$4)&amp;","&amp;IF(ISERROR(INDEX(TrimSummary[ordering_yy],MATCH(1,INDEX(($HD93=TrimSummary[style_no])*(HO$3=TrimSummary[trim_reff])*(ISNUMBER(FIND("/"&amp;$HC93&amp;"/","/"&amp;TrimSummary[color]&amp;"/"))),),0))),0,(INDEX(TrimSummary[ordering_yy],MATCH(1,INDEX(($HD93=TrimSummary[style_no])*(HO$3=TrimSummary[trim_reff])*(ISNUMBER(FIND("/"&amp;$HC93&amp;"/","/"&amp;TrimSummary[color]&amp;"/"))),),0))))*$HJ93*(1+$BN$4)</f>
        <v>71.76,0,0,0</v>
      </c>
      <c r="HP93" s="62" t="str" cm="1">
        <f t="array" ref="HP93">IF(ISERROR(INDEX(TrimSummary[costing_yy],MATCH(1,INDEX(($HD93=TrimSummary[style_no])*(HP$3=TrimSummary[trim_reff])*(ISNUMBER(FIND("/"&amp;$HC93&amp;"/","/"&amp;TrimSummary[color]&amp;"/"))),),0))),0,(INDEX(TrimSummary[costing_yy],MATCH(1,INDEX(($HD93=TrimSummary[style_no])*(HP$3=TrimSummary[trim_reff])*(ISNUMBER(FIND("/"&amp;$HC93&amp;"/","/"&amp;TrimSummary[color]&amp;"/"))),),0))))*$HH93*(1+$BN$3)&amp;","&amp;IF(ISERROR(INDEX(TrimSummary[costing_yy],MATCH(1,INDEX(($HD93=TrimSummary[style_no])*(HP$3=TrimSummary[trim_reff])*(ISNUMBER(FIND("/"&amp;$HC93&amp;"/","/"&amp;TrimSummary[color]&amp;"/"))),),0))),0,(INDEX(TrimSummary[costing_yy],MATCH(1,INDEX(($HD93=TrimSummary[style_no])*(HP$3=TrimSummary[trim_reff])*(ISNUMBER(FIND("/"&amp;$HC93&amp;"/","/"&amp;TrimSummary[color]&amp;"/"))),),0))))*$HJ93*(1+$BN$3)&amp;","&amp;IF(ISERROR(INDEX(TrimSummary[ordering_yy],MATCH(1,INDEX(($HD93=TrimSummary[style_no])*(HP$3=TrimSummary[trim_reff])*(ISNUMBER(FIND("/"&amp;$HC93&amp;"/","/"&amp;TrimSummary[color]&amp;"/"))),),0))),0,(INDEX(TrimSummary[ordering_yy],MATCH(1,INDEX(($HD93=TrimSummary[style_no])*(HP$3=TrimSummary[trim_reff])*(ISNUMBER(FIND("/"&amp;$HC93&amp;"/","/"&amp;TrimSummary[color]&amp;"/"))),),0))))*$HH93*(1+$BN$4)&amp;","&amp;IF(ISERROR(INDEX(TrimSummary[ordering_yy],MATCH(1,INDEX(($HD93=TrimSummary[style_no])*(HP$3=TrimSummary[trim_reff])*(ISNUMBER(FIND("/"&amp;$HC93&amp;"/","/"&amp;TrimSummary[color]&amp;"/"))),),0))),0,(INDEX(TrimSummary[ordering_yy],MATCH(1,INDEX(($HD93=TrimSummary[style_no])*(HP$3=TrimSummary[trim_reff])*(ISNUMBER(FIND("/"&amp;$HC93&amp;"/","/"&amp;TrimSummary[color]&amp;"/"))),),0))))*$HJ93*(1+$BN$4)</f>
        <v>71.76,0,0,0</v>
      </c>
      <c r="HQ93" s="62" t="str" cm="1">
        <f t="array" ref="HQ93">IF(ISERROR(INDEX(TrimSummary[costing_yy],MATCH(1,INDEX(($HD93=TrimSummary[style_no])*(HQ$3=TrimSummary[trim_reff])*(ISNUMBER(FIND("/"&amp;$HC93&amp;"/","/"&amp;TrimSummary[color]&amp;"/"))),),0))),0,(INDEX(TrimSummary[costing_yy],MATCH(1,INDEX(($HD93=TrimSummary[style_no])*(HQ$3=TrimSummary[trim_reff])*(ISNUMBER(FIND("/"&amp;$HC93&amp;"/","/"&amp;TrimSummary[color]&amp;"/"))),),0))))*$HH93*(1+$BN$3)&amp;","&amp;IF(ISERROR(INDEX(TrimSummary[costing_yy],MATCH(1,INDEX(($HD93=TrimSummary[style_no])*(HQ$3=TrimSummary[trim_reff])*(ISNUMBER(FIND("/"&amp;$HC93&amp;"/","/"&amp;TrimSummary[color]&amp;"/"))),),0))),0,(INDEX(TrimSummary[costing_yy],MATCH(1,INDEX(($HD93=TrimSummary[style_no])*(HQ$3=TrimSummary[trim_reff])*(ISNUMBER(FIND("/"&amp;$HC93&amp;"/","/"&amp;TrimSummary[color]&amp;"/"))),),0))))*$HJ93*(1+$BN$3)&amp;","&amp;IF(ISERROR(INDEX(TrimSummary[ordering_yy],MATCH(1,INDEX(($HD93=TrimSummary[style_no])*(HQ$3=TrimSummary[trim_reff])*(ISNUMBER(FIND("/"&amp;$HC93&amp;"/","/"&amp;TrimSummary[color]&amp;"/"))),),0))),0,(INDEX(TrimSummary[ordering_yy],MATCH(1,INDEX(($HD93=TrimSummary[style_no])*(HQ$3=TrimSummary[trim_reff])*(ISNUMBER(FIND("/"&amp;$HC93&amp;"/","/"&amp;TrimSummary[color]&amp;"/"))),),0))))*$HH93*(1+$BN$4)&amp;","&amp;IF(ISERROR(INDEX(TrimSummary[ordering_yy],MATCH(1,INDEX(($HD93=TrimSummary[style_no])*(HQ$3=TrimSummary[trim_reff])*(ISNUMBER(FIND("/"&amp;$HC93&amp;"/","/"&amp;TrimSummary[color]&amp;"/"))),),0))),0,(INDEX(TrimSummary[ordering_yy],MATCH(1,INDEX(($HD93=TrimSummary[style_no])*(HQ$3=TrimSummary[trim_reff])*(ISNUMBER(FIND("/"&amp;$HC93&amp;"/","/"&amp;TrimSummary[color]&amp;"/"))),),0))))*$HJ93*(1+$BN$4)</f>
        <v>71.76,0,0,0</v>
      </c>
      <c r="HR93" s="62" t="str" cm="1">
        <f t="array" ref="HR93">IF(ISERROR(INDEX(TrimSummary[costing_yy],MATCH(1,INDEX(($HD93=TrimSummary[style_no])*(HR$3=TrimSummary[trim_reff])*(ISNUMBER(FIND("/"&amp;$HC93&amp;"/","/"&amp;TrimSummary[color]&amp;"/"))),),0))),0,(INDEX(TrimSummary[costing_yy],MATCH(1,INDEX(($HD93=TrimSummary[style_no])*(HR$3=TrimSummary[trim_reff])*(ISNUMBER(FIND("/"&amp;$HC93&amp;"/","/"&amp;TrimSummary[color]&amp;"/"))),),0))))*$HH93*(1+$BN$3)&amp;","&amp;IF(ISERROR(INDEX(TrimSummary[costing_yy],MATCH(1,INDEX(($HD93=TrimSummary[style_no])*(HR$3=TrimSummary[trim_reff])*(ISNUMBER(FIND("/"&amp;$HC93&amp;"/","/"&amp;TrimSummary[color]&amp;"/"))),),0))),0,(INDEX(TrimSummary[costing_yy],MATCH(1,INDEX(($HD93=TrimSummary[style_no])*(HR$3=TrimSummary[trim_reff])*(ISNUMBER(FIND("/"&amp;$HC93&amp;"/","/"&amp;TrimSummary[color]&amp;"/"))),),0))))*$HJ93*(1+$BN$3)&amp;","&amp;IF(ISERROR(INDEX(TrimSummary[ordering_yy],MATCH(1,INDEX(($HD93=TrimSummary[style_no])*(HR$3=TrimSummary[trim_reff])*(ISNUMBER(FIND("/"&amp;$HC93&amp;"/","/"&amp;TrimSummary[color]&amp;"/"))),),0))),0,(INDEX(TrimSummary[ordering_yy],MATCH(1,INDEX(($HD93=TrimSummary[style_no])*(HR$3=TrimSummary[trim_reff])*(ISNUMBER(FIND("/"&amp;$HC93&amp;"/","/"&amp;TrimSummary[color]&amp;"/"))),),0))))*$HH93*(1+$BN$4)&amp;","&amp;IF(ISERROR(INDEX(TrimSummary[ordering_yy],MATCH(1,INDEX(($HD93=TrimSummary[style_no])*(HR$3=TrimSummary[trim_reff])*(ISNUMBER(FIND("/"&amp;$HC93&amp;"/","/"&amp;TrimSummary[color]&amp;"/"))),),0))),0,(INDEX(TrimSummary[ordering_yy],MATCH(1,INDEX(($HD93=TrimSummary[style_no])*(HR$3=TrimSummary[trim_reff])*(ISNUMBER(FIND("/"&amp;$HC93&amp;"/","/"&amp;TrimSummary[color]&amp;"/"))),),0))))*$HJ93*(1+$BN$4)</f>
        <v>71.76,0,0,0</v>
      </c>
      <c r="HS93" s="62" t="str" cm="1">
        <f t="array" ref="HS93">IF(ISERROR(INDEX(TrimSummary[costing_yy],MATCH(1,INDEX(($HD93=TrimSummary[style_no])*(HS$3=TrimSummary[trim_reff])*(ISNUMBER(FIND("/"&amp;$HC93&amp;"/","/"&amp;TrimSummary[color]&amp;"/"))),),0))),0,(INDEX(TrimSummary[costing_yy],MATCH(1,INDEX(($HD93=TrimSummary[style_no])*(HS$3=TrimSummary[trim_reff])*(ISNUMBER(FIND("/"&amp;$HC93&amp;"/","/"&amp;TrimSummary[color]&amp;"/"))),),0))))*$HH93*(1+$BN$3)&amp;","&amp;IF(ISERROR(INDEX(TrimSummary[costing_yy],MATCH(1,INDEX(($HD93=TrimSummary[style_no])*(HS$3=TrimSummary[trim_reff])*(ISNUMBER(FIND("/"&amp;$HC93&amp;"/","/"&amp;TrimSummary[color]&amp;"/"))),),0))),0,(INDEX(TrimSummary[costing_yy],MATCH(1,INDEX(($HD93=TrimSummary[style_no])*(HS$3=TrimSummary[trim_reff])*(ISNUMBER(FIND("/"&amp;$HC93&amp;"/","/"&amp;TrimSummary[color]&amp;"/"))),),0))))*$HJ93*(1+$BN$3)&amp;","&amp;IF(ISERROR(INDEX(TrimSummary[ordering_yy],MATCH(1,INDEX(($HD93=TrimSummary[style_no])*(HS$3=TrimSummary[trim_reff])*(ISNUMBER(FIND("/"&amp;$HC93&amp;"/","/"&amp;TrimSummary[color]&amp;"/"))),),0))),0,(INDEX(TrimSummary[ordering_yy],MATCH(1,INDEX(($HD93=TrimSummary[style_no])*(HS$3=TrimSummary[trim_reff])*(ISNUMBER(FIND("/"&amp;$HC93&amp;"/","/"&amp;TrimSummary[color]&amp;"/"))),),0))))*$HH93*(1+$BN$4)&amp;","&amp;IF(ISERROR(INDEX(TrimSummary[ordering_yy],MATCH(1,INDEX(($HD93=TrimSummary[style_no])*(HS$3=TrimSummary[trim_reff])*(ISNUMBER(FIND("/"&amp;$HC93&amp;"/","/"&amp;TrimSummary[color]&amp;"/"))),),0))),0,(INDEX(TrimSummary[ordering_yy],MATCH(1,INDEX(($HD93=TrimSummary[style_no])*(HS$3=TrimSummary[trim_reff])*(ISNUMBER(FIND("/"&amp;$HC93&amp;"/","/"&amp;TrimSummary[color]&amp;"/"))),),0))))*$HJ93*(1+$BN$4)</f>
        <v>71.76,0,0,0</v>
      </c>
      <c r="HT93" s="62" t="str" cm="1">
        <f t="array" ref="HT93">IF(ISERROR(INDEX(TrimSummary[costing_yy],MATCH(1,INDEX(($HD93=TrimSummary[style_no])*(HT$3=TrimSummary[trim_reff])*(ISNUMBER(FIND("/"&amp;$HC93&amp;"/","/"&amp;TrimSummary[color]&amp;"/"))),),0))),0,(INDEX(TrimSummary[costing_yy],MATCH(1,INDEX(($HD93=TrimSummary[style_no])*(HT$3=TrimSummary[trim_reff])*(ISNUMBER(FIND("/"&amp;$HC93&amp;"/","/"&amp;TrimSummary[color]&amp;"/"))),),0))))*$HH93*(1+$BN$3)&amp;","&amp;IF(ISERROR(INDEX(TrimSummary[costing_yy],MATCH(1,INDEX(($HD93=TrimSummary[style_no])*(HT$3=TrimSummary[trim_reff])*(ISNUMBER(FIND("/"&amp;$HC93&amp;"/","/"&amp;TrimSummary[color]&amp;"/"))),),0))),0,(INDEX(TrimSummary[costing_yy],MATCH(1,INDEX(($HD93=TrimSummary[style_no])*(HT$3=TrimSummary[trim_reff])*(ISNUMBER(FIND("/"&amp;$HC93&amp;"/","/"&amp;TrimSummary[color]&amp;"/"))),),0))))*$HJ93*(1+$BN$3)&amp;","&amp;IF(ISERROR(INDEX(TrimSummary[ordering_yy],MATCH(1,INDEX(($HD93=TrimSummary[style_no])*(HT$3=TrimSummary[trim_reff])*(ISNUMBER(FIND("/"&amp;$HC93&amp;"/","/"&amp;TrimSummary[color]&amp;"/"))),),0))),0,(INDEX(TrimSummary[ordering_yy],MATCH(1,INDEX(($HD93=TrimSummary[style_no])*(HT$3=TrimSummary[trim_reff])*(ISNUMBER(FIND("/"&amp;$HC93&amp;"/","/"&amp;TrimSummary[color]&amp;"/"))),),0))))*$HH93*(1+$BN$4)&amp;","&amp;IF(ISERROR(INDEX(TrimSummary[ordering_yy],MATCH(1,INDEX(($HD93=TrimSummary[style_no])*(HT$3=TrimSummary[trim_reff])*(ISNUMBER(FIND("/"&amp;$HC93&amp;"/","/"&amp;TrimSummary[color]&amp;"/"))),),0))),0,(INDEX(TrimSummary[ordering_yy],MATCH(1,INDEX(($HD93=TrimSummary[style_no])*(HT$3=TrimSummary[trim_reff])*(ISNUMBER(FIND("/"&amp;$HC93&amp;"/","/"&amp;TrimSummary[color]&amp;"/"))),),0))))*$HJ93*(1+$BN$4)</f>
        <v>71.76,0,0,0</v>
      </c>
      <c r="HU93" s="62" t="str" cm="1">
        <f t="array" ref="HU93">IF(ISERROR(INDEX(TrimSummary[costing_yy],MATCH(1,INDEX(($HD93=TrimSummary[style_no])*(HU$3=TrimSummary[trim_reff])*(ISNUMBER(FIND("/"&amp;$HC93&amp;"/","/"&amp;TrimSummary[color]&amp;"/"))),),0))),0,(INDEX(TrimSummary[costing_yy],MATCH(1,INDEX(($HD93=TrimSummary[style_no])*(HU$3=TrimSummary[trim_reff])*(ISNUMBER(FIND("/"&amp;$HC93&amp;"/","/"&amp;TrimSummary[color]&amp;"/"))),),0))))*$HH93*(1+$BN$3)&amp;","&amp;IF(ISERROR(INDEX(TrimSummary[costing_yy],MATCH(1,INDEX(($HD93=TrimSummary[style_no])*(HU$3=TrimSummary[trim_reff])*(ISNUMBER(FIND("/"&amp;$HC93&amp;"/","/"&amp;TrimSummary[color]&amp;"/"))),),0))),0,(INDEX(TrimSummary[costing_yy],MATCH(1,INDEX(($HD93=TrimSummary[style_no])*(HU$3=TrimSummary[trim_reff])*(ISNUMBER(FIND("/"&amp;$HC93&amp;"/","/"&amp;TrimSummary[color]&amp;"/"))),),0))))*$HJ93*(1+$BN$3)&amp;","&amp;IF(ISERROR(INDEX(TrimSummary[ordering_yy],MATCH(1,INDEX(($HD93=TrimSummary[style_no])*(HU$3=TrimSummary[trim_reff])*(ISNUMBER(FIND("/"&amp;$HC93&amp;"/","/"&amp;TrimSummary[color]&amp;"/"))),),0))),0,(INDEX(TrimSummary[ordering_yy],MATCH(1,INDEX(($HD93=TrimSummary[style_no])*(HU$3=TrimSummary[trim_reff])*(ISNUMBER(FIND("/"&amp;$HC93&amp;"/","/"&amp;TrimSummary[color]&amp;"/"))),),0))))*$HH93*(1+$BN$4)&amp;","&amp;IF(ISERROR(INDEX(TrimSummary[ordering_yy],MATCH(1,INDEX(($HD93=TrimSummary[style_no])*(HU$3=TrimSummary[trim_reff])*(ISNUMBER(FIND("/"&amp;$HC93&amp;"/","/"&amp;TrimSummary[color]&amp;"/"))),),0))),0,(INDEX(TrimSummary[ordering_yy],MATCH(1,INDEX(($HD93=TrimSummary[style_no])*(HU$3=TrimSummary[trim_reff])*(ISNUMBER(FIND("/"&amp;$HC93&amp;"/","/"&amp;TrimSummary[color]&amp;"/"))),),0))))*$HJ93*(1+$BN$4)</f>
        <v>71.76,0,0,0</v>
      </c>
      <c r="HV93" s="62"/>
      <c r="HW93" s="62"/>
      <c r="HX93" s="62"/>
      <c r="HY93" s="62"/>
      <c r="HZ93" s="62"/>
      <c r="IA93" s="62"/>
      <c r="IB93" s="62"/>
      <c r="IC93" s="62"/>
      <c r="ID93" s="62"/>
      <c r="IE93" s="62"/>
      <c r="IF93" s="62"/>
      <c r="IG93" s="62"/>
      <c r="IH93" s="62"/>
      <c r="II93" s="62"/>
      <c r="IJ93" s="62"/>
      <c r="IK93" s="62"/>
      <c r="IL93" s="49"/>
      <c r="IM93" s="49"/>
      <c r="IN93" s="49"/>
      <c r="IO93" s="49"/>
      <c r="IP93" s="49"/>
      <c r="IQ93" s="49"/>
      <c r="IR93" s="49"/>
      <c r="IS93" s="49"/>
      <c r="IT93" s="49"/>
      <c r="IU93" s="49"/>
      <c r="IV93" s="49"/>
      <c r="IW93" s="49"/>
    </row>
    <row r="94" spans="1:257">
      <c r="A94"/>
      <c r="D94" s="256"/>
      <c r="E94" s="3"/>
      <c r="F94" s="18"/>
      <c r="G94" s="19"/>
      <c r="H94" s="86"/>
      <c r="I94" s="86"/>
      <c r="J94" s="86"/>
      <c r="K94" s="86"/>
      <c r="L94" s="86"/>
      <c r="M94" s="86"/>
      <c r="N94" s="86"/>
      <c r="O94" s="86"/>
      <c r="P94" s="86"/>
      <c r="Q94" s="86"/>
      <c r="R94" s="86"/>
      <c r="S94" s="86"/>
      <c r="T94" s="86"/>
      <c r="U94" s="86"/>
      <c r="V94" s="86"/>
      <c r="Y94" s="18"/>
      <c r="AR94" s="23"/>
      <c r="AS94" s="23"/>
      <c r="AT94" s="18"/>
      <c r="AV94" s="24"/>
      <c r="AW94" s="24"/>
      <c r="AX94" s="24"/>
      <c r="AY94" s="24"/>
      <c r="AZ94" s="24"/>
      <c r="BA94" s="24"/>
      <c r="BB94" s="24"/>
      <c r="BC94" s="24"/>
      <c r="BD94" s="23"/>
      <c r="BE94" s="24"/>
      <c r="BF94" s="24"/>
      <c r="BG94" s="24"/>
      <c r="BH94" s="23"/>
      <c r="BI94" s="23"/>
      <c r="BJ94" s="222"/>
      <c r="BS94" s="233"/>
      <c r="BT94" s="233"/>
      <c r="BU94" s="233"/>
      <c r="BV94" s="233"/>
      <c r="BW94" s="233"/>
      <c r="BX94" s="233"/>
      <c r="BY94" s="233"/>
      <c r="BZ94" s="233"/>
      <c r="CA94" s="233"/>
      <c r="CB94" s="233"/>
      <c r="CC94" s="233"/>
      <c r="CD94" s="233"/>
      <c r="CE94" s="233"/>
      <c r="CF94" s="233"/>
      <c r="CG94" s="233"/>
      <c r="CH94" s="233"/>
      <c r="CL94" s="92"/>
      <c r="CM94" s="94"/>
      <c r="CN94" s="94"/>
      <c r="CO94" s="77"/>
      <c r="CP94" s="77"/>
      <c r="CQ94" s="77"/>
      <c r="FT94"/>
      <c r="FU94"/>
      <c r="HA94" s="62" t="str">
        <f>INDEX(TrimSummary[season],MATCH($HD94,TrimSummary[style_no],0))</f>
        <v>WI23</v>
      </c>
      <c r="HB94" s="62" t="str">
        <f>INDEX(TrimSummary[floorset],MATCH($HD94,TrimSummary[style_no],0))</f>
        <v>F3</v>
      </c>
      <c r="HC94" s="6" t="s">
        <v>201</v>
      </c>
      <c r="HD94" s="310" t="s">
        <v>314</v>
      </c>
      <c r="HE94" s="224" t="s">
        <v>304</v>
      </c>
      <c r="HF94" s="98">
        <v>45040</v>
      </c>
      <c r="HG94" t="s">
        <v>39</v>
      </c>
      <c r="HH94" s="105" cm="1">
        <f t="array" ref="HH94">IF(ISERROR(INDEX(Trim_Booking_Data[[QTY TB]:[5]],MATCH($HD94&amp;$HE94&amp;$HF94,Trim_Booking_Data[Styele'#]&amp;Trim_Booking_Data[COLOR]&amp;Trim_Booking_Data[Trim Boking Date],0),MATCH($HG94,Trim_Booking_Data[[#Headers],[QTY TB]:[5]],0))),0,(INDEX(Trim_Booking_Data[[QTY TB]:[5]],MATCH($HD94&amp;$HE94&amp;$HF94,Trim_Booking_Data[Styele'#]&amp;Trim_Booking_Data[COLOR]&amp;Trim_Booking_Data[Trim Boking Date],0),MATCH($HG94,Trim_Booking_Data[[#Headers],[QTY TB]:[5]],0))))</f>
        <v>23</v>
      </c>
      <c r="HI94" s="78" cm="1">
        <f t="array" ref="HI94">IF(ISERROR(INDEX(PO_Placed_Data_Fu[],MATCH($HD94&amp;$HE94,Trim_Booking_Data[Styele'#]&amp;Trim_Booking_Data[COLOR],0),MATCH(HI$3,PO_Placed_Data_Fu[#Headers],0))),0,(INDEX(PO_Placed_Data_Fu[],MATCH($HD94&amp;$HE94,Trim_Booking_Data[Styele'#]&amp;Trim_Booking_Data[COLOR],0),MATCH(HI$3,PO_Placed_Data_Fu[#Headers],0))))</f>
        <v>0</v>
      </c>
      <c r="HJ94" s="70" cm="1">
        <f t="array" ref="HJ94">IF(ISERROR(INDEX(PO_Placed_Data_Fu[],MATCH($HD94&amp;$HE94&amp;$HF94,Trim_Booking_Data[Styele'#]&amp;Trim_Booking_Data[COLOR]&amp;Trim_Booking_Data[Trim Boking Date],0),MATCH($HG94,PO_Placed_Data_Fu[#Headers],0))),0,(INDEX(PO_Placed_Data_Fu[],MATCH($HD94&amp;$HE94&amp;$HF94,Trim_Booking_Data[Styele'#]&amp;Trim_Booking_Data[COLOR]&amp;Trim_Booking_Data[Trim Boking Date],0),MATCH($HG94,PO_Placed_Data_Fu[#Headers],0))))</f>
        <v>0</v>
      </c>
      <c r="HK94" s="62" t="str" cm="1">
        <f t="array" ref="HK94">IF(ISERROR(INDEX(TrimSummary[costing_yy],MATCH(1,INDEX(($HD94=TrimSummary[style_no])*(HK$3=TrimSummary[trim_reff])*(ISNUMBER(FIND("/"&amp;$HC94&amp;"/","/"&amp;TrimSummary[color]&amp;"/"))),),0))),0,(INDEX(TrimSummary[costing_yy],MATCH(1,INDEX(($HD94=TrimSummary[style_no])*(HK$3=TrimSummary[trim_reff])*(ISNUMBER(FIND("/"&amp;$HC94&amp;"/","/"&amp;TrimSummary[color]&amp;"/"))),),0))))*$HH94*(1+$BN$3)&amp;","&amp;IF(ISERROR(INDEX(TrimSummary[costing_yy],MATCH(1,INDEX(($HD94=TrimSummary[style_no])*(HK$3=TrimSummary[trim_reff])*(ISNUMBER(FIND("/"&amp;$HC94&amp;"/","/"&amp;TrimSummary[color]&amp;"/"))),),0))),0,(INDEX(TrimSummary[costing_yy],MATCH(1,INDEX(($HD94=TrimSummary[style_no])*(HK$3=TrimSummary[trim_reff])*(ISNUMBER(FIND("/"&amp;$HC94&amp;"/","/"&amp;TrimSummary[color]&amp;"/"))),),0))))*$HJ94*(1+$BN$3)&amp;","&amp;IF(ISERROR(INDEX(TrimSummary[ordering_yy],MATCH(1,INDEX(($HD94=TrimSummary[style_no])*(HK$3=TrimSummary[trim_reff])*(ISNUMBER(FIND("/"&amp;$HC94&amp;"/","/"&amp;TrimSummary[color]&amp;"/"))),),0))),0,(INDEX(TrimSummary[ordering_yy],MATCH(1,INDEX(($HD94=TrimSummary[style_no])*(HK$3=TrimSummary[trim_reff])*(ISNUMBER(FIND("/"&amp;$HC94&amp;"/","/"&amp;TrimSummary[color]&amp;"/"))),),0))))*$HH94*(1+$BN$4)&amp;","&amp;IF(ISERROR(INDEX(TrimSummary[ordering_yy],MATCH(1,INDEX(($HD94=TrimSummary[style_no])*(HK$3=TrimSummary[trim_reff])*(ISNUMBER(FIND("/"&amp;$HC94&amp;"/","/"&amp;TrimSummary[color]&amp;"/"))),),0))),0,(INDEX(TrimSummary[ordering_yy],MATCH(1,INDEX(($HD94=TrimSummary[style_no])*(HK$3=TrimSummary[trim_reff])*(ISNUMBER(FIND("/"&amp;$HC94&amp;"/","/"&amp;TrimSummary[color]&amp;"/"))),),0))))*$HJ94*(1+$BN$4)</f>
        <v>14.548144,0,0,0</v>
      </c>
      <c r="HL94" s="62" t="str" cm="1">
        <f t="array" ref="HL94">IF(ISERROR(INDEX(TrimSummary[costing_yy],MATCH(1,INDEX(($HD94=TrimSummary[style_no])*(HL$3=TrimSummary[trim_reff])*(ISNUMBER(FIND("/"&amp;$HC94&amp;"/","/"&amp;TrimSummary[color]&amp;"/"))),),0))),0,(INDEX(TrimSummary[costing_yy],MATCH(1,INDEX(($HD94=TrimSummary[style_no])*(HL$3=TrimSummary[trim_reff])*(ISNUMBER(FIND("/"&amp;$HC94&amp;"/","/"&amp;TrimSummary[color]&amp;"/"))),),0))))*$HH94*(1+$BN$3)&amp;","&amp;IF(ISERROR(INDEX(TrimSummary[costing_yy],MATCH(1,INDEX(($HD94=TrimSummary[style_no])*(HL$3=TrimSummary[trim_reff])*(ISNUMBER(FIND("/"&amp;$HC94&amp;"/","/"&amp;TrimSummary[color]&amp;"/"))),),0))),0,(INDEX(TrimSummary[costing_yy],MATCH(1,INDEX(($HD94=TrimSummary[style_no])*(HL$3=TrimSummary[trim_reff])*(ISNUMBER(FIND("/"&amp;$HC94&amp;"/","/"&amp;TrimSummary[color]&amp;"/"))),),0))))*$HJ94*(1+$BN$3)&amp;","&amp;IF(ISERROR(INDEX(TrimSummary[ordering_yy],MATCH(1,INDEX(($HD94=TrimSummary[style_no])*(HL$3=TrimSummary[trim_reff])*(ISNUMBER(FIND("/"&amp;$HC94&amp;"/","/"&amp;TrimSummary[color]&amp;"/"))),),0))),0,(INDEX(TrimSummary[ordering_yy],MATCH(1,INDEX(($HD94=TrimSummary[style_no])*(HL$3=TrimSummary[trim_reff])*(ISNUMBER(FIND("/"&amp;$HC94&amp;"/","/"&amp;TrimSummary[color]&amp;"/"))),),0))))*$HH94*(1+$BN$4)&amp;","&amp;IF(ISERROR(INDEX(TrimSummary[ordering_yy],MATCH(1,INDEX(($HD94=TrimSummary[style_no])*(HL$3=TrimSummary[trim_reff])*(ISNUMBER(FIND("/"&amp;$HC94&amp;"/","/"&amp;TrimSummary[color]&amp;"/"))),),0))),0,(INDEX(TrimSummary[ordering_yy],MATCH(1,INDEX(($HD94=TrimSummary[style_no])*(HL$3=TrimSummary[trim_reff])*(ISNUMBER(FIND("/"&amp;$HC94&amp;"/","/"&amp;TrimSummary[color]&amp;"/"))),),0))))*$HJ94*(1+$BN$4)</f>
        <v>0.60996,0,0,0</v>
      </c>
      <c r="HM94" s="62" t="str" cm="1">
        <f t="array" ref="HM94">IF(ISERROR(INDEX(TrimSummary[costing_yy],MATCH(1,INDEX(($HD94=TrimSummary[style_no])*(HM$3=TrimSummary[trim_reff])*(ISNUMBER(FIND("/"&amp;$HC94&amp;"/","/"&amp;TrimSummary[color]&amp;"/"))),),0))),0,(INDEX(TrimSummary[costing_yy],MATCH(1,INDEX(($HD94=TrimSummary[style_no])*(HM$3=TrimSummary[trim_reff])*(ISNUMBER(FIND("/"&amp;$HC94&amp;"/","/"&amp;TrimSummary[color]&amp;"/"))),),0))))*$HH94*(1+$BN$3)&amp;","&amp;IF(ISERROR(INDEX(TrimSummary[costing_yy],MATCH(1,INDEX(($HD94=TrimSummary[style_no])*(HM$3=TrimSummary[trim_reff])*(ISNUMBER(FIND("/"&amp;$HC94&amp;"/","/"&amp;TrimSummary[color]&amp;"/"))),),0))),0,(INDEX(TrimSummary[costing_yy],MATCH(1,INDEX(($HD94=TrimSummary[style_no])*(HM$3=TrimSummary[trim_reff])*(ISNUMBER(FIND("/"&amp;$HC94&amp;"/","/"&amp;TrimSummary[color]&amp;"/"))),),0))))*$HJ94*(1+$BN$3)&amp;","&amp;IF(ISERROR(INDEX(TrimSummary[ordering_yy],MATCH(1,INDEX(($HD94=TrimSummary[style_no])*(HM$3=TrimSummary[trim_reff])*(ISNUMBER(FIND("/"&amp;$HC94&amp;"/","/"&amp;TrimSummary[color]&amp;"/"))),),0))),0,(INDEX(TrimSummary[ordering_yy],MATCH(1,INDEX(($HD94=TrimSummary[style_no])*(HM$3=TrimSummary[trim_reff])*(ISNUMBER(FIND("/"&amp;$HC94&amp;"/","/"&amp;TrimSummary[color]&amp;"/"))),),0))))*$HH94*(1+$BN$4)&amp;","&amp;IF(ISERROR(INDEX(TrimSummary[ordering_yy],MATCH(1,INDEX(($HD94=TrimSummary[style_no])*(HM$3=TrimSummary[trim_reff])*(ISNUMBER(FIND("/"&amp;$HC94&amp;"/","/"&amp;TrimSummary[color]&amp;"/"))),),0))),0,(INDEX(TrimSummary[ordering_yy],MATCH(1,INDEX(($HD94=TrimSummary[style_no])*(HM$3=TrimSummary[trim_reff])*(ISNUMBER(FIND("/"&amp;$HC94&amp;"/","/"&amp;TrimSummary[color]&amp;"/"))),),0))))*$HJ94*(1+$BN$4)</f>
        <v>0.28704,0,0,0</v>
      </c>
      <c r="HN94" s="62" t="str" cm="1">
        <f t="array" ref="HN94">IF(ISERROR(INDEX(TrimSummary[costing_yy],MATCH(1,INDEX(($HD94=TrimSummary[style_no])*(HN$3=TrimSummary[trim_reff])*(ISNUMBER(FIND("/"&amp;$HC94&amp;"/","/"&amp;TrimSummary[color]&amp;"/"))),),0))),0,(INDEX(TrimSummary[costing_yy],MATCH(1,INDEX(($HD94=TrimSummary[style_no])*(HN$3=TrimSummary[trim_reff])*(ISNUMBER(FIND("/"&amp;$HC94&amp;"/","/"&amp;TrimSummary[color]&amp;"/"))),),0))))*$HH94*(1+$BN$3)&amp;","&amp;IF(ISERROR(INDEX(TrimSummary[costing_yy],MATCH(1,INDEX(($HD94=TrimSummary[style_no])*(HN$3=TrimSummary[trim_reff])*(ISNUMBER(FIND("/"&amp;$HC94&amp;"/","/"&amp;TrimSummary[color]&amp;"/"))),),0))),0,(INDEX(TrimSummary[costing_yy],MATCH(1,INDEX(($HD94=TrimSummary[style_no])*(HN$3=TrimSummary[trim_reff])*(ISNUMBER(FIND("/"&amp;$HC94&amp;"/","/"&amp;TrimSummary[color]&amp;"/"))),),0))))*$HJ94*(1+$BN$3)&amp;","&amp;IF(ISERROR(INDEX(TrimSummary[ordering_yy],MATCH(1,INDEX(($HD94=TrimSummary[style_no])*(HN$3=TrimSummary[trim_reff])*(ISNUMBER(FIND("/"&amp;$HC94&amp;"/","/"&amp;TrimSummary[color]&amp;"/"))),),0))),0,(INDEX(TrimSummary[ordering_yy],MATCH(1,INDEX(($HD94=TrimSummary[style_no])*(HN$3=TrimSummary[trim_reff])*(ISNUMBER(FIND("/"&amp;$HC94&amp;"/","/"&amp;TrimSummary[color]&amp;"/"))),),0))))*$HH94*(1+$BN$4)&amp;","&amp;IF(ISERROR(INDEX(TrimSummary[ordering_yy],MATCH(1,INDEX(($HD94=TrimSummary[style_no])*(HN$3=TrimSummary[trim_reff])*(ISNUMBER(FIND("/"&amp;$HC94&amp;"/","/"&amp;TrimSummary[color]&amp;"/"))),),0))),0,(INDEX(TrimSummary[ordering_yy],MATCH(1,INDEX(($HD94=TrimSummary[style_no])*(HN$3=TrimSummary[trim_reff])*(ISNUMBER(FIND("/"&amp;$HC94&amp;"/","/"&amp;TrimSummary[color]&amp;"/"))),),0))))*$HJ94*(1+$BN$4)</f>
        <v>23.92,0,0,0</v>
      </c>
      <c r="HO94" s="62" t="str" cm="1">
        <f t="array" ref="HO94">IF(ISERROR(INDEX(TrimSummary[costing_yy],MATCH(1,INDEX(($HD94=TrimSummary[style_no])*(HO$3=TrimSummary[trim_reff])*(ISNUMBER(FIND("/"&amp;$HC94&amp;"/","/"&amp;TrimSummary[color]&amp;"/"))),),0))),0,(INDEX(TrimSummary[costing_yy],MATCH(1,INDEX(($HD94=TrimSummary[style_no])*(HO$3=TrimSummary[trim_reff])*(ISNUMBER(FIND("/"&amp;$HC94&amp;"/","/"&amp;TrimSummary[color]&amp;"/"))),),0))))*$HH94*(1+$BN$3)&amp;","&amp;IF(ISERROR(INDEX(TrimSummary[costing_yy],MATCH(1,INDEX(($HD94=TrimSummary[style_no])*(HO$3=TrimSummary[trim_reff])*(ISNUMBER(FIND("/"&amp;$HC94&amp;"/","/"&amp;TrimSummary[color]&amp;"/"))),),0))),0,(INDEX(TrimSummary[costing_yy],MATCH(1,INDEX(($HD94=TrimSummary[style_no])*(HO$3=TrimSummary[trim_reff])*(ISNUMBER(FIND("/"&amp;$HC94&amp;"/","/"&amp;TrimSummary[color]&amp;"/"))),),0))))*$HJ94*(1+$BN$3)&amp;","&amp;IF(ISERROR(INDEX(TrimSummary[ordering_yy],MATCH(1,INDEX(($HD94=TrimSummary[style_no])*(HO$3=TrimSummary[trim_reff])*(ISNUMBER(FIND("/"&amp;$HC94&amp;"/","/"&amp;TrimSummary[color]&amp;"/"))),),0))),0,(INDEX(TrimSummary[ordering_yy],MATCH(1,INDEX(($HD94=TrimSummary[style_no])*(HO$3=TrimSummary[trim_reff])*(ISNUMBER(FIND("/"&amp;$HC94&amp;"/","/"&amp;TrimSummary[color]&amp;"/"))),),0))))*$HH94*(1+$BN$4)&amp;","&amp;IF(ISERROR(INDEX(TrimSummary[ordering_yy],MATCH(1,INDEX(($HD94=TrimSummary[style_no])*(HO$3=TrimSummary[trim_reff])*(ISNUMBER(FIND("/"&amp;$HC94&amp;"/","/"&amp;TrimSummary[color]&amp;"/"))),),0))),0,(INDEX(TrimSummary[ordering_yy],MATCH(1,INDEX(($HD94=TrimSummary[style_no])*(HO$3=TrimSummary[trim_reff])*(ISNUMBER(FIND("/"&amp;$HC94&amp;"/","/"&amp;TrimSummary[color]&amp;"/"))),),0))))*$HJ94*(1+$BN$4)</f>
        <v>23.92,0,0,0</v>
      </c>
      <c r="HP94" s="62" t="str" cm="1">
        <f t="array" ref="HP94">IF(ISERROR(INDEX(TrimSummary[costing_yy],MATCH(1,INDEX(($HD94=TrimSummary[style_no])*(HP$3=TrimSummary[trim_reff])*(ISNUMBER(FIND("/"&amp;$HC94&amp;"/","/"&amp;TrimSummary[color]&amp;"/"))),),0))),0,(INDEX(TrimSummary[costing_yy],MATCH(1,INDEX(($HD94=TrimSummary[style_no])*(HP$3=TrimSummary[trim_reff])*(ISNUMBER(FIND("/"&amp;$HC94&amp;"/","/"&amp;TrimSummary[color]&amp;"/"))),),0))))*$HH94*(1+$BN$3)&amp;","&amp;IF(ISERROR(INDEX(TrimSummary[costing_yy],MATCH(1,INDEX(($HD94=TrimSummary[style_no])*(HP$3=TrimSummary[trim_reff])*(ISNUMBER(FIND("/"&amp;$HC94&amp;"/","/"&amp;TrimSummary[color]&amp;"/"))),),0))),0,(INDEX(TrimSummary[costing_yy],MATCH(1,INDEX(($HD94=TrimSummary[style_no])*(HP$3=TrimSummary[trim_reff])*(ISNUMBER(FIND("/"&amp;$HC94&amp;"/","/"&amp;TrimSummary[color]&amp;"/"))),),0))))*$HJ94*(1+$BN$3)&amp;","&amp;IF(ISERROR(INDEX(TrimSummary[ordering_yy],MATCH(1,INDEX(($HD94=TrimSummary[style_no])*(HP$3=TrimSummary[trim_reff])*(ISNUMBER(FIND("/"&amp;$HC94&amp;"/","/"&amp;TrimSummary[color]&amp;"/"))),),0))),0,(INDEX(TrimSummary[ordering_yy],MATCH(1,INDEX(($HD94=TrimSummary[style_no])*(HP$3=TrimSummary[trim_reff])*(ISNUMBER(FIND("/"&amp;$HC94&amp;"/","/"&amp;TrimSummary[color]&amp;"/"))),),0))))*$HH94*(1+$BN$4)&amp;","&amp;IF(ISERROR(INDEX(TrimSummary[ordering_yy],MATCH(1,INDEX(($HD94=TrimSummary[style_no])*(HP$3=TrimSummary[trim_reff])*(ISNUMBER(FIND("/"&amp;$HC94&amp;"/","/"&amp;TrimSummary[color]&amp;"/"))),),0))),0,(INDEX(TrimSummary[ordering_yy],MATCH(1,INDEX(($HD94=TrimSummary[style_no])*(HP$3=TrimSummary[trim_reff])*(ISNUMBER(FIND("/"&amp;$HC94&amp;"/","/"&amp;TrimSummary[color]&amp;"/"))),),0))))*$HJ94*(1+$BN$4)</f>
        <v>23.92,0,0,0</v>
      </c>
      <c r="HQ94" s="62" t="str" cm="1">
        <f t="array" ref="HQ94">IF(ISERROR(INDEX(TrimSummary[costing_yy],MATCH(1,INDEX(($HD94=TrimSummary[style_no])*(HQ$3=TrimSummary[trim_reff])*(ISNUMBER(FIND("/"&amp;$HC94&amp;"/","/"&amp;TrimSummary[color]&amp;"/"))),),0))),0,(INDEX(TrimSummary[costing_yy],MATCH(1,INDEX(($HD94=TrimSummary[style_no])*(HQ$3=TrimSummary[trim_reff])*(ISNUMBER(FIND("/"&amp;$HC94&amp;"/","/"&amp;TrimSummary[color]&amp;"/"))),),0))))*$HH94*(1+$BN$3)&amp;","&amp;IF(ISERROR(INDEX(TrimSummary[costing_yy],MATCH(1,INDEX(($HD94=TrimSummary[style_no])*(HQ$3=TrimSummary[trim_reff])*(ISNUMBER(FIND("/"&amp;$HC94&amp;"/","/"&amp;TrimSummary[color]&amp;"/"))),),0))),0,(INDEX(TrimSummary[costing_yy],MATCH(1,INDEX(($HD94=TrimSummary[style_no])*(HQ$3=TrimSummary[trim_reff])*(ISNUMBER(FIND("/"&amp;$HC94&amp;"/","/"&amp;TrimSummary[color]&amp;"/"))),),0))))*$HJ94*(1+$BN$3)&amp;","&amp;IF(ISERROR(INDEX(TrimSummary[ordering_yy],MATCH(1,INDEX(($HD94=TrimSummary[style_no])*(HQ$3=TrimSummary[trim_reff])*(ISNUMBER(FIND("/"&amp;$HC94&amp;"/","/"&amp;TrimSummary[color]&amp;"/"))),),0))),0,(INDEX(TrimSummary[ordering_yy],MATCH(1,INDEX(($HD94=TrimSummary[style_no])*(HQ$3=TrimSummary[trim_reff])*(ISNUMBER(FIND("/"&amp;$HC94&amp;"/","/"&amp;TrimSummary[color]&amp;"/"))),),0))))*$HH94*(1+$BN$4)&amp;","&amp;IF(ISERROR(INDEX(TrimSummary[ordering_yy],MATCH(1,INDEX(($HD94=TrimSummary[style_no])*(HQ$3=TrimSummary[trim_reff])*(ISNUMBER(FIND("/"&amp;$HC94&amp;"/","/"&amp;TrimSummary[color]&amp;"/"))),),0))),0,(INDEX(TrimSummary[ordering_yy],MATCH(1,INDEX(($HD94=TrimSummary[style_no])*(HQ$3=TrimSummary[trim_reff])*(ISNUMBER(FIND("/"&amp;$HC94&amp;"/","/"&amp;TrimSummary[color]&amp;"/"))),),0))))*$HJ94*(1+$BN$4)</f>
        <v>23.92,0,0,0</v>
      </c>
      <c r="HR94" s="62" t="str" cm="1">
        <f t="array" ref="HR94">IF(ISERROR(INDEX(TrimSummary[costing_yy],MATCH(1,INDEX(($HD94=TrimSummary[style_no])*(HR$3=TrimSummary[trim_reff])*(ISNUMBER(FIND("/"&amp;$HC94&amp;"/","/"&amp;TrimSummary[color]&amp;"/"))),),0))),0,(INDEX(TrimSummary[costing_yy],MATCH(1,INDEX(($HD94=TrimSummary[style_no])*(HR$3=TrimSummary[trim_reff])*(ISNUMBER(FIND("/"&amp;$HC94&amp;"/","/"&amp;TrimSummary[color]&amp;"/"))),),0))))*$HH94*(1+$BN$3)&amp;","&amp;IF(ISERROR(INDEX(TrimSummary[costing_yy],MATCH(1,INDEX(($HD94=TrimSummary[style_no])*(HR$3=TrimSummary[trim_reff])*(ISNUMBER(FIND("/"&amp;$HC94&amp;"/","/"&amp;TrimSummary[color]&amp;"/"))),),0))),0,(INDEX(TrimSummary[costing_yy],MATCH(1,INDEX(($HD94=TrimSummary[style_no])*(HR$3=TrimSummary[trim_reff])*(ISNUMBER(FIND("/"&amp;$HC94&amp;"/","/"&amp;TrimSummary[color]&amp;"/"))),),0))))*$HJ94*(1+$BN$3)&amp;","&amp;IF(ISERROR(INDEX(TrimSummary[ordering_yy],MATCH(1,INDEX(($HD94=TrimSummary[style_no])*(HR$3=TrimSummary[trim_reff])*(ISNUMBER(FIND("/"&amp;$HC94&amp;"/","/"&amp;TrimSummary[color]&amp;"/"))),),0))),0,(INDEX(TrimSummary[ordering_yy],MATCH(1,INDEX(($HD94=TrimSummary[style_no])*(HR$3=TrimSummary[trim_reff])*(ISNUMBER(FIND("/"&amp;$HC94&amp;"/","/"&amp;TrimSummary[color]&amp;"/"))),),0))))*$HH94*(1+$BN$4)&amp;","&amp;IF(ISERROR(INDEX(TrimSummary[ordering_yy],MATCH(1,INDEX(($HD94=TrimSummary[style_no])*(HR$3=TrimSummary[trim_reff])*(ISNUMBER(FIND("/"&amp;$HC94&amp;"/","/"&amp;TrimSummary[color]&amp;"/"))),),0))),0,(INDEX(TrimSummary[ordering_yy],MATCH(1,INDEX(($HD94=TrimSummary[style_no])*(HR$3=TrimSummary[trim_reff])*(ISNUMBER(FIND("/"&amp;$HC94&amp;"/","/"&amp;TrimSummary[color]&amp;"/"))),),0))))*$HJ94*(1+$BN$4)</f>
        <v>23.92,0,0,0</v>
      </c>
      <c r="HS94" s="62" t="str" cm="1">
        <f t="array" ref="HS94">IF(ISERROR(INDEX(TrimSummary[costing_yy],MATCH(1,INDEX(($HD94=TrimSummary[style_no])*(HS$3=TrimSummary[trim_reff])*(ISNUMBER(FIND("/"&amp;$HC94&amp;"/","/"&amp;TrimSummary[color]&amp;"/"))),),0))),0,(INDEX(TrimSummary[costing_yy],MATCH(1,INDEX(($HD94=TrimSummary[style_no])*(HS$3=TrimSummary[trim_reff])*(ISNUMBER(FIND("/"&amp;$HC94&amp;"/","/"&amp;TrimSummary[color]&amp;"/"))),),0))))*$HH94*(1+$BN$3)&amp;","&amp;IF(ISERROR(INDEX(TrimSummary[costing_yy],MATCH(1,INDEX(($HD94=TrimSummary[style_no])*(HS$3=TrimSummary[trim_reff])*(ISNUMBER(FIND("/"&amp;$HC94&amp;"/","/"&amp;TrimSummary[color]&amp;"/"))),),0))),0,(INDEX(TrimSummary[costing_yy],MATCH(1,INDEX(($HD94=TrimSummary[style_no])*(HS$3=TrimSummary[trim_reff])*(ISNUMBER(FIND("/"&amp;$HC94&amp;"/","/"&amp;TrimSummary[color]&amp;"/"))),),0))))*$HJ94*(1+$BN$3)&amp;","&amp;IF(ISERROR(INDEX(TrimSummary[ordering_yy],MATCH(1,INDEX(($HD94=TrimSummary[style_no])*(HS$3=TrimSummary[trim_reff])*(ISNUMBER(FIND("/"&amp;$HC94&amp;"/","/"&amp;TrimSummary[color]&amp;"/"))),),0))),0,(INDEX(TrimSummary[ordering_yy],MATCH(1,INDEX(($HD94=TrimSummary[style_no])*(HS$3=TrimSummary[trim_reff])*(ISNUMBER(FIND("/"&amp;$HC94&amp;"/","/"&amp;TrimSummary[color]&amp;"/"))),),0))))*$HH94*(1+$BN$4)&amp;","&amp;IF(ISERROR(INDEX(TrimSummary[ordering_yy],MATCH(1,INDEX(($HD94=TrimSummary[style_no])*(HS$3=TrimSummary[trim_reff])*(ISNUMBER(FIND("/"&amp;$HC94&amp;"/","/"&amp;TrimSummary[color]&amp;"/"))),),0))),0,(INDEX(TrimSummary[ordering_yy],MATCH(1,INDEX(($HD94=TrimSummary[style_no])*(HS$3=TrimSummary[trim_reff])*(ISNUMBER(FIND("/"&amp;$HC94&amp;"/","/"&amp;TrimSummary[color]&amp;"/"))),),0))))*$HJ94*(1+$BN$4)</f>
        <v>23.92,0,0,0</v>
      </c>
      <c r="HT94" s="62" t="str" cm="1">
        <f t="array" ref="HT94">IF(ISERROR(INDEX(TrimSummary[costing_yy],MATCH(1,INDEX(($HD94=TrimSummary[style_no])*(HT$3=TrimSummary[trim_reff])*(ISNUMBER(FIND("/"&amp;$HC94&amp;"/","/"&amp;TrimSummary[color]&amp;"/"))),),0))),0,(INDEX(TrimSummary[costing_yy],MATCH(1,INDEX(($HD94=TrimSummary[style_no])*(HT$3=TrimSummary[trim_reff])*(ISNUMBER(FIND("/"&amp;$HC94&amp;"/","/"&amp;TrimSummary[color]&amp;"/"))),),0))))*$HH94*(1+$BN$3)&amp;","&amp;IF(ISERROR(INDEX(TrimSummary[costing_yy],MATCH(1,INDEX(($HD94=TrimSummary[style_no])*(HT$3=TrimSummary[trim_reff])*(ISNUMBER(FIND("/"&amp;$HC94&amp;"/","/"&amp;TrimSummary[color]&amp;"/"))),),0))),0,(INDEX(TrimSummary[costing_yy],MATCH(1,INDEX(($HD94=TrimSummary[style_no])*(HT$3=TrimSummary[trim_reff])*(ISNUMBER(FIND("/"&amp;$HC94&amp;"/","/"&amp;TrimSummary[color]&amp;"/"))),),0))))*$HJ94*(1+$BN$3)&amp;","&amp;IF(ISERROR(INDEX(TrimSummary[ordering_yy],MATCH(1,INDEX(($HD94=TrimSummary[style_no])*(HT$3=TrimSummary[trim_reff])*(ISNUMBER(FIND("/"&amp;$HC94&amp;"/","/"&amp;TrimSummary[color]&amp;"/"))),),0))),0,(INDEX(TrimSummary[ordering_yy],MATCH(1,INDEX(($HD94=TrimSummary[style_no])*(HT$3=TrimSummary[trim_reff])*(ISNUMBER(FIND("/"&amp;$HC94&amp;"/","/"&amp;TrimSummary[color]&amp;"/"))),),0))))*$HH94*(1+$BN$4)&amp;","&amp;IF(ISERROR(INDEX(TrimSummary[ordering_yy],MATCH(1,INDEX(($HD94=TrimSummary[style_no])*(HT$3=TrimSummary[trim_reff])*(ISNUMBER(FIND("/"&amp;$HC94&amp;"/","/"&amp;TrimSummary[color]&amp;"/"))),),0))),0,(INDEX(TrimSummary[ordering_yy],MATCH(1,INDEX(($HD94=TrimSummary[style_no])*(HT$3=TrimSummary[trim_reff])*(ISNUMBER(FIND("/"&amp;$HC94&amp;"/","/"&amp;TrimSummary[color]&amp;"/"))),),0))))*$HJ94*(1+$BN$4)</f>
        <v>23.92,0,0,0</v>
      </c>
      <c r="HU94" s="62" t="str" cm="1">
        <f t="array" ref="HU94">IF(ISERROR(INDEX(TrimSummary[costing_yy],MATCH(1,INDEX(($HD94=TrimSummary[style_no])*(HU$3=TrimSummary[trim_reff])*(ISNUMBER(FIND("/"&amp;$HC94&amp;"/","/"&amp;TrimSummary[color]&amp;"/"))),),0))),0,(INDEX(TrimSummary[costing_yy],MATCH(1,INDEX(($HD94=TrimSummary[style_no])*(HU$3=TrimSummary[trim_reff])*(ISNUMBER(FIND("/"&amp;$HC94&amp;"/","/"&amp;TrimSummary[color]&amp;"/"))),),0))))*$HH94*(1+$BN$3)&amp;","&amp;IF(ISERROR(INDEX(TrimSummary[costing_yy],MATCH(1,INDEX(($HD94=TrimSummary[style_no])*(HU$3=TrimSummary[trim_reff])*(ISNUMBER(FIND("/"&amp;$HC94&amp;"/","/"&amp;TrimSummary[color]&amp;"/"))),),0))),0,(INDEX(TrimSummary[costing_yy],MATCH(1,INDEX(($HD94=TrimSummary[style_no])*(HU$3=TrimSummary[trim_reff])*(ISNUMBER(FIND("/"&amp;$HC94&amp;"/","/"&amp;TrimSummary[color]&amp;"/"))),),0))))*$HJ94*(1+$BN$3)&amp;","&amp;IF(ISERROR(INDEX(TrimSummary[ordering_yy],MATCH(1,INDEX(($HD94=TrimSummary[style_no])*(HU$3=TrimSummary[trim_reff])*(ISNUMBER(FIND("/"&amp;$HC94&amp;"/","/"&amp;TrimSummary[color]&amp;"/"))),),0))),0,(INDEX(TrimSummary[ordering_yy],MATCH(1,INDEX(($HD94=TrimSummary[style_no])*(HU$3=TrimSummary[trim_reff])*(ISNUMBER(FIND("/"&amp;$HC94&amp;"/","/"&amp;TrimSummary[color]&amp;"/"))),),0))))*$HH94*(1+$BN$4)&amp;","&amp;IF(ISERROR(INDEX(TrimSummary[ordering_yy],MATCH(1,INDEX(($HD94=TrimSummary[style_no])*(HU$3=TrimSummary[trim_reff])*(ISNUMBER(FIND("/"&amp;$HC94&amp;"/","/"&amp;TrimSummary[color]&amp;"/"))),),0))),0,(INDEX(TrimSummary[ordering_yy],MATCH(1,INDEX(($HD94=TrimSummary[style_no])*(HU$3=TrimSummary[trim_reff])*(ISNUMBER(FIND("/"&amp;$HC94&amp;"/","/"&amp;TrimSummary[color]&amp;"/"))),),0))))*$HJ94*(1+$BN$4)</f>
        <v>23.92,0,0,0</v>
      </c>
      <c r="HV94" s="62"/>
      <c r="HW94" s="62"/>
      <c r="HX94" s="62"/>
      <c r="HY94" s="62"/>
      <c r="HZ94" s="62"/>
      <c r="IA94" s="62"/>
      <c r="IB94" s="62"/>
      <c r="IC94" s="62"/>
      <c r="ID94" s="62"/>
      <c r="IE94" s="62"/>
      <c r="IF94" s="62"/>
      <c r="IG94" s="62"/>
      <c r="IH94" s="62"/>
      <c r="II94" s="62"/>
      <c r="IJ94" s="62"/>
      <c r="IK94" s="62"/>
      <c r="IL94" s="49"/>
      <c r="IM94" s="49"/>
      <c r="IN94" s="49"/>
      <c r="IO94" s="49"/>
      <c r="IP94" s="49"/>
      <c r="IQ94" s="49"/>
      <c r="IR94" s="49"/>
      <c r="IS94" s="49"/>
      <c r="IT94" s="49"/>
      <c r="IU94" s="49"/>
      <c r="IV94" s="49"/>
      <c r="IW94" s="49"/>
    </row>
    <row r="95" spans="1:257">
      <c r="A95"/>
      <c r="D95" s="256"/>
      <c r="E95" s="3"/>
      <c r="F95" s="18"/>
      <c r="G95" s="19"/>
      <c r="H95" s="86"/>
      <c r="I95" s="86"/>
      <c r="J95" s="86"/>
      <c r="K95" s="86"/>
      <c r="L95" s="86"/>
      <c r="M95" s="86"/>
      <c r="N95" s="86"/>
      <c r="O95" s="86"/>
      <c r="P95" s="86"/>
      <c r="Q95" s="86"/>
      <c r="R95" s="86"/>
      <c r="S95" s="86"/>
      <c r="T95" s="86"/>
      <c r="U95" s="86"/>
      <c r="V95" s="86"/>
      <c r="Y95" s="18"/>
      <c r="AR95" s="23"/>
      <c r="AS95" s="23"/>
      <c r="AT95" s="18"/>
      <c r="AV95" s="24"/>
      <c r="AW95" s="24"/>
      <c r="AX95" s="24"/>
      <c r="AY95" s="24"/>
      <c r="AZ95" s="24"/>
      <c r="BA95" s="24"/>
      <c r="BB95" s="24"/>
      <c r="BC95" s="24"/>
      <c r="BD95" s="23"/>
      <c r="BE95" s="24"/>
      <c r="BF95" s="24"/>
      <c r="BG95" s="24"/>
      <c r="BH95" s="23"/>
      <c r="BI95" s="23"/>
      <c r="BJ95" s="222"/>
      <c r="BS95" s="233"/>
      <c r="BT95" s="233"/>
      <c r="BU95" s="233"/>
      <c r="BV95" s="233"/>
      <c r="BW95" s="233"/>
      <c r="BX95" s="233"/>
      <c r="BY95" s="233"/>
      <c r="BZ95" s="233"/>
      <c r="CA95" s="233"/>
      <c r="CB95" s="233"/>
      <c r="CC95" s="233"/>
      <c r="CD95" s="233"/>
      <c r="CE95" s="233"/>
      <c r="CF95" s="233"/>
      <c r="CG95" s="233"/>
      <c r="CH95" s="233"/>
      <c r="CJ95" s="243"/>
      <c r="CL95" s="94"/>
      <c r="CM95" s="77"/>
      <c r="CN95" s="77"/>
      <c r="CO95" s="64"/>
      <c r="CP95" s="64"/>
      <c r="CQ95" s="94"/>
      <c r="FT95"/>
      <c r="FU95"/>
      <c r="HA95" s="62" t="str">
        <f>INDEX(TrimSummary[season],MATCH($HD95,TrimSummary[style_no],0))</f>
        <v>WI23</v>
      </c>
      <c r="HB95" s="62" t="str">
        <f>INDEX(TrimSummary[floorset],MATCH($HD95,TrimSummary[style_no],0))</f>
        <v>F3</v>
      </c>
      <c r="HC95" s="6" t="s">
        <v>201</v>
      </c>
      <c r="HD95" s="310" t="s">
        <v>314</v>
      </c>
      <c r="HE95" s="224" t="s">
        <v>304</v>
      </c>
      <c r="HF95" s="98">
        <v>45040</v>
      </c>
      <c r="HG95" t="s">
        <v>40</v>
      </c>
      <c r="HH95" s="105" cm="1">
        <f t="array" ref="HH95">IF(ISERROR(INDEX(Trim_Booking_Data[[QTY TB]:[5]],MATCH($HD95&amp;$HE95&amp;$HF95,Trim_Booking_Data[Styele'#]&amp;Trim_Booking_Data[COLOR]&amp;Trim_Booking_Data[Trim Boking Date],0),MATCH($HG95,Trim_Booking_Data[[#Headers],[QTY TB]:[5]],0))),0,(INDEX(Trim_Booking_Data[[QTY TB]:[5]],MATCH($HD95&amp;$HE95&amp;$HF95,Trim_Booking_Data[Styele'#]&amp;Trim_Booking_Data[COLOR]&amp;Trim_Booking_Data[Trim Boking Date],0),MATCH($HG95,Trim_Booking_Data[[#Headers],[QTY TB]:[5]],0))))</f>
        <v>0</v>
      </c>
      <c r="HI95" s="78" cm="1">
        <f t="array" ref="HI95">IF(ISERROR(INDEX(PO_Placed_Data_Fu[],MATCH($HD95&amp;$HE95,Trim_Booking_Data[Styele'#]&amp;Trim_Booking_Data[COLOR],0),MATCH(HI$3,PO_Placed_Data_Fu[#Headers],0))),0,(INDEX(PO_Placed_Data_Fu[],MATCH($HD95&amp;$HE95,Trim_Booking_Data[Styele'#]&amp;Trim_Booking_Data[COLOR],0),MATCH(HI$3,PO_Placed_Data_Fu[#Headers],0))))</f>
        <v>0</v>
      </c>
      <c r="HJ95" s="70" cm="1">
        <f t="array" ref="HJ95">IF(ISERROR(INDEX(PO_Placed_Data_Fu[],MATCH($HD95&amp;$HE95&amp;$HF95,Trim_Booking_Data[Styele'#]&amp;Trim_Booking_Data[COLOR]&amp;Trim_Booking_Data[Trim Boking Date],0),MATCH($HG95,PO_Placed_Data_Fu[#Headers],0))),0,(INDEX(PO_Placed_Data_Fu[],MATCH($HD95&amp;$HE95&amp;$HF95,Trim_Booking_Data[Styele'#]&amp;Trim_Booking_Data[COLOR]&amp;Trim_Booking_Data[Trim Boking Date],0),MATCH($HG95,PO_Placed_Data_Fu[#Headers],0))))</f>
        <v>0</v>
      </c>
      <c r="HK95" s="62" t="str" cm="1">
        <f t="array" ref="HK95">IF(ISERROR(INDEX(TrimSummary[costing_yy],MATCH(1,INDEX(($HD95=TrimSummary[style_no])*(HK$3=TrimSummary[trim_reff])*(ISNUMBER(FIND("/"&amp;$HC95&amp;"/","/"&amp;TrimSummary[color]&amp;"/"))),),0))),0,(INDEX(TrimSummary[costing_yy],MATCH(1,INDEX(($HD95=TrimSummary[style_no])*(HK$3=TrimSummary[trim_reff])*(ISNUMBER(FIND("/"&amp;$HC95&amp;"/","/"&amp;TrimSummary[color]&amp;"/"))),),0))))*$HH95*(1+$BN$3)&amp;","&amp;IF(ISERROR(INDEX(TrimSummary[costing_yy],MATCH(1,INDEX(($HD95=TrimSummary[style_no])*(HK$3=TrimSummary[trim_reff])*(ISNUMBER(FIND("/"&amp;$HC95&amp;"/","/"&amp;TrimSummary[color]&amp;"/"))),),0))),0,(INDEX(TrimSummary[costing_yy],MATCH(1,INDEX(($HD95=TrimSummary[style_no])*(HK$3=TrimSummary[trim_reff])*(ISNUMBER(FIND("/"&amp;$HC95&amp;"/","/"&amp;TrimSummary[color]&amp;"/"))),),0))))*$HJ95*(1+$BN$3)&amp;","&amp;IF(ISERROR(INDEX(TrimSummary[ordering_yy],MATCH(1,INDEX(($HD95=TrimSummary[style_no])*(HK$3=TrimSummary[trim_reff])*(ISNUMBER(FIND("/"&amp;$HC95&amp;"/","/"&amp;TrimSummary[color]&amp;"/"))),),0))),0,(INDEX(TrimSummary[ordering_yy],MATCH(1,INDEX(($HD95=TrimSummary[style_no])*(HK$3=TrimSummary[trim_reff])*(ISNUMBER(FIND("/"&amp;$HC95&amp;"/","/"&amp;TrimSummary[color]&amp;"/"))),),0))))*$HH95*(1+$BN$4)&amp;","&amp;IF(ISERROR(INDEX(TrimSummary[ordering_yy],MATCH(1,INDEX(($HD95=TrimSummary[style_no])*(HK$3=TrimSummary[trim_reff])*(ISNUMBER(FIND("/"&amp;$HC95&amp;"/","/"&amp;TrimSummary[color]&amp;"/"))),),0))),0,(INDEX(TrimSummary[ordering_yy],MATCH(1,INDEX(($HD95=TrimSummary[style_no])*(HK$3=TrimSummary[trim_reff])*(ISNUMBER(FIND("/"&amp;$HC95&amp;"/","/"&amp;TrimSummary[color]&amp;"/"))),),0))))*$HJ95*(1+$BN$4)</f>
        <v>0,0,0,0</v>
      </c>
      <c r="HL95" s="62" t="str" cm="1">
        <f t="array" ref="HL95">IF(ISERROR(INDEX(TrimSummary[costing_yy],MATCH(1,INDEX(($HD95=TrimSummary[style_no])*(HL$3=TrimSummary[trim_reff])*(ISNUMBER(FIND("/"&amp;$HC95&amp;"/","/"&amp;TrimSummary[color]&amp;"/"))),),0))),0,(INDEX(TrimSummary[costing_yy],MATCH(1,INDEX(($HD95=TrimSummary[style_no])*(HL$3=TrimSummary[trim_reff])*(ISNUMBER(FIND("/"&amp;$HC95&amp;"/","/"&amp;TrimSummary[color]&amp;"/"))),),0))))*$HH95*(1+$BN$3)&amp;","&amp;IF(ISERROR(INDEX(TrimSummary[costing_yy],MATCH(1,INDEX(($HD95=TrimSummary[style_no])*(HL$3=TrimSummary[trim_reff])*(ISNUMBER(FIND("/"&amp;$HC95&amp;"/","/"&amp;TrimSummary[color]&amp;"/"))),),0))),0,(INDEX(TrimSummary[costing_yy],MATCH(1,INDEX(($HD95=TrimSummary[style_no])*(HL$3=TrimSummary[trim_reff])*(ISNUMBER(FIND("/"&amp;$HC95&amp;"/","/"&amp;TrimSummary[color]&amp;"/"))),),0))))*$HJ95*(1+$BN$3)&amp;","&amp;IF(ISERROR(INDEX(TrimSummary[ordering_yy],MATCH(1,INDEX(($HD95=TrimSummary[style_no])*(HL$3=TrimSummary[trim_reff])*(ISNUMBER(FIND("/"&amp;$HC95&amp;"/","/"&amp;TrimSummary[color]&amp;"/"))),),0))),0,(INDEX(TrimSummary[ordering_yy],MATCH(1,INDEX(($HD95=TrimSummary[style_no])*(HL$3=TrimSummary[trim_reff])*(ISNUMBER(FIND("/"&amp;$HC95&amp;"/","/"&amp;TrimSummary[color]&amp;"/"))),),0))))*$HH95*(1+$BN$4)&amp;","&amp;IF(ISERROR(INDEX(TrimSummary[ordering_yy],MATCH(1,INDEX(($HD95=TrimSummary[style_no])*(HL$3=TrimSummary[trim_reff])*(ISNUMBER(FIND("/"&amp;$HC95&amp;"/","/"&amp;TrimSummary[color]&amp;"/"))),),0))),0,(INDEX(TrimSummary[ordering_yy],MATCH(1,INDEX(($HD95=TrimSummary[style_no])*(HL$3=TrimSummary[trim_reff])*(ISNUMBER(FIND("/"&amp;$HC95&amp;"/","/"&amp;TrimSummary[color]&amp;"/"))),),0))))*$HJ95*(1+$BN$4)</f>
        <v>0,0,0,0</v>
      </c>
      <c r="HM95" s="62" t="str" cm="1">
        <f t="array" ref="HM95">IF(ISERROR(INDEX(TrimSummary[costing_yy],MATCH(1,INDEX(($HD95=TrimSummary[style_no])*(HM$3=TrimSummary[trim_reff])*(ISNUMBER(FIND("/"&amp;$HC95&amp;"/","/"&amp;TrimSummary[color]&amp;"/"))),),0))),0,(INDEX(TrimSummary[costing_yy],MATCH(1,INDEX(($HD95=TrimSummary[style_no])*(HM$3=TrimSummary[trim_reff])*(ISNUMBER(FIND("/"&amp;$HC95&amp;"/","/"&amp;TrimSummary[color]&amp;"/"))),),0))))*$HH95*(1+$BN$3)&amp;","&amp;IF(ISERROR(INDEX(TrimSummary[costing_yy],MATCH(1,INDEX(($HD95=TrimSummary[style_no])*(HM$3=TrimSummary[trim_reff])*(ISNUMBER(FIND("/"&amp;$HC95&amp;"/","/"&amp;TrimSummary[color]&amp;"/"))),),0))),0,(INDEX(TrimSummary[costing_yy],MATCH(1,INDEX(($HD95=TrimSummary[style_no])*(HM$3=TrimSummary[trim_reff])*(ISNUMBER(FIND("/"&amp;$HC95&amp;"/","/"&amp;TrimSummary[color]&amp;"/"))),),0))))*$HJ95*(1+$BN$3)&amp;","&amp;IF(ISERROR(INDEX(TrimSummary[ordering_yy],MATCH(1,INDEX(($HD95=TrimSummary[style_no])*(HM$3=TrimSummary[trim_reff])*(ISNUMBER(FIND("/"&amp;$HC95&amp;"/","/"&amp;TrimSummary[color]&amp;"/"))),),0))),0,(INDEX(TrimSummary[ordering_yy],MATCH(1,INDEX(($HD95=TrimSummary[style_no])*(HM$3=TrimSummary[trim_reff])*(ISNUMBER(FIND("/"&amp;$HC95&amp;"/","/"&amp;TrimSummary[color]&amp;"/"))),),0))))*$HH95*(1+$BN$4)&amp;","&amp;IF(ISERROR(INDEX(TrimSummary[ordering_yy],MATCH(1,INDEX(($HD95=TrimSummary[style_no])*(HM$3=TrimSummary[trim_reff])*(ISNUMBER(FIND("/"&amp;$HC95&amp;"/","/"&amp;TrimSummary[color]&amp;"/"))),),0))),0,(INDEX(TrimSummary[ordering_yy],MATCH(1,INDEX(($HD95=TrimSummary[style_no])*(HM$3=TrimSummary[trim_reff])*(ISNUMBER(FIND("/"&amp;$HC95&amp;"/","/"&amp;TrimSummary[color]&amp;"/"))),),0))))*$HJ95*(1+$BN$4)</f>
        <v>0,0,0,0</v>
      </c>
      <c r="HN95" s="62" t="str" cm="1">
        <f t="array" ref="HN95">IF(ISERROR(INDEX(TrimSummary[costing_yy],MATCH(1,INDEX(($HD95=TrimSummary[style_no])*(HN$3=TrimSummary[trim_reff])*(ISNUMBER(FIND("/"&amp;$HC95&amp;"/","/"&amp;TrimSummary[color]&amp;"/"))),),0))),0,(INDEX(TrimSummary[costing_yy],MATCH(1,INDEX(($HD95=TrimSummary[style_no])*(HN$3=TrimSummary[trim_reff])*(ISNUMBER(FIND("/"&amp;$HC95&amp;"/","/"&amp;TrimSummary[color]&amp;"/"))),),0))))*$HH95*(1+$BN$3)&amp;","&amp;IF(ISERROR(INDEX(TrimSummary[costing_yy],MATCH(1,INDEX(($HD95=TrimSummary[style_no])*(HN$3=TrimSummary[trim_reff])*(ISNUMBER(FIND("/"&amp;$HC95&amp;"/","/"&amp;TrimSummary[color]&amp;"/"))),),0))),0,(INDEX(TrimSummary[costing_yy],MATCH(1,INDEX(($HD95=TrimSummary[style_no])*(HN$3=TrimSummary[trim_reff])*(ISNUMBER(FIND("/"&amp;$HC95&amp;"/","/"&amp;TrimSummary[color]&amp;"/"))),),0))))*$HJ95*(1+$BN$3)&amp;","&amp;IF(ISERROR(INDEX(TrimSummary[ordering_yy],MATCH(1,INDEX(($HD95=TrimSummary[style_no])*(HN$3=TrimSummary[trim_reff])*(ISNUMBER(FIND("/"&amp;$HC95&amp;"/","/"&amp;TrimSummary[color]&amp;"/"))),),0))),0,(INDEX(TrimSummary[ordering_yy],MATCH(1,INDEX(($HD95=TrimSummary[style_no])*(HN$3=TrimSummary[trim_reff])*(ISNUMBER(FIND("/"&amp;$HC95&amp;"/","/"&amp;TrimSummary[color]&amp;"/"))),),0))))*$HH95*(1+$BN$4)&amp;","&amp;IF(ISERROR(INDEX(TrimSummary[ordering_yy],MATCH(1,INDEX(($HD95=TrimSummary[style_no])*(HN$3=TrimSummary[trim_reff])*(ISNUMBER(FIND("/"&amp;$HC95&amp;"/","/"&amp;TrimSummary[color]&amp;"/"))),),0))),0,(INDEX(TrimSummary[ordering_yy],MATCH(1,INDEX(($HD95=TrimSummary[style_no])*(HN$3=TrimSummary[trim_reff])*(ISNUMBER(FIND("/"&amp;$HC95&amp;"/","/"&amp;TrimSummary[color]&amp;"/"))),),0))))*$HJ95*(1+$BN$4)</f>
        <v>0,0,0,0</v>
      </c>
      <c r="HO95" s="62" t="str" cm="1">
        <f t="array" ref="HO95">IF(ISERROR(INDEX(TrimSummary[costing_yy],MATCH(1,INDEX(($HD95=TrimSummary[style_no])*(HO$3=TrimSummary[trim_reff])*(ISNUMBER(FIND("/"&amp;$HC95&amp;"/","/"&amp;TrimSummary[color]&amp;"/"))),),0))),0,(INDEX(TrimSummary[costing_yy],MATCH(1,INDEX(($HD95=TrimSummary[style_no])*(HO$3=TrimSummary[trim_reff])*(ISNUMBER(FIND("/"&amp;$HC95&amp;"/","/"&amp;TrimSummary[color]&amp;"/"))),),0))))*$HH95*(1+$BN$3)&amp;","&amp;IF(ISERROR(INDEX(TrimSummary[costing_yy],MATCH(1,INDEX(($HD95=TrimSummary[style_no])*(HO$3=TrimSummary[trim_reff])*(ISNUMBER(FIND("/"&amp;$HC95&amp;"/","/"&amp;TrimSummary[color]&amp;"/"))),),0))),0,(INDEX(TrimSummary[costing_yy],MATCH(1,INDEX(($HD95=TrimSummary[style_no])*(HO$3=TrimSummary[trim_reff])*(ISNUMBER(FIND("/"&amp;$HC95&amp;"/","/"&amp;TrimSummary[color]&amp;"/"))),),0))))*$HJ95*(1+$BN$3)&amp;","&amp;IF(ISERROR(INDEX(TrimSummary[ordering_yy],MATCH(1,INDEX(($HD95=TrimSummary[style_no])*(HO$3=TrimSummary[trim_reff])*(ISNUMBER(FIND("/"&amp;$HC95&amp;"/","/"&amp;TrimSummary[color]&amp;"/"))),),0))),0,(INDEX(TrimSummary[ordering_yy],MATCH(1,INDEX(($HD95=TrimSummary[style_no])*(HO$3=TrimSummary[trim_reff])*(ISNUMBER(FIND("/"&amp;$HC95&amp;"/","/"&amp;TrimSummary[color]&amp;"/"))),),0))))*$HH95*(1+$BN$4)&amp;","&amp;IF(ISERROR(INDEX(TrimSummary[ordering_yy],MATCH(1,INDEX(($HD95=TrimSummary[style_no])*(HO$3=TrimSummary[trim_reff])*(ISNUMBER(FIND("/"&amp;$HC95&amp;"/","/"&amp;TrimSummary[color]&amp;"/"))),),0))),0,(INDEX(TrimSummary[ordering_yy],MATCH(1,INDEX(($HD95=TrimSummary[style_no])*(HO$3=TrimSummary[trim_reff])*(ISNUMBER(FIND("/"&amp;$HC95&amp;"/","/"&amp;TrimSummary[color]&amp;"/"))),),0))))*$HJ95*(1+$BN$4)</f>
        <v>0,0,0,0</v>
      </c>
      <c r="HP95" s="62" t="str" cm="1">
        <f t="array" ref="HP95">IF(ISERROR(INDEX(TrimSummary[costing_yy],MATCH(1,INDEX(($HD95=TrimSummary[style_no])*(HP$3=TrimSummary[trim_reff])*(ISNUMBER(FIND("/"&amp;$HC95&amp;"/","/"&amp;TrimSummary[color]&amp;"/"))),),0))),0,(INDEX(TrimSummary[costing_yy],MATCH(1,INDEX(($HD95=TrimSummary[style_no])*(HP$3=TrimSummary[trim_reff])*(ISNUMBER(FIND("/"&amp;$HC95&amp;"/","/"&amp;TrimSummary[color]&amp;"/"))),),0))))*$HH95*(1+$BN$3)&amp;","&amp;IF(ISERROR(INDEX(TrimSummary[costing_yy],MATCH(1,INDEX(($HD95=TrimSummary[style_no])*(HP$3=TrimSummary[trim_reff])*(ISNUMBER(FIND("/"&amp;$HC95&amp;"/","/"&amp;TrimSummary[color]&amp;"/"))),),0))),0,(INDEX(TrimSummary[costing_yy],MATCH(1,INDEX(($HD95=TrimSummary[style_no])*(HP$3=TrimSummary[trim_reff])*(ISNUMBER(FIND("/"&amp;$HC95&amp;"/","/"&amp;TrimSummary[color]&amp;"/"))),),0))))*$HJ95*(1+$BN$3)&amp;","&amp;IF(ISERROR(INDEX(TrimSummary[ordering_yy],MATCH(1,INDEX(($HD95=TrimSummary[style_no])*(HP$3=TrimSummary[trim_reff])*(ISNUMBER(FIND("/"&amp;$HC95&amp;"/","/"&amp;TrimSummary[color]&amp;"/"))),),0))),0,(INDEX(TrimSummary[ordering_yy],MATCH(1,INDEX(($HD95=TrimSummary[style_no])*(HP$3=TrimSummary[trim_reff])*(ISNUMBER(FIND("/"&amp;$HC95&amp;"/","/"&amp;TrimSummary[color]&amp;"/"))),),0))))*$HH95*(1+$BN$4)&amp;","&amp;IF(ISERROR(INDEX(TrimSummary[ordering_yy],MATCH(1,INDEX(($HD95=TrimSummary[style_no])*(HP$3=TrimSummary[trim_reff])*(ISNUMBER(FIND("/"&amp;$HC95&amp;"/","/"&amp;TrimSummary[color]&amp;"/"))),),0))),0,(INDEX(TrimSummary[ordering_yy],MATCH(1,INDEX(($HD95=TrimSummary[style_no])*(HP$3=TrimSummary[trim_reff])*(ISNUMBER(FIND("/"&amp;$HC95&amp;"/","/"&amp;TrimSummary[color]&amp;"/"))),),0))))*$HJ95*(1+$BN$4)</f>
        <v>0,0,0,0</v>
      </c>
      <c r="HQ95" s="62" t="str" cm="1">
        <f t="array" ref="HQ95">IF(ISERROR(INDEX(TrimSummary[costing_yy],MATCH(1,INDEX(($HD95=TrimSummary[style_no])*(HQ$3=TrimSummary[trim_reff])*(ISNUMBER(FIND("/"&amp;$HC95&amp;"/","/"&amp;TrimSummary[color]&amp;"/"))),),0))),0,(INDEX(TrimSummary[costing_yy],MATCH(1,INDEX(($HD95=TrimSummary[style_no])*(HQ$3=TrimSummary[trim_reff])*(ISNUMBER(FIND("/"&amp;$HC95&amp;"/","/"&amp;TrimSummary[color]&amp;"/"))),),0))))*$HH95*(1+$BN$3)&amp;","&amp;IF(ISERROR(INDEX(TrimSummary[costing_yy],MATCH(1,INDEX(($HD95=TrimSummary[style_no])*(HQ$3=TrimSummary[trim_reff])*(ISNUMBER(FIND("/"&amp;$HC95&amp;"/","/"&amp;TrimSummary[color]&amp;"/"))),),0))),0,(INDEX(TrimSummary[costing_yy],MATCH(1,INDEX(($HD95=TrimSummary[style_no])*(HQ$3=TrimSummary[trim_reff])*(ISNUMBER(FIND("/"&amp;$HC95&amp;"/","/"&amp;TrimSummary[color]&amp;"/"))),),0))))*$HJ95*(1+$BN$3)&amp;","&amp;IF(ISERROR(INDEX(TrimSummary[ordering_yy],MATCH(1,INDEX(($HD95=TrimSummary[style_no])*(HQ$3=TrimSummary[trim_reff])*(ISNUMBER(FIND("/"&amp;$HC95&amp;"/","/"&amp;TrimSummary[color]&amp;"/"))),),0))),0,(INDEX(TrimSummary[ordering_yy],MATCH(1,INDEX(($HD95=TrimSummary[style_no])*(HQ$3=TrimSummary[trim_reff])*(ISNUMBER(FIND("/"&amp;$HC95&amp;"/","/"&amp;TrimSummary[color]&amp;"/"))),),0))))*$HH95*(1+$BN$4)&amp;","&amp;IF(ISERROR(INDEX(TrimSummary[ordering_yy],MATCH(1,INDEX(($HD95=TrimSummary[style_no])*(HQ$3=TrimSummary[trim_reff])*(ISNUMBER(FIND("/"&amp;$HC95&amp;"/","/"&amp;TrimSummary[color]&amp;"/"))),),0))),0,(INDEX(TrimSummary[ordering_yy],MATCH(1,INDEX(($HD95=TrimSummary[style_no])*(HQ$3=TrimSummary[trim_reff])*(ISNUMBER(FIND("/"&amp;$HC95&amp;"/","/"&amp;TrimSummary[color]&amp;"/"))),),0))))*$HJ95*(1+$BN$4)</f>
        <v>0,0,0,0</v>
      </c>
      <c r="HR95" s="62" t="str" cm="1">
        <f t="array" ref="HR95">IF(ISERROR(INDEX(TrimSummary[costing_yy],MATCH(1,INDEX(($HD95=TrimSummary[style_no])*(HR$3=TrimSummary[trim_reff])*(ISNUMBER(FIND("/"&amp;$HC95&amp;"/","/"&amp;TrimSummary[color]&amp;"/"))),),0))),0,(INDEX(TrimSummary[costing_yy],MATCH(1,INDEX(($HD95=TrimSummary[style_no])*(HR$3=TrimSummary[trim_reff])*(ISNUMBER(FIND("/"&amp;$HC95&amp;"/","/"&amp;TrimSummary[color]&amp;"/"))),),0))))*$HH95*(1+$BN$3)&amp;","&amp;IF(ISERROR(INDEX(TrimSummary[costing_yy],MATCH(1,INDEX(($HD95=TrimSummary[style_no])*(HR$3=TrimSummary[trim_reff])*(ISNUMBER(FIND("/"&amp;$HC95&amp;"/","/"&amp;TrimSummary[color]&amp;"/"))),),0))),0,(INDEX(TrimSummary[costing_yy],MATCH(1,INDEX(($HD95=TrimSummary[style_no])*(HR$3=TrimSummary[trim_reff])*(ISNUMBER(FIND("/"&amp;$HC95&amp;"/","/"&amp;TrimSummary[color]&amp;"/"))),),0))))*$HJ95*(1+$BN$3)&amp;","&amp;IF(ISERROR(INDEX(TrimSummary[ordering_yy],MATCH(1,INDEX(($HD95=TrimSummary[style_no])*(HR$3=TrimSummary[trim_reff])*(ISNUMBER(FIND("/"&amp;$HC95&amp;"/","/"&amp;TrimSummary[color]&amp;"/"))),),0))),0,(INDEX(TrimSummary[ordering_yy],MATCH(1,INDEX(($HD95=TrimSummary[style_no])*(HR$3=TrimSummary[trim_reff])*(ISNUMBER(FIND("/"&amp;$HC95&amp;"/","/"&amp;TrimSummary[color]&amp;"/"))),),0))))*$HH95*(1+$BN$4)&amp;","&amp;IF(ISERROR(INDEX(TrimSummary[ordering_yy],MATCH(1,INDEX(($HD95=TrimSummary[style_no])*(HR$3=TrimSummary[trim_reff])*(ISNUMBER(FIND("/"&amp;$HC95&amp;"/","/"&amp;TrimSummary[color]&amp;"/"))),),0))),0,(INDEX(TrimSummary[ordering_yy],MATCH(1,INDEX(($HD95=TrimSummary[style_no])*(HR$3=TrimSummary[trim_reff])*(ISNUMBER(FIND("/"&amp;$HC95&amp;"/","/"&amp;TrimSummary[color]&amp;"/"))),),0))))*$HJ95*(1+$BN$4)</f>
        <v>0,0,0,0</v>
      </c>
      <c r="HS95" s="62" t="str" cm="1">
        <f t="array" ref="HS95">IF(ISERROR(INDEX(TrimSummary[costing_yy],MATCH(1,INDEX(($HD95=TrimSummary[style_no])*(HS$3=TrimSummary[trim_reff])*(ISNUMBER(FIND("/"&amp;$HC95&amp;"/","/"&amp;TrimSummary[color]&amp;"/"))),),0))),0,(INDEX(TrimSummary[costing_yy],MATCH(1,INDEX(($HD95=TrimSummary[style_no])*(HS$3=TrimSummary[trim_reff])*(ISNUMBER(FIND("/"&amp;$HC95&amp;"/","/"&amp;TrimSummary[color]&amp;"/"))),),0))))*$HH95*(1+$BN$3)&amp;","&amp;IF(ISERROR(INDEX(TrimSummary[costing_yy],MATCH(1,INDEX(($HD95=TrimSummary[style_no])*(HS$3=TrimSummary[trim_reff])*(ISNUMBER(FIND("/"&amp;$HC95&amp;"/","/"&amp;TrimSummary[color]&amp;"/"))),),0))),0,(INDEX(TrimSummary[costing_yy],MATCH(1,INDEX(($HD95=TrimSummary[style_no])*(HS$3=TrimSummary[trim_reff])*(ISNUMBER(FIND("/"&amp;$HC95&amp;"/","/"&amp;TrimSummary[color]&amp;"/"))),),0))))*$HJ95*(1+$BN$3)&amp;","&amp;IF(ISERROR(INDEX(TrimSummary[ordering_yy],MATCH(1,INDEX(($HD95=TrimSummary[style_no])*(HS$3=TrimSummary[trim_reff])*(ISNUMBER(FIND("/"&amp;$HC95&amp;"/","/"&amp;TrimSummary[color]&amp;"/"))),),0))),0,(INDEX(TrimSummary[ordering_yy],MATCH(1,INDEX(($HD95=TrimSummary[style_no])*(HS$3=TrimSummary[trim_reff])*(ISNUMBER(FIND("/"&amp;$HC95&amp;"/","/"&amp;TrimSummary[color]&amp;"/"))),),0))))*$HH95*(1+$BN$4)&amp;","&amp;IF(ISERROR(INDEX(TrimSummary[ordering_yy],MATCH(1,INDEX(($HD95=TrimSummary[style_no])*(HS$3=TrimSummary[trim_reff])*(ISNUMBER(FIND("/"&amp;$HC95&amp;"/","/"&amp;TrimSummary[color]&amp;"/"))),),0))),0,(INDEX(TrimSummary[ordering_yy],MATCH(1,INDEX(($HD95=TrimSummary[style_no])*(HS$3=TrimSummary[trim_reff])*(ISNUMBER(FIND("/"&amp;$HC95&amp;"/","/"&amp;TrimSummary[color]&amp;"/"))),),0))))*$HJ95*(1+$BN$4)</f>
        <v>0,0,0,0</v>
      </c>
      <c r="HT95" s="62" t="str" cm="1">
        <f t="array" ref="HT95">IF(ISERROR(INDEX(TrimSummary[costing_yy],MATCH(1,INDEX(($HD95=TrimSummary[style_no])*(HT$3=TrimSummary[trim_reff])*(ISNUMBER(FIND("/"&amp;$HC95&amp;"/","/"&amp;TrimSummary[color]&amp;"/"))),),0))),0,(INDEX(TrimSummary[costing_yy],MATCH(1,INDEX(($HD95=TrimSummary[style_no])*(HT$3=TrimSummary[trim_reff])*(ISNUMBER(FIND("/"&amp;$HC95&amp;"/","/"&amp;TrimSummary[color]&amp;"/"))),),0))))*$HH95*(1+$BN$3)&amp;","&amp;IF(ISERROR(INDEX(TrimSummary[costing_yy],MATCH(1,INDEX(($HD95=TrimSummary[style_no])*(HT$3=TrimSummary[trim_reff])*(ISNUMBER(FIND("/"&amp;$HC95&amp;"/","/"&amp;TrimSummary[color]&amp;"/"))),),0))),0,(INDEX(TrimSummary[costing_yy],MATCH(1,INDEX(($HD95=TrimSummary[style_no])*(HT$3=TrimSummary[trim_reff])*(ISNUMBER(FIND("/"&amp;$HC95&amp;"/","/"&amp;TrimSummary[color]&amp;"/"))),),0))))*$HJ95*(1+$BN$3)&amp;","&amp;IF(ISERROR(INDEX(TrimSummary[ordering_yy],MATCH(1,INDEX(($HD95=TrimSummary[style_no])*(HT$3=TrimSummary[trim_reff])*(ISNUMBER(FIND("/"&amp;$HC95&amp;"/","/"&amp;TrimSummary[color]&amp;"/"))),),0))),0,(INDEX(TrimSummary[ordering_yy],MATCH(1,INDEX(($HD95=TrimSummary[style_no])*(HT$3=TrimSummary[trim_reff])*(ISNUMBER(FIND("/"&amp;$HC95&amp;"/","/"&amp;TrimSummary[color]&amp;"/"))),),0))))*$HH95*(1+$BN$4)&amp;","&amp;IF(ISERROR(INDEX(TrimSummary[ordering_yy],MATCH(1,INDEX(($HD95=TrimSummary[style_no])*(HT$3=TrimSummary[trim_reff])*(ISNUMBER(FIND("/"&amp;$HC95&amp;"/","/"&amp;TrimSummary[color]&amp;"/"))),),0))),0,(INDEX(TrimSummary[ordering_yy],MATCH(1,INDEX(($HD95=TrimSummary[style_no])*(HT$3=TrimSummary[trim_reff])*(ISNUMBER(FIND("/"&amp;$HC95&amp;"/","/"&amp;TrimSummary[color]&amp;"/"))),),0))))*$HJ95*(1+$BN$4)</f>
        <v>0,0,0,0</v>
      </c>
      <c r="HU95" s="62" t="str" cm="1">
        <f t="array" ref="HU95">IF(ISERROR(INDEX(TrimSummary[costing_yy],MATCH(1,INDEX(($HD95=TrimSummary[style_no])*(HU$3=TrimSummary[trim_reff])*(ISNUMBER(FIND("/"&amp;$HC95&amp;"/","/"&amp;TrimSummary[color]&amp;"/"))),),0))),0,(INDEX(TrimSummary[costing_yy],MATCH(1,INDEX(($HD95=TrimSummary[style_no])*(HU$3=TrimSummary[trim_reff])*(ISNUMBER(FIND("/"&amp;$HC95&amp;"/","/"&amp;TrimSummary[color]&amp;"/"))),),0))))*$HH95*(1+$BN$3)&amp;","&amp;IF(ISERROR(INDEX(TrimSummary[costing_yy],MATCH(1,INDEX(($HD95=TrimSummary[style_no])*(HU$3=TrimSummary[trim_reff])*(ISNUMBER(FIND("/"&amp;$HC95&amp;"/","/"&amp;TrimSummary[color]&amp;"/"))),),0))),0,(INDEX(TrimSummary[costing_yy],MATCH(1,INDEX(($HD95=TrimSummary[style_no])*(HU$3=TrimSummary[trim_reff])*(ISNUMBER(FIND("/"&amp;$HC95&amp;"/","/"&amp;TrimSummary[color]&amp;"/"))),),0))))*$HJ95*(1+$BN$3)&amp;","&amp;IF(ISERROR(INDEX(TrimSummary[ordering_yy],MATCH(1,INDEX(($HD95=TrimSummary[style_no])*(HU$3=TrimSummary[trim_reff])*(ISNUMBER(FIND("/"&amp;$HC95&amp;"/","/"&amp;TrimSummary[color]&amp;"/"))),),0))),0,(INDEX(TrimSummary[ordering_yy],MATCH(1,INDEX(($HD95=TrimSummary[style_no])*(HU$3=TrimSummary[trim_reff])*(ISNUMBER(FIND("/"&amp;$HC95&amp;"/","/"&amp;TrimSummary[color]&amp;"/"))),),0))))*$HH95*(1+$BN$4)&amp;","&amp;IF(ISERROR(INDEX(TrimSummary[ordering_yy],MATCH(1,INDEX(($HD95=TrimSummary[style_no])*(HU$3=TrimSummary[trim_reff])*(ISNUMBER(FIND("/"&amp;$HC95&amp;"/","/"&amp;TrimSummary[color]&amp;"/"))),),0))),0,(INDEX(TrimSummary[ordering_yy],MATCH(1,INDEX(($HD95=TrimSummary[style_no])*(HU$3=TrimSummary[trim_reff])*(ISNUMBER(FIND("/"&amp;$HC95&amp;"/","/"&amp;TrimSummary[color]&amp;"/"))),),0))))*$HJ95*(1+$BN$4)</f>
        <v>0,0,0,0</v>
      </c>
      <c r="HV95" s="62"/>
      <c r="HW95" s="62"/>
      <c r="HX95" s="62"/>
      <c r="HY95" s="62"/>
      <c r="HZ95" s="62"/>
      <c r="IA95" s="62"/>
      <c r="IB95" s="62"/>
      <c r="IC95" s="62"/>
      <c r="ID95" s="62"/>
      <c r="IE95" s="62"/>
      <c r="IF95" s="62"/>
      <c r="IG95" s="62"/>
      <c r="IH95" s="62"/>
      <c r="II95" s="62"/>
      <c r="IJ95" s="62"/>
      <c r="IK95" s="62"/>
      <c r="IL95" s="49"/>
      <c r="IM95" s="49"/>
      <c r="IN95" s="49"/>
      <c r="IO95" s="49"/>
      <c r="IP95" s="49"/>
      <c r="IQ95" s="49"/>
      <c r="IR95" s="49"/>
      <c r="IS95" s="49"/>
      <c r="IT95" s="49"/>
      <c r="IU95" s="49"/>
      <c r="IV95" s="49"/>
      <c r="IW95" s="49"/>
    </row>
    <row r="96" spans="1:257">
      <c r="A96"/>
      <c r="D96" s="256"/>
      <c r="E96" s="3"/>
      <c r="F96" s="18"/>
      <c r="G96" s="19"/>
      <c r="H96" s="86"/>
      <c r="I96" s="86"/>
      <c r="J96" s="86"/>
      <c r="K96" s="86"/>
      <c r="L96" s="86"/>
      <c r="M96" s="86"/>
      <c r="N96" s="86"/>
      <c r="O96" s="86"/>
      <c r="P96" s="86"/>
      <c r="Q96" s="86"/>
      <c r="R96" s="86"/>
      <c r="S96" s="86"/>
      <c r="T96" s="86"/>
      <c r="U96" s="86"/>
      <c r="V96" s="86"/>
      <c r="Y96" s="18"/>
      <c r="AR96" s="23"/>
      <c r="AS96" s="23"/>
      <c r="AT96" s="136"/>
      <c r="AU96" s="62"/>
      <c r="AV96" s="139"/>
      <c r="AW96" s="139"/>
      <c r="AX96" s="139"/>
      <c r="AY96" s="139"/>
      <c r="AZ96" s="139"/>
      <c r="BA96" s="139"/>
      <c r="BB96" s="139"/>
      <c r="BC96" s="139"/>
      <c r="BD96" s="91"/>
      <c r="BE96" s="139"/>
      <c r="BF96" s="139"/>
      <c r="BG96" s="139"/>
      <c r="BH96" s="91"/>
      <c r="BI96" s="91"/>
      <c r="BJ96" s="231"/>
      <c r="BS96" s="233"/>
      <c r="BT96" s="233"/>
      <c r="BU96" s="233"/>
      <c r="BV96" s="233"/>
      <c r="BW96" s="233"/>
      <c r="BX96" s="233"/>
      <c r="BY96" s="233"/>
      <c r="BZ96" s="233"/>
      <c r="CA96" s="233"/>
      <c r="CB96" s="233"/>
      <c r="CC96" s="233"/>
      <c r="CD96" s="233"/>
      <c r="CE96" s="233"/>
      <c r="CF96" s="233"/>
      <c r="CG96" s="233"/>
      <c r="CH96" s="233"/>
      <c r="CJ96" s="233"/>
      <c r="CK96" s="233"/>
      <c r="CL96" s="77"/>
      <c r="CM96" s="94"/>
      <c r="CN96" s="94"/>
      <c r="CO96" s="64"/>
      <c r="CP96" s="64"/>
      <c r="CQ96" s="94"/>
      <c r="FT96"/>
      <c r="FU96"/>
      <c r="HA96" s="62" t="str">
        <f>INDEX(TrimSummary[season],MATCH($HD96,TrimSummary[style_no],0))</f>
        <v>WI23</v>
      </c>
      <c r="HB96" s="62" t="str">
        <f>INDEX(TrimSummary[floorset],MATCH($HD96,TrimSummary[style_no],0))</f>
        <v>F3</v>
      </c>
      <c r="HC96" s="6" t="s">
        <v>201</v>
      </c>
      <c r="HD96" s="310" t="s">
        <v>314</v>
      </c>
      <c r="HE96" s="224" t="s">
        <v>304</v>
      </c>
      <c r="HF96" s="98">
        <v>45040</v>
      </c>
      <c r="HG96" t="s">
        <v>41</v>
      </c>
      <c r="HH96" s="105" cm="1">
        <f t="array" ref="HH96">IF(ISERROR(INDEX(Trim_Booking_Data[[QTY TB]:[5]],MATCH($HD96&amp;$HE96&amp;$HF96,Trim_Booking_Data[Styele'#]&amp;Trim_Booking_Data[COLOR]&amp;Trim_Booking_Data[Trim Boking Date],0),MATCH($HG96,Trim_Booking_Data[[#Headers],[QTY TB]:[5]],0))),0,(INDEX(Trim_Booking_Data[[QTY TB]:[5]],MATCH($HD96&amp;$HE96&amp;$HF96,Trim_Booking_Data[Styele'#]&amp;Trim_Booking_Data[COLOR]&amp;Trim_Booking_Data[Trim Boking Date],0),MATCH($HG96,Trim_Booking_Data[[#Headers],[QTY TB]:[5]],0))))</f>
        <v>0</v>
      </c>
      <c r="HI96" s="78" cm="1">
        <f t="array" ref="HI96">IF(ISERROR(INDEX(PO_Placed_Data_Fu[],MATCH($HD96&amp;$HE96,Trim_Booking_Data[Styele'#]&amp;Trim_Booking_Data[COLOR],0),MATCH(HI$3,PO_Placed_Data_Fu[#Headers],0))),0,(INDEX(PO_Placed_Data_Fu[],MATCH($HD96&amp;$HE96,Trim_Booking_Data[Styele'#]&amp;Trim_Booking_Data[COLOR],0),MATCH(HI$3,PO_Placed_Data_Fu[#Headers],0))))</f>
        <v>0</v>
      </c>
      <c r="HJ96" s="73" cm="1">
        <f t="array" ref="HJ96">IF(ISERROR(INDEX(PO_Placed_Data_Fu[],MATCH($HD96&amp;$HE96&amp;$HF96,Trim_Booking_Data[Styele'#]&amp;Trim_Booking_Data[COLOR]&amp;Trim_Booking_Data[Trim Boking Date],0),MATCH($HG96,PO_Placed_Data_Fu[#Headers],0))),0,(INDEX(PO_Placed_Data_Fu[],MATCH($HD96&amp;$HE96&amp;$HF96,Trim_Booking_Data[Styele'#]&amp;Trim_Booking_Data[COLOR]&amp;Trim_Booking_Data[Trim Boking Date],0),MATCH($HG96,PO_Placed_Data_Fu[#Headers],0))))</f>
        <v>0</v>
      </c>
      <c r="HK96" s="62" t="str" cm="1">
        <f t="array" ref="HK96">IF(ISERROR(INDEX(TrimSummary[costing_yy],MATCH(1,INDEX(($HD96=TrimSummary[style_no])*(HK$3=TrimSummary[trim_reff])*(ISNUMBER(FIND("/"&amp;$HC96&amp;"/","/"&amp;TrimSummary[color]&amp;"/"))),),0))),0,(INDEX(TrimSummary[costing_yy],MATCH(1,INDEX(($HD96=TrimSummary[style_no])*(HK$3=TrimSummary[trim_reff])*(ISNUMBER(FIND("/"&amp;$HC96&amp;"/","/"&amp;TrimSummary[color]&amp;"/"))),),0))))*$HH96*(1+$BN$3)&amp;","&amp;IF(ISERROR(INDEX(TrimSummary[costing_yy],MATCH(1,INDEX(($HD96=TrimSummary[style_no])*(HK$3=TrimSummary[trim_reff])*(ISNUMBER(FIND("/"&amp;$HC96&amp;"/","/"&amp;TrimSummary[color]&amp;"/"))),),0))),0,(INDEX(TrimSummary[costing_yy],MATCH(1,INDEX(($HD96=TrimSummary[style_no])*(HK$3=TrimSummary[trim_reff])*(ISNUMBER(FIND("/"&amp;$HC96&amp;"/","/"&amp;TrimSummary[color]&amp;"/"))),),0))))*$HJ96*(1+$BN$3)&amp;","&amp;IF(ISERROR(INDEX(TrimSummary[ordering_yy],MATCH(1,INDEX(($HD96=TrimSummary[style_no])*(HK$3=TrimSummary[trim_reff])*(ISNUMBER(FIND("/"&amp;$HC96&amp;"/","/"&amp;TrimSummary[color]&amp;"/"))),),0))),0,(INDEX(TrimSummary[ordering_yy],MATCH(1,INDEX(($HD96=TrimSummary[style_no])*(HK$3=TrimSummary[trim_reff])*(ISNUMBER(FIND("/"&amp;$HC96&amp;"/","/"&amp;TrimSummary[color]&amp;"/"))),),0))))*$HH96*(1+$BN$4)&amp;","&amp;IF(ISERROR(INDEX(TrimSummary[ordering_yy],MATCH(1,INDEX(($HD96=TrimSummary[style_no])*(HK$3=TrimSummary[trim_reff])*(ISNUMBER(FIND("/"&amp;$HC96&amp;"/","/"&amp;TrimSummary[color]&amp;"/"))),),0))),0,(INDEX(TrimSummary[ordering_yy],MATCH(1,INDEX(($HD96=TrimSummary[style_no])*(HK$3=TrimSummary[trim_reff])*(ISNUMBER(FIND("/"&amp;$HC96&amp;"/","/"&amp;TrimSummary[color]&amp;"/"))),),0))))*$HJ96*(1+$BN$4)</f>
        <v>0,0,0,0</v>
      </c>
      <c r="HL96" s="62" t="str" cm="1">
        <f t="array" ref="HL96">IF(ISERROR(INDEX(TrimSummary[costing_yy],MATCH(1,INDEX(($HD96=TrimSummary[style_no])*(HL$3=TrimSummary[trim_reff])*(ISNUMBER(FIND("/"&amp;$HC96&amp;"/","/"&amp;TrimSummary[color]&amp;"/"))),),0))),0,(INDEX(TrimSummary[costing_yy],MATCH(1,INDEX(($HD96=TrimSummary[style_no])*(HL$3=TrimSummary[trim_reff])*(ISNUMBER(FIND("/"&amp;$HC96&amp;"/","/"&amp;TrimSummary[color]&amp;"/"))),),0))))*$HH96*(1+$BN$3)&amp;","&amp;IF(ISERROR(INDEX(TrimSummary[costing_yy],MATCH(1,INDEX(($HD96=TrimSummary[style_no])*(HL$3=TrimSummary[trim_reff])*(ISNUMBER(FIND("/"&amp;$HC96&amp;"/","/"&amp;TrimSummary[color]&amp;"/"))),),0))),0,(INDEX(TrimSummary[costing_yy],MATCH(1,INDEX(($HD96=TrimSummary[style_no])*(HL$3=TrimSummary[trim_reff])*(ISNUMBER(FIND("/"&amp;$HC96&amp;"/","/"&amp;TrimSummary[color]&amp;"/"))),),0))))*$HJ96*(1+$BN$3)&amp;","&amp;IF(ISERROR(INDEX(TrimSummary[ordering_yy],MATCH(1,INDEX(($HD96=TrimSummary[style_no])*(HL$3=TrimSummary[trim_reff])*(ISNUMBER(FIND("/"&amp;$HC96&amp;"/","/"&amp;TrimSummary[color]&amp;"/"))),),0))),0,(INDEX(TrimSummary[ordering_yy],MATCH(1,INDEX(($HD96=TrimSummary[style_no])*(HL$3=TrimSummary[trim_reff])*(ISNUMBER(FIND("/"&amp;$HC96&amp;"/","/"&amp;TrimSummary[color]&amp;"/"))),),0))))*$HH96*(1+$BN$4)&amp;","&amp;IF(ISERROR(INDEX(TrimSummary[ordering_yy],MATCH(1,INDEX(($HD96=TrimSummary[style_no])*(HL$3=TrimSummary[trim_reff])*(ISNUMBER(FIND("/"&amp;$HC96&amp;"/","/"&amp;TrimSummary[color]&amp;"/"))),),0))),0,(INDEX(TrimSummary[ordering_yy],MATCH(1,INDEX(($HD96=TrimSummary[style_no])*(HL$3=TrimSummary[trim_reff])*(ISNUMBER(FIND("/"&amp;$HC96&amp;"/","/"&amp;TrimSummary[color]&amp;"/"))),),0))))*$HJ96*(1+$BN$4)</f>
        <v>0,0,0,0</v>
      </c>
      <c r="HM96" s="62" t="str" cm="1">
        <f t="array" ref="HM96">IF(ISERROR(INDEX(TrimSummary[costing_yy],MATCH(1,INDEX(($HD96=TrimSummary[style_no])*(HM$3=TrimSummary[trim_reff])*(ISNUMBER(FIND("/"&amp;$HC96&amp;"/","/"&amp;TrimSummary[color]&amp;"/"))),),0))),0,(INDEX(TrimSummary[costing_yy],MATCH(1,INDEX(($HD96=TrimSummary[style_no])*(HM$3=TrimSummary[trim_reff])*(ISNUMBER(FIND("/"&amp;$HC96&amp;"/","/"&amp;TrimSummary[color]&amp;"/"))),),0))))*$HH96*(1+$BN$3)&amp;","&amp;IF(ISERROR(INDEX(TrimSummary[costing_yy],MATCH(1,INDEX(($HD96=TrimSummary[style_no])*(HM$3=TrimSummary[trim_reff])*(ISNUMBER(FIND("/"&amp;$HC96&amp;"/","/"&amp;TrimSummary[color]&amp;"/"))),),0))),0,(INDEX(TrimSummary[costing_yy],MATCH(1,INDEX(($HD96=TrimSummary[style_no])*(HM$3=TrimSummary[trim_reff])*(ISNUMBER(FIND("/"&amp;$HC96&amp;"/","/"&amp;TrimSummary[color]&amp;"/"))),),0))))*$HJ96*(1+$BN$3)&amp;","&amp;IF(ISERROR(INDEX(TrimSummary[ordering_yy],MATCH(1,INDEX(($HD96=TrimSummary[style_no])*(HM$3=TrimSummary[trim_reff])*(ISNUMBER(FIND("/"&amp;$HC96&amp;"/","/"&amp;TrimSummary[color]&amp;"/"))),),0))),0,(INDEX(TrimSummary[ordering_yy],MATCH(1,INDEX(($HD96=TrimSummary[style_no])*(HM$3=TrimSummary[trim_reff])*(ISNUMBER(FIND("/"&amp;$HC96&amp;"/","/"&amp;TrimSummary[color]&amp;"/"))),),0))))*$HH96*(1+$BN$4)&amp;","&amp;IF(ISERROR(INDEX(TrimSummary[ordering_yy],MATCH(1,INDEX(($HD96=TrimSummary[style_no])*(HM$3=TrimSummary[trim_reff])*(ISNUMBER(FIND("/"&amp;$HC96&amp;"/","/"&amp;TrimSummary[color]&amp;"/"))),),0))),0,(INDEX(TrimSummary[ordering_yy],MATCH(1,INDEX(($HD96=TrimSummary[style_no])*(HM$3=TrimSummary[trim_reff])*(ISNUMBER(FIND("/"&amp;$HC96&amp;"/","/"&amp;TrimSummary[color]&amp;"/"))),),0))))*$HJ96*(1+$BN$4)</f>
        <v>0,0,0,0</v>
      </c>
      <c r="HN96" s="62" t="str" cm="1">
        <f t="array" ref="HN96">IF(ISERROR(INDEX(TrimSummary[costing_yy],MATCH(1,INDEX(($HD96=TrimSummary[style_no])*(HN$3=TrimSummary[trim_reff])*(ISNUMBER(FIND("/"&amp;$HC96&amp;"/","/"&amp;TrimSummary[color]&amp;"/"))),),0))),0,(INDEX(TrimSummary[costing_yy],MATCH(1,INDEX(($HD96=TrimSummary[style_no])*(HN$3=TrimSummary[trim_reff])*(ISNUMBER(FIND("/"&amp;$HC96&amp;"/","/"&amp;TrimSummary[color]&amp;"/"))),),0))))*$HH96*(1+$BN$3)&amp;","&amp;IF(ISERROR(INDEX(TrimSummary[costing_yy],MATCH(1,INDEX(($HD96=TrimSummary[style_no])*(HN$3=TrimSummary[trim_reff])*(ISNUMBER(FIND("/"&amp;$HC96&amp;"/","/"&amp;TrimSummary[color]&amp;"/"))),),0))),0,(INDEX(TrimSummary[costing_yy],MATCH(1,INDEX(($HD96=TrimSummary[style_no])*(HN$3=TrimSummary[trim_reff])*(ISNUMBER(FIND("/"&amp;$HC96&amp;"/","/"&amp;TrimSummary[color]&amp;"/"))),),0))))*$HJ96*(1+$BN$3)&amp;","&amp;IF(ISERROR(INDEX(TrimSummary[ordering_yy],MATCH(1,INDEX(($HD96=TrimSummary[style_no])*(HN$3=TrimSummary[trim_reff])*(ISNUMBER(FIND("/"&amp;$HC96&amp;"/","/"&amp;TrimSummary[color]&amp;"/"))),),0))),0,(INDEX(TrimSummary[ordering_yy],MATCH(1,INDEX(($HD96=TrimSummary[style_no])*(HN$3=TrimSummary[trim_reff])*(ISNUMBER(FIND("/"&amp;$HC96&amp;"/","/"&amp;TrimSummary[color]&amp;"/"))),),0))))*$HH96*(1+$BN$4)&amp;","&amp;IF(ISERROR(INDEX(TrimSummary[ordering_yy],MATCH(1,INDEX(($HD96=TrimSummary[style_no])*(HN$3=TrimSummary[trim_reff])*(ISNUMBER(FIND("/"&amp;$HC96&amp;"/","/"&amp;TrimSummary[color]&amp;"/"))),),0))),0,(INDEX(TrimSummary[ordering_yy],MATCH(1,INDEX(($HD96=TrimSummary[style_no])*(HN$3=TrimSummary[trim_reff])*(ISNUMBER(FIND("/"&amp;$HC96&amp;"/","/"&amp;TrimSummary[color]&amp;"/"))),),0))))*$HJ96*(1+$BN$4)</f>
        <v>0,0,0,0</v>
      </c>
      <c r="HO96" s="62" t="str" cm="1">
        <f t="array" ref="HO96">IF(ISERROR(INDEX(TrimSummary[costing_yy],MATCH(1,INDEX(($HD96=TrimSummary[style_no])*(HO$3=TrimSummary[trim_reff])*(ISNUMBER(FIND("/"&amp;$HC96&amp;"/","/"&amp;TrimSummary[color]&amp;"/"))),),0))),0,(INDEX(TrimSummary[costing_yy],MATCH(1,INDEX(($HD96=TrimSummary[style_no])*(HO$3=TrimSummary[trim_reff])*(ISNUMBER(FIND("/"&amp;$HC96&amp;"/","/"&amp;TrimSummary[color]&amp;"/"))),),0))))*$HH96*(1+$BN$3)&amp;","&amp;IF(ISERROR(INDEX(TrimSummary[costing_yy],MATCH(1,INDEX(($HD96=TrimSummary[style_no])*(HO$3=TrimSummary[trim_reff])*(ISNUMBER(FIND("/"&amp;$HC96&amp;"/","/"&amp;TrimSummary[color]&amp;"/"))),),0))),0,(INDEX(TrimSummary[costing_yy],MATCH(1,INDEX(($HD96=TrimSummary[style_no])*(HO$3=TrimSummary[trim_reff])*(ISNUMBER(FIND("/"&amp;$HC96&amp;"/","/"&amp;TrimSummary[color]&amp;"/"))),),0))))*$HJ96*(1+$BN$3)&amp;","&amp;IF(ISERROR(INDEX(TrimSummary[ordering_yy],MATCH(1,INDEX(($HD96=TrimSummary[style_no])*(HO$3=TrimSummary[trim_reff])*(ISNUMBER(FIND("/"&amp;$HC96&amp;"/","/"&amp;TrimSummary[color]&amp;"/"))),),0))),0,(INDEX(TrimSummary[ordering_yy],MATCH(1,INDEX(($HD96=TrimSummary[style_no])*(HO$3=TrimSummary[trim_reff])*(ISNUMBER(FIND("/"&amp;$HC96&amp;"/","/"&amp;TrimSummary[color]&amp;"/"))),),0))))*$HH96*(1+$BN$4)&amp;","&amp;IF(ISERROR(INDEX(TrimSummary[ordering_yy],MATCH(1,INDEX(($HD96=TrimSummary[style_no])*(HO$3=TrimSummary[trim_reff])*(ISNUMBER(FIND("/"&amp;$HC96&amp;"/","/"&amp;TrimSummary[color]&amp;"/"))),),0))),0,(INDEX(TrimSummary[ordering_yy],MATCH(1,INDEX(($HD96=TrimSummary[style_no])*(HO$3=TrimSummary[trim_reff])*(ISNUMBER(FIND("/"&amp;$HC96&amp;"/","/"&amp;TrimSummary[color]&amp;"/"))),),0))))*$HJ96*(1+$BN$4)</f>
        <v>0,0,0,0</v>
      </c>
      <c r="HP96" s="62" t="str" cm="1">
        <f t="array" ref="HP96">IF(ISERROR(INDEX(TrimSummary[costing_yy],MATCH(1,INDEX(($HD96=TrimSummary[style_no])*(HP$3=TrimSummary[trim_reff])*(ISNUMBER(FIND("/"&amp;$HC96&amp;"/","/"&amp;TrimSummary[color]&amp;"/"))),),0))),0,(INDEX(TrimSummary[costing_yy],MATCH(1,INDEX(($HD96=TrimSummary[style_no])*(HP$3=TrimSummary[trim_reff])*(ISNUMBER(FIND("/"&amp;$HC96&amp;"/","/"&amp;TrimSummary[color]&amp;"/"))),),0))))*$HH96*(1+$BN$3)&amp;","&amp;IF(ISERROR(INDEX(TrimSummary[costing_yy],MATCH(1,INDEX(($HD96=TrimSummary[style_no])*(HP$3=TrimSummary[trim_reff])*(ISNUMBER(FIND("/"&amp;$HC96&amp;"/","/"&amp;TrimSummary[color]&amp;"/"))),),0))),0,(INDEX(TrimSummary[costing_yy],MATCH(1,INDEX(($HD96=TrimSummary[style_no])*(HP$3=TrimSummary[trim_reff])*(ISNUMBER(FIND("/"&amp;$HC96&amp;"/","/"&amp;TrimSummary[color]&amp;"/"))),),0))))*$HJ96*(1+$BN$3)&amp;","&amp;IF(ISERROR(INDEX(TrimSummary[ordering_yy],MATCH(1,INDEX(($HD96=TrimSummary[style_no])*(HP$3=TrimSummary[trim_reff])*(ISNUMBER(FIND("/"&amp;$HC96&amp;"/","/"&amp;TrimSummary[color]&amp;"/"))),),0))),0,(INDEX(TrimSummary[ordering_yy],MATCH(1,INDEX(($HD96=TrimSummary[style_no])*(HP$3=TrimSummary[trim_reff])*(ISNUMBER(FIND("/"&amp;$HC96&amp;"/","/"&amp;TrimSummary[color]&amp;"/"))),),0))))*$HH96*(1+$BN$4)&amp;","&amp;IF(ISERROR(INDEX(TrimSummary[ordering_yy],MATCH(1,INDEX(($HD96=TrimSummary[style_no])*(HP$3=TrimSummary[trim_reff])*(ISNUMBER(FIND("/"&amp;$HC96&amp;"/","/"&amp;TrimSummary[color]&amp;"/"))),),0))),0,(INDEX(TrimSummary[ordering_yy],MATCH(1,INDEX(($HD96=TrimSummary[style_no])*(HP$3=TrimSummary[trim_reff])*(ISNUMBER(FIND("/"&amp;$HC96&amp;"/","/"&amp;TrimSummary[color]&amp;"/"))),),0))))*$HJ96*(1+$BN$4)</f>
        <v>0,0,0,0</v>
      </c>
      <c r="HQ96" s="62" t="str" cm="1">
        <f t="array" ref="HQ96">IF(ISERROR(INDEX(TrimSummary[costing_yy],MATCH(1,INDEX(($HD96=TrimSummary[style_no])*(HQ$3=TrimSummary[trim_reff])*(ISNUMBER(FIND("/"&amp;$HC96&amp;"/","/"&amp;TrimSummary[color]&amp;"/"))),),0))),0,(INDEX(TrimSummary[costing_yy],MATCH(1,INDEX(($HD96=TrimSummary[style_no])*(HQ$3=TrimSummary[trim_reff])*(ISNUMBER(FIND("/"&amp;$HC96&amp;"/","/"&amp;TrimSummary[color]&amp;"/"))),),0))))*$HH96*(1+$BN$3)&amp;","&amp;IF(ISERROR(INDEX(TrimSummary[costing_yy],MATCH(1,INDEX(($HD96=TrimSummary[style_no])*(HQ$3=TrimSummary[trim_reff])*(ISNUMBER(FIND("/"&amp;$HC96&amp;"/","/"&amp;TrimSummary[color]&amp;"/"))),),0))),0,(INDEX(TrimSummary[costing_yy],MATCH(1,INDEX(($HD96=TrimSummary[style_no])*(HQ$3=TrimSummary[trim_reff])*(ISNUMBER(FIND("/"&amp;$HC96&amp;"/","/"&amp;TrimSummary[color]&amp;"/"))),),0))))*$HJ96*(1+$BN$3)&amp;","&amp;IF(ISERROR(INDEX(TrimSummary[ordering_yy],MATCH(1,INDEX(($HD96=TrimSummary[style_no])*(HQ$3=TrimSummary[trim_reff])*(ISNUMBER(FIND("/"&amp;$HC96&amp;"/","/"&amp;TrimSummary[color]&amp;"/"))),),0))),0,(INDEX(TrimSummary[ordering_yy],MATCH(1,INDEX(($HD96=TrimSummary[style_no])*(HQ$3=TrimSummary[trim_reff])*(ISNUMBER(FIND("/"&amp;$HC96&amp;"/","/"&amp;TrimSummary[color]&amp;"/"))),),0))))*$HH96*(1+$BN$4)&amp;","&amp;IF(ISERROR(INDEX(TrimSummary[ordering_yy],MATCH(1,INDEX(($HD96=TrimSummary[style_no])*(HQ$3=TrimSummary[trim_reff])*(ISNUMBER(FIND("/"&amp;$HC96&amp;"/","/"&amp;TrimSummary[color]&amp;"/"))),),0))),0,(INDEX(TrimSummary[ordering_yy],MATCH(1,INDEX(($HD96=TrimSummary[style_no])*(HQ$3=TrimSummary[trim_reff])*(ISNUMBER(FIND("/"&amp;$HC96&amp;"/","/"&amp;TrimSummary[color]&amp;"/"))),),0))))*$HJ96*(1+$BN$4)</f>
        <v>0,0,0,0</v>
      </c>
      <c r="HR96" s="62" t="str" cm="1">
        <f t="array" ref="HR96">IF(ISERROR(INDEX(TrimSummary[costing_yy],MATCH(1,INDEX(($HD96=TrimSummary[style_no])*(HR$3=TrimSummary[trim_reff])*(ISNUMBER(FIND("/"&amp;$HC96&amp;"/","/"&amp;TrimSummary[color]&amp;"/"))),),0))),0,(INDEX(TrimSummary[costing_yy],MATCH(1,INDEX(($HD96=TrimSummary[style_no])*(HR$3=TrimSummary[trim_reff])*(ISNUMBER(FIND("/"&amp;$HC96&amp;"/","/"&amp;TrimSummary[color]&amp;"/"))),),0))))*$HH96*(1+$BN$3)&amp;","&amp;IF(ISERROR(INDEX(TrimSummary[costing_yy],MATCH(1,INDEX(($HD96=TrimSummary[style_no])*(HR$3=TrimSummary[trim_reff])*(ISNUMBER(FIND("/"&amp;$HC96&amp;"/","/"&amp;TrimSummary[color]&amp;"/"))),),0))),0,(INDEX(TrimSummary[costing_yy],MATCH(1,INDEX(($HD96=TrimSummary[style_no])*(HR$3=TrimSummary[trim_reff])*(ISNUMBER(FIND("/"&amp;$HC96&amp;"/","/"&amp;TrimSummary[color]&amp;"/"))),),0))))*$HJ96*(1+$BN$3)&amp;","&amp;IF(ISERROR(INDEX(TrimSummary[ordering_yy],MATCH(1,INDEX(($HD96=TrimSummary[style_no])*(HR$3=TrimSummary[trim_reff])*(ISNUMBER(FIND("/"&amp;$HC96&amp;"/","/"&amp;TrimSummary[color]&amp;"/"))),),0))),0,(INDEX(TrimSummary[ordering_yy],MATCH(1,INDEX(($HD96=TrimSummary[style_no])*(HR$3=TrimSummary[trim_reff])*(ISNUMBER(FIND("/"&amp;$HC96&amp;"/","/"&amp;TrimSummary[color]&amp;"/"))),),0))))*$HH96*(1+$BN$4)&amp;","&amp;IF(ISERROR(INDEX(TrimSummary[ordering_yy],MATCH(1,INDEX(($HD96=TrimSummary[style_no])*(HR$3=TrimSummary[trim_reff])*(ISNUMBER(FIND("/"&amp;$HC96&amp;"/","/"&amp;TrimSummary[color]&amp;"/"))),),0))),0,(INDEX(TrimSummary[ordering_yy],MATCH(1,INDEX(($HD96=TrimSummary[style_no])*(HR$3=TrimSummary[trim_reff])*(ISNUMBER(FIND("/"&amp;$HC96&amp;"/","/"&amp;TrimSummary[color]&amp;"/"))),),0))))*$HJ96*(1+$BN$4)</f>
        <v>0,0,0,0</v>
      </c>
      <c r="HS96" s="62" t="str" cm="1">
        <f t="array" ref="HS96">IF(ISERROR(INDEX(TrimSummary[costing_yy],MATCH(1,INDEX(($HD96=TrimSummary[style_no])*(HS$3=TrimSummary[trim_reff])*(ISNUMBER(FIND("/"&amp;$HC96&amp;"/","/"&amp;TrimSummary[color]&amp;"/"))),),0))),0,(INDEX(TrimSummary[costing_yy],MATCH(1,INDEX(($HD96=TrimSummary[style_no])*(HS$3=TrimSummary[trim_reff])*(ISNUMBER(FIND("/"&amp;$HC96&amp;"/","/"&amp;TrimSummary[color]&amp;"/"))),),0))))*$HH96*(1+$BN$3)&amp;","&amp;IF(ISERROR(INDEX(TrimSummary[costing_yy],MATCH(1,INDEX(($HD96=TrimSummary[style_no])*(HS$3=TrimSummary[trim_reff])*(ISNUMBER(FIND("/"&amp;$HC96&amp;"/","/"&amp;TrimSummary[color]&amp;"/"))),),0))),0,(INDEX(TrimSummary[costing_yy],MATCH(1,INDEX(($HD96=TrimSummary[style_no])*(HS$3=TrimSummary[trim_reff])*(ISNUMBER(FIND("/"&amp;$HC96&amp;"/","/"&amp;TrimSummary[color]&amp;"/"))),),0))))*$HJ96*(1+$BN$3)&amp;","&amp;IF(ISERROR(INDEX(TrimSummary[ordering_yy],MATCH(1,INDEX(($HD96=TrimSummary[style_no])*(HS$3=TrimSummary[trim_reff])*(ISNUMBER(FIND("/"&amp;$HC96&amp;"/","/"&amp;TrimSummary[color]&amp;"/"))),),0))),0,(INDEX(TrimSummary[ordering_yy],MATCH(1,INDEX(($HD96=TrimSummary[style_no])*(HS$3=TrimSummary[trim_reff])*(ISNUMBER(FIND("/"&amp;$HC96&amp;"/","/"&amp;TrimSummary[color]&amp;"/"))),),0))))*$HH96*(1+$BN$4)&amp;","&amp;IF(ISERROR(INDEX(TrimSummary[ordering_yy],MATCH(1,INDEX(($HD96=TrimSummary[style_no])*(HS$3=TrimSummary[trim_reff])*(ISNUMBER(FIND("/"&amp;$HC96&amp;"/","/"&amp;TrimSummary[color]&amp;"/"))),),0))),0,(INDEX(TrimSummary[ordering_yy],MATCH(1,INDEX(($HD96=TrimSummary[style_no])*(HS$3=TrimSummary[trim_reff])*(ISNUMBER(FIND("/"&amp;$HC96&amp;"/","/"&amp;TrimSummary[color]&amp;"/"))),),0))))*$HJ96*(1+$BN$4)</f>
        <v>0,0,0,0</v>
      </c>
      <c r="HT96" s="62" t="str" cm="1">
        <f t="array" ref="HT96">IF(ISERROR(INDEX(TrimSummary[costing_yy],MATCH(1,INDEX(($HD96=TrimSummary[style_no])*(HT$3=TrimSummary[trim_reff])*(ISNUMBER(FIND("/"&amp;$HC96&amp;"/","/"&amp;TrimSummary[color]&amp;"/"))),),0))),0,(INDEX(TrimSummary[costing_yy],MATCH(1,INDEX(($HD96=TrimSummary[style_no])*(HT$3=TrimSummary[trim_reff])*(ISNUMBER(FIND("/"&amp;$HC96&amp;"/","/"&amp;TrimSummary[color]&amp;"/"))),),0))))*$HH96*(1+$BN$3)&amp;","&amp;IF(ISERROR(INDEX(TrimSummary[costing_yy],MATCH(1,INDEX(($HD96=TrimSummary[style_no])*(HT$3=TrimSummary[trim_reff])*(ISNUMBER(FIND("/"&amp;$HC96&amp;"/","/"&amp;TrimSummary[color]&amp;"/"))),),0))),0,(INDEX(TrimSummary[costing_yy],MATCH(1,INDEX(($HD96=TrimSummary[style_no])*(HT$3=TrimSummary[trim_reff])*(ISNUMBER(FIND("/"&amp;$HC96&amp;"/","/"&amp;TrimSummary[color]&amp;"/"))),),0))))*$HJ96*(1+$BN$3)&amp;","&amp;IF(ISERROR(INDEX(TrimSummary[ordering_yy],MATCH(1,INDEX(($HD96=TrimSummary[style_no])*(HT$3=TrimSummary[trim_reff])*(ISNUMBER(FIND("/"&amp;$HC96&amp;"/","/"&amp;TrimSummary[color]&amp;"/"))),),0))),0,(INDEX(TrimSummary[ordering_yy],MATCH(1,INDEX(($HD96=TrimSummary[style_no])*(HT$3=TrimSummary[trim_reff])*(ISNUMBER(FIND("/"&amp;$HC96&amp;"/","/"&amp;TrimSummary[color]&amp;"/"))),),0))))*$HH96*(1+$BN$4)&amp;","&amp;IF(ISERROR(INDEX(TrimSummary[ordering_yy],MATCH(1,INDEX(($HD96=TrimSummary[style_no])*(HT$3=TrimSummary[trim_reff])*(ISNUMBER(FIND("/"&amp;$HC96&amp;"/","/"&amp;TrimSummary[color]&amp;"/"))),),0))),0,(INDEX(TrimSummary[ordering_yy],MATCH(1,INDEX(($HD96=TrimSummary[style_no])*(HT$3=TrimSummary[trim_reff])*(ISNUMBER(FIND("/"&amp;$HC96&amp;"/","/"&amp;TrimSummary[color]&amp;"/"))),),0))))*$HJ96*(1+$BN$4)</f>
        <v>0,0,0,0</v>
      </c>
      <c r="HU96" s="62" t="str" cm="1">
        <f t="array" ref="HU96">IF(ISERROR(INDEX(TrimSummary[costing_yy],MATCH(1,INDEX(($HD96=TrimSummary[style_no])*(HU$3=TrimSummary[trim_reff])*(ISNUMBER(FIND("/"&amp;$HC96&amp;"/","/"&amp;TrimSummary[color]&amp;"/"))),),0))),0,(INDEX(TrimSummary[costing_yy],MATCH(1,INDEX(($HD96=TrimSummary[style_no])*(HU$3=TrimSummary[trim_reff])*(ISNUMBER(FIND("/"&amp;$HC96&amp;"/","/"&amp;TrimSummary[color]&amp;"/"))),),0))))*$HH96*(1+$BN$3)&amp;","&amp;IF(ISERROR(INDEX(TrimSummary[costing_yy],MATCH(1,INDEX(($HD96=TrimSummary[style_no])*(HU$3=TrimSummary[trim_reff])*(ISNUMBER(FIND("/"&amp;$HC96&amp;"/","/"&amp;TrimSummary[color]&amp;"/"))),),0))),0,(INDEX(TrimSummary[costing_yy],MATCH(1,INDEX(($HD96=TrimSummary[style_no])*(HU$3=TrimSummary[trim_reff])*(ISNUMBER(FIND("/"&amp;$HC96&amp;"/","/"&amp;TrimSummary[color]&amp;"/"))),),0))))*$HJ96*(1+$BN$3)&amp;","&amp;IF(ISERROR(INDEX(TrimSummary[ordering_yy],MATCH(1,INDEX(($HD96=TrimSummary[style_no])*(HU$3=TrimSummary[trim_reff])*(ISNUMBER(FIND("/"&amp;$HC96&amp;"/","/"&amp;TrimSummary[color]&amp;"/"))),),0))),0,(INDEX(TrimSummary[ordering_yy],MATCH(1,INDEX(($HD96=TrimSummary[style_no])*(HU$3=TrimSummary[trim_reff])*(ISNUMBER(FIND("/"&amp;$HC96&amp;"/","/"&amp;TrimSummary[color]&amp;"/"))),),0))))*$HH96*(1+$BN$4)&amp;","&amp;IF(ISERROR(INDEX(TrimSummary[ordering_yy],MATCH(1,INDEX(($HD96=TrimSummary[style_no])*(HU$3=TrimSummary[trim_reff])*(ISNUMBER(FIND("/"&amp;$HC96&amp;"/","/"&amp;TrimSummary[color]&amp;"/"))),),0))),0,(INDEX(TrimSummary[ordering_yy],MATCH(1,INDEX(($HD96=TrimSummary[style_no])*(HU$3=TrimSummary[trim_reff])*(ISNUMBER(FIND("/"&amp;$HC96&amp;"/","/"&amp;TrimSummary[color]&amp;"/"))),),0))))*$HJ96*(1+$BN$4)</f>
        <v>0,0,0,0</v>
      </c>
      <c r="HV96" s="62"/>
      <c r="HW96" s="62"/>
      <c r="HX96" s="62"/>
      <c r="HY96" s="62"/>
      <c r="HZ96" s="62"/>
      <c r="IA96" s="62"/>
      <c r="IB96" s="62"/>
      <c r="IC96" s="62"/>
      <c r="ID96" s="62"/>
      <c r="IE96" s="62"/>
      <c r="IF96" s="62"/>
      <c r="IG96" s="62"/>
      <c r="IH96" s="62"/>
      <c r="II96" s="62"/>
      <c r="IJ96" s="62"/>
      <c r="IK96" s="62"/>
      <c r="IL96" s="49"/>
      <c r="IM96" s="49"/>
      <c r="IN96" s="49"/>
      <c r="IO96" s="49"/>
      <c r="IP96" s="49"/>
      <c r="IQ96" s="49"/>
      <c r="IR96" s="49"/>
      <c r="IS96" s="49"/>
      <c r="IT96" s="49"/>
      <c r="IU96" s="49"/>
      <c r="IV96" s="49"/>
      <c r="IW96" s="49"/>
    </row>
    <row r="97" spans="1:257">
      <c r="A97"/>
      <c r="D97" s="256"/>
      <c r="E97" s="3"/>
      <c r="F97" s="18"/>
      <c r="G97" s="19"/>
      <c r="H97" s="86"/>
      <c r="I97" s="86"/>
      <c r="J97" s="86"/>
      <c r="K97" s="86"/>
      <c r="L97" s="86"/>
      <c r="M97" s="86"/>
      <c r="N97" s="86"/>
      <c r="O97" s="86"/>
      <c r="P97" s="86"/>
      <c r="Q97" s="86"/>
      <c r="R97" s="86"/>
      <c r="S97" s="86"/>
      <c r="T97" s="86"/>
      <c r="U97" s="86"/>
      <c r="V97" s="86"/>
      <c r="Y97" s="18"/>
      <c r="AR97" s="23"/>
      <c r="AS97" s="23"/>
      <c r="AT97" s="136"/>
      <c r="AU97" s="62"/>
      <c r="AV97" s="139"/>
      <c r="AW97" s="139"/>
      <c r="AX97" s="139"/>
      <c r="AY97" s="139"/>
      <c r="AZ97" s="139"/>
      <c r="BA97" s="139"/>
      <c r="BB97" s="139"/>
      <c r="BC97" s="139"/>
      <c r="BD97" s="91"/>
      <c r="BE97" s="139"/>
      <c r="BF97" s="139"/>
      <c r="BG97" s="139"/>
      <c r="BH97" s="91"/>
      <c r="BI97" s="91"/>
      <c r="BJ97" s="231"/>
      <c r="BS97" s="233"/>
      <c r="BT97" s="233"/>
      <c r="BU97" s="233"/>
      <c r="BV97" s="233"/>
      <c r="BW97" s="233"/>
      <c r="BX97" s="233"/>
      <c r="BY97" s="233"/>
      <c r="BZ97" s="233"/>
      <c r="CA97" s="233"/>
      <c r="CB97" s="233"/>
      <c r="CC97" s="233"/>
      <c r="CD97" s="233"/>
      <c r="CE97" s="233"/>
      <c r="CF97" s="233"/>
      <c r="CG97" s="233"/>
      <c r="CH97" s="233"/>
      <c r="CJ97" s="233"/>
      <c r="CK97" s="233"/>
      <c r="CL97" s="94"/>
      <c r="CM97" s="94"/>
      <c r="CN97" s="94"/>
      <c r="CO97" s="92"/>
      <c r="CP97" s="92"/>
      <c r="CQ97" s="94"/>
      <c r="FT97"/>
      <c r="FU97"/>
      <c r="HA97" s="62" t="str">
        <f>INDEX(TrimSummary[season],MATCH($HD97,TrimSummary[style_no],0))</f>
        <v>WI23</v>
      </c>
      <c r="HB97" s="62" t="str">
        <f>INDEX(TrimSummary[floorset],MATCH($HD97,TrimSummary[style_no],0))</f>
        <v>F3</v>
      </c>
      <c r="HC97" s="6" t="s">
        <v>201</v>
      </c>
      <c r="HD97" s="310" t="s">
        <v>314</v>
      </c>
      <c r="HE97" s="224" t="s">
        <v>304</v>
      </c>
      <c r="HF97" s="98">
        <v>45040</v>
      </c>
      <c r="HG97" t="s">
        <v>137</v>
      </c>
      <c r="HH97" s="105" cm="1">
        <f t="array" ref="HH97">IF(ISERROR(INDEX(Trim_Booking_Data[[QTY TB]:[5]],MATCH($HD97&amp;$HE97&amp;$HF97,Trim_Booking_Data[Styele'#]&amp;Trim_Booking_Data[COLOR]&amp;Trim_Booking_Data[Trim Boking Date],0),MATCH($HG97,Trim_Booking_Data[[#Headers],[QTY TB]:[5]],0))),0,(INDEX(Trim_Booking_Data[[QTY TB]:[5]],MATCH($HD97&amp;$HE97&amp;$HF97,Trim_Booking_Data[Styele'#]&amp;Trim_Booking_Data[COLOR]&amp;Trim_Booking_Data[Trim Boking Date],0),MATCH($HG97,Trim_Booking_Data[[#Headers],[QTY TB]:[5]],0))))</f>
        <v>0</v>
      </c>
      <c r="HI97" s="78" cm="1">
        <f t="array" ref="HI97">IF(ISERROR(INDEX(PO_Placed_Data_Fu[],MATCH($HD97&amp;$HE97,Trim_Booking_Data[Styele'#]&amp;Trim_Booking_Data[COLOR],0),MATCH(HI$3,PO_Placed_Data_Fu[#Headers],0))),0,(INDEX(PO_Placed_Data_Fu[],MATCH($HD97&amp;$HE97,Trim_Booking_Data[Styele'#]&amp;Trim_Booking_Data[COLOR],0),MATCH(HI$3,PO_Placed_Data_Fu[#Headers],0))))</f>
        <v>0</v>
      </c>
      <c r="HJ97" s="73" cm="1">
        <f t="array" ref="HJ97">IF(ISERROR(INDEX(PO_Placed_Data_Fu[],MATCH($HD97&amp;$HE97&amp;$HF97,Trim_Booking_Data[Styele'#]&amp;Trim_Booking_Data[COLOR]&amp;Trim_Booking_Data[Trim Boking Date],0),MATCH($HG97,PO_Placed_Data_Fu[#Headers],0))),0,(INDEX(PO_Placed_Data_Fu[],MATCH($HD97&amp;$HE97&amp;$HF97,Trim_Booking_Data[Styele'#]&amp;Trim_Booking_Data[COLOR]&amp;Trim_Booking_Data[Trim Boking Date],0),MATCH($HG97,PO_Placed_Data_Fu[#Headers],0))))</f>
        <v>0</v>
      </c>
      <c r="HK97" s="62" t="str" cm="1">
        <f t="array" ref="HK97">IF(ISERROR(INDEX(TrimSummary[costing_yy],MATCH(1,INDEX(($HD97=TrimSummary[style_no])*(HK$3=TrimSummary[trim_reff])*(ISNUMBER(FIND("/"&amp;$HC97&amp;"/","/"&amp;TrimSummary[color]&amp;"/"))),),0))),0,(INDEX(TrimSummary[costing_yy],MATCH(1,INDEX(($HD97=TrimSummary[style_no])*(HK$3=TrimSummary[trim_reff])*(ISNUMBER(FIND("/"&amp;$HC97&amp;"/","/"&amp;TrimSummary[color]&amp;"/"))),),0))))*$HH97*(1+$BN$3)&amp;","&amp;IF(ISERROR(INDEX(TrimSummary[costing_yy],MATCH(1,INDEX(($HD97=TrimSummary[style_no])*(HK$3=TrimSummary[trim_reff])*(ISNUMBER(FIND("/"&amp;$HC97&amp;"/","/"&amp;TrimSummary[color]&amp;"/"))),),0))),0,(INDEX(TrimSummary[costing_yy],MATCH(1,INDEX(($HD97=TrimSummary[style_no])*(HK$3=TrimSummary[trim_reff])*(ISNUMBER(FIND("/"&amp;$HC97&amp;"/","/"&amp;TrimSummary[color]&amp;"/"))),),0))))*$HJ97*(1+$BN$3)&amp;","&amp;IF(ISERROR(INDEX(TrimSummary[ordering_yy],MATCH(1,INDEX(($HD97=TrimSummary[style_no])*(HK$3=TrimSummary[trim_reff])*(ISNUMBER(FIND("/"&amp;$HC97&amp;"/","/"&amp;TrimSummary[color]&amp;"/"))),),0))),0,(INDEX(TrimSummary[ordering_yy],MATCH(1,INDEX(($HD97=TrimSummary[style_no])*(HK$3=TrimSummary[trim_reff])*(ISNUMBER(FIND("/"&amp;$HC97&amp;"/","/"&amp;TrimSummary[color]&amp;"/"))),),0))))*$HH97*(1+$BN$4)&amp;","&amp;IF(ISERROR(INDEX(TrimSummary[ordering_yy],MATCH(1,INDEX(($HD97=TrimSummary[style_no])*(HK$3=TrimSummary[trim_reff])*(ISNUMBER(FIND("/"&amp;$HC97&amp;"/","/"&amp;TrimSummary[color]&amp;"/"))),),0))),0,(INDEX(TrimSummary[ordering_yy],MATCH(1,INDEX(($HD97=TrimSummary[style_no])*(HK$3=TrimSummary[trim_reff])*(ISNUMBER(FIND("/"&amp;$HC97&amp;"/","/"&amp;TrimSummary[color]&amp;"/"))),),0))))*$HJ97*(1+$BN$4)</f>
        <v>0,0,0,0</v>
      </c>
      <c r="HL97" s="62" t="str" cm="1">
        <f t="array" ref="HL97">IF(ISERROR(INDEX(TrimSummary[costing_yy],MATCH(1,INDEX(($HD97=TrimSummary[style_no])*(HL$3=TrimSummary[trim_reff])*(ISNUMBER(FIND("/"&amp;$HC97&amp;"/","/"&amp;TrimSummary[color]&amp;"/"))),),0))),0,(INDEX(TrimSummary[costing_yy],MATCH(1,INDEX(($HD97=TrimSummary[style_no])*(HL$3=TrimSummary[trim_reff])*(ISNUMBER(FIND("/"&amp;$HC97&amp;"/","/"&amp;TrimSummary[color]&amp;"/"))),),0))))*$HH97*(1+$BN$3)&amp;","&amp;IF(ISERROR(INDEX(TrimSummary[costing_yy],MATCH(1,INDEX(($HD97=TrimSummary[style_no])*(HL$3=TrimSummary[trim_reff])*(ISNUMBER(FIND("/"&amp;$HC97&amp;"/","/"&amp;TrimSummary[color]&amp;"/"))),),0))),0,(INDEX(TrimSummary[costing_yy],MATCH(1,INDEX(($HD97=TrimSummary[style_no])*(HL$3=TrimSummary[trim_reff])*(ISNUMBER(FIND("/"&amp;$HC97&amp;"/","/"&amp;TrimSummary[color]&amp;"/"))),),0))))*$HJ97*(1+$BN$3)&amp;","&amp;IF(ISERROR(INDEX(TrimSummary[ordering_yy],MATCH(1,INDEX(($HD97=TrimSummary[style_no])*(HL$3=TrimSummary[trim_reff])*(ISNUMBER(FIND("/"&amp;$HC97&amp;"/","/"&amp;TrimSummary[color]&amp;"/"))),),0))),0,(INDEX(TrimSummary[ordering_yy],MATCH(1,INDEX(($HD97=TrimSummary[style_no])*(HL$3=TrimSummary[trim_reff])*(ISNUMBER(FIND("/"&amp;$HC97&amp;"/","/"&amp;TrimSummary[color]&amp;"/"))),),0))))*$HH97*(1+$BN$4)&amp;","&amp;IF(ISERROR(INDEX(TrimSummary[ordering_yy],MATCH(1,INDEX(($HD97=TrimSummary[style_no])*(HL$3=TrimSummary[trim_reff])*(ISNUMBER(FIND("/"&amp;$HC97&amp;"/","/"&amp;TrimSummary[color]&amp;"/"))),),0))),0,(INDEX(TrimSummary[ordering_yy],MATCH(1,INDEX(($HD97=TrimSummary[style_no])*(HL$3=TrimSummary[trim_reff])*(ISNUMBER(FIND("/"&amp;$HC97&amp;"/","/"&amp;TrimSummary[color]&amp;"/"))),),0))))*$HJ97*(1+$BN$4)</f>
        <v>0,0,0,0</v>
      </c>
      <c r="HM97" s="62" t="str" cm="1">
        <f t="array" ref="HM97">IF(ISERROR(INDEX(TrimSummary[costing_yy],MATCH(1,INDEX(($HD97=TrimSummary[style_no])*(HM$3=TrimSummary[trim_reff])*(ISNUMBER(FIND("/"&amp;$HC97&amp;"/","/"&amp;TrimSummary[color]&amp;"/"))),),0))),0,(INDEX(TrimSummary[costing_yy],MATCH(1,INDEX(($HD97=TrimSummary[style_no])*(HM$3=TrimSummary[trim_reff])*(ISNUMBER(FIND("/"&amp;$HC97&amp;"/","/"&amp;TrimSummary[color]&amp;"/"))),),0))))*$HH97*(1+$BN$3)&amp;","&amp;IF(ISERROR(INDEX(TrimSummary[costing_yy],MATCH(1,INDEX(($HD97=TrimSummary[style_no])*(HM$3=TrimSummary[trim_reff])*(ISNUMBER(FIND("/"&amp;$HC97&amp;"/","/"&amp;TrimSummary[color]&amp;"/"))),),0))),0,(INDEX(TrimSummary[costing_yy],MATCH(1,INDEX(($HD97=TrimSummary[style_no])*(HM$3=TrimSummary[trim_reff])*(ISNUMBER(FIND("/"&amp;$HC97&amp;"/","/"&amp;TrimSummary[color]&amp;"/"))),),0))))*$HJ97*(1+$BN$3)&amp;","&amp;IF(ISERROR(INDEX(TrimSummary[ordering_yy],MATCH(1,INDEX(($HD97=TrimSummary[style_no])*(HM$3=TrimSummary[trim_reff])*(ISNUMBER(FIND("/"&amp;$HC97&amp;"/","/"&amp;TrimSummary[color]&amp;"/"))),),0))),0,(INDEX(TrimSummary[ordering_yy],MATCH(1,INDEX(($HD97=TrimSummary[style_no])*(HM$3=TrimSummary[trim_reff])*(ISNUMBER(FIND("/"&amp;$HC97&amp;"/","/"&amp;TrimSummary[color]&amp;"/"))),),0))))*$HH97*(1+$BN$4)&amp;","&amp;IF(ISERROR(INDEX(TrimSummary[ordering_yy],MATCH(1,INDEX(($HD97=TrimSummary[style_no])*(HM$3=TrimSummary[trim_reff])*(ISNUMBER(FIND("/"&amp;$HC97&amp;"/","/"&amp;TrimSummary[color]&amp;"/"))),),0))),0,(INDEX(TrimSummary[ordering_yy],MATCH(1,INDEX(($HD97=TrimSummary[style_no])*(HM$3=TrimSummary[trim_reff])*(ISNUMBER(FIND("/"&amp;$HC97&amp;"/","/"&amp;TrimSummary[color]&amp;"/"))),),0))))*$HJ97*(1+$BN$4)</f>
        <v>0,0,0,0</v>
      </c>
      <c r="HN97" s="62" t="str" cm="1">
        <f t="array" ref="HN97">IF(ISERROR(INDEX(TrimSummary[costing_yy],MATCH(1,INDEX(($HD97=TrimSummary[style_no])*(HN$3=TrimSummary[trim_reff])*(ISNUMBER(FIND("/"&amp;$HC97&amp;"/","/"&amp;TrimSummary[color]&amp;"/"))),),0))),0,(INDEX(TrimSummary[costing_yy],MATCH(1,INDEX(($HD97=TrimSummary[style_no])*(HN$3=TrimSummary[trim_reff])*(ISNUMBER(FIND("/"&amp;$HC97&amp;"/","/"&amp;TrimSummary[color]&amp;"/"))),),0))))*$HH97*(1+$BN$3)&amp;","&amp;IF(ISERROR(INDEX(TrimSummary[costing_yy],MATCH(1,INDEX(($HD97=TrimSummary[style_no])*(HN$3=TrimSummary[trim_reff])*(ISNUMBER(FIND("/"&amp;$HC97&amp;"/","/"&amp;TrimSummary[color]&amp;"/"))),),0))),0,(INDEX(TrimSummary[costing_yy],MATCH(1,INDEX(($HD97=TrimSummary[style_no])*(HN$3=TrimSummary[trim_reff])*(ISNUMBER(FIND("/"&amp;$HC97&amp;"/","/"&amp;TrimSummary[color]&amp;"/"))),),0))))*$HJ97*(1+$BN$3)&amp;","&amp;IF(ISERROR(INDEX(TrimSummary[ordering_yy],MATCH(1,INDEX(($HD97=TrimSummary[style_no])*(HN$3=TrimSummary[trim_reff])*(ISNUMBER(FIND("/"&amp;$HC97&amp;"/","/"&amp;TrimSummary[color]&amp;"/"))),),0))),0,(INDEX(TrimSummary[ordering_yy],MATCH(1,INDEX(($HD97=TrimSummary[style_no])*(HN$3=TrimSummary[trim_reff])*(ISNUMBER(FIND("/"&amp;$HC97&amp;"/","/"&amp;TrimSummary[color]&amp;"/"))),),0))))*$HH97*(1+$BN$4)&amp;","&amp;IF(ISERROR(INDEX(TrimSummary[ordering_yy],MATCH(1,INDEX(($HD97=TrimSummary[style_no])*(HN$3=TrimSummary[trim_reff])*(ISNUMBER(FIND("/"&amp;$HC97&amp;"/","/"&amp;TrimSummary[color]&amp;"/"))),),0))),0,(INDEX(TrimSummary[ordering_yy],MATCH(1,INDEX(($HD97=TrimSummary[style_no])*(HN$3=TrimSummary[trim_reff])*(ISNUMBER(FIND("/"&amp;$HC97&amp;"/","/"&amp;TrimSummary[color]&amp;"/"))),),0))))*$HJ97*(1+$BN$4)</f>
        <v>0,0,0,0</v>
      </c>
      <c r="HO97" s="62" t="str" cm="1">
        <f t="array" ref="HO97">IF(ISERROR(INDEX(TrimSummary[costing_yy],MATCH(1,INDEX(($HD97=TrimSummary[style_no])*(HO$3=TrimSummary[trim_reff])*(ISNUMBER(FIND("/"&amp;$HC97&amp;"/","/"&amp;TrimSummary[color]&amp;"/"))),),0))),0,(INDEX(TrimSummary[costing_yy],MATCH(1,INDEX(($HD97=TrimSummary[style_no])*(HO$3=TrimSummary[trim_reff])*(ISNUMBER(FIND("/"&amp;$HC97&amp;"/","/"&amp;TrimSummary[color]&amp;"/"))),),0))))*$HH97*(1+$BN$3)&amp;","&amp;IF(ISERROR(INDEX(TrimSummary[costing_yy],MATCH(1,INDEX(($HD97=TrimSummary[style_no])*(HO$3=TrimSummary[trim_reff])*(ISNUMBER(FIND("/"&amp;$HC97&amp;"/","/"&amp;TrimSummary[color]&amp;"/"))),),0))),0,(INDEX(TrimSummary[costing_yy],MATCH(1,INDEX(($HD97=TrimSummary[style_no])*(HO$3=TrimSummary[trim_reff])*(ISNUMBER(FIND("/"&amp;$HC97&amp;"/","/"&amp;TrimSummary[color]&amp;"/"))),),0))))*$HJ97*(1+$BN$3)&amp;","&amp;IF(ISERROR(INDEX(TrimSummary[ordering_yy],MATCH(1,INDEX(($HD97=TrimSummary[style_no])*(HO$3=TrimSummary[trim_reff])*(ISNUMBER(FIND("/"&amp;$HC97&amp;"/","/"&amp;TrimSummary[color]&amp;"/"))),),0))),0,(INDEX(TrimSummary[ordering_yy],MATCH(1,INDEX(($HD97=TrimSummary[style_no])*(HO$3=TrimSummary[trim_reff])*(ISNUMBER(FIND("/"&amp;$HC97&amp;"/","/"&amp;TrimSummary[color]&amp;"/"))),),0))))*$HH97*(1+$BN$4)&amp;","&amp;IF(ISERROR(INDEX(TrimSummary[ordering_yy],MATCH(1,INDEX(($HD97=TrimSummary[style_no])*(HO$3=TrimSummary[trim_reff])*(ISNUMBER(FIND("/"&amp;$HC97&amp;"/","/"&amp;TrimSummary[color]&amp;"/"))),),0))),0,(INDEX(TrimSummary[ordering_yy],MATCH(1,INDEX(($HD97=TrimSummary[style_no])*(HO$3=TrimSummary[trim_reff])*(ISNUMBER(FIND("/"&amp;$HC97&amp;"/","/"&amp;TrimSummary[color]&amp;"/"))),),0))))*$HJ97*(1+$BN$4)</f>
        <v>0,0,0,0</v>
      </c>
      <c r="HP97" s="62" t="str" cm="1">
        <f t="array" ref="HP97">IF(ISERROR(INDEX(TrimSummary[costing_yy],MATCH(1,INDEX(($HD97=TrimSummary[style_no])*(HP$3=TrimSummary[trim_reff])*(ISNUMBER(FIND("/"&amp;$HC97&amp;"/","/"&amp;TrimSummary[color]&amp;"/"))),),0))),0,(INDEX(TrimSummary[costing_yy],MATCH(1,INDEX(($HD97=TrimSummary[style_no])*(HP$3=TrimSummary[trim_reff])*(ISNUMBER(FIND("/"&amp;$HC97&amp;"/","/"&amp;TrimSummary[color]&amp;"/"))),),0))))*$HH97*(1+$BN$3)&amp;","&amp;IF(ISERROR(INDEX(TrimSummary[costing_yy],MATCH(1,INDEX(($HD97=TrimSummary[style_no])*(HP$3=TrimSummary[trim_reff])*(ISNUMBER(FIND("/"&amp;$HC97&amp;"/","/"&amp;TrimSummary[color]&amp;"/"))),),0))),0,(INDEX(TrimSummary[costing_yy],MATCH(1,INDEX(($HD97=TrimSummary[style_no])*(HP$3=TrimSummary[trim_reff])*(ISNUMBER(FIND("/"&amp;$HC97&amp;"/","/"&amp;TrimSummary[color]&amp;"/"))),),0))))*$HJ97*(1+$BN$3)&amp;","&amp;IF(ISERROR(INDEX(TrimSummary[ordering_yy],MATCH(1,INDEX(($HD97=TrimSummary[style_no])*(HP$3=TrimSummary[trim_reff])*(ISNUMBER(FIND("/"&amp;$HC97&amp;"/","/"&amp;TrimSummary[color]&amp;"/"))),),0))),0,(INDEX(TrimSummary[ordering_yy],MATCH(1,INDEX(($HD97=TrimSummary[style_no])*(HP$3=TrimSummary[trim_reff])*(ISNUMBER(FIND("/"&amp;$HC97&amp;"/","/"&amp;TrimSummary[color]&amp;"/"))),),0))))*$HH97*(1+$BN$4)&amp;","&amp;IF(ISERROR(INDEX(TrimSummary[ordering_yy],MATCH(1,INDEX(($HD97=TrimSummary[style_no])*(HP$3=TrimSummary[trim_reff])*(ISNUMBER(FIND("/"&amp;$HC97&amp;"/","/"&amp;TrimSummary[color]&amp;"/"))),),0))),0,(INDEX(TrimSummary[ordering_yy],MATCH(1,INDEX(($HD97=TrimSummary[style_no])*(HP$3=TrimSummary[trim_reff])*(ISNUMBER(FIND("/"&amp;$HC97&amp;"/","/"&amp;TrimSummary[color]&amp;"/"))),),0))))*$HJ97*(1+$BN$4)</f>
        <v>0,0,0,0</v>
      </c>
      <c r="HQ97" s="62" t="str" cm="1">
        <f t="array" ref="HQ97">IF(ISERROR(INDEX(TrimSummary[costing_yy],MATCH(1,INDEX(($HD97=TrimSummary[style_no])*(HQ$3=TrimSummary[trim_reff])*(ISNUMBER(FIND("/"&amp;$HC97&amp;"/","/"&amp;TrimSummary[color]&amp;"/"))),),0))),0,(INDEX(TrimSummary[costing_yy],MATCH(1,INDEX(($HD97=TrimSummary[style_no])*(HQ$3=TrimSummary[trim_reff])*(ISNUMBER(FIND("/"&amp;$HC97&amp;"/","/"&amp;TrimSummary[color]&amp;"/"))),),0))))*$HH97*(1+$BN$3)&amp;","&amp;IF(ISERROR(INDEX(TrimSummary[costing_yy],MATCH(1,INDEX(($HD97=TrimSummary[style_no])*(HQ$3=TrimSummary[trim_reff])*(ISNUMBER(FIND("/"&amp;$HC97&amp;"/","/"&amp;TrimSummary[color]&amp;"/"))),),0))),0,(INDEX(TrimSummary[costing_yy],MATCH(1,INDEX(($HD97=TrimSummary[style_no])*(HQ$3=TrimSummary[trim_reff])*(ISNUMBER(FIND("/"&amp;$HC97&amp;"/","/"&amp;TrimSummary[color]&amp;"/"))),),0))))*$HJ97*(1+$BN$3)&amp;","&amp;IF(ISERROR(INDEX(TrimSummary[ordering_yy],MATCH(1,INDEX(($HD97=TrimSummary[style_no])*(HQ$3=TrimSummary[trim_reff])*(ISNUMBER(FIND("/"&amp;$HC97&amp;"/","/"&amp;TrimSummary[color]&amp;"/"))),),0))),0,(INDEX(TrimSummary[ordering_yy],MATCH(1,INDEX(($HD97=TrimSummary[style_no])*(HQ$3=TrimSummary[trim_reff])*(ISNUMBER(FIND("/"&amp;$HC97&amp;"/","/"&amp;TrimSummary[color]&amp;"/"))),),0))))*$HH97*(1+$BN$4)&amp;","&amp;IF(ISERROR(INDEX(TrimSummary[ordering_yy],MATCH(1,INDEX(($HD97=TrimSummary[style_no])*(HQ$3=TrimSummary[trim_reff])*(ISNUMBER(FIND("/"&amp;$HC97&amp;"/","/"&amp;TrimSummary[color]&amp;"/"))),),0))),0,(INDEX(TrimSummary[ordering_yy],MATCH(1,INDEX(($HD97=TrimSummary[style_no])*(HQ$3=TrimSummary[trim_reff])*(ISNUMBER(FIND("/"&amp;$HC97&amp;"/","/"&amp;TrimSummary[color]&amp;"/"))),),0))))*$HJ97*(1+$BN$4)</f>
        <v>0,0,0,0</v>
      </c>
      <c r="HR97" s="62" t="str" cm="1">
        <f t="array" ref="HR97">IF(ISERROR(INDEX(TrimSummary[costing_yy],MATCH(1,INDEX(($HD97=TrimSummary[style_no])*(HR$3=TrimSummary[trim_reff])*(ISNUMBER(FIND("/"&amp;$HC97&amp;"/","/"&amp;TrimSummary[color]&amp;"/"))),),0))),0,(INDEX(TrimSummary[costing_yy],MATCH(1,INDEX(($HD97=TrimSummary[style_no])*(HR$3=TrimSummary[trim_reff])*(ISNUMBER(FIND("/"&amp;$HC97&amp;"/","/"&amp;TrimSummary[color]&amp;"/"))),),0))))*$HH97*(1+$BN$3)&amp;","&amp;IF(ISERROR(INDEX(TrimSummary[costing_yy],MATCH(1,INDEX(($HD97=TrimSummary[style_no])*(HR$3=TrimSummary[trim_reff])*(ISNUMBER(FIND("/"&amp;$HC97&amp;"/","/"&amp;TrimSummary[color]&amp;"/"))),),0))),0,(INDEX(TrimSummary[costing_yy],MATCH(1,INDEX(($HD97=TrimSummary[style_no])*(HR$3=TrimSummary[trim_reff])*(ISNUMBER(FIND("/"&amp;$HC97&amp;"/","/"&amp;TrimSummary[color]&amp;"/"))),),0))))*$HJ97*(1+$BN$3)&amp;","&amp;IF(ISERROR(INDEX(TrimSummary[ordering_yy],MATCH(1,INDEX(($HD97=TrimSummary[style_no])*(HR$3=TrimSummary[trim_reff])*(ISNUMBER(FIND("/"&amp;$HC97&amp;"/","/"&amp;TrimSummary[color]&amp;"/"))),),0))),0,(INDEX(TrimSummary[ordering_yy],MATCH(1,INDEX(($HD97=TrimSummary[style_no])*(HR$3=TrimSummary[trim_reff])*(ISNUMBER(FIND("/"&amp;$HC97&amp;"/","/"&amp;TrimSummary[color]&amp;"/"))),),0))))*$HH97*(1+$BN$4)&amp;","&amp;IF(ISERROR(INDEX(TrimSummary[ordering_yy],MATCH(1,INDEX(($HD97=TrimSummary[style_no])*(HR$3=TrimSummary[trim_reff])*(ISNUMBER(FIND("/"&amp;$HC97&amp;"/","/"&amp;TrimSummary[color]&amp;"/"))),),0))),0,(INDEX(TrimSummary[ordering_yy],MATCH(1,INDEX(($HD97=TrimSummary[style_no])*(HR$3=TrimSummary[trim_reff])*(ISNUMBER(FIND("/"&amp;$HC97&amp;"/","/"&amp;TrimSummary[color]&amp;"/"))),),0))))*$HJ97*(1+$BN$4)</f>
        <v>0,0,0,0</v>
      </c>
      <c r="HS97" s="62" t="str" cm="1">
        <f t="array" ref="HS97">IF(ISERROR(INDEX(TrimSummary[costing_yy],MATCH(1,INDEX(($HD97=TrimSummary[style_no])*(HS$3=TrimSummary[trim_reff])*(ISNUMBER(FIND("/"&amp;$HC97&amp;"/","/"&amp;TrimSummary[color]&amp;"/"))),),0))),0,(INDEX(TrimSummary[costing_yy],MATCH(1,INDEX(($HD97=TrimSummary[style_no])*(HS$3=TrimSummary[trim_reff])*(ISNUMBER(FIND("/"&amp;$HC97&amp;"/","/"&amp;TrimSummary[color]&amp;"/"))),),0))))*$HH97*(1+$BN$3)&amp;","&amp;IF(ISERROR(INDEX(TrimSummary[costing_yy],MATCH(1,INDEX(($HD97=TrimSummary[style_no])*(HS$3=TrimSummary[trim_reff])*(ISNUMBER(FIND("/"&amp;$HC97&amp;"/","/"&amp;TrimSummary[color]&amp;"/"))),),0))),0,(INDEX(TrimSummary[costing_yy],MATCH(1,INDEX(($HD97=TrimSummary[style_no])*(HS$3=TrimSummary[trim_reff])*(ISNUMBER(FIND("/"&amp;$HC97&amp;"/","/"&amp;TrimSummary[color]&amp;"/"))),),0))))*$HJ97*(1+$BN$3)&amp;","&amp;IF(ISERROR(INDEX(TrimSummary[ordering_yy],MATCH(1,INDEX(($HD97=TrimSummary[style_no])*(HS$3=TrimSummary[trim_reff])*(ISNUMBER(FIND("/"&amp;$HC97&amp;"/","/"&amp;TrimSummary[color]&amp;"/"))),),0))),0,(INDEX(TrimSummary[ordering_yy],MATCH(1,INDEX(($HD97=TrimSummary[style_no])*(HS$3=TrimSummary[trim_reff])*(ISNUMBER(FIND("/"&amp;$HC97&amp;"/","/"&amp;TrimSummary[color]&amp;"/"))),),0))))*$HH97*(1+$BN$4)&amp;","&amp;IF(ISERROR(INDEX(TrimSummary[ordering_yy],MATCH(1,INDEX(($HD97=TrimSummary[style_no])*(HS$3=TrimSummary[trim_reff])*(ISNUMBER(FIND("/"&amp;$HC97&amp;"/","/"&amp;TrimSummary[color]&amp;"/"))),),0))),0,(INDEX(TrimSummary[ordering_yy],MATCH(1,INDEX(($HD97=TrimSummary[style_no])*(HS$3=TrimSummary[trim_reff])*(ISNUMBER(FIND("/"&amp;$HC97&amp;"/","/"&amp;TrimSummary[color]&amp;"/"))),),0))))*$HJ97*(1+$BN$4)</f>
        <v>0,0,0,0</v>
      </c>
      <c r="HT97" s="62" t="str" cm="1">
        <f t="array" ref="HT97">IF(ISERROR(INDEX(TrimSummary[costing_yy],MATCH(1,INDEX(($HD97=TrimSummary[style_no])*(HT$3=TrimSummary[trim_reff])*(ISNUMBER(FIND("/"&amp;$HC97&amp;"/","/"&amp;TrimSummary[color]&amp;"/"))),),0))),0,(INDEX(TrimSummary[costing_yy],MATCH(1,INDEX(($HD97=TrimSummary[style_no])*(HT$3=TrimSummary[trim_reff])*(ISNUMBER(FIND("/"&amp;$HC97&amp;"/","/"&amp;TrimSummary[color]&amp;"/"))),),0))))*$HH97*(1+$BN$3)&amp;","&amp;IF(ISERROR(INDEX(TrimSummary[costing_yy],MATCH(1,INDEX(($HD97=TrimSummary[style_no])*(HT$3=TrimSummary[trim_reff])*(ISNUMBER(FIND("/"&amp;$HC97&amp;"/","/"&amp;TrimSummary[color]&amp;"/"))),),0))),0,(INDEX(TrimSummary[costing_yy],MATCH(1,INDEX(($HD97=TrimSummary[style_no])*(HT$3=TrimSummary[trim_reff])*(ISNUMBER(FIND("/"&amp;$HC97&amp;"/","/"&amp;TrimSummary[color]&amp;"/"))),),0))))*$HJ97*(1+$BN$3)&amp;","&amp;IF(ISERROR(INDEX(TrimSummary[ordering_yy],MATCH(1,INDEX(($HD97=TrimSummary[style_no])*(HT$3=TrimSummary[trim_reff])*(ISNUMBER(FIND("/"&amp;$HC97&amp;"/","/"&amp;TrimSummary[color]&amp;"/"))),),0))),0,(INDEX(TrimSummary[ordering_yy],MATCH(1,INDEX(($HD97=TrimSummary[style_no])*(HT$3=TrimSummary[trim_reff])*(ISNUMBER(FIND("/"&amp;$HC97&amp;"/","/"&amp;TrimSummary[color]&amp;"/"))),),0))))*$HH97*(1+$BN$4)&amp;","&amp;IF(ISERROR(INDEX(TrimSummary[ordering_yy],MATCH(1,INDEX(($HD97=TrimSummary[style_no])*(HT$3=TrimSummary[trim_reff])*(ISNUMBER(FIND("/"&amp;$HC97&amp;"/","/"&amp;TrimSummary[color]&amp;"/"))),),0))),0,(INDEX(TrimSummary[ordering_yy],MATCH(1,INDEX(($HD97=TrimSummary[style_no])*(HT$3=TrimSummary[trim_reff])*(ISNUMBER(FIND("/"&amp;$HC97&amp;"/","/"&amp;TrimSummary[color]&amp;"/"))),),0))))*$HJ97*(1+$BN$4)</f>
        <v>0,0,0,0</v>
      </c>
      <c r="HU97" s="62" t="str" cm="1">
        <f t="array" ref="HU97">IF(ISERROR(INDEX(TrimSummary[costing_yy],MATCH(1,INDEX(($HD97=TrimSummary[style_no])*(HU$3=TrimSummary[trim_reff])*(ISNUMBER(FIND("/"&amp;$HC97&amp;"/","/"&amp;TrimSummary[color]&amp;"/"))),),0))),0,(INDEX(TrimSummary[costing_yy],MATCH(1,INDEX(($HD97=TrimSummary[style_no])*(HU$3=TrimSummary[trim_reff])*(ISNUMBER(FIND("/"&amp;$HC97&amp;"/","/"&amp;TrimSummary[color]&amp;"/"))),),0))))*$HH97*(1+$BN$3)&amp;","&amp;IF(ISERROR(INDEX(TrimSummary[costing_yy],MATCH(1,INDEX(($HD97=TrimSummary[style_no])*(HU$3=TrimSummary[trim_reff])*(ISNUMBER(FIND("/"&amp;$HC97&amp;"/","/"&amp;TrimSummary[color]&amp;"/"))),),0))),0,(INDEX(TrimSummary[costing_yy],MATCH(1,INDEX(($HD97=TrimSummary[style_no])*(HU$3=TrimSummary[trim_reff])*(ISNUMBER(FIND("/"&amp;$HC97&amp;"/","/"&amp;TrimSummary[color]&amp;"/"))),),0))))*$HJ97*(1+$BN$3)&amp;","&amp;IF(ISERROR(INDEX(TrimSummary[ordering_yy],MATCH(1,INDEX(($HD97=TrimSummary[style_no])*(HU$3=TrimSummary[trim_reff])*(ISNUMBER(FIND("/"&amp;$HC97&amp;"/","/"&amp;TrimSummary[color]&amp;"/"))),),0))),0,(INDEX(TrimSummary[ordering_yy],MATCH(1,INDEX(($HD97=TrimSummary[style_no])*(HU$3=TrimSummary[trim_reff])*(ISNUMBER(FIND("/"&amp;$HC97&amp;"/","/"&amp;TrimSummary[color]&amp;"/"))),),0))))*$HH97*(1+$BN$4)&amp;","&amp;IF(ISERROR(INDEX(TrimSummary[ordering_yy],MATCH(1,INDEX(($HD97=TrimSummary[style_no])*(HU$3=TrimSummary[trim_reff])*(ISNUMBER(FIND("/"&amp;$HC97&amp;"/","/"&amp;TrimSummary[color]&amp;"/"))),),0))),0,(INDEX(TrimSummary[ordering_yy],MATCH(1,INDEX(($HD97=TrimSummary[style_no])*(HU$3=TrimSummary[trim_reff])*(ISNUMBER(FIND("/"&amp;$HC97&amp;"/","/"&amp;TrimSummary[color]&amp;"/"))),),0))))*$HJ97*(1+$BN$4)</f>
        <v>0,0,0,0</v>
      </c>
      <c r="HV97" s="62"/>
      <c r="HW97" s="62"/>
      <c r="HX97" s="62"/>
      <c r="HY97" s="62"/>
      <c r="HZ97" s="62"/>
      <c r="IA97" s="62"/>
      <c r="IB97" s="62"/>
      <c r="IC97" s="62"/>
      <c r="ID97" s="62"/>
      <c r="IE97" s="62"/>
      <c r="IF97" s="62"/>
      <c r="IG97" s="62"/>
      <c r="IH97" s="62"/>
      <c r="II97" s="62"/>
      <c r="IJ97" s="62"/>
      <c r="IK97" s="62"/>
      <c r="IL97" s="62"/>
      <c r="IM97" s="62"/>
      <c r="IN97" s="62"/>
      <c r="IO97" s="62"/>
      <c r="IP97" s="62"/>
      <c r="IQ97" s="62"/>
      <c r="IR97" s="62"/>
      <c r="IS97" s="62"/>
      <c r="IT97" s="62"/>
      <c r="IU97" s="62"/>
      <c r="IV97" s="62"/>
      <c r="IW97" s="49"/>
    </row>
    <row r="98" spans="1:257">
      <c r="A98"/>
      <c r="D98" s="256"/>
      <c r="E98" s="3"/>
      <c r="F98" s="18"/>
      <c r="G98" s="19"/>
      <c r="H98" s="86"/>
      <c r="I98" s="86"/>
      <c r="J98" s="86"/>
      <c r="K98" s="86"/>
      <c r="L98" s="86"/>
      <c r="M98" s="86"/>
      <c r="N98" s="86"/>
      <c r="O98" s="86"/>
      <c r="P98" s="86"/>
      <c r="Q98" s="86"/>
      <c r="R98" s="86"/>
      <c r="S98" s="86"/>
      <c r="T98" s="86"/>
      <c r="U98" s="86"/>
      <c r="V98" s="86"/>
      <c r="Y98" s="18"/>
      <c r="AR98" s="23"/>
      <c r="AS98" s="23"/>
      <c r="AT98" s="18"/>
      <c r="AV98" s="23"/>
      <c r="AW98" s="23"/>
      <c r="AX98" s="23"/>
      <c r="AY98" s="23"/>
      <c r="AZ98" s="23"/>
      <c r="BA98" s="23"/>
      <c r="BB98" s="23"/>
      <c r="BC98" s="23"/>
      <c r="BD98" s="23"/>
      <c r="BE98" s="23"/>
      <c r="BF98" s="23"/>
      <c r="BG98" s="23"/>
      <c r="BH98" s="23"/>
      <c r="BI98" s="23"/>
      <c r="BJ98" s="222"/>
      <c r="BS98" s="233"/>
      <c r="BT98" s="233"/>
      <c r="BU98" s="233"/>
      <c r="BV98" s="233"/>
      <c r="BW98" s="233"/>
      <c r="BX98" s="233"/>
      <c r="BY98" s="233"/>
      <c r="BZ98" s="233"/>
      <c r="CA98" s="233"/>
      <c r="CB98" s="233"/>
      <c r="CC98" s="233"/>
      <c r="CD98" s="233"/>
      <c r="CE98" s="233"/>
      <c r="CF98" s="233"/>
      <c r="CG98" s="233"/>
      <c r="CH98" s="233"/>
      <c r="CJ98" s="233"/>
      <c r="CK98" s="233"/>
      <c r="CL98" s="94"/>
      <c r="CM98" s="94"/>
      <c r="CN98" s="94"/>
      <c r="CO98" s="92"/>
      <c r="CP98" s="92"/>
      <c r="CQ98" s="94"/>
      <c r="FT98"/>
      <c r="FU98"/>
      <c r="HA98" s="62" t="str">
        <f>INDEX(TrimSummary[season],MATCH($HD98,TrimSummary[style_no],0))</f>
        <v>WI23</v>
      </c>
      <c r="HB98" s="62" t="str">
        <f>INDEX(TrimSummary[floorset],MATCH($HD98,TrimSummary[style_no],0))</f>
        <v>F3</v>
      </c>
      <c r="HC98" s="6" t="s">
        <v>201</v>
      </c>
      <c r="HD98" s="310" t="s">
        <v>314</v>
      </c>
      <c r="HE98" s="224" t="s">
        <v>304</v>
      </c>
      <c r="HF98" s="98">
        <v>45040</v>
      </c>
      <c r="HG98" t="s">
        <v>138</v>
      </c>
      <c r="HH98" s="105" cm="1">
        <f t="array" ref="HH98">IF(ISERROR(INDEX(Trim_Booking_Data[[QTY TB]:[5]],MATCH($HD98&amp;$HE98&amp;$HF98,Trim_Booking_Data[Styele'#]&amp;Trim_Booking_Data[COLOR]&amp;Trim_Booking_Data[Trim Boking Date],0),MATCH($HG98,Trim_Booking_Data[[#Headers],[QTY TB]:[5]],0))),0,(INDEX(Trim_Booking_Data[[QTY TB]:[5]],MATCH($HD98&amp;$HE98&amp;$HF98,Trim_Booking_Data[Styele'#]&amp;Trim_Booking_Data[COLOR]&amp;Trim_Booking_Data[Trim Boking Date],0),MATCH($HG98,Trim_Booking_Data[[#Headers],[QTY TB]:[5]],0))))</f>
        <v>0</v>
      </c>
      <c r="HI98" s="78" cm="1">
        <f t="array" ref="HI98">IF(ISERROR(INDEX(PO_Placed_Data_Fu[],MATCH($HD98&amp;$HE98,Trim_Booking_Data[Styele'#]&amp;Trim_Booking_Data[COLOR],0),MATCH(HI$3,PO_Placed_Data_Fu[#Headers],0))),0,(INDEX(PO_Placed_Data_Fu[],MATCH($HD98&amp;$HE98,Trim_Booking_Data[Styele'#]&amp;Trim_Booking_Data[COLOR],0),MATCH(HI$3,PO_Placed_Data_Fu[#Headers],0))))</f>
        <v>0</v>
      </c>
      <c r="HJ98" s="73" cm="1">
        <f t="array" ref="HJ98">IF(ISERROR(INDEX(PO_Placed_Data_Fu[],MATCH($HD98&amp;$HE98&amp;$HF98,Trim_Booking_Data[Styele'#]&amp;Trim_Booking_Data[COLOR]&amp;Trim_Booking_Data[Trim Boking Date],0),MATCH($HG98,PO_Placed_Data_Fu[#Headers],0))),0,(INDEX(PO_Placed_Data_Fu[],MATCH($HD98&amp;$HE98&amp;$HF98,Trim_Booking_Data[Styele'#]&amp;Trim_Booking_Data[COLOR]&amp;Trim_Booking_Data[Trim Boking Date],0),MATCH($HG98,PO_Placed_Data_Fu[#Headers],0))))</f>
        <v>0</v>
      </c>
      <c r="HK98" s="62" t="str" cm="1">
        <f t="array" ref="HK98">IF(ISERROR(INDEX(TrimSummary[costing_yy],MATCH(1,INDEX(($HD98=TrimSummary[style_no])*(HK$3=TrimSummary[trim_reff])*(ISNUMBER(FIND("/"&amp;$HC98&amp;"/","/"&amp;TrimSummary[color]&amp;"/"))),),0))),0,(INDEX(TrimSummary[costing_yy],MATCH(1,INDEX(($HD98=TrimSummary[style_no])*(HK$3=TrimSummary[trim_reff])*(ISNUMBER(FIND("/"&amp;$HC98&amp;"/","/"&amp;TrimSummary[color]&amp;"/"))),),0))))*$HH98*(1+$BN$3)&amp;","&amp;IF(ISERROR(INDEX(TrimSummary[costing_yy],MATCH(1,INDEX(($HD98=TrimSummary[style_no])*(HK$3=TrimSummary[trim_reff])*(ISNUMBER(FIND("/"&amp;$HC98&amp;"/","/"&amp;TrimSummary[color]&amp;"/"))),),0))),0,(INDEX(TrimSummary[costing_yy],MATCH(1,INDEX(($HD98=TrimSummary[style_no])*(HK$3=TrimSummary[trim_reff])*(ISNUMBER(FIND("/"&amp;$HC98&amp;"/","/"&amp;TrimSummary[color]&amp;"/"))),),0))))*$HJ98*(1+$BN$3)&amp;","&amp;IF(ISERROR(INDEX(TrimSummary[ordering_yy],MATCH(1,INDEX(($HD98=TrimSummary[style_no])*(HK$3=TrimSummary[trim_reff])*(ISNUMBER(FIND("/"&amp;$HC98&amp;"/","/"&amp;TrimSummary[color]&amp;"/"))),),0))),0,(INDEX(TrimSummary[ordering_yy],MATCH(1,INDEX(($HD98=TrimSummary[style_no])*(HK$3=TrimSummary[trim_reff])*(ISNUMBER(FIND("/"&amp;$HC98&amp;"/","/"&amp;TrimSummary[color]&amp;"/"))),),0))))*$HH98*(1+$BN$4)&amp;","&amp;IF(ISERROR(INDEX(TrimSummary[ordering_yy],MATCH(1,INDEX(($HD98=TrimSummary[style_no])*(HK$3=TrimSummary[trim_reff])*(ISNUMBER(FIND("/"&amp;$HC98&amp;"/","/"&amp;TrimSummary[color]&amp;"/"))),),0))),0,(INDEX(TrimSummary[ordering_yy],MATCH(1,INDEX(($HD98=TrimSummary[style_no])*(HK$3=TrimSummary[trim_reff])*(ISNUMBER(FIND("/"&amp;$HC98&amp;"/","/"&amp;TrimSummary[color]&amp;"/"))),),0))))*$HJ98*(1+$BN$4)</f>
        <v>0,0,0,0</v>
      </c>
      <c r="HL98" s="62" t="str" cm="1">
        <f t="array" ref="HL98">IF(ISERROR(INDEX(TrimSummary[costing_yy],MATCH(1,INDEX(($HD98=TrimSummary[style_no])*(HL$3=TrimSummary[trim_reff])*(ISNUMBER(FIND("/"&amp;$HC98&amp;"/","/"&amp;TrimSummary[color]&amp;"/"))),),0))),0,(INDEX(TrimSummary[costing_yy],MATCH(1,INDEX(($HD98=TrimSummary[style_no])*(HL$3=TrimSummary[trim_reff])*(ISNUMBER(FIND("/"&amp;$HC98&amp;"/","/"&amp;TrimSummary[color]&amp;"/"))),),0))))*$HH98*(1+$BN$3)&amp;","&amp;IF(ISERROR(INDEX(TrimSummary[costing_yy],MATCH(1,INDEX(($HD98=TrimSummary[style_no])*(HL$3=TrimSummary[trim_reff])*(ISNUMBER(FIND("/"&amp;$HC98&amp;"/","/"&amp;TrimSummary[color]&amp;"/"))),),0))),0,(INDEX(TrimSummary[costing_yy],MATCH(1,INDEX(($HD98=TrimSummary[style_no])*(HL$3=TrimSummary[trim_reff])*(ISNUMBER(FIND("/"&amp;$HC98&amp;"/","/"&amp;TrimSummary[color]&amp;"/"))),),0))))*$HJ98*(1+$BN$3)&amp;","&amp;IF(ISERROR(INDEX(TrimSummary[ordering_yy],MATCH(1,INDEX(($HD98=TrimSummary[style_no])*(HL$3=TrimSummary[trim_reff])*(ISNUMBER(FIND("/"&amp;$HC98&amp;"/","/"&amp;TrimSummary[color]&amp;"/"))),),0))),0,(INDEX(TrimSummary[ordering_yy],MATCH(1,INDEX(($HD98=TrimSummary[style_no])*(HL$3=TrimSummary[trim_reff])*(ISNUMBER(FIND("/"&amp;$HC98&amp;"/","/"&amp;TrimSummary[color]&amp;"/"))),),0))))*$HH98*(1+$BN$4)&amp;","&amp;IF(ISERROR(INDEX(TrimSummary[ordering_yy],MATCH(1,INDEX(($HD98=TrimSummary[style_no])*(HL$3=TrimSummary[trim_reff])*(ISNUMBER(FIND("/"&amp;$HC98&amp;"/","/"&amp;TrimSummary[color]&amp;"/"))),),0))),0,(INDEX(TrimSummary[ordering_yy],MATCH(1,INDEX(($HD98=TrimSummary[style_no])*(HL$3=TrimSummary[trim_reff])*(ISNUMBER(FIND("/"&amp;$HC98&amp;"/","/"&amp;TrimSummary[color]&amp;"/"))),),0))))*$HJ98*(1+$BN$4)</f>
        <v>0,0,0,0</v>
      </c>
      <c r="HM98" s="62" t="str" cm="1">
        <f t="array" ref="HM98">IF(ISERROR(INDEX(TrimSummary[costing_yy],MATCH(1,INDEX(($HD98=TrimSummary[style_no])*(HM$3=TrimSummary[trim_reff])*(ISNUMBER(FIND("/"&amp;$HC98&amp;"/","/"&amp;TrimSummary[color]&amp;"/"))),),0))),0,(INDEX(TrimSummary[costing_yy],MATCH(1,INDEX(($HD98=TrimSummary[style_no])*(HM$3=TrimSummary[trim_reff])*(ISNUMBER(FIND("/"&amp;$HC98&amp;"/","/"&amp;TrimSummary[color]&amp;"/"))),),0))))*$HH98*(1+$BN$3)&amp;","&amp;IF(ISERROR(INDEX(TrimSummary[costing_yy],MATCH(1,INDEX(($HD98=TrimSummary[style_no])*(HM$3=TrimSummary[trim_reff])*(ISNUMBER(FIND("/"&amp;$HC98&amp;"/","/"&amp;TrimSummary[color]&amp;"/"))),),0))),0,(INDEX(TrimSummary[costing_yy],MATCH(1,INDEX(($HD98=TrimSummary[style_no])*(HM$3=TrimSummary[trim_reff])*(ISNUMBER(FIND("/"&amp;$HC98&amp;"/","/"&amp;TrimSummary[color]&amp;"/"))),),0))))*$HJ98*(1+$BN$3)&amp;","&amp;IF(ISERROR(INDEX(TrimSummary[ordering_yy],MATCH(1,INDEX(($HD98=TrimSummary[style_no])*(HM$3=TrimSummary[trim_reff])*(ISNUMBER(FIND("/"&amp;$HC98&amp;"/","/"&amp;TrimSummary[color]&amp;"/"))),),0))),0,(INDEX(TrimSummary[ordering_yy],MATCH(1,INDEX(($HD98=TrimSummary[style_no])*(HM$3=TrimSummary[trim_reff])*(ISNUMBER(FIND("/"&amp;$HC98&amp;"/","/"&amp;TrimSummary[color]&amp;"/"))),),0))))*$HH98*(1+$BN$4)&amp;","&amp;IF(ISERROR(INDEX(TrimSummary[ordering_yy],MATCH(1,INDEX(($HD98=TrimSummary[style_no])*(HM$3=TrimSummary[trim_reff])*(ISNUMBER(FIND("/"&amp;$HC98&amp;"/","/"&amp;TrimSummary[color]&amp;"/"))),),0))),0,(INDEX(TrimSummary[ordering_yy],MATCH(1,INDEX(($HD98=TrimSummary[style_no])*(HM$3=TrimSummary[trim_reff])*(ISNUMBER(FIND("/"&amp;$HC98&amp;"/","/"&amp;TrimSummary[color]&amp;"/"))),),0))))*$HJ98*(1+$BN$4)</f>
        <v>0,0,0,0</v>
      </c>
      <c r="HN98" s="62" t="str" cm="1">
        <f t="array" ref="HN98">IF(ISERROR(INDEX(TrimSummary[costing_yy],MATCH(1,INDEX(($HD98=TrimSummary[style_no])*(HN$3=TrimSummary[trim_reff])*(ISNUMBER(FIND("/"&amp;$HC98&amp;"/","/"&amp;TrimSummary[color]&amp;"/"))),),0))),0,(INDEX(TrimSummary[costing_yy],MATCH(1,INDEX(($HD98=TrimSummary[style_no])*(HN$3=TrimSummary[trim_reff])*(ISNUMBER(FIND("/"&amp;$HC98&amp;"/","/"&amp;TrimSummary[color]&amp;"/"))),),0))))*$HH98*(1+$BN$3)&amp;","&amp;IF(ISERROR(INDEX(TrimSummary[costing_yy],MATCH(1,INDEX(($HD98=TrimSummary[style_no])*(HN$3=TrimSummary[trim_reff])*(ISNUMBER(FIND("/"&amp;$HC98&amp;"/","/"&amp;TrimSummary[color]&amp;"/"))),),0))),0,(INDEX(TrimSummary[costing_yy],MATCH(1,INDEX(($HD98=TrimSummary[style_no])*(HN$3=TrimSummary[trim_reff])*(ISNUMBER(FIND("/"&amp;$HC98&amp;"/","/"&amp;TrimSummary[color]&amp;"/"))),),0))))*$HJ98*(1+$BN$3)&amp;","&amp;IF(ISERROR(INDEX(TrimSummary[ordering_yy],MATCH(1,INDEX(($HD98=TrimSummary[style_no])*(HN$3=TrimSummary[trim_reff])*(ISNUMBER(FIND("/"&amp;$HC98&amp;"/","/"&amp;TrimSummary[color]&amp;"/"))),),0))),0,(INDEX(TrimSummary[ordering_yy],MATCH(1,INDEX(($HD98=TrimSummary[style_no])*(HN$3=TrimSummary[trim_reff])*(ISNUMBER(FIND("/"&amp;$HC98&amp;"/","/"&amp;TrimSummary[color]&amp;"/"))),),0))))*$HH98*(1+$BN$4)&amp;","&amp;IF(ISERROR(INDEX(TrimSummary[ordering_yy],MATCH(1,INDEX(($HD98=TrimSummary[style_no])*(HN$3=TrimSummary[trim_reff])*(ISNUMBER(FIND("/"&amp;$HC98&amp;"/","/"&amp;TrimSummary[color]&amp;"/"))),),0))),0,(INDEX(TrimSummary[ordering_yy],MATCH(1,INDEX(($HD98=TrimSummary[style_no])*(HN$3=TrimSummary[trim_reff])*(ISNUMBER(FIND("/"&amp;$HC98&amp;"/","/"&amp;TrimSummary[color]&amp;"/"))),),0))))*$HJ98*(1+$BN$4)</f>
        <v>0,0,0,0</v>
      </c>
      <c r="HO98" s="62" t="str" cm="1">
        <f t="array" ref="HO98">IF(ISERROR(INDEX(TrimSummary[costing_yy],MATCH(1,INDEX(($HD98=TrimSummary[style_no])*(HO$3=TrimSummary[trim_reff])*(ISNUMBER(FIND("/"&amp;$HC98&amp;"/","/"&amp;TrimSummary[color]&amp;"/"))),),0))),0,(INDEX(TrimSummary[costing_yy],MATCH(1,INDEX(($HD98=TrimSummary[style_no])*(HO$3=TrimSummary[trim_reff])*(ISNUMBER(FIND("/"&amp;$HC98&amp;"/","/"&amp;TrimSummary[color]&amp;"/"))),),0))))*$HH98*(1+$BN$3)&amp;","&amp;IF(ISERROR(INDEX(TrimSummary[costing_yy],MATCH(1,INDEX(($HD98=TrimSummary[style_no])*(HO$3=TrimSummary[trim_reff])*(ISNUMBER(FIND("/"&amp;$HC98&amp;"/","/"&amp;TrimSummary[color]&amp;"/"))),),0))),0,(INDEX(TrimSummary[costing_yy],MATCH(1,INDEX(($HD98=TrimSummary[style_no])*(HO$3=TrimSummary[trim_reff])*(ISNUMBER(FIND("/"&amp;$HC98&amp;"/","/"&amp;TrimSummary[color]&amp;"/"))),),0))))*$HJ98*(1+$BN$3)&amp;","&amp;IF(ISERROR(INDEX(TrimSummary[ordering_yy],MATCH(1,INDEX(($HD98=TrimSummary[style_no])*(HO$3=TrimSummary[trim_reff])*(ISNUMBER(FIND("/"&amp;$HC98&amp;"/","/"&amp;TrimSummary[color]&amp;"/"))),),0))),0,(INDEX(TrimSummary[ordering_yy],MATCH(1,INDEX(($HD98=TrimSummary[style_no])*(HO$3=TrimSummary[trim_reff])*(ISNUMBER(FIND("/"&amp;$HC98&amp;"/","/"&amp;TrimSummary[color]&amp;"/"))),),0))))*$HH98*(1+$BN$4)&amp;","&amp;IF(ISERROR(INDEX(TrimSummary[ordering_yy],MATCH(1,INDEX(($HD98=TrimSummary[style_no])*(HO$3=TrimSummary[trim_reff])*(ISNUMBER(FIND("/"&amp;$HC98&amp;"/","/"&amp;TrimSummary[color]&amp;"/"))),),0))),0,(INDEX(TrimSummary[ordering_yy],MATCH(1,INDEX(($HD98=TrimSummary[style_no])*(HO$3=TrimSummary[trim_reff])*(ISNUMBER(FIND("/"&amp;$HC98&amp;"/","/"&amp;TrimSummary[color]&amp;"/"))),),0))))*$HJ98*(1+$BN$4)</f>
        <v>0,0,0,0</v>
      </c>
      <c r="HP98" s="62" t="str" cm="1">
        <f t="array" ref="HP98">IF(ISERROR(INDEX(TrimSummary[costing_yy],MATCH(1,INDEX(($HD98=TrimSummary[style_no])*(HP$3=TrimSummary[trim_reff])*(ISNUMBER(FIND("/"&amp;$HC98&amp;"/","/"&amp;TrimSummary[color]&amp;"/"))),),0))),0,(INDEX(TrimSummary[costing_yy],MATCH(1,INDEX(($HD98=TrimSummary[style_no])*(HP$3=TrimSummary[trim_reff])*(ISNUMBER(FIND("/"&amp;$HC98&amp;"/","/"&amp;TrimSummary[color]&amp;"/"))),),0))))*$HH98*(1+$BN$3)&amp;","&amp;IF(ISERROR(INDEX(TrimSummary[costing_yy],MATCH(1,INDEX(($HD98=TrimSummary[style_no])*(HP$3=TrimSummary[trim_reff])*(ISNUMBER(FIND("/"&amp;$HC98&amp;"/","/"&amp;TrimSummary[color]&amp;"/"))),),0))),0,(INDEX(TrimSummary[costing_yy],MATCH(1,INDEX(($HD98=TrimSummary[style_no])*(HP$3=TrimSummary[trim_reff])*(ISNUMBER(FIND("/"&amp;$HC98&amp;"/","/"&amp;TrimSummary[color]&amp;"/"))),),0))))*$HJ98*(1+$BN$3)&amp;","&amp;IF(ISERROR(INDEX(TrimSummary[ordering_yy],MATCH(1,INDEX(($HD98=TrimSummary[style_no])*(HP$3=TrimSummary[trim_reff])*(ISNUMBER(FIND("/"&amp;$HC98&amp;"/","/"&amp;TrimSummary[color]&amp;"/"))),),0))),0,(INDEX(TrimSummary[ordering_yy],MATCH(1,INDEX(($HD98=TrimSummary[style_no])*(HP$3=TrimSummary[trim_reff])*(ISNUMBER(FIND("/"&amp;$HC98&amp;"/","/"&amp;TrimSummary[color]&amp;"/"))),),0))))*$HH98*(1+$BN$4)&amp;","&amp;IF(ISERROR(INDEX(TrimSummary[ordering_yy],MATCH(1,INDEX(($HD98=TrimSummary[style_no])*(HP$3=TrimSummary[trim_reff])*(ISNUMBER(FIND("/"&amp;$HC98&amp;"/","/"&amp;TrimSummary[color]&amp;"/"))),),0))),0,(INDEX(TrimSummary[ordering_yy],MATCH(1,INDEX(($HD98=TrimSummary[style_no])*(HP$3=TrimSummary[trim_reff])*(ISNUMBER(FIND("/"&amp;$HC98&amp;"/","/"&amp;TrimSummary[color]&amp;"/"))),),0))))*$HJ98*(1+$BN$4)</f>
        <v>0,0,0,0</v>
      </c>
      <c r="HQ98" s="62" t="str" cm="1">
        <f t="array" ref="HQ98">IF(ISERROR(INDEX(TrimSummary[costing_yy],MATCH(1,INDEX(($HD98=TrimSummary[style_no])*(HQ$3=TrimSummary[trim_reff])*(ISNUMBER(FIND("/"&amp;$HC98&amp;"/","/"&amp;TrimSummary[color]&amp;"/"))),),0))),0,(INDEX(TrimSummary[costing_yy],MATCH(1,INDEX(($HD98=TrimSummary[style_no])*(HQ$3=TrimSummary[trim_reff])*(ISNUMBER(FIND("/"&amp;$HC98&amp;"/","/"&amp;TrimSummary[color]&amp;"/"))),),0))))*$HH98*(1+$BN$3)&amp;","&amp;IF(ISERROR(INDEX(TrimSummary[costing_yy],MATCH(1,INDEX(($HD98=TrimSummary[style_no])*(HQ$3=TrimSummary[trim_reff])*(ISNUMBER(FIND("/"&amp;$HC98&amp;"/","/"&amp;TrimSummary[color]&amp;"/"))),),0))),0,(INDEX(TrimSummary[costing_yy],MATCH(1,INDEX(($HD98=TrimSummary[style_no])*(HQ$3=TrimSummary[trim_reff])*(ISNUMBER(FIND("/"&amp;$HC98&amp;"/","/"&amp;TrimSummary[color]&amp;"/"))),),0))))*$HJ98*(1+$BN$3)&amp;","&amp;IF(ISERROR(INDEX(TrimSummary[ordering_yy],MATCH(1,INDEX(($HD98=TrimSummary[style_no])*(HQ$3=TrimSummary[trim_reff])*(ISNUMBER(FIND("/"&amp;$HC98&amp;"/","/"&amp;TrimSummary[color]&amp;"/"))),),0))),0,(INDEX(TrimSummary[ordering_yy],MATCH(1,INDEX(($HD98=TrimSummary[style_no])*(HQ$3=TrimSummary[trim_reff])*(ISNUMBER(FIND("/"&amp;$HC98&amp;"/","/"&amp;TrimSummary[color]&amp;"/"))),),0))))*$HH98*(1+$BN$4)&amp;","&amp;IF(ISERROR(INDEX(TrimSummary[ordering_yy],MATCH(1,INDEX(($HD98=TrimSummary[style_no])*(HQ$3=TrimSummary[trim_reff])*(ISNUMBER(FIND("/"&amp;$HC98&amp;"/","/"&amp;TrimSummary[color]&amp;"/"))),),0))),0,(INDEX(TrimSummary[ordering_yy],MATCH(1,INDEX(($HD98=TrimSummary[style_no])*(HQ$3=TrimSummary[trim_reff])*(ISNUMBER(FIND("/"&amp;$HC98&amp;"/","/"&amp;TrimSummary[color]&amp;"/"))),),0))))*$HJ98*(1+$BN$4)</f>
        <v>0,0,0,0</v>
      </c>
      <c r="HR98" s="62" t="str" cm="1">
        <f t="array" ref="HR98">IF(ISERROR(INDEX(TrimSummary[costing_yy],MATCH(1,INDEX(($HD98=TrimSummary[style_no])*(HR$3=TrimSummary[trim_reff])*(ISNUMBER(FIND("/"&amp;$HC98&amp;"/","/"&amp;TrimSummary[color]&amp;"/"))),),0))),0,(INDEX(TrimSummary[costing_yy],MATCH(1,INDEX(($HD98=TrimSummary[style_no])*(HR$3=TrimSummary[trim_reff])*(ISNUMBER(FIND("/"&amp;$HC98&amp;"/","/"&amp;TrimSummary[color]&amp;"/"))),),0))))*$HH98*(1+$BN$3)&amp;","&amp;IF(ISERROR(INDEX(TrimSummary[costing_yy],MATCH(1,INDEX(($HD98=TrimSummary[style_no])*(HR$3=TrimSummary[trim_reff])*(ISNUMBER(FIND("/"&amp;$HC98&amp;"/","/"&amp;TrimSummary[color]&amp;"/"))),),0))),0,(INDEX(TrimSummary[costing_yy],MATCH(1,INDEX(($HD98=TrimSummary[style_no])*(HR$3=TrimSummary[trim_reff])*(ISNUMBER(FIND("/"&amp;$HC98&amp;"/","/"&amp;TrimSummary[color]&amp;"/"))),),0))))*$HJ98*(1+$BN$3)&amp;","&amp;IF(ISERROR(INDEX(TrimSummary[ordering_yy],MATCH(1,INDEX(($HD98=TrimSummary[style_no])*(HR$3=TrimSummary[trim_reff])*(ISNUMBER(FIND("/"&amp;$HC98&amp;"/","/"&amp;TrimSummary[color]&amp;"/"))),),0))),0,(INDEX(TrimSummary[ordering_yy],MATCH(1,INDEX(($HD98=TrimSummary[style_no])*(HR$3=TrimSummary[trim_reff])*(ISNUMBER(FIND("/"&amp;$HC98&amp;"/","/"&amp;TrimSummary[color]&amp;"/"))),),0))))*$HH98*(1+$BN$4)&amp;","&amp;IF(ISERROR(INDEX(TrimSummary[ordering_yy],MATCH(1,INDEX(($HD98=TrimSummary[style_no])*(HR$3=TrimSummary[trim_reff])*(ISNUMBER(FIND("/"&amp;$HC98&amp;"/","/"&amp;TrimSummary[color]&amp;"/"))),),0))),0,(INDEX(TrimSummary[ordering_yy],MATCH(1,INDEX(($HD98=TrimSummary[style_no])*(HR$3=TrimSummary[trim_reff])*(ISNUMBER(FIND("/"&amp;$HC98&amp;"/","/"&amp;TrimSummary[color]&amp;"/"))),),0))))*$HJ98*(1+$BN$4)</f>
        <v>0,0,0,0</v>
      </c>
      <c r="HS98" s="62" t="str" cm="1">
        <f t="array" ref="HS98">IF(ISERROR(INDEX(TrimSummary[costing_yy],MATCH(1,INDEX(($HD98=TrimSummary[style_no])*(HS$3=TrimSummary[trim_reff])*(ISNUMBER(FIND("/"&amp;$HC98&amp;"/","/"&amp;TrimSummary[color]&amp;"/"))),),0))),0,(INDEX(TrimSummary[costing_yy],MATCH(1,INDEX(($HD98=TrimSummary[style_no])*(HS$3=TrimSummary[trim_reff])*(ISNUMBER(FIND("/"&amp;$HC98&amp;"/","/"&amp;TrimSummary[color]&amp;"/"))),),0))))*$HH98*(1+$BN$3)&amp;","&amp;IF(ISERROR(INDEX(TrimSummary[costing_yy],MATCH(1,INDEX(($HD98=TrimSummary[style_no])*(HS$3=TrimSummary[trim_reff])*(ISNUMBER(FIND("/"&amp;$HC98&amp;"/","/"&amp;TrimSummary[color]&amp;"/"))),),0))),0,(INDEX(TrimSummary[costing_yy],MATCH(1,INDEX(($HD98=TrimSummary[style_no])*(HS$3=TrimSummary[trim_reff])*(ISNUMBER(FIND("/"&amp;$HC98&amp;"/","/"&amp;TrimSummary[color]&amp;"/"))),),0))))*$HJ98*(1+$BN$3)&amp;","&amp;IF(ISERROR(INDEX(TrimSummary[ordering_yy],MATCH(1,INDEX(($HD98=TrimSummary[style_no])*(HS$3=TrimSummary[trim_reff])*(ISNUMBER(FIND("/"&amp;$HC98&amp;"/","/"&amp;TrimSummary[color]&amp;"/"))),),0))),0,(INDEX(TrimSummary[ordering_yy],MATCH(1,INDEX(($HD98=TrimSummary[style_no])*(HS$3=TrimSummary[trim_reff])*(ISNUMBER(FIND("/"&amp;$HC98&amp;"/","/"&amp;TrimSummary[color]&amp;"/"))),),0))))*$HH98*(1+$BN$4)&amp;","&amp;IF(ISERROR(INDEX(TrimSummary[ordering_yy],MATCH(1,INDEX(($HD98=TrimSummary[style_no])*(HS$3=TrimSummary[trim_reff])*(ISNUMBER(FIND("/"&amp;$HC98&amp;"/","/"&amp;TrimSummary[color]&amp;"/"))),),0))),0,(INDEX(TrimSummary[ordering_yy],MATCH(1,INDEX(($HD98=TrimSummary[style_no])*(HS$3=TrimSummary[trim_reff])*(ISNUMBER(FIND("/"&amp;$HC98&amp;"/","/"&amp;TrimSummary[color]&amp;"/"))),),0))))*$HJ98*(1+$BN$4)</f>
        <v>0,0,0,0</v>
      </c>
      <c r="HT98" s="62" t="str" cm="1">
        <f t="array" ref="HT98">IF(ISERROR(INDEX(TrimSummary[costing_yy],MATCH(1,INDEX(($HD98=TrimSummary[style_no])*(HT$3=TrimSummary[trim_reff])*(ISNUMBER(FIND("/"&amp;$HC98&amp;"/","/"&amp;TrimSummary[color]&amp;"/"))),),0))),0,(INDEX(TrimSummary[costing_yy],MATCH(1,INDEX(($HD98=TrimSummary[style_no])*(HT$3=TrimSummary[trim_reff])*(ISNUMBER(FIND("/"&amp;$HC98&amp;"/","/"&amp;TrimSummary[color]&amp;"/"))),),0))))*$HH98*(1+$BN$3)&amp;","&amp;IF(ISERROR(INDEX(TrimSummary[costing_yy],MATCH(1,INDEX(($HD98=TrimSummary[style_no])*(HT$3=TrimSummary[trim_reff])*(ISNUMBER(FIND("/"&amp;$HC98&amp;"/","/"&amp;TrimSummary[color]&amp;"/"))),),0))),0,(INDEX(TrimSummary[costing_yy],MATCH(1,INDEX(($HD98=TrimSummary[style_no])*(HT$3=TrimSummary[trim_reff])*(ISNUMBER(FIND("/"&amp;$HC98&amp;"/","/"&amp;TrimSummary[color]&amp;"/"))),),0))))*$HJ98*(1+$BN$3)&amp;","&amp;IF(ISERROR(INDEX(TrimSummary[ordering_yy],MATCH(1,INDEX(($HD98=TrimSummary[style_no])*(HT$3=TrimSummary[trim_reff])*(ISNUMBER(FIND("/"&amp;$HC98&amp;"/","/"&amp;TrimSummary[color]&amp;"/"))),),0))),0,(INDEX(TrimSummary[ordering_yy],MATCH(1,INDEX(($HD98=TrimSummary[style_no])*(HT$3=TrimSummary[trim_reff])*(ISNUMBER(FIND("/"&amp;$HC98&amp;"/","/"&amp;TrimSummary[color]&amp;"/"))),),0))))*$HH98*(1+$BN$4)&amp;","&amp;IF(ISERROR(INDEX(TrimSummary[ordering_yy],MATCH(1,INDEX(($HD98=TrimSummary[style_no])*(HT$3=TrimSummary[trim_reff])*(ISNUMBER(FIND("/"&amp;$HC98&amp;"/","/"&amp;TrimSummary[color]&amp;"/"))),),0))),0,(INDEX(TrimSummary[ordering_yy],MATCH(1,INDEX(($HD98=TrimSummary[style_no])*(HT$3=TrimSummary[trim_reff])*(ISNUMBER(FIND("/"&amp;$HC98&amp;"/","/"&amp;TrimSummary[color]&amp;"/"))),),0))))*$HJ98*(1+$BN$4)</f>
        <v>0,0,0,0</v>
      </c>
      <c r="HU98" s="62" t="str" cm="1">
        <f t="array" ref="HU98">IF(ISERROR(INDEX(TrimSummary[costing_yy],MATCH(1,INDEX(($HD98=TrimSummary[style_no])*(HU$3=TrimSummary[trim_reff])*(ISNUMBER(FIND("/"&amp;$HC98&amp;"/","/"&amp;TrimSummary[color]&amp;"/"))),),0))),0,(INDEX(TrimSummary[costing_yy],MATCH(1,INDEX(($HD98=TrimSummary[style_no])*(HU$3=TrimSummary[trim_reff])*(ISNUMBER(FIND("/"&amp;$HC98&amp;"/","/"&amp;TrimSummary[color]&amp;"/"))),),0))))*$HH98*(1+$BN$3)&amp;","&amp;IF(ISERROR(INDEX(TrimSummary[costing_yy],MATCH(1,INDEX(($HD98=TrimSummary[style_no])*(HU$3=TrimSummary[trim_reff])*(ISNUMBER(FIND("/"&amp;$HC98&amp;"/","/"&amp;TrimSummary[color]&amp;"/"))),),0))),0,(INDEX(TrimSummary[costing_yy],MATCH(1,INDEX(($HD98=TrimSummary[style_no])*(HU$3=TrimSummary[trim_reff])*(ISNUMBER(FIND("/"&amp;$HC98&amp;"/","/"&amp;TrimSummary[color]&amp;"/"))),),0))))*$HJ98*(1+$BN$3)&amp;","&amp;IF(ISERROR(INDEX(TrimSummary[ordering_yy],MATCH(1,INDEX(($HD98=TrimSummary[style_no])*(HU$3=TrimSummary[trim_reff])*(ISNUMBER(FIND("/"&amp;$HC98&amp;"/","/"&amp;TrimSummary[color]&amp;"/"))),),0))),0,(INDEX(TrimSummary[ordering_yy],MATCH(1,INDEX(($HD98=TrimSummary[style_no])*(HU$3=TrimSummary[trim_reff])*(ISNUMBER(FIND("/"&amp;$HC98&amp;"/","/"&amp;TrimSummary[color]&amp;"/"))),),0))))*$HH98*(1+$BN$4)&amp;","&amp;IF(ISERROR(INDEX(TrimSummary[ordering_yy],MATCH(1,INDEX(($HD98=TrimSummary[style_no])*(HU$3=TrimSummary[trim_reff])*(ISNUMBER(FIND("/"&amp;$HC98&amp;"/","/"&amp;TrimSummary[color]&amp;"/"))),),0))),0,(INDEX(TrimSummary[ordering_yy],MATCH(1,INDEX(($HD98=TrimSummary[style_no])*(HU$3=TrimSummary[trim_reff])*(ISNUMBER(FIND("/"&amp;$HC98&amp;"/","/"&amp;TrimSummary[color]&amp;"/"))),),0))))*$HJ98*(1+$BN$4)</f>
        <v>0,0,0,0</v>
      </c>
      <c r="HV98" s="62"/>
      <c r="HW98" s="62"/>
      <c r="HX98" s="62"/>
      <c r="HY98" s="62"/>
      <c r="HZ98" s="62"/>
      <c r="IA98" s="62"/>
      <c r="IB98" s="62"/>
      <c r="IC98" s="62"/>
      <c r="ID98" s="62"/>
      <c r="IE98" s="62"/>
      <c r="IF98" s="62"/>
      <c r="IG98" s="62"/>
      <c r="IH98" s="62"/>
      <c r="II98" s="62"/>
      <c r="IJ98" s="62"/>
      <c r="IK98" s="62"/>
      <c r="IL98" s="62"/>
      <c r="IM98" s="62"/>
      <c r="IN98" s="62"/>
      <c r="IO98" s="62"/>
      <c r="IP98" s="62"/>
      <c r="IQ98" s="62"/>
      <c r="IR98" s="62"/>
      <c r="IS98" s="62"/>
      <c r="IT98" s="62"/>
      <c r="IU98" s="62"/>
      <c r="IV98" s="62"/>
      <c r="IW98" s="62"/>
    </row>
    <row r="99" spans="1:257">
      <c r="A99"/>
      <c r="D99" s="256"/>
      <c r="E99" s="3"/>
      <c r="F99" s="18"/>
      <c r="G99" s="19"/>
      <c r="H99" s="86"/>
      <c r="I99" s="86"/>
      <c r="J99" s="86"/>
      <c r="K99" s="86"/>
      <c r="L99" s="86"/>
      <c r="M99" s="86"/>
      <c r="N99" s="86"/>
      <c r="O99" s="86"/>
      <c r="P99" s="86"/>
      <c r="Q99" s="86"/>
      <c r="R99" s="86"/>
      <c r="S99" s="86"/>
      <c r="T99" s="86"/>
      <c r="U99" s="86"/>
      <c r="V99" s="86"/>
      <c r="Y99" s="18"/>
      <c r="AR99" s="23"/>
      <c r="AS99" s="23"/>
      <c r="AT99" s="18"/>
      <c r="AV99" s="23"/>
      <c r="AW99" s="23"/>
      <c r="AX99" s="23"/>
      <c r="AY99" s="23"/>
      <c r="AZ99" s="23"/>
      <c r="BA99" s="23"/>
      <c r="BB99" s="23"/>
      <c r="BC99" s="23"/>
      <c r="BD99" s="23"/>
      <c r="BE99" s="23"/>
      <c r="BF99" s="23"/>
      <c r="BG99" s="23"/>
      <c r="BH99" s="23"/>
      <c r="BI99" s="23"/>
      <c r="BJ99" s="222"/>
      <c r="BS99" s="233"/>
      <c r="BT99" s="233"/>
      <c r="BU99" s="233"/>
      <c r="BV99" s="233"/>
      <c r="BW99" s="233"/>
      <c r="BX99" s="233"/>
      <c r="BY99" s="233"/>
      <c r="BZ99" s="233"/>
      <c r="CA99" s="233"/>
      <c r="CB99" s="233"/>
      <c r="CC99" s="233"/>
      <c r="CD99" s="233"/>
      <c r="CE99" s="233"/>
      <c r="CF99" s="233"/>
      <c r="CG99" s="233"/>
      <c r="CH99" s="233"/>
      <c r="CI99" s="233"/>
      <c r="CJ99" s="236"/>
      <c r="CK99" s="236"/>
      <c r="CL99" s="94"/>
      <c r="CM99" s="94"/>
      <c r="CN99" s="94"/>
      <c r="CO99" s="92"/>
      <c r="CP99" s="92"/>
      <c r="CQ99" s="94"/>
      <c r="FT99"/>
      <c r="FU99"/>
      <c r="HA99" s="62" t="str">
        <f>INDEX(TrimSummary[season],MATCH($HD99,TrimSummary[style_no],0))</f>
        <v>WI23</v>
      </c>
      <c r="HB99" s="62" t="str">
        <f>INDEX(TrimSummary[floorset],MATCH($HD99,TrimSummary[style_no],0))</f>
        <v>F3</v>
      </c>
      <c r="HC99" s="6" t="s">
        <v>201</v>
      </c>
      <c r="HD99" s="310" t="s">
        <v>314</v>
      </c>
      <c r="HE99" s="224" t="s">
        <v>304</v>
      </c>
      <c r="HF99" s="98">
        <v>45040</v>
      </c>
      <c r="HG99" t="s">
        <v>139</v>
      </c>
      <c r="HH99" s="105" cm="1">
        <f t="array" ref="HH99">IF(ISERROR(INDEX(Trim_Booking_Data[[QTY TB]:[5]],MATCH($HD99&amp;$HE99&amp;$HF99,Trim_Booking_Data[Styele'#]&amp;Trim_Booking_Data[COLOR]&amp;Trim_Booking_Data[Trim Boking Date],0),MATCH($HG99,Trim_Booking_Data[[#Headers],[QTY TB]:[5]],0))),0,(INDEX(Trim_Booking_Data[[QTY TB]:[5]],MATCH($HD99&amp;$HE99&amp;$HF99,Trim_Booking_Data[Styele'#]&amp;Trim_Booking_Data[COLOR]&amp;Trim_Booking_Data[Trim Boking Date],0),MATCH($HG99,Trim_Booking_Data[[#Headers],[QTY TB]:[5]],0))))</f>
        <v>0</v>
      </c>
      <c r="HI99" s="78" cm="1">
        <f t="array" ref="HI99">IF(ISERROR(INDEX(PO_Placed_Data_Fu[],MATCH($HD99&amp;$HE99,Trim_Booking_Data[Styele'#]&amp;Trim_Booking_Data[COLOR],0),MATCH(HI$3,PO_Placed_Data_Fu[#Headers],0))),0,(INDEX(PO_Placed_Data_Fu[],MATCH($HD99&amp;$HE99,Trim_Booking_Data[Styele'#]&amp;Trim_Booking_Data[COLOR],0),MATCH(HI$3,PO_Placed_Data_Fu[#Headers],0))))</f>
        <v>0</v>
      </c>
      <c r="HJ99" s="73" cm="1">
        <f t="array" ref="HJ99">IF(ISERROR(INDEX(PO_Placed_Data_Fu[],MATCH($HD99&amp;$HE99&amp;$HF99,Trim_Booking_Data[Styele'#]&amp;Trim_Booking_Data[COLOR]&amp;Trim_Booking_Data[Trim Boking Date],0),MATCH($HG99,PO_Placed_Data_Fu[#Headers],0))),0,(INDEX(PO_Placed_Data_Fu[],MATCH($HD99&amp;$HE99&amp;$HF99,Trim_Booking_Data[Styele'#]&amp;Trim_Booking_Data[COLOR]&amp;Trim_Booking_Data[Trim Boking Date],0),MATCH($HG99,PO_Placed_Data_Fu[#Headers],0))))</f>
        <v>0</v>
      </c>
      <c r="HK99" s="62" t="str" cm="1">
        <f t="array" ref="HK99">IF(ISERROR(INDEX(TrimSummary[costing_yy],MATCH(1,INDEX(($HD99=TrimSummary[style_no])*(HK$3=TrimSummary[trim_reff])*(ISNUMBER(FIND("/"&amp;$HC99&amp;"/","/"&amp;TrimSummary[color]&amp;"/"))),),0))),0,(INDEX(TrimSummary[costing_yy],MATCH(1,INDEX(($HD99=TrimSummary[style_no])*(HK$3=TrimSummary[trim_reff])*(ISNUMBER(FIND("/"&amp;$HC99&amp;"/","/"&amp;TrimSummary[color]&amp;"/"))),),0))))*$HH99*(1+$BN$3)&amp;","&amp;IF(ISERROR(INDEX(TrimSummary[costing_yy],MATCH(1,INDEX(($HD99=TrimSummary[style_no])*(HK$3=TrimSummary[trim_reff])*(ISNUMBER(FIND("/"&amp;$HC99&amp;"/","/"&amp;TrimSummary[color]&amp;"/"))),),0))),0,(INDEX(TrimSummary[costing_yy],MATCH(1,INDEX(($HD99=TrimSummary[style_no])*(HK$3=TrimSummary[trim_reff])*(ISNUMBER(FIND("/"&amp;$HC99&amp;"/","/"&amp;TrimSummary[color]&amp;"/"))),),0))))*$HJ99*(1+$BN$3)&amp;","&amp;IF(ISERROR(INDEX(TrimSummary[ordering_yy],MATCH(1,INDEX(($HD99=TrimSummary[style_no])*(HK$3=TrimSummary[trim_reff])*(ISNUMBER(FIND("/"&amp;$HC99&amp;"/","/"&amp;TrimSummary[color]&amp;"/"))),),0))),0,(INDEX(TrimSummary[ordering_yy],MATCH(1,INDEX(($HD99=TrimSummary[style_no])*(HK$3=TrimSummary[trim_reff])*(ISNUMBER(FIND("/"&amp;$HC99&amp;"/","/"&amp;TrimSummary[color]&amp;"/"))),),0))))*$HH99*(1+$BN$4)&amp;","&amp;IF(ISERROR(INDEX(TrimSummary[ordering_yy],MATCH(1,INDEX(($HD99=TrimSummary[style_no])*(HK$3=TrimSummary[trim_reff])*(ISNUMBER(FIND("/"&amp;$HC99&amp;"/","/"&amp;TrimSummary[color]&amp;"/"))),),0))),0,(INDEX(TrimSummary[ordering_yy],MATCH(1,INDEX(($HD99=TrimSummary[style_no])*(HK$3=TrimSummary[trim_reff])*(ISNUMBER(FIND("/"&amp;$HC99&amp;"/","/"&amp;TrimSummary[color]&amp;"/"))),),0))))*$HJ99*(1+$BN$4)</f>
        <v>0,0,0,0</v>
      </c>
      <c r="HL99" s="62" t="str" cm="1">
        <f t="array" ref="HL99">IF(ISERROR(INDEX(TrimSummary[costing_yy],MATCH(1,INDEX(($HD99=TrimSummary[style_no])*(HL$3=TrimSummary[trim_reff])*(ISNUMBER(FIND("/"&amp;$HC99&amp;"/","/"&amp;TrimSummary[color]&amp;"/"))),),0))),0,(INDEX(TrimSummary[costing_yy],MATCH(1,INDEX(($HD99=TrimSummary[style_no])*(HL$3=TrimSummary[trim_reff])*(ISNUMBER(FIND("/"&amp;$HC99&amp;"/","/"&amp;TrimSummary[color]&amp;"/"))),),0))))*$HH99*(1+$BN$3)&amp;","&amp;IF(ISERROR(INDEX(TrimSummary[costing_yy],MATCH(1,INDEX(($HD99=TrimSummary[style_no])*(HL$3=TrimSummary[trim_reff])*(ISNUMBER(FIND("/"&amp;$HC99&amp;"/","/"&amp;TrimSummary[color]&amp;"/"))),),0))),0,(INDEX(TrimSummary[costing_yy],MATCH(1,INDEX(($HD99=TrimSummary[style_no])*(HL$3=TrimSummary[trim_reff])*(ISNUMBER(FIND("/"&amp;$HC99&amp;"/","/"&amp;TrimSummary[color]&amp;"/"))),),0))))*$HJ99*(1+$BN$3)&amp;","&amp;IF(ISERROR(INDEX(TrimSummary[ordering_yy],MATCH(1,INDEX(($HD99=TrimSummary[style_no])*(HL$3=TrimSummary[trim_reff])*(ISNUMBER(FIND("/"&amp;$HC99&amp;"/","/"&amp;TrimSummary[color]&amp;"/"))),),0))),0,(INDEX(TrimSummary[ordering_yy],MATCH(1,INDEX(($HD99=TrimSummary[style_no])*(HL$3=TrimSummary[trim_reff])*(ISNUMBER(FIND("/"&amp;$HC99&amp;"/","/"&amp;TrimSummary[color]&amp;"/"))),),0))))*$HH99*(1+$BN$4)&amp;","&amp;IF(ISERROR(INDEX(TrimSummary[ordering_yy],MATCH(1,INDEX(($HD99=TrimSummary[style_no])*(HL$3=TrimSummary[trim_reff])*(ISNUMBER(FIND("/"&amp;$HC99&amp;"/","/"&amp;TrimSummary[color]&amp;"/"))),),0))),0,(INDEX(TrimSummary[ordering_yy],MATCH(1,INDEX(($HD99=TrimSummary[style_no])*(HL$3=TrimSummary[trim_reff])*(ISNUMBER(FIND("/"&amp;$HC99&amp;"/","/"&amp;TrimSummary[color]&amp;"/"))),),0))))*$HJ99*(1+$BN$4)</f>
        <v>0,0,0,0</v>
      </c>
      <c r="HM99" s="62" t="str" cm="1">
        <f t="array" ref="HM99">IF(ISERROR(INDEX(TrimSummary[costing_yy],MATCH(1,INDEX(($HD99=TrimSummary[style_no])*(HM$3=TrimSummary[trim_reff])*(ISNUMBER(FIND("/"&amp;$HC99&amp;"/","/"&amp;TrimSummary[color]&amp;"/"))),),0))),0,(INDEX(TrimSummary[costing_yy],MATCH(1,INDEX(($HD99=TrimSummary[style_no])*(HM$3=TrimSummary[trim_reff])*(ISNUMBER(FIND("/"&amp;$HC99&amp;"/","/"&amp;TrimSummary[color]&amp;"/"))),),0))))*$HH99*(1+$BN$3)&amp;","&amp;IF(ISERROR(INDEX(TrimSummary[costing_yy],MATCH(1,INDEX(($HD99=TrimSummary[style_no])*(HM$3=TrimSummary[trim_reff])*(ISNUMBER(FIND("/"&amp;$HC99&amp;"/","/"&amp;TrimSummary[color]&amp;"/"))),),0))),0,(INDEX(TrimSummary[costing_yy],MATCH(1,INDEX(($HD99=TrimSummary[style_no])*(HM$3=TrimSummary[trim_reff])*(ISNUMBER(FIND("/"&amp;$HC99&amp;"/","/"&amp;TrimSummary[color]&amp;"/"))),),0))))*$HJ99*(1+$BN$3)&amp;","&amp;IF(ISERROR(INDEX(TrimSummary[ordering_yy],MATCH(1,INDEX(($HD99=TrimSummary[style_no])*(HM$3=TrimSummary[trim_reff])*(ISNUMBER(FIND("/"&amp;$HC99&amp;"/","/"&amp;TrimSummary[color]&amp;"/"))),),0))),0,(INDEX(TrimSummary[ordering_yy],MATCH(1,INDEX(($HD99=TrimSummary[style_no])*(HM$3=TrimSummary[trim_reff])*(ISNUMBER(FIND("/"&amp;$HC99&amp;"/","/"&amp;TrimSummary[color]&amp;"/"))),),0))))*$HH99*(1+$BN$4)&amp;","&amp;IF(ISERROR(INDEX(TrimSummary[ordering_yy],MATCH(1,INDEX(($HD99=TrimSummary[style_no])*(HM$3=TrimSummary[trim_reff])*(ISNUMBER(FIND("/"&amp;$HC99&amp;"/","/"&amp;TrimSummary[color]&amp;"/"))),),0))),0,(INDEX(TrimSummary[ordering_yy],MATCH(1,INDEX(($HD99=TrimSummary[style_no])*(HM$3=TrimSummary[trim_reff])*(ISNUMBER(FIND("/"&amp;$HC99&amp;"/","/"&amp;TrimSummary[color]&amp;"/"))),),0))))*$HJ99*(1+$BN$4)</f>
        <v>0,0,0,0</v>
      </c>
      <c r="HN99" s="62" t="str" cm="1">
        <f t="array" ref="HN99">IF(ISERROR(INDEX(TrimSummary[costing_yy],MATCH(1,INDEX(($HD99=TrimSummary[style_no])*(HN$3=TrimSummary[trim_reff])*(ISNUMBER(FIND("/"&amp;$HC99&amp;"/","/"&amp;TrimSummary[color]&amp;"/"))),),0))),0,(INDEX(TrimSummary[costing_yy],MATCH(1,INDEX(($HD99=TrimSummary[style_no])*(HN$3=TrimSummary[trim_reff])*(ISNUMBER(FIND("/"&amp;$HC99&amp;"/","/"&amp;TrimSummary[color]&amp;"/"))),),0))))*$HH99*(1+$BN$3)&amp;","&amp;IF(ISERROR(INDEX(TrimSummary[costing_yy],MATCH(1,INDEX(($HD99=TrimSummary[style_no])*(HN$3=TrimSummary[trim_reff])*(ISNUMBER(FIND("/"&amp;$HC99&amp;"/","/"&amp;TrimSummary[color]&amp;"/"))),),0))),0,(INDEX(TrimSummary[costing_yy],MATCH(1,INDEX(($HD99=TrimSummary[style_no])*(HN$3=TrimSummary[trim_reff])*(ISNUMBER(FIND("/"&amp;$HC99&amp;"/","/"&amp;TrimSummary[color]&amp;"/"))),),0))))*$HJ99*(1+$BN$3)&amp;","&amp;IF(ISERROR(INDEX(TrimSummary[ordering_yy],MATCH(1,INDEX(($HD99=TrimSummary[style_no])*(HN$3=TrimSummary[trim_reff])*(ISNUMBER(FIND("/"&amp;$HC99&amp;"/","/"&amp;TrimSummary[color]&amp;"/"))),),0))),0,(INDEX(TrimSummary[ordering_yy],MATCH(1,INDEX(($HD99=TrimSummary[style_no])*(HN$3=TrimSummary[trim_reff])*(ISNUMBER(FIND("/"&amp;$HC99&amp;"/","/"&amp;TrimSummary[color]&amp;"/"))),),0))))*$HH99*(1+$BN$4)&amp;","&amp;IF(ISERROR(INDEX(TrimSummary[ordering_yy],MATCH(1,INDEX(($HD99=TrimSummary[style_no])*(HN$3=TrimSummary[trim_reff])*(ISNUMBER(FIND("/"&amp;$HC99&amp;"/","/"&amp;TrimSummary[color]&amp;"/"))),),0))),0,(INDEX(TrimSummary[ordering_yy],MATCH(1,INDEX(($HD99=TrimSummary[style_no])*(HN$3=TrimSummary[trim_reff])*(ISNUMBER(FIND("/"&amp;$HC99&amp;"/","/"&amp;TrimSummary[color]&amp;"/"))),),0))))*$HJ99*(1+$BN$4)</f>
        <v>0,0,0,0</v>
      </c>
      <c r="HO99" s="62" t="str" cm="1">
        <f t="array" ref="HO99">IF(ISERROR(INDEX(TrimSummary[costing_yy],MATCH(1,INDEX(($HD99=TrimSummary[style_no])*(HO$3=TrimSummary[trim_reff])*(ISNUMBER(FIND("/"&amp;$HC99&amp;"/","/"&amp;TrimSummary[color]&amp;"/"))),),0))),0,(INDEX(TrimSummary[costing_yy],MATCH(1,INDEX(($HD99=TrimSummary[style_no])*(HO$3=TrimSummary[trim_reff])*(ISNUMBER(FIND("/"&amp;$HC99&amp;"/","/"&amp;TrimSummary[color]&amp;"/"))),),0))))*$HH99*(1+$BN$3)&amp;","&amp;IF(ISERROR(INDEX(TrimSummary[costing_yy],MATCH(1,INDEX(($HD99=TrimSummary[style_no])*(HO$3=TrimSummary[trim_reff])*(ISNUMBER(FIND("/"&amp;$HC99&amp;"/","/"&amp;TrimSummary[color]&amp;"/"))),),0))),0,(INDEX(TrimSummary[costing_yy],MATCH(1,INDEX(($HD99=TrimSummary[style_no])*(HO$3=TrimSummary[trim_reff])*(ISNUMBER(FIND("/"&amp;$HC99&amp;"/","/"&amp;TrimSummary[color]&amp;"/"))),),0))))*$HJ99*(1+$BN$3)&amp;","&amp;IF(ISERROR(INDEX(TrimSummary[ordering_yy],MATCH(1,INDEX(($HD99=TrimSummary[style_no])*(HO$3=TrimSummary[trim_reff])*(ISNUMBER(FIND("/"&amp;$HC99&amp;"/","/"&amp;TrimSummary[color]&amp;"/"))),),0))),0,(INDEX(TrimSummary[ordering_yy],MATCH(1,INDEX(($HD99=TrimSummary[style_no])*(HO$3=TrimSummary[trim_reff])*(ISNUMBER(FIND("/"&amp;$HC99&amp;"/","/"&amp;TrimSummary[color]&amp;"/"))),),0))))*$HH99*(1+$BN$4)&amp;","&amp;IF(ISERROR(INDEX(TrimSummary[ordering_yy],MATCH(1,INDEX(($HD99=TrimSummary[style_no])*(HO$3=TrimSummary[trim_reff])*(ISNUMBER(FIND("/"&amp;$HC99&amp;"/","/"&amp;TrimSummary[color]&amp;"/"))),),0))),0,(INDEX(TrimSummary[ordering_yy],MATCH(1,INDEX(($HD99=TrimSummary[style_no])*(HO$3=TrimSummary[trim_reff])*(ISNUMBER(FIND("/"&amp;$HC99&amp;"/","/"&amp;TrimSummary[color]&amp;"/"))),),0))))*$HJ99*(1+$BN$4)</f>
        <v>0,0,0,0</v>
      </c>
      <c r="HP99" s="62" t="str" cm="1">
        <f t="array" ref="HP99">IF(ISERROR(INDEX(TrimSummary[costing_yy],MATCH(1,INDEX(($HD99=TrimSummary[style_no])*(HP$3=TrimSummary[trim_reff])*(ISNUMBER(FIND("/"&amp;$HC99&amp;"/","/"&amp;TrimSummary[color]&amp;"/"))),),0))),0,(INDEX(TrimSummary[costing_yy],MATCH(1,INDEX(($HD99=TrimSummary[style_no])*(HP$3=TrimSummary[trim_reff])*(ISNUMBER(FIND("/"&amp;$HC99&amp;"/","/"&amp;TrimSummary[color]&amp;"/"))),),0))))*$HH99*(1+$BN$3)&amp;","&amp;IF(ISERROR(INDEX(TrimSummary[costing_yy],MATCH(1,INDEX(($HD99=TrimSummary[style_no])*(HP$3=TrimSummary[trim_reff])*(ISNUMBER(FIND("/"&amp;$HC99&amp;"/","/"&amp;TrimSummary[color]&amp;"/"))),),0))),0,(INDEX(TrimSummary[costing_yy],MATCH(1,INDEX(($HD99=TrimSummary[style_no])*(HP$3=TrimSummary[trim_reff])*(ISNUMBER(FIND("/"&amp;$HC99&amp;"/","/"&amp;TrimSummary[color]&amp;"/"))),),0))))*$HJ99*(1+$BN$3)&amp;","&amp;IF(ISERROR(INDEX(TrimSummary[ordering_yy],MATCH(1,INDEX(($HD99=TrimSummary[style_no])*(HP$3=TrimSummary[trim_reff])*(ISNUMBER(FIND("/"&amp;$HC99&amp;"/","/"&amp;TrimSummary[color]&amp;"/"))),),0))),0,(INDEX(TrimSummary[ordering_yy],MATCH(1,INDEX(($HD99=TrimSummary[style_no])*(HP$3=TrimSummary[trim_reff])*(ISNUMBER(FIND("/"&amp;$HC99&amp;"/","/"&amp;TrimSummary[color]&amp;"/"))),),0))))*$HH99*(1+$BN$4)&amp;","&amp;IF(ISERROR(INDEX(TrimSummary[ordering_yy],MATCH(1,INDEX(($HD99=TrimSummary[style_no])*(HP$3=TrimSummary[trim_reff])*(ISNUMBER(FIND("/"&amp;$HC99&amp;"/","/"&amp;TrimSummary[color]&amp;"/"))),),0))),0,(INDEX(TrimSummary[ordering_yy],MATCH(1,INDEX(($HD99=TrimSummary[style_no])*(HP$3=TrimSummary[trim_reff])*(ISNUMBER(FIND("/"&amp;$HC99&amp;"/","/"&amp;TrimSummary[color]&amp;"/"))),),0))))*$HJ99*(1+$BN$4)</f>
        <v>0,0,0,0</v>
      </c>
      <c r="HQ99" s="62" t="str" cm="1">
        <f t="array" ref="HQ99">IF(ISERROR(INDEX(TrimSummary[costing_yy],MATCH(1,INDEX(($HD99=TrimSummary[style_no])*(HQ$3=TrimSummary[trim_reff])*(ISNUMBER(FIND("/"&amp;$HC99&amp;"/","/"&amp;TrimSummary[color]&amp;"/"))),),0))),0,(INDEX(TrimSummary[costing_yy],MATCH(1,INDEX(($HD99=TrimSummary[style_no])*(HQ$3=TrimSummary[trim_reff])*(ISNUMBER(FIND("/"&amp;$HC99&amp;"/","/"&amp;TrimSummary[color]&amp;"/"))),),0))))*$HH99*(1+$BN$3)&amp;","&amp;IF(ISERROR(INDEX(TrimSummary[costing_yy],MATCH(1,INDEX(($HD99=TrimSummary[style_no])*(HQ$3=TrimSummary[trim_reff])*(ISNUMBER(FIND("/"&amp;$HC99&amp;"/","/"&amp;TrimSummary[color]&amp;"/"))),),0))),0,(INDEX(TrimSummary[costing_yy],MATCH(1,INDEX(($HD99=TrimSummary[style_no])*(HQ$3=TrimSummary[trim_reff])*(ISNUMBER(FIND("/"&amp;$HC99&amp;"/","/"&amp;TrimSummary[color]&amp;"/"))),),0))))*$HJ99*(1+$BN$3)&amp;","&amp;IF(ISERROR(INDEX(TrimSummary[ordering_yy],MATCH(1,INDEX(($HD99=TrimSummary[style_no])*(HQ$3=TrimSummary[trim_reff])*(ISNUMBER(FIND("/"&amp;$HC99&amp;"/","/"&amp;TrimSummary[color]&amp;"/"))),),0))),0,(INDEX(TrimSummary[ordering_yy],MATCH(1,INDEX(($HD99=TrimSummary[style_no])*(HQ$3=TrimSummary[trim_reff])*(ISNUMBER(FIND("/"&amp;$HC99&amp;"/","/"&amp;TrimSummary[color]&amp;"/"))),),0))))*$HH99*(1+$BN$4)&amp;","&amp;IF(ISERROR(INDEX(TrimSummary[ordering_yy],MATCH(1,INDEX(($HD99=TrimSummary[style_no])*(HQ$3=TrimSummary[trim_reff])*(ISNUMBER(FIND("/"&amp;$HC99&amp;"/","/"&amp;TrimSummary[color]&amp;"/"))),),0))),0,(INDEX(TrimSummary[ordering_yy],MATCH(1,INDEX(($HD99=TrimSummary[style_no])*(HQ$3=TrimSummary[trim_reff])*(ISNUMBER(FIND("/"&amp;$HC99&amp;"/","/"&amp;TrimSummary[color]&amp;"/"))),),0))))*$HJ99*(1+$BN$4)</f>
        <v>0,0,0,0</v>
      </c>
      <c r="HR99" s="62" t="str" cm="1">
        <f t="array" ref="HR99">IF(ISERROR(INDEX(TrimSummary[costing_yy],MATCH(1,INDEX(($HD99=TrimSummary[style_no])*(HR$3=TrimSummary[trim_reff])*(ISNUMBER(FIND("/"&amp;$HC99&amp;"/","/"&amp;TrimSummary[color]&amp;"/"))),),0))),0,(INDEX(TrimSummary[costing_yy],MATCH(1,INDEX(($HD99=TrimSummary[style_no])*(HR$3=TrimSummary[trim_reff])*(ISNUMBER(FIND("/"&amp;$HC99&amp;"/","/"&amp;TrimSummary[color]&amp;"/"))),),0))))*$HH99*(1+$BN$3)&amp;","&amp;IF(ISERROR(INDEX(TrimSummary[costing_yy],MATCH(1,INDEX(($HD99=TrimSummary[style_no])*(HR$3=TrimSummary[trim_reff])*(ISNUMBER(FIND("/"&amp;$HC99&amp;"/","/"&amp;TrimSummary[color]&amp;"/"))),),0))),0,(INDEX(TrimSummary[costing_yy],MATCH(1,INDEX(($HD99=TrimSummary[style_no])*(HR$3=TrimSummary[trim_reff])*(ISNUMBER(FIND("/"&amp;$HC99&amp;"/","/"&amp;TrimSummary[color]&amp;"/"))),),0))))*$HJ99*(1+$BN$3)&amp;","&amp;IF(ISERROR(INDEX(TrimSummary[ordering_yy],MATCH(1,INDEX(($HD99=TrimSummary[style_no])*(HR$3=TrimSummary[trim_reff])*(ISNUMBER(FIND("/"&amp;$HC99&amp;"/","/"&amp;TrimSummary[color]&amp;"/"))),),0))),0,(INDEX(TrimSummary[ordering_yy],MATCH(1,INDEX(($HD99=TrimSummary[style_no])*(HR$3=TrimSummary[trim_reff])*(ISNUMBER(FIND("/"&amp;$HC99&amp;"/","/"&amp;TrimSummary[color]&amp;"/"))),),0))))*$HH99*(1+$BN$4)&amp;","&amp;IF(ISERROR(INDEX(TrimSummary[ordering_yy],MATCH(1,INDEX(($HD99=TrimSummary[style_no])*(HR$3=TrimSummary[trim_reff])*(ISNUMBER(FIND("/"&amp;$HC99&amp;"/","/"&amp;TrimSummary[color]&amp;"/"))),),0))),0,(INDEX(TrimSummary[ordering_yy],MATCH(1,INDEX(($HD99=TrimSummary[style_no])*(HR$3=TrimSummary[trim_reff])*(ISNUMBER(FIND("/"&amp;$HC99&amp;"/","/"&amp;TrimSummary[color]&amp;"/"))),),0))))*$HJ99*(1+$BN$4)</f>
        <v>0,0,0,0</v>
      </c>
      <c r="HS99" s="62" t="str" cm="1">
        <f t="array" ref="HS99">IF(ISERROR(INDEX(TrimSummary[costing_yy],MATCH(1,INDEX(($HD99=TrimSummary[style_no])*(HS$3=TrimSummary[trim_reff])*(ISNUMBER(FIND("/"&amp;$HC99&amp;"/","/"&amp;TrimSummary[color]&amp;"/"))),),0))),0,(INDEX(TrimSummary[costing_yy],MATCH(1,INDEX(($HD99=TrimSummary[style_no])*(HS$3=TrimSummary[trim_reff])*(ISNUMBER(FIND("/"&amp;$HC99&amp;"/","/"&amp;TrimSummary[color]&amp;"/"))),),0))))*$HH99*(1+$BN$3)&amp;","&amp;IF(ISERROR(INDEX(TrimSummary[costing_yy],MATCH(1,INDEX(($HD99=TrimSummary[style_no])*(HS$3=TrimSummary[trim_reff])*(ISNUMBER(FIND("/"&amp;$HC99&amp;"/","/"&amp;TrimSummary[color]&amp;"/"))),),0))),0,(INDEX(TrimSummary[costing_yy],MATCH(1,INDEX(($HD99=TrimSummary[style_no])*(HS$3=TrimSummary[trim_reff])*(ISNUMBER(FIND("/"&amp;$HC99&amp;"/","/"&amp;TrimSummary[color]&amp;"/"))),),0))))*$HJ99*(1+$BN$3)&amp;","&amp;IF(ISERROR(INDEX(TrimSummary[ordering_yy],MATCH(1,INDEX(($HD99=TrimSummary[style_no])*(HS$3=TrimSummary[trim_reff])*(ISNUMBER(FIND("/"&amp;$HC99&amp;"/","/"&amp;TrimSummary[color]&amp;"/"))),),0))),0,(INDEX(TrimSummary[ordering_yy],MATCH(1,INDEX(($HD99=TrimSummary[style_no])*(HS$3=TrimSummary[trim_reff])*(ISNUMBER(FIND("/"&amp;$HC99&amp;"/","/"&amp;TrimSummary[color]&amp;"/"))),),0))))*$HH99*(1+$BN$4)&amp;","&amp;IF(ISERROR(INDEX(TrimSummary[ordering_yy],MATCH(1,INDEX(($HD99=TrimSummary[style_no])*(HS$3=TrimSummary[trim_reff])*(ISNUMBER(FIND("/"&amp;$HC99&amp;"/","/"&amp;TrimSummary[color]&amp;"/"))),),0))),0,(INDEX(TrimSummary[ordering_yy],MATCH(1,INDEX(($HD99=TrimSummary[style_no])*(HS$3=TrimSummary[trim_reff])*(ISNUMBER(FIND("/"&amp;$HC99&amp;"/","/"&amp;TrimSummary[color]&amp;"/"))),),0))))*$HJ99*(1+$BN$4)</f>
        <v>0,0,0,0</v>
      </c>
      <c r="HT99" s="62" t="str" cm="1">
        <f t="array" ref="HT99">IF(ISERROR(INDEX(TrimSummary[costing_yy],MATCH(1,INDEX(($HD99=TrimSummary[style_no])*(HT$3=TrimSummary[trim_reff])*(ISNUMBER(FIND("/"&amp;$HC99&amp;"/","/"&amp;TrimSummary[color]&amp;"/"))),),0))),0,(INDEX(TrimSummary[costing_yy],MATCH(1,INDEX(($HD99=TrimSummary[style_no])*(HT$3=TrimSummary[trim_reff])*(ISNUMBER(FIND("/"&amp;$HC99&amp;"/","/"&amp;TrimSummary[color]&amp;"/"))),),0))))*$HH99*(1+$BN$3)&amp;","&amp;IF(ISERROR(INDEX(TrimSummary[costing_yy],MATCH(1,INDEX(($HD99=TrimSummary[style_no])*(HT$3=TrimSummary[trim_reff])*(ISNUMBER(FIND("/"&amp;$HC99&amp;"/","/"&amp;TrimSummary[color]&amp;"/"))),),0))),0,(INDEX(TrimSummary[costing_yy],MATCH(1,INDEX(($HD99=TrimSummary[style_no])*(HT$3=TrimSummary[trim_reff])*(ISNUMBER(FIND("/"&amp;$HC99&amp;"/","/"&amp;TrimSummary[color]&amp;"/"))),),0))))*$HJ99*(1+$BN$3)&amp;","&amp;IF(ISERROR(INDEX(TrimSummary[ordering_yy],MATCH(1,INDEX(($HD99=TrimSummary[style_no])*(HT$3=TrimSummary[trim_reff])*(ISNUMBER(FIND("/"&amp;$HC99&amp;"/","/"&amp;TrimSummary[color]&amp;"/"))),),0))),0,(INDEX(TrimSummary[ordering_yy],MATCH(1,INDEX(($HD99=TrimSummary[style_no])*(HT$3=TrimSummary[trim_reff])*(ISNUMBER(FIND("/"&amp;$HC99&amp;"/","/"&amp;TrimSummary[color]&amp;"/"))),),0))))*$HH99*(1+$BN$4)&amp;","&amp;IF(ISERROR(INDEX(TrimSummary[ordering_yy],MATCH(1,INDEX(($HD99=TrimSummary[style_no])*(HT$3=TrimSummary[trim_reff])*(ISNUMBER(FIND("/"&amp;$HC99&amp;"/","/"&amp;TrimSummary[color]&amp;"/"))),),0))),0,(INDEX(TrimSummary[ordering_yy],MATCH(1,INDEX(($HD99=TrimSummary[style_no])*(HT$3=TrimSummary[trim_reff])*(ISNUMBER(FIND("/"&amp;$HC99&amp;"/","/"&amp;TrimSummary[color]&amp;"/"))),),0))))*$HJ99*(1+$BN$4)</f>
        <v>0,0,0,0</v>
      </c>
      <c r="HU99" s="62" t="str" cm="1">
        <f t="array" ref="HU99">IF(ISERROR(INDEX(TrimSummary[costing_yy],MATCH(1,INDEX(($HD99=TrimSummary[style_no])*(HU$3=TrimSummary[trim_reff])*(ISNUMBER(FIND("/"&amp;$HC99&amp;"/","/"&amp;TrimSummary[color]&amp;"/"))),),0))),0,(INDEX(TrimSummary[costing_yy],MATCH(1,INDEX(($HD99=TrimSummary[style_no])*(HU$3=TrimSummary[trim_reff])*(ISNUMBER(FIND("/"&amp;$HC99&amp;"/","/"&amp;TrimSummary[color]&amp;"/"))),),0))))*$HH99*(1+$BN$3)&amp;","&amp;IF(ISERROR(INDEX(TrimSummary[costing_yy],MATCH(1,INDEX(($HD99=TrimSummary[style_no])*(HU$3=TrimSummary[trim_reff])*(ISNUMBER(FIND("/"&amp;$HC99&amp;"/","/"&amp;TrimSummary[color]&amp;"/"))),),0))),0,(INDEX(TrimSummary[costing_yy],MATCH(1,INDEX(($HD99=TrimSummary[style_no])*(HU$3=TrimSummary[trim_reff])*(ISNUMBER(FIND("/"&amp;$HC99&amp;"/","/"&amp;TrimSummary[color]&amp;"/"))),),0))))*$HJ99*(1+$BN$3)&amp;","&amp;IF(ISERROR(INDEX(TrimSummary[ordering_yy],MATCH(1,INDEX(($HD99=TrimSummary[style_no])*(HU$3=TrimSummary[trim_reff])*(ISNUMBER(FIND("/"&amp;$HC99&amp;"/","/"&amp;TrimSummary[color]&amp;"/"))),),0))),0,(INDEX(TrimSummary[ordering_yy],MATCH(1,INDEX(($HD99=TrimSummary[style_no])*(HU$3=TrimSummary[trim_reff])*(ISNUMBER(FIND("/"&amp;$HC99&amp;"/","/"&amp;TrimSummary[color]&amp;"/"))),),0))))*$HH99*(1+$BN$4)&amp;","&amp;IF(ISERROR(INDEX(TrimSummary[ordering_yy],MATCH(1,INDEX(($HD99=TrimSummary[style_no])*(HU$3=TrimSummary[trim_reff])*(ISNUMBER(FIND("/"&amp;$HC99&amp;"/","/"&amp;TrimSummary[color]&amp;"/"))),),0))),0,(INDEX(TrimSummary[ordering_yy],MATCH(1,INDEX(($HD99=TrimSummary[style_no])*(HU$3=TrimSummary[trim_reff])*(ISNUMBER(FIND("/"&amp;$HC99&amp;"/","/"&amp;TrimSummary[color]&amp;"/"))),),0))))*$HJ99*(1+$BN$4)</f>
        <v>0,0,0,0</v>
      </c>
      <c r="HV99" s="62"/>
      <c r="HW99" s="62"/>
      <c r="HX99" s="62"/>
      <c r="HY99" s="62"/>
      <c r="HZ99" s="62"/>
      <c r="IA99" s="62"/>
      <c r="IB99" s="62"/>
      <c r="IC99" s="62"/>
      <c r="ID99" s="62"/>
      <c r="IE99" s="62"/>
      <c r="IF99" s="62"/>
      <c r="IG99" s="62"/>
      <c r="IH99" s="62"/>
      <c r="II99" s="62"/>
      <c r="IJ99" s="62"/>
      <c r="IK99" s="62"/>
      <c r="IL99" s="62"/>
      <c r="IM99" s="62"/>
      <c r="IN99" s="62"/>
      <c r="IO99" s="62"/>
      <c r="IP99" s="62"/>
      <c r="IQ99" s="62"/>
      <c r="IR99" s="62"/>
      <c r="IS99" s="62"/>
      <c r="IT99" s="62"/>
      <c r="IU99" s="62"/>
      <c r="IV99" s="62"/>
      <c r="IW99" s="62"/>
    </row>
    <row r="100" spans="1:257">
      <c r="A100"/>
      <c r="D100" s="256"/>
      <c r="E100" s="3"/>
      <c r="F100" s="18"/>
      <c r="G100" s="19"/>
      <c r="H100" s="86"/>
      <c r="I100" s="86"/>
      <c r="J100" s="86"/>
      <c r="K100" s="86"/>
      <c r="L100" s="86"/>
      <c r="M100" s="86"/>
      <c r="N100" s="86"/>
      <c r="O100" s="86"/>
      <c r="P100" s="86"/>
      <c r="Q100" s="86"/>
      <c r="R100" s="86"/>
      <c r="S100" s="86"/>
      <c r="T100" s="86"/>
      <c r="U100" s="86"/>
      <c r="V100" s="86"/>
      <c r="Y100" s="18"/>
      <c r="AR100" s="23"/>
      <c r="AS100" s="23"/>
      <c r="AT100" s="18"/>
      <c r="AV100" s="23"/>
      <c r="AW100" s="23"/>
      <c r="AX100" s="23"/>
      <c r="AY100" s="23"/>
      <c r="AZ100" s="23"/>
      <c r="BA100" s="23"/>
      <c r="BB100" s="23"/>
      <c r="BC100" s="23"/>
      <c r="BD100" s="23"/>
      <c r="BE100" s="23"/>
      <c r="BF100" s="23"/>
      <c r="BG100" s="23"/>
      <c r="BH100" s="23"/>
      <c r="BI100" s="23"/>
      <c r="BJ100" s="222"/>
      <c r="BS100" s="233"/>
      <c r="BT100" s="233"/>
      <c r="BU100" s="233"/>
      <c r="BV100" s="233"/>
      <c r="BW100" s="233"/>
      <c r="BX100" s="233"/>
      <c r="BY100" s="233"/>
      <c r="BZ100" s="233"/>
      <c r="CA100" s="233"/>
      <c r="CB100" s="233"/>
      <c r="CC100" s="233"/>
      <c r="CD100" s="233"/>
      <c r="CE100" s="233"/>
      <c r="CF100" s="233"/>
      <c r="CG100" s="233"/>
      <c r="CH100" s="233"/>
      <c r="CI100" s="285"/>
      <c r="CJ100" s="233"/>
      <c r="CK100" s="233"/>
      <c r="CL100" s="94"/>
      <c r="CM100" s="94"/>
      <c r="CN100" s="94"/>
      <c r="CO100" s="92"/>
      <c r="CP100" s="92"/>
      <c r="CQ100" s="94"/>
      <c r="FT100"/>
      <c r="FU100"/>
      <c r="HA100" s="62" t="str">
        <f>INDEX(TrimSummary[season],MATCH($HD100,TrimSummary[style_no],0))</f>
        <v>WI23</v>
      </c>
      <c r="HB100" s="62" t="str">
        <f>INDEX(TrimSummary[floorset],MATCH($HD100,TrimSummary[style_no],0))</f>
        <v>F3</v>
      </c>
      <c r="HC100" s="6" t="s">
        <v>201</v>
      </c>
      <c r="HD100" s="310" t="s">
        <v>314</v>
      </c>
      <c r="HE100" s="224" t="s">
        <v>304</v>
      </c>
      <c r="HF100" s="98">
        <v>45040</v>
      </c>
      <c r="HG100" t="s">
        <v>140</v>
      </c>
      <c r="HH100" s="105" cm="1">
        <f t="array" ref="HH100">IF(ISERROR(INDEX(Trim_Booking_Data[[QTY TB]:[5]],MATCH($HD100&amp;$HE100&amp;$HF100,Trim_Booking_Data[Styele'#]&amp;Trim_Booking_Data[COLOR]&amp;Trim_Booking_Data[Trim Boking Date],0),MATCH($HG100,Trim_Booking_Data[[#Headers],[QTY TB]:[5]],0))),0,(INDEX(Trim_Booking_Data[[QTY TB]:[5]],MATCH($HD100&amp;$HE100&amp;$HF100,Trim_Booking_Data[Styele'#]&amp;Trim_Booking_Data[COLOR]&amp;Trim_Booking_Data[Trim Boking Date],0),MATCH($HG100,Trim_Booking_Data[[#Headers],[QTY TB]:[5]],0))))</f>
        <v>0</v>
      </c>
      <c r="HI100" s="78" cm="1">
        <f t="array" ref="HI100">IF(ISERROR(INDEX(PO_Placed_Data_Fu[],MATCH($HD100&amp;$HE100,Trim_Booking_Data[Styele'#]&amp;Trim_Booking_Data[COLOR],0),MATCH(HI$3,PO_Placed_Data_Fu[#Headers],0))),0,(INDEX(PO_Placed_Data_Fu[],MATCH($HD100&amp;$HE100,Trim_Booking_Data[Styele'#]&amp;Trim_Booking_Data[COLOR],0),MATCH(HI$3,PO_Placed_Data_Fu[#Headers],0))))</f>
        <v>0</v>
      </c>
      <c r="HJ100" s="73" cm="1">
        <f t="array" ref="HJ100">IF(ISERROR(INDEX(PO_Placed_Data_Fu[],MATCH($HD100&amp;$HE100&amp;$HF100,Trim_Booking_Data[Styele'#]&amp;Trim_Booking_Data[COLOR]&amp;Trim_Booking_Data[Trim Boking Date],0),MATCH($HG100,PO_Placed_Data_Fu[#Headers],0))),0,(INDEX(PO_Placed_Data_Fu[],MATCH($HD100&amp;$HE100&amp;$HF100,Trim_Booking_Data[Styele'#]&amp;Trim_Booking_Data[COLOR]&amp;Trim_Booking_Data[Trim Boking Date],0),MATCH($HG100,PO_Placed_Data_Fu[#Headers],0))))</f>
        <v>0</v>
      </c>
      <c r="HK100" s="62" t="str" cm="1">
        <f t="array" ref="HK100">IF(ISERROR(INDEX(TrimSummary[costing_yy],MATCH(1,INDEX(($HD100=TrimSummary[style_no])*(HK$3=TrimSummary[trim_reff])*(ISNUMBER(FIND("/"&amp;$HC100&amp;"/","/"&amp;TrimSummary[color]&amp;"/"))),),0))),0,(INDEX(TrimSummary[costing_yy],MATCH(1,INDEX(($HD100=TrimSummary[style_no])*(HK$3=TrimSummary[trim_reff])*(ISNUMBER(FIND("/"&amp;$HC100&amp;"/","/"&amp;TrimSummary[color]&amp;"/"))),),0))))*$HH100*(1+$BN$3)&amp;","&amp;IF(ISERROR(INDEX(TrimSummary[costing_yy],MATCH(1,INDEX(($HD100=TrimSummary[style_no])*(HK$3=TrimSummary[trim_reff])*(ISNUMBER(FIND("/"&amp;$HC100&amp;"/","/"&amp;TrimSummary[color]&amp;"/"))),),0))),0,(INDEX(TrimSummary[costing_yy],MATCH(1,INDEX(($HD100=TrimSummary[style_no])*(HK$3=TrimSummary[trim_reff])*(ISNUMBER(FIND("/"&amp;$HC100&amp;"/","/"&amp;TrimSummary[color]&amp;"/"))),),0))))*$HJ100*(1+$BN$3)&amp;","&amp;IF(ISERROR(INDEX(TrimSummary[ordering_yy],MATCH(1,INDEX(($HD100=TrimSummary[style_no])*(HK$3=TrimSummary[trim_reff])*(ISNUMBER(FIND("/"&amp;$HC100&amp;"/","/"&amp;TrimSummary[color]&amp;"/"))),),0))),0,(INDEX(TrimSummary[ordering_yy],MATCH(1,INDEX(($HD100=TrimSummary[style_no])*(HK$3=TrimSummary[trim_reff])*(ISNUMBER(FIND("/"&amp;$HC100&amp;"/","/"&amp;TrimSummary[color]&amp;"/"))),),0))))*$HH100*(1+$BN$4)&amp;","&amp;IF(ISERROR(INDEX(TrimSummary[ordering_yy],MATCH(1,INDEX(($HD100=TrimSummary[style_no])*(HK$3=TrimSummary[trim_reff])*(ISNUMBER(FIND("/"&amp;$HC100&amp;"/","/"&amp;TrimSummary[color]&amp;"/"))),),0))),0,(INDEX(TrimSummary[ordering_yy],MATCH(1,INDEX(($HD100=TrimSummary[style_no])*(HK$3=TrimSummary[trim_reff])*(ISNUMBER(FIND("/"&amp;$HC100&amp;"/","/"&amp;TrimSummary[color]&amp;"/"))),),0))))*$HJ100*(1+$BN$4)</f>
        <v>0,0,0,0</v>
      </c>
      <c r="HL100" s="62" t="str" cm="1">
        <f t="array" ref="HL100">IF(ISERROR(INDEX(TrimSummary[costing_yy],MATCH(1,INDEX(($HD100=TrimSummary[style_no])*(HL$3=TrimSummary[trim_reff])*(ISNUMBER(FIND("/"&amp;$HC100&amp;"/","/"&amp;TrimSummary[color]&amp;"/"))),),0))),0,(INDEX(TrimSummary[costing_yy],MATCH(1,INDEX(($HD100=TrimSummary[style_no])*(HL$3=TrimSummary[trim_reff])*(ISNUMBER(FIND("/"&amp;$HC100&amp;"/","/"&amp;TrimSummary[color]&amp;"/"))),),0))))*$HH100*(1+$BN$3)&amp;","&amp;IF(ISERROR(INDEX(TrimSummary[costing_yy],MATCH(1,INDEX(($HD100=TrimSummary[style_no])*(HL$3=TrimSummary[trim_reff])*(ISNUMBER(FIND("/"&amp;$HC100&amp;"/","/"&amp;TrimSummary[color]&amp;"/"))),),0))),0,(INDEX(TrimSummary[costing_yy],MATCH(1,INDEX(($HD100=TrimSummary[style_no])*(HL$3=TrimSummary[trim_reff])*(ISNUMBER(FIND("/"&amp;$HC100&amp;"/","/"&amp;TrimSummary[color]&amp;"/"))),),0))))*$HJ100*(1+$BN$3)&amp;","&amp;IF(ISERROR(INDEX(TrimSummary[ordering_yy],MATCH(1,INDEX(($HD100=TrimSummary[style_no])*(HL$3=TrimSummary[trim_reff])*(ISNUMBER(FIND("/"&amp;$HC100&amp;"/","/"&amp;TrimSummary[color]&amp;"/"))),),0))),0,(INDEX(TrimSummary[ordering_yy],MATCH(1,INDEX(($HD100=TrimSummary[style_no])*(HL$3=TrimSummary[trim_reff])*(ISNUMBER(FIND("/"&amp;$HC100&amp;"/","/"&amp;TrimSummary[color]&amp;"/"))),),0))))*$HH100*(1+$BN$4)&amp;","&amp;IF(ISERROR(INDEX(TrimSummary[ordering_yy],MATCH(1,INDEX(($HD100=TrimSummary[style_no])*(HL$3=TrimSummary[trim_reff])*(ISNUMBER(FIND("/"&amp;$HC100&amp;"/","/"&amp;TrimSummary[color]&amp;"/"))),),0))),0,(INDEX(TrimSummary[ordering_yy],MATCH(1,INDEX(($HD100=TrimSummary[style_no])*(HL$3=TrimSummary[trim_reff])*(ISNUMBER(FIND("/"&amp;$HC100&amp;"/","/"&amp;TrimSummary[color]&amp;"/"))),),0))))*$HJ100*(1+$BN$4)</f>
        <v>0,0,0,0</v>
      </c>
      <c r="HM100" s="62" t="str" cm="1">
        <f t="array" ref="HM100">IF(ISERROR(INDEX(TrimSummary[costing_yy],MATCH(1,INDEX(($HD100=TrimSummary[style_no])*(HM$3=TrimSummary[trim_reff])*(ISNUMBER(FIND("/"&amp;$HC100&amp;"/","/"&amp;TrimSummary[color]&amp;"/"))),),0))),0,(INDEX(TrimSummary[costing_yy],MATCH(1,INDEX(($HD100=TrimSummary[style_no])*(HM$3=TrimSummary[trim_reff])*(ISNUMBER(FIND("/"&amp;$HC100&amp;"/","/"&amp;TrimSummary[color]&amp;"/"))),),0))))*$HH100*(1+$BN$3)&amp;","&amp;IF(ISERROR(INDEX(TrimSummary[costing_yy],MATCH(1,INDEX(($HD100=TrimSummary[style_no])*(HM$3=TrimSummary[trim_reff])*(ISNUMBER(FIND("/"&amp;$HC100&amp;"/","/"&amp;TrimSummary[color]&amp;"/"))),),0))),0,(INDEX(TrimSummary[costing_yy],MATCH(1,INDEX(($HD100=TrimSummary[style_no])*(HM$3=TrimSummary[trim_reff])*(ISNUMBER(FIND("/"&amp;$HC100&amp;"/","/"&amp;TrimSummary[color]&amp;"/"))),),0))))*$HJ100*(1+$BN$3)&amp;","&amp;IF(ISERROR(INDEX(TrimSummary[ordering_yy],MATCH(1,INDEX(($HD100=TrimSummary[style_no])*(HM$3=TrimSummary[trim_reff])*(ISNUMBER(FIND("/"&amp;$HC100&amp;"/","/"&amp;TrimSummary[color]&amp;"/"))),),0))),0,(INDEX(TrimSummary[ordering_yy],MATCH(1,INDEX(($HD100=TrimSummary[style_no])*(HM$3=TrimSummary[trim_reff])*(ISNUMBER(FIND("/"&amp;$HC100&amp;"/","/"&amp;TrimSummary[color]&amp;"/"))),),0))))*$HH100*(1+$BN$4)&amp;","&amp;IF(ISERROR(INDEX(TrimSummary[ordering_yy],MATCH(1,INDEX(($HD100=TrimSummary[style_no])*(HM$3=TrimSummary[trim_reff])*(ISNUMBER(FIND("/"&amp;$HC100&amp;"/","/"&amp;TrimSummary[color]&amp;"/"))),),0))),0,(INDEX(TrimSummary[ordering_yy],MATCH(1,INDEX(($HD100=TrimSummary[style_no])*(HM$3=TrimSummary[trim_reff])*(ISNUMBER(FIND("/"&amp;$HC100&amp;"/","/"&amp;TrimSummary[color]&amp;"/"))),),0))))*$HJ100*(1+$BN$4)</f>
        <v>0,0,0,0</v>
      </c>
      <c r="HN100" s="62" t="str" cm="1">
        <f t="array" ref="HN100">IF(ISERROR(INDEX(TrimSummary[costing_yy],MATCH(1,INDEX(($HD100=TrimSummary[style_no])*(HN$3=TrimSummary[trim_reff])*(ISNUMBER(FIND("/"&amp;$HC100&amp;"/","/"&amp;TrimSummary[color]&amp;"/"))),),0))),0,(INDEX(TrimSummary[costing_yy],MATCH(1,INDEX(($HD100=TrimSummary[style_no])*(HN$3=TrimSummary[trim_reff])*(ISNUMBER(FIND("/"&amp;$HC100&amp;"/","/"&amp;TrimSummary[color]&amp;"/"))),),0))))*$HH100*(1+$BN$3)&amp;","&amp;IF(ISERROR(INDEX(TrimSummary[costing_yy],MATCH(1,INDEX(($HD100=TrimSummary[style_no])*(HN$3=TrimSummary[trim_reff])*(ISNUMBER(FIND("/"&amp;$HC100&amp;"/","/"&amp;TrimSummary[color]&amp;"/"))),),0))),0,(INDEX(TrimSummary[costing_yy],MATCH(1,INDEX(($HD100=TrimSummary[style_no])*(HN$3=TrimSummary[trim_reff])*(ISNUMBER(FIND("/"&amp;$HC100&amp;"/","/"&amp;TrimSummary[color]&amp;"/"))),),0))))*$HJ100*(1+$BN$3)&amp;","&amp;IF(ISERROR(INDEX(TrimSummary[ordering_yy],MATCH(1,INDEX(($HD100=TrimSummary[style_no])*(HN$3=TrimSummary[trim_reff])*(ISNUMBER(FIND("/"&amp;$HC100&amp;"/","/"&amp;TrimSummary[color]&amp;"/"))),),0))),0,(INDEX(TrimSummary[ordering_yy],MATCH(1,INDEX(($HD100=TrimSummary[style_no])*(HN$3=TrimSummary[trim_reff])*(ISNUMBER(FIND("/"&amp;$HC100&amp;"/","/"&amp;TrimSummary[color]&amp;"/"))),),0))))*$HH100*(1+$BN$4)&amp;","&amp;IF(ISERROR(INDEX(TrimSummary[ordering_yy],MATCH(1,INDEX(($HD100=TrimSummary[style_no])*(HN$3=TrimSummary[trim_reff])*(ISNUMBER(FIND("/"&amp;$HC100&amp;"/","/"&amp;TrimSummary[color]&amp;"/"))),),0))),0,(INDEX(TrimSummary[ordering_yy],MATCH(1,INDEX(($HD100=TrimSummary[style_no])*(HN$3=TrimSummary[trim_reff])*(ISNUMBER(FIND("/"&amp;$HC100&amp;"/","/"&amp;TrimSummary[color]&amp;"/"))),),0))))*$HJ100*(1+$BN$4)</f>
        <v>0,0,0,0</v>
      </c>
      <c r="HO100" s="62" t="str" cm="1">
        <f t="array" ref="HO100">IF(ISERROR(INDEX(TrimSummary[costing_yy],MATCH(1,INDEX(($HD100=TrimSummary[style_no])*(HO$3=TrimSummary[trim_reff])*(ISNUMBER(FIND("/"&amp;$HC100&amp;"/","/"&amp;TrimSummary[color]&amp;"/"))),),0))),0,(INDEX(TrimSummary[costing_yy],MATCH(1,INDEX(($HD100=TrimSummary[style_no])*(HO$3=TrimSummary[trim_reff])*(ISNUMBER(FIND("/"&amp;$HC100&amp;"/","/"&amp;TrimSummary[color]&amp;"/"))),),0))))*$HH100*(1+$BN$3)&amp;","&amp;IF(ISERROR(INDEX(TrimSummary[costing_yy],MATCH(1,INDEX(($HD100=TrimSummary[style_no])*(HO$3=TrimSummary[trim_reff])*(ISNUMBER(FIND("/"&amp;$HC100&amp;"/","/"&amp;TrimSummary[color]&amp;"/"))),),0))),0,(INDEX(TrimSummary[costing_yy],MATCH(1,INDEX(($HD100=TrimSummary[style_no])*(HO$3=TrimSummary[trim_reff])*(ISNUMBER(FIND("/"&amp;$HC100&amp;"/","/"&amp;TrimSummary[color]&amp;"/"))),),0))))*$HJ100*(1+$BN$3)&amp;","&amp;IF(ISERROR(INDEX(TrimSummary[ordering_yy],MATCH(1,INDEX(($HD100=TrimSummary[style_no])*(HO$3=TrimSummary[trim_reff])*(ISNUMBER(FIND("/"&amp;$HC100&amp;"/","/"&amp;TrimSummary[color]&amp;"/"))),),0))),0,(INDEX(TrimSummary[ordering_yy],MATCH(1,INDEX(($HD100=TrimSummary[style_no])*(HO$3=TrimSummary[trim_reff])*(ISNUMBER(FIND("/"&amp;$HC100&amp;"/","/"&amp;TrimSummary[color]&amp;"/"))),),0))))*$HH100*(1+$BN$4)&amp;","&amp;IF(ISERROR(INDEX(TrimSummary[ordering_yy],MATCH(1,INDEX(($HD100=TrimSummary[style_no])*(HO$3=TrimSummary[trim_reff])*(ISNUMBER(FIND("/"&amp;$HC100&amp;"/","/"&amp;TrimSummary[color]&amp;"/"))),),0))),0,(INDEX(TrimSummary[ordering_yy],MATCH(1,INDEX(($HD100=TrimSummary[style_no])*(HO$3=TrimSummary[trim_reff])*(ISNUMBER(FIND("/"&amp;$HC100&amp;"/","/"&amp;TrimSummary[color]&amp;"/"))),),0))))*$HJ100*(1+$BN$4)</f>
        <v>0,0,0,0</v>
      </c>
      <c r="HP100" s="62" t="str" cm="1">
        <f t="array" ref="HP100">IF(ISERROR(INDEX(TrimSummary[costing_yy],MATCH(1,INDEX(($HD100=TrimSummary[style_no])*(HP$3=TrimSummary[trim_reff])*(ISNUMBER(FIND("/"&amp;$HC100&amp;"/","/"&amp;TrimSummary[color]&amp;"/"))),),0))),0,(INDEX(TrimSummary[costing_yy],MATCH(1,INDEX(($HD100=TrimSummary[style_no])*(HP$3=TrimSummary[trim_reff])*(ISNUMBER(FIND("/"&amp;$HC100&amp;"/","/"&amp;TrimSummary[color]&amp;"/"))),),0))))*$HH100*(1+$BN$3)&amp;","&amp;IF(ISERROR(INDEX(TrimSummary[costing_yy],MATCH(1,INDEX(($HD100=TrimSummary[style_no])*(HP$3=TrimSummary[trim_reff])*(ISNUMBER(FIND("/"&amp;$HC100&amp;"/","/"&amp;TrimSummary[color]&amp;"/"))),),0))),0,(INDEX(TrimSummary[costing_yy],MATCH(1,INDEX(($HD100=TrimSummary[style_no])*(HP$3=TrimSummary[trim_reff])*(ISNUMBER(FIND("/"&amp;$HC100&amp;"/","/"&amp;TrimSummary[color]&amp;"/"))),),0))))*$HJ100*(1+$BN$3)&amp;","&amp;IF(ISERROR(INDEX(TrimSummary[ordering_yy],MATCH(1,INDEX(($HD100=TrimSummary[style_no])*(HP$3=TrimSummary[trim_reff])*(ISNUMBER(FIND("/"&amp;$HC100&amp;"/","/"&amp;TrimSummary[color]&amp;"/"))),),0))),0,(INDEX(TrimSummary[ordering_yy],MATCH(1,INDEX(($HD100=TrimSummary[style_no])*(HP$3=TrimSummary[trim_reff])*(ISNUMBER(FIND("/"&amp;$HC100&amp;"/","/"&amp;TrimSummary[color]&amp;"/"))),),0))))*$HH100*(1+$BN$4)&amp;","&amp;IF(ISERROR(INDEX(TrimSummary[ordering_yy],MATCH(1,INDEX(($HD100=TrimSummary[style_no])*(HP$3=TrimSummary[trim_reff])*(ISNUMBER(FIND("/"&amp;$HC100&amp;"/","/"&amp;TrimSummary[color]&amp;"/"))),),0))),0,(INDEX(TrimSummary[ordering_yy],MATCH(1,INDEX(($HD100=TrimSummary[style_no])*(HP$3=TrimSummary[trim_reff])*(ISNUMBER(FIND("/"&amp;$HC100&amp;"/","/"&amp;TrimSummary[color]&amp;"/"))),),0))))*$HJ100*(1+$BN$4)</f>
        <v>0,0,0,0</v>
      </c>
      <c r="HQ100" s="62" t="str" cm="1">
        <f t="array" ref="HQ100">IF(ISERROR(INDEX(TrimSummary[costing_yy],MATCH(1,INDEX(($HD100=TrimSummary[style_no])*(HQ$3=TrimSummary[trim_reff])*(ISNUMBER(FIND("/"&amp;$HC100&amp;"/","/"&amp;TrimSummary[color]&amp;"/"))),),0))),0,(INDEX(TrimSummary[costing_yy],MATCH(1,INDEX(($HD100=TrimSummary[style_no])*(HQ$3=TrimSummary[trim_reff])*(ISNUMBER(FIND("/"&amp;$HC100&amp;"/","/"&amp;TrimSummary[color]&amp;"/"))),),0))))*$HH100*(1+$BN$3)&amp;","&amp;IF(ISERROR(INDEX(TrimSummary[costing_yy],MATCH(1,INDEX(($HD100=TrimSummary[style_no])*(HQ$3=TrimSummary[trim_reff])*(ISNUMBER(FIND("/"&amp;$HC100&amp;"/","/"&amp;TrimSummary[color]&amp;"/"))),),0))),0,(INDEX(TrimSummary[costing_yy],MATCH(1,INDEX(($HD100=TrimSummary[style_no])*(HQ$3=TrimSummary[trim_reff])*(ISNUMBER(FIND("/"&amp;$HC100&amp;"/","/"&amp;TrimSummary[color]&amp;"/"))),),0))))*$HJ100*(1+$BN$3)&amp;","&amp;IF(ISERROR(INDEX(TrimSummary[ordering_yy],MATCH(1,INDEX(($HD100=TrimSummary[style_no])*(HQ$3=TrimSummary[trim_reff])*(ISNUMBER(FIND("/"&amp;$HC100&amp;"/","/"&amp;TrimSummary[color]&amp;"/"))),),0))),0,(INDEX(TrimSummary[ordering_yy],MATCH(1,INDEX(($HD100=TrimSummary[style_no])*(HQ$3=TrimSummary[trim_reff])*(ISNUMBER(FIND("/"&amp;$HC100&amp;"/","/"&amp;TrimSummary[color]&amp;"/"))),),0))))*$HH100*(1+$BN$4)&amp;","&amp;IF(ISERROR(INDEX(TrimSummary[ordering_yy],MATCH(1,INDEX(($HD100=TrimSummary[style_no])*(HQ$3=TrimSummary[trim_reff])*(ISNUMBER(FIND("/"&amp;$HC100&amp;"/","/"&amp;TrimSummary[color]&amp;"/"))),),0))),0,(INDEX(TrimSummary[ordering_yy],MATCH(1,INDEX(($HD100=TrimSummary[style_no])*(HQ$3=TrimSummary[trim_reff])*(ISNUMBER(FIND("/"&amp;$HC100&amp;"/","/"&amp;TrimSummary[color]&amp;"/"))),),0))))*$HJ100*(1+$BN$4)</f>
        <v>0,0,0,0</v>
      </c>
      <c r="HR100" s="62" t="str" cm="1">
        <f t="array" ref="HR100">IF(ISERROR(INDEX(TrimSummary[costing_yy],MATCH(1,INDEX(($HD100=TrimSummary[style_no])*(HR$3=TrimSummary[trim_reff])*(ISNUMBER(FIND("/"&amp;$HC100&amp;"/","/"&amp;TrimSummary[color]&amp;"/"))),),0))),0,(INDEX(TrimSummary[costing_yy],MATCH(1,INDEX(($HD100=TrimSummary[style_no])*(HR$3=TrimSummary[trim_reff])*(ISNUMBER(FIND("/"&amp;$HC100&amp;"/","/"&amp;TrimSummary[color]&amp;"/"))),),0))))*$HH100*(1+$BN$3)&amp;","&amp;IF(ISERROR(INDEX(TrimSummary[costing_yy],MATCH(1,INDEX(($HD100=TrimSummary[style_no])*(HR$3=TrimSummary[trim_reff])*(ISNUMBER(FIND("/"&amp;$HC100&amp;"/","/"&amp;TrimSummary[color]&amp;"/"))),),0))),0,(INDEX(TrimSummary[costing_yy],MATCH(1,INDEX(($HD100=TrimSummary[style_no])*(HR$3=TrimSummary[trim_reff])*(ISNUMBER(FIND("/"&amp;$HC100&amp;"/","/"&amp;TrimSummary[color]&amp;"/"))),),0))))*$HJ100*(1+$BN$3)&amp;","&amp;IF(ISERROR(INDEX(TrimSummary[ordering_yy],MATCH(1,INDEX(($HD100=TrimSummary[style_no])*(HR$3=TrimSummary[trim_reff])*(ISNUMBER(FIND("/"&amp;$HC100&amp;"/","/"&amp;TrimSummary[color]&amp;"/"))),),0))),0,(INDEX(TrimSummary[ordering_yy],MATCH(1,INDEX(($HD100=TrimSummary[style_no])*(HR$3=TrimSummary[trim_reff])*(ISNUMBER(FIND("/"&amp;$HC100&amp;"/","/"&amp;TrimSummary[color]&amp;"/"))),),0))))*$HH100*(1+$BN$4)&amp;","&amp;IF(ISERROR(INDEX(TrimSummary[ordering_yy],MATCH(1,INDEX(($HD100=TrimSummary[style_no])*(HR$3=TrimSummary[trim_reff])*(ISNUMBER(FIND("/"&amp;$HC100&amp;"/","/"&amp;TrimSummary[color]&amp;"/"))),),0))),0,(INDEX(TrimSummary[ordering_yy],MATCH(1,INDEX(($HD100=TrimSummary[style_no])*(HR$3=TrimSummary[trim_reff])*(ISNUMBER(FIND("/"&amp;$HC100&amp;"/","/"&amp;TrimSummary[color]&amp;"/"))),),0))))*$HJ100*(1+$BN$4)</f>
        <v>0,0,0,0</v>
      </c>
      <c r="HS100" s="62" t="str" cm="1">
        <f t="array" ref="HS100">IF(ISERROR(INDEX(TrimSummary[costing_yy],MATCH(1,INDEX(($HD100=TrimSummary[style_no])*(HS$3=TrimSummary[trim_reff])*(ISNUMBER(FIND("/"&amp;$HC100&amp;"/","/"&amp;TrimSummary[color]&amp;"/"))),),0))),0,(INDEX(TrimSummary[costing_yy],MATCH(1,INDEX(($HD100=TrimSummary[style_no])*(HS$3=TrimSummary[trim_reff])*(ISNUMBER(FIND("/"&amp;$HC100&amp;"/","/"&amp;TrimSummary[color]&amp;"/"))),),0))))*$HH100*(1+$BN$3)&amp;","&amp;IF(ISERROR(INDEX(TrimSummary[costing_yy],MATCH(1,INDEX(($HD100=TrimSummary[style_no])*(HS$3=TrimSummary[trim_reff])*(ISNUMBER(FIND("/"&amp;$HC100&amp;"/","/"&amp;TrimSummary[color]&amp;"/"))),),0))),0,(INDEX(TrimSummary[costing_yy],MATCH(1,INDEX(($HD100=TrimSummary[style_no])*(HS$3=TrimSummary[trim_reff])*(ISNUMBER(FIND("/"&amp;$HC100&amp;"/","/"&amp;TrimSummary[color]&amp;"/"))),),0))))*$HJ100*(1+$BN$3)&amp;","&amp;IF(ISERROR(INDEX(TrimSummary[ordering_yy],MATCH(1,INDEX(($HD100=TrimSummary[style_no])*(HS$3=TrimSummary[trim_reff])*(ISNUMBER(FIND("/"&amp;$HC100&amp;"/","/"&amp;TrimSummary[color]&amp;"/"))),),0))),0,(INDEX(TrimSummary[ordering_yy],MATCH(1,INDEX(($HD100=TrimSummary[style_no])*(HS$3=TrimSummary[trim_reff])*(ISNUMBER(FIND("/"&amp;$HC100&amp;"/","/"&amp;TrimSummary[color]&amp;"/"))),),0))))*$HH100*(1+$BN$4)&amp;","&amp;IF(ISERROR(INDEX(TrimSummary[ordering_yy],MATCH(1,INDEX(($HD100=TrimSummary[style_no])*(HS$3=TrimSummary[trim_reff])*(ISNUMBER(FIND("/"&amp;$HC100&amp;"/","/"&amp;TrimSummary[color]&amp;"/"))),),0))),0,(INDEX(TrimSummary[ordering_yy],MATCH(1,INDEX(($HD100=TrimSummary[style_no])*(HS$3=TrimSummary[trim_reff])*(ISNUMBER(FIND("/"&amp;$HC100&amp;"/","/"&amp;TrimSummary[color]&amp;"/"))),),0))))*$HJ100*(1+$BN$4)</f>
        <v>0,0,0,0</v>
      </c>
      <c r="HT100" s="62" t="str" cm="1">
        <f t="array" ref="HT100">IF(ISERROR(INDEX(TrimSummary[costing_yy],MATCH(1,INDEX(($HD100=TrimSummary[style_no])*(HT$3=TrimSummary[trim_reff])*(ISNUMBER(FIND("/"&amp;$HC100&amp;"/","/"&amp;TrimSummary[color]&amp;"/"))),),0))),0,(INDEX(TrimSummary[costing_yy],MATCH(1,INDEX(($HD100=TrimSummary[style_no])*(HT$3=TrimSummary[trim_reff])*(ISNUMBER(FIND("/"&amp;$HC100&amp;"/","/"&amp;TrimSummary[color]&amp;"/"))),),0))))*$HH100*(1+$BN$3)&amp;","&amp;IF(ISERROR(INDEX(TrimSummary[costing_yy],MATCH(1,INDEX(($HD100=TrimSummary[style_no])*(HT$3=TrimSummary[trim_reff])*(ISNUMBER(FIND("/"&amp;$HC100&amp;"/","/"&amp;TrimSummary[color]&amp;"/"))),),0))),0,(INDEX(TrimSummary[costing_yy],MATCH(1,INDEX(($HD100=TrimSummary[style_no])*(HT$3=TrimSummary[trim_reff])*(ISNUMBER(FIND("/"&amp;$HC100&amp;"/","/"&amp;TrimSummary[color]&amp;"/"))),),0))))*$HJ100*(1+$BN$3)&amp;","&amp;IF(ISERROR(INDEX(TrimSummary[ordering_yy],MATCH(1,INDEX(($HD100=TrimSummary[style_no])*(HT$3=TrimSummary[trim_reff])*(ISNUMBER(FIND("/"&amp;$HC100&amp;"/","/"&amp;TrimSummary[color]&amp;"/"))),),0))),0,(INDEX(TrimSummary[ordering_yy],MATCH(1,INDEX(($HD100=TrimSummary[style_no])*(HT$3=TrimSummary[trim_reff])*(ISNUMBER(FIND("/"&amp;$HC100&amp;"/","/"&amp;TrimSummary[color]&amp;"/"))),),0))))*$HH100*(1+$BN$4)&amp;","&amp;IF(ISERROR(INDEX(TrimSummary[ordering_yy],MATCH(1,INDEX(($HD100=TrimSummary[style_no])*(HT$3=TrimSummary[trim_reff])*(ISNUMBER(FIND("/"&amp;$HC100&amp;"/","/"&amp;TrimSummary[color]&amp;"/"))),),0))),0,(INDEX(TrimSummary[ordering_yy],MATCH(1,INDEX(($HD100=TrimSummary[style_no])*(HT$3=TrimSummary[trim_reff])*(ISNUMBER(FIND("/"&amp;$HC100&amp;"/","/"&amp;TrimSummary[color]&amp;"/"))),),0))))*$HJ100*(1+$BN$4)</f>
        <v>0,0,0,0</v>
      </c>
      <c r="HU100" s="62" t="str" cm="1">
        <f t="array" ref="HU100">IF(ISERROR(INDEX(TrimSummary[costing_yy],MATCH(1,INDEX(($HD100=TrimSummary[style_no])*(HU$3=TrimSummary[trim_reff])*(ISNUMBER(FIND("/"&amp;$HC100&amp;"/","/"&amp;TrimSummary[color]&amp;"/"))),),0))),0,(INDEX(TrimSummary[costing_yy],MATCH(1,INDEX(($HD100=TrimSummary[style_no])*(HU$3=TrimSummary[trim_reff])*(ISNUMBER(FIND("/"&amp;$HC100&amp;"/","/"&amp;TrimSummary[color]&amp;"/"))),),0))))*$HH100*(1+$BN$3)&amp;","&amp;IF(ISERROR(INDEX(TrimSummary[costing_yy],MATCH(1,INDEX(($HD100=TrimSummary[style_no])*(HU$3=TrimSummary[trim_reff])*(ISNUMBER(FIND("/"&amp;$HC100&amp;"/","/"&amp;TrimSummary[color]&amp;"/"))),),0))),0,(INDEX(TrimSummary[costing_yy],MATCH(1,INDEX(($HD100=TrimSummary[style_no])*(HU$3=TrimSummary[trim_reff])*(ISNUMBER(FIND("/"&amp;$HC100&amp;"/","/"&amp;TrimSummary[color]&amp;"/"))),),0))))*$HJ100*(1+$BN$3)&amp;","&amp;IF(ISERROR(INDEX(TrimSummary[ordering_yy],MATCH(1,INDEX(($HD100=TrimSummary[style_no])*(HU$3=TrimSummary[trim_reff])*(ISNUMBER(FIND("/"&amp;$HC100&amp;"/","/"&amp;TrimSummary[color]&amp;"/"))),),0))),0,(INDEX(TrimSummary[ordering_yy],MATCH(1,INDEX(($HD100=TrimSummary[style_no])*(HU$3=TrimSummary[trim_reff])*(ISNUMBER(FIND("/"&amp;$HC100&amp;"/","/"&amp;TrimSummary[color]&amp;"/"))),),0))))*$HH100*(1+$BN$4)&amp;","&amp;IF(ISERROR(INDEX(TrimSummary[ordering_yy],MATCH(1,INDEX(($HD100=TrimSummary[style_no])*(HU$3=TrimSummary[trim_reff])*(ISNUMBER(FIND("/"&amp;$HC100&amp;"/","/"&amp;TrimSummary[color]&amp;"/"))),),0))),0,(INDEX(TrimSummary[ordering_yy],MATCH(1,INDEX(($HD100=TrimSummary[style_no])*(HU$3=TrimSummary[trim_reff])*(ISNUMBER(FIND("/"&amp;$HC100&amp;"/","/"&amp;TrimSummary[color]&amp;"/"))),),0))))*$HJ100*(1+$BN$4)</f>
        <v>0,0,0,0</v>
      </c>
      <c r="HV100" s="62"/>
      <c r="HW100" s="62"/>
      <c r="HX100" s="62"/>
      <c r="HY100" s="62"/>
      <c r="HZ100" s="62"/>
      <c r="IA100" s="62"/>
      <c r="IB100" s="62"/>
      <c r="IC100" s="62"/>
      <c r="ID100" s="62"/>
      <c r="IE100" s="62"/>
      <c r="IF100" s="62"/>
      <c r="IG100" s="62"/>
      <c r="IH100" s="62"/>
      <c r="II100" s="62"/>
      <c r="IJ100" s="62"/>
      <c r="IK100" s="62"/>
      <c r="IL100" s="62"/>
      <c r="IM100" s="62"/>
      <c r="IN100" s="62"/>
      <c r="IO100" s="62"/>
      <c r="IP100" s="62"/>
      <c r="IQ100" s="62"/>
      <c r="IR100" s="62"/>
      <c r="IS100" s="62"/>
      <c r="IT100" s="62"/>
      <c r="IU100" s="62"/>
      <c r="IV100" s="62"/>
      <c r="IW100" s="62"/>
    </row>
    <row r="101" spans="1:257">
      <c r="A101"/>
      <c r="D101" s="256"/>
      <c r="E101" s="3"/>
      <c r="F101" s="18"/>
      <c r="G101" s="19"/>
      <c r="H101" s="86"/>
      <c r="I101" s="86"/>
      <c r="J101" s="86"/>
      <c r="K101" s="86"/>
      <c r="L101" s="86"/>
      <c r="M101" s="86"/>
      <c r="N101" s="86"/>
      <c r="O101" s="86"/>
      <c r="P101" s="86"/>
      <c r="Q101" s="86"/>
      <c r="R101" s="86"/>
      <c r="S101" s="86"/>
      <c r="T101" s="86"/>
      <c r="U101" s="86"/>
      <c r="V101" s="86"/>
      <c r="Y101" s="18"/>
      <c r="AR101" s="23"/>
      <c r="AS101" s="23"/>
      <c r="AT101" s="18"/>
      <c r="AV101" s="23"/>
      <c r="AW101" s="23"/>
      <c r="AX101" s="23"/>
      <c r="AY101" s="23"/>
      <c r="AZ101" s="23"/>
      <c r="BA101" s="23"/>
      <c r="BB101" s="23"/>
      <c r="BC101" s="23"/>
      <c r="BD101" s="23"/>
      <c r="BE101" s="23"/>
      <c r="BF101" s="23"/>
      <c r="BG101" s="23"/>
      <c r="BH101" s="23"/>
      <c r="BI101" s="23"/>
      <c r="BJ101" s="222"/>
      <c r="BS101" s="233"/>
      <c r="BT101" s="233"/>
      <c r="BU101" s="233"/>
      <c r="BV101" s="233"/>
      <c r="BW101" s="233"/>
      <c r="BX101" s="233"/>
      <c r="BY101" s="233"/>
      <c r="BZ101" s="233"/>
      <c r="CA101" s="233"/>
      <c r="CB101" s="233"/>
      <c r="CC101" s="233"/>
      <c r="CD101" s="233"/>
      <c r="CE101" s="233"/>
      <c r="CF101" s="233"/>
      <c r="CG101" s="233"/>
      <c r="CH101" s="233"/>
      <c r="CJ101" s="233"/>
      <c r="CK101" s="233"/>
      <c r="CL101" s="94"/>
      <c r="CM101" s="94"/>
      <c r="CN101" s="94"/>
      <c r="CO101" s="92"/>
      <c r="CP101" s="92"/>
      <c r="CQ101" s="94"/>
      <c r="CR101" s="64"/>
      <c r="CS101" s="64"/>
      <c r="FT101"/>
      <c r="FU101"/>
      <c r="HA101" s="62" t="str">
        <f>INDEX(TrimSummary[season],MATCH($HD101,TrimSummary[style_no],0))</f>
        <v>WI23</v>
      </c>
      <c r="HB101" s="62" t="str">
        <f>INDEX(TrimSummary[floorset],MATCH($HD101,TrimSummary[style_no],0))</f>
        <v>F3</v>
      </c>
      <c r="HC101" s="6" t="s">
        <v>201</v>
      </c>
      <c r="HD101" s="311" t="s">
        <v>314</v>
      </c>
      <c r="HE101" s="225" t="s">
        <v>304</v>
      </c>
      <c r="HF101" s="99">
        <v>45040</v>
      </c>
      <c r="HG101" t="s">
        <v>141</v>
      </c>
      <c r="HH101" s="106" cm="1">
        <f t="array" ref="HH101">IF(ISERROR(INDEX(Trim_Booking_Data[[QTY TB]:[5]],MATCH($HD101&amp;$HE101&amp;$HF101,Trim_Booking_Data[Styele'#]&amp;Trim_Booking_Data[COLOR]&amp;Trim_Booking_Data[Trim Boking Date],0),MATCH($HG101,Trim_Booking_Data[[#Headers],[QTY TB]:[5]],0))),0,(INDEX(Trim_Booking_Data[[QTY TB]:[5]],MATCH($HD101&amp;$HE101&amp;$HF101,Trim_Booking_Data[Styele'#]&amp;Trim_Booking_Data[COLOR]&amp;Trim_Booking_Data[Trim Boking Date],0),MATCH($HG101,Trim_Booking_Data[[#Headers],[QTY TB]:[5]],0))))</f>
        <v>0</v>
      </c>
      <c r="HI101" s="78" cm="1">
        <f t="array" ref="HI101">IF(ISERROR(INDEX(PO_Placed_Data_Fu[],MATCH($HD101&amp;$HE101,Trim_Booking_Data[Styele'#]&amp;Trim_Booking_Data[COLOR],0),MATCH(HI$3,PO_Placed_Data_Fu[#Headers],0))),0,(INDEX(PO_Placed_Data_Fu[],MATCH($HD101&amp;$HE101,Trim_Booking_Data[Styele'#]&amp;Trim_Booking_Data[COLOR],0),MATCH(HI$3,PO_Placed_Data_Fu[#Headers],0))))</f>
        <v>0</v>
      </c>
      <c r="HJ101" s="73" cm="1">
        <f t="array" ref="HJ101">IF(ISERROR(INDEX(PO_Placed_Data_Fu[],MATCH($HD101&amp;$HE101&amp;$HF101,Trim_Booking_Data[Styele'#]&amp;Trim_Booking_Data[COLOR]&amp;Trim_Booking_Data[Trim Boking Date],0),MATCH($HG101,PO_Placed_Data_Fu[#Headers],0))),0,(INDEX(PO_Placed_Data_Fu[],MATCH($HD101&amp;$HE101&amp;$HF101,Trim_Booking_Data[Styele'#]&amp;Trim_Booking_Data[COLOR]&amp;Trim_Booking_Data[Trim Boking Date],0),MATCH($HG101,PO_Placed_Data_Fu[#Headers],0))))</f>
        <v>0</v>
      </c>
      <c r="HK101" s="62" t="str" cm="1">
        <f t="array" ref="HK101">IF(ISERROR(INDEX(TrimSummary[costing_yy],MATCH(1,INDEX(($HD101=TrimSummary[style_no])*(HK$3=TrimSummary[trim_reff])*(ISNUMBER(FIND("/"&amp;$HC101&amp;"/","/"&amp;TrimSummary[color]&amp;"/"))),),0))),0,(INDEX(TrimSummary[costing_yy],MATCH(1,INDEX(($HD101=TrimSummary[style_no])*(HK$3=TrimSummary[trim_reff])*(ISNUMBER(FIND("/"&amp;$HC101&amp;"/","/"&amp;TrimSummary[color]&amp;"/"))),),0))))*$HH101*(1+$BN$3)&amp;","&amp;IF(ISERROR(INDEX(TrimSummary[costing_yy],MATCH(1,INDEX(($HD101=TrimSummary[style_no])*(HK$3=TrimSummary[trim_reff])*(ISNUMBER(FIND("/"&amp;$HC101&amp;"/","/"&amp;TrimSummary[color]&amp;"/"))),),0))),0,(INDEX(TrimSummary[costing_yy],MATCH(1,INDEX(($HD101=TrimSummary[style_no])*(HK$3=TrimSummary[trim_reff])*(ISNUMBER(FIND("/"&amp;$HC101&amp;"/","/"&amp;TrimSummary[color]&amp;"/"))),),0))))*$HJ101*(1+$BN$3)&amp;","&amp;IF(ISERROR(INDEX(TrimSummary[ordering_yy],MATCH(1,INDEX(($HD101=TrimSummary[style_no])*(HK$3=TrimSummary[trim_reff])*(ISNUMBER(FIND("/"&amp;$HC101&amp;"/","/"&amp;TrimSummary[color]&amp;"/"))),),0))),0,(INDEX(TrimSummary[ordering_yy],MATCH(1,INDEX(($HD101=TrimSummary[style_no])*(HK$3=TrimSummary[trim_reff])*(ISNUMBER(FIND("/"&amp;$HC101&amp;"/","/"&amp;TrimSummary[color]&amp;"/"))),),0))))*$HH101*(1+$BN$4)&amp;","&amp;IF(ISERROR(INDEX(TrimSummary[ordering_yy],MATCH(1,INDEX(($HD101=TrimSummary[style_no])*(HK$3=TrimSummary[trim_reff])*(ISNUMBER(FIND("/"&amp;$HC101&amp;"/","/"&amp;TrimSummary[color]&amp;"/"))),),0))),0,(INDEX(TrimSummary[ordering_yy],MATCH(1,INDEX(($HD101=TrimSummary[style_no])*(HK$3=TrimSummary[trim_reff])*(ISNUMBER(FIND("/"&amp;$HC101&amp;"/","/"&amp;TrimSummary[color]&amp;"/"))),),0))))*$HJ101*(1+$BN$4)</f>
        <v>0,0,0,0</v>
      </c>
      <c r="HL101" s="62" t="str" cm="1">
        <f t="array" ref="HL101">IF(ISERROR(INDEX(TrimSummary[costing_yy],MATCH(1,INDEX(($HD101=TrimSummary[style_no])*(HL$3=TrimSummary[trim_reff])*(ISNUMBER(FIND("/"&amp;$HC101&amp;"/","/"&amp;TrimSummary[color]&amp;"/"))),),0))),0,(INDEX(TrimSummary[costing_yy],MATCH(1,INDEX(($HD101=TrimSummary[style_no])*(HL$3=TrimSummary[trim_reff])*(ISNUMBER(FIND("/"&amp;$HC101&amp;"/","/"&amp;TrimSummary[color]&amp;"/"))),),0))))*$HH101*(1+$BN$3)&amp;","&amp;IF(ISERROR(INDEX(TrimSummary[costing_yy],MATCH(1,INDEX(($HD101=TrimSummary[style_no])*(HL$3=TrimSummary[trim_reff])*(ISNUMBER(FIND("/"&amp;$HC101&amp;"/","/"&amp;TrimSummary[color]&amp;"/"))),),0))),0,(INDEX(TrimSummary[costing_yy],MATCH(1,INDEX(($HD101=TrimSummary[style_no])*(HL$3=TrimSummary[trim_reff])*(ISNUMBER(FIND("/"&amp;$HC101&amp;"/","/"&amp;TrimSummary[color]&amp;"/"))),),0))))*$HJ101*(1+$BN$3)&amp;","&amp;IF(ISERROR(INDEX(TrimSummary[ordering_yy],MATCH(1,INDEX(($HD101=TrimSummary[style_no])*(HL$3=TrimSummary[trim_reff])*(ISNUMBER(FIND("/"&amp;$HC101&amp;"/","/"&amp;TrimSummary[color]&amp;"/"))),),0))),0,(INDEX(TrimSummary[ordering_yy],MATCH(1,INDEX(($HD101=TrimSummary[style_no])*(HL$3=TrimSummary[trim_reff])*(ISNUMBER(FIND("/"&amp;$HC101&amp;"/","/"&amp;TrimSummary[color]&amp;"/"))),),0))))*$HH101*(1+$BN$4)&amp;","&amp;IF(ISERROR(INDEX(TrimSummary[ordering_yy],MATCH(1,INDEX(($HD101=TrimSummary[style_no])*(HL$3=TrimSummary[trim_reff])*(ISNUMBER(FIND("/"&amp;$HC101&amp;"/","/"&amp;TrimSummary[color]&amp;"/"))),),0))),0,(INDEX(TrimSummary[ordering_yy],MATCH(1,INDEX(($HD101=TrimSummary[style_no])*(HL$3=TrimSummary[trim_reff])*(ISNUMBER(FIND("/"&amp;$HC101&amp;"/","/"&amp;TrimSummary[color]&amp;"/"))),),0))))*$HJ101*(1+$BN$4)</f>
        <v>0,0,0,0</v>
      </c>
      <c r="HM101" s="62" t="str" cm="1">
        <f t="array" ref="HM101">IF(ISERROR(INDEX(TrimSummary[costing_yy],MATCH(1,INDEX(($HD101=TrimSummary[style_no])*(HM$3=TrimSummary[trim_reff])*(ISNUMBER(FIND("/"&amp;$HC101&amp;"/","/"&amp;TrimSummary[color]&amp;"/"))),),0))),0,(INDEX(TrimSummary[costing_yy],MATCH(1,INDEX(($HD101=TrimSummary[style_no])*(HM$3=TrimSummary[trim_reff])*(ISNUMBER(FIND("/"&amp;$HC101&amp;"/","/"&amp;TrimSummary[color]&amp;"/"))),),0))))*$HH101*(1+$BN$3)&amp;","&amp;IF(ISERROR(INDEX(TrimSummary[costing_yy],MATCH(1,INDEX(($HD101=TrimSummary[style_no])*(HM$3=TrimSummary[trim_reff])*(ISNUMBER(FIND("/"&amp;$HC101&amp;"/","/"&amp;TrimSummary[color]&amp;"/"))),),0))),0,(INDEX(TrimSummary[costing_yy],MATCH(1,INDEX(($HD101=TrimSummary[style_no])*(HM$3=TrimSummary[trim_reff])*(ISNUMBER(FIND("/"&amp;$HC101&amp;"/","/"&amp;TrimSummary[color]&amp;"/"))),),0))))*$HJ101*(1+$BN$3)&amp;","&amp;IF(ISERROR(INDEX(TrimSummary[ordering_yy],MATCH(1,INDEX(($HD101=TrimSummary[style_no])*(HM$3=TrimSummary[trim_reff])*(ISNUMBER(FIND("/"&amp;$HC101&amp;"/","/"&amp;TrimSummary[color]&amp;"/"))),),0))),0,(INDEX(TrimSummary[ordering_yy],MATCH(1,INDEX(($HD101=TrimSummary[style_no])*(HM$3=TrimSummary[trim_reff])*(ISNUMBER(FIND("/"&amp;$HC101&amp;"/","/"&amp;TrimSummary[color]&amp;"/"))),),0))))*$HH101*(1+$BN$4)&amp;","&amp;IF(ISERROR(INDEX(TrimSummary[ordering_yy],MATCH(1,INDEX(($HD101=TrimSummary[style_no])*(HM$3=TrimSummary[trim_reff])*(ISNUMBER(FIND("/"&amp;$HC101&amp;"/","/"&amp;TrimSummary[color]&amp;"/"))),),0))),0,(INDEX(TrimSummary[ordering_yy],MATCH(1,INDEX(($HD101=TrimSummary[style_no])*(HM$3=TrimSummary[trim_reff])*(ISNUMBER(FIND("/"&amp;$HC101&amp;"/","/"&amp;TrimSummary[color]&amp;"/"))),),0))))*$HJ101*(1+$BN$4)</f>
        <v>0,0,0,0</v>
      </c>
      <c r="HN101" s="62" t="str" cm="1">
        <f t="array" ref="HN101">IF(ISERROR(INDEX(TrimSummary[costing_yy],MATCH(1,INDEX(($HD101=TrimSummary[style_no])*(HN$3=TrimSummary[trim_reff])*(ISNUMBER(FIND("/"&amp;$HC101&amp;"/","/"&amp;TrimSummary[color]&amp;"/"))),),0))),0,(INDEX(TrimSummary[costing_yy],MATCH(1,INDEX(($HD101=TrimSummary[style_no])*(HN$3=TrimSummary[trim_reff])*(ISNUMBER(FIND("/"&amp;$HC101&amp;"/","/"&amp;TrimSummary[color]&amp;"/"))),),0))))*$HH101*(1+$BN$3)&amp;","&amp;IF(ISERROR(INDEX(TrimSummary[costing_yy],MATCH(1,INDEX(($HD101=TrimSummary[style_no])*(HN$3=TrimSummary[trim_reff])*(ISNUMBER(FIND("/"&amp;$HC101&amp;"/","/"&amp;TrimSummary[color]&amp;"/"))),),0))),0,(INDEX(TrimSummary[costing_yy],MATCH(1,INDEX(($HD101=TrimSummary[style_no])*(HN$3=TrimSummary[trim_reff])*(ISNUMBER(FIND("/"&amp;$HC101&amp;"/","/"&amp;TrimSummary[color]&amp;"/"))),),0))))*$HJ101*(1+$BN$3)&amp;","&amp;IF(ISERROR(INDEX(TrimSummary[ordering_yy],MATCH(1,INDEX(($HD101=TrimSummary[style_no])*(HN$3=TrimSummary[trim_reff])*(ISNUMBER(FIND("/"&amp;$HC101&amp;"/","/"&amp;TrimSummary[color]&amp;"/"))),),0))),0,(INDEX(TrimSummary[ordering_yy],MATCH(1,INDEX(($HD101=TrimSummary[style_no])*(HN$3=TrimSummary[trim_reff])*(ISNUMBER(FIND("/"&amp;$HC101&amp;"/","/"&amp;TrimSummary[color]&amp;"/"))),),0))))*$HH101*(1+$BN$4)&amp;","&amp;IF(ISERROR(INDEX(TrimSummary[ordering_yy],MATCH(1,INDEX(($HD101=TrimSummary[style_no])*(HN$3=TrimSummary[trim_reff])*(ISNUMBER(FIND("/"&amp;$HC101&amp;"/","/"&amp;TrimSummary[color]&amp;"/"))),),0))),0,(INDEX(TrimSummary[ordering_yy],MATCH(1,INDEX(($HD101=TrimSummary[style_no])*(HN$3=TrimSummary[trim_reff])*(ISNUMBER(FIND("/"&amp;$HC101&amp;"/","/"&amp;TrimSummary[color]&amp;"/"))),),0))))*$HJ101*(1+$BN$4)</f>
        <v>0,0,0,0</v>
      </c>
      <c r="HO101" s="62" t="str" cm="1">
        <f t="array" ref="HO101">IF(ISERROR(INDEX(TrimSummary[costing_yy],MATCH(1,INDEX(($HD101=TrimSummary[style_no])*(HO$3=TrimSummary[trim_reff])*(ISNUMBER(FIND("/"&amp;$HC101&amp;"/","/"&amp;TrimSummary[color]&amp;"/"))),),0))),0,(INDEX(TrimSummary[costing_yy],MATCH(1,INDEX(($HD101=TrimSummary[style_no])*(HO$3=TrimSummary[trim_reff])*(ISNUMBER(FIND("/"&amp;$HC101&amp;"/","/"&amp;TrimSummary[color]&amp;"/"))),),0))))*$HH101*(1+$BN$3)&amp;","&amp;IF(ISERROR(INDEX(TrimSummary[costing_yy],MATCH(1,INDEX(($HD101=TrimSummary[style_no])*(HO$3=TrimSummary[trim_reff])*(ISNUMBER(FIND("/"&amp;$HC101&amp;"/","/"&amp;TrimSummary[color]&amp;"/"))),),0))),0,(INDEX(TrimSummary[costing_yy],MATCH(1,INDEX(($HD101=TrimSummary[style_no])*(HO$3=TrimSummary[trim_reff])*(ISNUMBER(FIND("/"&amp;$HC101&amp;"/","/"&amp;TrimSummary[color]&amp;"/"))),),0))))*$HJ101*(1+$BN$3)&amp;","&amp;IF(ISERROR(INDEX(TrimSummary[ordering_yy],MATCH(1,INDEX(($HD101=TrimSummary[style_no])*(HO$3=TrimSummary[trim_reff])*(ISNUMBER(FIND("/"&amp;$HC101&amp;"/","/"&amp;TrimSummary[color]&amp;"/"))),),0))),0,(INDEX(TrimSummary[ordering_yy],MATCH(1,INDEX(($HD101=TrimSummary[style_no])*(HO$3=TrimSummary[trim_reff])*(ISNUMBER(FIND("/"&amp;$HC101&amp;"/","/"&amp;TrimSummary[color]&amp;"/"))),),0))))*$HH101*(1+$BN$4)&amp;","&amp;IF(ISERROR(INDEX(TrimSummary[ordering_yy],MATCH(1,INDEX(($HD101=TrimSummary[style_no])*(HO$3=TrimSummary[trim_reff])*(ISNUMBER(FIND("/"&amp;$HC101&amp;"/","/"&amp;TrimSummary[color]&amp;"/"))),),0))),0,(INDEX(TrimSummary[ordering_yy],MATCH(1,INDEX(($HD101=TrimSummary[style_no])*(HO$3=TrimSummary[trim_reff])*(ISNUMBER(FIND("/"&amp;$HC101&amp;"/","/"&amp;TrimSummary[color]&amp;"/"))),),0))))*$HJ101*(1+$BN$4)</f>
        <v>0,0,0,0</v>
      </c>
      <c r="HP101" s="62" t="str" cm="1">
        <f t="array" ref="HP101">IF(ISERROR(INDEX(TrimSummary[costing_yy],MATCH(1,INDEX(($HD101=TrimSummary[style_no])*(HP$3=TrimSummary[trim_reff])*(ISNUMBER(FIND("/"&amp;$HC101&amp;"/","/"&amp;TrimSummary[color]&amp;"/"))),),0))),0,(INDEX(TrimSummary[costing_yy],MATCH(1,INDEX(($HD101=TrimSummary[style_no])*(HP$3=TrimSummary[trim_reff])*(ISNUMBER(FIND("/"&amp;$HC101&amp;"/","/"&amp;TrimSummary[color]&amp;"/"))),),0))))*$HH101*(1+$BN$3)&amp;","&amp;IF(ISERROR(INDEX(TrimSummary[costing_yy],MATCH(1,INDEX(($HD101=TrimSummary[style_no])*(HP$3=TrimSummary[trim_reff])*(ISNUMBER(FIND("/"&amp;$HC101&amp;"/","/"&amp;TrimSummary[color]&amp;"/"))),),0))),0,(INDEX(TrimSummary[costing_yy],MATCH(1,INDEX(($HD101=TrimSummary[style_no])*(HP$3=TrimSummary[trim_reff])*(ISNUMBER(FIND("/"&amp;$HC101&amp;"/","/"&amp;TrimSummary[color]&amp;"/"))),),0))))*$HJ101*(1+$BN$3)&amp;","&amp;IF(ISERROR(INDEX(TrimSummary[ordering_yy],MATCH(1,INDEX(($HD101=TrimSummary[style_no])*(HP$3=TrimSummary[trim_reff])*(ISNUMBER(FIND("/"&amp;$HC101&amp;"/","/"&amp;TrimSummary[color]&amp;"/"))),),0))),0,(INDEX(TrimSummary[ordering_yy],MATCH(1,INDEX(($HD101=TrimSummary[style_no])*(HP$3=TrimSummary[trim_reff])*(ISNUMBER(FIND("/"&amp;$HC101&amp;"/","/"&amp;TrimSummary[color]&amp;"/"))),),0))))*$HH101*(1+$BN$4)&amp;","&amp;IF(ISERROR(INDEX(TrimSummary[ordering_yy],MATCH(1,INDEX(($HD101=TrimSummary[style_no])*(HP$3=TrimSummary[trim_reff])*(ISNUMBER(FIND("/"&amp;$HC101&amp;"/","/"&amp;TrimSummary[color]&amp;"/"))),),0))),0,(INDEX(TrimSummary[ordering_yy],MATCH(1,INDEX(($HD101=TrimSummary[style_no])*(HP$3=TrimSummary[trim_reff])*(ISNUMBER(FIND("/"&amp;$HC101&amp;"/","/"&amp;TrimSummary[color]&amp;"/"))),),0))))*$HJ101*(1+$BN$4)</f>
        <v>0,0,0,0</v>
      </c>
      <c r="HQ101" s="62" t="str" cm="1">
        <f t="array" ref="HQ101">IF(ISERROR(INDEX(TrimSummary[costing_yy],MATCH(1,INDEX(($HD101=TrimSummary[style_no])*(HQ$3=TrimSummary[trim_reff])*(ISNUMBER(FIND("/"&amp;$HC101&amp;"/","/"&amp;TrimSummary[color]&amp;"/"))),),0))),0,(INDEX(TrimSummary[costing_yy],MATCH(1,INDEX(($HD101=TrimSummary[style_no])*(HQ$3=TrimSummary[trim_reff])*(ISNUMBER(FIND("/"&amp;$HC101&amp;"/","/"&amp;TrimSummary[color]&amp;"/"))),),0))))*$HH101*(1+$BN$3)&amp;","&amp;IF(ISERROR(INDEX(TrimSummary[costing_yy],MATCH(1,INDEX(($HD101=TrimSummary[style_no])*(HQ$3=TrimSummary[trim_reff])*(ISNUMBER(FIND("/"&amp;$HC101&amp;"/","/"&amp;TrimSummary[color]&amp;"/"))),),0))),0,(INDEX(TrimSummary[costing_yy],MATCH(1,INDEX(($HD101=TrimSummary[style_no])*(HQ$3=TrimSummary[trim_reff])*(ISNUMBER(FIND("/"&amp;$HC101&amp;"/","/"&amp;TrimSummary[color]&amp;"/"))),),0))))*$HJ101*(1+$BN$3)&amp;","&amp;IF(ISERROR(INDEX(TrimSummary[ordering_yy],MATCH(1,INDEX(($HD101=TrimSummary[style_no])*(HQ$3=TrimSummary[trim_reff])*(ISNUMBER(FIND("/"&amp;$HC101&amp;"/","/"&amp;TrimSummary[color]&amp;"/"))),),0))),0,(INDEX(TrimSummary[ordering_yy],MATCH(1,INDEX(($HD101=TrimSummary[style_no])*(HQ$3=TrimSummary[trim_reff])*(ISNUMBER(FIND("/"&amp;$HC101&amp;"/","/"&amp;TrimSummary[color]&amp;"/"))),),0))))*$HH101*(1+$BN$4)&amp;","&amp;IF(ISERROR(INDEX(TrimSummary[ordering_yy],MATCH(1,INDEX(($HD101=TrimSummary[style_no])*(HQ$3=TrimSummary[trim_reff])*(ISNUMBER(FIND("/"&amp;$HC101&amp;"/","/"&amp;TrimSummary[color]&amp;"/"))),),0))),0,(INDEX(TrimSummary[ordering_yy],MATCH(1,INDEX(($HD101=TrimSummary[style_no])*(HQ$3=TrimSummary[trim_reff])*(ISNUMBER(FIND("/"&amp;$HC101&amp;"/","/"&amp;TrimSummary[color]&amp;"/"))),),0))))*$HJ101*(1+$BN$4)</f>
        <v>0,0,0,0</v>
      </c>
      <c r="HR101" s="62" t="str" cm="1">
        <f t="array" ref="HR101">IF(ISERROR(INDEX(TrimSummary[costing_yy],MATCH(1,INDEX(($HD101=TrimSummary[style_no])*(HR$3=TrimSummary[trim_reff])*(ISNUMBER(FIND("/"&amp;$HC101&amp;"/","/"&amp;TrimSummary[color]&amp;"/"))),),0))),0,(INDEX(TrimSummary[costing_yy],MATCH(1,INDEX(($HD101=TrimSummary[style_no])*(HR$3=TrimSummary[trim_reff])*(ISNUMBER(FIND("/"&amp;$HC101&amp;"/","/"&amp;TrimSummary[color]&amp;"/"))),),0))))*$HH101*(1+$BN$3)&amp;","&amp;IF(ISERROR(INDEX(TrimSummary[costing_yy],MATCH(1,INDEX(($HD101=TrimSummary[style_no])*(HR$3=TrimSummary[trim_reff])*(ISNUMBER(FIND("/"&amp;$HC101&amp;"/","/"&amp;TrimSummary[color]&amp;"/"))),),0))),0,(INDEX(TrimSummary[costing_yy],MATCH(1,INDEX(($HD101=TrimSummary[style_no])*(HR$3=TrimSummary[trim_reff])*(ISNUMBER(FIND("/"&amp;$HC101&amp;"/","/"&amp;TrimSummary[color]&amp;"/"))),),0))))*$HJ101*(1+$BN$3)&amp;","&amp;IF(ISERROR(INDEX(TrimSummary[ordering_yy],MATCH(1,INDEX(($HD101=TrimSummary[style_no])*(HR$3=TrimSummary[trim_reff])*(ISNUMBER(FIND("/"&amp;$HC101&amp;"/","/"&amp;TrimSummary[color]&amp;"/"))),),0))),0,(INDEX(TrimSummary[ordering_yy],MATCH(1,INDEX(($HD101=TrimSummary[style_no])*(HR$3=TrimSummary[trim_reff])*(ISNUMBER(FIND("/"&amp;$HC101&amp;"/","/"&amp;TrimSummary[color]&amp;"/"))),),0))))*$HH101*(1+$BN$4)&amp;","&amp;IF(ISERROR(INDEX(TrimSummary[ordering_yy],MATCH(1,INDEX(($HD101=TrimSummary[style_no])*(HR$3=TrimSummary[trim_reff])*(ISNUMBER(FIND("/"&amp;$HC101&amp;"/","/"&amp;TrimSummary[color]&amp;"/"))),),0))),0,(INDEX(TrimSummary[ordering_yy],MATCH(1,INDEX(($HD101=TrimSummary[style_no])*(HR$3=TrimSummary[trim_reff])*(ISNUMBER(FIND("/"&amp;$HC101&amp;"/","/"&amp;TrimSummary[color]&amp;"/"))),),0))))*$HJ101*(1+$BN$4)</f>
        <v>0,0,0,0</v>
      </c>
      <c r="HS101" s="62" t="str" cm="1">
        <f t="array" ref="HS101">IF(ISERROR(INDEX(TrimSummary[costing_yy],MATCH(1,INDEX(($HD101=TrimSummary[style_no])*(HS$3=TrimSummary[trim_reff])*(ISNUMBER(FIND("/"&amp;$HC101&amp;"/","/"&amp;TrimSummary[color]&amp;"/"))),),0))),0,(INDEX(TrimSummary[costing_yy],MATCH(1,INDEX(($HD101=TrimSummary[style_no])*(HS$3=TrimSummary[trim_reff])*(ISNUMBER(FIND("/"&amp;$HC101&amp;"/","/"&amp;TrimSummary[color]&amp;"/"))),),0))))*$HH101*(1+$BN$3)&amp;","&amp;IF(ISERROR(INDEX(TrimSummary[costing_yy],MATCH(1,INDEX(($HD101=TrimSummary[style_no])*(HS$3=TrimSummary[trim_reff])*(ISNUMBER(FIND("/"&amp;$HC101&amp;"/","/"&amp;TrimSummary[color]&amp;"/"))),),0))),0,(INDEX(TrimSummary[costing_yy],MATCH(1,INDEX(($HD101=TrimSummary[style_no])*(HS$3=TrimSummary[trim_reff])*(ISNUMBER(FIND("/"&amp;$HC101&amp;"/","/"&amp;TrimSummary[color]&amp;"/"))),),0))))*$HJ101*(1+$BN$3)&amp;","&amp;IF(ISERROR(INDEX(TrimSummary[ordering_yy],MATCH(1,INDEX(($HD101=TrimSummary[style_no])*(HS$3=TrimSummary[trim_reff])*(ISNUMBER(FIND("/"&amp;$HC101&amp;"/","/"&amp;TrimSummary[color]&amp;"/"))),),0))),0,(INDEX(TrimSummary[ordering_yy],MATCH(1,INDEX(($HD101=TrimSummary[style_no])*(HS$3=TrimSummary[trim_reff])*(ISNUMBER(FIND("/"&amp;$HC101&amp;"/","/"&amp;TrimSummary[color]&amp;"/"))),),0))))*$HH101*(1+$BN$4)&amp;","&amp;IF(ISERROR(INDEX(TrimSummary[ordering_yy],MATCH(1,INDEX(($HD101=TrimSummary[style_no])*(HS$3=TrimSummary[trim_reff])*(ISNUMBER(FIND("/"&amp;$HC101&amp;"/","/"&amp;TrimSummary[color]&amp;"/"))),),0))),0,(INDEX(TrimSummary[ordering_yy],MATCH(1,INDEX(($HD101=TrimSummary[style_no])*(HS$3=TrimSummary[trim_reff])*(ISNUMBER(FIND("/"&amp;$HC101&amp;"/","/"&amp;TrimSummary[color]&amp;"/"))),),0))))*$HJ101*(1+$BN$4)</f>
        <v>0,0,0,0</v>
      </c>
      <c r="HT101" s="62" t="str" cm="1">
        <f t="array" ref="HT101">IF(ISERROR(INDEX(TrimSummary[costing_yy],MATCH(1,INDEX(($HD101=TrimSummary[style_no])*(HT$3=TrimSummary[trim_reff])*(ISNUMBER(FIND("/"&amp;$HC101&amp;"/","/"&amp;TrimSummary[color]&amp;"/"))),),0))),0,(INDEX(TrimSummary[costing_yy],MATCH(1,INDEX(($HD101=TrimSummary[style_no])*(HT$3=TrimSummary[trim_reff])*(ISNUMBER(FIND("/"&amp;$HC101&amp;"/","/"&amp;TrimSummary[color]&amp;"/"))),),0))))*$HH101*(1+$BN$3)&amp;","&amp;IF(ISERROR(INDEX(TrimSummary[costing_yy],MATCH(1,INDEX(($HD101=TrimSummary[style_no])*(HT$3=TrimSummary[trim_reff])*(ISNUMBER(FIND("/"&amp;$HC101&amp;"/","/"&amp;TrimSummary[color]&amp;"/"))),),0))),0,(INDEX(TrimSummary[costing_yy],MATCH(1,INDEX(($HD101=TrimSummary[style_no])*(HT$3=TrimSummary[trim_reff])*(ISNUMBER(FIND("/"&amp;$HC101&amp;"/","/"&amp;TrimSummary[color]&amp;"/"))),),0))))*$HJ101*(1+$BN$3)&amp;","&amp;IF(ISERROR(INDEX(TrimSummary[ordering_yy],MATCH(1,INDEX(($HD101=TrimSummary[style_no])*(HT$3=TrimSummary[trim_reff])*(ISNUMBER(FIND("/"&amp;$HC101&amp;"/","/"&amp;TrimSummary[color]&amp;"/"))),),0))),0,(INDEX(TrimSummary[ordering_yy],MATCH(1,INDEX(($HD101=TrimSummary[style_no])*(HT$3=TrimSummary[trim_reff])*(ISNUMBER(FIND("/"&amp;$HC101&amp;"/","/"&amp;TrimSummary[color]&amp;"/"))),),0))))*$HH101*(1+$BN$4)&amp;","&amp;IF(ISERROR(INDEX(TrimSummary[ordering_yy],MATCH(1,INDEX(($HD101=TrimSummary[style_no])*(HT$3=TrimSummary[trim_reff])*(ISNUMBER(FIND("/"&amp;$HC101&amp;"/","/"&amp;TrimSummary[color]&amp;"/"))),),0))),0,(INDEX(TrimSummary[ordering_yy],MATCH(1,INDEX(($HD101=TrimSummary[style_no])*(HT$3=TrimSummary[trim_reff])*(ISNUMBER(FIND("/"&amp;$HC101&amp;"/","/"&amp;TrimSummary[color]&amp;"/"))),),0))))*$HJ101*(1+$BN$4)</f>
        <v>0,0,0,0</v>
      </c>
      <c r="HU101" s="62" t="str" cm="1">
        <f t="array" ref="HU101">IF(ISERROR(INDEX(TrimSummary[costing_yy],MATCH(1,INDEX(($HD101=TrimSummary[style_no])*(HU$3=TrimSummary[trim_reff])*(ISNUMBER(FIND("/"&amp;$HC101&amp;"/","/"&amp;TrimSummary[color]&amp;"/"))),),0))),0,(INDEX(TrimSummary[costing_yy],MATCH(1,INDEX(($HD101=TrimSummary[style_no])*(HU$3=TrimSummary[trim_reff])*(ISNUMBER(FIND("/"&amp;$HC101&amp;"/","/"&amp;TrimSummary[color]&amp;"/"))),),0))))*$HH101*(1+$BN$3)&amp;","&amp;IF(ISERROR(INDEX(TrimSummary[costing_yy],MATCH(1,INDEX(($HD101=TrimSummary[style_no])*(HU$3=TrimSummary[trim_reff])*(ISNUMBER(FIND("/"&amp;$HC101&amp;"/","/"&amp;TrimSummary[color]&amp;"/"))),),0))),0,(INDEX(TrimSummary[costing_yy],MATCH(1,INDEX(($HD101=TrimSummary[style_no])*(HU$3=TrimSummary[trim_reff])*(ISNUMBER(FIND("/"&amp;$HC101&amp;"/","/"&amp;TrimSummary[color]&amp;"/"))),),0))))*$HJ101*(1+$BN$3)&amp;","&amp;IF(ISERROR(INDEX(TrimSummary[ordering_yy],MATCH(1,INDEX(($HD101=TrimSummary[style_no])*(HU$3=TrimSummary[trim_reff])*(ISNUMBER(FIND("/"&amp;$HC101&amp;"/","/"&amp;TrimSummary[color]&amp;"/"))),),0))),0,(INDEX(TrimSummary[ordering_yy],MATCH(1,INDEX(($HD101=TrimSummary[style_no])*(HU$3=TrimSummary[trim_reff])*(ISNUMBER(FIND("/"&amp;$HC101&amp;"/","/"&amp;TrimSummary[color]&amp;"/"))),),0))))*$HH101*(1+$BN$4)&amp;","&amp;IF(ISERROR(INDEX(TrimSummary[ordering_yy],MATCH(1,INDEX(($HD101=TrimSummary[style_no])*(HU$3=TrimSummary[trim_reff])*(ISNUMBER(FIND("/"&amp;$HC101&amp;"/","/"&amp;TrimSummary[color]&amp;"/"))),),0))),0,(INDEX(TrimSummary[ordering_yy],MATCH(1,INDEX(($HD101=TrimSummary[style_no])*(HU$3=TrimSummary[trim_reff])*(ISNUMBER(FIND("/"&amp;$HC101&amp;"/","/"&amp;TrimSummary[color]&amp;"/"))),),0))))*$HJ101*(1+$BN$4)</f>
        <v>0,0,0,0</v>
      </c>
      <c r="HV101" s="62"/>
      <c r="HW101" s="62"/>
      <c r="HX101" s="62"/>
      <c r="HY101" s="62"/>
      <c r="HZ101" s="62"/>
      <c r="IA101" s="62"/>
      <c r="IB101" s="62"/>
      <c r="IC101" s="62"/>
      <c r="ID101" s="62"/>
      <c r="IE101" s="62"/>
      <c r="IF101" s="62"/>
      <c r="IG101" s="62"/>
      <c r="IH101" s="62"/>
      <c r="II101" s="62"/>
      <c r="IJ101" s="62"/>
      <c r="IK101" s="62"/>
      <c r="IL101" s="62"/>
      <c r="IM101" s="62"/>
      <c r="IN101" s="62"/>
      <c r="IO101" s="62"/>
      <c r="IP101" s="62"/>
      <c r="IQ101" s="62"/>
      <c r="IR101" s="62"/>
      <c r="IS101" s="62"/>
      <c r="IT101" s="62"/>
      <c r="IU101" s="62"/>
      <c r="IV101" s="62"/>
      <c r="IW101" s="62"/>
    </row>
    <row r="102" spans="1:257">
      <c r="A102"/>
      <c r="D102" s="256"/>
      <c r="E102" s="3"/>
      <c r="F102" s="18"/>
      <c r="G102" s="19"/>
      <c r="H102" s="86"/>
      <c r="I102" s="86"/>
      <c r="J102" s="86"/>
      <c r="K102" s="86"/>
      <c r="L102" s="86"/>
      <c r="M102" s="86"/>
      <c r="N102" s="86"/>
      <c r="O102" s="86"/>
      <c r="P102" s="86"/>
      <c r="Q102" s="86"/>
      <c r="R102" s="86"/>
      <c r="S102" s="86"/>
      <c r="T102" s="86"/>
      <c r="U102" s="86"/>
      <c r="V102" s="86"/>
      <c r="Y102" s="18"/>
      <c r="AR102" s="23"/>
      <c r="AS102" s="23"/>
      <c r="AT102" s="18"/>
      <c r="AV102" s="23"/>
      <c r="AW102" s="23"/>
      <c r="AX102" s="23"/>
      <c r="AY102" s="23"/>
      <c r="AZ102" s="23"/>
      <c r="BA102" s="23"/>
      <c r="BB102" s="23"/>
      <c r="BC102" s="23"/>
      <c r="BD102" s="23"/>
      <c r="BE102" s="23"/>
      <c r="BF102" s="23"/>
      <c r="BG102" s="23"/>
      <c r="BH102" s="23"/>
      <c r="BI102" s="23"/>
      <c r="BJ102" s="222"/>
      <c r="BS102" s="233"/>
      <c r="BT102" s="233"/>
      <c r="BU102" s="233"/>
      <c r="BV102" s="233"/>
      <c r="BW102" s="233"/>
      <c r="BX102" s="233"/>
      <c r="BY102" s="233"/>
      <c r="BZ102" s="233"/>
      <c r="CA102" s="233"/>
      <c r="CB102" s="233"/>
      <c r="CC102" s="233"/>
      <c r="CD102" s="233"/>
      <c r="CE102" s="233"/>
      <c r="CF102" s="233"/>
      <c r="CG102" s="233"/>
      <c r="CH102" s="233"/>
      <c r="CJ102" s="63"/>
      <c r="CK102" s="63"/>
      <c r="CL102" s="94"/>
      <c r="CM102" s="77"/>
      <c r="CN102" s="77"/>
      <c r="CO102" s="63"/>
      <c r="CP102" s="63"/>
      <c r="CQ102" s="94"/>
      <c r="CR102" s="64"/>
      <c r="CS102" s="64"/>
      <c r="FT102"/>
      <c r="FU102"/>
      <c r="HA102" s="62" t="str">
        <f>INDEX(TrimSummary[season],MATCH($HD102,TrimSummary[style_no],0))</f>
        <v>WI23</v>
      </c>
      <c r="HB102" s="62" t="str">
        <f>INDEX(TrimSummary[floorset],MATCH($HD102,TrimSummary[style_no],0))</f>
        <v>F3</v>
      </c>
      <c r="HC102" s="6" t="s">
        <v>201</v>
      </c>
      <c r="HD102" s="310" t="s">
        <v>315</v>
      </c>
      <c r="HE102" s="224" t="s">
        <v>300</v>
      </c>
      <c r="HF102" s="98">
        <v>45040</v>
      </c>
      <c r="HG102" t="s">
        <v>33</v>
      </c>
      <c r="HH102" s="105" cm="1">
        <f t="array" ref="HH102">IF(ISERROR(INDEX(Trim_Booking_Data[[QTY TB]:[5]],MATCH($HD102&amp;$HE102&amp;$HF102,Trim_Booking_Data[Styele'#]&amp;Trim_Booking_Data[COLOR]&amp;Trim_Booking_Data[Trim Boking Date],0),MATCH($HG102,Trim_Booking_Data[[#Headers],[QTY TB]:[5]],0))),0,(INDEX(Trim_Booking_Data[[QTY TB]:[5]],MATCH($HD102&amp;$HE102&amp;$HF102,Trim_Booking_Data[Styele'#]&amp;Trim_Booking_Data[COLOR]&amp;Trim_Booking_Data[Trim Boking Date],0),MATCH($HG102,Trim_Booking_Data[[#Headers],[QTY TB]:[5]],0))))</f>
        <v>0</v>
      </c>
      <c r="HI102" s="78" cm="1">
        <f t="array" ref="HI102">IF(ISERROR(INDEX(PO_Placed_Data_Fu[],MATCH($HD102&amp;$HE102,Trim_Booking_Data[Styele'#]&amp;Trim_Booking_Data[COLOR],0),MATCH(HI$3,PO_Placed_Data_Fu[#Headers],0))),0,(INDEX(PO_Placed_Data_Fu[],MATCH($HD102&amp;$HE102,Trim_Booking_Data[Styele'#]&amp;Trim_Booking_Data[COLOR],0),MATCH(HI$3,PO_Placed_Data_Fu[#Headers],0))))</f>
        <v>0</v>
      </c>
      <c r="HJ102" s="70" cm="1">
        <f t="array" ref="HJ102">IF(ISERROR(INDEX(PO_Placed_Data_Fu[],MATCH($HD102&amp;$HE102&amp;$HF102,Trim_Booking_Data[Styele'#]&amp;Trim_Booking_Data[COLOR]&amp;Trim_Booking_Data[Trim Boking Date],0),MATCH($HG102,PO_Placed_Data_Fu[#Headers],0))),0,(INDEX(PO_Placed_Data_Fu[],MATCH($HD102&amp;$HE102&amp;$HF102,Trim_Booking_Data[Styele'#]&amp;Trim_Booking_Data[COLOR]&amp;Trim_Booking_Data[Trim Boking Date],0),MATCH($HG102,PO_Placed_Data_Fu[#Headers],0))))</f>
        <v>0</v>
      </c>
      <c r="HK102" s="62" t="str" cm="1">
        <f t="array" ref="HK102">IF(ISERROR(INDEX(TrimSummary[costing_yy],MATCH(1,INDEX(($HD102=TrimSummary[style_no])*(HK$3=TrimSummary[trim_reff])*(ISNUMBER(FIND("/"&amp;$HC102&amp;"/","/"&amp;TrimSummary[color]&amp;"/"))),),0))),0,(INDEX(TrimSummary[costing_yy],MATCH(1,INDEX(($HD102=TrimSummary[style_no])*(HK$3=TrimSummary[trim_reff])*(ISNUMBER(FIND("/"&amp;$HC102&amp;"/","/"&amp;TrimSummary[color]&amp;"/"))),),0))))*$HH102*(1+$BN$3)&amp;","&amp;IF(ISERROR(INDEX(TrimSummary[costing_yy],MATCH(1,INDEX(($HD102=TrimSummary[style_no])*(HK$3=TrimSummary[trim_reff])*(ISNUMBER(FIND("/"&amp;$HC102&amp;"/","/"&amp;TrimSummary[color]&amp;"/"))),),0))),0,(INDEX(TrimSummary[costing_yy],MATCH(1,INDEX(($HD102=TrimSummary[style_no])*(HK$3=TrimSummary[trim_reff])*(ISNUMBER(FIND("/"&amp;$HC102&amp;"/","/"&amp;TrimSummary[color]&amp;"/"))),),0))))*$HJ102*(1+$BN$3)&amp;","&amp;IF(ISERROR(INDEX(TrimSummary[ordering_yy],MATCH(1,INDEX(($HD102=TrimSummary[style_no])*(HK$3=TrimSummary[trim_reff])*(ISNUMBER(FIND("/"&amp;$HC102&amp;"/","/"&amp;TrimSummary[color]&amp;"/"))),),0))),0,(INDEX(TrimSummary[ordering_yy],MATCH(1,INDEX(($HD102=TrimSummary[style_no])*(HK$3=TrimSummary[trim_reff])*(ISNUMBER(FIND("/"&amp;$HC102&amp;"/","/"&amp;TrimSummary[color]&amp;"/"))),),0))))*$HH102*(1+$BN$4)&amp;","&amp;IF(ISERROR(INDEX(TrimSummary[ordering_yy],MATCH(1,INDEX(($HD102=TrimSummary[style_no])*(HK$3=TrimSummary[trim_reff])*(ISNUMBER(FIND("/"&amp;$HC102&amp;"/","/"&amp;TrimSummary[color]&amp;"/"))),),0))),0,(INDEX(TrimSummary[ordering_yy],MATCH(1,INDEX(($HD102=TrimSummary[style_no])*(HK$3=TrimSummary[trim_reff])*(ISNUMBER(FIND("/"&amp;$HC102&amp;"/","/"&amp;TrimSummary[color]&amp;"/"))),),0))))*$HJ102*(1+$BN$4)</f>
        <v>0,0,0,0</v>
      </c>
      <c r="HL102" s="62" t="str" cm="1">
        <f t="array" ref="HL102">IF(ISERROR(INDEX(TrimSummary[costing_yy],MATCH(1,INDEX(($HD102=TrimSummary[style_no])*(HL$3=TrimSummary[trim_reff])*(ISNUMBER(FIND("/"&amp;$HC102&amp;"/","/"&amp;TrimSummary[color]&amp;"/"))),),0))),0,(INDEX(TrimSummary[costing_yy],MATCH(1,INDEX(($HD102=TrimSummary[style_no])*(HL$3=TrimSummary[trim_reff])*(ISNUMBER(FIND("/"&amp;$HC102&amp;"/","/"&amp;TrimSummary[color]&amp;"/"))),),0))))*$HH102*(1+$BN$3)&amp;","&amp;IF(ISERROR(INDEX(TrimSummary[costing_yy],MATCH(1,INDEX(($HD102=TrimSummary[style_no])*(HL$3=TrimSummary[trim_reff])*(ISNUMBER(FIND("/"&amp;$HC102&amp;"/","/"&amp;TrimSummary[color]&amp;"/"))),),0))),0,(INDEX(TrimSummary[costing_yy],MATCH(1,INDEX(($HD102=TrimSummary[style_no])*(HL$3=TrimSummary[trim_reff])*(ISNUMBER(FIND("/"&amp;$HC102&amp;"/","/"&amp;TrimSummary[color]&amp;"/"))),),0))))*$HJ102*(1+$BN$3)&amp;","&amp;IF(ISERROR(INDEX(TrimSummary[ordering_yy],MATCH(1,INDEX(($HD102=TrimSummary[style_no])*(HL$3=TrimSummary[trim_reff])*(ISNUMBER(FIND("/"&amp;$HC102&amp;"/","/"&amp;TrimSummary[color]&amp;"/"))),),0))),0,(INDEX(TrimSummary[ordering_yy],MATCH(1,INDEX(($HD102=TrimSummary[style_no])*(HL$3=TrimSummary[trim_reff])*(ISNUMBER(FIND("/"&amp;$HC102&amp;"/","/"&amp;TrimSummary[color]&amp;"/"))),),0))))*$HH102*(1+$BN$4)&amp;","&amp;IF(ISERROR(INDEX(TrimSummary[ordering_yy],MATCH(1,INDEX(($HD102=TrimSummary[style_no])*(HL$3=TrimSummary[trim_reff])*(ISNUMBER(FIND("/"&amp;$HC102&amp;"/","/"&amp;TrimSummary[color]&amp;"/"))),),0))),0,(INDEX(TrimSummary[ordering_yy],MATCH(1,INDEX(($HD102=TrimSummary[style_no])*(HL$3=TrimSummary[trim_reff])*(ISNUMBER(FIND("/"&amp;$HC102&amp;"/","/"&amp;TrimSummary[color]&amp;"/"))),),0))))*$HJ102*(1+$BN$4)</f>
        <v>0,0,0,0</v>
      </c>
      <c r="HM102" s="62" t="str" cm="1">
        <f t="array" ref="HM102">IF(ISERROR(INDEX(TrimSummary[costing_yy],MATCH(1,INDEX(($HD102=TrimSummary[style_no])*(HM$3=TrimSummary[trim_reff])*(ISNUMBER(FIND("/"&amp;$HC102&amp;"/","/"&amp;TrimSummary[color]&amp;"/"))),),0))),0,(INDEX(TrimSummary[costing_yy],MATCH(1,INDEX(($HD102=TrimSummary[style_no])*(HM$3=TrimSummary[trim_reff])*(ISNUMBER(FIND("/"&amp;$HC102&amp;"/","/"&amp;TrimSummary[color]&amp;"/"))),),0))))*$HH102*(1+$BN$3)&amp;","&amp;IF(ISERROR(INDEX(TrimSummary[costing_yy],MATCH(1,INDEX(($HD102=TrimSummary[style_no])*(HM$3=TrimSummary[trim_reff])*(ISNUMBER(FIND("/"&amp;$HC102&amp;"/","/"&amp;TrimSummary[color]&amp;"/"))),),0))),0,(INDEX(TrimSummary[costing_yy],MATCH(1,INDEX(($HD102=TrimSummary[style_no])*(HM$3=TrimSummary[trim_reff])*(ISNUMBER(FIND("/"&amp;$HC102&amp;"/","/"&amp;TrimSummary[color]&amp;"/"))),),0))))*$HJ102*(1+$BN$3)&amp;","&amp;IF(ISERROR(INDEX(TrimSummary[ordering_yy],MATCH(1,INDEX(($HD102=TrimSummary[style_no])*(HM$3=TrimSummary[trim_reff])*(ISNUMBER(FIND("/"&amp;$HC102&amp;"/","/"&amp;TrimSummary[color]&amp;"/"))),),0))),0,(INDEX(TrimSummary[ordering_yy],MATCH(1,INDEX(($HD102=TrimSummary[style_no])*(HM$3=TrimSummary[trim_reff])*(ISNUMBER(FIND("/"&amp;$HC102&amp;"/","/"&amp;TrimSummary[color]&amp;"/"))),),0))))*$HH102*(1+$BN$4)&amp;","&amp;IF(ISERROR(INDEX(TrimSummary[ordering_yy],MATCH(1,INDEX(($HD102=TrimSummary[style_no])*(HM$3=TrimSummary[trim_reff])*(ISNUMBER(FIND("/"&amp;$HC102&amp;"/","/"&amp;TrimSummary[color]&amp;"/"))),),0))),0,(INDEX(TrimSummary[ordering_yy],MATCH(1,INDEX(($HD102=TrimSummary[style_no])*(HM$3=TrimSummary[trim_reff])*(ISNUMBER(FIND("/"&amp;$HC102&amp;"/","/"&amp;TrimSummary[color]&amp;"/"))),),0))))*$HJ102*(1+$BN$4)</f>
        <v>0,0,0,0</v>
      </c>
      <c r="HN102" s="62" t="str" cm="1">
        <f t="array" ref="HN102">IF(ISERROR(INDEX(TrimSummary[costing_yy],MATCH(1,INDEX(($HD102=TrimSummary[style_no])*(HN$3=TrimSummary[trim_reff])*(ISNUMBER(FIND("/"&amp;$HC102&amp;"/","/"&amp;TrimSummary[color]&amp;"/"))),),0))),0,(INDEX(TrimSummary[costing_yy],MATCH(1,INDEX(($HD102=TrimSummary[style_no])*(HN$3=TrimSummary[trim_reff])*(ISNUMBER(FIND("/"&amp;$HC102&amp;"/","/"&amp;TrimSummary[color]&amp;"/"))),),0))))*$HH102*(1+$BN$3)&amp;","&amp;IF(ISERROR(INDEX(TrimSummary[costing_yy],MATCH(1,INDEX(($HD102=TrimSummary[style_no])*(HN$3=TrimSummary[trim_reff])*(ISNUMBER(FIND("/"&amp;$HC102&amp;"/","/"&amp;TrimSummary[color]&amp;"/"))),),0))),0,(INDEX(TrimSummary[costing_yy],MATCH(1,INDEX(($HD102=TrimSummary[style_no])*(HN$3=TrimSummary[trim_reff])*(ISNUMBER(FIND("/"&amp;$HC102&amp;"/","/"&amp;TrimSummary[color]&amp;"/"))),),0))))*$HJ102*(1+$BN$3)&amp;","&amp;IF(ISERROR(INDEX(TrimSummary[ordering_yy],MATCH(1,INDEX(($HD102=TrimSummary[style_no])*(HN$3=TrimSummary[trim_reff])*(ISNUMBER(FIND("/"&amp;$HC102&amp;"/","/"&amp;TrimSummary[color]&amp;"/"))),),0))),0,(INDEX(TrimSummary[ordering_yy],MATCH(1,INDEX(($HD102=TrimSummary[style_no])*(HN$3=TrimSummary[trim_reff])*(ISNUMBER(FIND("/"&amp;$HC102&amp;"/","/"&amp;TrimSummary[color]&amp;"/"))),),0))))*$HH102*(1+$BN$4)&amp;","&amp;IF(ISERROR(INDEX(TrimSummary[ordering_yy],MATCH(1,INDEX(($HD102=TrimSummary[style_no])*(HN$3=TrimSummary[trim_reff])*(ISNUMBER(FIND("/"&amp;$HC102&amp;"/","/"&amp;TrimSummary[color]&amp;"/"))),),0))),0,(INDEX(TrimSummary[ordering_yy],MATCH(1,INDEX(($HD102=TrimSummary[style_no])*(HN$3=TrimSummary[trim_reff])*(ISNUMBER(FIND("/"&amp;$HC102&amp;"/","/"&amp;TrimSummary[color]&amp;"/"))),),0))))*$HJ102*(1+$BN$4)</f>
        <v>0,0,0,0</v>
      </c>
      <c r="HO102" s="62" t="str" cm="1">
        <f t="array" ref="HO102">IF(ISERROR(INDEX(TrimSummary[costing_yy],MATCH(1,INDEX(($HD102=TrimSummary[style_no])*(HO$3=TrimSummary[trim_reff])*(ISNUMBER(FIND("/"&amp;$HC102&amp;"/","/"&amp;TrimSummary[color]&amp;"/"))),),0))),0,(INDEX(TrimSummary[costing_yy],MATCH(1,INDEX(($HD102=TrimSummary[style_no])*(HO$3=TrimSummary[trim_reff])*(ISNUMBER(FIND("/"&amp;$HC102&amp;"/","/"&amp;TrimSummary[color]&amp;"/"))),),0))))*$HH102*(1+$BN$3)&amp;","&amp;IF(ISERROR(INDEX(TrimSummary[costing_yy],MATCH(1,INDEX(($HD102=TrimSummary[style_no])*(HO$3=TrimSummary[trim_reff])*(ISNUMBER(FIND("/"&amp;$HC102&amp;"/","/"&amp;TrimSummary[color]&amp;"/"))),),0))),0,(INDEX(TrimSummary[costing_yy],MATCH(1,INDEX(($HD102=TrimSummary[style_no])*(HO$3=TrimSummary[trim_reff])*(ISNUMBER(FIND("/"&amp;$HC102&amp;"/","/"&amp;TrimSummary[color]&amp;"/"))),),0))))*$HJ102*(1+$BN$3)&amp;","&amp;IF(ISERROR(INDEX(TrimSummary[ordering_yy],MATCH(1,INDEX(($HD102=TrimSummary[style_no])*(HO$3=TrimSummary[trim_reff])*(ISNUMBER(FIND("/"&amp;$HC102&amp;"/","/"&amp;TrimSummary[color]&amp;"/"))),),0))),0,(INDEX(TrimSummary[ordering_yy],MATCH(1,INDEX(($HD102=TrimSummary[style_no])*(HO$3=TrimSummary[trim_reff])*(ISNUMBER(FIND("/"&amp;$HC102&amp;"/","/"&amp;TrimSummary[color]&amp;"/"))),),0))))*$HH102*(1+$BN$4)&amp;","&amp;IF(ISERROR(INDEX(TrimSummary[ordering_yy],MATCH(1,INDEX(($HD102=TrimSummary[style_no])*(HO$3=TrimSummary[trim_reff])*(ISNUMBER(FIND("/"&amp;$HC102&amp;"/","/"&amp;TrimSummary[color]&amp;"/"))),),0))),0,(INDEX(TrimSummary[ordering_yy],MATCH(1,INDEX(($HD102=TrimSummary[style_no])*(HO$3=TrimSummary[trim_reff])*(ISNUMBER(FIND("/"&amp;$HC102&amp;"/","/"&amp;TrimSummary[color]&amp;"/"))),),0))))*$HJ102*(1+$BN$4)</f>
        <v>0,0,0,0</v>
      </c>
      <c r="HP102" s="62" t="str" cm="1">
        <f t="array" ref="HP102">IF(ISERROR(INDEX(TrimSummary[costing_yy],MATCH(1,INDEX(($HD102=TrimSummary[style_no])*(HP$3=TrimSummary[trim_reff])*(ISNUMBER(FIND("/"&amp;$HC102&amp;"/","/"&amp;TrimSummary[color]&amp;"/"))),),0))),0,(INDEX(TrimSummary[costing_yy],MATCH(1,INDEX(($HD102=TrimSummary[style_no])*(HP$3=TrimSummary[trim_reff])*(ISNUMBER(FIND("/"&amp;$HC102&amp;"/","/"&amp;TrimSummary[color]&amp;"/"))),),0))))*$HH102*(1+$BN$3)&amp;","&amp;IF(ISERROR(INDEX(TrimSummary[costing_yy],MATCH(1,INDEX(($HD102=TrimSummary[style_no])*(HP$3=TrimSummary[trim_reff])*(ISNUMBER(FIND("/"&amp;$HC102&amp;"/","/"&amp;TrimSummary[color]&amp;"/"))),),0))),0,(INDEX(TrimSummary[costing_yy],MATCH(1,INDEX(($HD102=TrimSummary[style_no])*(HP$3=TrimSummary[trim_reff])*(ISNUMBER(FIND("/"&amp;$HC102&amp;"/","/"&amp;TrimSummary[color]&amp;"/"))),),0))))*$HJ102*(1+$BN$3)&amp;","&amp;IF(ISERROR(INDEX(TrimSummary[ordering_yy],MATCH(1,INDEX(($HD102=TrimSummary[style_no])*(HP$3=TrimSummary[trim_reff])*(ISNUMBER(FIND("/"&amp;$HC102&amp;"/","/"&amp;TrimSummary[color]&amp;"/"))),),0))),0,(INDEX(TrimSummary[ordering_yy],MATCH(1,INDEX(($HD102=TrimSummary[style_no])*(HP$3=TrimSummary[trim_reff])*(ISNUMBER(FIND("/"&amp;$HC102&amp;"/","/"&amp;TrimSummary[color]&amp;"/"))),),0))))*$HH102*(1+$BN$4)&amp;","&amp;IF(ISERROR(INDEX(TrimSummary[ordering_yy],MATCH(1,INDEX(($HD102=TrimSummary[style_no])*(HP$3=TrimSummary[trim_reff])*(ISNUMBER(FIND("/"&amp;$HC102&amp;"/","/"&amp;TrimSummary[color]&amp;"/"))),),0))),0,(INDEX(TrimSummary[ordering_yy],MATCH(1,INDEX(($HD102=TrimSummary[style_no])*(HP$3=TrimSummary[trim_reff])*(ISNUMBER(FIND("/"&amp;$HC102&amp;"/","/"&amp;TrimSummary[color]&amp;"/"))),),0))))*$HJ102*(1+$BN$4)</f>
        <v>0,0,0,0</v>
      </c>
      <c r="HQ102" s="62" t="str" cm="1">
        <f t="array" ref="HQ102">IF(ISERROR(INDEX(TrimSummary[costing_yy],MATCH(1,INDEX(($HD102=TrimSummary[style_no])*(HQ$3=TrimSummary[trim_reff])*(ISNUMBER(FIND("/"&amp;$HC102&amp;"/","/"&amp;TrimSummary[color]&amp;"/"))),),0))),0,(INDEX(TrimSummary[costing_yy],MATCH(1,INDEX(($HD102=TrimSummary[style_no])*(HQ$3=TrimSummary[trim_reff])*(ISNUMBER(FIND("/"&amp;$HC102&amp;"/","/"&amp;TrimSummary[color]&amp;"/"))),),0))))*$HH102*(1+$BN$3)&amp;","&amp;IF(ISERROR(INDEX(TrimSummary[costing_yy],MATCH(1,INDEX(($HD102=TrimSummary[style_no])*(HQ$3=TrimSummary[trim_reff])*(ISNUMBER(FIND("/"&amp;$HC102&amp;"/","/"&amp;TrimSummary[color]&amp;"/"))),),0))),0,(INDEX(TrimSummary[costing_yy],MATCH(1,INDEX(($HD102=TrimSummary[style_no])*(HQ$3=TrimSummary[trim_reff])*(ISNUMBER(FIND("/"&amp;$HC102&amp;"/","/"&amp;TrimSummary[color]&amp;"/"))),),0))))*$HJ102*(1+$BN$3)&amp;","&amp;IF(ISERROR(INDEX(TrimSummary[ordering_yy],MATCH(1,INDEX(($HD102=TrimSummary[style_no])*(HQ$3=TrimSummary[trim_reff])*(ISNUMBER(FIND("/"&amp;$HC102&amp;"/","/"&amp;TrimSummary[color]&amp;"/"))),),0))),0,(INDEX(TrimSummary[ordering_yy],MATCH(1,INDEX(($HD102=TrimSummary[style_no])*(HQ$3=TrimSummary[trim_reff])*(ISNUMBER(FIND("/"&amp;$HC102&amp;"/","/"&amp;TrimSummary[color]&amp;"/"))),),0))))*$HH102*(1+$BN$4)&amp;","&amp;IF(ISERROR(INDEX(TrimSummary[ordering_yy],MATCH(1,INDEX(($HD102=TrimSummary[style_no])*(HQ$3=TrimSummary[trim_reff])*(ISNUMBER(FIND("/"&amp;$HC102&amp;"/","/"&amp;TrimSummary[color]&amp;"/"))),),0))),0,(INDEX(TrimSummary[ordering_yy],MATCH(1,INDEX(($HD102=TrimSummary[style_no])*(HQ$3=TrimSummary[trim_reff])*(ISNUMBER(FIND("/"&amp;$HC102&amp;"/","/"&amp;TrimSummary[color]&amp;"/"))),),0))))*$HJ102*(1+$BN$4)</f>
        <v>0,0,0,0</v>
      </c>
      <c r="HR102" s="62" t="str" cm="1">
        <f t="array" ref="HR102">IF(ISERROR(INDEX(TrimSummary[costing_yy],MATCH(1,INDEX(($HD102=TrimSummary[style_no])*(HR$3=TrimSummary[trim_reff])*(ISNUMBER(FIND("/"&amp;$HC102&amp;"/","/"&amp;TrimSummary[color]&amp;"/"))),),0))),0,(INDEX(TrimSummary[costing_yy],MATCH(1,INDEX(($HD102=TrimSummary[style_no])*(HR$3=TrimSummary[trim_reff])*(ISNUMBER(FIND("/"&amp;$HC102&amp;"/","/"&amp;TrimSummary[color]&amp;"/"))),),0))))*$HH102*(1+$BN$3)&amp;","&amp;IF(ISERROR(INDEX(TrimSummary[costing_yy],MATCH(1,INDEX(($HD102=TrimSummary[style_no])*(HR$3=TrimSummary[trim_reff])*(ISNUMBER(FIND("/"&amp;$HC102&amp;"/","/"&amp;TrimSummary[color]&amp;"/"))),),0))),0,(INDEX(TrimSummary[costing_yy],MATCH(1,INDEX(($HD102=TrimSummary[style_no])*(HR$3=TrimSummary[trim_reff])*(ISNUMBER(FIND("/"&amp;$HC102&amp;"/","/"&amp;TrimSummary[color]&amp;"/"))),),0))))*$HJ102*(1+$BN$3)&amp;","&amp;IF(ISERROR(INDEX(TrimSummary[ordering_yy],MATCH(1,INDEX(($HD102=TrimSummary[style_no])*(HR$3=TrimSummary[trim_reff])*(ISNUMBER(FIND("/"&amp;$HC102&amp;"/","/"&amp;TrimSummary[color]&amp;"/"))),),0))),0,(INDEX(TrimSummary[ordering_yy],MATCH(1,INDEX(($HD102=TrimSummary[style_no])*(HR$3=TrimSummary[trim_reff])*(ISNUMBER(FIND("/"&amp;$HC102&amp;"/","/"&amp;TrimSummary[color]&amp;"/"))),),0))))*$HH102*(1+$BN$4)&amp;","&amp;IF(ISERROR(INDEX(TrimSummary[ordering_yy],MATCH(1,INDEX(($HD102=TrimSummary[style_no])*(HR$3=TrimSummary[trim_reff])*(ISNUMBER(FIND("/"&amp;$HC102&amp;"/","/"&amp;TrimSummary[color]&amp;"/"))),),0))),0,(INDEX(TrimSummary[ordering_yy],MATCH(1,INDEX(($HD102=TrimSummary[style_no])*(HR$3=TrimSummary[trim_reff])*(ISNUMBER(FIND("/"&amp;$HC102&amp;"/","/"&amp;TrimSummary[color]&amp;"/"))),),0))))*$HJ102*(1+$BN$4)</f>
        <v>0,0,0,0</v>
      </c>
      <c r="HS102" s="62" t="str" cm="1">
        <f t="array" ref="HS102">IF(ISERROR(INDEX(TrimSummary[costing_yy],MATCH(1,INDEX(($HD102=TrimSummary[style_no])*(HS$3=TrimSummary[trim_reff])*(ISNUMBER(FIND("/"&amp;$HC102&amp;"/","/"&amp;TrimSummary[color]&amp;"/"))),),0))),0,(INDEX(TrimSummary[costing_yy],MATCH(1,INDEX(($HD102=TrimSummary[style_no])*(HS$3=TrimSummary[trim_reff])*(ISNUMBER(FIND("/"&amp;$HC102&amp;"/","/"&amp;TrimSummary[color]&amp;"/"))),),0))))*$HH102*(1+$BN$3)&amp;","&amp;IF(ISERROR(INDEX(TrimSummary[costing_yy],MATCH(1,INDEX(($HD102=TrimSummary[style_no])*(HS$3=TrimSummary[trim_reff])*(ISNUMBER(FIND("/"&amp;$HC102&amp;"/","/"&amp;TrimSummary[color]&amp;"/"))),),0))),0,(INDEX(TrimSummary[costing_yy],MATCH(1,INDEX(($HD102=TrimSummary[style_no])*(HS$3=TrimSummary[trim_reff])*(ISNUMBER(FIND("/"&amp;$HC102&amp;"/","/"&amp;TrimSummary[color]&amp;"/"))),),0))))*$HJ102*(1+$BN$3)&amp;","&amp;IF(ISERROR(INDEX(TrimSummary[ordering_yy],MATCH(1,INDEX(($HD102=TrimSummary[style_no])*(HS$3=TrimSummary[trim_reff])*(ISNUMBER(FIND("/"&amp;$HC102&amp;"/","/"&amp;TrimSummary[color]&amp;"/"))),),0))),0,(INDEX(TrimSummary[ordering_yy],MATCH(1,INDEX(($HD102=TrimSummary[style_no])*(HS$3=TrimSummary[trim_reff])*(ISNUMBER(FIND("/"&amp;$HC102&amp;"/","/"&amp;TrimSummary[color]&amp;"/"))),),0))))*$HH102*(1+$BN$4)&amp;","&amp;IF(ISERROR(INDEX(TrimSummary[ordering_yy],MATCH(1,INDEX(($HD102=TrimSummary[style_no])*(HS$3=TrimSummary[trim_reff])*(ISNUMBER(FIND("/"&amp;$HC102&amp;"/","/"&amp;TrimSummary[color]&amp;"/"))),),0))),0,(INDEX(TrimSummary[ordering_yy],MATCH(1,INDEX(($HD102=TrimSummary[style_no])*(HS$3=TrimSummary[trim_reff])*(ISNUMBER(FIND("/"&amp;$HC102&amp;"/","/"&amp;TrimSummary[color]&amp;"/"))),),0))))*$HJ102*(1+$BN$4)</f>
        <v>0,0,0,0</v>
      </c>
      <c r="HT102" s="62" t="str" cm="1">
        <f t="array" ref="HT102">IF(ISERROR(INDEX(TrimSummary[costing_yy],MATCH(1,INDEX(($HD102=TrimSummary[style_no])*(HT$3=TrimSummary[trim_reff])*(ISNUMBER(FIND("/"&amp;$HC102&amp;"/","/"&amp;TrimSummary[color]&amp;"/"))),),0))),0,(INDEX(TrimSummary[costing_yy],MATCH(1,INDEX(($HD102=TrimSummary[style_no])*(HT$3=TrimSummary[trim_reff])*(ISNUMBER(FIND("/"&amp;$HC102&amp;"/","/"&amp;TrimSummary[color]&amp;"/"))),),0))))*$HH102*(1+$BN$3)&amp;","&amp;IF(ISERROR(INDEX(TrimSummary[costing_yy],MATCH(1,INDEX(($HD102=TrimSummary[style_no])*(HT$3=TrimSummary[trim_reff])*(ISNUMBER(FIND("/"&amp;$HC102&amp;"/","/"&amp;TrimSummary[color]&amp;"/"))),),0))),0,(INDEX(TrimSummary[costing_yy],MATCH(1,INDEX(($HD102=TrimSummary[style_no])*(HT$3=TrimSummary[trim_reff])*(ISNUMBER(FIND("/"&amp;$HC102&amp;"/","/"&amp;TrimSummary[color]&amp;"/"))),),0))))*$HJ102*(1+$BN$3)&amp;","&amp;IF(ISERROR(INDEX(TrimSummary[ordering_yy],MATCH(1,INDEX(($HD102=TrimSummary[style_no])*(HT$3=TrimSummary[trim_reff])*(ISNUMBER(FIND("/"&amp;$HC102&amp;"/","/"&amp;TrimSummary[color]&amp;"/"))),),0))),0,(INDEX(TrimSummary[ordering_yy],MATCH(1,INDEX(($HD102=TrimSummary[style_no])*(HT$3=TrimSummary[trim_reff])*(ISNUMBER(FIND("/"&amp;$HC102&amp;"/","/"&amp;TrimSummary[color]&amp;"/"))),),0))))*$HH102*(1+$BN$4)&amp;","&amp;IF(ISERROR(INDEX(TrimSummary[ordering_yy],MATCH(1,INDEX(($HD102=TrimSummary[style_no])*(HT$3=TrimSummary[trim_reff])*(ISNUMBER(FIND("/"&amp;$HC102&amp;"/","/"&amp;TrimSummary[color]&amp;"/"))),),0))),0,(INDEX(TrimSummary[ordering_yy],MATCH(1,INDEX(($HD102=TrimSummary[style_no])*(HT$3=TrimSummary[trim_reff])*(ISNUMBER(FIND("/"&amp;$HC102&amp;"/","/"&amp;TrimSummary[color]&amp;"/"))),),0))))*$HJ102*(1+$BN$4)</f>
        <v>0,0,0,0</v>
      </c>
      <c r="HU102" s="62" t="str" cm="1">
        <f t="array" ref="HU102">IF(ISERROR(INDEX(TrimSummary[costing_yy],MATCH(1,INDEX(($HD102=TrimSummary[style_no])*(HU$3=TrimSummary[trim_reff])*(ISNUMBER(FIND("/"&amp;$HC102&amp;"/","/"&amp;TrimSummary[color]&amp;"/"))),),0))),0,(INDEX(TrimSummary[costing_yy],MATCH(1,INDEX(($HD102=TrimSummary[style_no])*(HU$3=TrimSummary[trim_reff])*(ISNUMBER(FIND("/"&amp;$HC102&amp;"/","/"&amp;TrimSummary[color]&amp;"/"))),),0))))*$HH102*(1+$BN$3)&amp;","&amp;IF(ISERROR(INDEX(TrimSummary[costing_yy],MATCH(1,INDEX(($HD102=TrimSummary[style_no])*(HU$3=TrimSummary[trim_reff])*(ISNUMBER(FIND("/"&amp;$HC102&amp;"/","/"&amp;TrimSummary[color]&amp;"/"))),),0))),0,(INDEX(TrimSummary[costing_yy],MATCH(1,INDEX(($HD102=TrimSummary[style_no])*(HU$3=TrimSummary[trim_reff])*(ISNUMBER(FIND("/"&amp;$HC102&amp;"/","/"&amp;TrimSummary[color]&amp;"/"))),),0))))*$HJ102*(1+$BN$3)&amp;","&amp;IF(ISERROR(INDEX(TrimSummary[ordering_yy],MATCH(1,INDEX(($HD102=TrimSummary[style_no])*(HU$3=TrimSummary[trim_reff])*(ISNUMBER(FIND("/"&amp;$HC102&amp;"/","/"&amp;TrimSummary[color]&amp;"/"))),),0))),0,(INDEX(TrimSummary[ordering_yy],MATCH(1,INDEX(($HD102=TrimSummary[style_no])*(HU$3=TrimSummary[trim_reff])*(ISNUMBER(FIND("/"&amp;$HC102&amp;"/","/"&amp;TrimSummary[color]&amp;"/"))),),0))))*$HH102*(1+$BN$4)&amp;","&amp;IF(ISERROR(INDEX(TrimSummary[ordering_yy],MATCH(1,INDEX(($HD102=TrimSummary[style_no])*(HU$3=TrimSummary[trim_reff])*(ISNUMBER(FIND("/"&amp;$HC102&amp;"/","/"&amp;TrimSummary[color]&amp;"/"))),),0))),0,(INDEX(TrimSummary[ordering_yy],MATCH(1,INDEX(($HD102=TrimSummary[style_no])*(HU$3=TrimSummary[trim_reff])*(ISNUMBER(FIND("/"&amp;$HC102&amp;"/","/"&amp;TrimSummary[color]&amp;"/"))),),0))))*$HJ102*(1+$BN$4)</f>
        <v>0,0,0,0</v>
      </c>
      <c r="HV102" s="62"/>
      <c r="HW102" s="62"/>
      <c r="HX102" s="62"/>
      <c r="HY102" s="62"/>
      <c r="HZ102" s="62"/>
      <c r="IA102" s="62"/>
      <c r="IB102" s="62"/>
      <c r="IC102" s="62"/>
      <c r="ID102" s="62"/>
      <c r="IE102" s="62"/>
      <c r="IF102" s="62"/>
      <c r="IG102" s="62"/>
      <c r="IH102" s="62"/>
      <c r="II102" s="62"/>
      <c r="IJ102" s="49"/>
      <c r="IK102" s="49"/>
      <c r="IL102" s="49"/>
      <c r="IM102" s="49"/>
      <c r="IN102" s="49"/>
      <c r="IO102" s="49"/>
      <c r="IP102" s="49"/>
      <c r="IQ102" s="49"/>
      <c r="IR102" s="49"/>
      <c r="IS102" s="49"/>
      <c r="IT102" s="49"/>
      <c r="IU102" s="49"/>
      <c r="IV102" s="49"/>
      <c r="IW102" s="49"/>
    </row>
    <row r="103" spans="1:257">
      <c r="A103"/>
      <c r="D103" s="256"/>
      <c r="E103" s="3"/>
      <c r="F103" s="18"/>
      <c r="G103" s="19"/>
      <c r="H103" s="86"/>
      <c r="I103" s="86"/>
      <c r="J103" s="86"/>
      <c r="K103" s="86"/>
      <c r="L103" s="86"/>
      <c r="M103" s="86"/>
      <c r="N103" s="86"/>
      <c r="O103" s="86"/>
      <c r="P103" s="86"/>
      <c r="Q103" s="86"/>
      <c r="R103" s="86"/>
      <c r="S103" s="86"/>
      <c r="T103" s="86"/>
      <c r="U103" s="86"/>
      <c r="V103" s="86"/>
      <c r="Y103" s="18"/>
      <c r="AR103" s="23"/>
      <c r="AS103" s="23"/>
      <c r="AT103" s="18"/>
      <c r="AV103" s="23"/>
      <c r="AW103" s="23"/>
      <c r="AX103" s="23"/>
      <c r="AY103" s="23"/>
      <c r="AZ103" s="23"/>
      <c r="BA103" s="23"/>
      <c r="BB103" s="23"/>
      <c r="BC103" s="23"/>
      <c r="BD103" s="23"/>
      <c r="BE103" s="23"/>
      <c r="BF103" s="23"/>
      <c r="BG103" s="23"/>
      <c r="BH103" s="23"/>
      <c r="BI103" s="23"/>
      <c r="BJ103" s="222"/>
      <c r="BS103" s="233"/>
      <c r="BT103" s="233"/>
      <c r="BU103" s="233"/>
      <c r="BV103" s="233"/>
      <c r="BW103" s="233"/>
      <c r="BX103" s="233"/>
      <c r="BY103" s="233"/>
      <c r="BZ103" s="233"/>
      <c r="CA103" s="233"/>
      <c r="CB103" s="233"/>
      <c r="CC103" s="233"/>
      <c r="CD103" s="233"/>
      <c r="CE103" s="233"/>
      <c r="CF103" s="233"/>
      <c r="CG103" s="233"/>
      <c r="CH103" s="233"/>
      <c r="CJ103" s="149"/>
      <c r="CK103" s="149"/>
      <c r="CL103" s="77"/>
      <c r="CM103" s="64"/>
      <c r="CN103" s="64"/>
      <c r="CQ103" s="94"/>
      <c r="CR103" s="64"/>
      <c r="CS103" s="64"/>
      <c r="FT103"/>
      <c r="FU103"/>
      <c r="HA103" s="62" t="str">
        <f>INDEX(TrimSummary[season],MATCH($HD103,TrimSummary[style_no],0))</f>
        <v>WI23</v>
      </c>
      <c r="HB103" s="62" t="str">
        <f>INDEX(TrimSummary[floorset],MATCH($HD103,TrimSummary[style_no],0))</f>
        <v>F3</v>
      </c>
      <c r="HC103" s="6" t="s">
        <v>201</v>
      </c>
      <c r="HD103" s="310" t="s">
        <v>315</v>
      </c>
      <c r="HE103" s="224" t="s">
        <v>300</v>
      </c>
      <c r="HF103" s="98">
        <v>45040</v>
      </c>
      <c r="HG103" t="s">
        <v>34</v>
      </c>
      <c r="HH103" s="105" cm="1">
        <f t="array" ref="HH103">IF(ISERROR(INDEX(Trim_Booking_Data[[QTY TB]:[5]],MATCH($HD103&amp;$HE103&amp;$HF103,Trim_Booking_Data[Styele'#]&amp;Trim_Booking_Data[COLOR]&amp;Trim_Booking_Data[Trim Boking Date],0),MATCH($HG103,Trim_Booking_Data[[#Headers],[QTY TB]:[5]],0))),0,(INDEX(Trim_Booking_Data[[QTY TB]:[5]],MATCH($HD103&amp;$HE103&amp;$HF103,Trim_Booking_Data[Styele'#]&amp;Trim_Booking_Data[COLOR]&amp;Trim_Booking_Data[Trim Boking Date],0),MATCH($HG103,Trim_Booking_Data[[#Headers],[QTY TB]:[5]],0))))</f>
        <v>315</v>
      </c>
      <c r="HI103" s="78" cm="1">
        <f t="array" ref="HI103">IF(ISERROR(INDEX(PO_Placed_Data_Fu[],MATCH($HD103&amp;$HE103,Trim_Booking_Data[Styele'#]&amp;Trim_Booking_Data[COLOR],0),MATCH(HI$3,PO_Placed_Data_Fu[#Headers],0))),0,(INDEX(PO_Placed_Data_Fu[],MATCH($HD103&amp;$HE103,Trim_Booking_Data[Styele'#]&amp;Trim_Booking_Data[COLOR],0),MATCH(HI$3,PO_Placed_Data_Fu[#Headers],0))))</f>
        <v>0</v>
      </c>
      <c r="HJ103" s="70" cm="1">
        <f t="array" ref="HJ103">IF(ISERROR(INDEX(PO_Placed_Data_Fu[],MATCH($HD103&amp;$HE103&amp;$HF103,Trim_Booking_Data[Styele'#]&amp;Trim_Booking_Data[COLOR]&amp;Trim_Booking_Data[Trim Boking Date],0),MATCH($HG103,PO_Placed_Data_Fu[#Headers],0))),0,(INDEX(PO_Placed_Data_Fu[],MATCH($HD103&amp;$HE103&amp;$HF103,Trim_Booking_Data[Styele'#]&amp;Trim_Booking_Data[COLOR]&amp;Trim_Booking_Data[Trim Boking Date],0),MATCH($HG103,PO_Placed_Data_Fu[#Headers],0))))</f>
        <v>0</v>
      </c>
      <c r="HK103" s="62" t="str" cm="1">
        <f t="array" ref="HK103">IF(ISERROR(INDEX(TrimSummary[costing_yy],MATCH(1,INDEX(($HD103=TrimSummary[style_no])*(HK$3=TrimSummary[trim_reff])*(ISNUMBER(FIND("/"&amp;$HC103&amp;"/","/"&amp;TrimSummary[color]&amp;"/"))),),0))),0,(INDEX(TrimSummary[costing_yy],MATCH(1,INDEX(($HD103=TrimSummary[style_no])*(HK$3=TrimSummary[trim_reff])*(ISNUMBER(FIND("/"&amp;$HC103&amp;"/","/"&amp;TrimSummary[color]&amp;"/"))),),0))))*$HH103*(1+$BN$3)&amp;","&amp;IF(ISERROR(INDEX(TrimSummary[costing_yy],MATCH(1,INDEX(($HD103=TrimSummary[style_no])*(HK$3=TrimSummary[trim_reff])*(ISNUMBER(FIND("/"&amp;$HC103&amp;"/","/"&amp;TrimSummary[color]&amp;"/"))),),0))),0,(INDEX(TrimSummary[costing_yy],MATCH(1,INDEX(($HD103=TrimSummary[style_no])*(HK$3=TrimSummary[trim_reff])*(ISNUMBER(FIND("/"&amp;$HC103&amp;"/","/"&amp;TrimSummary[color]&amp;"/"))),),0))))*$HJ103*(1+$BN$3)&amp;","&amp;IF(ISERROR(INDEX(TrimSummary[ordering_yy],MATCH(1,INDEX(($HD103=TrimSummary[style_no])*(HK$3=TrimSummary[trim_reff])*(ISNUMBER(FIND("/"&amp;$HC103&amp;"/","/"&amp;TrimSummary[color]&amp;"/"))),),0))),0,(INDEX(TrimSummary[ordering_yy],MATCH(1,INDEX(($HD103=TrimSummary[style_no])*(HK$3=TrimSummary[trim_reff])*(ISNUMBER(FIND("/"&amp;$HC103&amp;"/","/"&amp;TrimSummary[color]&amp;"/"))),),0))))*$HH103*(1+$BN$4)&amp;","&amp;IF(ISERROR(INDEX(TrimSummary[ordering_yy],MATCH(1,INDEX(($HD103=TrimSummary[style_no])*(HK$3=TrimSummary[trim_reff])*(ISNUMBER(FIND("/"&amp;$HC103&amp;"/","/"&amp;TrimSummary[color]&amp;"/"))),),0))),0,(INDEX(TrimSummary[ordering_yy],MATCH(1,INDEX(($HD103=TrimSummary[style_no])*(HK$3=TrimSummary[trim_reff])*(ISNUMBER(FIND("/"&amp;$HC103&amp;"/","/"&amp;TrimSummary[color]&amp;"/"))),),0))))*$HJ103*(1+$BN$4)</f>
        <v>284.22576,0,0,0</v>
      </c>
      <c r="HL103" s="62" t="str" cm="1">
        <f t="array" ref="HL103">IF(ISERROR(INDEX(TrimSummary[costing_yy],MATCH(1,INDEX(($HD103=TrimSummary[style_no])*(HL$3=TrimSummary[trim_reff])*(ISNUMBER(FIND("/"&amp;$HC103&amp;"/","/"&amp;TrimSummary[color]&amp;"/"))),),0))),0,(INDEX(TrimSummary[costing_yy],MATCH(1,INDEX(($HD103=TrimSummary[style_no])*(HL$3=TrimSummary[trim_reff])*(ISNUMBER(FIND("/"&amp;$HC103&amp;"/","/"&amp;TrimSummary[color]&amp;"/"))),),0))))*$HH103*(1+$BN$3)&amp;","&amp;IF(ISERROR(INDEX(TrimSummary[costing_yy],MATCH(1,INDEX(($HD103=TrimSummary[style_no])*(HL$3=TrimSummary[trim_reff])*(ISNUMBER(FIND("/"&amp;$HC103&amp;"/","/"&amp;TrimSummary[color]&amp;"/"))),),0))),0,(INDEX(TrimSummary[costing_yy],MATCH(1,INDEX(($HD103=TrimSummary[style_no])*(HL$3=TrimSummary[trim_reff])*(ISNUMBER(FIND("/"&amp;$HC103&amp;"/","/"&amp;TrimSummary[color]&amp;"/"))),),0))))*$HJ103*(1+$BN$3)&amp;","&amp;IF(ISERROR(INDEX(TrimSummary[ordering_yy],MATCH(1,INDEX(($HD103=TrimSummary[style_no])*(HL$3=TrimSummary[trim_reff])*(ISNUMBER(FIND("/"&amp;$HC103&amp;"/","/"&amp;TrimSummary[color]&amp;"/"))),),0))),0,(INDEX(TrimSummary[ordering_yy],MATCH(1,INDEX(($HD103=TrimSummary[style_no])*(HL$3=TrimSummary[trim_reff])*(ISNUMBER(FIND("/"&amp;$HC103&amp;"/","/"&amp;TrimSummary[color]&amp;"/"))),),0))))*$HH103*(1+$BN$4)&amp;","&amp;IF(ISERROR(INDEX(TrimSummary[ordering_yy],MATCH(1,INDEX(($HD103=TrimSummary[style_no])*(HL$3=TrimSummary[trim_reff])*(ISNUMBER(FIND("/"&amp;$HC103&amp;"/","/"&amp;TrimSummary[color]&amp;"/"))),),0))),0,(INDEX(TrimSummary[ordering_yy],MATCH(1,INDEX(($HD103=TrimSummary[style_no])*(HL$3=TrimSummary[trim_reff])*(ISNUMBER(FIND("/"&amp;$HC103&amp;"/","/"&amp;TrimSummary[color]&amp;"/"))),),0))))*$HJ103*(1+$BN$4)</f>
        <v>3.9312,0,0,0</v>
      </c>
      <c r="HM103" s="62" t="str" cm="1">
        <f t="array" ref="HM103">IF(ISERROR(INDEX(TrimSummary[costing_yy],MATCH(1,INDEX(($HD103=TrimSummary[style_no])*(HM$3=TrimSummary[trim_reff])*(ISNUMBER(FIND("/"&amp;$HC103&amp;"/","/"&amp;TrimSummary[color]&amp;"/"))),),0))),0,(INDEX(TrimSummary[costing_yy],MATCH(1,INDEX(($HD103=TrimSummary[style_no])*(HM$3=TrimSummary[trim_reff])*(ISNUMBER(FIND("/"&amp;$HC103&amp;"/","/"&amp;TrimSummary[color]&amp;"/"))),),0))))*$HH103*(1+$BN$3)&amp;","&amp;IF(ISERROR(INDEX(TrimSummary[costing_yy],MATCH(1,INDEX(($HD103=TrimSummary[style_no])*(HM$3=TrimSummary[trim_reff])*(ISNUMBER(FIND("/"&amp;$HC103&amp;"/","/"&amp;TrimSummary[color]&amp;"/"))),),0))),0,(INDEX(TrimSummary[costing_yy],MATCH(1,INDEX(($HD103=TrimSummary[style_no])*(HM$3=TrimSummary[trim_reff])*(ISNUMBER(FIND("/"&amp;$HC103&amp;"/","/"&amp;TrimSummary[color]&amp;"/"))),),0))))*$HJ103*(1+$BN$3)&amp;","&amp;IF(ISERROR(INDEX(TrimSummary[ordering_yy],MATCH(1,INDEX(($HD103=TrimSummary[style_no])*(HM$3=TrimSummary[trim_reff])*(ISNUMBER(FIND("/"&amp;$HC103&amp;"/","/"&amp;TrimSummary[color]&amp;"/"))),),0))),0,(INDEX(TrimSummary[ordering_yy],MATCH(1,INDEX(($HD103=TrimSummary[style_no])*(HM$3=TrimSummary[trim_reff])*(ISNUMBER(FIND("/"&amp;$HC103&amp;"/","/"&amp;TrimSummary[color]&amp;"/"))),),0))))*$HH103*(1+$BN$4)&amp;","&amp;IF(ISERROR(INDEX(TrimSummary[ordering_yy],MATCH(1,INDEX(($HD103=TrimSummary[style_no])*(HM$3=TrimSummary[trim_reff])*(ISNUMBER(FIND("/"&amp;$HC103&amp;"/","/"&amp;TrimSummary[color]&amp;"/"))),),0))),0,(INDEX(TrimSummary[ordering_yy],MATCH(1,INDEX(($HD103=TrimSummary[style_no])*(HM$3=TrimSummary[trim_reff])*(ISNUMBER(FIND("/"&amp;$HC103&amp;"/","/"&amp;TrimSummary[color]&amp;"/"))),),0))))*$HJ103*(1+$BN$4)</f>
        <v>6.02784,0,0,0</v>
      </c>
      <c r="HN103" s="62" t="str" cm="1">
        <f t="array" ref="HN103">IF(ISERROR(INDEX(TrimSummary[costing_yy],MATCH(1,INDEX(($HD103=TrimSummary[style_no])*(HN$3=TrimSummary[trim_reff])*(ISNUMBER(FIND("/"&amp;$HC103&amp;"/","/"&amp;TrimSummary[color]&amp;"/"))),),0))),0,(INDEX(TrimSummary[costing_yy],MATCH(1,INDEX(($HD103=TrimSummary[style_no])*(HN$3=TrimSummary[trim_reff])*(ISNUMBER(FIND("/"&amp;$HC103&amp;"/","/"&amp;TrimSummary[color]&amp;"/"))),),0))))*$HH103*(1+$BN$3)&amp;","&amp;IF(ISERROR(INDEX(TrimSummary[costing_yy],MATCH(1,INDEX(($HD103=TrimSummary[style_no])*(HN$3=TrimSummary[trim_reff])*(ISNUMBER(FIND("/"&amp;$HC103&amp;"/","/"&amp;TrimSummary[color]&amp;"/"))),),0))),0,(INDEX(TrimSummary[costing_yy],MATCH(1,INDEX(($HD103=TrimSummary[style_no])*(HN$3=TrimSummary[trim_reff])*(ISNUMBER(FIND("/"&amp;$HC103&amp;"/","/"&amp;TrimSummary[color]&amp;"/"))),),0))))*$HJ103*(1+$BN$3)&amp;","&amp;IF(ISERROR(INDEX(TrimSummary[ordering_yy],MATCH(1,INDEX(($HD103=TrimSummary[style_no])*(HN$3=TrimSummary[trim_reff])*(ISNUMBER(FIND("/"&amp;$HC103&amp;"/","/"&amp;TrimSummary[color]&amp;"/"))),),0))),0,(INDEX(TrimSummary[ordering_yy],MATCH(1,INDEX(($HD103=TrimSummary[style_no])*(HN$3=TrimSummary[trim_reff])*(ISNUMBER(FIND("/"&amp;$HC103&amp;"/","/"&amp;TrimSummary[color]&amp;"/"))),),0))))*$HH103*(1+$BN$4)&amp;","&amp;IF(ISERROR(INDEX(TrimSummary[ordering_yy],MATCH(1,INDEX(($HD103=TrimSummary[style_no])*(HN$3=TrimSummary[trim_reff])*(ISNUMBER(FIND("/"&amp;$HC103&amp;"/","/"&amp;TrimSummary[color]&amp;"/"))),),0))),0,(INDEX(TrimSummary[ordering_yy],MATCH(1,INDEX(($HD103=TrimSummary[style_no])*(HN$3=TrimSummary[trim_reff])*(ISNUMBER(FIND("/"&amp;$HC103&amp;"/","/"&amp;TrimSummary[color]&amp;"/"))),),0))))*$HJ103*(1+$BN$4)</f>
        <v>327.6,0,0,0</v>
      </c>
      <c r="HO103" s="62" t="str" cm="1">
        <f t="array" ref="HO103">IF(ISERROR(INDEX(TrimSummary[costing_yy],MATCH(1,INDEX(($HD103=TrimSummary[style_no])*(HO$3=TrimSummary[trim_reff])*(ISNUMBER(FIND("/"&amp;$HC103&amp;"/","/"&amp;TrimSummary[color]&amp;"/"))),),0))),0,(INDEX(TrimSummary[costing_yy],MATCH(1,INDEX(($HD103=TrimSummary[style_no])*(HO$3=TrimSummary[trim_reff])*(ISNUMBER(FIND("/"&amp;$HC103&amp;"/","/"&amp;TrimSummary[color]&amp;"/"))),),0))))*$HH103*(1+$BN$3)&amp;","&amp;IF(ISERROR(INDEX(TrimSummary[costing_yy],MATCH(1,INDEX(($HD103=TrimSummary[style_no])*(HO$3=TrimSummary[trim_reff])*(ISNUMBER(FIND("/"&amp;$HC103&amp;"/","/"&amp;TrimSummary[color]&amp;"/"))),),0))),0,(INDEX(TrimSummary[costing_yy],MATCH(1,INDEX(($HD103=TrimSummary[style_no])*(HO$3=TrimSummary[trim_reff])*(ISNUMBER(FIND("/"&amp;$HC103&amp;"/","/"&amp;TrimSummary[color]&amp;"/"))),),0))))*$HJ103*(1+$BN$3)&amp;","&amp;IF(ISERROR(INDEX(TrimSummary[ordering_yy],MATCH(1,INDEX(($HD103=TrimSummary[style_no])*(HO$3=TrimSummary[trim_reff])*(ISNUMBER(FIND("/"&amp;$HC103&amp;"/","/"&amp;TrimSummary[color]&amp;"/"))),),0))),0,(INDEX(TrimSummary[ordering_yy],MATCH(1,INDEX(($HD103=TrimSummary[style_no])*(HO$3=TrimSummary[trim_reff])*(ISNUMBER(FIND("/"&amp;$HC103&amp;"/","/"&amp;TrimSummary[color]&amp;"/"))),),0))))*$HH103*(1+$BN$4)&amp;","&amp;IF(ISERROR(INDEX(TrimSummary[ordering_yy],MATCH(1,INDEX(($HD103=TrimSummary[style_no])*(HO$3=TrimSummary[trim_reff])*(ISNUMBER(FIND("/"&amp;$HC103&amp;"/","/"&amp;TrimSummary[color]&amp;"/"))),),0))),0,(INDEX(TrimSummary[ordering_yy],MATCH(1,INDEX(($HD103=TrimSummary[style_no])*(HO$3=TrimSummary[trim_reff])*(ISNUMBER(FIND("/"&amp;$HC103&amp;"/","/"&amp;TrimSummary[color]&amp;"/"))),),0))))*$HJ103*(1+$BN$4)</f>
        <v>327.6,0,0,0</v>
      </c>
      <c r="HP103" s="62" t="str" cm="1">
        <f t="array" ref="HP103">IF(ISERROR(INDEX(TrimSummary[costing_yy],MATCH(1,INDEX(($HD103=TrimSummary[style_no])*(HP$3=TrimSummary[trim_reff])*(ISNUMBER(FIND("/"&amp;$HC103&amp;"/","/"&amp;TrimSummary[color]&amp;"/"))),),0))),0,(INDEX(TrimSummary[costing_yy],MATCH(1,INDEX(($HD103=TrimSummary[style_no])*(HP$3=TrimSummary[trim_reff])*(ISNUMBER(FIND("/"&amp;$HC103&amp;"/","/"&amp;TrimSummary[color]&amp;"/"))),),0))))*$HH103*(1+$BN$3)&amp;","&amp;IF(ISERROR(INDEX(TrimSummary[costing_yy],MATCH(1,INDEX(($HD103=TrimSummary[style_no])*(HP$3=TrimSummary[trim_reff])*(ISNUMBER(FIND("/"&amp;$HC103&amp;"/","/"&amp;TrimSummary[color]&amp;"/"))),),0))),0,(INDEX(TrimSummary[costing_yy],MATCH(1,INDEX(($HD103=TrimSummary[style_no])*(HP$3=TrimSummary[trim_reff])*(ISNUMBER(FIND("/"&amp;$HC103&amp;"/","/"&amp;TrimSummary[color]&amp;"/"))),),0))))*$HJ103*(1+$BN$3)&amp;","&amp;IF(ISERROR(INDEX(TrimSummary[ordering_yy],MATCH(1,INDEX(($HD103=TrimSummary[style_no])*(HP$3=TrimSummary[trim_reff])*(ISNUMBER(FIND("/"&amp;$HC103&amp;"/","/"&amp;TrimSummary[color]&amp;"/"))),),0))),0,(INDEX(TrimSummary[ordering_yy],MATCH(1,INDEX(($HD103=TrimSummary[style_no])*(HP$3=TrimSummary[trim_reff])*(ISNUMBER(FIND("/"&amp;$HC103&amp;"/","/"&amp;TrimSummary[color]&amp;"/"))),),0))))*$HH103*(1+$BN$4)&amp;","&amp;IF(ISERROR(INDEX(TrimSummary[ordering_yy],MATCH(1,INDEX(($HD103=TrimSummary[style_no])*(HP$3=TrimSummary[trim_reff])*(ISNUMBER(FIND("/"&amp;$HC103&amp;"/","/"&amp;TrimSummary[color]&amp;"/"))),),0))),0,(INDEX(TrimSummary[ordering_yy],MATCH(1,INDEX(($HD103=TrimSummary[style_no])*(HP$3=TrimSummary[trim_reff])*(ISNUMBER(FIND("/"&amp;$HC103&amp;"/","/"&amp;TrimSummary[color]&amp;"/"))),),0))))*$HJ103*(1+$BN$4)</f>
        <v>327.6,0,0,0</v>
      </c>
      <c r="HQ103" s="62" t="str" cm="1">
        <f t="array" ref="HQ103">IF(ISERROR(INDEX(TrimSummary[costing_yy],MATCH(1,INDEX(($HD103=TrimSummary[style_no])*(HQ$3=TrimSummary[trim_reff])*(ISNUMBER(FIND("/"&amp;$HC103&amp;"/","/"&amp;TrimSummary[color]&amp;"/"))),),0))),0,(INDEX(TrimSummary[costing_yy],MATCH(1,INDEX(($HD103=TrimSummary[style_no])*(HQ$3=TrimSummary[trim_reff])*(ISNUMBER(FIND("/"&amp;$HC103&amp;"/","/"&amp;TrimSummary[color]&amp;"/"))),),0))))*$HH103*(1+$BN$3)&amp;","&amp;IF(ISERROR(INDEX(TrimSummary[costing_yy],MATCH(1,INDEX(($HD103=TrimSummary[style_no])*(HQ$3=TrimSummary[trim_reff])*(ISNUMBER(FIND("/"&amp;$HC103&amp;"/","/"&amp;TrimSummary[color]&amp;"/"))),),0))),0,(INDEX(TrimSummary[costing_yy],MATCH(1,INDEX(($HD103=TrimSummary[style_no])*(HQ$3=TrimSummary[trim_reff])*(ISNUMBER(FIND("/"&amp;$HC103&amp;"/","/"&amp;TrimSummary[color]&amp;"/"))),),0))))*$HJ103*(1+$BN$3)&amp;","&amp;IF(ISERROR(INDEX(TrimSummary[ordering_yy],MATCH(1,INDEX(($HD103=TrimSummary[style_no])*(HQ$3=TrimSummary[trim_reff])*(ISNUMBER(FIND("/"&amp;$HC103&amp;"/","/"&amp;TrimSummary[color]&amp;"/"))),),0))),0,(INDEX(TrimSummary[ordering_yy],MATCH(1,INDEX(($HD103=TrimSummary[style_no])*(HQ$3=TrimSummary[trim_reff])*(ISNUMBER(FIND("/"&amp;$HC103&amp;"/","/"&amp;TrimSummary[color]&amp;"/"))),),0))))*$HH103*(1+$BN$4)&amp;","&amp;IF(ISERROR(INDEX(TrimSummary[ordering_yy],MATCH(1,INDEX(($HD103=TrimSummary[style_no])*(HQ$3=TrimSummary[trim_reff])*(ISNUMBER(FIND("/"&amp;$HC103&amp;"/","/"&amp;TrimSummary[color]&amp;"/"))),),0))),0,(INDEX(TrimSummary[ordering_yy],MATCH(1,INDEX(($HD103=TrimSummary[style_no])*(HQ$3=TrimSummary[trim_reff])*(ISNUMBER(FIND("/"&amp;$HC103&amp;"/","/"&amp;TrimSummary[color]&amp;"/"))),),0))))*$HJ103*(1+$BN$4)</f>
        <v>327.6,0,0,0</v>
      </c>
      <c r="HR103" s="62" t="str" cm="1">
        <f t="array" ref="HR103">IF(ISERROR(INDEX(TrimSummary[costing_yy],MATCH(1,INDEX(($HD103=TrimSummary[style_no])*(HR$3=TrimSummary[trim_reff])*(ISNUMBER(FIND("/"&amp;$HC103&amp;"/","/"&amp;TrimSummary[color]&amp;"/"))),),0))),0,(INDEX(TrimSummary[costing_yy],MATCH(1,INDEX(($HD103=TrimSummary[style_no])*(HR$3=TrimSummary[trim_reff])*(ISNUMBER(FIND("/"&amp;$HC103&amp;"/","/"&amp;TrimSummary[color]&amp;"/"))),),0))))*$HH103*(1+$BN$3)&amp;","&amp;IF(ISERROR(INDEX(TrimSummary[costing_yy],MATCH(1,INDEX(($HD103=TrimSummary[style_no])*(HR$3=TrimSummary[trim_reff])*(ISNUMBER(FIND("/"&amp;$HC103&amp;"/","/"&amp;TrimSummary[color]&amp;"/"))),),0))),0,(INDEX(TrimSummary[costing_yy],MATCH(1,INDEX(($HD103=TrimSummary[style_no])*(HR$3=TrimSummary[trim_reff])*(ISNUMBER(FIND("/"&amp;$HC103&amp;"/","/"&amp;TrimSummary[color]&amp;"/"))),),0))))*$HJ103*(1+$BN$3)&amp;","&amp;IF(ISERROR(INDEX(TrimSummary[ordering_yy],MATCH(1,INDEX(($HD103=TrimSummary[style_no])*(HR$3=TrimSummary[trim_reff])*(ISNUMBER(FIND("/"&amp;$HC103&amp;"/","/"&amp;TrimSummary[color]&amp;"/"))),),0))),0,(INDEX(TrimSummary[ordering_yy],MATCH(1,INDEX(($HD103=TrimSummary[style_no])*(HR$3=TrimSummary[trim_reff])*(ISNUMBER(FIND("/"&amp;$HC103&amp;"/","/"&amp;TrimSummary[color]&amp;"/"))),),0))))*$HH103*(1+$BN$4)&amp;","&amp;IF(ISERROR(INDEX(TrimSummary[ordering_yy],MATCH(1,INDEX(($HD103=TrimSummary[style_no])*(HR$3=TrimSummary[trim_reff])*(ISNUMBER(FIND("/"&amp;$HC103&amp;"/","/"&amp;TrimSummary[color]&amp;"/"))),),0))),0,(INDEX(TrimSummary[ordering_yy],MATCH(1,INDEX(($HD103=TrimSummary[style_no])*(HR$3=TrimSummary[trim_reff])*(ISNUMBER(FIND("/"&amp;$HC103&amp;"/","/"&amp;TrimSummary[color]&amp;"/"))),),0))))*$HJ103*(1+$BN$4)</f>
        <v>327.6,0,0,0</v>
      </c>
      <c r="HS103" s="62" t="str" cm="1">
        <f t="array" ref="HS103">IF(ISERROR(INDEX(TrimSummary[costing_yy],MATCH(1,INDEX(($HD103=TrimSummary[style_no])*(HS$3=TrimSummary[trim_reff])*(ISNUMBER(FIND("/"&amp;$HC103&amp;"/","/"&amp;TrimSummary[color]&amp;"/"))),),0))),0,(INDEX(TrimSummary[costing_yy],MATCH(1,INDEX(($HD103=TrimSummary[style_no])*(HS$3=TrimSummary[trim_reff])*(ISNUMBER(FIND("/"&amp;$HC103&amp;"/","/"&amp;TrimSummary[color]&amp;"/"))),),0))))*$HH103*(1+$BN$3)&amp;","&amp;IF(ISERROR(INDEX(TrimSummary[costing_yy],MATCH(1,INDEX(($HD103=TrimSummary[style_no])*(HS$3=TrimSummary[trim_reff])*(ISNUMBER(FIND("/"&amp;$HC103&amp;"/","/"&amp;TrimSummary[color]&amp;"/"))),),0))),0,(INDEX(TrimSummary[costing_yy],MATCH(1,INDEX(($HD103=TrimSummary[style_no])*(HS$3=TrimSummary[trim_reff])*(ISNUMBER(FIND("/"&amp;$HC103&amp;"/","/"&amp;TrimSummary[color]&amp;"/"))),),0))))*$HJ103*(1+$BN$3)&amp;","&amp;IF(ISERROR(INDEX(TrimSummary[ordering_yy],MATCH(1,INDEX(($HD103=TrimSummary[style_no])*(HS$3=TrimSummary[trim_reff])*(ISNUMBER(FIND("/"&amp;$HC103&amp;"/","/"&amp;TrimSummary[color]&amp;"/"))),),0))),0,(INDEX(TrimSummary[ordering_yy],MATCH(1,INDEX(($HD103=TrimSummary[style_no])*(HS$3=TrimSummary[trim_reff])*(ISNUMBER(FIND("/"&amp;$HC103&amp;"/","/"&amp;TrimSummary[color]&amp;"/"))),),0))))*$HH103*(1+$BN$4)&amp;","&amp;IF(ISERROR(INDEX(TrimSummary[ordering_yy],MATCH(1,INDEX(($HD103=TrimSummary[style_no])*(HS$3=TrimSummary[trim_reff])*(ISNUMBER(FIND("/"&amp;$HC103&amp;"/","/"&amp;TrimSummary[color]&amp;"/"))),),0))),0,(INDEX(TrimSummary[ordering_yy],MATCH(1,INDEX(($HD103=TrimSummary[style_no])*(HS$3=TrimSummary[trim_reff])*(ISNUMBER(FIND("/"&amp;$HC103&amp;"/","/"&amp;TrimSummary[color]&amp;"/"))),),0))))*$HJ103*(1+$BN$4)</f>
        <v>327.6,0,0,0</v>
      </c>
      <c r="HT103" s="62" t="str" cm="1">
        <f t="array" ref="HT103">IF(ISERROR(INDEX(TrimSummary[costing_yy],MATCH(1,INDEX(($HD103=TrimSummary[style_no])*(HT$3=TrimSummary[trim_reff])*(ISNUMBER(FIND("/"&amp;$HC103&amp;"/","/"&amp;TrimSummary[color]&amp;"/"))),),0))),0,(INDEX(TrimSummary[costing_yy],MATCH(1,INDEX(($HD103=TrimSummary[style_no])*(HT$3=TrimSummary[trim_reff])*(ISNUMBER(FIND("/"&amp;$HC103&amp;"/","/"&amp;TrimSummary[color]&amp;"/"))),),0))))*$HH103*(1+$BN$3)&amp;","&amp;IF(ISERROR(INDEX(TrimSummary[costing_yy],MATCH(1,INDEX(($HD103=TrimSummary[style_no])*(HT$3=TrimSummary[trim_reff])*(ISNUMBER(FIND("/"&amp;$HC103&amp;"/","/"&amp;TrimSummary[color]&amp;"/"))),),0))),0,(INDEX(TrimSummary[costing_yy],MATCH(1,INDEX(($HD103=TrimSummary[style_no])*(HT$3=TrimSummary[trim_reff])*(ISNUMBER(FIND("/"&amp;$HC103&amp;"/","/"&amp;TrimSummary[color]&amp;"/"))),),0))))*$HJ103*(1+$BN$3)&amp;","&amp;IF(ISERROR(INDEX(TrimSummary[ordering_yy],MATCH(1,INDEX(($HD103=TrimSummary[style_no])*(HT$3=TrimSummary[trim_reff])*(ISNUMBER(FIND("/"&amp;$HC103&amp;"/","/"&amp;TrimSummary[color]&amp;"/"))),),0))),0,(INDEX(TrimSummary[ordering_yy],MATCH(1,INDEX(($HD103=TrimSummary[style_no])*(HT$3=TrimSummary[trim_reff])*(ISNUMBER(FIND("/"&amp;$HC103&amp;"/","/"&amp;TrimSummary[color]&amp;"/"))),),0))))*$HH103*(1+$BN$4)&amp;","&amp;IF(ISERROR(INDEX(TrimSummary[ordering_yy],MATCH(1,INDEX(($HD103=TrimSummary[style_no])*(HT$3=TrimSummary[trim_reff])*(ISNUMBER(FIND("/"&amp;$HC103&amp;"/","/"&amp;TrimSummary[color]&amp;"/"))),),0))),0,(INDEX(TrimSummary[ordering_yy],MATCH(1,INDEX(($HD103=TrimSummary[style_no])*(HT$3=TrimSummary[trim_reff])*(ISNUMBER(FIND("/"&amp;$HC103&amp;"/","/"&amp;TrimSummary[color]&amp;"/"))),),0))))*$HJ103*(1+$BN$4)</f>
        <v>327.6,0,0,0</v>
      </c>
      <c r="HU103" s="62" t="str" cm="1">
        <f t="array" ref="HU103">IF(ISERROR(INDEX(TrimSummary[costing_yy],MATCH(1,INDEX(($HD103=TrimSummary[style_no])*(HU$3=TrimSummary[trim_reff])*(ISNUMBER(FIND("/"&amp;$HC103&amp;"/","/"&amp;TrimSummary[color]&amp;"/"))),),0))),0,(INDEX(TrimSummary[costing_yy],MATCH(1,INDEX(($HD103=TrimSummary[style_no])*(HU$3=TrimSummary[trim_reff])*(ISNUMBER(FIND("/"&amp;$HC103&amp;"/","/"&amp;TrimSummary[color]&amp;"/"))),),0))))*$HH103*(1+$BN$3)&amp;","&amp;IF(ISERROR(INDEX(TrimSummary[costing_yy],MATCH(1,INDEX(($HD103=TrimSummary[style_no])*(HU$3=TrimSummary[trim_reff])*(ISNUMBER(FIND("/"&amp;$HC103&amp;"/","/"&amp;TrimSummary[color]&amp;"/"))),),0))),0,(INDEX(TrimSummary[costing_yy],MATCH(1,INDEX(($HD103=TrimSummary[style_no])*(HU$3=TrimSummary[trim_reff])*(ISNUMBER(FIND("/"&amp;$HC103&amp;"/","/"&amp;TrimSummary[color]&amp;"/"))),),0))))*$HJ103*(1+$BN$3)&amp;","&amp;IF(ISERROR(INDEX(TrimSummary[ordering_yy],MATCH(1,INDEX(($HD103=TrimSummary[style_no])*(HU$3=TrimSummary[trim_reff])*(ISNUMBER(FIND("/"&amp;$HC103&amp;"/","/"&amp;TrimSummary[color]&amp;"/"))),),0))),0,(INDEX(TrimSummary[ordering_yy],MATCH(1,INDEX(($HD103=TrimSummary[style_no])*(HU$3=TrimSummary[trim_reff])*(ISNUMBER(FIND("/"&amp;$HC103&amp;"/","/"&amp;TrimSummary[color]&amp;"/"))),),0))))*$HH103*(1+$BN$4)&amp;","&amp;IF(ISERROR(INDEX(TrimSummary[ordering_yy],MATCH(1,INDEX(($HD103=TrimSummary[style_no])*(HU$3=TrimSummary[trim_reff])*(ISNUMBER(FIND("/"&amp;$HC103&amp;"/","/"&amp;TrimSummary[color]&amp;"/"))),),0))),0,(INDEX(TrimSummary[ordering_yy],MATCH(1,INDEX(($HD103=TrimSummary[style_no])*(HU$3=TrimSummary[trim_reff])*(ISNUMBER(FIND("/"&amp;$HC103&amp;"/","/"&amp;TrimSummary[color]&amp;"/"))),),0))))*$HJ103*(1+$BN$4)</f>
        <v>327.6,0,0,0</v>
      </c>
      <c r="HV103" s="62"/>
      <c r="HW103" s="62"/>
      <c r="HX103" s="62"/>
      <c r="HY103" s="62"/>
      <c r="HZ103" s="62"/>
      <c r="IA103" s="62"/>
      <c r="IB103" s="62"/>
      <c r="IC103" s="62"/>
      <c r="ID103" s="62"/>
      <c r="IE103" s="62"/>
      <c r="IF103" s="62"/>
      <c r="IG103" s="62"/>
      <c r="IH103" s="62"/>
      <c r="II103" s="62"/>
      <c r="IJ103" s="49"/>
      <c r="IK103" s="49"/>
      <c r="IL103" s="49"/>
      <c r="IM103" s="49"/>
      <c r="IN103" s="49"/>
      <c r="IO103" s="49"/>
      <c r="IP103" s="49"/>
      <c r="IQ103" s="49"/>
      <c r="IR103" s="49"/>
      <c r="IS103" s="49"/>
      <c r="IT103" s="49"/>
      <c r="IU103" s="49"/>
      <c r="IV103" s="49"/>
      <c r="IW103" s="49"/>
    </row>
    <row r="104" spans="1:257">
      <c r="A104"/>
      <c r="D104" s="256"/>
      <c r="E104" s="3"/>
      <c r="F104" s="18"/>
      <c r="G104" s="19"/>
      <c r="H104" s="86"/>
      <c r="I104" s="86"/>
      <c r="J104" s="86"/>
      <c r="K104" s="86"/>
      <c r="L104" s="86"/>
      <c r="M104" s="86"/>
      <c r="N104" s="86"/>
      <c r="O104" s="86"/>
      <c r="P104" s="86"/>
      <c r="Q104" s="86"/>
      <c r="R104" s="86"/>
      <c r="S104" s="86"/>
      <c r="T104" s="86"/>
      <c r="U104" s="86"/>
      <c r="V104" s="86"/>
      <c r="Y104" s="18"/>
      <c r="AR104" s="23"/>
      <c r="AS104" s="23"/>
      <c r="AT104" s="18"/>
      <c r="AV104" s="23"/>
      <c r="AW104" s="23"/>
      <c r="AX104" s="23"/>
      <c r="AY104" s="23"/>
      <c r="AZ104" s="23"/>
      <c r="BA104" s="23"/>
      <c r="BB104" s="23"/>
      <c r="BC104" s="23"/>
      <c r="BD104" s="23"/>
      <c r="BE104" s="23"/>
      <c r="BF104" s="23"/>
      <c r="BG104" s="23"/>
      <c r="BH104" s="23"/>
      <c r="BI104" s="23"/>
      <c r="BJ104" s="222"/>
      <c r="BS104" s="233"/>
      <c r="BT104" s="233"/>
      <c r="BU104" s="233"/>
      <c r="BV104" s="233"/>
      <c r="BW104" s="233"/>
      <c r="BX104" s="233"/>
      <c r="BY104" s="233"/>
      <c r="BZ104" s="233"/>
      <c r="CA104" s="233"/>
      <c r="CB104" s="233"/>
      <c r="CC104" s="233"/>
      <c r="CD104" s="233"/>
      <c r="CE104" s="233"/>
      <c r="CF104" s="233"/>
      <c r="CG104" s="233"/>
      <c r="CH104" s="233"/>
      <c r="CJ104" s="63"/>
      <c r="CK104" s="63"/>
      <c r="CL104" s="64"/>
      <c r="CM104" s="64"/>
      <c r="CN104" s="64"/>
      <c r="CO104" s="64"/>
      <c r="CP104" s="64"/>
      <c r="CR104" s="64"/>
      <c r="CS104" s="64"/>
      <c r="FT104"/>
      <c r="FU104"/>
      <c r="HA104" s="62" t="str">
        <f>INDEX(TrimSummary[season],MATCH($HD104,TrimSummary[style_no],0))</f>
        <v>WI23</v>
      </c>
      <c r="HB104" s="62" t="str">
        <f>INDEX(TrimSummary[floorset],MATCH($HD104,TrimSummary[style_no],0))</f>
        <v>F3</v>
      </c>
      <c r="HC104" s="6" t="s">
        <v>201</v>
      </c>
      <c r="HD104" s="310" t="s">
        <v>315</v>
      </c>
      <c r="HE104" s="224" t="s">
        <v>300</v>
      </c>
      <c r="HF104" s="98">
        <v>45040</v>
      </c>
      <c r="HG104" t="s">
        <v>35</v>
      </c>
      <c r="HH104" s="105" cm="1">
        <f t="array" ref="HH104">IF(ISERROR(INDEX(Trim_Booking_Data[[QTY TB]:[5]],MATCH($HD104&amp;$HE104&amp;$HF104,Trim_Booking_Data[Styele'#]&amp;Trim_Booking_Data[COLOR]&amp;Trim_Booking_Data[Trim Boking Date],0),MATCH($HG104,Trim_Booking_Data[[#Headers],[QTY TB]:[5]],0))),0,(INDEX(Trim_Booking_Data[[QTY TB]:[5]],MATCH($HD104&amp;$HE104&amp;$HF104,Trim_Booking_Data[Styele'#]&amp;Trim_Booking_Data[COLOR]&amp;Trim_Booking_Data[Trim Boking Date],0),MATCH($HG104,Trim_Booking_Data[[#Headers],[QTY TB]:[5]],0))))</f>
        <v>976</v>
      </c>
      <c r="HI104" s="78" cm="1">
        <f t="array" ref="HI104">IF(ISERROR(INDEX(PO_Placed_Data_Fu[],MATCH($HD104&amp;$HE104,Trim_Booking_Data[Styele'#]&amp;Trim_Booking_Data[COLOR],0),MATCH(HI$3,PO_Placed_Data_Fu[#Headers],0))),0,(INDEX(PO_Placed_Data_Fu[],MATCH($HD104&amp;$HE104,Trim_Booking_Data[Styele'#]&amp;Trim_Booking_Data[COLOR],0),MATCH(HI$3,PO_Placed_Data_Fu[#Headers],0))))</f>
        <v>0</v>
      </c>
      <c r="HJ104" s="70" cm="1">
        <f t="array" ref="HJ104">IF(ISERROR(INDEX(PO_Placed_Data_Fu[],MATCH($HD104&amp;$HE104&amp;$HF104,Trim_Booking_Data[Styele'#]&amp;Trim_Booking_Data[COLOR]&amp;Trim_Booking_Data[Trim Boking Date],0),MATCH($HG104,PO_Placed_Data_Fu[#Headers],0))),0,(INDEX(PO_Placed_Data_Fu[],MATCH($HD104&amp;$HE104&amp;$HF104,Trim_Booking_Data[Styele'#]&amp;Trim_Booking_Data[COLOR]&amp;Trim_Booking_Data[Trim Boking Date],0),MATCH($HG104,PO_Placed_Data_Fu[#Headers],0))))</f>
        <v>0</v>
      </c>
      <c r="HK104" s="62" t="str" cm="1">
        <f t="array" ref="HK104">IF(ISERROR(INDEX(TrimSummary[costing_yy],MATCH(1,INDEX(($HD104=TrimSummary[style_no])*(HK$3=TrimSummary[trim_reff])*(ISNUMBER(FIND("/"&amp;$HC104&amp;"/","/"&amp;TrimSummary[color]&amp;"/"))),),0))),0,(INDEX(TrimSummary[costing_yy],MATCH(1,INDEX(($HD104=TrimSummary[style_no])*(HK$3=TrimSummary[trim_reff])*(ISNUMBER(FIND("/"&amp;$HC104&amp;"/","/"&amp;TrimSummary[color]&amp;"/"))),),0))))*$HH104*(1+$BN$3)&amp;","&amp;IF(ISERROR(INDEX(TrimSummary[costing_yy],MATCH(1,INDEX(($HD104=TrimSummary[style_no])*(HK$3=TrimSummary[trim_reff])*(ISNUMBER(FIND("/"&amp;$HC104&amp;"/","/"&amp;TrimSummary[color]&amp;"/"))),),0))),0,(INDEX(TrimSummary[costing_yy],MATCH(1,INDEX(($HD104=TrimSummary[style_no])*(HK$3=TrimSummary[trim_reff])*(ISNUMBER(FIND("/"&amp;$HC104&amp;"/","/"&amp;TrimSummary[color]&amp;"/"))),),0))))*$HJ104*(1+$BN$3)&amp;","&amp;IF(ISERROR(INDEX(TrimSummary[ordering_yy],MATCH(1,INDEX(($HD104=TrimSummary[style_no])*(HK$3=TrimSummary[trim_reff])*(ISNUMBER(FIND("/"&amp;$HC104&amp;"/","/"&amp;TrimSummary[color]&amp;"/"))),),0))),0,(INDEX(TrimSummary[ordering_yy],MATCH(1,INDEX(($HD104=TrimSummary[style_no])*(HK$3=TrimSummary[trim_reff])*(ISNUMBER(FIND("/"&amp;$HC104&amp;"/","/"&amp;TrimSummary[color]&amp;"/"))),),0))))*$HH104*(1+$BN$4)&amp;","&amp;IF(ISERROR(INDEX(TrimSummary[ordering_yy],MATCH(1,INDEX(($HD104=TrimSummary[style_no])*(HK$3=TrimSummary[trim_reff])*(ISNUMBER(FIND("/"&amp;$HC104&amp;"/","/"&amp;TrimSummary[color]&amp;"/"))),),0))),0,(INDEX(TrimSummary[ordering_yy],MATCH(1,INDEX(($HD104=TrimSummary[style_no])*(HK$3=TrimSummary[trim_reff])*(ISNUMBER(FIND("/"&amp;$HC104&amp;"/","/"&amp;TrimSummary[color]&amp;"/"))),),0))))*$HJ104*(1+$BN$4)</f>
        <v>880.648704,0,0,0</v>
      </c>
      <c r="HL104" s="62" t="str" cm="1">
        <f t="array" ref="HL104">IF(ISERROR(INDEX(TrimSummary[costing_yy],MATCH(1,INDEX(($HD104=TrimSummary[style_no])*(HL$3=TrimSummary[trim_reff])*(ISNUMBER(FIND("/"&amp;$HC104&amp;"/","/"&amp;TrimSummary[color]&amp;"/"))),),0))),0,(INDEX(TrimSummary[costing_yy],MATCH(1,INDEX(($HD104=TrimSummary[style_no])*(HL$3=TrimSummary[trim_reff])*(ISNUMBER(FIND("/"&amp;$HC104&amp;"/","/"&amp;TrimSummary[color]&amp;"/"))),),0))))*$HH104*(1+$BN$3)&amp;","&amp;IF(ISERROR(INDEX(TrimSummary[costing_yy],MATCH(1,INDEX(($HD104=TrimSummary[style_no])*(HL$3=TrimSummary[trim_reff])*(ISNUMBER(FIND("/"&amp;$HC104&amp;"/","/"&amp;TrimSummary[color]&amp;"/"))),),0))),0,(INDEX(TrimSummary[costing_yy],MATCH(1,INDEX(($HD104=TrimSummary[style_no])*(HL$3=TrimSummary[trim_reff])*(ISNUMBER(FIND("/"&amp;$HC104&amp;"/","/"&amp;TrimSummary[color]&amp;"/"))),),0))))*$HJ104*(1+$BN$3)&amp;","&amp;IF(ISERROR(INDEX(TrimSummary[ordering_yy],MATCH(1,INDEX(($HD104=TrimSummary[style_no])*(HL$3=TrimSummary[trim_reff])*(ISNUMBER(FIND("/"&amp;$HC104&amp;"/","/"&amp;TrimSummary[color]&amp;"/"))),),0))),0,(INDEX(TrimSummary[ordering_yy],MATCH(1,INDEX(($HD104=TrimSummary[style_no])*(HL$3=TrimSummary[trim_reff])*(ISNUMBER(FIND("/"&amp;$HC104&amp;"/","/"&amp;TrimSummary[color]&amp;"/"))),),0))))*$HH104*(1+$BN$4)&amp;","&amp;IF(ISERROR(INDEX(TrimSummary[ordering_yy],MATCH(1,INDEX(($HD104=TrimSummary[style_no])*(HL$3=TrimSummary[trim_reff])*(ISNUMBER(FIND("/"&amp;$HC104&amp;"/","/"&amp;TrimSummary[color]&amp;"/"))),),0))),0,(INDEX(TrimSummary[ordering_yy],MATCH(1,INDEX(($HD104=TrimSummary[style_no])*(HL$3=TrimSummary[trim_reff])*(ISNUMBER(FIND("/"&amp;$HC104&amp;"/","/"&amp;TrimSummary[color]&amp;"/"))),),0))))*$HJ104*(1+$BN$4)</f>
        <v>12.18048,0,0,0</v>
      </c>
      <c r="HM104" s="62" t="str" cm="1">
        <f t="array" ref="HM104">IF(ISERROR(INDEX(TrimSummary[costing_yy],MATCH(1,INDEX(($HD104=TrimSummary[style_no])*(HM$3=TrimSummary[trim_reff])*(ISNUMBER(FIND("/"&amp;$HC104&amp;"/","/"&amp;TrimSummary[color]&amp;"/"))),),0))),0,(INDEX(TrimSummary[costing_yy],MATCH(1,INDEX(($HD104=TrimSummary[style_no])*(HM$3=TrimSummary[trim_reff])*(ISNUMBER(FIND("/"&amp;$HC104&amp;"/","/"&amp;TrimSummary[color]&amp;"/"))),),0))))*$HH104*(1+$BN$3)&amp;","&amp;IF(ISERROR(INDEX(TrimSummary[costing_yy],MATCH(1,INDEX(($HD104=TrimSummary[style_no])*(HM$3=TrimSummary[trim_reff])*(ISNUMBER(FIND("/"&amp;$HC104&amp;"/","/"&amp;TrimSummary[color]&amp;"/"))),),0))),0,(INDEX(TrimSummary[costing_yy],MATCH(1,INDEX(($HD104=TrimSummary[style_no])*(HM$3=TrimSummary[trim_reff])*(ISNUMBER(FIND("/"&amp;$HC104&amp;"/","/"&amp;TrimSummary[color]&amp;"/"))),),0))))*$HJ104*(1+$BN$3)&amp;","&amp;IF(ISERROR(INDEX(TrimSummary[ordering_yy],MATCH(1,INDEX(($HD104=TrimSummary[style_no])*(HM$3=TrimSummary[trim_reff])*(ISNUMBER(FIND("/"&amp;$HC104&amp;"/","/"&amp;TrimSummary[color]&amp;"/"))),),0))),0,(INDEX(TrimSummary[ordering_yy],MATCH(1,INDEX(($HD104=TrimSummary[style_no])*(HM$3=TrimSummary[trim_reff])*(ISNUMBER(FIND("/"&amp;$HC104&amp;"/","/"&amp;TrimSummary[color]&amp;"/"))),),0))))*$HH104*(1+$BN$4)&amp;","&amp;IF(ISERROR(INDEX(TrimSummary[ordering_yy],MATCH(1,INDEX(($HD104=TrimSummary[style_no])*(HM$3=TrimSummary[trim_reff])*(ISNUMBER(FIND("/"&amp;$HC104&amp;"/","/"&amp;TrimSummary[color]&amp;"/"))),),0))),0,(INDEX(TrimSummary[ordering_yy],MATCH(1,INDEX(($HD104=TrimSummary[style_no])*(HM$3=TrimSummary[trim_reff])*(ISNUMBER(FIND("/"&amp;$HC104&amp;"/","/"&amp;TrimSummary[color]&amp;"/"))),),0))))*$HJ104*(1+$BN$4)</f>
        <v>18.676736,0,0,0</v>
      </c>
      <c r="HN104" s="62" t="str" cm="1">
        <f t="array" ref="HN104">IF(ISERROR(INDEX(TrimSummary[costing_yy],MATCH(1,INDEX(($HD104=TrimSummary[style_no])*(HN$3=TrimSummary[trim_reff])*(ISNUMBER(FIND("/"&amp;$HC104&amp;"/","/"&amp;TrimSummary[color]&amp;"/"))),),0))),0,(INDEX(TrimSummary[costing_yy],MATCH(1,INDEX(($HD104=TrimSummary[style_no])*(HN$3=TrimSummary[trim_reff])*(ISNUMBER(FIND("/"&amp;$HC104&amp;"/","/"&amp;TrimSummary[color]&amp;"/"))),),0))))*$HH104*(1+$BN$3)&amp;","&amp;IF(ISERROR(INDEX(TrimSummary[costing_yy],MATCH(1,INDEX(($HD104=TrimSummary[style_no])*(HN$3=TrimSummary[trim_reff])*(ISNUMBER(FIND("/"&amp;$HC104&amp;"/","/"&amp;TrimSummary[color]&amp;"/"))),),0))),0,(INDEX(TrimSummary[costing_yy],MATCH(1,INDEX(($HD104=TrimSummary[style_no])*(HN$3=TrimSummary[trim_reff])*(ISNUMBER(FIND("/"&amp;$HC104&amp;"/","/"&amp;TrimSummary[color]&amp;"/"))),),0))))*$HJ104*(1+$BN$3)&amp;","&amp;IF(ISERROR(INDEX(TrimSummary[ordering_yy],MATCH(1,INDEX(($HD104=TrimSummary[style_no])*(HN$3=TrimSummary[trim_reff])*(ISNUMBER(FIND("/"&amp;$HC104&amp;"/","/"&amp;TrimSummary[color]&amp;"/"))),),0))),0,(INDEX(TrimSummary[ordering_yy],MATCH(1,INDEX(($HD104=TrimSummary[style_no])*(HN$3=TrimSummary[trim_reff])*(ISNUMBER(FIND("/"&amp;$HC104&amp;"/","/"&amp;TrimSummary[color]&amp;"/"))),),0))))*$HH104*(1+$BN$4)&amp;","&amp;IF(ISERROR(INDEX(TrimSummary[ordering_yy],MATCH(1,INDEX(($HD104=TrimSummary[style_no])*(HN$3=TrimSummary[trim_reff])*(ISNUMBER(FIND("/"&amp;$HC104&amp;"/","/"&amp;TrimSummary[color]&amp;"/"))),),0))),0,(INDEX(TrimSummary[ordering_yy],MATCH(1,INDEX(($HD104=TrimSummary[style_no])*(HN$3=TrimSummary[trim_reff])*(ISNUMBER(FIND("/"&amp;$HC104&amp;"/","/"&amp;TrimSummary[color]&amp;"/"))),),0))))*$HJ104*(1+$BN$4)</f>
        <v>1015.04,0,0,0</v>
      </c>
      <c r="HO104" s="62" t="str" cm="1">
        <f t="array" ref="HO104">IF(ISERROR(INDEX(TrimSummary[costing_yy],MATCH(1,INDEX(($HD104=TrimSummary[style_no])*(HO$3=TrimSummary[trim_reff])*(ISNUMBER(FIND("/"&amp;$HC104&amp;"/","/"&amp;TrimSummary[color]&amp;"/"))),),0))),0,(INDEX(TrimSummary[costing_yy],MATCH(1,INDEX(($HD104=TrimSummary[style_no])*(HO$3=TrimSummary[trim_reff])*(ISNUMBER(FIND("/"&amp;$HC104&amp;"/","/"&amp;TrimSummary[color]&amp;"/"))),),0))))*$HH104*(1+$BN$3)&amp;","&amp;IF(ISERROR(INDEX(TrimSummary[costing_yy],MATCH(1,INDEX(($HD104=TrimSummary[style_no])*(HO$3=TrimSummary[trim_reff])*(ISNUMBER(FIND("/"&amp;$HC104&amp;"/","/"&amp;TrimSummary[color]&amp;"/"))),),0))),0,(INDEX(TrimSummary[costing_yy],MATCH(1,INDEX(($HD104=TrimSummary[style_no])*(HO$3=TrimSummary[trim_reff])*(ISNUMBER(FIND("/"&amp;$HC104&amp;"/","/"&amp;TrimSummary[color]&amp;"/"))),),0))))*$HJ104*(1+$BN$3)&amp;","&amp;IF(ISERROR(INDEX(TrimSummary[ordering_yy],MATCH(1,INDEX(($HD104=TrimSummary[style_no])*(HO$3=TrimSummary[trim_reff])*(ISNUMBER(FIND("/"&amp;$HC104&amp;"/","/"&amp;TrimSummary[color]&amp;"/"))),),0))),0,(INDEX(TrimSummary[ordering_yy],MATCH(1,INDEX(($HD104=TrimSummary[style_no])*(HO$3=TrimSummary[trim_reff])*(ISNUMBER(FIND("/"&amp;$HC104&amp;"/","/"&amp;TrimSummary[color]&amp;"/"))),),0))))*$HH104*(1+$BN$4)&amp;","&amp;IF(ISERROR(INDEX(TrimSummary[ordering_yy],MATCH(1,INDEX(($HD104=TrimSummary[style_no])*(HO$3=TrimSummary[trim_reff])*(ISNUMBER(FIND("/"&amp;$HC104&amp;"/","/"&amp;TrimSummary[color]&amp;"/"))),),0))),0,(INDEX(TrimSummary[ordering_yy],MATCH(1,INDEX(($HD104=TrimSummary[style_no])*(HO$3=TrimSummary[trim_reff])*(ISNUMBER(FIND("/"&amp;$HC104&amp;"/","/"&amp;TrimSummary[color]&amp;"/"))),),0))))*$HJ104*(1+$BN$4)</f>
        <v>1015.04,0,0,0</v>
      </c>
      <c r="HP104" s="62" t="str" cm="1">
        <f t="array" ref="HP104">IF(ISERROR(INDEX(TrimSummary[costing_yy],MATCH(1,INDEX(($HD104=TrimSummary[style_no])*(HP$3=TrimSummary[trim_reff])*(ISNUMBER(FIND("/"&amp;$HC104&amp;"/","/"&amp;TrimSummary[color]&amp;"/"))),),0))),0,(INDEX(TrimSummary[costing_yy],MATCH(1,INDEX(($HD104=TrimSummary[style_no])*(HP$3=TrimSummary[trim_reff])*(ISNUMBER(FIND("/"&amp;$HC104&amp;"/","/"&amp;TrimSummary[color]&amp;"/"))),),0))))*$HH104*(1+$BN$3)&amp;","&amp;IF(ISERROR(INDEX(TrimSummary[costing_yy],MATCH(1,INDEX(($HD104=TrimSummary[style_no])*(HP$3=TrimSummary[trim_reff])*(ISNUMBER(FIND("/"&amp;$HC104&amp;"/","/"&amp;TrimSummary[color]&amp;"/"))),),0))),0,(INDEX(TrimSummary[costing_yy],MATCH(1,INDEX(($HD104=TrimSummary[style_no])*(HP$3=TrimSummary[trim_reff])*(ISNUMBER(FIND("/"&amp;$HC104&amp;"/","/"&amp;TrimSummary[color]&amp;"/"))),),0))))*$HJ104*(1+$BN$3)&amp;","&amp;IF(ISERROR(INDEX(TrimSummary[ordering_yy],MATCH(1,INDEX(($HD104=TrimSummary[style_no])*(HP$3=TrimSummary[trim_reff])*(ISNUMBER(FIND("/"&amp;$HC104&amp;"/","/"&amp;TrimSummary[color]&amp;"/"))),),0))),0,(INDEX(TrimSummary[ordering_yy],MATCH(1,INDEX(($HD104=TrimSummary[style_no])*(HP$3=TrimSummary[trim_reff])*(ISNUMBER(FIND("/"&amp;$HC104&amp;"/","/"&amp;TrimSummary[color]&amp;"/"))),),0))))*$HH104*(1+$BN$4)&amp;","&amp;IF(ISERROR(INDEX(TrimSummary[ordering_yy],MATCH(1,INDEX(($HD104=TrimSummary[style_no])*(HP$3=TrimSummary[trim_reff])*(ISNUMBER(FIND("/"&amp;$HC104&amp;"/","/"&amp;TrimSummary[color]&amp;"/"))),),0))),0,(INDEX(TrimSummary[ordering_yy],MATCH(1,INDEX(($HD104=TrimSummary[style_no])*(HP$3=TrimSummary[trim_reff])*(ISNUMBER(FIND("/"&amp;$HC104&amp;"/","/"&amp;TrimSummary[color]&amp;"/"))),),0))))*$HJ104*(1+$BN$4)</f>
        <v>1015.04,0,0,0</v>
      </c>
      <c r="HQ104" s="62" t="str" cm="1">
        <f t="array" ref="HQ104">IF(ISERROR(INDEX(TrimSummary[costing_yy],MATCH(1,INDEX(($HD104=TrimSummary[style_no])*(HQ$3=TrimSummary[trim_reff])*(ISNUMBER(FIND("/"&amp;$HC104&amp;"/","/"&amp;TrimSummary[color]&amp;"/"))),),0))),0,(INDEX(TrimSummary[costing_yy],MATCH(1,INDEX(($HD104=TrimSummary[style_no])*(HQ$3=TrimSummary[trim_reff])*(ISNUMBER(FIND("/"&amp;$HC104&amp;"/","/"&amp;TrimSummary[color]&amp;"/"))),),0))))*$HH104*(1+$BN$3)&amp;","&amp;IF(ISERROR(INDEX(TrimSummary[costing_yy],MATCH(1,INDEX(($HD104=TrimSummary[style_no])*(HQ$3=TrimSummary[trim_reff])*(ISNUMBER(FIND("/"&amp;$HC104&amp;"/","/"&amp;TrimSummary[color]&amp;"/"))),),0))),0,(INDEX(TrimSummary[costing_yy],MATCH(1,INDEX(($HD104=TrimSummary[style_no])*(HQ$3=TrimSummary[trim_reff])*(ISNUMBER(FIND("/"&amp;$HC104&amp;"/","/"&amp;TrimSummary[color]&amp;"/"))),),0))))*$HJ104*(1+$BN$3)&amp;","&amp;IF(ISERROR(INDEX(TrimSummary[ordering_yy],MATCH(1,INDEX(($HD104=TrimSummary[style_no])*(HQ$3=TrimSummary[trim_reff])*(ISNUMBER(FIND("/"&amp;$HC104&amp;"/","/"&amp;TrimSummary[color]&amp;"/"))),),0))),0,(INDEX(TrimSummary[ordering_yy],MATCH(1,INDEX(($HD104=TrimSummary[style_no])*(HQ$3=TrimSummary[trim_reff])*(ISNUMBER(FIND("/"&amp;$HC104&amp;"/","/"&amp;TrimSummary[color]&amp;"/"))),),0))))*$HH104*(1+$BN$4)&amp;","&amp;IF(ISERROR(INDEX(TrimSummary[ordering_yy],MATCH(1,INDEX(($HD104=TrimSummary[style_no])*(HQ$3=TrimSummary[trim_reff])*(ISNUMBER(FIND("/"&amp;$HC104&amp;"/","/"&amp;TrimSummary[color]&amp;"/"))),),0))),0,(INDEX(TrimSummary[ordering_yy],MATCH(1,INDEX(($HD104=TrimSummary[style_no])*(HQ$3=TrimSummary[trim_reff])*(ISNUMBER(FIND("/"&amp;$HC104&amp;"/","/"&amp;TrimSummary[color]&amp;"/"))),),0))))*$HJ104*(1+$BN$4)</f>
        <v>1015.04,0,0,0</v>
      </c>
      <c r="HR104" s="62" t="str" cm="1">
        <f t="array" ref="HR104">IF(ISERROR(INDEX(TrimSummary[costing_yy],MATCH(1,INDEX(($HD104=TrimSummary[style_no])*(HR$3=TrimSummary[trim_reff])*(ISNUMBER(FIND("/"&amp;$HC104&amp;"/","/"&amp;TrimSummary[color]&amp;"/"))),),0))),0,(INDEX(TrimSummary[costing_yy],MATCH(1,INDEX(($HD104=TrimSummary[style_no])*(HR$3=TrimSummary[trim_reff])*(ISNUMBER(FIND("/"&amp;$HC104&amp;"/","/"&amp;TrimSummary[color]&amp;"/"))),),0))))*$HH104*(1+$BN$3)&amp;","&amp;IF(ISERROR(INDEX(TrimSummary[costing_yy],MATCH(1,INDEX(($HD104=TrimSummary[style_no])*(HR$3=TrimSummary[trim_reff])*(ISNUMBER(FIND("/"&amp;$HC104&amp;"/","/"&amp;TrimSummary[color]&amp;"/"))),),0))),0,(INDEX(TrimSummary[costing_yy],MATCH(1,INDEX(($HD104=TrimSummary[style_no])*(HR$3=TrimSummary[trim_reff])*(ISNUMBER(FIND("/"&amp;$HC104&amp;"/","/"&amp;TrimSummary[color]&amp;"/"))),),0))))*$HJ104*(1+$BN$3)&amp;","&amp;IF(ISERROR(INDEX(TrimSummary[ordering_yy],MATCH(1,INDEX(($HD104=TrimSummary[style_no])*(HR$3=TrimSummary[trim_reff])*(ISNUMBER(FIND("/"&amp;$HC104&amp;"/","/"&amp;TrimSummary[color]&amp;"/"))),),0))),0,(INDEX(TrimSummary[ordering_yy],MATCH(1,INDEX(($HD104=TrimSummary[style_no])*(HR$3=TrimSummary[trim_reff])*(ISNUMBER(FIND("/"&amp;$HC104&amp;"/","/"&amp;TrimSummary[color]&amp;"/"))),),0))))*$HH104*(1+$BN$4)&amp;","&amp;IF(ISERROR(INDEX(TrimSummary[ordering_yy],MATCH(1,INDEX(($HD104=TrimSummary[style_no])*(HR$3=TrimSummary[trim_reff])*(ISNUMBER(FIND("/"&amp;$HC104&amp;"/","/"&amp;TrimSummary[color]&amp;"/"))),),0))),0,(INDEX(TrimSummary[ordering_yy],MATCH(1,INDEX(($HD104=TrimSummary[style_no])*(HR$3=TrimSummary[trim_reff])*(ISNUMBER(FIND("/"&amp;$HC104&amp;"/","/"&amp;TrimSummary[color]&amp;"/"))),),0))))*$HJ104*(1+$BN$4)</f>
        <v>1015.04,0,0,0</v>
      </c>
      <c r="HS104" s="62" t="str" cm="1">
        <f t="array" ref="HS104">IF(ISERROR(INDEX(TrimSummary[costing_yy],MATCH(1,INDEX(($HD104=TrimSummary[style_no])*(HS$3=TrimSummary[trim_reff])*(ISNUMBER(FIND("/"&amp;$HC104&amp;"/","/"&amp;TrimSummary[color]&amp;"/"))),),0))),0,(INDEX(TrimSummary[costing_yy],MATCH(1,INDEX(($HD104=TrimSummary[style_no])*(HS$3=TrimSummary[trim_reff])*(ISNUMBER(FIND("/"&amp;$HC104&amp;"/","/"&amp;TrimSummary[color]&amp;"/"))),),0))))*$HH104*(1+$BN$3)&amp;","&amp;IF(ISERROR(INDEX(TrimSummary[costing_yy],MATCH(1,INDEX(($HD104=TrimSummary[style_no])*(HS$3=TrimSummary[trim_reff])*(ISNUMBER(FIND("/"&amp;$HC104&amp;"/","/"&amp;TrimSummary[color]&amp;"/"))),),0))),0,(INDEX(TrimSummary[costing_yy],MATCH(1,INDEX(($HD104=TrimSummary[style_no])*(HS$3=TrimSummary[trim_reff])*(ISNUMBER(FIND("/"&amp;$HC104&amp;"/","/"&amp;TrimSummary[color]&amp;"/"))),),0))))*$HJ104*(1+$BN$3)&amp;","&amp;IF(ISERROR(INDEX(TrimSummary[ordering_yy],MATCH(1,INDEX(($HD104=TrimSummary[style_no])*(HS$3=TrimSummary[trim_reff])*(ISNUMBER(FIND("/"&amp;$HC104&amp;"/","/"&amp;TrimSummary[color]&amp;"/"))),),0))),0,(INDEX(TrimSummary[ordering_yy],MATCH(1,INDEX(($HD104=TrimSummary[style_no])*(HS$3=TrimSummary[trim_reff])*(ISNUMBER(FIND("/"&amp;$HC104&amp;"/","/"&amp;TrimSummary[color]&amp;"/"))),),0))))*$HH104*(1+$BN$4)&amp;","&amp;IF(ISERROR(INDEX(TrimSummary[ordering_yy],MATCH(1,INDEX(($HD104=TrimSummary[style_no])*(HS$3=TrimSummary[trim_reff])*(ISNUMBER(FIND("/"&amp;$HC104&amp;"/","/"&amp;TrimSummary[color]&amp;"/"))),),0))),0,(INDEX(TrimSummary[ordering_yy],MATCH(1,INDEX(($HD104=TrimSummary[style_no])*(HS$3=TrimSummary[trim_reff])*(ISNUMBER(FIND("/"&amp;$HC104&amp;"/","/"&amp;TrimSummary[color]&amp;"/"))),),0))))*$HJ104*(1+$BN$4)</f>
        <v>1015.04,0,0,0</v>
      </c>
      <c r="HT104" s="62" t="str" cm="1">
        <f t="array" ref="HT104">IF(ISERROR(INDEX(TrimSummary[costing_yy],MATCH(1,INDEX(($HD104=TrimSummary[style_no])*(HT$3=TrimSummary[trim_reff])*(ISNUMBER(FIND("/"&amp;$HC104&amp;"/","/"&amp;TrimSummary[color]&amp;"/"))),),0))),0,(INDEX(TrimSummary[costing_yy],MATCH(1,INDEX(($HD104=TrimSummary[style_no])*(HT$3=TrimSummary[trim_reff])*(ISNUMBER(FIND("/"&amp;$HC104&amp;"/","/"&amp;TrimSummary[color]&amp;"/"))),),0))))*$HH104*(1+$BN$3)&amp;","&amp;IF(ISERROR(INDEX(TrimSummary[costing_yy],MATCH(1,INDEX(($HD104=TrimSummary[style_no])*(HT$3=TrimSummary[trim_reff])*(ISNUMBER(FIND("/"&amp;$HC104&amp;"/","/"&amp;TrimSummary[color]&amp;"/"))),),0))),0,(INDEX(TrimSummary[costing_yy],MATCH(1,INDEX(($HD104=TrimSummary[style_no])*(HT$3=TrimSummary[trim_reff])*(ISNUMBER(FIND("/"&amp;$HC104&amp;"/","/"&amp;TrimSummary[color]&amp;"/"))),),0))))*$HJ104*(1+$BN$3)&amp;","&amp;IF(ISERROR(INDEX(TrimSummary[ordering_yy],MATCH(1,INDEX(($HD104=TrimSummary[style_no])*(HT$3=TrimSummary[trim_reff])*(ISNUMBER(FIND("/"&amp;$HC104&amp;"/","/"&amp;TrimSummary[color]&amp;"/"))),),0))),0,(INDEX(TrimSummary[ordering_yy],MATCH(1,INDEX(($HD104=TrimSummary[style_no])*(HT$3=TrimSummary[trim_reff])*(ISNUMBER(FIND("/"&amp;$HC104&amp;"/","/"&amp;TrimSummary[color]&amp;"/"))),),0))))*$HH104*(1+$BN$4)&amp;","&amp;IF(ISERROR(INDEX(TrimSummary[ordering_yy],MATCH(1,INDEX(($HD104=TrimSummary[style_no])*(HT$3=TrimSummary[trim_reff])*(ISNUMBER(FIND("/"&amp;$HC104&amp;"/","/"&amp;TrimSummary[color]&amp;"/"))),),0))),0,(INDEX(TrimSummary[ordering_yy],MATCH(1,INDEX(($HD104=TrimSummary[style_no])*(HT$3=TrimSummary[trim_reff])*(ISNUMBER(FIND("/"&amp;$HC104&amp;"/","/"&amp;TrimSummary[color]&amp;"/"))),),0))))*$HJ104*(1+$BN$4)</f>
        <v>1015.04,0,0,0</v>
      </c>
      <c r="HU104" s="62" t="str" cm="1">
        <f t="array" ref="HU104">IF(ISERROR(INDEX(TrimSummary[costing_yy],MATCH(1,INDEX(($HD104=TrimSummary[style_no])*(HU$3=TrimSummary[trim_reff])*(ISNUMBER(FIND("/"&amp;$HC104&amp;"/","/"&amp;TrimSummary[color]&amp;"/"))),),0))),0,(INDEX(TrimSummary[costing_yy],MATCH(1,INDEX(($HD104=TrimSummary[style_no])*(HU$3=TrimSummary[trim_reff])*(ISNUMBER(FIND("/"&amp;$HC104&amp;"/","/"&amp;TrimSummary[color]&amp;"/"))),),0))))*$HH104*(1+$BN$3)&amp;","&amp;IF(ISERROR(INDEX(TrimSummary[costing_yy],MATCH(1,INDEX(($HD104=TrimSummary[style_no])*(HU$3=TrimSummary[trim_reff])*(ISNUMBER(FIND("/"&amp;$HC104&amp;"/","/"&amp;TrimSummary[color]&amp;"/"))),),0))),0,(INDEX(TrimSummary[costing_yy],MATCH(1,INDEX(($HD104=TrimSummary[style_no])*(HU$3=TrimSummary[trim_reff])*(ISNUMBER(FIND("/"&amp;$HC104&amp;"/","/"&amp;TrimSummary[color]&amp;"/"))),),0))))*$HJ104*(1+$BN$3)&amp;","&amp;IF(ISERROR(INDEX(TrimSummary[ordering_yy],MATCH(1,INDEX(($HD104=TrimSummary[style_no])*(HU$3=TrimSummary[trim_reff])*(ISNUMBER(FIND("/"&amp;$HC104&amp;"/","/"&amp;TrimSummary[color]&amp;"/"))),),0))),0,(INDEX(TrimSummary[ordering_yy],MATCH(1,INDEX(($HD104=TrimSummary[style_no])*(HU$3=TrimSummary[trim_reff])*(ISNUMBER(FIND("/"&amp;$HC104&amp;"/","/"&amp;TrimSummary[color]&amp;"/"))),),0))))*$HH104*(1+$BN$4)&amp;","&amp;IF(ISERROR(INDEX(TrimSummary[ordering_yy],MATCH(1,INDEX(($HD104=TrimSummary[style_no])*(HU$3=TrimSummary[trim_reff])*(ISNUMBER(FIND("/"&amp;$HC104&amp;"/","/"&amp;TrimSummary[color]&amp;"/"))),),0))),0,(INDEX(TrimSummary[ordering_yy],MATCH(1,INDEX(($HD104=TrimSummary[style_no])*(HU$3=TrimSummary[trim_reff])*(ISNUMBER(FIND("/"&amp;$HC104&amp;"/","/"&amp;TrimSummary[color]&amp;"/"))),),0))))*$HJ104*(1+$BN$4)</f>
        <v>1015.04,0,0,0</v>
      </c>
      <c r="HV104" s="62"/>
      <c r="HW104" s="62"/>
      <c r="HX104" s="62"/>
      <c r="HY104" s="62"/>
      <c r="HZ104" s="62"/>
      <c r="IA104" s="62"/>
      <c r="IB104" s="62"/>
      <c r="IC104" s="62"/>
      <c r="ID104" s="62"/>
      <c r="IE104" s="62"/>
      <c r="IF104" s="62"/>
      <c r="IG104" s="62"/>
      <c r="IH104" s="62"/>
      <c r="II104" s="62"/>
      <c r="IJ104" s="49"/>
      <c r="IK104" s="49"/>
      <c r="IL104" s="49"/>
      <c r="IM104" s="49"/>
      <c r="IN104" s="49"/>
      <c r="IO104" s="49"/>
      <c r="IP104" s="49"/>
      <c r="IQ104" s="49"/>
      <c r="IR104" s="49"/>
      <c r="IS104" s="49"/>
      <c r="IT104" s="49"/>
      <c r="IU104" s="49"/>
      <c r="IV104" s="49"/>
      <c r="IW104" s="49"/>
    </row>
    <row r="105" spans="1:257">
      <c r="A105"/>
      <c r="D105" s="256"/>
      <c r="E105" s="3"/>
      <c r="F105" s="18"/>
      <c r="G105" s="19"/>
      <c r="H105" s="86"/>
      <c r="I105" s="86"/>
      <c r="J105" s="86"/>
      <c r="K105" s="86"/>
      <c r="L105" s="86"/>
      <c r="M105" s="86"/>
      <c r="N105" s="86"/>
      <c r="O105" s="86"/>
      <c r="P105" s="86"/>
      <c r="Q105" s="86"/>
      <c r="R105" s="86"/>
      <c r="S105" s="86"/>
      <c r="T105" s="86"/>
      <c r="U105" s="86"/>
      <c r="V105" s="86"/>
      <c r="Y105" s="18"/>
      <c r="AR105" s="23"/>
      <c r="AS105" s="23"/>
      <c r="AT105" s="18"/>
      <c r="AV105" s="23"/>
      <c r="AW105" s="23"/>
      <c r="AX105" s="23"/>
      <c r="AY105" s="23"/>
      <c r="AZ105" s="23"/>
      <c r="BA105" s="23"/>
      <c r="BB105" s="23"/>
      <c r="BC105" s="23"/>
      <c r="BD105" s="23"/>
      <c r="BE105" s="23"/>
      <c r="BF105" s="23"/>
      <c r="BG105" s="23"/>
      <c r="BH105" s="23"/>
      <c r="BI105" s="23"/>
      <c r="BJ105" s="222"/>
      <c r="BS105" s="233"/>
      <c r="BT105" s="233"/>
      <c r="BU105" s="233"/>
      <c r="BV105" s="233"/>
      <c r="BW105" s="233"/>
      <c r="BX105" s="233"/>
      <c r="BY105" s="233"/>
      <c r="BZ105" s="233"/>
      <c r="CA105" s="233"/>
      <c r="CB105" s="233"/>
      <c r="CC105" s="233"/>
      <c r="CD105" s="233"/>
      <c r="CE105" s="233"/>
      <c r="CF105" s="233"/>
      <c r="CG105" s="233"/>
      <c r="CH105" s="233"/>
      <c r="CJ105" s="230"/>
      <c r="CK105" s="230"/>
      <c r="CL105" s="64"/>
      <c r="CM105" s="92"/>
      <c r="CN105" s="92"/>
      <c r="CO105" s="93"/>
      <c r="CP105" s="77"/>
      <c r="FT105"/>
      <c r="FU105"/>
      <c r="HA105" s="62" t="str">
        <f>INDEX(TrimSummary[season],MATCH($HD105,TrimSummary[style_no],0))</f>
        <v>WI23</v>
      </c>
      <c r="HB105" s="62" t="str">
        <f>INDEX(TrimSummary[floorset],MATCH($HD105,TrimSummary[style_no],0))</f>
        <v>F3</v>
      </c>
      <c r="HC105" s="6" t="s">
        <v>201</v>
      </c>
      <c r="HD105" s="310" t="s">
        <v>315</v>
      </c>
      <c r="HE105" s="224" t="s">
        <v>300</v>
      </c>
      <c r="HF105" s="98">
        <v>45040</v>
      </c>
      <c r="HG105" t="s">
        <v>36</v>
      </c>
      <c r="HH105" s="105" cm="1">
        <f t="array" ref="HH105">IF(ISERROR(INDEX(Trim_Booking_Data[[QTY TB]:[5]],MATCH($HD105&amp;$HE105&amp;$HF105,Trim_Booking_Data[Styele'#]&amp;Trim_Booking_Data[COLOR]&amp;Trim_Booking_Data[Trim Boking Date],0),MATCH($HG105,Trim_Booking_Data[[#Headers],[QTY TB]:[5]],0))),0,(INDEX(Trim_Booking_Data[[QTY TB]:[5]],MATCH($HD105&amp;$HE105&amp;$HF105,Trim_Booking_Data[Styele'#]&amp;Trim_Booking_Data[COLOR]&amp;Trim_Booking_Data[Trim Boking Date],0),MATCH($HG105,Trim_Booking_Data[[#Headers],[QTY TB]:[5]],0))))</f>
        <v>1669</v>
      </c>
      <c r="HI105" s="78" cm="1">
        <f t="array" ref="HI105">IF(ISERROR(INDEX(PO_Placed_Data_Fu[],MATCH($HD105&amp;$HE105,Trim_Booking_Data[Styele'#]&amp;Trim_Booking_Data[COLOR],0),MATCH(HI$3,PO_Placed_Data_Fu[#Headers],0))),0,(INDEX(PO_Placed_Data_Fu[],MATCH($HD105&amp;$HE105,Trim_Booking_Data[Styele'#]&amp;Trim_Booking_Data[COLOR],0),MATCH(HI$3,PO_Placed_Data_Fu[#Headers],0))))</f>
        <v>0</v>
      </c>
      <c r="HJ105" s="70" cm="1">
        <f t="array" ref="HJ105">IF(ISERROR(INDEX(PO_Placed_Data_Fu[],MATCH($HD105&amp;$HE105&amp;$HF105,Trim_Booking_Data[Styele'#]&amp;Trim_Booking_Data[COLOR]&amp;Trim_Booking_Data[Trim Boking Date],0),MATCH($HG105,PO_Placed_Data_Fu[#Headers],0))),0,(INDEX(PO_Placed_Data_Fu[],MATCH($HD105&amp;$HE105&amp;$HF105,Trim_Booking_Data[Styele'#]&amp;Trim_Booking_Data[COLOR]&amp;Trim_Booking_Data[Trim Boking Date],0),MATCH($HG105,PO_Placed_Data_Fu[#Headers],0))))</f>
        <v>0</v>
      </c>
      <c r="HK105" s="62" t="str" cm="1">
        <f t="array" ref="HK105">IF(ISERROR(INDEX(TrimSummary[costing_yy],MATCH(1,INDEX(($HD105=TrimSummary[style_no])*(HK$3=TrimSummary[trim_reff])*(ISNUMBER(FIND("/"&amp;$HC105&amp;"/","/"&amp;TrimSummary[color]&amp;"/"))),),0))),0,(INDEX(TrimSummary[costing_yy],MATCH(1,INDEX(($HD105=TrimSummary[style_no])*(HK$3=TrimSummary[trim_reff])*(ISNUMBER(FIND("/"&amp;$HC105&amp;"/","/"&amp;TrimSummary[color]&amp;"/"))),),0))))*$HH105*(1+$BN$3)&amp;","&amp;IF(ISERROR(INDEX(TrimSummary[costing_yy],MATCH(1,INDEX(($HD105=TrimSummary[style_no])*(HK$3=TrimSummary[trim_reff])*(ISNUMBER(FIND("/"&amp;$HC105&amp;"/","/"&amp;TrimSummary[color]&amp;"/"))),),0))),0,(INDEX(TrimSummary[costing_yy],MATCH(1,INDEX(($HD105=TrimSummary[style_no])*(HK$3=TrimSummary[trim_reff])*(ISNUMBER(FIND("/"&amp;$HC105&amp;"/","/"&amp;TrimSummary[color]&amp;"/"))),),0))))*$HJ105*(1+$BN$3)&amp;","&amp;IF(ISERROR(INDEX(TrimSummary[ordering_yy],MATCH(1,INDEX(($HD105=TrimSummary[style_no])*(HK$3=TrimSummary[trim_reff])*(ISNUMBER(FIND("/"&amp;$HC105&amp;"/","/"&amp;TrimSummary[color]&amp;"/"))),),0))),0,(INDEX(TrimSummary[ordering_yy],MATCH(1,INDEX(($HD105=TrimSummary[style_no])*(HK$3=TrimSummary[trim_reff])*(ISNUMBER(FIND("/"&amp;$HC105&amp;"/","/"&amp;TrimSummary[color]&amp;"/"))),),0))))*$HH105*(1+$BN$4)&amp;","&amp;IF(ISERROR(INDEX(TrimSummary[ordering_yy],MATCH(1,INDEX(($HD105=TrimSummary[style_no])*(HK$3=TrimSummary[trim_reff])*(ISNUMBER(FIND("/"&amp;$HC105&amp;"/","/"&amp;TrimSummary[color]&amp;"/"))),),0))),0,(INDEX(TrimSummary[ordering_yy],MATCH(1,INDEX(($HD105=TrimSummary[style_no])*(HK$3=TrimSummary[trim_reff])*(ISNUMBER(FIND("/"&amp;$HC105&amp;"/","/"&amp;TrimSummary[color]&amp;"/"))),),0))))*$HJ105*(1+$BN$4)</f>
        <v>1505.945376,0,0,0</v>
      </c>
      <c r="HL105" s="62" t="str" cm="1">
        <f t="array" ref="HL105">IF(ISERROR(INDEX(TrimSummary[costing_yy],MATCH(1,INDEX(($HD105=TrimSummary[style_no])*(HL$3=TrimSummary[trim_reff])*(ISNUMBER(FIND("/"&amp;$HC105&amp;"/","/"&amp;TrimSummary[color]&amp;"/"))),),0))),0,(INDEX(TrimSummary[costing_yy],MATCH(1,INDEX(($HD105=TrimSummary[style_no])*(HL$3=TrimSummary[trim_reff])*(ISNUMBER(FIND("/"&amp;$HC105&amp;"/","/"&amp;TrimSummary[color]&amp;"/"))),),0))))*$HH105*(1+$BN$3)&amp;","&amp;IF(ISERROR(INDEX(TrimSummary[costing_yy],MATCH(1,INDEX(($HD105=TrimSummary[style_no])*(HL$3=TrimSummary[trim_reff])*(ISNUMBER(FIND("/"&amp;$HC105&amp;"/","/"&amp;TrimSummary[color]&amp;"/"))),),0))),0,(INDEX(TrimSummary[costing_yy],MATCH(1,INDEX(($HD105=TrimSummary[style_no])*(HL$3=TrimSummary[trim_reff])*(ISNUMBER(FIND("/"&amp;$HC105&amp;"/","/"&amp;TrimSummary[color]&amp;"/"))),),0))))*$HJ105*(1+$BN$3)&amp;","&amp;IF(ISERROR(INDEX(TrimSummary[ordering_yy],MATCH(1,INDEX(($HD105=TrimSummary[style_no])*(HL$3=TrimSummary[trim_reff])*(ISNUMBER(FIND("/"&amp;$HC105&amp;"/","/"&amp;TrimSummary[color]&amp;"/"))),),0))),0,(INDEX(TrimSummary[ordering_yy],MATCH(1,INDEX(($HD105=TrimSummary[style_no])*(HL$3=TrimSummary[trim_reff])*(ISNUMBER(FIND("/"&amp;$HC105&amp;"/","/"&amp;TrimSummary[color]&amp;"/"))),),0))))*$HH105*(1+$BN$4)&amp;","&amp;IF(ISERROR(INDEX(TrimSummary[ordering_yy],MATCH(1,INDEX(($HD105=TrimSummary[style_no])*(HL$3=TrimSummary[trim_reff])*(ISNUMBER(FIND("/"&amp;$HC105&amp;"/","/"&amp;TrimSummary[color]&amp;"/"))),),0))),0,(INDEX(TrimSummary[ordering_yy],MATCH(1,INDEX(($HD105=TrimSummary[style_no])*(HL$3=TrimSummary[trim_reff])*(ISNUMBER(FIND("/"&amp;$HC105&amp;"/","/"&amp;TrimSummary[color]&amp;"/"))),),0))))*$HJ105*(1+$BN$4)</f>
        <v>20.82912,0,0,0</v>
      </c>
      <c r="HM105" s="62" t="str" cm="1">
        <f t="array" ref="HM105">IF(ISERROR(INDEX(TrimSummary[costing_yy],MATCH(1,INDEX(($HD105=TrimSummary[style_no])*(HM$3=TrimSummary[trim_reff])*(ISNUMBER(FIND("/"&amp;$HC105&amp;"/","/"&amp;TrimSummary[color]&amp;"/"))),),0))),0,(INDEX(TrimSummary[costing_yy],MATCH(1,INDEX(($HD105=TrimSummary[style_no])*(HM$3=TrimSummary[trim_reff])*(ISNUMBER(FIND("/"&amp;$HC105&amp;"/","/"&amp;TrimSummary[color]&amp;"/"))),),0))))*$HH105*(1+$BN$3)&amp;","&amp;IF(ISERROR(INDEX(TrimSummary[costing_yy],MATCH(1,INDEX(($HD105=TrimSummary[style_no])*(HM$3=TrimSummary[trim_reff])*(ISNUMBER(FIND("/"&amp;$HC105&amp;"/","/"&amp;TrimSummary[color]&amp;"/"))),),0))),0,(INDEX(TrimSummary[costing_yy],MATCH(1,INDEX(($HD105=TrimSummary[style_no])*(HM$3=TrimSummary[trim_reff])*(ISNUMBER(FIND("/"&amp;$HC105&amp;"/","/"&amp;TrimSummary[color]&amp;"/"))),),0))))*$HJ105*(1+$BN$3)&amp;","&amp;IF(ISERROR(INDEX(TrimSummary[ordering_yy],MATCH(1,INDEX(($HD105=TrimSummary[style_no])*(HM$3=TrimSummary[trim_reff])*(ISNUMBER(FIND("/"&amp;$HC105&amp;"/","/"&amp;TrimSummary[color]&amp;"/"))),),0))),0,(INDEX(TrimSummary[ordering_yy],MATCH(1,INDEX(($HD105=TrimSummary[style_no])*(HM$3=TrimSummary[trim_reff])*(ISNUMBER(FIND("/"&amp;$HC105&amp;"/","/"&amp;TrimSummary[color]&amp;"/"))),),0))))*$HH105*(1+$BN$4)&amp;","&amp;IF(ISERROR(INDEX(TrimSummary[ordering_yy],MATCH(1,INDEX(($HD105=TrimSummary[style_no])*(HM$3=TrimSummary[trim_reff])*(ISNUMBER(FIND("/"&amp;$HC105&amp;"/","/"&amp;TrimSummary[color]&amp;"/"))),),0))),0,(INDEX(TrimSummary[ordering_yy],MATCH(1,INDEX(($HD105=TrimSummary[style_no])*(HM$3=TrimSummary[trim_reff])*(ISNUMBER(FIND("/"&amp;$HC105&amp;"/","/"&amp;TrimSummary[color]&amp;"/"))),),0))))*$HJ105*(1+$BN$4)</f>
        <v>31.937984,0,0,0</v>
      </c>
      <c r="HN105" s="62" t="str" cm="1">
        <f t="array" ref="HN105">IF(ISERROR(INDEX(TrimSummary[costing_yy],MATCH(1,INDEX(($HD105=TrimSummary[style_no])*(HN$3=TrimSummary[trim_reff])*(ISNUMBER(FIND("/"&amp;$HC105&amp;"/","/"&amp;TrimSummary[color]&amp;"/"))),),0))),0,(INDEX(TrimSummary[costing_yy],MATCH(1,INDEX(($HD105=TrimSummary[style_no])*(HN$3=TrimSummary[trim_reff])*(ISNUMBER(FIND("/"&amp;$HC105&amp;"/","/"&amp;TrimSummary[color]&amp;"/"))),),0))))*$HH105*(1+$BN$3)&amp;","&amp;IF(ISERROR(INDEX(TrimSummary[costing_yy],MATCH(1,INDEX(($HD105=TrimSummary[style_no])*(HN$3=TrimSummary[trim_reff])*(ISNUMBER(FIND("/"&amp;$HC105&amp;"/","/"&amp;TrimSummary[color]&amp;"/"))),),0))),0,(INDEX(TrimSummary[costing_yy],MATCH(1,INDEX(($HD105=TrimSummary[style_no])*(HN$3=TrimSummary[trim_reff])*(ISNUMBER(FIND("/"&amp;$HC105&amp;"/","/"&amp;TrimSummary[color]&amp;"/"))),),0))))*$HJ105*(1+$BN$3)&amp;","&amp;IF(ISERROR(INDEX(TrimSummary[ordering_yy],MATCH(1,INDEX(($HD105=TrimSummary[style_no])*(HN$3=TrimSummary[trim_reff])*(ISNUMBER(FIND("/"&amp;$HC105&amp;"/","/"&amp;TrimSummary[color]&amp;"/"))),),0))),0,(INDEX(TrimSummary[ordering_yy],MATCH(1,INDEX(($HD105=TrimSummary[style_no])*(HN$3=TrimSummary[trim_reff])*(ISNUMBER(FIND("/"&amp;$HC105&amp;"/","/"&amp;TrimSummary[color]&amp;"/"))),),0))))*$HH105*(1+$BN$4)&amp;","&amp;IF(ISERROR(INDEX(TrimSummary[ordering_yy],MATCH(1,INDEX(($HD105=TrimSummary[style_no])*(HN$3=TrimSummary[trim_reff])*(ISNUMBER(FIND("/"&amp;$HC105&amp;"/","/"&amp;TrimSummary[color]&amp;"/"))),),0))),0,(INDEX(TrimSummary[ordering_yy],MATCH(1,INDEX(($HD105=TrimSummary[style_no])*(HN$3=TrimSummary[trim_reff])*(ISNUMBER(FIND("/"&amp;$HC105&amp;"/","/"&amp;TrimSummary[color]&amp;"/"))),),0))))*$HJ105*(1+$BN$4)</f>
        <v>1735.76,0,0,0</v>
      </c>
      <c r="HO105" s="62" t="str" cm="1">
        <f t="array" ref="HO105">IF(ISERROR(INDEX(TrimSummary[costing_yy],MATCH(1,INDEX(($HD105=TrimSummary[style_no])*(HO$3=TrimSummary[trim_reff])*(ISNUMBER(FIND("/"&amp;$HC105&amp;"/","/"&amp;TrimSummary[color]&amp;"/"))),),0))),0,(INDEX(TrimSummary[costing_yy],MATCH(1,INDEX(($HD105=TrimSummary[style_no])*(HO$3=TrimSummary[trim_reff])*(ISNUMBER(FIND("/"&amp;$HC105&amp;"/","/"&amp;TrimSummary[color]&amp;"/"))),),0))))*$HH105*(1+$BN$3)&amp;","&amp;IF(ISERROR(INDEX(TrimSummary[costing_yy],MATCH(1,INDEX(($HD105=TrimSummary[style_no])*(HO$3=TrimSummary[trim_reff])*(ISNUMBER(FIND("/"&amp;$HC105&amp;"/","/"&amp;TrimSummary[color]&amp;"/"))),),0))),0,(INDEX(TrimSummary[costing_yy],MATCH(1,INDEX(($HD105=TrimSummary[style_no])*(HO$3=TrimSummary[trim_reff])*(ISNUMBER(FIND("/"&amp;$HC105&amp;"/","/"&amp;TrimSummary[color]&amp;"/"))),),0))))*$HJ105*(1+$BN$3)&amp;","&amp;IF(ISERROR(INDEX(TrimSummary[ordering_yy],MATCH(1,INDEX(($HD105=TrimSummary[style_no])*(HO$3=TrimSummary[trim_reff])*(ISNUMBER(FIND("/"&amp;$HC105&amp;"/","/"&amp;TrimSummary[color]&amp;"/"))),),0))),0,(INDEX(TrimSummary[ordering_yy],MATCH(1,INDEX(($HD105=TrimSummary[style_no])*(HO$3=TrimSummary[trim_reff])*(ISNUMBER(FIND("/"&amp;$HC105&amp;"/","/"&amp;TrimSummary[color]&amp;"/"))),),0))))*$HH105*(1+$BN$4)&amp;","&amp;IF(ISERROR(INDEX(TrimSummary[ordering_yy],MATCH(1,INDEX(($HD105=TrimSummary[style_no])*(HO$3=TrimSummary[trim_reff])*(ISNUMBER(FIND("/"&amp;$HC105&amp;"/","/"&amp;TrimSummary[color]&amp;"/"))),),0))),0,(INDEX(TrimSummary[ordering_yy],MATCH(1,INDEX(($HD105=TrimSummary[style_no])*(HO$3=TrimSummary[trim_reff])*(ISNUMBER(FIND("/"&amp;$HC105&amp;"/","/"&amp;TrimSummary[color]&amp;"/"))),),0))))*$HJ105*(1+$BN$4)</f>
        <v>1735.76,0,0,0</v>
      </c>
      <c r="HP105" s="62" t="str" cm="1">
        <f t="array" ref="HP105">IF(ISERROR(INDEX(TrimSummary[costing_yy],MATCH(1,INDEX(($HD105=TrimSummary[style_no])*(HP$3=TrimSummary[trim_reff])*(ISNUMBER(FIND("/"&amp;$HC105&amp;"/","/"&amp;TrimSummary[color]&amp;"/"))),),0))),0,(INDEX(TrimSummary[costing_yy],MATCH(1,INDEX(($HD105=TrimSummary[style_no])*(HP$3=TrimSummary[trim_reff])*(ISNUMBER(FIND("/"&amp;$HC105&amp;"/","/"&amp;TrimSummary[color]&amp;"/"))),),0))))*$HH105*(1+$BN$3)&amp;","&amp;IF(ISERROR(INDEX(TrimSummary[costing_yy],MATCH(1,INDEX(($HD105=TrimSummary[style_no])*(HP$3=TrimSummary[trim_reff])*(ISNUMBER(FIND("/"&amp;$HC105&amp;"/","/"&amp;TrimSummary[color]&amp;"/"))),),0))),0,(INDEX(TrimSummary[costing_yy],MATCH(1,INDEX(($HD105=TrimSummary[style_no])*(HP$3=TrimSummary[trim_reff])*(ISNUMBER(FIND("/"&amp;$HC105&amp;"/","/"&amp;TrimSummary[color]&amp;"/"))),),0))))*$HJ105*(1+$BN$3)&amp;","&amp;IF(ISERROR(INDEX(TrimSummary[ordering_yy],MATCH(1,INDEX(($HD105=TrimSummary[style_no])*(HP$3=TrimSummary[trim_reff])*(ISNUMBER(FIND("/"&amp;$HC105&amp;"/","/"&amp;TrimSummary[color]&amp;"/"))),),0))),0,(INDEX(TrimSummary[ordering_yy],MATCH(1,INDEX(($HD105=TrimSummary[style_no])*(HP$3=TrimSummary[trim_reff])*(ISNUMBER(FIND("/"&amp;$HC105&amp;"/","/"&amp;TrimSummary[color]&amp;"/"))),),0))))*$HH105*(1+$BN$4)&amp;","&amp;IF(ISERROR(INDEX(TrimSummary[ordering_yy],MATCH(1,INDEX(($HD105=TrimSummary[style_no])*(HP$3=TrimSummary[trim_reff])*(ISNUMBER(FIND("/"&amp;$HC105&amp;"/","/"&amp;TrimSummary[color]&amp;"/"))),),0))),0,(INDEX(TrimSummary[ordering_yy],MATCH(1,INDEX(($HD105=TrimSummary[style_no])*(HP$3=TrimSummary[trim_reff])*(ISNUMBER(FIND("/"&amp;$HC105&amp;"/","/"&amp;TrimSummary[color]&amp;"/"))),),0))))*$HJ105*(1+$BN$4)</f>
        <v>1735.76,0,0,0</v>
      </c>
      <c r="HQ105" s="62" t="str" cm="1">
        <f t="array" ref="HQ105">IF(ISERROR(INDEX(TrimSummary[costing_yy],MATCH(1,INDEX(($HD105=TrimSummary[style_no])*(HQ$3=TrimSummary[trim_reff])*(ISNUMBER(FIND("/"&amp;$HC105&amp;"/","/"&amp;TrimSummary[color]&amp;"/"))),),0))),0,(INDEX(TrimSummary[costing_yy],MATCH(1,INDEX(($HD105=TrimSummary[style_no])*(HQ$3=TrimSummary[trim_reff])*(ISNUMBER(FIND("/"&amp;$HC105&amp;"/","/"&amp;TrimSummary[color]&amp;"/"))),),0))))*$HH105*(1+$BN$3)&amp;","&amp;IF(ISERROR(INDEX(TrimSummary[costing_yy],MATCH(1,INDEX(($HD105=TrimSummary[style_no])*(HQ$3=TrimSummary[trim_reff])*(ISNUMBER(FIND("/"&amp;$HC105&amp;"/","/"&amp;TrimSummary[color]&amp;"/"))),),0))),0,(INDEX(TrimSummary[costing_yy],MATCH(1,INDEX(($HD105=TrimSummary[style_no])*(HQ$3=TrimSummary[trim_reff])*(ISNUMBER(FIND("/"&amp;$HC105&amp;"/","/"&amp;TrimSummary[color]&amp;"/"))),),0))))*$HJ105*(1+$BN$3)&amp;","&amp;IF(ISERROR(INDEX(TrimSummary[ordering_yy],MATCH(1,INDEX(($HD105=TrimSummary[style_no])*(HQ$3=TrimSummary[trim_reff])*(ISNUMBER(FIND("/"&amp;$HC105&amp;"/","/"&amp;TrimSummary[color]&amp;"/"))),),0))),0,(INDEX(TrimSummary[ordering_yy],MATCH(1,INDEX(($HD105=TrimSummary[style_no])*(HQ$3=TrimSummary[trim_reff])*(ISNUMBER(FIND("/"&amp;$HC105&amp;"/","/"&amp;TrimSummary[color]&amp;"/"))),),0))))*$HH105*(1+$BN$4)&amp;","&amp;IF(ISERROR(INDEX(TrimSummary[ordering_yy],MATCH(1,INDEX(($HD105=TrimSummary[style_no])*(HQ$3=TrimSummary[trim_reff])*(ISNUMBER(FIND("/"&amp;$HC105&amp;"/","/"&amp;TrimSummary[color]&amp;"/"))),),0))),0,(INDEX(TrimSummary[ordering_yy],MATCH(1,INDEX(($HD105=TrimSummary[style_no])*(HQ$3=TrimSummary[trim_reff])*(ISNUMBER(FIND("/"&amp;$HC105&amp;"/","/"&amp;TrimSummary[color]&amp;"/"))),),0))))*$HJ105*(1+$BN$4)</f>
        <v>1735.76,0,0,0</v>
      </c>
      <c r="HR105" s="62" t="str" cm="1">
        <f t="array" ref="HR105">IF(ISERROR(INDEX(TrimSummary[costing_yy],MATCH(1,INDEX(($HD105=TrimSummary[style_no])*(HR$3=TrimSummary[trim_reff])*(ISNUMBER(FIND("/"&amp;$HC105&amp;"/","/"&amp;TrimSummary[color]&amp;"/"))),),0))),0,(INDEX(TrimSummary[costing_yy],MATCH(1,INDEX(($HD105=TrimSummary[style_no])*(HR$3=TrimSummary[trim_reff])*(ISNUMBER(FIND("/"&amp;$HC105&amp;"/","/"&amp;TrimSummary[color]&amp;"/"))),),0))))*$HH105*(1+$BN$3)&amp;","&amp;IF(ISERROR(INDEX(TrimSummary[costing_yy],MATCH(1,INDEX(($HD105=TrimSummary[style_no])*(HR$3=TrimSummary[trim_reff])*(ISNUMBER(FIND("/"&amp;$HC105&amp;"/","/"&amp;TrimSummary[color]&amp;"/"))),),0))),0,(INDEX(TrimSummary[costing_yy],MATCH(1,INDEX(($HD105=TrimSummary[style_no])*(HR$3=TrimSummary[trim_reff])*(ISNUMBER(FIND("/"&amp;$HC105&amp;"/","/"&amp;TrimSummary[color]&amp;"/"))),),0))))*$HJ105*(1+$BN$3)&amp;","&amp;IF(ISERROR(INDEX(TrimSummary[ordering_yy],MATCH(1,INDEX(($HD105=TrimSummary[style_no])*(HR$3=TrimSummary[trim_reff])*(ISNUMBER(FIND("/"&amp;$HC105&amp;"/","/"&amp;TrimSummary[color]&amp;"/"))),),0))),0,(INDEX(TrimSummary[ordering_yy],MATCH(1,INDEX(($HD105=TrimSummary[style_no])*(HR$3=TrimSummary[trim_reff])*(ISNUMBER(FIND("/"&amp;$HC105&amp;"/","/"&amp;TrimSummary[color]&amp;"/"))),),0))))*$HH105*(1+$BN$4)&amp;","&amp;IF(ISERROR(INDEX(TrimSummary[ordering_yy],MATCH(1,INDEX(($HD105=TrimSummary[style_no])*(HR$3=TrimSummary[trim_reff])*(ISNUMBER(FIND("/"&amp;$HC105&amp;"/","/"&amp;TrimSummary[color]&amp;"/"))),),0))),0,(INDEX(TrimSummary[ordering_yy],MATCH(1,INDEX(($HD105=TrimSummary[style_no])*(HR$3=TrimSummary[trim_reff])*(ISNUMBER(FIND("/"&amp;$HC105&amp;"/","/"&amp;TrimSummary[color]&amp;"/"))),),0))))*$HJ105*(1+$BN$4)</f>
        <v>1735.76,0,0,0</v>
      </c>
      <c r="HS105" s="62" t="str" cm="1">
        <f t="array" ref="HS105">IF(ISERROR(INDEX(TrimSummary[costing_yy],MATCH(1,INDEX(($HD105=TrimSummary[style_no])*(HS$3=TrimSummary[trim_reff])*(ISNUMBER(FIND("/"&amp;$HC105&amp;"/","/"&amp;TrimSummary[color]&amp;"/"))),),0))),0,(INDEX(TrimSummary[costing_yy],MATCH(1,INDEX(($HD105=TrimSummary[style_no])*(HS$3=TrimSummary[trim_reff])*(ISNUMBER(FIND("/"&amp;$HC105&amp;"/","/"&amp;TrimSummary[color]&amp;"/"))),),0))))*$HH105*(1+$BN$3)&amp;","&amp;IF(ISERROR(INDEX(TrimSummary[costing_yy],MATCH(1,INDEX(($HD105=TrimSummary[style_no])*(HS$3=TrimSummary[trim_reff])*(ISNUMBER(FIND("/"&amp;$HC105&amp;"/","/"&amp;TrimSummary[color]&amp;"/"))),),0))),0,(INDEX(TrimSummary[costing_yy],MATCH(1,INDEX(($HD105=TrimSummary[style_no])*(HS$3=TrimSummary[trim_reff])*(ISNUMBER(FIND("/"&amp;$HC105&amp;"/","/"&amp;TrimSummary[color]&amp;"/"))),),0))))*$HJ105*(1+$BN$3)&amp;","&amp;IF(ISERROR(INDEX(TrimSummary[ordering_yy],MATCH(1,INDEX(($HD105=TrimSummary[style_no])*(HS$3=TrimSummary[trim_reff])*(ISNUMBER(FIND("/"&amp;$HC105&amp;"/","/"&amp;TrimSummary[color]&amp;"/"))),),0))),0,(INDEX(TrimSummary[ordering_yy],MATCH(1,INDEX(($HD105=TrimSummary[style_no])*(HS$3=TrimSummary[trim_reff])*(ISNUMBER(FIND("/"&amp;$HC105&amp;"/","/"&amp;TrimSummary[color]&amp;"/"))),),0))))*$HH105*(1+$BN$4)&amp;","&amp;IF(ISERROR(INDEX(TrimSummary[ordering_yy],MATCH(1,INDEX(($HD105=TrimSummary[style_no])*(HS$3=TrimSummary[trim_reff])*(ISNUMBER(FIND("/"&amp;$HC105&amp;"/","/"&amp;TrimSummary[color]&amp;"/"))),),0))),0,(INDEX(TrimSummary[ordering_yy],MATCH(1,INDEX(($HD105=TrimSummary[style_no])*(HS$3=TrimSummary[trim_reff])*(ISNUMBER(FIND("/"&amp;$HC105&amp;"/","/"&amp;TrimSummary[color]&amp;"/"))),),0))))*$HJ105*(1+$BN$4)</f>
        <v>1735.76,0,0,0</v>
      </c>
      <c r="HT105" s="62" t="str" cm="1">
        <f t="array" ref="HT105">IF(ISERROR(INDEX(TrimSummary[costing_yy],MATCH(1,INDEX(($HD105=TrimSummary[style_no])*(HT$3=TrimSummary[trim_reff])*(ISNUMBER(FIND("/"&amp;$HC105&amp;"/","/"&amp;TrimSummary[color]&amp;"/"))),),0))),0,(INDEX(TrimSummary[costing_yy],MATCH(1,INDEX(($HD105=TrimSummary[style_no])*(HT$3=TrimSummary[trim_reff])*(ISNUMBER(FIND("/"&amp;$HC105&amp;"/","/"&amp;TrimSummary[color]&amp;"/"))),),0))))*$HH105*(1+$BN$3)&amp;","&amp;IF(ISERROR(INDEX(TrimSummary[costing_yy],MATCH(1,INDEX(($HD105=TrimSummary[style_no])*(HT$3=TrimSummary[trim_reff])*(ISNUMBER(FIND("/"&amp;$HC105&amp;"/","/"&amp;TrimSummary[color]&amp;"/"))),),0))),0,(INDEX(TrimSummary[costing_yy],MATCH(1,INDEX(($HD105=TrimSummary[style_no])*(HT$3=TrimSummary[trim_reff])*(ISNUMBER(FIND("/"&amp;$HC105&amp;"/","/"&amp;TrimSummary[color]&amp;"/"))),),0))))*$HJ105*(1+$BN$3)&amp;","&amp;IF(ISERROR(INDEX(TrimSummary[ordering_yy],MATCH(1,INDEX(($HD105=TrimSummary[style_no])*(HT$3=TrimSummary[trim_reff])*(ISNUMBER(FIND("/"&amp;$HC105&amp;"/","/"&amp;TrimSummary[color]&amp;"/"))),),0))),0,(INDEX(TrimSummary[ordering_yy],MATCH(1,INDEX(($HD105=TrimSummary[style_no])*(HT$3=TrimSummary[trim_reff])*(ISNUMBER(FIND("/"&amp;$HC105&amp;"/","/"&amp;TrimSummary[color]&amp;"/"))),),0))))*$HH105*(1+$BN$4)&amp;","&amp;IF(ISERROR(INDEX(TrimSummary[ordering_yy],MATCH(1,INDEX(($HD105=TrimSummary[style_no])*(HT$3=TrimSummary[trim_reff])*(ISNUMBER(FIND("/"&amp;$HC105&amp;"/","/"&amp;TrimSummary[color]&amp;"/"))),),0))),0,(INDEX(TrimSummary[ordering_yy],MATCH(1,INDEX(($HD105=TrimSummary[style_no])*(HT$3=TrimSummary[trim_reff])*(ISNUMBER(FIND("/"&amp;$HC105&amp;"/","/"&amp;TrimSummary[color]&amp;"/"))),),0))))*$HJ105*(1+$BN$4)</f>
        <v>1735.76,0,0,0</v>
      </c>
      <c r="HU105" s="62" t="str" cm="1">
        <f t="array" ref="HU105">IF(ISERROR(INDEX(TrimSummary[costing_yy],MATCH(1,INDEX(($HD105=TrimSummary[style_no])*(HU$3=TrimSummary[trim_reff])*(ISNUMBER(FIND("/"&amp;$HC105&amp;"/","/"&amp;TrimSummary[color]&amp;"/"))),),0))),0,(INDEX(TrimSummary[costing_yy],MATCH(1,INDEX(($HD105=TrimSummary[style_no])*(HU$3=TrimSummary[trim_reff])*(ISNUMBER(FIND("/"&amp;$HC105&amp;"/","/"&amp;TrimSummary[color]&amp;"/"))),),0))))*$HH105*(1+$BN$3)&amp;","&amp;IF(ISERROR(INDEX(TrimSummary[costing_yy],MATCH(1,INDEX(($HD105=TrimSummary[style_no])*(HU$3=TrimSummary[trim_reff])*(ISNUMBER(FIND("/"&amp;$HC105&amp;"/","/"&amp;TrimSummary[color]&amp;"/"))),),0))),0,(INDEX(TrimSummary[costing_yy],MATCH(1,INDEX(($HD105=TrimSummary[style_no])*(HU$3=TrimSummary[trim_reff])*(ISNUMBER(FIND("/"&amp;$HC105&amp;"/","/"&amp;TrimSummary[color]&amp;"/"))),),0))))*$HJ105*(1+$BN$3)&amp;","&amp;IF(ISERROR(INDEX(TrimSummary[ordering_yy],MATCH(1,INDEX(($HD105=TrimSummary[style_no])*(HU$3=TrimSummary[trim_reff])*(ISNUMBER(FIND("/"&amp;$HC105&amp;"/","/"&amp;TrimSummary[color]&amp;"/"))),),0))),0,(INDEX(TrimSummary[ordering_yy],MATCH(1,INDEX(($HD105=TrimSummary[style_no])*(HU$3=TrimSummary[trim_reff])*(ISNUMBER(FIND("/"&amp;$HC105&amp;"/","/"&amp;TrimSummary[color]&amp;"/"))),),0))))*$HH105*(1+$BN$4)&amp;","&amp;IF(ISERROR(INDEX(TrimSummary[ordering_yy],MATCH(1,INDEX(($HD105=TrimSummary[style_no])*(HU$3=TrimSummary[trim_reff])*(ISNUMBER(FIND("/"&amp;$HC105&amp;"/","/"&amp;TrimSummary[color]&amp;"/"))),),0))),0,(INDEX(TrimSummary[ordering_yy],MATCH(1,INDEX(($HD105=TrimSummary[style_no])*(HU$3=TrimSummary[trim_reff])*(ISNUMBER(FIND("/"&amp;$HC105&amp;"/","/"&amp;TrimSummary[color]&amp;"/"))),),0))))*$HJ105*(1+$BN$4)</f>
        <v>1735.76,0,0,0</v>
      </c>
      <c r="HV105" s="62"/>
      <c r="HW105" s="62"/>
      <c r="HX105" s="62"/>
      <c r="HY105" s="62"/>
      <c r="HZ105" s="62"/>
      <c r="IA105" s="62"/>
      <c r="IB105" s="62"/>
      <c r="IC105" s="62"/>
      <c r="ID105" s="62"/>
      <c r="IE105" s="62"/>
      <c r="IF105" s="62"/>
      <c r="IG105" s="62"/>
      <c r="IH105" s="62"/>
      <c r="II105" s="62"/>
      <c r="IJ105" s="49"/>
      <c r="IK105" s="49"/>
      <c r="IL105" s="49"/>
      <c r="IM105" s="49"/>
      <c r="IN105" s="49"/>
      <c r="IO105" s="49"/>
      <c r="IP105" s="49"/>
      <c r="IQ105" s="49"/>
      <c r="IR105" s="49"/>
      <c r="IS105" s="49"/>
      <c r="IT105" s="49"/>
      <c r="IU105" s="49"/>
      <c r="IV105" s="49"/>
      <c r="IW105" s="49"/>
    </row>
    <row r="106" spans="1:257">
      <c r="A106"/>
      <c r="D106" s="256"/>
      <c r="E106" s="3"/>
      <c r="F106" s="18"/>
      <c r="G106" s="19"/>
      <c r="H106" s="86"/>
      <c r="I106" s="86"/>
      <c r="J106" s="86"/>
      <c r="K106" s="86"/>
      <c r="L106" s="86"/>
      <c r="M106" s="86"/>
      <c r="N106" s="86"/>
      <c r="O106" s="86"/>
      <c r="P106" s="86"/>
      <c r="Q106" s="86"/>
      <c r="R106" s="86"/>
      <c r="S106" s="86"/>
      <c r="T106" s="86"/>
      <c r="U106" s="86"/>
      <c r="V106" s="86"/>
      <c r="Y106" s="18"/>
      <c r="AR106" s="23"/>
      <c r="AS106" s="23"/>
      <c r="AT106" s="18"/>
      <c r="AV106" s="23"/>
      <c r="AW106" s="23"/>
      <c r="AX106" s="23"/>
      <c r="AY106" s="23"/>
      <c r="AZ106" s="23"/>
      <c r="BA106" s="23"/>
      <c r="BB106" s="23"/>
      <c r="BC106" s="23"/>
      <c r="BD106" s="23"/>
      <c r="BE106" s="23"/>
      <c r="BF106" s="23"/>
      <c r="BG106" s="23"/>
      <c r="BH106" s="23"/>
      <c r="BI106" s="23"/>
      <c r="BJ106" s="222"/>
      <c r="BS106" s="233"/>
      <c r="BT106" s="233"/>
      <c r="BU106" s="233"/>
      <c r="BV106" s="233"/>
      <c r="BW106" s="233"/>
      <c r="BX106" s="233"/>
      <c r="BY106" s="233"/>
      <c r="BZ106" s="233"/>
      <c r="CA106" s="233"/>
      <c r="CB106" s="233"/>
      <c r="CC106" s="233"/>
      <c r="CD106" s="233"/>
      <c r="CE106" s="233"/>
      <c r="CF106" s="233"/>
      <c r="CG106" s="233"/>
      <c r="CH106" s="233"/>
      <c r="CJ106" s="230"/>
      <c r="CK106" s="230"/>
      <c r="CL106" s="92"/>
      <c r="CM106" s="92"/>
      <c r="CN106" s="92"/>
      <c r="CO106" s="93"/>
      <c r="CP106" s="77"/>
      <c r="FT106"/>
      <c r="FU106"/>
      <c r="HA106" s="62" t="str">
        <f>INDEX(TrimSummary[season],MATCH($HD106,TrimSummary[style_no],0))</f>
        <v>WI23</v>
      </c>
      <c r="HB106" s="62" t="str">
        <f>INDEX(TrimSummary[floorset],MATCH($HD106,TrimSummary[style_no],0))</f>
        <v>F3</v>
      </c>
      <c r="HC106" s="6" t="s">
        <v>201</v>
      </c>
      <c r="HD106" s="310" t="s">
        <v>315</v>
      </c>
      <c r="HE106" s="224" t="s">
        <v>300</v>
      </c>
      <c r="HF106" s="98">
        <v>45040</v>
      </c>
      <c r="HG106" t="s">
        <v>37</v>
      </c>
      <c r="HH106" s="105" cm="1">
        <f t="array" ref="HH106">IF(ISERROR(INDEX(Trim_Booking_Data[[QTY TB]:[5]],MATCH($HD106&amp;$HE106&amp;$HF106,Trim_Booking_Data[Styele'#]&amp;Trim_Booking_Data[COLOR]&amp;Trim_Booking_Data[Trim Boking Date],0),MATCH($HG106,Trim_Booking_Data[[#Headers],[QTY TB]:[5]],0))),0,(INDEX(Trim_Booking_Data[[QTY TB]:[5]],MATCH($HD106&amp;$HE106&amp;$HF106,Trim_Booking_Data[Styele'#]&amp;Trim_Booking_Data[COLOR]&amp;Trim_Booking_Data[Trim Boking Date],0),MATCH($HG106,Trim_Booking_Data[[#Headers],[QTY TB]:[5]],0))))</f>
        <v>1204</v>
      </c>
      <c r="HI106" s="78" cm="1">
        <f t="array" ref="HI106">IF(ISERROR(INDEX(PO_Placed_Data_Fu[],MATCH($HD106&amp;$HE106,Trim_Booking_Data[Styele'#]&amp;Trim_Booking_Data[COLOR],0),MATCH(HI$3,PO_Placed_Data_Fu[#Headers],0))),0,(INDEX(PO_Placed_Data_Fu[],MATCH($HD106&amp;$HE106,Trim_Booking_Data[Styele'#]&amp;Trim_Booking_Data[COLOR],0),MATCH(HI$3,PO_Placed_Data_Fu[#Headers],0))))</f>
        <v>0</v>
      </c>
      <c r="HJ106" s="70" cm="1">
        <f t="array" ref="HJ106">IF(ISERROR(INDEX(PO_Placed_Data_Fu[],MATCH($HD106&amp;$HE106&amp;$HF106,Trim_Booking_Data[Styele'#]&amp;Trim_Booking_Data[COLOR]&amp;Trim_Booking_Data[Trim Boking Date],0),MATCH($HG106,PO_Placed_Data_Fu[#Headers],0))),0,(INDEX(PO_Placed_Data_Fu[],MATCH($HD106&amp;$HE106&amp;$HF106,Trim_Booking_Data[Styele'#]&amp;Trim_Booking_Data[COLOR]&amp;Trim_Booking_Data[Trim Boking Date],0),MATCH($HG106,PO_Placed_Data_Fu[#Headers],0))))</f>
        <v>0</v>
      </c>
      <c r="HK106" s="62" t="str" cm="1">
        <f t="array" ref="HK106">IF(ISERROR(INDEX(TrimSummary[costing_yy],MATCH(1,INDEX(($HD106=TrimSummary[style_no])*(HK$3=TrimSummary[trim_reff])*(ISNUMBER(FIND("/"&amp;$HC106&amp;"/","/"&amp;TrimSummary[color]&amp;"/"))),),0))),0,(INDEX(TrimSummary[costing_yy],MATCH(1,INDEX(($HD106=TrimSummary[style_no])*(HK$3=TrimSummary[trim_reff])*(ISNUMBER(FIND("/"&amp;$HC106&amp;"/","/"&amp;TrimSummary[color]&amp;"/"))),),0))))*$HH106*(1+$BN$3)&amp;","&amp;IF(ISERROR(INDEX(TrimSummary[costing_yy],MATCH(1,INDEX(($HD106=TrimSummary[style_no])*(HK$3=TrimSummary[trim_reff])*(ISNUMBER(FIND("/"&amp;$HC106&amp;"/","/"&amp;TrimSummary[color]&amp;"/"))),),0))),0,(INDEX(TrimSummary[costing_yy],MATCH(1,INDEX(($HD106=TrimSummary[style_no])*(HK$3=TrimSummary[trim_reff])*(ISNUMBER(FIND("/"&amp;$HC106&amp;"/","/"&amp;TrimSummary[color]&amp;"/"))),),0))))*$HJ106*(1+$BN$3)&amp;","&amp;IF(ISERROR(INDEX(TrimSummary[ordering_yy],MATCH(1,INDEX(($HD106=TrimSummary[style_no])*(HK$3=TrimSummary[trim_reff])*(ISNUMBER(FIND("/"&amp;$HC106&amp;"/","/"&amp;TrimSummary[color]&amp;"/"))),),0))),0,(INDEX(TrimSummary[ordering_yy],MATCH(1,INDEX(($HD106=TrimSummary[style_no])*(HK$3=TrimSummary[trim_reff])*(ISNUMBER(FIND("/"&amp;$HC106&amp;"/","/"&amp;TrimSummary[color]&amp;"/"))),),0))))*$HH106*(1+$BN$4)&amp;","&amp;IF(ISERROR(INDEX(TrimSummary[ordering_yy],MATCH(1,INDEX(($HD106=TrimSummary[style_no])*(HK$3=TrimSummary[trim_reff])*(ISNUMBER(FIND("/"&amp;$HC106&amp;"/","/"&amp;TrimSummary[color]&amp;"/"))),),0))),0,(INDEX(TrimSummary[ordering_yy],MATCH(1,INDEX(($HD106=TrimSummary[style_no])*(HK$3=TrimSummary[trim_reff])*(ISNUMBER(FIND("/"&amp;$HC106&amp;"/","/"&amp;TrimSummary[color]&amp;"/"))),),0))))*$HJ106*(1+$BN$4)</f>
        <v>1086.374016,0,0,0</v>
      </c>
      <c r="HL106" s="62" t="str" cm="1">
        <f t="array" ref="HL106">IF(ISERROR(INDEX(TrimSummary[costing_yy],MATCH(1,INDEX(($HD106=TrimSummary[style_no])*(HL$3=TrimSummary[trim_reff])*(ISNUMBER(FIND("/"&amp;$HC106&amp;"/","/"&amp;TrimSummary[color]&amp;"/"))),),0))),0,(INDEX(TrimSummary[costing_yy],MATCH(1,INDEX(($HD106=TrimSummary[style_no])*(HL$3=TrimSummary[trim_reff])*(ISNUMBER(FIND("/"&amp;$HC106&amp;"/","/"&amp;TrimSummary[color]&amp;"/"))),),0))))*$HH106*(1+$BN$3)&amp;","&amp;IF(ISERROR(INDEX(TrimSummary[costing_yy],MATCH(1,INDEX(($HD106=TrimSummary[style_no])*(HL$3=TrimSummary[trim_reff])*(ISNUMBER(FIND("/"&amp;$HC106&amp;"/","/"&amp;TrimSummary[color]&amp;"/"))),),0))),0,(INDEX(TrimSummary[costing_yy],MATCH(1,INDEX(($HD106=TrimSummary[style_no])*(HL$3=TrimSummary[trim_reff])*(ISNUMBER(FIND("/"&amp;$HC106&amp;"/","/"&amp;TrimSummary[color]&amp;"/"))),),0))))*$HJ106*(1+$BN$3)&amp;","&amp;IF(ISERROR(INDEX(TrimSummary[ordering_yy],MATCH(1,INDEX(($HD106=TrimSummary[style_no])*(HL$3=TrimSummary[trim_reff])*(ISNUMBER(FIND("/"&amp;$HC106&amp;"/","/"&amp;TrimSummary[color]&amp;"/"))),),0))),0,(INDEX(TrimSummary[ordering_yy],MATCH(1,INDEX(($HD106=TrimSummary[style_no])*(HL$3=TrimSummary[trim_reff])*(ISNUMBER(FIND("/"&amp;$HC106&amp;"/","/"&amp;TrimSummary[color]&amp;"/"))),),0))))*$HH106*(1+$BN$4)&amp;","&amp;IF(ISERROR(INDEX(TrimSummary[ordering_yy],MATCH(1,INDEX(($HD106=TrimSummary[style_no])*(HL$3=TrimSummary[trim_reff])*(ISNUMBER(FIND("/"&amp;$HC106&amp;"/","/"&amp;TrimSummary[color]&amp;"/"))),),0))),0,(INDEX(TrimSummary[ordering_yy],MATCH(1,INDEX(($HD106=TrimSummary[style_no])*(HL$3=TrimSummary[trim_reff])*(ISNUMBER(FIND("/"&amp;$HC106&amp;"/","/"&amp;TrimSummary[color]&amp;"/"))),),0))))*$HJ106*(1+$BN$4)</f>
        <v>15.02592,0,0,0</v>
      </c>
      <c r="HM106" s="62" t="str" cm="1">
        <f t="array" ref="HM106">IF(ISERROR(INDEX(TrimSummary[costing_yy],MATCH(1,INDEX(($HD106=TrimSummary[style_no])*(HM$3=TrimSummary[trim_reff])*(ISNUMBER(FIND("/"&amp;$HC106&amp;"/","/"&amp;TrimSummary[color]&amp;"/"))),),0))),0,(INDEX(TrimSummary[costing_yy],MATCH(1,INDEX(($HD106=TrimSummary[style_no])*(HM$3=TrimSummary[trim_reff])*(ISNUMBER(FIND("/"&amp;$HC106&amp;"/","/"&amp;TrimSummary[color]&amp;"/"))),),0))))*$HH106*(1+$BN$3)&amp;","&amp;IF(ISERROR(INDEX(TrimSummary[costing_yy],MATCH(1,INDEX(($HD106=TrimSummary[style_no])*(HM$3=TrimSummary[trim_reff])*(ISNUMBER(FIND("/"&amp;$HC106&amp;"/","/"&amp;TrimSummary[color]&amp;"/"))),),0))),0,(INDEX(TrimSummary[costing_yy],MATCH(1,INDEX(($HD106=TrimSummary[style_no])*(HM$3=TrimSummary[trim_reff])*(ISNUMBER(FIND("/"&amp;$HC106&amp;"/","/"&amp;TrimSummary[color]&amp;"/"))),),0))))*$HJ106*(1+$BN$3)&amp;","&amp;IF(ISERROR(INDEX(TrimSummary[ordering_yy],MATCH(1,INDEX(($HD106=TrimSummary[style_no])*(HM$3=TrimSummary[trim_reff])*(ISNUMBER(FIND("/"&amp;$HC106&amp;"/","/"&amp;TrimSummary[color]&amp;"/"))),),0))),0,(INDEX(TrimSummary[ordering_yy],MATCH(1,INDEX(($HD106=TrimSummary[style_no])*(HM$3=TrimSummary[trim_reff])*(ISNUMBER(FIND("/"&amp;$HC106&amp;"/","/"&amp;TrimSummary[color]&amp;"/"))),),0))))*$HH106*(1+$BN$4)&amp;","&amp;IF(ISERROR(INDEX(TrimSummary[ordering_yy],MATCH(1,INDEX(($HD106=TrimSummary[style_no])*(HM$3=TrimSummary[trim_reff])*(ISNUMBER(FIND("/"&amp;$HC106&amp;"/","/"&amp;TrimSummary[color]&amp;"/"))),),0))),0,(INDEX(TrimSummary[ordering_yy],MATCH(1,INDEX(($HD106=TrimSummary[style_no])*(HM$3=TrimSummary[trim_reff])*(ISNUMBER(FIND("/"&amp;$HC106&amp;"/","/"&amp;TrimSummary[color]&amp;"/"))),),0))))*$HJ106*(1+$BN$4)</f>
        <v>23.039744,0,0,0</v>
      </c>
      <c r="HN106" s="62" t="str" cm="1">
        <f t="array" ref="HN106">IF(ISERROR(INDEX(TrimSummary[costing_yy],MATCH(1,INDEX(($HD106=TrimSummary[style_no])*(HN$3=TrimSummary[trim_reff])*(ISNUMBER(FIND("/"&amp;$HC106&amp;"/","/"&amp;TrimSummary[color]&amp;"/"))),),0))),0,(INDEX(TrimSummary[costing_yy],MATCH(1,INDEX(($HD106=TrimSummary[style_no])*(HN$3=TrimSummary[trim_reff])*(ISNUMBER(FIND("/"&amp;$HC106&amp;"/","/"&amp;TrimSummary[color]&amp;"/"))),),0))))*$HH106*(1+$BN$3)&amp;","&amp;IF(ISERROR(INDEX(TrimSummary[costing_yy],MATCH(1,INDEX(($HD106=TrimSummary[style_no])*(HN$3=TrimSummary[trim_reff])*(ISNUMBER(FIND("/"&amp;$HC106&amp;"/","/"&amp;TrimSummary[color]&amp;"/"))),),0))),0,(INDEX(TrimSummary[costing_yy],MATCH(1,INDEX(($HD106=TrimSummary[style_no])*(HN$3=TrimSummary[trim_reff])*(ISNUMBER(FIND("/"&amp;$HC106&amp;"/","/"&amp;TrimSummary[color]&amp;"/"))),),0))))*$HJ106*(1+$BN$3)&amp;","&amp;IF(ISERROR(INDEX(TrimSummary[ordering_yy],MATCH(1,INDEX(($HD106=TrimSummary[style_no])*(HN$3=TrimSummary[trim_reff])*(ISNUMBER(FIND("/"&amp;$HC106&amp;"/","/"&amp;TrimSummary[color]&amp;"/"))),),0))),0,(INDEX(TrimSummary[ordering_yy],MATCH(1,INDEX(($HD106=TrimSummary[style_no])*(HN$3=TrimSummary[trim_reff])*(ISNUMBER(FIND("/"&amp;$HC106&amp;"/","/"&amp;TrimSummary[color]&amp;"/"))),),0))))*$HH106*(1+$BN$4)&amp;","&amp;IF(ISERROR(INDEX(TrimSummary[ordering_yy],MATCH(1,INDEX(($HD106=TrimSummary[style_no])*(HN$3=TrimSummary[trim_reff])*(ISNUMBER(FIND("/"&amp;$HC106&amp;"/","/"&amp;TrimSummary[color]&amp;"/"))),),0))),0,(INDEX(TrimSummary[ordering_yy],MATCH(1,INDEX(($HD106=TrimSummary[style_no])*(HN$3=TrimSummary[trim_reff])*(ISNUMBER(FIND("/"&amp;$HC106&amp;"/","/"&amp;TrimSummary[color]&amp;"/"))),),0))))*$HJ106*(1+$BN$4)</f>
        <v>1252.16,0,0,0</v>
      </c>
      <c r="HO106" s="62" t="str" cm="1">
        <f t="array" ref="HO106">IF(ISERROR(INDEX(TrimSummary[costing_yy],MATCH(1,INDEX(($HD106=TrimSummary[style_no])*(HO$3=TrimSummary[trim_reff])*(ISNUMBER(FIND("/"&amp;$HC106&amp;"/","/"&amp;TrimSummary[color]&amp;"/"))),),0))),0,(INDEX(TrimSummary[costing_yy],MATCH(1,INDEX(($HD106=TrimSummary[style_no])*(HO$3=TrimSummary[trim_reff])*(ISNUMBER(FIND("/"&amp;$HC106&amp;"/","/"&amp;TrimSummary[color]&amp;"/"))),),0))))*$HH106*(1+$BN$3)&amp;","&amp;IF(ISERROR(INDEX(TrimSummary[costing_yy],MATCH(1,INDEX(($HD106=TrimSummary[style_no])*(HO$3=TrimSummary[trim_reff])*(ISNUMBER(FIND("/"&amp;$HC106&amp;"/","/"&amp;TrimSummary[color]&amp;"/"))),),0))),0,(INDEX(TrimSummary[costing_yy],MATCH(1,INDEX(($HD106=TrimSummary[style_no])*(HO$3=TrimSummary[trim_reff])*(ISNUMBER(FIND("/"&amp;$HC106&amp;"/","/"&amp;TrimSummary[color]&amp;"/"))),),0))))*$HJ106*(1+$BN$3)&amp;","&amp;IF(ISERROR(INDEX(TrimSummary[ordering_yy],MATCH(1,INDEX(($HD106=TrimSummary[style_no])*(HO$3=TrimSummary[trim_reff])*(ISNUMBER(FIND("/"&amp;$HC106&amp;"/","/"&amp;TrimSummary[color]&amp;"/"))),),0))),0,(INDEX(TrimSummary[ordering_yy],MATCH(1,INDEX(($HD106=TrimSummary[style_no])*(HO$3=TrimSummary[trim_reff])*(ISNUMBER(FIND("/"&amp;$HC106&amp;"/","/"&amp;TrimSummary[color]&amp;"/"))),),0))))*$HH106*(1+$BN$4)&amp;","&amp;IF(ISERROR(INDEX(TrimSummary[ordering_yy],MATCH(1,INDEX(($HD106=TrimSummary[style_no])*(HO$3=TrimSummary[trim_reff])*(ISNUMBER(FIND("/"&amp;$HC106&amp;"/","/"&amp;TrimSummary[color]&amp;"/"))),),0))),0,(INDEX(TrimSummary[ordering_yy],MATCH(1,INDEX(($HD106=TrimSummary[style_no])*(HO$3=TrimSummary[trim_reff])*(ISNUMBER(FIND("/"&amp;$HC106&amp;"/","/"&amp;TrimSummary[color]&amp;"/"))),),0))))*$HJ106*(1+$BN$4)</f>
        <v>1252.16,0,0,0</v>
      </c>
      <c r="HP106" s="62" t="str" cm="1">
        <f t="array" ref="HP106">IF(ISERROR(INDEX(TrimSummary[costing_yy],MATCH(1,INDEX(($HD106=TrimSummary[style_no])*(HP$3=TrimSummary[trim_reff])*(ISNUMBER(FIND("/"&amp;$HC106&amp;"/","/"&amp;TrimSummary[color]&amp;"/"))),),0))),0,(INDEX(TrimSummary[costing_yy],MATCH(1,INDEX(($HD106=TrimSummary[style_no])*(HP$3=TrimSummary[trim_reff])*(ISNUMBER(FIND("/"&amp;$HC106&amp;"/","/"&amp;TrimSummary[color]&amp;"/"))),),0))))*$HH106*(1+$BN$3)&amp;","&amp;IF(ISERROR(INDEX(TrimSummary[costing_yy],MATCH(1,INDEX(($HD106=TrimSummary[style_no])*(HP$3=TrimSummary[trim_reff])*(ISNUMBER(FIND("/"&amp;$HC106&amp;"/","/"&amp;TrimSummary[color]&amp;"/"))),),0))),0,(INDEX(TrimSummary[costing_yy],MATCH(1,INDEX(($HD106=TrimSummary[style_no])*(HP$3=TrimSummary[trim_reff])*(ISNUMBER(FIND("/"&amp;$HC106&amp;"/","/"&amp;TrimSummary[color]&amp;"/"))),),0))))*$HJ106*(1+$BN$3)&amp;","&amp;IF(ISERROR(INDEX(TrimSummary[ordering_yy],MATCH(1,INDEX(($HD106=TrimSummary[style_no])*(HP$3=TrimSummary[trim_reff])*(ISNUMBER(FIND("/"&amp;$HC106&amp;"/","/"&amp;TrimSummary[color]&amp;"/"))),),0))),0,(INDEX(TrimSummary[ordering_yy],MATCH(1,INDEX(($HD106=TrimSummary[style_no])*(HP$3=TrimSummary[trim_reff])*(ISNUMBER(FIND("/"&amp;$HC106&amp;"/","/"&amp;TrimSummary[color]&amp;"/"))),),0))))*$HH106*(1+$BN$4)&amp;","&amp;IF(ISERROR(INDEX(TrimSummary[ordering_yy],MATCH(1,INDEX(($HD106=TrimSummary[style_no])*(HP$3=TrimSummary[trim_reff])*(ISNUMBER(FIND("/"&amp;$HC106&amp;"/","/"&amp;TrimSummary[color]&amp;"/"))),),0))),0,(INDEX(TrimSummary[ordering_yy],MATCH(1,INDEX(($HD106=TrimSummary[style_no])*(HP$3=TrimSummary[trim_reff])*(ISNUMBER(FIND("/"&amp;$HC106&amp;"/","/"&amp;TrimSummary[color]&amp;"/"))),),0))))*$HJ106*(1+$BN$4)</f>
        <v>1252.16,0,0,0</v>
      </c>
      <c r="HQ106" s="62" t="str" cm="1">
        <f t="array" ref="HQ106">IF(ISERROR(INDEX(TrimSummary[costing_yy],MATCH(1,INDEX(($HD106=TrimSummary[style_no])*(HQ$3=TrimSummary[trim_reff])*(ISNUMBER(FIND("/"&amp;$HC106&amp;"/","/"&amp;TrimSummary[color]&amp;"/"))),),0))),0,(INDEX(TrimSummary[costing_yy],MATCH(1,INDEX(($HD106=TrimSummary[style_no])*(HQ$3=TrimSummary[trim_reff])*(ISNUMBER(FIND("/"&amp;$HC106&amp;"/","/"&amp;TrimSummary[color]&amp;"/"))),),0))))*$HH106*(1+$BN$3)&amp;","&amp;IF(ISERROR(INDEX(TrimSummary[costing_yy],MATCH(1,INDEX(($HD106=TrimSummary[style_no])*(HQ$3=TrimSummary[trim_reff])*(ISNUMBER(FIND("/"&amp;$HC106&amp;"/","/"&amp;TrimSummary[color]&amp;"/"))),),0))),0,(INDEX(TrimSummary[costing_yy],MATCH(1,INDEX(($HD106=TrimSummary[style_no])*(HQ$3=TrimSummary[trim_reff])*(ISNUMBER(FIND("/"&amp;$HC106&amp;"/","/"&amp;TrimSummary[color]&amp;"/"))),),0))))*$HJ106*(1+$BN$3)&amp;","&amp;IF(ISERROR(INDEX(TrimSummary[ordering_yy],MATCH(1,INDEX(($HD106=TrimSummary[style_no])*(HQ$3=TrimSummary[trim_reff])*(ISNUMBER(FIND("/"&amp;$HC106&amp;"/","/"&amp;TrimSummary[color]&amp;"/"))),),0))),0,(INDEX(TrimSummary[ordering_yy],MATCH(1,INDEX(($HD106=TrimSummary[style_no])*(HQ$3=TrimSummary[trim_reff])*(ISNUMBER(FIND("/"&amp;$HC106&amp;"/","/"&amp;TrimSummary[color]&amp;"/"))),),0))))*$HH106*(1+$BN$4)&amp;","&amp;IF(ISERROR(INDEX(TrimSummary[ordering_yy],MATCH(1,INDEX(($HD106=TrimSummary[style_no])*(HQ$3=TrimSummary[trim_reff])*(ISNUMBER(FIND("/"&amp;$HC106&amp;"/","/"&amp;TrimSummary[color]&amp;"/"))),),0))),0,(INDEX(TrimSummary[ordering_yy],MATCH(1,INDEX(($HD106=TrimSummary[style_no])*(HQ$3=TrimSummary[trim_reff])*(ISNUMBER(FIND("/"&amp;$HC106&amp;"/","/"&amp;TrimSummary[color]&amp;"/"))),),0))))*$HJ106*(1+$BN$4)</f>
        <v>1252.16,0,0,0</v>
      </c>
      <c r="HR106" s="62" t="str" cm="1">
        <f t="array" ref="HR106">IF(ISERROR(INDEX(TrimSummary[costing_yy],MATCH(1,INDEX(($HD106=TrimSummary[style_no])*(HR$3=TrimSummary[trim_reff])*(ISNUMBER(FIND("/"&amp;$HC106&amp;"/","/"&amp;TrimSummary[color]&amp;"/"))),),0))),0,(INDEX(TrimSummary[costing_yy],MATCH(1,INDEX(($HD106=TrimSummary[style_no])*(HR$3=TrimSummary[trim_reff])*(ISNUMBER(FIND("/"&amp;$HC106&amp;"/","/"&amp;TrimSummary[color]&amp;"/"))),),0))))*$HH106*(1+$BN$3)&amp;","&amp;IF(ISERROR(INDEX(TrimSummary[costing_yy],MATCH(1,INDEX(($HD106=TrimSummary[style_no])*(HR$3=TrimSummary[trim_reff])*(ISNUMBER(FIND("/"&amp;$HC106&amp;"/","/"&amp;TrimSummary[color]&amp;"/"))),),0))),0,(INDEX(TrimSummary[costing_yy],MATCH(1,INDEX(($HD106=TrimSummary[style_no])*(HR$3=TrimSummary[trim_reff])*(ISNUMBER(FIND("/"&amp;$HC106&amp;"/","/"&amp;TrimSummary[color]&amp;"/"))),),0))))*$HJ106*(1+$BN$3)&amp;","&amp;IF(ISERROR(INDEX(TrimSummary[ordering_yy],MATCH(1,INDEX(($HD106=TrimSummary[style_no])*(HR$3=TrimSummary[trim_reff])*(ISNUMBER(FIND("/"&amp;$HC106&amp;"/","/"&amp;TrimSummary[color]&amp;"/"))),),0))),0,(INDEX(TrimSummary[ordering_yy],MATCH(1,INDEX(($HD106=TrimSummary[style_no])*(HR$3=TrimSummary[trim_reff])*(ISNUMBER(FIND("/"&amp;$HC106&amp;"/","/"&amp;TrimSummary[color]&amp;"/"))),),0))))*$HH106*(1+$BN$4)&amp;","&amp;IF(ISERROR(INDEX(TrimSummary[ordering_yy],MATCH(1,INDEX(($HD106=TrimSummary[style_no])*(HR$3=TrimSummary[trim_reff])*(ISNUMBER(FIND("/"&amp;$HC106&amp;"/","/"&amp;TrimSummary[color]&amp;"/"))),),0))),0,(INDEX(TrimSummary[ordering_yy],MATCH(1,INDEX(($HD106=TrimSummary[style_no])*(HR$3=TrimSummary[trim_reff])*(ISNUMBER(FIND("/"&amp;$HC106&amp;"/","/"&amp;TrimSummary[color]&amp;"/"))),),0))))*$HJ106*(1+$BN$4)</f>
        <v>1252.16,0,0,0</v>
      </c>
      <c r="HS106" s="62" t="str" cm="1">
        <f t="array" ref="HS106">IF(ISERROR(INDEX(TrimSummary[costing_yy],MATCH(1,INDEX(($HD106=TrimSummary[style_no])*(HS$3=TrimSummary[trim_reff])*(ISNUMBER(FIND("/"&amp;$HC106&amp;"/","/"&amp;TrimSummary[color]&amp;"/"))),),0))),0,(INDEX(TrimSummary[costing_yy],MATCH(1,INDEX(($HD106=TrimSummary[style_no])*(HS$3=TrimSummary[trim_reff])*(ISNUMBER(FIND("/"&amp;$HC106&amp;"/","/"&amp;TrimSummary[color]&amp;"/"))),),0))))*$HH106*(1+$BN$3)&amp;","&amp;IF(ISERROR(INDEX(TrimSummary[costing_yy],MATCH(1,INDEX(($HD106=TrimSummary[style_no])*(HS$3=TrimSummary[trim_reff])*(ISNUMBER(FIND("/"&amp;$HC106&amp;"/","/"&amp;TrimSummary[color]&amp;"/"))),),0))),0,(INDEX(TrimSummary[costing_yy],MATCH(1,INDEX(($HD106=TrimSummary[style_no])*(HS$3=TrimSummary[trim_reff])*(ISNUMBER(FIND("/"&amp;$HC106&amp;"/","/"&amp;TrimSummary[color]&amp;"/"))),),0))))*$HJ106*(1+$BN$3)&amp;","&amp;IF(ISERROR(INDEX(TrimSummary[ordering_yy],MATCH(1,INDEX(($HD106=TrimSummary[style_no])*(HS$3=TrimSummary[trim_reff])*(ISNUMBER(FIND("/"&amp;$HC106&amp;"/","/"&amp;TrimSummary[color]&amp;"/"))),),0))),0,(INDEX(TrimSummary[ordering_yy],MATCH(1,INDEX(($HD106=TrimSummary[style_no])*(HS$3=TrimSummary[trim_reff])*(ISNUMBER(FIND("/"&amp;$HC106&amp;"/","/"&amp;TrimSummary[color]&amp;"/"))),),0))))*$HH106*(1+$BN$4)&amp;","&amp;IF(ISERROR(INDEX(TrimSummary[ordering_yy],MATCH(1,INDEX(($HD106=TrimSummary[style_no])*(HS$3=TrimSummary[trim_reff])*(ISNUMBER(FIND("/"&amp;$HC106&amp;"/","/"&amp;TrimSummary[color]&amp;"/"))),),0))),0,(INDEX(TrimSummary[ordering_yy],MATCH(1,INDEX(($HD106=TrimSummary[style_no])*(HS$3=TrimSummary[trim_reff])*(ISNUMBER(FIND("/"&amp;$HC106&amp;"/","/"&amp;TrimSummary[color]&amp;"/"))),),0))))*$HJ106*(1+$BN$4)</f>
        <v>1252.16,0,0,0</v>
      </c>
      <c r="HT106" s="62" t="str" cm="1">
        <f t="array" ref="HT106">IF(ISERROR(INDEX(TrimSummary[costing_yy],MATCH(1,INDEX(($HD106=TrimSummary[style_no])*(HT$3=TrimSummary[trim_reff])*(ISNUMBER(FIND("/"&amp;$HC106&amp;"/","/"&amp;TrimSummary[color]&amp;"/"))),),0))),0,(INDEX(TrimSummary[costing_yy],MATCH(1,INDEX(($HD106=TrimSummary[style_no])*(HT$3=TrimSummary[trim_reff])*(ISNUMBER(FIND("/"&amp;$HC106&amp;"/","/"&amp;TrimSummary[color]&amp;"/"))),),0))))*$HH106*(1+$BN$3)&amp;","&amp;IF(ISERROR(INDEX(TrimSummary[costing_yy],MATCH(1,INDEX(($HD106=TrimSummary[style_no])*(HT$3=TrimSummary[trim_reff])*(ISNUMBER(FIND("/"&amp;$HC106&amp;"/","/"&amp;TrimSummary[color]&amp;"/"))),),0))),0,(INDEX(TrimSummary[costing_yy],MATCH(1,INDEX(($HD106=TrimSummary[style_no])*(HT$3=TrimSummary[trim_reff])*(ISNUMBER(FIND("/"&amp;$HC106&amp;"/","/"&amp;TrimSummary[color]&amp;"/"))),),0))))*$HJ106*(1+$BN$3)&amp;","&amp;IF(ISERROR(INDEX(TrimSummary[ordering_yy],MATCH(1,INDEX(($HD106=TrimSummary[style_no])*(HT$3=TrimSummary[trim_reff])*(ISNUMBER(FIND("/"&amp;$HC106&amp;"/","/"&amp;TrimSummary[color]&amp;"/"))),),0))),0,(INDEX(TrimSummary[ordering_yy],MATCH(1,INDEX(($HD106=TrimSummary[style_no])*(HT$3=TrimSummary[trim_reff])*(ISNUMBER(FIND("/"&amp;$HC106&amp;"/","/"&amp;TrimSummary[color]&amp;"/"))),),0))))*$HH106*(1+$BN$4)&amp;","&amp;IF(ISERROR(INDEX(TrimSummary[ordering_yy],MATCH(1,INDEX(($HD106=TrimSummary[style_no])*(HT$3=TrimSummary[trim_reff])*(ISNUMBER(FIND("/"&amp;$HC106&amp;"/","/"&amp;TrimSummary[color]&amp;"/"))),),0))),0,(INDEX(TrimSummary[ordering_yy],MATCH(1,INDEX(($HD106=TrimSummary[style_no])*(HT$3=TrimSummary[trim_reff])*(ISNUMBER(FIND("/"&amp;$HC106&amp;"/","/"&amp;TrimSummary[color]&amp;"/"))),),0))))*$HJ106*(1+$BN$4)</f>
        <v>1252.16,0,0,0</v>
      </c>
      <c r="HU106" s="62" t="str" cm="1">
        <f t="array" ref="HU106">IF(ISERROR(INDEX(TrimSummary[costing_yy],MATCH(1,INDEX(($HD106=TrimSummary[style_no])*(HU$3=TrimSummary[trim_reff])*(ISNUMBER(FIND("/"&amp;$HC106&amp;"/","/"&amp;TrimSummary[color]&amp;"/"))),),0))),0,(INDEX(TrimSummary[costing_yy],MATCH(1,INDEX(($HD106=TrimSummary[style_no])*(HU$3=TrimSummary[trim_reff])*(ISNUMBER(FIND("/"&amp;$HC106&amp;"/","/"&amp;TrimSummary[color]&amp;"/"))),),0))))*$HH106*(1+$BN$3)&amp;","&amp;IF(ISERROR(INDEX(TrimSummary[costing_yy],MATCH(1,INDEX(($HD106=TrimSummary[style_no])*(HU$3=TrimSummary[trim_reff])*(ISNUMBER(FIND("/"&amp;$HC106&amp;"/","/"&amp;TrimSummary[color]&amp;"/"))),),0))),0,(INDEX(TrimSummary[costing_yy],MATCH(1,INDEX(($HD106=TrimSummary[style_no])*(HU$3=TrimSummary[trim_reff])*(ISNUMBER(FIND("/"&amp;$HC106&amp;"/","/"&amp;TrimSummary[color]&amp;"/"))),),0))))*$HJ106*(1+$BN$3)&amp;","&amp;IF(ISERROR(INDEX(TrimSummary[ordering_yy],MATCH(1,INDEX(($HD106=TrimSummary[style_no])*(HU$3=TrimSummary[trim_reff])*(ISNUMBER(FIND("/"&amp;$HC106&amp;"/","/"&amp;TrimSummary[color]&amp;"/"))),),0))),0,(INDEX(TrimSummary[ordering_yy],MATCH(1,INDEX(($HD106=TrimSummary[style_no])*(HU$3=TrimSummary[trim_reff])*(ISNUMBER(FIND("/"&amp;$HC106&amp;"/","/"&amp;TrimSummary[color]&amp;"/"))),),0))))*$HH106*(1+$BN$4)&amp;","&amp;IF(ISERROR(INDEX(TrimSummary[ordering_yy],MATCH(1,INDEX(($HD106=TrimSummary[style_no])*(HU$3=TrimSummary[trim_reff])*(ISNUMBER(FIND("/"&amp;$HC106&amp;"/","/"&amp;TrimSummary[color]&amp;"/"))),),0))),0,(INDEX(TrimSummary[ordering_yy],MATCH(1,INDEX(($HD106=TrimSummary[style_no])*(HU$3=TrimSummary[trim_reff])*(ISNUMBER(FIND("/"&amp;$HC106&amp;"/","/"&amp;TrimSummary[color]&amp;"/"))),),0))))*$HJ106*(1+$BN$4)</f>
        <v>1252.16,0,0,0</v>
      </c>
      <c r="HV106" s="62"/>
      <c r="HW106" s="62"/>
      <c r="HX106" s="62"/>
      <c r="HY106" s="62"/>
      <c r="HZ106" s="62"/>
      <c r="IA106" s="62"/>
      <c r="IB106" s="62"/>
      <c r="IC106" s="62"/>
      <c r="ID106" s="62"/>
      <c r="IE106" s="62"/>
      <c r="IF106" s="62"/>
      <c r="IG106" s="62"/>
      <c r="IH106" s="62"/>
      <c r="II106" s="62"/>
      <c r="IJ106" s="49"/>
      <c r="IK106" s="49"/>
      <c r="IL106" s="49"/>
      <c r="IM106" s="49"/>
      <c r="IN106" s="49"/>
      <c r="IO106" s="49"/>
      <c r="IP106" s="49"/>
      <c r="IQ106" s="49"/>
      <c r="IR106" s="49"/>
      <c r="IS106" s="49"/>
      <c r="IT106" s="49"/>
      <c r="IU106" s="49"/>
      <c r="IV106" s="49"/>
      <c r="IW106" s="49"/>
    </row>
    <row r="107" spans="1:257">
      <c r="A107"/>
      <c r="D107" s="256"/>
      <c r="E107" s="3"/>
      <c r="F107" s="18"/>
      <c r="G107" s="19"/>
      <c r="H107" s="86"/>
      <c r="I107" s="86"/>
      <c r="J107" s="86"/>
      <c r="K107" s="86"/>
      <c r="L107" s="86"/>
      <c r="M107" s="86"/>
      <c r="N107" s="86"/>
      <c r="O107" s="86"/>
      <c r="P107" s="86"/>
      <c r="Q107" s="86"/>
      <c r="R107" s="86"/>
      <c r="S107" s="86"/>
      <c r="T107" s="86"/>
      <c r="U107" s="86"/>
      <c r="V107" s="86"/>
      <c r="Y107" s="18"/>
      <c r="AR107" s="23"/>
      <c r="AS107" s="23"/>
      <c r="AT107" s="18"/>
      <c r="AV107" s="23"/>
      <c r="AW107" s="23"/>
      <c r="AX107" s="23"/>
      <c r="AY107" s="23"/>
      <c r="AZ107" s="23"/>
      <c r="BA107" s="23"/>
      <c r="BB107" s="23"/>
      <c r="BC107" s="23"/>
      <c r="BD107" s="23"/>
      <c r="BE107" s="23"/>
      <c r="BF107" s="23"/>
      <c r="BG107" s="23"/>
      <c r="BH107" s="23"/>
      <c r="BI107" s="23"/>
      <c r="BJ107" s="222"/>
      <c r="BS107" s="233"/>
      <c r="BT107" s="233"/>
      <c r="BU107" s="233"/>
      <c r="BV107" s="233"/>
      <c r="BW107" s="233"/>
      <c r="BX107" s="233"/>
      <c r="BY107" s="233"/>
      <c r="BZ107" s="233"/>
      <c r="CA107" s="233"/>
      <c r="CB107" s="233"/>
      <c r="CC107" s="233"/>
      <c r="CD107" s="233"/>
      <c r="CE107" s="233"/>
      <c r="CF107" s="233"/>
      <c r="CG107" s="233"/>
      <c r="CH107" s="233"/>
      <c r="CJ107" s="63"/>
      <c r="CK107" s="63"/>
      <c r="CL107" s="92"/>
      <c r="CM107" s="92"/>
      <c r="CN107" s="92"/>
      <c r="CO107" s="94"/>
      <c r="CP107" s="94"/>
      <c r="FT107"/>
      <c r="FU107"/>
      <c r="HA107" s="62" t="str">
        <f>INDEX(TrimSummary[season],MATCH($HD107,TrimSummary[style_no],0))</f>
        <v>WI23</v>
      </c>
      <c r="HB107" s="62" t="str">
        <f>INDEX(TrimSummary[floorset],MATCH($HD107,TrimSummary[style_no],0))</f>
        <v>F3</v>
      </c>
      <c r="HC107" s="6" t="s">
        <v>201</v>
      </c>
      <c r="HD107" s="310" t="s">
        <v>315</v>
      </c>
      <c r="HE107" s="224" t="s">
        <v>300</v>
      </c>
      <c r="HF107" s="98">
        <v>45040</v>
      </c>
      <c r="HG107" t="s">
        <v>38</v>
      </c>
      <c r="HH107" s="105" cm="1">
        <f t="array" ref="HH107">IF(ISERROR(INDEX(Trim_Booking_Data[[QTY TB]:[5]],MATCH($HD107&amp;$HE107&amp;$HF107,Trim_Booking_Data[Styele'#]&amp;Trim_Booking_Data[COLOR]&amp;Trim_Booking_Data[Trim Boking Date],0),MATCH($HG107,Trim_Booking_Data[[#Headers],[QTY TB]:[5]],0))),0,(INDEX(Trim_Booking_Data[[QTY TB]:[5]],MATCH($HD107&amp;$HE107&amp;$HF107,Trim_Booking_Data[Styele'#]&amp;Trim_Booking_Data[COLOR]&amp;Trim_Booking_Data[Trim Boking Date],0),MATCH($HG107,Trim_Booking_Data[[#Headers],[QTY TB]:[5]],0))))</f>
        <v>426</v>
      </c>
      <c r="HI107" s="78" cm="1">
        <f t="array" ref="HI107">IF(ISERROR(INDEX(PO_Placed_Data_Fu[],MATCH($HD107&amp;$HE107,Trim_Booking_Data[Styele'#]&amp;Trim_Booking_Data[COLOR],0),MATCH(HI$3,PO_Placed_Data_Fu[#Headers],0))),0,(INDEX(PO_Placed_Data_Fu[],MATCH($HD107&amp;$HE107,Trim_Booking_Data[Styele'#]&amp;Trim_Booking_Data[COLOR],0),MATCH(HI$3,PO_Placed_Data_Fu[#Headers],0))))</f>
        <v>0</v>
      </c>
      <c r="HJ107" s="70" cm="1">
        <f t="array" ref="HJ107">IF(ISERROR(INDEX(PO_Placed_Data_Fu[],MATCH($HD107&amp;$HE107&amp;$HF107,Trim_Booking_Data[Styele'#]&amp;Trim_Booking_Data[COLOR]&amp;Trim_Booking_Data[Trim Boking Date],0),MATCH($HG107,PO_Placed_Data_Fu[#Headers],0))),0,(INDEX(PO_Placed_Data_Fu[],MATCH($HD107&amp;$HE107&amp;$HF107,Trim_Booking_Data[Styele'#]&amp;Trim_Booking_Data[COLOR]&amp;Trim_Booking_Data[Trim Boking Date],0),MATCH($HG107,PO_Placed_Data_Fu[#Headers],0))))</f>
        <v>0</v>
      </c>
      <c r="HK107" s="62" t="str" cm="1">
        <f t="array" ref="HK107">IF(ISERROR(INDEX(TrimSummary[costing_yy],MATCH(1,INDEX(($HD107=TrimSummary[style_no])*(HK$3=TrimSummary[trim_reff])*(ISNUMBER(FIND("/"&amp;$HC107&amp;"/","/"&amp;TrimSummary[color]&amp;"/"))),),0))),0,(INDEX(TrimSummary[costing_yy],MATCH(1,INDEX(($HD107=TrimSummary[style_no])*(HK$3=TrimSummary[trim_reff])*(ISNUMBER(FIND("/"&amp;$HC107&amp;"/","/"&amp;TrimSummary[color]&amp;"/"))),),0))))*$HH107*(1+$BN$3)&amp;","&amp;IF(ISERROR(INDEX(TrimSummary[costing_yy],MATCH(1,INDEX(($HD107=TrimSummary[style_no])*(HK$3=TrimSummary[trim_reff])*(ISNUMBER(FIND("/"&amp;$HC107&amp;"/","/"&amp;TrimSummary[color]&amp;"/"))),),0))),0,(INDEX(TrimSummary[costing_yy],MATCH(1,INDEX(($HD107=TrimSummary[style_no])*(HK$3=TrimSummary[trim_reff])*(ISNUMBER(FIND("/"&amp;$HC107&amp;"/","/"&amp;TrimSummary[color]&amp;"/"))),),0))))*$HJ107*(1+$BN$3)&amp;","&amp;IF(ISERROR(INDEX(TrimSummary[ordering_yy],MATCH(1,INDEX(($HD107=TrimSummary[style_no])*(HK$3=TrimSummary[trim_reff])*(ISNUMBER(FIND("/"&amp;$HC107&amp;"/","/"&amp;TrimSummary[color]&amp;"/"))),),0))),0,(INDEX(TrimSummary[ordering_yy],MATCH(1,INDEX(($HD107=TrimSummary[style_no])*(HK$3=TrimSummary[trim_reff])*(ISNUMBER(FIND("/"&amp;$HC107&amp;"/","/"&amp;TrimSummary[color]&amp;"/"))),),0))))*$HH107*(1+$BN$4)&amp;","&amp;IF(ISERROR(INDEX(TrimSummary[ordering_yy],MATCH(1,INDEX(($HD107=TrimSummary[style_no])*(HK$3=TrimSummary[trim_reff])*(ISNUMBER(FIND("/"&amp;$HC107&amp;"/","/"&amp;TrimSummary[color]&amp;"/"))),),0))),0,(INDEX(TrimSummary[ordering_yy],MATCH(1,INDEX(($HD107=TrimSummary[style_no])*(HK$3=TrimSummary[trim_reff])*(ISNUMBER(FIND("/"&amp;$HC107&amp;"/","/"&amp;TrimSummary[color]&amp;"/"))),),0))))*$HJ107*(1+$BN$4)</f>
        <v>384.381504,0,0,0</v>
      </c>
      <c r="HL107" s="62" t="str" cm="1">
        <f t="array" ref="HL107">IF(ISERROR(INDEX(TrimSummary[costing_yy],MATCH(1,INDEX(($HD107=TrimSummary[style_no])*(HL$3=TrimSummary[trim_reff])*(ISNUMBER(FIND("/"&amp;$HC107&amp;"/","/"&amp;TrimSummary[color]&amp;"/"))),),0))),0,(INDEX(TrimSummary[costing_yy],MATCH(1,INDEX(($HD107=TrimSummary[style_no])*(HL$3=TrimSummary[trim_reff])*(ISNUMBER(FIND("/"&amp;$HC107&amp;"/","/"&amp;TrimSummary[color]&amp;"/"))),),0))))*$HH107*(1+$BN$3)&amp;","&amp;IF(ISERROR(INDEX(TrimSummary[costing_yy],MATCH(1,INDEX(($HD107=TrimSummary[style_no])*(HL$3=TrimSummary[trim_reff])*(ISNUMBER(FIND("/"&amp;$HC107&amp;"/","/"&amp;TrimSummary[color]&amp;"/"))),),0))),0,(INDEX(TrimSummary[costing_yy],MATCH(1,INDEX(($HD107=TrimSummary[style_no])*(HL$3=TrimSummary[trim_reff])*(ISNUMBER(FIND("/"&amp;$HC107&amp;"/","/"&amp;TrimSummary[color]&amp;"/"))),),0))))*$HJ107*(1+$BN$3)&amp;","&amp;IF(ISERROR(INDEX(TrimSummary[ordering_yy],MATCH(1,INDEX(($HD107=TrimSummary[style_no])*(HL$3=TrimSummary[trim_reff])*(ISNUMBER(FIND("/"&amp;$HC107&amp;"/","/"&amp;TrimSummary[color]&amp;"/"))),),0))),0,(INDEX(TrimSummary[ordering_yy],MATCH(1,INDEX(($HD107=TrimSummary[style_no])*(HL$3=TrimSummary[trim_reff])*(ISNUMBER(FIND("/"&amp;$HC107&amp;"/","/"&amp;TrimSummary[color]&amp;"/"))),),0))))*$HH107*(1+$BN$4)&amp;","&amp;IF(ISERROR(INDEX(TrimSummary[ordering_yy],MATCH(1,INDEX(($HD107=TrimSummary[style_no])*(HL$3=TrimSummary[trim_reff])*(ISNUMBER(FIND("/"&amp;$HC107&amp;"/","/"&amp;TrimSummary[color]&amp;"/"))),),0))),0,(INDEX(TrimSummary[ordering_yy],MATCH(1,INDEX(($HD107=TrimSummary[style_no])*(HL$3=TrimSummary[trim_reff])*(ISNUMBER(FIND("/"&amp;$HC107&amp;"/","/"&amp;TrimSummary[color]&amp;"/"))),),0))))*$HJ107*(1+$BN$4)</f>
        <v>5.31648,0,0,0</v>
      </c>
      <c r="HM107" s="62" t="str" cm="1">
        <f t="array" ref="HM107">IF(ISERROR(INDEX(TrimSummary[costing_yy],MATCH(1,INDEX(($HD107=TrimSummary[style_no])*(HM$3=TrimSummary[trim_reff])*(ISNUMBER(FIND("/"&amp;$HC107&amp;"/","/"&amp;TrimSummary[color]&amp;"/"))),),0))),0,(INDEX(TrimSummary[costing_yy],MATCH(1,INDEX(($HD107=TrimSummary[style_no])*(HM$3=TrimSummary[trim_reff])*(ISNUMBER(FIND("/"&amp;$HC107&amp;"/","/"&amp;TrimSummary[color]&amp;"/"))),),0))))*$HH107*(1+$BN$3)&amp;","&amp;IF(ISERROR(INDEX(TrimSummary[costing_yy],MATCH(1,INDEX(($HD107=TrimSummary[style_no])*(HM$3=TrimSummary[trim_reff])*(ISNUMBER(FIND("/"&amp;$HC107&amp;"/","/"&amp;TrimSummary[color]&amp;"/"))),),0))),0,(INDEX(TrimSummary[costing_yy],MATCH(1,INDEX(($HD107=TrimSummary[style_no])*(HM$3=TrimSummary[trim_reff])*(ISNUMBER(FIND("/"&amp;$HC107&amp;"/","/"&amp;TrimSummary[color]&amp;"/"))),),0))))*$HJ107*(1+$BN$3)&amp;","&amp;IF(ISERROR(INDEX(TrimSummary[ordering_yy],MATCH(1,INDEX(($HD107=TrimSummary[style_no])*(HM$3=TrimSummary[trim_reff])*(ISNUMBER(FIND("/"&amp;$HC107&amp;"/","/"&amp;TrimSummary[color]&amp;"/"))),),0))),0,(INDEX(TrimSummary[ordering_yy],MATCH(1,INDEX(($HD107=TrimSummary[style_no])*(HM$3=TrimSummary[trim_reff])*(ISNUMBER(FIND("/"&amp;$HC107&amp;"/","/"&amp;TrimSummary[color]&amp;"/"))),),0))))*$HH107*(1+$BN$4)&amp;","&amp;IF(ISERROR(INDEX(TrimSummary[ordering_yy],MATCH(1,INDEX(($HD107=TrimSummary[style_no])*(HM$3=TrimSummary[trim_reff])*(ISNUMBER(FIND("/"&amp;$HC107&amp;"/","/"&amp;TrimSummary[color]&amp;"/"))),),0))),0,(INDEX(TrimSummary[ordering_yy],MATCH(1,INDEX(($HD107=TrimSummary[style_no])*(HM$3=TrimSummary[trim_reff])*(ISNUMBER(FIND("/"&amp;$HC107&amp;"/","/"&amp;TrimSummary[color]&amp;"/"))),),0))))*$HJ107*(1+$BN$4)</f>
        <v>8.151936,0,0,0</v>
      </c>
      <c r="HN107" s="62" t="str" cm="1">
        <f t="array" ref="HN107">IF(ISERROR(INDEX(TrimSummary[costing_yy],MATCH(1,INDEX(($HD107=TrimSummary[style_no])*(HN$3=TrimSummary[trim_reff])*(ISNUMBER(FIND("/"&amp;$HC107&amp;"/","/"&amp;TrimSummary[color]&amp;"/"))),),0))),0,(INDEX(TrimSummary[costing_yy],MATCH(1,INDEX(($HD107=TrimSummary[style_no])*(HN$3=TrimSummary[trim_reff])*(ISNUMBER(FIND("/"&amp;$HC107&amp;"/","/"&amp;TrimSummary[color]&amp;"/"))),),0))))*$HH107*(1+$BN$3)&amp;","&amp;IF(ISERROR(INDEX(TrimSummary[costing_yy],MATCH(1,INDEX(($HD107=TrimSummary[style_no])*(HN$3=TrimSummary[trim_reff])*(ISNUMBER(FIND("/"&amp;$HC107&amp;"/","/"&amp;TrimSummary[color]&amp;"/"))),),0))),0,(INDEX(TrimSummary[costing_yy],MATCH(1,INDEX(($HD107=TrimSummary[style_no])*(HN$3=TrimSummary[trim_reff])*(ISNUMBER(FIND("/"&amp;$HC107&amp;"/","/"&amp;TrimSummary[color]&amp;"/"))),),0))))*$HJ107*(1+$BN$3)&amp;","&amp;IF(ISERROR(INDEX(TrimSummary[ordering_yy],MATCH(1,INDEX(($HD107=TrimSummary[style_no])*(HN$3=TrimSummary[trim_reff])*(ISNUMBER(FIND("/"&amp;$HC107&amp;"/","/"&amp;TrimSummary[color]&amp;"/"))),),0))),0,(INDEX(TrimSummary[ordering_yy],MATCH(1,INDEX(($HD107=TrimSummary[style_no])*(HN$3=TrimSummary[trim_reff])*(ISNUMBER(FIND("/"&amp;$HC107&amp;"/","/"&amp;TrimSummary[color]&amp;"/"))),),0))))*$HH107*(1+$BN$4)&amp;","&amp;IF(ISERROR(INDEX(TrimSummary[ordering_yy],MATCH(1,INDEX(($HD107=TrimSummary[style_no])*(HN$3=TrimSummary[trim_reff])*(ISNUMBER(FIND("/"&amp;$HC107&amp;"/","/"&amp;TrimSummary[color]&amp;"/"))),),0))),0,(INDEX(TrimSummary[ordering_yy],MATCH(1,INDEX(($HD107=TrimSummary[style_no])*(HN$3=TrimSummary[trim_reff])*(ISNUMBER(FIND("/"&amp;$HC107&amp;"/","/"&amp;TrimSummary[color]&amp;"/"))),),0))))*$HJ107*(1+$BN$4)</f>
        <v>443.04,0,0,0</v>
      </c>
      <c r="HO107" s="62" t="str" cm="1">
        <f t="array" ref="HO107">IF(ISERROR(INDEX(TrimSummary[costing_yy],MATCH(1,INDEX(($HD107=TrimSummary[style_no])*(HO$3=TrimSummary[trim_reff])*(ISNUMBER(FIND("/"&amp;$HC107&amp;"/","/"&amp;TrimSummary[color]&amp;"/"))),),0))),0,(INDEX(TrimSummary[costing_yy],MATCH(1,INDEX(($HD107=TrimSummary[style_no])*(HO$3=TrimSummary[trim_reff])*(ISNUMBER(FIND("/"&amp;$HC107&amp;"/","/"&amp;TrimSummary[color]&amp;"/"))),),0))))*$HH107*(1+$BN$3)&amp;","&amp;IF(ISERROR(INDEX(TrimSummary[costing_yy],MATCH(1,INDEX(($HD107=TrimSummary[style_no])*(HO$3=TrimSummary[trim_reff])*(ISNUMBER(FIND("/"&amp;$HC107&amp;"/","/"&amp;TrimSummary[color]&amp;"/"))),),0))),0,(INDEX(TrimSummary[costing_yy],MATCH(1,INDEX(($HD107=TrimSummary[style_no])*(HO$3=TrimSummary[trim_reff])*(ISNUMBER(FIND("/"&amp;$HC107&amp;"/","/"&amp;TrimSummary[color]&amp;"/"))),),0))))*$HJ107*(1+$BN$3)&amp;","&amp;IF(ISERROR(INDEX(TrimSummary[ordering_yy],MATCH(1,INDEX(($HD107=TrimSummary[style_no])*(HO$3=TrimSummary[trim_reff])*(ISNUMBER(FIND("/"&amp;$HC107&amp;"/","/"&amp;TrimSummary[color]&amp;"/"))),),0))),0,(INDEX(TrimSummary[ordering_yy],MATCH(1,INDEX(($HD107=TrimSummary[style_no])*(HO$3=TrimSummary[trim_reff])*(ISNUMBER(FIND("/"&amp;$HC107&amp;"/","/"&amp;TrimSummary[color]&amp;"/"))),),0))))*$HH107*(1+$BN$4)&amp;","&amp;IF(ISERROR(INDEX(TrimSummary[ordering_yy],MATCH(1,INDEX(($HD107=TrimSummary[style_no])*(HO$3=TrimSummary[trim_reff])*(ISNUMBER(FIND("/"&amp;$HC107&amp;"/","/"&amp;TrimSummary[color]&amp;"/"))),),0))),0,(INDEX(TrimSummary[ordering_yy],MATCH(1,INDEX(($HD107=TrimSummary[style_no])*(HO$3=TrimSummary[trim_reff])*(ISNUMBER(FIND("/"&amp;$HC107&amp;"/","/"&amp;TrimSummary[color]&amp;"/"))),),0))))*$HJ107*(1+$BN$4)</f>
        <v>443.04,0,0,0</v>
      </c>
      <c r="HP107" s="62" t="str" cm="1">
        <f t="array" ref="HP107">IF(ISERROR(INDEX(TrimSummary[costing_yy],MATCH(1,INDEX(($HD107=TrimSummary[style_no])*(HP$3=TrimSummary[trim_reff])*(ISNUMBER(FIND("/"&amp;$HC107&amp;"/","/"&amp;TrimSummary[color]&amp;"/"))),),0))),0,(INDEX(TrimSummary[costing_yy],MATCH(1,INDEX(($HD107=TrimSummary[style_no])*(HP$3=TrimSummary[trim_reff])*(ISNUMBER(FIND("/"&amp;$HC107&amp;"/","/"&amp;TrimSummary[color]&amp;"/"))),),0))))*$HH107*(1+$BN$3)&amp;","&amp;IF(ISERROR(INDEX(TrimSummary[costing_yy],MATCH(1,INDEX(($HD107=TrimSummary[style_no])*(HP$3=TrimSummary[trim_reff])*(ISNUMBER(FIND("/"&amp;$HC107&amp;"/","/"&amp;TrimSummary[color]&amp;"/"))),),0))),0,(INDEX(TrimSummary[costing_yy],MATCH(1,INDEX(($HD107=TrimSummary[style_no])*(HP$3=TrimSummary[trim_reff])*(ISNUMBER(FIND("/"&amp;$HC107&amp;"/","/"&amp;TrimSummary[color]&amp;"/"))),),0))))*$HJ107*(1+$BN$3)&amp;","&amp;IF(ISERROR(INDEX(TrimSummary[ordering_yy],MATCH(1,INDEX(($HD107=TrimSummary[style_no])*(HP$3=TrimSummary[trim_reff])*(ISNUMBER(FIND("/"&amp;$HC107&amp;"/","/"&amp;TrimSummary[color]&amp;"/"))),),0))),0,(INDEX(TrimSummary[ordering_yy],MATCH(1,INDEX(($HD107=TrimSummary[style_no])*(HP$3=TrimSummary[trim_reff])*(ISNUMBER(FIND("/"&amp;$HC107&amp;"/","/"&amp;TrimSummary[color]&amp;"/"))),),0))))*$HH107*(1+$BN$4)&amp;","&amp;IF(ISERROR(INDEX(TrimSummary[ordering_yy],MATCH(1,INDEX(($HD107=TrimSummary[style_no])*(HP$3=TrimSummary[trim_reff])*(ISNUMBER(FIND("/"&amp;$HC107&amp;"/","/"&amp;TrimSummary[color]&amp;"/"))),),0))),0,(INDEX(TrimSummary[ordering_yy],MATCH(1,INDEX(($HD107=TrimSummary[style_no])*(HP$3=TrimSummary[trim_reff])*(ISNUMBER(FIND("/"&amp;$HC107&amp;"/","/"&amp;TrimSummary[color]&amp;"/"))),),0))))*$HJ107*(1+$BN$4)</f>
        <v>443.04,0,0,0</v>
      </c>
      <c r="HQ107" s="62" t="str" cm="1">
        <f t="array" ref="HQ107">IF(ISERROR(INDEX(TrimSummary[costing_yy],MATCH(1,INDEX(($HD107=TrimSummary[style_no])*(HQ$3=TrimSummary[trim_reff])*(ISNUMBER(FIND("/"&amp;$HC107&amp;"/","/"&amp;TrimSummary[color]&amp;"/"))),),0))),0,(INDEX(TrimSummary[costing_yy],MATCH(1,INDEX(($HD107=TrimSummary[style_no])*(HQ$3=TrimSummary[trim_reff])*(ISNUMBER(FIND("/"&amp;$HC107&amp;"/","/"&amp;TrimSummary[color]&amp;"/"))),),0))))*$HH107*(1+$BN$3)&amp;","&amp;IF(ISERROR(INDEX(TrimSummary[costing_yy],MATCH(1,INDEX(($HD107=TrimSummary[style_no])*(HQ$3=TrimSummary[trim_reff])*(ISNUMBER(FIND("/"&amp;$HC107&amp;"/","/"&amp;TrimSummary[color]&amp;"/"))),),0))),0,(INDEX(TrimSummary[costing_yy],MATCH(1,INDEX(($HD107=TrimSummary[style_no])*(HQ$3=TrimSummary[trim_reff])*(ISNUMBER(FIND("/"&amp;$HC107&amp;"/","/"&amp;TrimSummary[color]&amp;"/"))),),0))))*$HJ107*(1+$BN$3)&amp;","&amp;IF(ISERROR(INDEX(TrimSummary[ordering_yy],MATCH(1,INDEX(($HD107=TrimSummary[style_no])*(HQ$3=TrimSummary[trim_reff])*(ISNUMBER(FIND("/"&amp;$HC107&amp;"/","/"&amp;TrimSummary[color]&amp;"/"))),),0))),0,(INDEX(TrimSummary[ordering_yy],MATCH(1,INDEX(($HD107=TrimSummary[style_no])*(HQ$3=TrimSummary[trim_reff])*(ISNUMBER(FIND("/"&amp;$HC107&amp;"/","/"&amp;TrimSummary[color]&amp;"/"))),),0))))*$HH107*(1+$BN$4)&amp;","&amp;IF(ISERROR(INDEX(TrimSummary[ordering_yy],MATCH(1,INDEX(($HD107=TrimSummary[style_no])*(HQ$3=TrimSummary[trim_reff])*(ISNUMBER(FIND("/"&amp;$HC107&amp;"/","/"&amp;TrimSummary[color]&amp;"/"))),),0))),0,(INDEX(TrimSummary[ordering_yy],MATCH(1,INDEX(($HD107=TrimSummary[style_no])*(HQ$3=TrimSummary[trim_reff])*(ISNUMBER(FIND("/"&amp;$HC107&amp;"/","/"&amp;TrimSummary[color]&amp;"/"))),),0))))*$HJ107*(1+$BN$4)</f>
        <v>443.04,0,0,0</v>
      </c>
      <c r="HR107" s="62" t="str" cm="1">
        <f t="array" ref="HR107">IF(ISERROR(INDEX(TrimSummary[costing_yy],MATCH(1,INDEX(($HD107=TrimSummary[style_no])*(HR$3=TrimSummary[trim_reff])*(ISNUMBER(FIND("/"&amp;$HC107&amp;"/","/"&amp;TrimSummary[color]&amp;"/"))),),0))),0,(INDEX(TrimSummary[costing_yy],MATCH(1,INDEX(($HD107=TrimSummary[style_no])*(HR$3=TrimSummary[trim_reff])*(ISNUMBER(FIND("/"&amp;$HC107&amp;"/","/"&amp;TrimSummary[color]&amp;"/"))),),0))))*$HH107*(1+$BN$3)&amp;","&amp;IF(ISERROR(INDEX(TrimSummary[costing_yy],MATCH(1,INDEX(($HD107=TrimSummary[style_no])*(HR$3=TrimSummary[trim_reff])*(ISNUMBER(FIND("/"&amp;$HC107&amp;"/","/"&amp;TrimSummary[color]&amp;"/"))),),0))),0,(INDEX(TrimSummary[costing_yy],MATCH(1,INDEX(($HD107=TrimSummary[style_no])*(HR$3=TrimSummary[trim_reff])*(ISNUMBER(FIND("/"&amp;$HC107&amp;"/","/"&amp;TrimSummary[color]&amp;"/"))),),0))))*$HJ107*(1+$BN$3)&amp;","&amp;IF(ISERROR(INDEX(TrimSummary[ordering_yy],MATCH(1,INDEX(($HD107=TrimSummary[style_no])*(HR$3=TrimSummary[trim_reff])*(ISNUMBER(FIND("/"&amp;$HC107&amp;"/","/"&amp;TrimSummary[color]&amp;"/"))),),0))),0,(INDEX(TrimSummary[ordering_yy],MATCH(1,INDEX(($HD107=TrimSummary[style_no])*(HR$3=TrimSummary[trim_reff])*(ISNUMBER(FIND("/"&amp;$HC107&amp;"/","/"&amp;TrimSummary[color]&amp;"/"))),),0))))*$HH107*(1+$BN$4)&amp;","&amp;IF(ISERROR(INDEX(TrimSummary[ordering_yy],MATCH(1,INDEX(($HD107=TrimSummary[style_no])*(HR$3=TrimSummary[trim_reff])*(ISNUMBER(FIND("/"&amp;$HC107&amp;"/","/"&amp;TrimSummary[color]&amp;"/"))),),0))),0,(INDEX(TrimSummary[ordering_yy],MATCH(1,INDEX(($HD107=TrimSummary[style_no])*(HR$3=TrimSummary[trim_reff])*(ISNUMBER(FIND("/"&amp;$HC107&amp;"/","/"&amp;TrimSummary[color]&amp;"/"))),),0))))*$HJ107*(1+$BN$4)</f>
        <v>443.04,0,0,0</v>
      </c>
      <c r="HS107" s="62" t="str" cm="1">
        <f t="array" ref="HS107">IF(ISERROR(INDEX(TrimSummary[costing_yy],MATCH(1,INDEX(($HD107=TrimSummary[style_no])*(HS$3=TrimSummary[trim_reff])*(ISNUMBER(FIND("/"&amp;$HC107&amp;"/","/"&amp;TrimSummary[color]&amp;"/"))),),0))),0,(INDEX(TrimSummary[costing_yy],MATCH(1,INDEX(($HD107=TrimSummary[style_no])*(HS$3=TrimSummary[trim_reff])*(ISNUMBER(FIND("/"&amp;$HC107&amp;"/","/"&amp;TrimSummary[color]&amp;"/"))),),0))))*$HH107*(1+$BN$3)&amp;","&amp;IF(ISERROR(INDEX(TrimSummary[costing_yy],MATCH(1,INDEX(($HD107=TrimSummary[style_no])*(HS$3=TrimSummary[trim_reff])*(ISNUMBER(FIND("/"&amp;$HC107&amp;"/","/"&amp;TrimSummary[color]&amp;"/"))),),0))),0,(INDEX(TrimSummary[costing_yy],MATCH(1,INDEX(($HD107=TrimSummary[style_no])*(HS$3=TrimSummary[trim_reff])*(ISNUMBER(FIND("/"&amp;$HC107&amp;"/","/"&amp;TrimSummary[color]&amp;"/"))),),0))))*$HJ107*(1+$BN$3)&amp;","&amp;IF(ISERROR(INDEX(TrimSummary[ordering_yy],MATCH(1,INDEX(($HD107=TrimSummary[style_no])*(HS$3=TrimSummary[trim_reff])*(ISNUMBER(FIND("/"&amp;$HC107&amp;"/","/"&amp;TrimSummary[color]&amp;"/"))),),0))),0,(INDEX(TrimSummary[ordering_yy],MATCH(1,INDEX(($HD107=TrimSummary[style_no])*(HS$3=TrimSummary[trim_reff])*(ISNUMBER(FIND("/"&amp;$HC107&amp;"/","/"&amp;TrimSummary[color]&amp;"/"))),),0))))*$HH107*(1+$BN$4)&amp;","&amp;IF(ISERROR(INDEX(TrimSummary[ordering_yy],MATCH(1,INDEX(($HD107=TrimSummary[style_no])*(HS$3=TrimSummary[trim_reff])*(ISNUMBER(FIND("/"&amp;$HC107&amp;"/","/"&amp;TrimSummary[color]&amp;"/"))),),0))),0,(INDEX(TrimSummary[ordering_yy],MATCH(1,INDEX(($HD107=TrimSummary[style_no])*(HS$3=TrimSummary[trim_reff])*(ISNUMBER(FIND("/"&amp;$HC107&amp;"/","/"&amp;TrimSummary[color]&amp;"/"))),),0))))*$HJ107*(1+$BN$4)</f>
        <v>443.04,0,0,0</v>
      </c>
      <c r="HT107" s="62" t="str" cm="1">
        <f t="array" ref="HT107">IF(ISERROR(INDEX(TrimSummary[costing_yy],MATCH(1,INDEX(($HD107=TrimSummary[style_no])*(HT$3=TrimSummary[trim_reff])*(ISNUMBER(FIND("/"&amp;$HC107&amp;"/","/"&amp;TrimSummary[color]&amp;"/"))),),0))),0,(INDEX(TrimSummary[costing_yy],MATCH(1,INDEX(($HD107=TrimSummary[style_no])*(HT$3=TrimSummary[trim_reff])*(ISNUMBER(FIND("/"&amp;$HC107&amp;"/","/"&amp;TrimSummary[color]&amp;"/"))),),0))))*$HH107*(1+$BN$3)&amp;","&amp;IF(ISERROR(INDEX(TrimSummary[costing_yy],MATCH(1,INDEX(($HD107=TrimSummary[style_no])*(HT$3=TrimSummary[trim_reff])*(ISNUMBER(FIND("/"&amp;$HC107&amp;"/","/"&amp;TrimSummary[color]&amp;"/"))),),0))),0,(INDEX(TrimSummary[costing_yy],MATCH(1,INDEX(($HD107=TrimSummary[style_no])*(HT$3=TrimSummary[trim_reff])*(ISNUMBER(FIND("/"&amp;$HC107&amp;"/","/"&amp;TrimSummary[color]&amp;"/"))),),0))))*$HJ107*(1+$BN$3)&amp;","&amp;IF(ISERROR(INDEX(TrimSummary[ordering_yy],MATCH(1,INDEX(($HD107=TrimSummary[style_no])*(HT$3=TrimSummary[trim_reff])*(ISNUMBER(FIND("/"&amp;$HC107&amp;"/","/"&amp;TrimSummary[color]&amp;"/"))),),0))),0,(INDEX(TrimSummary[ordering_yy],MATCH(1,INDEX(($HD107=TrimSummary[style_no])*(HT$3=TrimSummary[trim_reff])*(ISNUMBER(FIND("/"&amp;$HC107&amp;"/","/"&amp;TrimSummary[color]&amp;"/"))),),0))))*$HH107*(1+$BN$4)&amp;","&amp;IF(ISERROR(INDEX(TrimSummary[ordering_yy],MATCH(1,INDEX(($HD107=TrimSummary[style_no])*(HT$3=TrimSummary[trim_reff])*(ISNUMBER(FIND("/"&amp;$HC107&amp;"/","/"&amp;TrimSummary[color]&amp;"/"))),),0))),0,(INDEX(TrimSummary[ordering_yy],MATCH(1,INDEX(($HD107=TrimSummary[style_no])*(HT$3=TrimSummary[trim_reff])*(ISNUMBER(FIND("/"&amp;$HC107&amp;"/","/"&amp;TrimSummary[color]&amp;"/"))),),0))))*$HJ107*(1+$BN$4)</f>
        <v>443.04,0,0,0</v>
      </c>
      <c r="HU107" s="62" t="str" cm="1">
        <f t="array" ref="HU107">IF(ISERROR(INDEX(TrimSummary[costing_yy],MATCH(1,INDEX(($HD107=TrimSummary[style_no])*(HU$3=TrimSummary[trim_reff])*(ISNUMBER(FIND("/"&amp;$HC107&amp;"/","/"&amp;TrimSummary[color]&amp;"/"))),),0))),0,(INDEX(TrimSummary[costing_yy],MATCH(1,INDEX(($HD107=TrimSummary[style_no])*(HU$3=TrimSummary[trim_reff])*(ISNUMBER(FIND("/"&amp;$HC107&amp;"/","/"&amp;TrimSummary[color]&amp;"/"))),),0))))*$HH107*(1+$BN$3)&amp;","&amp;IF(ISERROR(INDEX(TrimSummary[costing_yy],MATCH(1,INDEX(($HD107=TrimSummary[style_no])*(HU$3=TrimSummary[trim_reff])*(ISNUMBER(FIND("/"&amp;$HC107&amp;"/","/"&amp;TrimSummary[color]&amp;"/"))),),0))),0,(INDEX(TrimSummary[costing_yy],MATCH(1,INDEX(($HD107=TrimSummary[style_no])*(HU$3=TrimSummary[trim_reff])*(ISNUMBER(FIND("/"&amp;$HC107&amp;"/","/"&amp;TrimSummary[color]&amp;"/"))),),0))))*$HJ107*(1+$BN$3)&amp;","&amp;IF(ISERROR(INDEX(TrimSummary[ordering_yy],MATCH(1,INDEX(($HD107=TrimSummary[style_no])*(HU$3=TrimSummary[trim_reff])*(ISNUMBER(FIND("/"&amp;$HC107&amp;"/","/"&amp;TrimSummary[color]&amp;"/"))),),0))),0,(INDEX(TrimSummary[ordering_yy],MATCH(1,INDEX(($HD107=TrimSummary[style_no])*(HU$3=TrimSummary[trim_reff])*(ISNUMBER(FIND("/"&amp;$HC107&amp;"/","/"&amp;TrimSummary[color]&amp;"/"))),),0))))*$HH107*(1+$BN$4)&amp;","&amp;IF(ISERROR(INDEX(TrimSummary[ordering_yy],MATCH(1,INDEX(($HD107=TrimSummary[style_no])*(HU$3=TrimSummary[trim_reff])*(ISNUMBER(FIND("/"&amp;$HC107&amp;"/","/"&amp;TrimSummary[color]&amp;"/"))),),0))),0,(INDEX(TrimSummary[ordering_yy],MATCH(1,INDEX(($HD107=TrimSummary[style_no])*(HU$3=TrimSummary[trim_reff])*(ISNUMBER(FIND("/"&amp;$HC107&amp;"/","/"&amp;TrimSummary[color]&amp;"/"))),),0))))*$HJ107*(1+$BN$4)</f>
        <v>443.04,0,0,0</v>
      </c>
      <c r="HV107" s="62"/>
      <c r="HW107" s="62"/>
      <c r="HX107" s="62"/>
      <c r="HY107" s="62"/>
      <c r="HZ107" s="62"/>
      <c r="IA107" s="62"/>
      <c r="IB107" s="62"/>
      <c r="IC107" s="62"/>
      <c r="ID107" s="62"/>
      <c r="IE107" s="62"/>
      <c r="IF107" s="62"/>
      <c r="IG107" s="62"/>
      <c r="IH107" s="62"/>
      <c r="II107" s="62"/>
      <c r="IJ107" s="49"/>
      <c r="IK107" s="49"/>
      <c r="IL107" s="49"/>
      <c r="IM107" s="49"/>
      <c r="IN107" s="49"/>
      <c r="IO107" s="49"/>
      <c r="IP107" s="49"/>
      <c r="IQ107" s="49"/>
      <c r="IR107" s="49"/>
      <c r="IS107" s="49"/>
      <c r="IT107" s="49"/>
      <c r="IU107" s="49"/>
      <c r="IV107" s="49"/>
      <c r="IW107" s="49"/>
    </row>
    <row r="108" spans="1:257">
      <c r="A108"/>
      <c r="D108" s="256"/>
      <c r="E108" s="3"/>
      <c r="F108" s="18"/>
      <c r="G108" s="19"/>
      <c r="H108" s="86"/>
      <c r="I108" s="86"/>
      <c r="J108" s="86"/>
      <c r="K108" s="86"/>
      <c r="L108" s="86"/>
      <c r="M108" s="86"/>
      <c r="N108" s="86"/>
      <c r="O108" s="86"/>
      <c r="P108" s="86"/>
      <c r="Q108" s="86"/>
      <c r="R108" s="86"/>
      <c r="S108" s="86"/>
      <c r="T108" s="86"/>
      <c r="U108" s="86"/>
      <c r="V108" s="86"/>
      <c r="Y108" s="18"/>
      <c r="AR108" s="23"/>
      <c r="AS108" s="23"/>
      <c r="AT108" s="18"/>
      <c r="AV108" s="23"/>
      <c r="AW108" s="23"/>
      <c r="AX108" s="23"/>
      <c r="AY108" s="23"/>
      <c r="AZ108" s="23"/>
      <c r="BA108" s="23"/>
      <c r="BB108" s="23"/>
      <c r="BC108" s="23"/>
      <c r="BD108" s="23"/>
      <c r="BE108" s="23"/>
      <c r="BF108" s="23"/>
      <c r="BG108" s="23"/>
      <c r="BH108" s="23"/>
      <c r="BI108" s="23"/>
      <c r="BJ108" s="222"/>
      <c r="BS108" s="233"/>
      <c r="BT108" s="233"/>
      <c r="BU108" s="233"/>
      <c r="BV108" s="233"/>
      <c r="BW108" s="233"/>
      <c r="BX108" s="233"/>
      <c r="BY108" s="233"/>
      <c r="BZ108" s="233"/>
      <c r="CA108" s="233"/>
      <c r="CB108" s="233"/>
      <c r="CC108" s="233"/>
      <c r="CD108" s="233"/>
      <c r="CE108" s="233"/>
      <c r="CF108" s="233"/>
      <c r="CG108" s="233"/>
      <c r="CH108" s="233"/>
      <c r="CJ108" s="63"/>
      <c r="CK108" s="63"/>
      <c r="CL108" s="92"/>
      <c r="CM108" s="92"/>
      <c r="CN108" s="92"/>
      <c r="CO108" s="94"/>
      <c r="CP108" s="94"/>
      <c r="FT108"/>
      <c r="FU108"/>
      <c r="HA108" s="62" t="str">
        <f>INDEX(TrimSummary[season],MATCH($HD108,TrimSummary[style_no],0))</f>
        <v>WI23</v>
      </c>
      <c r="HB108" s="62" t="str">
        <f>INDEX(TrimSummary[floorset],MATCH($HD108,TrimSummary[style_no],0))</f>
        <v>F3</v>
      </c>
      <c r="HC108" s="6" t="s">
        <v>201</v>
      </c>
      <c r="HD108" s="310" t="s">
        <v>315</v>
      </c>
      <c r="HE108" s="224" t="s">
        <v>300</v>
      </c>
      <c r="HF108" s="98">
        <v>45040</v>
      </c>
      <c r="HG108" t="s">
        <v>39</v>
      </c>
      <c r="HH108" s="105" cm="1">
        <f t="array" ref="HH108">IF(ISERROR(INDEX(Trim_Booking_Data[[QTY TB]:[5]],MATCH($HD108&amp;$HE108&amp;$HF108,Trim_Booking_Data[Styele'#]&amp;Trim_Booking_Data[COLOR]&amp;Trim_Booking_Data[Trim Boking Date],0),MATCH($HG108,Trim_Booking_Data[[#Headers],[QTY TB]:[5]],0))),0,(INDEX(Trim_Booking_Data[[QTY TB]:[5]],MATCH($HD108&amp;$HE108&amp;$HF108,Trim_Booking_Data[Styele'#]&amp;Trim_Booking_Data[COLOR]&amp;Trim_Booking_Data[Trim Boking Date],0),MATCH($HG108,Trim_Booking_Data[[#Headers],[QTY TB]:[5]],0))))</f>
        <v>82</v>
      </c>
      <c r="HI108" s="78" cm="1">
        <f t="array" ref="HI108">IF(ISERROR(INDEX(PO_Placed_Data_Fu[],MATCH($HD108&amp;$HE108,Trim_Booking_Data[Styele'#]&amp;Trim_Booking_Data[COLOR],0),MATCH(HI$3,PO_Placed_Data_Fu[#Headers],0))),0,(INDEX(PO_Placed_Data_Fu[],MATCH($HD108&amp;$HE108,Trim_Booking_Data[Styele'#]&amp;Trim_Booking_Data[COLOR],0),MATCH(HI$3,PO_Placed_Data_Fu[#Headers],0))))</f>
        <v>0</v>
      </c>
      <c r="HJ108" s="70" cm="1">
        <f t="array" ref="HJ108">IF(ISERROR(INDEX(PO_Placed_Data_Fu[],MATCH($HD108&amp;$HE108&amp;$HF108,Trim_Booking_Data[Styele'#]&amp;Trim_Booking_Data[COLOR]&amp;Trim_Booking_Data[Trim Boking Date],0),MATCH($HG108,PO_Placed_Data_Fu[#Headers],0))),0,(INDEX(PO_Placed_Data_Fu[],MATCH($HD108&amp;$HE108&amp;$HF108,Trim_Booking_Data[Styele'#]&amp;Trim_Booking_Data[COLOR]&amp;Trim_Booking_Data[Trim Boking Date],0),MATCH($HG108,PO_Placed_Data_Fu[#Headers],0))))</f>
        <v>0</v>
      </c>
      <c r="HK108" s="62" t="str" cm="1">
        <f t="array" ref="HK108">IF(ISERROR(INDEX(TrimSummary[costing_yy],MATCH(1,INDEX(($HD108=TrimSummary[style_no])*(HK$3=TrimSummary[trim_reff])*(ISNUMBER(FIND("/"&amp;$HC108&amp;"/","/"&amp;TrimSummary[color]&amp;"/"))),),0))),0,(INDEX(TrimSummary[costing_yy],MATCH(1,INDEX(($HD108=TrimSummary[style_no])*(HK$3=TrimSummary[trim_reff])*(ISNUMBER(FIND("/"&amp;$HC108&amp;"/","/"&amp;TrimSummary[color]&amp;"/"))),),0))))*$HH108*(1+$BN$3)&amp;","&amp;IF(ISERROR(INDEX(TrimSummary[costing_yy],MATCH(1,INDEX(($HD108=TrimSummary[style_no])*(HK$3=TrimSummary[trim_reff])*(ISNUMBER(FIND("/"&amp;$HC108&amp;"/","/"&amp;TrimSummary[color]&amp;"/"))),),0))),0,(INDEX(TrimSummary[costing_yy],MATCH(1,INDEX(($HD108=TrimSummary[style_no])*(HK$3=TrimSummary[trim_reff])*(ISNUMBER(FIND("/"&amp;$HC108&amp;"/","/"&amp;TrimSummary[color]&amp;"/"))),),0))))*$HJ108*(1+$BN$3)&amp;","&amp;IF(ISERROR(INDEX(TrimSummary[ordering_yy],MATCH(1,INDEX(($HD108=TrimSummary[style_no])*(HK$3=TrimSummary[trim_reff])*(ISNUMBER(FIND("/"&amp;$HC108&amp;"/","/"&amp;TrimSummary[color]&amp;"/"))),),0))),0,(INDEX(TrimSummary[ordering_yy],MATCH(1,INDEX(($HD108=TrimSummary[style_no])*(HK$3=TrimSummary[trim_reff])*(ISNUMBER(FIND("/"&amp;$HC108&amp;"/","/"&amp;TrimSummary[color]&amp;"/"))),),0))))*$HH108*(1+$BN$4)&amp;","&amp;IF(ISERROR(INDEX(TrimSummary[ordering_yy],MATCH(1,INDEX(($HD108=TrimSummary[style_no])*(HK$3=TrimSummary[trim_reff])*(ISNUMBER(FIND("/"&amp;$HC108&amp;"/","/"&amp;TrimSummary[color]&amp;"/"))),),0))),0,(INDEX(TrimSummary[ordering_yy],MATCH(1,INDEX(($HD108=TrimSummary[style_no])*(HK$3=TrimSummary[trim_reff])*(ISNUMBER(FIND("/"&amp;$HC108&amp;"/","/"&amp;TrimSummary[color]&amp;"/"))),),0))))*$HJ108*(1+$BN$4)</f>
        <v>73.988928,0,0,0</v>
      </c>
      <c r="HL108" s="62" t="str" cm="1">
        <f t="array" ref="HL108">IF(ISERROR(INDEX(TrimSummary[costing_yy],MATCH(1,INDEX(($HD108=TrimSummary[style_no])*(HL$3=TrimSummary[trim_reff])*(ISNUMBER(FIND("/"&amp;$HC108&amp;"/","/"&amp;TrimSummary[color]&amp;"/"))),),0))),0,(INDEX(TrimSummary[costing_yy],MATCH(1,INDEX(($HD108=TrimSummary[style_no])*(HL$3=TrimSummary[trim_reff])*(ISNUMBER(FIND("/"&amp;$HC108&amp;"/","/"&amp;TrimSummary[color]&amp;"/"))),),0))))*$HH108*(1+$BN$3)&amp;","&amp;IF(ISERROR(INDEX(TrimSummary[costing_yy],MATCH(1,INDEX(($HD108=TrimSummary[style_no])*(HL$3=TrimSummary[trim_reff])*(ISNUMBER(FIND("/"&amp;$HC108&amp;"/","/"&amp;TrimSummary[color]&amp;"/"))),),0))),0,(INDEX(TrimSummary[costing_yy],MATCH(1,INDEX(($HD108=TrimSummary[style_no])*(HL$3=TrimSummary[trim_reff])*(ISNUMBER(FIND("/"&amp;$HC108&amp;"/","/"&amp;TrimSummary[color]&amp;"/"))),),0))))*$HJ108*(1+$BN$3)&amp;","&amp;IF(ISERROR(INDEX(TrimSummary[ordering_yy],MATCH(1,INDEX(($HD108=TrimSummary[style_no])*(HL$3=TrimSummary[trim_reff])*(ISNUMBER(FIND("/"&amp;$HC108&amp;"/","/"&amp;TrimSummary[color]&amp;"/"))),),0))),0,(INDEX(TrimSummary[ordering_yy],MATCH(1,INDEX(($HD108=TrimSummary[style_no])*(HL$3=TrimSummary[trim_reff])*(ISNUMBER(FIND("/"&amp;$HC108&amp;"/","/"&amp;TrimSummary[color]&amp;"/"))),),0))))*$HH108*(1+$BN$4)&amp;","&amp;IF(ISERROR(INDEX(TrimSummary[ordering_yy],MATCH(1,INDEX(($HD108=TrimSummary[style_no])*(HL$3=TrimSummary[trim_reff])*(ISNUMBER(FIND("/"&amp;$HC108&amp;"/","/"&amp;TrimSummary[color]&amp;"/"))),),0))),0,(INDEX(TrimSummary[ordering_yy],MATCH(1,INDEX(($HD108=TrimSummary[style_no])*(HL$3=TrimSummary[trim_reff])*(ISNUMBER(FIND("/"&amp;$HC108&amp;"/","/"&amp;TrimSummary[color]&amp;"/"))),),0))))*$HJ108*(1+$BN$4)</f>
        <v>1.02336,0,0,0</v>
      </c>
      <c r="HM108" s="62" t="str" cm="1">
        <f t="array" ref="HM108">IF(ISERROR(INDEX(TrimSummary[costing_yy],MATCH(1,INDEX(($HD108=TrimSummary[style_no])*(HM$3=TrimSummary[trim_reff])*(ISNUMBER(FIND("/"&amp;$HC108&amp;"/","/"&amp;TrimSummary[color]&amp;"/"))),),0))),0,(INDEX(TrimSummary[costing_yy],MATCH(1,INDEX(($HD108=TrimSummary[style_no])*(HM$3=TrimSummary[trim_reff])*(ISNUMBER(FIND("/"&amp;$HC108&amp;"/","/"&amp;TrimSummary[color]&amp;"/"))),),0))))*$HH108*(1+$BN$3)&amp;","&amp;IF(ISERROR(INDEX(TrimSummary[costing_yy],MATCH(1,INDEX(($HD108=TrimSummary[style_no])*(HM$3=TrimSummary[trim_reff])*(ISNUMBER(FIND("/"&amp;$HC108&amp;"/","/"&amp;TrimSummary[color]&amp;"/"))),),0))),0,(INDEX(TrimSummary[costing_yy],MATCH(1,INDEX(($HD108=TrimSummary[style_no])*(HM$3=TrimSummary[trim_reff])*(ISNUMBER(FIND("/"&amp;$HC108&amp;"/","/"&amp;TrimSummary[color]&amp;"/"))),),0))))*$HJ108*(1+$BN$3)&amp;","&amp;IF(ISERROR(INDEX(TrimSummary[ordering_yy],MATCH(1,INDEX(($HD108=TrimSummary[style_no])*(HM$3=TrimSummary[trim_reff])*(ISNUMBER(FIND("/"&amp;$HC108&amp;"/","/"&amp;TrimSummary[color]&amp;"/"))),),0))),0,(INDEX(TrimSummary[ordering_yy],MATCH(1,INDEX(($HD108=TrimSummary[style_no])*(HM$3=TrimSummary[trim_reff])*(ISNUMBER(FIND("/"&amp;$HC108&amp;"/","/"&amp;TrimSummary[color]&amp;"/"))),),0))))*$HH108*(1+$BN$4)&amp;","&amp;IF(ISERROR(INDEX(TrimSummary[ordering_yy],MATCH(1,INDEX(($HD108=TrimSummary[style_no])*(HM$3=TrimSummary[trim_reff])*(ISNUMBER(FIND("/"&amp;$HC108&amp;"/","/"&amp;TrimSummary[color]&amp;"/"))),),0))),0,(INDEX(TrimSummary[ordering_yy],MATCH(1,INDEX(($HD108=TrimSummary[style_no])*(HM$3=TrimSummary[trim_reff])*(ISNUMBER(FIND("/"&amp;$HC108&amp;"/","/"&amp;TrimSummary[color]&amp;"/"))),),0))))*$HJ108*(1+$BN$4)</f>
        <v>1.569152,0,0,0</v>
      </c>
      <c r="HN108" s="62" t="str" cm="1">
        <f t="array" ref="HN108">IF(ISERROR(INDEX(TrimSummary[costing_yy],MATCH(1,INDEX(($HD108=TrimSummary[style_no])*(HN$3=TrimSummary[trim_reff])*(ISNUMBER(FIND("/"&amp;$HC108&amp;"/","/"&amp;TrimSummary[color]&amp;"/"))),),0))),0,(INDEX(TrimSummary[costing_yy],MATCH(1,INDEX(($HD108=TrimSummary[style_no])*(HN$3=TrimSummary[trim_reff])*(ISNUMBER(FIND("/"&amp;$HC108&amp;"/","/"&amp;TrimSummary[color]&amp;"/"))),),0))))*$HH108*(1+$BN$3)&amp;","&amp;IF(ISERROR(INDEX(TrimSummary[costing_yy],MATCH(1,INDEX(($HD108=TrimSummary[style_no])*(HN$3=TrimSummary[trim_reff])*(ISNUMBER(FIND("/"&amp;$HC108&amp;"/","/"&amp;TrimSummary[color]&amp;"/"))),),0))),0,(INDEX(TrimSummary[costing_yy],MATCH(1,INDEX(($HD108=TrimSummary[style_no])*(HN$3=TrimSummary[trim_reff])*(ISNUMBER(FIND("/"&amp;$HC108&amp;"/","/"&amp;TrimSummary[color]&amp;"/"))),),0))))*$HJ108*(1+$BN$3)&amp;","&amp;IF(ISERROR(INDEX(TrimSummary[ordering_yy],MATCH(1,INDEX(($HD108=TrimSummary[style_no])*(HN$3=TrimSummary[trim_reff])*(ISNUMBER(FIND("/"&amp;$HC108&amp;"/","/"&amp;TrimSummary[color]&amp;"/"))),),0))),0,(INDEX(TrimSummary[ordering_yy],MATCH(1,INDEX(($HD108=TrimSummary[style_no])*(HN$3=TrimSummary[trim_reff])*(ISNUMBER(FIND("/"&amp;$HC108&amp;"/","/"&amp;TrimSummary[color]&amp;"/"))),),0))))*$HH108*(1+$BN$4)&amp;","&amp;IF(ISERROR(INDEX(TrimSummary[ordering_yy],MATCH(1,INDEX(($HD108=TrimSummary[style_no])*(HN$3=TrimSummary[trim_reff])*(ISNUMBER(FIND("/"&amp;$HC108&amp;"/","/"&amp;TrimSummary[color]&amp;"/"))),),0))),0,(INDEX(TrimSummary[ordering_yy],MATCH(1,INDEX(($HD108=TrimSummary[style_no])*(HN$3=TrimSummary[trim_reff])*(ISNUMBER(FIND("/"&amp;$HC108&amp;"/","/"&amp;TrimSummary[color]&amp;"/"))),),0))))*$HJ108*(1+$BN$4)</f>
        <v>85.28,0,0,0</v>
      </c>
      <c r="HO108" s="62" t="str" cm="1">
        <f t="array" ref="HO108">IF(ISERROR(INDEX(TrimSummary[costing_yy],MATCH(1,INDEX(($HD108=TrimSummary[style_no])*(HO$3=TrimSummary[trim_reff])*(ISNUMBER(FIND("/"&amp;$HC108&amp;"/","/"&amp;TrimSummary[color]&amp;"/"))),),0))),0,(INDEX(TrimSummary[costing_yy],MATCH(1,INDEX(($HD108=TrimSummary[style_no])*(HO$3=TrimSummary[trim_reff])*(ISNUMBER(FIND("/"&amp;$HC108&amp;"/","/"&amp;TrimSummary[color]&amp;"/"))),),0))))*$HH108*(1+$BN$3)&amp;","&amp;IF(ISERROR(INDEX(TrimSummary[costing_yy],MATCH(1,INDEX(($HD108=TrimSummary[style_no])*(HO$3=TrimSummary[trim_reff])*(ISNUMBER(FIND("/"&amp;$HC108&amp;"/","/"&amp;TrimSummary[color]&amp;"/"))),),0))),0,(INDEX(TrimSummary[costing_yy],MATCH(1,INDEX(($HD108=TrimSummary[style_no])*(HO$3=TrimSummary[trim_reff])*(ISNUMBER(FIND("/"&amp;$HC108&amp;"/","/"&amp;TrimSummary[color]&amp;"/"))),),0))))*$HJ108*(1+$BN$3)&amp;","&amp;IF(ISERROR(INDEX(TrimSummary[ordering_yy],MATCH(1,INDEX(($HD108=TrimSummary[style_no])*(HO$3=TrimSummary[trim_reff])*(ISNUMBER(FIND("/"&amp;$HC108&amp;"/","/"&amp;TrimSummary[color]&amp;"/"))),),0))),0,(INDEX(TrimSummary[ordering_yy],MATCH(1,INDEX(($HD108=TrimSummary[style_no])*(HO$3=TrimSummary[trim_reff])*(ISNUMBER(FIND("/"&amp;$HC108&amp;"/","/"&amp;TrimSummary[color]&amp;"/"))),),0))))*$HH108*(1+$BN$4)&amp;","&amp;IF(ISERROR(INDEX(TrimSummary[ordering_yy],MATCH(1,INDEX(($HD108=TrimSummary[style_no])*(HO$3=TrimSummary[trim_reff])*(ISNUMBER(FIND("/"&amp;$HC108&amp;"/","/"&amp;TrimSummary[color]&amp;"/"))),),0))),0,(INDEX(TrimSummary[ordering_yy],MATCH(1,INDEX(($HD108=TrimSummary[style_no])*(HO$3=TrimSummary[trim_reff])*(ISNUMBER(FIND("/"&amp;$HC108&amp;"/","/"&amp;TrimSummary[color]&amp;"/"))),),0))))*$HJ108*(1+$BN$4)</f>
        <v>85.28,0,0,0</v>
      </c>
      <c r="HP108" s="62" t="str" cm="1">
        <f t="array" ref="HP108">IF(ISERROR(INDEX(TrimSummary[costing_yy],MATCH(1,INDEX(($HD108=TrimSummary[style_no])*(HP$3=TrimSummary[trim_reff])*(ISNUMBER(FIND("/"&amp;$HC108&amp;"/","/"&amp;TrimSummary[color]&amp;"/"))),),0))),0,(INDEX(TrimSummary[costing_yy],MATCH(1,INDEX(($HD108=TrimSummary[style_no])*(HP$3=TrimSummary[trim_reff])*(ISNUMBER(FIND("/"&amp;$HC108&amp;"/","/"&amp;TrimSummary[color]&amp;"/"))),),0))))*$HH108*(1+$BN$3)&amp;","&amp;IF(ISERROR(INDEX(TrimSummary[costing_yy],MATCH(1,INDEX(($HD108=TrimSummary[style_no])*(HP$3=TrimSummary[trim_reff])*(ISNUMBER(FIND("/"&amp;$HC108&amp;"/","/"&amp;TrimSummary[color]&amp;"/"))),),0))),0,(INDEX(TrimSummary[costing_yy],MATCH(1,INDEX(($HD108=TrimSummary[style_no])*(HP$3=TrimSummary[trim_reff])*(ISNUMBER(FIND("/"&amp;$HC108&amp;"/","/"&amp;TrimSummary[color]&amp;"/"))),),0))))*$HJ108*(1+$BN$3)&amp;","&amp;IF(ISERROR(INDEX(TrimSummary[ordering_yy],MATCH(1,INDEX(($HD108=TrimSummary[style_no])*(HP$3=TrimSummary[trim_reff])*(ISNUMBER(FIND("/"&amp;$HC108&amp;"/","/"&amp;TrimSummary[color]&amp;"/"))),),0))),0,(INDEX(TrimSummary[ordering_yy],MATCH(1,INDEX(($HD108=TrimSummary[style_no])*(HP$3=TrimSummary[trim_reff])*(ISNUMBER(FIND("/"&amp;$HC108&amp;"/","/"&amp;TrimSummary[color]&amp;"/"))),),0))))*$HH108*(1+$BN$4)&amp;","&amp;IF(ISERROR(INDEX(TrimSummary[ordering_yy],MATCH(1,INDEX(($HD108=TrimSummary[style_no])*(HP$3=TrimSummary[trim_reff])*(ISNUMBER(FIND("/"&amp;$HC108&amp;"/","/"&amp;TrimSummary[color]&amp;"/"))),),0))),0,(INDEX(TrimSummary[ordering_yy],MATCH(1,INDEX(($HD108=TrimSummary[style_no])*(HP$3=TrimSummary[trim_reff])*(ISNUMBER(FIND("/"&amp;$HC108&amp;"/","/"&amp;TrimSummary[color]&amp;"/"))),),0))))*$HJ108*(1+$BN$4)</f>
        <v>85.28,0,0,0</v>
      </c>
      <c r="HQ108" s="62" t="str" cm="1">
        <f t="array" ref="HQ108">IF(ISERROR(INDEX(TrimSummary[costing_yy],MATCH(1,INDEX(($HD108=TrimSummary[style_no])*(HQ$3=TrimSummary[trim_reff])*(ISNUMBER(FIND("/"&amp;$HC108&amp;"/","/"&amp;TrimSummary[color]&amp;"/"))),),0))),0,(INDEX(TrimSummary[costing_yy],MATCH(1,INDEX(($HD108=TrimSummary[style_no])*(HQ$3=TrimSummary[trim_reff])*(ISNUMBER(FIND("/"&amp;$HC108&amp;"/","/"&amp;TrimSummary[color]&amp;"/"))),),0))))*$HH108*(1+$BN$3)&amp;","&amp;IF(ISERROR(INDEX(TrimSummary[costing_yy],MATCH(1,INDEX(($HD108=TrimSummary[style_no])*(HQ$3=TrimSummary[trim_reff])*(ISNUMBER(FIND("/"&amp;$HC108&amp;"/","/"&amp;TrimSummary[color]&amp;"/"))),),0))),0,(INDEX(TrimSummary[costing_yy],MATCH(1,INDEX(($HD108=TrimSummary[style_no])*(HQ$3=TrimSummary[trim_reff])*(ISNUMBER(FIND("/"&amp;$HC108&amp;"/","/"&amp;TrimSummary[color]&amp;"/"))),),0))))*$HJ108*(1+$BN$3)&amp;","&amp;IF(ISERROR(INDEX(TrimSummary[ordering_yy],MATCH(1,INDEX(($HD108=TrimSummary[style_no])*(HQ$3=TrimSummary[trim_reff])*(ISNUMBER(FIND("/"&amp;$HC108&amp;"/","/"&amp;TrimSummary[color]&amp;"/"))),),0))),0,(INDEX(TrimSummary[ordering_yy],MATCH(1,INDEX(($HD108=TrimSummary[style_no])*(HQ$3=TrimSummary[trim_reff])*(ISNUMBER(FIND("/"&amp;$HC108&amp;"/","/"&amp;TrimSummary[color]&amp;"/"))),),0))))*$HH108*(1+$BN$4)&amp;","&amp;IF(ISERROR(INDEX(TrimSummary[ordering_yy],MATCH(1,INDEX(($HD108=TrimSummary[style_no])*(HQ$3=TrimSummary[trim_reff])*(ISNUMBER(FIND("/"&amp;$HC108&amp;"/","/"&amp;TrimSummary[color]&amp;"/"))),),0))),0,(INDEX(TrimSummary[ordering_yy],MATCH(1,INDEX(($HD108=TrimSummary[style_no])*(HQ$3=TrimSummary[trim_reff])*(ISNUMBER(FIND("/"&amp;$HC108&amp;"/","/"&amp;TrimSummary[color]&amp;"/"))),),0))))*$HJ108*(1+$BN$4)</f>
        <v>85.28,0,0,0</v>
      </c>
      <c r="HR108" s="62" t="str" cm="1">
        <f t="array" ref="HR108">IF(ISERROR(INDEX(TrimSummary[costing_yy],MATCH(1,INDEX(($HD108=TrimSummary[style_no])*(HR$3=TrimSummary[trim_reff])*(ISNUMBER(FIND("/"&amp;$HC108&amp;"/","/"&amp;TrimSummary[color]&amp;"/"))),),0))),0,(INDEX(TrimSummary[costing_yy],MATCH(1,INDEX(($HD108=TrimSummary[style_no])*(HR$3=TrimSummary[trim_reff])*(ISNUMBER(FIND("/"&amp;$HC108&amp;"/","/"&amp;TrimSummary[color]&amp;"/"))),),0))))*$HH108*(1+$BN$3)&amp;","&amp;IF(ISERROR(INDEX(TrimSummary[costing_yy],MATCH(1,INDEX(($HD108=TrimSummary[style_no])*(HR$3=TrimSummary[trim_reff])*(ISNUMBER(FIND("/"&amp;$HC108&amp;"/","/"&amp;TrimSummary[color]&amp;"/"))),),0))),0,(INDEX(TrimSummary[costing_yy],MATCH(1,INDEX(($HD108=TrimSummary[style_no])*(HR$3=TrimSummary[trim_reff])*(ISNUMBER(FIND("/"&amp;$HC108&amp;"/","/"&amp;TrimSummary[color]&amp;"/"))),),0))))*$HJ108*(1+$BN$3)&amp;","&amp;IF(ISERROR(INDEX(TrimSummary[ordering_yy],MATCH(1,INDEX(($HD108=TrimSummary[style_no])*(HR$3=TrimSummary[trim_reff])*(ISNUMBER(FIND("/"&amp;$HC108&amp;"/","/"&amp;TrimSummary[color]&amp;"/"))),),0))),0,(INDEX(TrimSummary[ordering_yy],MATCH(1,INDEX(($HD108=TrimSummary[style_no])*(HR$3=TrimSummary[trim_reff])*(ISNUMBER(FIND("/"&amp;$HC108&amp;"/","/"&amp;TrimSummary[color]&amp;"/"))),),0))))*$HH108*(1+$BN$4)&amp;","&amp;IF(ISERROR(INDEX(TrimSummary[ordering_yy],MATCH(1,INDEX(($HD108=TrimSummary[style_no])*(HR$3=TrimSummary[trim_reff])*(ISNUMBER(FIND("/"&amp;$HC108&amp;"/","/"&amp;TrimSummary[color]&amp;"/"))),),0))),0,(INDEX(TrimSummary[ordering_yy],MATCH(1,INDEX(($HD108=TrimSummary[style_no])*(HR$3=TrimSummary[trim_reff])*(ISNUMBER(FIND("/"&amp;$HC108&amp;"/","/"&amp;TrimSummary[color]&amp;"/"))),),0))))*$HJ108*(1+$BN$4)</f>
        <v>85.28,0,0,0</v>
      </c>
      <c r="HS108" s="62" t="str" cm="1">
        <f t="array" ref="HS108">IF(ISERROR(INDEX(TrimSummary[costing_yy],MATCH(1,INDEX(($HD108=TrimSummary[style_no])*(HS$3=TrimSummary[trim_reff])*(ISNUMBER(FIND("/"&amp;$HC108&amp;"/","/"&amp;TrimSummary[color]&amp;"/"))),),0))),0,(INDEX(TrimSummary[costing_yy],MATCH(1,INDEX(($HD108=TrimSummary[style_no])*(HS$3=TrimSummary[trim_reff])*(ISNUMBER(FIND("/"&amp;$HC108&amp;"/","/"&amp;TrimSummary[color]&amp;"/"))),),0))))*$HH108*(1+$BN$3)&amp;","&amp;IF(ISERROR(INDEX(TrimSummary[costing_yy],MATCH(1,INDEX(($HD108=TrimSummary[style_no])*(HS$3=TrimSummary[trim_reff])*(ISNUMBER(FIND("/"&amp;$HC108&amp;"/","/"&amp;TrimSummary[color]&amp;"/"))),),0))),0,(INDEX(TrimSummary[costing_yy],MATCH(1,INDEX(($HD108=TrimSummary[style_no])*(HS$3=TrimSummary[trim_reff])*(ISNUMBER(FIND("/"&amp;$HC108&amp;"/","/"&amp;TrimSummary[color]&amp;"/"))),),0))))*$HJ108*(1+$BN$3)&amp;","&amp;IF(ISERROR(INDEX(TrimSummary[ordering_yy],MATCH(1,INDEX(($HD108=TrimSummary[style_no])*(HS$3=TrimSummary[trim_reff])*(ISNUMBER(FIND("/"&amp;$HC108&amp;"/","/"&amp;TrimSummary[color]&amp;"/"))),),0))),0,(INDEX(TrimSummary[ordering_yy],MATCH(1,INDEX(($HD108=TrimSummary[style_no])*(HS$3=TrimSummary[trim_reff])*(ISNUMBER(FIND("/"&amp;$HC108&amp;"/","/"&amp;TrimSummary[color]&amp;"/"))),),0))))*$HH108*(1+$BN$4)&amp;","&amp;IF(ISERROR(INDEX(TrimSummary[ordering_yy],MATCH(1,INDEX(($HD108=TrimSummary[style_no])*(HS$3=TrimSummary[trim_reff])*(ISNUMBER(FIND("/"&amp;$HC108&amp;"/","/"&amp;TrimSummary[color]&amp;"/"))),),0))),0,(INDEX(TrimSummary[ordering_yy],MATCH(1,INDEX(($HD108=TrimSummary[style_no])*(HS$3=TrimSummary[trim_reff])*(ISNUMBER(FIND("/"&amp;$HC108&amp;"/","/"&amp;TrimSummary[color]&amp;"/"))),),0))))*$HJ108*(1+$BN$4)</f>
        <v>85.28,0,0,0</v>
      </c>
      <c r="HT108" s="62" t="str" cm="1">
        <f t="array" ref="HT108">IF(ISERROR(INDEX(TrimSummary[costing_yy],MATCH(1,INDEX(($HD108=TrimSummary[style_no])*(HT$3=TrimSummary[trim_reff])*(ISNUMBER(FIND("/"&amp;$HC108&amp;"/","/"&amp;TrimSummary[color]&amp;"/"))),),0))),0,(INDEX(TrimSummary[costing_yy],MATCH(1,INDEX(($HD108=TrimSummary[style_no])*(HT$3=TrimSummary[trim_reff])*(ISNUMBER(FIND("/"&amp;$HC108&amp;"/","/"&amp;TrimSummary[color]&amp;"/"))),),0))))*$HH108*(1+$BN$3)&amp;","&amp;IF(ISERROR(INDEX(TrimSummary[costing_yy],MATCH(1,INDEX(($HD108=TrimSummary[style_no])*(HT$3=TrimSummary[trim_reff])*(ISNUMBER(FIND("/"&amp;$HC108&amp;"/","/"&amp;TrimSummary[color]&amp;"/"))),),0))),0,(INDEX(TrimSummary[costing_yy],MATCH(1,INDEX(($HD108=TrimSummary[style_no])*(HT$3=TrimSummary[trim_reff])*(ISNUMBER(FIND("/"&amp;$HC108&amp;"/","/"&amp;TrimSummary[color]&amp;"/"))),),0))))*$HJ108*(1+$BN$3)&amp;","&amp;IF(ISERROR(INDEX(TrimSummary[ordering_yy],MATCH(1,INDEX(($HD108=TrimSummary[style_no])*(HT$3=TrimSummary[trim_reff])*(ISNUMBER(FIND("/"&amp;$HC108&amp;"/","/"&amp;TrimSummary[color]&amp;"/"))),),0))),0,(INDEX(TrimSummary[ordering_yy],MATCH(1,INDEX(($HD108=TrimSummary[style_no])*(HT$3=TrimSummary[trim_reff])*(ISNUMBER(FIND("/"&amp;$HC108&amp;"/","/"&amp;TrimSummary[color]&amp;"/"))),),0))))*$HH108*(1+$BN$4)&amp;","&amp;IF(ISERROR(INDEX(TrimSummary[ordering_yy],MATCH(1,INDEX(($HD108=TrimSummary[style_no])*(HT$3=TrimSummary[trim_reff])*(ISNUMBER(FIND("/"&amp;$HC108&amp;"/","/"&amp;TrimSummary[color]&amp;"/"))),),0))),0,(INDEX(TrimSummary[ordering_yy],MATCH(1,INDEX(($HD108=TrimSummary[style_no])*(HT$3=TrimSummary[trim_reff])*(ISNUMBER(FIND("/"&amp;$HC108&amp;"/","/"&amp;TrimSummary[color]&amp;"/"))),),0))))*$HJ108*(1+$BN$4)</f>
        <v>85.28,0,0,0</v>
      </c>
      <c r="HU108" s="62" t="str" cm="1">
        <f t="array" ref="HU108">IF(ISERROR(INDEX(TrimSummary[costing_yy],MATCH(1,INDEX(($HD108=TrimSummary[style_no])*(HU$3=TrimSummary[trim_reff])*(ISNUMBER(FIND("/"&amp;$HC108&amp;"/","/"&amp;TrimSummary[color]&amp;"/"))),),0))),0,(INDEX(TrimSummary[costing_yy],MATCH(1,INDEX(($HD108=TrimSummary[style_no])*(HU$3=TrimSummary[trim_reff])*(ISNUMBER(FIND("/"&amp;$HC108&amp;"/","/"&amp;TrimSummary[color]&amp;"/"))),),0))))*$HH108*(1+$BN$3)&amp;","&amp;IF(ISERROR(INDEX(TrimSummary[costing_yy],MATCH(1,INDEX(($HD108=TrimSummary[style_no])*(HU$3=TrimSummary[trim_reff])*(ISNUMBER(FIND("/"&amp;$HC108&amp;"/","/"&amp;TrimSummary[color]&amp;"/"))),),0))),0,(INDEX(TrimSummary[costing_yy],MATCH(1,INDEX(($HD108=TrimSummary[style_no])*(HU$3=TrimSummary[trim_reff])*(ISNUMBER(FIND("/"&amp;$HC108&amp;"/","/"&amp;TrimSummary[color]&amp;"/"))),),0))))*$HJ108*(1+$BN$3)&amp;","&amp;IF(ISERROR(INDEX(TrimSummary[ordering_yy],MATCH(1,INDEX(($HD108=TrimSummary[style_no])*(HU$3=TrimSummary[trim_reff])*(ISNUMBER(FIND("/"&amp;$HC108&amp;"/","/"&amp;TrimSummary[color]&amp;"/"))),),0))),0,(INDEX(TrimSummary[ordering_yy],MATCH(1,INDEX(($HD108=TrimSummary[style_no])*(HU$3=TrimSummary[trim_reff])*(ISNUMBER(FIND("/"&amp;$HC108&amp;"/","/"&amp;TrimSummary[color]&amp;"/"))),),0))))*$HH108*(1+$BN$4)&amp;","&amp;IF(ISERROR(INDEX(TrimSummary[ordering_yy],MATCH(1,INDEX(($HD108=TrimSummary[style_no])*(HU$3=TrimSummary[trim_reff])*(ISNUMBER(FIND("/"&amp;$HC108&amp;"/","/"&amp;TrimSummary[color]&amp;"/"))),),0))),0,(INDEX(TrimSummary[ordering_yy],MATCH(1,INDEX(($HD108=TrimSummary[style_no])*(HU$3=TrimSummary[trim_reff])*(ISNUMBER(FIND("/"&amp;$HC108&amp;"/","/"&amp;TrimSummary[color]&amp;"/"))),),0))))*$HJ108*(1+$BN$4)</f>
        <v>85.28,0,0,0</v>
      </c>
      <c r="HV108" s="62"/>
      <c r="HW108" s="62"/>
      <c r="HX108" s="62"/>
      <c r="HY108" s="62"/>
      <c r="HZ108" s="62"/>
      <c r="IA108" s="62"/>
      <c r="IB108" s="62"/>
      <c r="IC108" s="62"/>
      <c r="ID108" s="62"/>
      <c r="IE108" s="62"/>
      <c r="IF108" s="62"/>
      <c r="IG108" s="62"/>
      <c r="IH108" s="62"/>
      <c r="II108" s="62"/>
      <c r="IJ108" s="49"/>
      <c r="IK108" s="49"/>
      <c r="IL108" s="49"/>
      <c r="IM108" s="49"/>
      <c r="IN108" s="49"/>
      <c r="IO108" s="49"/>
      <c r="IP108" s="49"/>
      <c r="IQ108" s="49"/>
      <c r="IR108" s="49"/>
      <c r="IS108" s="49"/>
      <c r="IT108" s="49"/>
      <c r="IU108" s="49"/>
      <c r="IV108" s="49"/>
      <c r="IW108" s="49"/>
    </row>
    <row r="109" spans="1:257">
      <c r="A109"/>
      <c r="D109" s="256"/>
      <c r="E109" s="3"/>
      <c r="F109" s="18"/>
      <c r="G109" s="19"/>
      <c r="H109" s="86"/>
      <c r="I109" s="86"/>
      <c r="J109" s="86"/>
      <c r="K109" s="86"/>
      <c r="L109" s="86"/>
      <c r="M109" s="86"/>
      <c r="N109" s="86"/>
      <c r="O109" s="86"/>
      <c r="P109" s="86"/>
      <c r="Q109" s="86"/>
      <c r="R109" s="86"/>
      <c r="S109" s="86"/>
      <c r="T109" s="86"/>
      <c r="U109" s="86"/>
      <c r="V109" s="86"/>
      <c r="Y109" s="18"/>
      <c r="AR109" s="23"/>
      <c r="AS109" s="23"/>
      <c r="AT109" s="18"/>
      <c r="AV109" s="23"/>
      <c r="AW109" s="23"/>
      <c r="AX109" s="23"/>
      <c r="AY109" s="23"/>
      <c r="AZ109" s="23"/>
      <c r="BA109" s="23"/>
      <c r="BB109" s="23"/>
      <c r="BC109" s="23"/>
      <c r="BD109" s="23"/>
      <c r="BE109" s="23"/>
      <c r="BF109" s="23"/>
      <c r="BG109" s="23"/>
      <c r="BH109" s="23"/>
      <c r="BI109" s="23"/>
      <c r="BJ109" s="222"/>
      <c r="BS109" s="233"/>
      <c r="BT109" s="233"/>
      <c r="BU109" s="233"/>
      <c r="BV109" s="233"/>
      <c r="BW109" s="233"/>
      <c r="BX109" s="233"/>
      <c r="BY109" s="233"/>
      <c r="BZ109" s="233"/>
      <c r="CA109" s="233"/>
      <c r="CB109" s="233"/>
      <c r="CC109" s="233"/>
      <c r="CD109" s="233"/>
      <c r="CE109" s="233"/>
      <c r="CG109" s="233"/>
      <c r="CH109" s="233"/>
      <c r="CJ109" s="63"/>
      <c r="CK109" s="63"/>
      <c r="CL109" s="92"/>
      <c r="CM109" s="92"/>
      <c r="CN109" s="92"/>
      <c r="CO109" s="94"/>
      <c r="CP109" s="94"/>
      <c r="FT109"/>
      <c r="FU109"/>
      <c r="HA109" s="62" t="str">
        <f>INDEX(TrimSummary[season],MATCH($HD109,TrimSummary[style_no],0))</f>
        <v>WI23</v>
      </c>
      <c r="HB109" s="62" t="str">
        <f>INDEX(TrimSummary[floorset],MATCH($HD109,TrimSummary[style_no],0))</f>
        <v>F3</v>
      </c>
      <c r="HC109" s="6" t="s">
        <v>201</v>
      </c>
      <c r="HD109" s="310" t="s">
        <v>315</v>
      </c>
      <c r="HE109" s="224" t="s">
        <v>300</v>
      </c>
      <c r="HF109" s="98">
        <v>45040</v>
      </c>
      <c r="HG109" t="s">
        <v>40</v>
      </c>
      <c r="HH109" s="105" cm="1">
        <f t="array" ref="HH109">IF(ISERROR(INDEX(Trim_Booking_Data[[QTY TB]:[5]],MATCH($HD109&amp;$HE109&amp;$HF109,Trim_Booking_Data[Styele'#]&amp;Trim_Booking_Data[COLOR]&amp;Trim_Booking_Data[Trim Boking Date],0),MATCH($HG109,Trim_Booking_Data[[#Headers],[QTY TB]:[5]],0))),0,(INDEX(Trim_Booking_Data[[QTY TB]:[5]],MATCH($HD109&amp;$HE109&amp;$HF109,Trim_Booking_Data[Styele'#]&amp;Trim_Booking_Data[COLOR]&amp;Trim_Booking_Data[Trim Boking Date],0),MATCH($HG109,Trim_Booking_Data[[#Headers],[QTY TB]:[5]],0))))</f>
        <v>31</v>
      </c>
      <c r="HI109" s="78" cm="1">
        <f t="array" ref="HI109">IF(ISERROR(INDEX(PO_Placed_Data_Fu[],MATCH($HD109&amp;$HE109,Trim_Booking_Data[Styele'#]&amp;Trim_Booking_Data[COLOR],0),MATCH(HI$3,PO_Placed_Data_Fu[#Headers],0))),0,(INDEX(PO_Placed_Data_Fu[],MATCH($HD109&amp;$HE109,Trim_Booking_Data[Styele'#]&amp;Trim_Booking_Data[COLOR],0),MATCH(HI$3,PO_Placed_Data_Fu[#Headers],0))))</f>
        <v>0</v>
      </c>
      <c r="HJ109" s="73" cm="1">
        <f t="array" ref="HJ109">IF(ISERROR(INDEX(PO_Placed_Data_Fu[],MATCH($HD109&amp;$HE109&amp;$HF109,Trim_Booking_Data[Styele'#]&amp;Trim_Booking_Data[COLOR]&amp;Trim_Booking_Data[Trim Boking Date],0),MATCH($HG109,PO_Placed_Data_Fu[#Headers],0))),0,(INDEX(PO_Placed_Data_Fu[],MATCH($HD109&amp;$HE109&amp;$HF109,Trim_Booking_Data[Styele'#]&amp;Trim_Booking_Data[COLOR]&amp;Trim_Booking_Data[Trim Boking Date],0),MATCH($HG109,PO_Placed_Data_Fu[#Headers],0))))</f>
        <v>0</v>
      </c>
      <c r="HK109" s="62" t="str" cm="1">
        <f t="array" ref="HK109">IF(ISERROR(INDEX(TrimSummary[costing_yy],MATCH(1,INDEX(($HD109=TrimSummary[style_no])*(HK$3=TrimSummary[trim_reff])*(ISNUMBER(FIND("/"&amp;$HC109&amp;"/","/"&amp;TrimSummary[color]&amp;"/"))),),0))),0,(INDEX(TrimSummary[costing_yy],MATCH(1,INDEX(($HD109=TrimSummary[style_no])*(HK$3=TrimSummary[trim_reff])*(ISNUMBER(FIND("/"&amp;$HC109&amp;"/","/"&amp;TrimSummary[color]&amp;"/"))),),0))))*$HH109*(1+$BN$3)&amp;","&amp;IF(ISERROR(INDEX(TrimSummary[costing_yy],MATCH(1,INDEX(($HD109=TrimSummary[style_no])*(HK$3=TrimSummary[trim_reff])*(ISNUMBER(FIND("/"&amp;$HC109&amp;"/","/"&amp;TrimSummary[color]&amp;"/"))),),0))),0,(INDEX(TrimSummary[costing_yy],MATCH(1,INDEX(($HD109=TrimSummary[style_no])*(HK$3=TrimSummary[trim_reff])*(ISNUMBER(FIND("/"&amp;$HC109&amp;"/","/"&amp;TrimSummary[color]&amp;"/"))),),0))))*$HJ109*(1+$BN$3)&amp;","&amp;IF(ISERROR(INDEX(TrimSummary[ordering_yy],MATCH(1,INDEX(($HD109=TrimSummary[style_no])*(HK$3=TrimSummary[trim_reff])*(ISNUMBER(FIND("/"&amp;$HC109&amp;"/","/"&amp;TrimSummary[color]&amp;"/"))),),0))),0,(INDEX(TrimSummary[ordering_yy],MATCH(1,INDEX(($HD109=TrimSummary[style_no])*(HK$3=TrimSummary[trim_reff])*(ISNUMBER(FIND("/"&amp;$HC109&amp;"/","/"&amp;TrimSummary[color]&amp;"/"))),),0))))*$HH109*(1+$BN$4)&amp;","&amp;IF(ISERROR(INDEX(TrimSummary[ordering_yy],MATCH(1,INDEX(($HD109=TrimSummary[style_no])*(HK$3=TrimSummary[trim_reff])*(ISNUMBER(FIND("/"&amp;$HC109&amp;"/","/"&amp;TrimSummary[color]&amp;"/"))),),0))),0,(INDEX(TrimSummary[ordering_yy],MATCH(1,INDEX(($HD109=TrimSummary[style_no])*(HK$3=TrimSummary[trim_reff])*(ISNUMBER(FIND("/"&amp;$HC109&amp;"/","/"&amp;TrimSummary[color]&amp;"/"))),),0))))*$HJ109*(1+$BN$4)</f>
        <v>27.971424,0,0,0</v>
      </c>
      <c r="HL109" s="62" t="str" cm="1">
        <f t="array" ref="HL109">IF(ISERROR(INDEX(TrimSummary[costing_yy],MATCH(1,INDEX(($HD109=TrimSummary[style_no])*(HL$3=TrimSummary[trim_reff])*(ISNUMBER(FIND("/"&amp;$HC109&amp;"/","/"&amp;TrimSummary[color]&amp;"/"))),),0))),0,(INDEX(TrimSummary[costing_yy],MATCH(1,INDEX(($HD109=TrimSummary[style_no])*(HL$3=TrimSummary[trim_reff])*(ISNUMBER(FIND("/"&amp;$HC109&amp;"/","/"&amp;TrimSummary[color]&amp;"/"))),),0))))*$HH109*(1+$BN$3)&amp;","&amp;IF(ISERROR(INDEX(TrimSummary[costing_yy],MATCH(1,INDEX(($HD109=TrimSummary[style_no])*(HL$3=TrimSummary[trim_reff])*(ISNUMBER(FIND("/"&amp;$HC109&amp;"/","/"&amp;TrimSummary[color]&amp;"/"))),),0))),0,(INDEX(TrimSummary[costing_yy],MATCH(1,INDEX(($HD109=TrimSummary[style_no])*(HL$3=TrimSummary[trim_reff])*(ISNUMBER(FIND("/"&amp;$HC109&amp;"/","/"&amp;TrimSummary[color]&amp;"/"))),),0))))*$HJ109*(1+$BN$3)&amp;","&amp;IF(ISERROR(INDEX(TrimSummary[ordering_yy],MATCH(1,INDEX(($HD109=TrimSummary[style_no])*(HL$3=TrimSummary[trim_reff])*(ISNUMBER(FIND("/"&amp;$HC109&amp;"/","/"&amp;TrimSummary[color]&amp;"/"))),),0))),0,(INDEX(TrimSummary[ordering_yy],MATCH(1,INDEX(($HD109=TrimSummary[style_no])*(HL$3=TrimSummary[trim_reff])*(ISNUMBER(FIND("/"&amp;$HC109&amp;"/","/"&amp;TrimSummary[color]&amp;"/"))),),0))))*$HH109*(1+$BN$4)&amp;","&amp;IF(ISERROR(INDEX(TrimSummary[ordering_yy],MATCH(1,INDEX(($HD109=TrimSummary[style_no])*(HL$3=TrimSummary[trim_reff])*(ISNUMBER(FIND("/"&amp;$HC109&amp;"/","/"&amp;TrimSummary[color]&amp;"/"))),),0))),0,(INDEX(TrimSummary[ordering_yy],MATCH(1,INDEX(($HD109=TrimSummary[style_no])*(HL$3=TrimSummary[trim_reff])*(ISNUMBER(FIND("/"&amp;$HC109&amp;"/","/"&amp;TrimSummary[color]&amp;"/"))),),0))))*$HJ109*(1+$BN$4)</f>
        <v>0.38688,0,0,0</v>
      </c>
      <c r="HM109" s="62" t="str" cm="1">
        <f t="array" ref="HM109">IF(ISERROR(INDEX(TrimSummary[costing_yy],MATCH(1,INDEX(($HD109=TrimSummary[style_no])*(HM$3=TrimSummary[trim_reff])*(ISNUMBER(FIND("/"&amp;$HC109&amp;"/","/"&amp;TrimSummary[color]&amp;"/"))),),0))),0,(INDEX(TrimSummary[costing_yy],MATCH(1,INDEX(($HD109=TrimSummary[style_no])*(HM$3=TrimSummary[trim_reff])*(ISNUMBER(FIND("/"&amp;$HC109&amp;"/","/"&amp;TrimSummary[color]&amp;"/"))),),0))))*$HH109*(1+$BN$3)&amp;","&amp;IF(ISERROR(INDEX(TrimSummary[costing_yy],MATCH(1,INDEX(($HD109=TrimSummary[style_no])*(HM$3=TrimSummary[trim_reff])*(ISNUMBER(FIND("/"&amp;$HC109&amp;"/","/"&amp;TrimSummary[color]&amp;"/"))),),0))),0,(INDEX(TrimSummary[costing_yy],MATCH(1,INDEX(($HD109=TrimSummary[style_no])*(HM$3=TrimSummary[trim_reff])*(ISNUMBER(FIND("/"&amp;$HC109&amp;"/","/"&amp;TrimSummary[color]&amp;"/"))),),0))))*$HJ109*(1+$BN$3)&amp;","&amp;IF(ISERROR(INDEX(TrimSummary[ordering_yy],MATCH(1,INDEX(($HD109=TrimSummary[style_no])*(HM$3=TrimSummary[trim_reff])*(ISNUMBER(FIND("/"&amp;$HC109&amp;"/","/"&amp;TrimSummary[color]&amp;"/"))),),0))),0,(INDEX(TrimSummary[ordering_yy],MATCH(1,INDEX(($HD109=TrimSummary[style_no])*(HM$3=TrimSummary[trim_reff])*(ISNUMBER(FIND("/"&amp;$HC109&amp;"/","/"&amp;TrimSummary[color]&amp;"/"))),),0))))*$HH109*(1+$BN$4)&amp;","&amp;IF(ISERROR(INDEX(TrimSummary[ordering_yy],MATCH(1,INDEX(($HD109=TrimSummary[style_no])*(HM$3=TrimSummary[trim_reff])*(ISNUMBER(FIND("/"&amp;$HC109&amp;"/","/"&amp;TrimSummary[color]&amp;"/"))),),0))),0,(INDEX(TrimSummary[ordering_yy],MATCH(1,INDEX(($HD109=TrimSummary[style_no])*(HM$3=TrimSummary[trim_reff])*(ISNUMBER(FIND("/"&amp;$HC109&amp;"/","/"&amp;TrimSummary[color]&amp;"/"))),),0))))*$HJ109*(1+$BN$4)</f>
        <v>0.593216,0,0,0</v>
      </c>
      <c r="HN109" s="62" t="str" cm="1">
        <f t="array" ref="HN109">IF(ISERROR(INDEX(TrimSummary[costing_yy],MATCH(1,INDEX(($HD109=TrimSummary[style_no])*(HN$3=TrimSummary[trim_reff])*(ISNUMBER(FIND("/"&amp;$HC109&amp;"/","/"&amp;TrimSummary[color]&amp;"/"))),),0))),0,(INDEX(TrimSummary[costing_yy],MATCH(1,INDEX(($HD109=TrimSummary[style_no])*(HN$3=TrimSummary[trim_reff])*(ISNUMBER(FIND("/"&amp;$HC109&amp;"/","/"&amp;TrimSummary[color]&amp;"/"))),),0))))*$HH109*(1+$BN$3)&amp;","&amp;IF(ISERROR(INDEX(TrimSummary[costing_yy],MATCH(1,INDEX(($HD109=TrimSummary[style_no])*(HN$3=TrimSummary[trim_reff])*(ISNUMBER(FIND("/"&amp;$HC109&amp;"/","/"&amp;TrimSummary[color]&amp;"/"))),),0))),0,(INDEX(TrimSummary[costing_yy],MATCH(1,INDEX(($HD109=TrimSummary[style_no])*(HN$3=TrimSummary[trim_reff])*(ISNUMBER(FIND("/"&amp;$HC109&amp;"/","/"&amp;TrimSummary[color]&amp;"/"))),),0))))*$HJ109*(1+$BN$3)&amp;","&amp;IF(ISERROR(INDEX(TrimSummary[ordering_yy],MATCH(1,INDEX(($HD109=TrimSummary[style_no])*(HN$3=TrimSummary[trim_reff])*(ISNUMBER(FIND("/"&amp;$HC109&amp;"/","/"&amp;TrimSummary[color]&amp;"/"))),),0))),0,(INDEX(TrimSummary[ordering_yy],MATCH(1,INDEX(($HD109=TrimSummary[style_no])*(HN$3=TrimSummary[trim_reff])*(ISNUMBER(FIND("/"&amp;$HC109&amp;"/","/"&amp;TrimSummary[color]&amp;"/"))),),0))))*$HH109*(1+$BN$4)&amp;","&amp;IF(ISERROR(INDEX(TrimSummary[ordering_yy],MATCH(1,INDEX(($HD109=TrimSummary[style_no])*(HN$3=TrimSummary[trim_reff])*(ISNUMBER(FIND("/"&amp;$HC109&amp;"/","/"&amp;TrimSummary[color]&amp;"/"))),),0))),0,(INDEX(TrimSummary[ordering_yy],MATCH(1,INDEX(($HD109=TrimSummary[style_no])*(HN$3=TrimSummary[trim_reff])*(ISNUMBER(FIND("/"&amp;$HC109&amp;"/","/"&amp;TrimSummary[color]&amp;"/"))),),0))))*$HJ109*(1+$BN$4)</f>
        <v>32.24,0,0,0</v>
      </c>
      <c r="HO109" s="62" t="str" cm="1">
        <f t="array" ref="HO109">IF(ISERROR(INDEX(TrimSummary[costing_yy],MATCH(1,INDEX(($HD109=TrimSummary[style_no])*(HO$3=TrimSummary[trim_reff])*(ISNUMBER(FIND("/"&amp;$HC109&amp;"/","/"&amp;TrimSummary[color]&amp;"/"))),),0))),0,(INDEX(TrimSummary[costing_yy],MATCH(1,INDEX(($HD109=TrimSummary[style_no])*(HO$3=TrimSummary[trim_reff])*(ISNUMBER(FIND("/"&amp;$HC109&amp;"/","/"&amp;TrimSummary[color]&amp;"/"))),),0))))*$HH109*(1+$BN$3)&amp;","&amp;IF(ISERROR(INDEX(TrimSummary[costing_yy],MATCH(1,INDEX(($HD109=TrimSummary[style_no])*(HO$3=TrimSummary[trim_reff])*(ISNUMBER(FIND("/"&amp;$HC109&amp;"/","/"&amp;TrimSummary[color]&amp;"/"))),),0))),0,(INDEX(TrimSummary[costing_yy],MATCH(1,INDEX(($HD109=TrimSummary[style_no])*(HO$3=TrimSummary[trim_reff])*(ISNUMBER(FIND("/"&amp;$HC109&amp;"/","/"&amp;TrimSummary[color]&amp;"/"))),),0))))*$HJ109*(1+$BN$3)&amp;","&amp;IF(ISERROR(INDEX(TrimSummary[ordering_yy],MATCH(1,INDEX(($HD109=TrimSummary[style_no])*(HO$3=TrimSummary[trim_reff])*(ISNUMBER(FIND("/"&amp;$HC109&amp;"/","/"&amp;TrimSummary[color]&amp;"/"))),),0))),0,(INDEX(TrimSummary[ordering_yy],MATCH(1,INDEX(($HD109=TrimSummary[style_no])*(HO$3=TrimSummary[trim_reff])*(ISNUMBER(FIND("/"&amp;$HC109&amp;"/","/"&amp;TrimSummary[color]&amp;"/"))),),0))))*$HH109*(1+$BN$4)&amp;","&amp;IF(ISERROR(INDEX(TrimSummary[ordering_yy],MATCH(1,INDEX(($HD109=TrimSummary[style_no])*(HO$3=TrimSummary[trim_reff])*(ISNUMBER(FIND("/"&amp;$HC109&amp;"/","/"&amp;TrimSummary[color]&amp;"/"))),),0))),0,(INDEX(TrimSummary[ordering_yy],MATCH(1,INDEX(($HD109=TrimSummary[style_no])*(HO$3=TrimSummary[trim_reff])*(ISNUMBER(FIND("/"&amp;$HC109&amp;"/","/"&amp;TrimSummary[color]&amp;"/"))),),0))))*$HJ109*(1+$BN$4)</f>
        <v>32.24,0,0,0</v>
      </c>
      <c r="HP109" s="62" t="str" cm="1">
        <f t="array" ref="HP109">IF(ISERROR(INDEX(TrimSummary[costing_yy],MATCH(1,INDEX(($HD109=TrimSummary[style_no])*(HP$3=TrimSummary[trim_reff])*(ISNUMBER(FIND("/"&amp;$HC109&amp;"/","/"&amp;TrimSummary[color]&amp;"/"))),),0))),0,(INDEX(TrimSummary[costing_yy],MATCH(1,INDEX(($HD109=TrimSummary[style_no])*(HP$3=TrimSummary[trim_reff])*(ISNUMBER(FIND("/"&amp;$HC109&amp;"/","/"&amp;TrimSummary[color]&amp;"/"))),),0))))*$HH109*(1+$BN$3)&amp;","&amp;IF(ISERROR(INDEX(TrimSummary[costing_yy],MATCH(1,INDEX(($HD109=TrimSummary[style_no])*(HP$3=TrimSummary[trim_reff])*(ISNUMBER(FIND("/"&amp;$HC109&amp;"/","/"&amp;TrimSummary[color]&amp;"/"))),),0))),0,(INDEX(TrimSummary[costing_yy],MATCH(1,INDEX(($HD109=TrimSummary[style_no])*(HP$3=TrimSummary[trim_reff])*(ISNUMBER(FIND("/"&amp;$HC109&amp;"/","/"&amp;TrimSummary[color]&amp;"/"))),),0))))*$HJ109*(1+$BN$3)&amp;","&amp;IF(ISERROR(INDEX(TrimSummary[ordering_yy],MATCH(1,INDEX(($HD109=TrimSummary[style_no])*(HP$3=TrimSummary[trim_reff])*(ISNUMBER(FIND("/"&amp;$HC109&amp;"/","/"&amp;TrimSummary[color]&amp;"/"))),),0))),0,(INDEX(TrimSummary[ordering_yy],MATCH(1,INDEX(($HD109=TrimSummary[style_no])*(HP$3=TrimSummary[trim_reff])*(ISNUMBER(FIND("/"&amp;$HC109&amp;"/","/"&amp;TrimSummary[color]&amp;"/"))),),0))))*$HH109*(1+$BN$4)&amp;","&amp;IF(ISERROR(INDEX(TrimSummary[ordering_yy],MATCH(1,INDEX(($HD109=TrimSummary[style_no])*(HP$3=TrimSummary[trim_reff])*(ISNUMBER(FIND("/"&amp;$HC109&amp;"/","/"&amp;TrimSummary[color]&amp;"/"))),),0))),0,(INDEX(TrimSummary[ordering_yy],MATCH(1,INDEX(($HD109=TrimSummary[style_no])*(HP$3=TrimSummary[trim_reff])*(ISNUMBER(FIND("/"&amp;$HC109&amp;"/","/"&amp;TrimSummary[color]&amp;"/"))),),0))))*$HJ109*(1+$BN$4)</f>
        <v>32.24,0,0,0</v>
      </c>
      <c r="HQ109" s="62" t="str" cm="1">
        <f t="array" ref="HQ109">IF(ISERROR(INDEX(TrimSummary[costing_yy],MATCH(1,INDEX(($HD109=TrimSummary[style_no])*(HQ$3=TrimSummary[trim_reff])*(ISNUMBER(FIND("/"&amp;$HC109&amp;"/","/"&amp;TrimSummary[color]&amp;"/"))),),0))),0,(INDEX(TrimSummary[costing_yy],MATCH(1,INDEX(($HD109=TrimSummary[style_no])*(HQ$3=TrimSummary[trim_reff])*(ISNUMBER(FIND("/"&amp;$HC109&amp;"/","/"&amp;TrimSummary[color]&amp;"/"))),),0))))*$HH109*(1+$BN$3)&amp;","&amp;IF(ISERROR(INDEX(TrimSummary[costing_yy],MATCH(1,INDEX(($HD109=TrimSummary[style_no])*(HQ$3=TrimSummary[trim_reff])*(ISNUMBER(FIND("/"&amp;$HC109&amp;"/","/"&amp;TrimSummary[color]&amp;"/"))),),0))),0,(INDEX(TrimSummary[costing_yy],MATCH(1,INDEX(($HD109=TrimSummary[style_no])*(HQ$3=TrimSummary[trim_reff])*(ISNUMBER(FIND("/"&amp;$HC109&amp;"/","/"&amp;TrimSummary[color]&amp;"/"))),),0))))*$HJ109*(1+$BN$3)&amp;","&amp;IF(ISERROR(INDEX(TrimSummary[ordering_yy],MATCH(1,INDEX(($HD109=TrimSummary[style_no])*(HQ$3=TrimSummary[trim_reff])*(ISNUMBER(FIND("/"&amp;$HC109&amp;"/","/"&amp;TrimSummary[color]&amp;"/"))),),0))),0,(INDEX(TrimSummary[ordering_yy],MATCH(1,INDEX(($HD109=TrimSummary[style_no])*(HQ$3=TrimSummary[trim_reff])*(ISNUMBER(FIND("/"&amp;$HC109&amp;"/","/"&amp;TrimSummary[color]&amp;"/"))),),0))))*$HH109*(1+$BN$4)&amp;","&amp;IF(ISERROR(INDEX(TrimSummary[ordering_yy],MATCH(1,INDEX(($HD109=TrimSummary[style_no])*(HQ$3=TrimSummary[trim_reff])*(ISNUMBER(FIND("/"&amp;$HC109&amp;"/","/"&amp;TrimSummary[color]&amp;"/"))),),0))),0,(INDEX(TrimSummary[ordering_yy],MATCH(1,INDEX(($HD109=TrimSummary[style_no])*(HQ$3=TrimSummary[trim_reff])*(ISNUMBER(FIND("/"&amp;$HC109&amp;"/","/"&amp;TrimSummary[color]&amp;"/"))),),0))))*$HJ109*(1+$BN$4)</f>
        <v>32.24,0,0,0</v>
      </c>
      <c r="HR109" s="62" t="str" cm="1">
        <f t="array" ref="HR109">IF(ISERROR(INDEX(TrimSummary[costing_yy],MATCH(1,INDEX(($HD109=TrimSummary[style_no])*(HR$3=TrimSummary[trim_reff])*(ISNUMBER(FIND("/"&amp;$HC109&amp;"/","/"&amp;TrimSummary[color]&amp;"/"))),),0))),0,(INDEX(TrimSummary[costing_yy],MATCH(1,INDEX(($HD109=TrimSummary[style_no])*(HR$3=TrimSummary[trim_reff])*(ISNUMBER(FIND("/"&amp;$HC109&amp;"/","/"&amp;TrimSummary[color]&amp;"/"))),),0))))*$HH109*(1+$BN$3)&amp;","&amp;IF(ISERROR(INDEX(TrimSummary[costing_yy],MATCH(1,INDEX(($HD109=TrimSummary[style_no])*(HR$3=TrimSummary[trim_reff])*(ISNUMBER(FIND("/"&amp;$HC109&amp;"/","/"&amp;TrimSummary[color]&amp;"/"))),),0))),0,(INDEX(TrimSummary[costing_yy],MATCH(1,INDEX(($HD109=TrimSummary[style_no])*(HR$3=TrimSummary[trim_reff])*(ISNUMBER(FIND("/"&amp;$HC109&amp;"/","/"&amp;TrimSummary[color]&amp;"/"))),),0))))*$HJ109*(1+$BN$3)&amp;","&amp;IF(ISERROR(INDEX(TrimSummary[ordering_yy],MATCH(1,INDEX(($HD109=TrimSummary[style_no])*(HR$3=TrimSummary[trim_reff])*(ISNUMBER(FIND("/"&amp;$HC109&amp;"/","/"&amp;TrimSummary[color]&amp;"/"))),),0))),0,(INDEX(TrimSummary[ordering_yy],MATCH(1,INDEX(($HD109=TrimSummary[style_no])*(HR$3=TrimSummary[trim_reff])*(ISNUMBER(FIND("/"&amp;$HC109&amp;"/","/"&amp;TrimSummary[color]&amp;"/"))),),0))))*$HH109*(1+$BN$4)&amp;","&amp;IF(ISERROR(INDEX(TrimSummary[ordering_yy],MATCH(1,INDEX(($HD109=TrimSummary[style_no])*(HR$3=TrimSummary[trim_reff])*(ISNUMBER(FIND("/"&amp;$HC109&amp;"/","/"&amp;TrimSummary[color]&amp;"/"))),),0))),0,(INDEX(TrimSummary[ordering_yy],MATCH(1,INDEX(($HD109=TrimSummary[style_no])*(HR$3=TrimSummary[trim_reff])*(ISNUMBER(FIND("/"&amp;$HC109&amp;"/","/"&amp;TrimSummary[color]&amp;"/"))),),0))))*$HJ109*(1+$BN$4)</f>
        <v>32.24,0,0,0</v>
      </c>
      <c r="HS109" s="62" t="str" cm="1">
        <f t="array" ref="HS109">IF(ISERROR(INDEX(TrimSummary[costing_yy],MATCH(1,INDEX(($HD109=TrimSummary[style_no])*(HS$3=TrimSummary[trim_reff])*(ISNUMBER(FIND("/"&amp;$HC109&amp;"/","/"&amp;TrimSummary[color]&amp;"/"))),),0))),0,(INDEX(TrimSummary[costing_yy],MATCH(1,INDEX(($HD109=TrimSummary[style_no])*(HS$3=TrimSummary[trim_reff])*(ISNUMBER(FIND("/"&amp;$HC109&amp;"/","/"&amp;TrimSummary[color]&amp;"/"))),),0))))*$HH109*(1+$BN$3)&amp;","&amp;IF(ISERROR(INDEX(TrimSummary[costing_yy],MATCH(1,INDEX(($HD109=TrimSummary[style_no])*(HS$3=TrimSummary[trim_reff])*(ISNUMBER(FIND("/"&amp;$HC109&amp;"/","/"&amp;TrimSummary[color]&amp;"/"))),),0))),0,(INDEX(TrimSummary[costing_yy],MATCH(1,INDEX(($HD109=TrimSummary[style_no])*(HS$3=TrimSummary[trim_reff])*(ISNUMBER(FIND("/"&amp;$HC109&amp;"/","/"&amp;TrimSummary[color]&amp;"/"))),),0))))*$HJ109*(1+$BN$3)&amp;","&amp;IF(ISERROR(INDEX(TrimSummary[ordering_yy],MATCH(1,INDEX(($HD109=TrimSummary[style_no])*(HS$3=TrimSummary[trim_reff])*(ISNUMBER(FIND("/"&amp;$HC109&amp;"/","/"&amp;TrimSummary[color]&amp;"/"))),),0))),0,(INDEX(TrimSummary[ordering_yy],MATCH(1,INDEX(($HD109=TrimSummary[style_no])*(HS$3=TrimSummary[trim_reff])*(ISNUMBER(FIND("/"&amp;$HC109&amp;"/","/"&amp;TrimSummary[color]&amp;"/"))),),0))))*$HH109*(1+$BN$4)&amp;","&amp;IF(ISERROR(INDEX(TrimSummary[ordering_yy],MATCH(1,INDEX(($HD109=TrimSummary[style_no])*(HS$3=TrimSummary[trim_reff])*(ISNUMBER(FIND("/"&amp;$HC109&amp;"/","/"&amp;TrimSummary[color]&amp;"/"))),),0))),0,(INDEX(TrimSummary[ordering_yy],MATCH(1,INDEX(($HD109=TrimSummary[style_no])*(HS$3=TrimSummary[trim_reff])*(ISNUMBER(FIND("/"&amp;$HC109&amp;"/","/"&amp;TrimSummary[color]&amp;"/"))),),0))))*$HJ109*(1+$BN$4)</f>
        <v>32.24,0,0,0</v>
      </c>
      <c r="HT109" s="62" t="str" cm="1">
        <f t="array" ref="HT109">IF(ISERROR(INDEX(TrimSummary[costing_yy],MATCH(1,INDEX(($HD109=TrimSummary[style_no])*(HT$3=TrimSummary[trim_reff])*(ISNUMBER(FIND("/"&amp;$HC109&amp;"/","/"&amp;TrimSummary[color]&amp;"/"))),),0))),0,(INDEX(TrimSummary[costing_yy],MATCH(1,INDEX(($HD109=TrimSummary[style_no])*(HT$3=TrimSummary[trim_reff])*(ISNUMBER(FIND("/"&amp;$HC109&amp;"/","/"&amp;TrimSummary[color]&amp;"/"))),),0))))*$HH109*(1+$BN$3)&amp;","&amp;IF(ISERROR(INDEX(TrimSummary[costing_yy],MATCH(1,INDEX(($HD109=TrimSummary[style_no])*(HT$3=TrimSummary[trim_reff])*(ISNUMBER(FIND("/"&amp;$HC109&amp;"/","/"&amp;TrimSummary[color]&amp;"/"))),),0))),0,(INDEX(TrimSummary[costing_yy],MATCH(1,INDEX(($HD109=TrimSummary[style_no])*(HT$3=TrimSummary[trim_reff])*(ISNUMBER(FIND("/"&amp;$HC109&amp;"/","/"&amp;TrimSummary[color]&amp;"/"))),),0))))*$HJ109*(1+$BN$3)&amp;","&amp;IF(ISERROR(INDEX(TrimSummary[ordering_yy],MATCH(1,INDEX(($HD109=TrimSummary[style_no])*(HT$3=TrimSummary[trim_reff])*(ISNUMBER(FIND("/"&amp;$HC109&amp;"/","/"&amp;TrimSummary[color]&amp;"/"))),),0))),0,(INDEX(TrimSummary[ordering_yy],MATCH(1,INDEX(($HD109=TrimSummary[style_no])*(HT$3=TrimSummary[trim_reff])*(ISNUMBER(FIND("/"&amp;$HC109&amp;"/","/"&amp;TrimSummary[color]&amp;"/"))),),0))))*$HH109*(1+$BN$4)&amp;","&amp;IF(ISERROR(INDEX(TrimSummary[ordering_yy],MATCH(1,INDEX(($HD109=TrimSummary[style_no])*(HT$3=TrimSummary[trim_reff])*(ISNUMBER(FIND("/"&amp;$HC109&amp;"/","/"&amp;TrimSummary[color]&amp;"/"))),),0))),0,(INDEX(TrimSummary[ordering_yy],MATCH(1,INDEX(($HD109=TrimSummary[style_no])*(HT$3=TrimSummary[trim_reff])*(ISNUMBER(FIND("/"&amp;$HC109&amp;"/","/"&amp;TrimSummary[color]&amp;"/"))),),0))))*$HJ109*(1+$BN$4)</f>
        <v>32.24,0,0,0</v>
      </c>
      <c r="HU109" s="62" t="str" cm="1">
        <f t="array" ref="HU109">IF(ISERROR(INDEX(TrimSummary[costing_yy],MATCH(1,INDEX(($HD109=TrimSummary[style_no])*(HU$3=TrimSummary[trim_reff])*(ISNUMBER(FIND("/"&amp;$HC109&amp;"/","/"&amp;TrimSummary[color]&amp;"/"))),),0))),0,(INDEX(TrimSummary[costing_yy],MATCH(1,INDEX(($HD109=TrimSummary[style_no])*(HU$3=TrimSummary[trim_reff])*(ISNUMBER(FIND("/"&amp;$HC109&amp;"/","/"&amp;TrimSummary[color]&amp;"/"))),),0))))*$HH109*(1+$BN$3)&amp;","&amp;IF(ISERROR(INDEX(TrimSummary[costing_yy],MATCH(1,INDEX(($HD109=TrimSummary[style_no])*(HU$3=TrimSummary[trim_reff])*(ISNUMBER(FIND("/"&amp;$HC109&amp;"/","/"&amp;TrimSummary[color]&amp;"/"))),),0))),0,(INDEX(TrimSummary[costing_yy],MATCH(1,INDEX(($HD109=TrimSummary[style_no])*(HU$3=TrimSummary[trim_reff])*(ISNUMBER(FIND("/"&amp;$HC109&amp;"/","/"&amp;TrimSummary[color]&amp;"/"))),),0))))*$HJ109*(1+$BN$3)&amp;","&amp;IF(ISERROR(INDEX(TrimSummary[ordering_yy],MATCH(1,INDEX(($HD109=TrimSummary[style_no])*(HU$3=TrimSummary[trim_reff])*(ISNUMBER(FIND("/"&amp;$HC109&amp;"/","/"&amp;TrimSummary[color]&amp;"/"))),),0))),0,(INDEX(TrimSummary[ordering_yy],MATCH(1,INDEX(($HD109=TrimSummary[style_no])*(HU$3=TrimSummary[trim_reff])*(ISNUMBER(FIND("/"&amp;$HC109&amp;"/","/"&amp;TrimSummary[color]&amp;"/"))),),0))))*$HH109*(1+$BN$4)&amp;","&amp;IF(ISERROR(INDEX(TrimSummary[ordering_yy],MATCH(1,INDEX(($HD109=TrimSummary[style_no])*(HU$3=TrimSummary[trim_reff])*(ISNUMBER(FIND("/"&amp;$HC109&amp;"/","/"&amp;TrimSummary[color]&amp;"/"))),),0))),0,(INDEX(TrimSummary[ordering_yy],MATCH(1,INDEX(($HD109=TrimSummary[style_no])*(HU$3=TrimSummary[trim_reff])*(ISNUMBER(FIND("/"&amp;$HC109&amp;"/","/"&amp;TrimSummary[color]&amp;"/"))),),0))))*$HJ109*(1+$BN$4)</f>
        <v>32.24,0,0,0</v>
      </c>
      <c r="HV109" s="62"/>
      <c r="HW109" s="62"/>
      <c r="HX109" s="62"/>
      <c r="HY109" s="62"/>
      <c r="HZ109" s="62"/>
      <c r="IA109" s="62"/>
      <c r="IB109" s="62"/>
      <c r="IC109" s="62"/>
      <c r="ID109" s="62"/>
      <c r="IE109" s="62"/>
      <c r="IF109" s="62"/>
      <c r="IG109" s="62"/>
      <c r="IH109" s="62"/>
      <c r="II109" s="62"/>
      <c r="IJ109" s="62"/>
      <c r="IK109" s="62"/>
      <c r="IL109" s="49"/>
      <c r="IM109" s="49"/>
      <c r="IN109" s="49"/>
      <c r="IO109" s="49"/>
      <c r="IP109" s="49"/>
      <c r="IQ109" s="49"/>
      <c r="IR109" s="49"/>
      <c r="IS109" s="49"/>
      <c r="IT109" s="49"/>
      <c r="IU109" s="49"/>
      <c r="IV109" s="49"/>
      <c r="IW109" s="49"/>
    </row>
    <row r="110" spans="1:257">
      <c r="A110"/>
      <c r="D110" s="256"/>
      <c r="E110" s="3"/>
      <c r="F110" s="18"/>
      <c r="G110" s="19"/>
      <c r="H110" s="86"/>
      <c r="I110" s="86"/>
      <c r="J110" s="86"/>
      <c r="K110" s="86"/>
      <c r="L110" s="86"/>
      <c r="M110" s="86"/>
      <c r="N110" s="86"/>
      <c r="O110" s="86"/>
      <c r="P110" s="86"/>
      <c r="Q110" s="86"/>
      <c r="R110" s="86"/>
      <c r="S110" s="86"/>
      <c r="T110" s="86"/>
      <c r="U110" s="86"/>
      <c r="V110" s="86"/>
      <c r="Y110" s="18"/>
      <c r="AR110" s="23"/>
      <c r="AS110" s="23"/>
      <c r="AT110" s="18"/>
      <c r="AV110" s="23"/>
      <c r="AW110" s="23"/>
      <c r="AX110" s="23"/>
      <c r="AY110" s="23"/>
      <c r="AZ110" s="23"/>
      <c r="BA110" s="23"/>
      <c r="BB110" s="23"/>
      <c r="BC110" s="23"/>
      <c r="BD110" s="23"/>
      <c r="BE110" s="23"/>
      <c r="BF110" s="23"/>
      <c r="BG110" s="23"/>
      <c r="BH110" s="23"/>
      <c r="BI110" s="23"/>
      <c r="BJ110" s="222"/>
      <c r="BS110" s="233"/>
      <c r="BT110" s="233"/>
      <c r="BU110" s="233"/>
      <c r="BV110" s="233"/>
      <c r="BW110" s="233"/>
      <c r="BX110" s="233"/>
      <c r="BY110" s="233"/>
      <c r="BZ110" s="233"/>
      <c r="CA110" s="233"/>
      <c r="CB110" s="233"/>
      <c r="CC110" s="233"/>
      <c r="CD110" s="233"/>
      <c r="CE110" s="233"/>
      <c r="CG110" s="233"/>
      <c r="CH110" s="233"/>
      <c r="CJ110" s="63"/>
      <c r="CK110" s="63"/>
      <c r="CL110" s="92"/>
      <c r="CM110" s="63"/>
      <c r="CN110" s="63"/>
      <c r="CO110" s="94"/>
      <c r="CP110" s="94"/>
      <c r="FT110"/>
      <c r="FU110"/>
      <c r="HA110" s="62" t="str">
        <f>INDEX(TrimSummary[season],MATCH($HD110,TrimSummary[style_no],0))</f>
        <v>WI23</v>
      </c>
      <c r="HB110" s="62" t="str">
        <f>INDEX(TrimSummary[floorset],MATCH($HD110,TrimSummary[style_no],0))</f>
        <v>F3</v>
      </c>
      <c r="HC110" s="6" t="s">
        <v>201</v>
      </c>
      <c r="HD110" s="310" t="s">
        <v>315</v>
      </c>
      <c r="HE110" s="224" t="s">
        <v>300</v>
      </c>
      <c r="HF110" s="98">
        <v>45040</v>
      </c>
      <c r="HG110" t="s">
        <v>41</v>
      </c>
      <c r="HH110" s="105" cm="1">
        <f t="array" ref="HH110">IF(ISERROR(INDEX(Trim_Booking_Data[[QTY TB]:[5]],MATCH($HD110&amp;$HE110&amp;$HF110,Trim_Booking_Data[Styele'#]&amp;Trim_Booking_Data[COLOR]&amp;Trim_Booking_Data[Trim Boking Date],0),MATCH($HG110,Trim_Booking_Data[[#Headers],[QTY TB]:[5]],0))),0,(INDEX(Trim_Booking_Data[[QTY TB]:[5]],MATCH($HD110&amp;$HE110&amp;$HF110,Trim_Booking_Data[Styele'#]&amp;Trim_Booking_Data[COLOR]&amp;Trim_Booking_Data[Trim Boking Date],0),MATCH($HG110,Trim_Booking_Data[[#Headers],[QTY TB]:[5]],0))))</f>
        <v>0</v>
      </c>
      <c r="HI110" s="78" cm="1">
        <f t="array" ref="HI110">IF(ISERROR(INDEX(PO_Placed_Data_Fu[],MATCH($HD110&amp;$HE110,Trim_Booking_Data[Styele'#]&amp;Trim_Booking_Data[COLOR],0),MATCH(HI$3,PO_Placed_Data_Fu[#Headers],0))),0,(INDEX(PO_Placed_Data_Fu[],MATCH($HD110&amp;$HE110,Trim_Booking_Data[Styele'#]&amp;Trim_Booking_Data[COLOR],0),MATCH(HI$3,PO_Placed_Data_Fu[#Headers],0))))</f>
        <v>0</v>
      </c>
      <c r="HJ110" s="73" cm="1">
        <f t="array" ref="HJ110">IF(ISERROR(INDEX(PO_Placed_Data_Fu[],MATCH($HD110&amp;$HE110&amp;$HF110,Trim_Booking_Data[Styele'#]&amp;Trim_Booking_Data[COLOR]&amp;Trim_Booking_Data[Trim Boking Date],0),MATCH($HG110,PO_Placed_Data_Fu[#Headers],0))),0,(INDEX(PO_Placed_Data_Fu[],MATCH($HD110&amp;$HE110&amp;$HF110,Trim_Booking_Data[Styele'#]&amp;Trim_Booking_Data[COLOR]&amp;Trim_Booking_Data[Trim Boking Date],0),MATCH($HG110,PO_Placed_Data_Fu[#Headers],0))))</f>
        <v>0</v>
      </c>
      <c r="HK110" s="62" t="str" cm="1">
        <f t="array" ref="HK110">IF(ISERROR(INDEX(TrimSummary[costing_yy],MATCH(1,INDEX(($HD110=TrimSummary[style_no])*(HK$3=TrimSummary[trim_reff])*(ISNUMBER(FIND("/"&amp;$HC110&amp;"/","/"&amp;TrimSummary[color]&amp;"/"))),),0))),0,(INDEX(TrimSummary[costing_yy],MATCH(1,INDEX(($HD110=TrimSummary[style_no])*(HK$3=TrimSummary[trim_reff])*(ISNUMBER(FIND("/"&amp;$HC110&amp;"/","/"&amp;TrimSummary[color]&amp;"/"))),),0))))*$HH110*(1+$BN$3)&amp;","&amp;IF(ISERROR(INDEX(TrimSummary[costing_yy],MATCH(1,INDEX(($HD110=TrimSummary[style_no])*(HK$3=TrimSummary[trim_reff])*(ISNUMBER(FIND("/"&amp;$HC110&amp;"/","/"&amp;TrimSummary[color]&amp;"/"))),),0))),0,(INDEX(TrimSummary[costing_yy],MATCH(1,INDEX(($HD110=TrimSummary[style_no])*(HK$3=TrimSummary[trim_reff])*(ISNUMBER(FIND("/"&amp;$HC110&amp;"/","/"&amp;TrimSummary[color]&amp;"/"))),),0))))*$HJ110*(1+$BN$3)&amp;","&amp;IF(ISERROR(INDEX(TrimSummary[ordering_yy],MATCH(1,INDEX(($HD110=TrimSummary[style_no])*(HK$3=TrimSummary[trim_reff])*(ISNUMBER(FIND("/"&amp;$HC110&amp;"/","/"&amp;TrimSummary[color]&amp;"/"))),),0))),0,(INDEX(TrimSummary[ordering_yy],MATCH(1,INDEX(($HD110=TrimSummary[style_no])*(HK$3=TrimSummary[trim_reff])*(ISNUMBER(FIND("/"&amp;$HC110&amp;"/","/"&amp;TrimSummary[color]&amp;"/"))),),0))))*$HH110*(1+$BN$4)&amp;","&amp;IF(ISERROR(INDEX(TrimSummary[ordering_yy],MATCH(1,INDEX(($HD110=TrimSummary[style_no])*(HK$3=TrimSummary[trim_reff])*(ISNUMBER(FIND("/"&amp;$HC110&amp;"/","/"&amp;TrimSummary[color]&amp;"/"))),),0))),0,(INDEX(TrimSummary[ordering_yy],MATCH(1,INDEX(($HD110=TrimSummary[style_no])*(HK$3=TrimSummary[trim_reff])*(ISNUMBER(FIND("/"&amp;$HC110&amp;"/","/"&amp;TrimSummary[color]&amp;"/"))),),0))))*$HJ110*(1+$BN$4)</f>
        <v>0,0,0,0</v>
      </c>
      <c r="HL110" s="62" t="str" cm="1">
        <f t="array" ref="HL110">IF(ISERROR(INDEX(TrimSummary[costing_yy],MATCH(1,INDEX(($HD110=TrimSummary[style_no])*(HL$3=TrimSummary[trim_reff])*(ISNUMBER(FIND("/"&amp;$HC110&amp;"/","/"&amp;TrimSummary[color]&amp;"/"))),),0))),0,(INDEX(TrimSummary[costing_yy],MATCH(1,INDEX(($HD110=TrimSummary[style_no])*(HL$3=TrimSummary[trim_reff])*(ISNUMBER(FIND("/"&amp;$HC110&amp;"/","/"&amp;TrimSummary[color]&amp;"/"))),),0))))*$HH110*(1+$BN$3)&amp;","&amp;IF(ISERROR(INDEX(TrimSummary[costing_yy],MATCH(1,INDEX(($HD110=TrimSummary[style_no])*(HL$3=TrimSummary[trim_reff])*(ISNUMBER(FIND("/"&amp;$HC110&amp;"/","/"&amp;TrimSummary[color]&amp;"/"))),),0))),0,(INDEX(TrimSummary[costing_yy],MATCH(1,INDEX(($HD110=TrimSummary[style_no])*(HL$3=TrimSummary[trim_reff])*(ISNUMBER(FIND("/"&amp;$HC110&amp;"/","/"&amp;TrimSummary[color]&amp;"/"))),),0))))*$HJ110*(1+$BN$3)&amp;","&amp;IF(ISERROR(INDEX(TrimSummary[ordering_yy],MATCH(1,INDEX(($HD110=TrimSummary[style_no])*(HL$3=TrimSummary[trim_reff])*(ISNUMBER(FIND("/"&amp;$HC110&amp;"/","/"&amp;TrimSummary[color]&amp;"/"))),),0))),0,(INDEX(TrimSummary[ordering_yy],MATCH(1,INDEX(($HD110=TrimSummary[style_no])*(HL$3=TrimSummary[trim_reff])*(ISNUMBER(FIND("/"&amp;$HC110&amp;"/","/"&amp;TrimSummary[color]&amp;"/"))),),0))))*$HH110*(1+$BN$4)&amp;","&amp;IF(ISERROR(INDEX(TrimSummary[ordering_yy],MATCH(1,INDEX(($HD110=TrimSummary[style_no])*(HL$3=TrimSummary[trim_reff])*(ISNUMBER(FIND("/"&amp;$HC110&amp;"/","/"&amp;TrimSummary[color]&amp;"/"))),),0))),0,(INDEX(TrimSummary[ordering_yy],MATCH(1,INDEX(($HD110=TrimSummary[style_no])*(HL$3=TrimSummary[trim_reff])*(ISNUMBER(FIND("/"&amp;$HC110&amp;"/","/"&amp;TrimSummary[color]&amp;"/"))),),0))))*$HJ110*(1+$BN$4)</f>
        <v>0,0,0,0</v>
      </c>
      <c r="HM110" s="62" t="str" cm="1">
        <f t="array" ref="HM110">IF(ISERROR(INDEX(TrimSummary[costing_yy],MATCH(1,INDEX(($HD110=TrimSummary[style_no])*(HM$3=TrimSummary[trim_reff])*(ISNUMBER(FIND("/"&amp;$HC110&amp;"/","/"&amp;TrimSummary[color]&amp;"/"))),),0))),0,(INDEX(TrimSummary[costing_yy],MATCH(1,INDEX(($HD110=TrimSummary[style_no])*(HM$3=TrimSummary[trim_reff])*(ISNUMBER(FIND("/"&amp;$HC110&amp;"/","/"&amp;TrimSummary[color]&amp;"/"))),),0))))*$HH110*(1+$BN$3)&amp;","&amp;IF(ISERROR(INDEX(TrimSummary[costing_yy],MATCH(1,INDEX(($HD110=TrimSummary[style_no])*(HM$3=TrimSummary[trim_reff])*(ISNUMBER(FIND("/"&amp;$HC110&amp;"/","/"&amp;TrimSummary[color]&amp;"/"))),),0))),0,(INDEX(TrimSummary[costing_yy],MATCH(1,INDEX(($HD110=TrimSummary[style_no])*(HM$3=TrimSummary[trim_reff])*(ISNUMBER(FIND("/"&amp;$HC110&amp;"/","/"&amp;TrimSummary[color]&amp;"/"))),),0))))*$HJ110*(1+$BN$3)&amp;","&amp;IF(ISERROR(INDEX(TrimSummary[ordering_yy],MATCH(1,INDEX(($HD110=TrimSummary[style_no])*(HM$3=TrimSummary[trim_reff])*(ISNUMBER(FIND("/"&amp;$HC110&amp;"/","/"&amp;TrimSummary[color]&amp;"/"))),),0))),0,(INDEX(TrimSummary[ordering_yy],MATCH(1,INDEX(($HD110=TrimSummary[style_no])*(HM$3=TrimSummary[trim_reff])*(ISNUMBER(FIND("/"&amp;$HC110&amp;"/","/"&amp;TrimSummary[color]&amp;"/"))),),0))))*$HH110*(1+$BN$4)&amp;","&amp;IF(ISERROR(INDEX(TrimSummary[ordering_yy],MATCH(1,INDEX(($HD110=TrimSummary[style_no])*(HM$3=TrimSummary[trim_reff])*(ISNUMBER(FIND("/"&amp;$HC110&amp;"/","/"&amp;TrimSummary[color]&amp;"/"))),),0))),0,(INDEX(TrimSummary[ordering_yy],MATCH(1,INDEX(($HD110=TrimSummary[style_no])*(HM$3=TrimSummary[trim_reff])*(ISNUMBER(FIND("/"&amp;$HC110&amp;"/","/"&amp;TrimSummary[color]&amp;"/"))),),0))))*$HJ110*(1+$BN$4)</f>
        <v>0,0,0,0</v>
      </c>
      <c r="HN110" s="62" t="str" cm="1">
        <f t="array" ref="HN110">IF(ISERROR(INDEX(TrimSummary[costing_yy],MATCH(1,INDEX(($HD110=TrimSummary[style_no])*(HN$3=TrimSummary[trim_reff])*(ISNUMBER(FIND("/"&amp;$HC110&amp;"/","/"&amp;TrimSummary[color]&amp;"/"))),),0))),0,(INDEX(TrimSummary[costing_yy],MATCH(1,INDEX(($HD110=TrimSummary[style_no])*(HN$3=TrimSummary[trim_reff])*(ISNUMBER(FIND("/"&amp;$HC110&amp;"/","/"&amp;TrimSummary[color]&amp;"/"))),),0))))*$HH110*(1+$BN$3)&amp;","&amp;IF(ISERROR(INDEX(TrimSummary[costing_yy],MATCH(1,INDEX(($HD110=TrimSummary[style_no])*(HN$3=TrimSummary[trim_reff])*(ISNUMBER(FIND("/"&amp;$HC110&amp;"/","/"&amp;TrimSummary[color]&amp;"/"))),),0))),0,(INDEX(TrimSummary[costing_yy],MATCH(1,INDEX(($HD110=TrimSummary[style_no])*(HN$3=TrimSummary[trim_reff])*(ISNUMBER(FIND("/"&amp;$HC110&amp;"/","/"&amp;TrimSummary[color]&amp;"/"))),),0))))*$HJ110*(1+$BN$3)&amp;","&amp;IF(ISERROR(INDEX(TrimSummary[ordering_yy],MATCH(1,INDEX(($HD110=TrimSummary[style_no])*(HN$3=TrimSummary[trim_reff])*(ISNUMBER(FIND("/"&amp;$HC110&amp;"/","/"&amp;TrimSummary[color]&amp;"/"))),),0))),0,(INDEX(TrimSummary[ordering_yy],MATCH(1,INDEX(($HD110=TrimSummary[style_no])*(HN$3=TrimSummary[trim_reff])*(ISNUMBER(FIND("/"&amp;$HC110&amp;"/","/"&amp;TrimSummary[color]&amp;"/"))),),0))))*$HH110*(1+$BN$4)&amp;","&amp;IF(ISERROR(INDEX(TrimSummary[ordering_yy],MATCH(1,INDEX(($HD110=TrimSummary[style_no])*(HN$3=TrimSummary[trim_reff])*(ISNUMBER(FIND("/"&amp;$HC110&amp;"/","/"&amp;TrimSummary[color]&amp;"/"))),),0))),0,(INDEX(TrimSummary[ordering_yy],MATCH(1,INDEX(($HD110=TrimSummary[style_no])*(HN$3=TrimSummary[trim_reff])*(ISNUMBER(FIND("/"&amp;$HC110&amp;"/","/"&amp;TrimSummary[color]&amp;"/"))),),0))))*$HJ110*(1+$BN$4)</f>
        <v>0,0,0,0</v>
      </c>
      <c r="HO110" s="62" t="str" cm="1">
        <f t="array" ref="HO110">IF(ISERROR(INDEX(TrimSummary[costing_yy],MATCH(1,INDEX(($HD110=TrimSummary[style_no])*(HO$3=TrimSummary[trim_reff])*(ISNUMBER(FIND("/"&amp;$HC110&amp;"/","/"&amp;TrimSummary[color]&amp;"/"))),),0))),0,(INDEX(TrimSummary[costing_yy],MATCH(1,INDEX(($HD110=TrimSummary[style_no])*(HO$3=TrimSummary[trim_reff])*(ISNUMBER(FIND("/"&amp;$HC110&amp;"/","/"&amp;TrimSummary[color]&amp;"/"))),),0))))*$HH110*(1+$BN$3)&amp;","&amp;IF(ISERROR(INDEX(TrimSummary[costing_yy],MATCH(1,INDEX(($HD110=TrimSummary[style_no])*(HO$3=TrimSummary[trim_reff])*(ISNUMBER(FIND("/"&amp;$HC110&amp;"/","/"&amp;TrimSummary[color]&amp;"/"))),),0))),0,(INDEX(TrimSummary[costing_yy],MATCH(1,INDEX(($HD110=TrimSummary[style_no])*(HO$3=TrimSummary[trim_reff])*(ISNUMBER(FIND("/"&amp;$HC110&amp;"/","/"&amp;TrimSummary[color]&amp;"/"))),),0))))*$HJ110*(1+$BN$3)&amp;","&amp;IF(ISERROR(INDEX(TrimSummary[ordering_yy],MATCH(1,INDEX(($HD110=TrimSummary[style_no])*(HO$3=TrimSummary[trim_reff])*(ISNUMBER(FIND("/"&amp;$HC110&amp;"/","/"&amp;TrimSummary[color]&amp;"/"))),),0))),0,(INDEX(TrimSummary[ordering_yy],MATCH(1,INDEX(($HD110=TrimSummary[style_no])*(HO$3=TrimSummary[trim_reff])*(ISNUMBER(FIND("/"&amp;$HC110&amp;"/","/"&amp;TrimSummary[color]&amp;"/"))),),0))))*$HH110*(1+$BN$4)&amp;","&amp;IF(ISERROR(INDEX(TrimSummary[ordering_yy],MATCH(1,INDEX(($HD110=TrimSummary[style_no])*(HO$3=TrimSummary[trim_reff])*(ISNUMBER(FIND("/"&amp;$HC110&amp;"/","/"&amp;TrimSummary[color]&amp;"/"))),),0))),0,(INDEX(TrimSummary[ordering_yy],MATCH(1,INDEX(($HD110=TrimSummary[style_no])*(HO$3=TrimSummary[trim_reff])*(ISNUMBER(FIND("/"&amp;$HC110&amp;"/","/"&amp;TrimSummary[color]&amp;"/"))),),0))))*$HJ110*(1+$BN$4)</f>
        <v>0,0,0,0</v>
      </c>
      <c r="HP110" s="62" t="str" cm="1">
        <f t="array" ref="HP110">IF(ISERROR(INDEX(TrimSummary[costing_yy],MATCH(1,INDEX(($HD110=TrimSummary[style_no])*(HP$3=TrimSummary[trim_reff])*(ISNUMBER(FIND("/"&amp;$HC110&amp;"/","/"&amp;TrimSummary[color]&amp;"/"))),),0))),0,(INDEX(TrimSummary[costing_yy],MATCH(1,INDEX(($HD110=TrimSummary[style_no])*(HP$3=TrimSummary[trim_reff])*(ISNUMBER(FIND("/"&amp;$HC110&amp;"/","/"&amp;TrimSummary[color]&amp;"/"))),),0))))*$HH110*(1+$BN$3)&amp;","&amp;IF(ISERROR(INDEX(TrimSummary[costing_yy],MATCH(1,INDEX(($HD110=TrimSummary[style_no])*(HP$3=TrimSummary[trim_reff])*(ISNUMBER(FIND("/"&amp;$HC110&amp;"/","/"&amp;TrimSummary[color]&amp;"/"))),),0))),0,(INDEX(TrimSummary[costing_yy],MATCH(1,INDEX(($HD110=TrimSummary[style_no])*(HP$3=TrimSummary[trim_reff])*(ISNUMBER(FIND("/"&amp;$HC110&amp;"/","/"&amp;TrimSummary[color]&amp;"/"))),),0))))*$HJ110*(1+$BN$3)&amp;","&amp;IF(ISERROR(INDEX(TrimSummary[ordering_yy],MATCH(1,INDEX(($HD110=TrimSummary[style_no])*(HP$3=TrimSummary[trim_reff])*(ISNUMBER(FIND("/"&amp;$HC110&amp;"/","/"&amp;TrimSummary[color]&amp;"/"))),),0))),0,(INDEX(TrimSummary[ordering_yy],MATCH(1,INDEX(($HD110=TrimSummary[style_no])*(HP$3=TrimSummary[trim_reff])*(ISNUMBER(FIND("/"&amp;$HC110&amp;"/","/"&amp;TrimSummary[color]&amp;"/"))),),0))))*$HH110*(1+$BN$4)&amp;","&amp;IF(ISERROR(INDEX(TrimSummary[ordering_yy],MATCH(1,INDEX(($HD110=TrimSummary[style_no])*(HP$3=TrimSummary[trim_reff])*(ISNUMBER(FIND("/"&amp;$HC110&amp;"/","/"&amp;TrimSummary[color]&amp;"/"))),),0))),0,(INDEX(TrimSummary[ordering_yy],MATCH(1,INDEX(($HD110=TrimSummary[style_no])*(HP$3=TrimSummary[trim_reff])*(ISNUMBER(FIND("/"&amp;$HC110&amp;"/","/"&amp;TrimSummary[color]&amp;"/"))),),0))))*$HJ110*(1+$BN$4)</f>
        <v>0,0,0,0</v>
      </c>
      <c r="HQ110" s="62" t="str" cm="1">
        <f t="array" ref="HQ110">IF(ISERROR(INDEX(TrimSummary[costing_yy],MATCH(1,INDEX(($HD110=TrimSummary[style_no])*(HQ$3=TrimSummary[trim_reff])*(ISNUMBER(FIND("/"&amp;$HC110&amp;"/","/"&amp;TrimSummary[color]&amp;"/"))),),0))),0,(INDEX(TrimSummary[costing_yy],MATCH(1,INDEX(($HD110=TrimSummary[style_no])*(HQ$3=TrimSummary[trim_reff])*(ISNUMBER(FIND("/"&amp;$HC110&amp;"/","/"&amp;TrimSummary[color]&amp;"/"))),),0))))*$HH110*(1+$BN$3)&amp;","&amp;IF(ISERROR(INDEX(TrimSummary[costing_yy],MATCH(1,INDEX(($HD110=TrimSummary[style_no])*(HQ$3=TrimSummary[trim_reff])*(ISNUMBER(FIND("/"&amp;$HC110&amp;"/","/"&amp;TrimSummary[color]&amp;"/"))),),0))),0,(INDEX(TrimSummary[costing_yy],MATCH(1,INDEX(($HD110=TrimSummary[style_no])*(HQ$3=TrimSummary[trim_reff])*(ISNUMBER(FIND("/"&amp;$HC110&amp;"/","/"&amp;TrimSummary[color]&amp;"/"))),),0))))*$HJ110*(1+$BN$3)&amp;","&amp;IF(ISERROR(INDEX(TrimSummary[ordering_yy],MATCH(1,INDEX(($HD110=TrimSummary[style_no])*(HQ$3=TrimSummary[trim_reff])*(ISNUMBER(FIND("/"&amp;$HC110&amp;"/","/"&amp;TrimSummary[color]&amp;"/"))),),0))),0,(INDEX(TrimSummary[ordering_yy],MATCH(1,INDEX(($HD110=TrimSummary[style_no])*(HQ$3=TrimSummary[trim_reff])*(ISNUMBER(FIND("/"&amp;$HC110&amp;"/","/"&amp;TrimSummary[color]&amp;"/"))),),0))))*$HH110*(1+$BN$4)&amp;","&amp;IF(ISERROR(INDEX(TrimSummary[ordering_yy],MATCH(1,INDEX(($HD110=TrimSummary[style_no])*(HQ$3=TrimSummary[trim_reff])*(ISNUMBER(FIND("/"&amp;$HC110&amp;"/","/"&amp;TrimSummary[color]&amp;"/"))),),0))),0,(INDEX(TrimSummary[ordering_yy],MATCH(1,INDEX(($HD110=TrimSummary[style_no])*(HQ$3=TrimSummary[trim_reff])*(ISNUMBER(FIND("/"&amp;$HC110&amp;"/","/"&amp;TrimSummary[color]&amp;"/"))),),0))))*$HJ110*(1+$BN$4)</f>
        <v>0,0,0,0</v>
      </c>
      <c r="HR110" s="62" t="str" cm="1">
        <f t="array" ref="HR110">IF(ISERROR(INDEX(TrimSummary[costing_yy],MATCH(1,INDEX(($HD110=TrimSummary[style_no])*(HR$3=TrimSummary[trim_reff])*(ISNUMBER(FIND("/"&amp;$HC110&amp;"/","/"&amp;TrimSummary[color]&amp;"/"))),),0))),0,(INDEX(TrimSummary[costing_yy],MATCH(1,INDEX(($HD110=TrimSummary[style_no])*(HR$3=TrimSummary[trim_reff])*(ISNUMBER(FIND("/"&amp;$HC110&amp;"/","/"&amp;TrimSummary[color]&amp;"/"))),),0))))*$HH110*(1+$BN$3)&amp;","&amp;IF(ISERROR(INDEX(TrimSummary[costing_yy],MATCH(1,INDEX(($HD110=TrimSummary[style_no])*(HR$3=TrimSummary[trim_reff])*(ISNUMBER(FIND("/"&amp;$HC110&amp;"/","/"&amp;TrimSummary[color]&amp;"/"))),),0))),0,(INDEX(TrimSummary[costing_yy],MATCH(1,INDEX(($HD110=TrimSummary[style_no])*(HR$3=TrimSummary[trim_reff])*(ISNUMBER(FIND("/"&amp;$HC110&amp;"/","/"&amp;TrimSummary[color]&amp;"/"))),),0))))*$HJ110*(1+$BN$3)&amp;","&amp;IF(ISERROR(INDEX(TrimSummary[ordering_yy],MATCH(1,INDEX(($HD110=TrimSummary[style_no])*(HR$3=TrimSummary[trim_reff])*(ISNUMBER(FIND("/"&amp;$HC110&amp;"/","/"&amp;TrimSummary[color]&amp;"/"))),),0))),0,(INDEX(TrimSummary[ordering_yy],MATCH(1,INDEX(($HD110=TrimSummary[style_no])*(HR$3=TrimSummary[trim_reff])*(ISNUMBER(FIND("/"&amp;$HC110&amp;"/","/"&amp;TrimSummary[color]&amp;"/"))),),0))))*$HH110*(1+$BN$4)&amp;","&amp;IF(ISERROR(INDEX(TrimSummary[ordering_yy],MATCH(1,INDEX(($HD110=TrimSummary[style_no])*(HR$3=TrimSummary[trim_reff])*(ISNUMBER(FIND("/"&amp;$HC110&amp;"/","/"&amp;TrimSummary[color]&amp;"/"))),),0))),0,(INDEX(TrimSummary[ordering_yy],MATCH(1,INDEX(($HD110=TrimSummary[style_no])*(HR$3=TrimSummary[trim_reff])*(ISNUMBER(FIND("/"&amp;$HC110&amp;"/","/"&amp;TrimSummary[color]&amp;"/"))),),0))))*$HJ110*(1+$BN$4)</f>
        <v>0,0,0,0</v>
      </c>
      <c r="HS110" s="62" t="str" cm="1">
        <f t="array" ref="HS110">IF(ISERROR(INDEX(TrimSummary[costing_yy],MATCH(1,INDEX(($HD110=TrimSummary[style_no])*(HS$3=TrimSummary[trim_reff])*(ISNUMBER(FIND("/"&amp;$HC110&amp;"/","/"&amp;TrimSummary[color]&amp;"/"))),),0))),0,(INDEX(TrimSummary[costing_yy],MATCH(1,INDEX(($HD110=TrimSummary[style_no])*(HS$3=TrimSummary[trim_reff])*(ISNUMBER(FIND("/"&amp;$HC110&amp;"/","/"&amp;TrimSummary[color]&amp;"/"))),),0))))*$HH110*(1+$BN$3)&amp;","&amp;IF(ISERROR(INDEX(TrimSummary[costing_yy],MATCH(1,INDEX(($HD110=TrimSummary[style_no])*(HS$3=TrimSummary[trim_reff])*(ISNUMBER(FIND("/"&amp;$HC110&amp;"/","/"&amp;TrimSummary[color]&amp;"/"))),),0))),0,(INDEX(TrimSummary[costing_yy],MATCH(1,INDEX(($HD110=TrimSummary[style_no])*(HS$3=TrimSummary[trim_reff])*(ISNUMBER(FIND("/"&amp;$HC110&amp;"/","/"&amp;TrimSummary[color]&amp;"/"))),),0))))*$HJ110*(1+$BN$3)&amp;","&amp;IF(ISERROR(INDEX(TrimSummary[ordering_yy],MATCH(1,INDEX(($HD110=TrimSummary[style_no])*(HS$3=TrimSummary[trim_reff])*(ISNUMBER(FIND("/"&amp;$HC110&amp;"/","/"&amp;TrimSummary[color]&amp;"/"))),),0))),0,(INDEX(TrimSummary[ordering_yy],MATCH(1,INDEX(($HD110=TrimSummary[style_no])*(HS$3=TrimSummary[trim_reff])*(ISNUMBER(FIND("/"&amp;$HC110&amp;"/","/"&amp;TrimSummary[color]&amp;"/"))),),0))))*$HH110*(1+$BN$4)&amp;","&amp;IF(ISERROR(INDEX(TrimSummary[ordering_yy],MATCH(1,INDEX(($HD110=TrimSummary[style_no])*(HS$3=TrimSummary[trim_reff])*(ISNUMBER(FIND("/"&amp;$HC110&amp;"/","/"&amp;TrimSummary[color]&amp;"/"))),),0))),0,(INDEX(TrimSummary[ordering_yy],MATCH(1,INDEX(($HD110=TrimSummary[style_no])*(HS$3=TrimSummary[trim_reff])*(ISNUMBER(FIND("/"&amp;$HC110&amp;"/","/"&amp;TrimSummary[color]&amp;"/"))),),0))))*$HJ110*(1+$BN$4)</f>
        <v>0,0,0,0</v>
      </c>
      <c r="HT110" s="62" t="str" cm="1">
        <f t="array" ref="HT110">IF(ISERROR(INDEX(TrimSummary[costing_yy],MATCH(1,INDEX(($HD110=TrimSummary[style_no])*(HT$3=TrimSummary[trim_reff])*(ISNUMBER(FIND("/"&amp;$HC110&amp;"/","/"&amp;TrimSummary[color]&amp;"/"))),),0))),0,(INDEX(TrimSummary[costing_yy],MATCH(1,INDEX(($HD110=TrimSummary[style_no])*(HT$3=TrimSummary[trim_reff])*(ISNUMBER(FIND("/"&amp;$HC110&amp;"/","/"&amp;TrimSummary[color]&amp;"/"))),),0))))*$HH110*(1+$BN$3)&amp;","&amp;IF(ISERROR(INDEX(TrimSummary[costing_yy],MATCH(1,INDEX(($HD110=TrimSummary[style_no])*(HT$3=TrimSummary[trim_reff])*(ISNUMBER(FIND("/"&amp;$HC110&amp;"/","/"&amp;TrimSummary[color]&amp;"/"))),),0))),0,(INDEX(TrimSummary[costing_yy],MATCH(1,INDEX(($HD110=TrimSummary[style_no])*(HT$3=TrimSummary[trim_reff])*(ISNUMBER(FIND("/"&amp;$HC110&amp;"/","/"&amp;TrimSummary[color]&amp;"/"))),),0))))*$HJ110*(1+$BN$3)&amp;","&amp;IF(ISERROR(INDEX(TrimSummary[ordering_yy],MATCH(1,INDEX(($HD110=TrimSummary[style_no])*(HT$3=TrimSummary[trim_reff])*(ISNUMBER(FIND("/"&amp;$HC110&amp;"/","/"&amp;TrimSummary[color]&amp;"/"))),),0))),0,(INDEX(TrimSummary[ordering_yy],MATCH(1,INDEX(($HD110=TrimSummary[style_no])*(HT$3=TrimSummary[trim_reff])*(ISNUMBER(FIND("/"&amp;$HC110&amp;"/","/"&amp;TrimSummary[color]&amp;"/"))),),0))))*$HH110*(1+$BN$4)&amp;","&amp;IF(ISERROR(INDEX(TrimSummary[ordering_yy],MATCH(1,INDEX(($HD110=TrimSummary[style_no])*(HT$3=TrimSummary[trim_reff])*(ISNUMBER(FIND("/"&amp;$HC110&amp;"/","/"&amp;TrimSummary[color]&amp;"/"))),),0))),0,(INDEX(TrimSummary[ordering_yy],MATCH(1,INDEX(($HD110=TrimSummary[style_no])*(HT$3=TrimSummary[trim_reff])*(ISNUMBER(FIND("/"&amp;$HC110&amp;"/","/"&amp;TrimSummary[color]&amp;"/"))),),0))))*$HJ110*(1+$BN$4)</f>
        <v>0,0,0,0</v>
      </c>
      <c r="HU110" s="62" t="str" cm="1">
        <f t="array" ref="HU110">IF(ISERROR(INDEX(TrimSummary[costing_yy],MATCH(1,INDEX(($HD110=TrimSummary[style_no])*(HU$3=TrimSummary[trim_reff])*(ISNUMBER(FIND("/"&amp;$HC110&amp;"/","/"&amp;TrimSummary[color]&amp;"/"))),),0))),0,(INDEX(TrimSummary[costing_yy],MATCH(1,INDEX(($HD110=TrimSummary[style_no])*(HU$3=TrimSummary[trim_reff])*(ISNUMBER(FIND("/"&amp;$HC110&amp;"/","/"&amp;TrimSummary[color]&amp;"/"))),),0))))*$HH110*(1+$BN$3)&amp;","&amp;IF(ISERROR(INDEX(TrimSummary[costing_yy],MATCH(1,INDEX(($HD110=TrimSummary[style_no])*(HU$3=TrimSummary[trim_reff])*(ISNUMBER(FIND("/"&amp;$HC110&amp;"/","/"&amp;TrimSummary[color]&amp;"/"))),),0))),0,(INDEX(TrimSummary[costing_yy],MATCH(1,INDEX(($HD110=TrimSummary[style_no])*(HU$3=TrimSummary[trim_reff])*(ISNUMBER(FIND("/"&amp;$HC110&amp;"/","/"&amp;TrimSummary[color]&amp;"/"))),),0))))*$HJ110*(1+$BN$3)&amp;","&amp;IF(ISERROR(INDEX(TrimSummary[ordering_yy],MATCH(1,INDEX(($HD110=TrimSummary[style_no])*(HU$3=TrimSummary[trim_reff])*(ISNUMBER(FIND("/"&amp;$HC110&amp;"/","/"&amp;TrimSummary[color]&amp;"/"))),),0))),0,(INDEX(TrimSummary[ordering_yy],MATCH(1,INDEX(($HD110=TrimSummary[style_no])*(HU$3=TrimSummary[trim_reff])*(ISNUMBER(FIND("/"&amp;$HC110&amp;"/","/"&amp;TrimSummary[color]&amp;"/"))),),0))))*$HH110*(1+$BN$4)&amp;","&amp;IF(ISERROR(INDEX(TrimSummary[ordering_yy],MATCH(1,INDEX(($HD110=TrimSummary[style_no])*(HU$3=TrimSummary[trim_reff])*(ISNUMBER(FIND("/"&amp;$HC110&amp;"/","/"&amp;TrimSummary[color]&amp;"/"))),),0))),0,(INDEX(TrimSummary[ordering_yy],MATCH(1,INDEX(($HD110=TrimSummary[style_no])*(HU$3=TrimSummary[trim_reff])*(ISNUMBER(FIND("/"&amp;$HC110&amp;"/","/"&amp;TrimSummary[color]&amp;"/"))),),0))))*$HJ110*(1+$BN$4)</f>
        <v>0,0,0,0</v>
      </c>
      <c r="HV110" s="62"/>
      <c r="HW110" s="62"/>
      <c r="HX110" s="62"/>
      <c r="HY110" s="62"/>
      <c r="HZ110" s="62"/>
      <c r="IA110" s="62"/>
      <c r="IB110" s="62"/>
      <c r="IC110" s="62"/>
      <c r="ID110" s="62"/>
      <c r="IE110" s="62"/>
      <c r="IF110" s="62"/>
      <c r="IG110" s="62"/>
      <c r="IH110" s="62"/>
      <c r="II110" s="62"/>
      <c r="IJ110" s="62"/>
      <c r="IK110" s="62"/>
      <c r="IL110" s="49"/>
      <c r="IM110" s="49"/>
      <c r="IN110" s="49"/>
      <c r="IO110" s="49"/>
      <c r="IP110" s="49"/>
      <c r="IQ110" s="49"/>
      <c r="IR110" s="49"/>
      <c r="IS110" s="49"/>
      <c r="IT110" s="49"/>
      <c r="IU110" s="49"/>
      <c r="IV110" s="49"/>
      <c r="IW110" s="49"/>
    </row>
    <row r="111" spans="1:257">
      <c r="A111"/>
      <c r="D111" s="256"/>
      <c r="E111" s="3"/>
      <c r="F111" s="18"/>
      <c r="G111" s="19"/>
      <c r="H111" s="86"/>
      <c r="I111" s="86"/>
      <c r="J111" s="86"/>
      <c r="K111" s="86"/>
      <c r="L111" s="86"/>
      <c r="M111" s="86"/>
      <c r="N111" s="86"/>
      <c r="O111" s="86"/>
      <c r="P111" s="86"/>
      <c r="Q111" s="86"/>
      <c r="R111" s="86"/>
      <c r="S111" s="86"/>
      <c r="T111" s="86"/>
      <c r="U111" s="86"/>
      <c r="V111" s="86"/>
      <c r="Y111" s="18"/>
      <c r="AR111" s="23"/>
      <c r="AS111" s="23"/>
      <c r="AT111" s="18"/>
      <c r="AV111" s="23"/>
      <c r="AW111" s="23"/>
      <c r="AX111" s="23"/>
      <c r="AY111" s="23"/>
      <c r="AZ111" s="23"/>
      <c r="BA111" s="23"/>
      <c r="BB111" s="23"/>
      <c r="BC111" s="23"/>
      <c r="BD111" s="23"/>
      <c r="BE111" s="23"/>
      <c r="BF111" s="23"/>
      <c r="BG111" s="23"/>
      <c r="BH111" s="23"/>
      <c r="BI111" s="23"/>
      <c r="BJ111" s="222"/>
      <c r="BS111" s="233"/>
      <c r="BT111" s="233"/>
      <c r="BU111" s="233"/>
      <c r="BV111" s="233"/>
      <c r="BW111" s="233"/>
      <c r="BX111" s="233"/>
      <c r="BY111" s="233"/>
      <c r="BZ111" s="233"/>
      <c r="CA111" s="233"/>
      <c r="CB111" s="233"/>
      <c r="CC111" s="233"/>
      <c r="CD111" s="233"/>
      <c r="CE111" s="233"/>
      <c r="CG111" s="233"/>
      <c r="CH111" s="233"/>
      <c r="CJ111" s="63"/>
      <c r="CK111" s="63"/>
      <c r="CL111" s="63"/>
      <c r="CO111" s="94"/>
      <c r="CP111" s="94"/>
      <c r="FT111"/>
      <c r="FU111"/>
      <c r="HA111" s="62" t="str">
        <f>INDEX(TrimSummary[season],MATCH($HD111,TrimSummary[style_no],0))</f>
        <v>WI23</v>
      </c>
      <c r="HB111" s="62" t="str">
        <f>INDEX(TrimSummary[floorset],MATCH($HD111,TrimSummary[style_no],0))</f>
        <v>F3</v>
      </c>
      <c r="HC111" s="6" t="s">
        <v>201</v>
      </c>
      <c r="HD111" s="310" t="s">
        <v>315</v>
      </c>
      <c r="HE111" s="224" t="s">
        <v>300</v>
      </c>
      <c r="HF111" s="98">
        <v>45040</v>
      </c>
      <c r="HG111" t="s">
        <v>137</v>
      </c>
      <c r="HH111" s="105" cm="1">
        <f t="array" ref="HH111">IF(ISERROR(INDEX(Trim_Booking_Data[[QTY TB]:[5]],MATCH($HD111&amp;$HE111&amp;$HF111,Trim_Booking_Data[Styele'#]&amp;Trim_Booking_Data[COLOR]&amp;Trim_Booking_Data[Trim Boking Date],0),MATCH($HG111,Trim_Booking_Data[[#Headers],[QTY TB]:[5]],0))),0,(INDEX(Trim_Booking_Data[[QTY TB]:[5]],MATCH($HD111&amp;$HE111&amp;$HF111,Trim_Booking_Data[Styele'#]&amp;Trim_Booking_Data[COLOR]&amp;Trim_Booking_Data[Trim Boking Date],0),MATCH($HG111,Trim_Booking_Data[[#Headers],[QTY TB]:[5]],0))))</f>
        <v>0</v>
      </c>
      <c r="HI111" s="78" cm="1">
        <f t="array" ref="HI111">IF(ISERROR(INDEX(PO_Placed_Data_Fu[],MATCH($HD111&amp;$HE111,Trim_Booking_Data[Styele'#]&amp;Trim_Booking_Data[COLOR],0),MATCH(HI$3,PO_Placed_Data_Fu[#Headers],0))),0,(INDEX(PO_Placed_Data_Fu[],MATCH($HD111&amp;$HE111,Trim_Booking_Data[Styele'#]&amp;Trim_Booking_Data[COLOR],0),MATCH(HI$3,PO_Placed_Data_Fu[#Headers],0))))</f>
        <v>0</v>
      </c>
      <c r="HJ111" s="73" cm="1">
        <f t="array" ref="HJ111">IF(ISERROR(INDEX(PO_Placed_Data_Fu[],MATCH($HD111&amp;$HE111&amp;$HF111,Trim_Booking_Data[Styele'#]&amp;Trim_Booking_Data[COLOR]&amp;Trim_Booking_Data[Trim Boking Date],0),MATCH($HG111,PO_Placed_Data_Fu[#Headers],0))),0,(INDEX(PO_Placed_Data_Fu[],MATCH($HD111&amp;$HE111&amp;$HF111,Trim_Booking_Data[Styele'#]&amp;Trim_Booking_Data[COLOR]&amp;Trim_Booking_Data[Trim Boking Date],0),MATCH($HG111,PO_Placed_Data_Fu[#Headers],0))))</f>
        <v>0</v>
      </c>
      <c r="HK111" s="62" t="str" cm="1">
        <f t="array" ref="HK111">IF(ISERROR(INDEX(TrimSummary[costing_yy],MATCH(1,INDEX(($HD111=TrimSummary[style_no])*(HK$3=TrimSummary[trim_reff])*(ISNUMBER(FIND("/"&amp;$HC111&amp;"/","/"&amp;TrimSummary[color]&amp;"/"))),),0))),0,(INDEX(TrimSummary[costing_yy],MATCH(1,INDEX(($HD111=TrimSummary[style_no])*(HK$3=TrimSummary[trim_reff])*(ISNUMBER(FIND("/"&amp;$HC111&amp;"/","/"&amp;TrimSummary[color]&amp;"/"))),),0))))*$HH111*(1+$BN$3)&amp;","&amp;IF(ISERROR(INDEX(TrimSummary[costing_yy],MATCH(1,INDEX(($HD111=TrimSummary[style_no])*(HK$3=TrimSummary[trim_reff])*(ISNUMBER(FIND("/"&amp;$HC111&amp;"/","/"&amp;TrimSummary[color]&amp;"/"))),),0))),0,(INDEX(TrimSummary[costing_yy],MATCH(1,INDEX(($HD111=TrimSummary[style_no])*(HK$3=TrimSummary[trim_reff])*(ISNUMBER(FIND("/"&amp;$HC111&amp;"/","/"&amp;TrimSummary[color]&amp;"/"))),),0))))*$HJ111*(1+$BN$3)&amp;","&amp;IF(ISERROR(INDEX(TrimSummary[ordering_yy],MATCH(1,INDEX(($HD111=TrimSummary[style_no])*(HK$3=TrimSummary[trim_reff])*(ISNUMBER(FIND("/"&amp;$HC111&amp;"/","/"&amp;TrimSummary[color]&amp;"/"))),),0))),0,(INDEX(TrimSummary[ordering_yy],MATCH(1,INDEX(($HD111=TrimSummary[style_no])*(HK$3=TrimSummary[trim_reff])*(ISNUMBER(FIND("/"&amp;$HC111&amp;"/","/"&amp;TrimSummary[color]&amp;"/"))),),0))))*$HH111*(1+$BN$4)&amp;","&amp;IF(ISERROR(INDEX(TrimSummary[ordering_yy],MATCH(1,INDEX(($HD111=TrimSummary[style_no])*(HK$3=TrimSummary[trim_reff])*(ISNUMBER(FIND("/"&amp;$HC111&amp;"/","/"&amp;TrimSummary[color]&amp;"/"))),),0))),0,(INDEX(TrimSummary[ordering_yy],MATCH(1,INDEX(($HD111=TrimSummary[style_no])*(HK$3=TrimSummary[trim_reff])*(ISNUMBER(FIND("/"&amp;$HC111&amp;"/","/"&amp;TrimSummary[color]&amp;"/"))),),0))))*$HJ111*(1+$BN$4)</f>
        <v>0,0,0,0</v>
      </c>
      <c r="HL111" s="62" t="str" cm="1">
        <f t="array" ref="HL111">IF(ISERROR(INDEX(TrimSummary[costing_yy],MATCH(1,INDEX(($HD111=TrimSummary[style_no])*(HL$3=TrimSummary[trim_reff])*(ISNUMBER(FIND("/"&amp;$HC111&amp;"/","/"&amp;TrimSummary[color]&amp;"/"))),),0))),0,(INDEX(TrimSummary[costing_yy],MATCH(1,INDEX(($HD111=TrimSummary[style_no])*(HL$3=TrimSummary[trim_reff])*(ISNUMBER(FIND("/"&amp;$HC111&amp;"/","/"&amp;TrimSummary[color]&amp;"/"))),),0))))*$HH111*(1+$BN$3)&amp;","&amp;IF(ISERROR(INDEX(TrimSummary[costing_yy],MATCH(1,INDEX(($HD111=TrimSummary[style_no])*(HL$3=TrimSummary[trim_reff])*(ISNUMBER(FIND("/"&amp;$HC111&amp;"/","/"&amp;TrimSummary[color]&amp;"/"))),),0))),0,(INDEX(TrimSummary[costing_yy],MATCH(1,INDEX(($HD111=TrimSummary[style_no])*(HL$3=TrimSummary[trim_reff])*(ISNUMBER(FIND("/"&amp;$HC111&amp;"/","/"&amp;TrimSummary[color]&amp;"/"))),),0))))*$HJ111*(1+$BN$3)&amp;","&amp;IF(ISERROR(INDEX(TrimSummary[ordering_yy],MATCH(1,INDEX(($HD111=TrimSummary[style_no])*(HL$3=TrimSummary[trim_reff])*(ISNUMBER(FIND("/"&amp;$HC111&amp;"/","/"&amp;TrimSummary[color]&amp;"/"))),),0))),0,(INDEX(TrimSummary[ordering_yy],MATCH(1,INDEX(($HD111=TrimSummary[style_no])*(HL$3=TrimSummary[trim_reff])*(ISNUMBER(FIND("/"&amp;$HC111&amp;"/","/"&amp;TrimSummary[color]&amp;"/"))),),0))))*$HH111*(1+$BN$4)&amp;","&amp;IF(ISERROR(INDEX(TrimSummary[ordering_yy],MATCH(1,INDEX(($HD111=TrimSummary[style_no])*(HL$3=TrimSummary[trim_reff])*(ISNUMBER(FIND("/"&amp;$HC111&amp;"/","/"&amp;TrimSummary[color]&amp;"/"))),),0))),0,(INDEX(TrimSummary[ordering_yy],MATCH(1,INDEX(($HD111=TrimSummary[style_no])*(HL$3=TrimSummary[trim_reff])*(ISNUMBER(FIND("/"&amp;$HC111&amp;"/","/"&amp;TrimSummary[color]&amp;"/"))),),0))))*$HJ111*(1+$BN$4)</f>
        <v>0,0,0,0</v>
      </c>
      <c r="HM111" s="62" t="str" cm="1">
        <f t="array" ref="HM111">IF(ISERROR(INDEX(TrimSummary[costing_yy],MATCH(1,INDEX(($HD111=TrimSummary[style_no])*(HM$3=TrimSummary[trim_reff])*(ISNUMBER(FIND("/"&amp;$HC111&amp;"/","/"&amp;TrimSummary[color]&amp;"/"))),),0))),0,(INDEX(TrimSummary[costing_yy],MATCH(1,INDEX(($HD111=TrimSummary[style_no])*(HM$3=TrimSummary[trim_reff])*(ISNUMBER(FIND("/"&amp;$HC111&amp;"/","/"&amp;TrimSummary[color]&amp;"/"))),),0))))*$HH111*(1+$BN$3)&amp;","&amp;IF(ISERROR(INDEX(TrimSummary[costing_yy],MATCH(1,INDEX(($HD111=TrimSummary[style_no])*(HM$3=TrimSummary[trim_reff])*(ISNUMBER(FIND("/"&amp;$HC111&amp;"/","/"&amp;TrimSummary[color]&amp;"/"))),),0))),0,(INDEX(TrimSummary[costing_yy],MATCH(1,INDEX(($HD111=TrimSummary[style_no])*(HM$3=TrimSummary[trim_reff])*(ISNUMBER(FIND("/"&amp;$HC111&amp;"/","/"&amp;TrimSummary[color]&amp;"/"))),),0))))*$HJ111*(1+$BN$3)&amp;","&amp;IF(ISERROR(INDEX(TrimSummary[ordering_yy],MATCH(1,INDEX(($HD111=TrimSummary[style_no])*(HM$3=TrimSummary[trim_reff])*(ISNUMBER(FIND("/"&amp;$HC111&amp;"/","/"&amp;TrimSummary[color]&amp;"/"))),),0))),0,(INDEX(TrimSummary[ordering_yy],MATCH(1,INDEX(($HD111=TrimSummary[style_no])*(HM$3=TrimSummary[trim_reff])*(ISNUMBER(FIND("/"&amp;$HC111&amp;"/","/"&amp;TrimSummary[color]&amp;"/"))),),0))))*$HH111*(1+$BN$4)&amp;","&amp;IF(ISERROR(INDEX(TrimSummary[ordering_yy],MATCH(1,INDEX(($HD111=TrimSummary[style_no])*(HM$3=TrimSummary[trim_reff])*(ISNUMBER(FIND("/"&amp;$HC111&amp;"/","/"&amp;TrimSummary[color]&amp;"/"))),),0))),0,(INDEX(TrimSummary[ordering_yy],MATCH(1,INDEX(($HD111=TrimSummary[style_no])*(HM$3=TrimSummary[trim_reff])*(ISNUMBER(FIND("/"&amp;$HC111&amp;"/","/"&amp;TrimSummary[color]&amp;"/"))),),0))))*$HJ111*(1+$BN$4)</f>
        <v>0,0,0,0</v>
      </c>
      <c r="HN111" s="62" t="str" cm="1">
        <f t="array" ref="HN111">IF(ISERROR(INDEX(TrimSummary[costing_yy],MATCH(1,INDEX(($HD111=TrimSummary[style_no])*(HN$3=TrimSummary[trim_reff])*(ISNUMBER(FIND("/"&amp;$HC111&amp;"/","/"&amp;TrimSummary[color]&amp;"/"))),),0))),0,(INDEX(TrimSummary[costing_yy],MATCH(1,INDEX(($HD111=TrimSummary[style_no])*(HN$3=TrimSummary[trim_reff])*(ISNUMBER(FIND("/"&amp;$HC111&amp;"/","/"&amp;TrimSummary[color]&amp;"/"))),),0))))*$HH111*(1+$BN$3)&amp;","&amp;IF(ISERROR(INDEX(TrimSummary[costing_yy],MATCH(1,INDEX(($HD111=TrimSummary[style_no])*(HN$3=TrimSummary[trim_reff])*(ISNUMBER(FIND("/"&amp;$HC111&amp;"/","/"&amp;TrimSummary[color]&amp;"/"))),),0))),0,(INDEX(TrimSummary[costing_yy],MATCH(1,INDEX(($HD111=TrimSummary[style_no])*(HN$3=TrimSummary[trim_reff])*(ISNUMBER(FIND("/"&amp;$HC111&amp;"/","/"&amp;TrimSummary[color]&amp;"/"))),),0))))*$HJ111*(1+$BN$3)&amp;","&amp;IF(ISERROR(INDEX(TrimSummary[ordering_yy],MATCH(1,INDEX(($HD111=TrimSummary[style_no])*(HN$3=TrimSummary[trim_reff])*(ISNUMBER(FIND("/"&amp;$HC111&amp;"/","/"&amp;TrimSummary[color]&amp;"/"))),),0))),0,(INDEX(TrimSummary[ordering_yy],MATCH(1,INDEX(($HD111=TrimSummary[style_no])*(HN$3=TrimSummary[trim_reff])*(ISNUMBER(FIND("/"&amp;$HC111&amp;"/","/"&amp;TrimSummary[color]&amp;"/"))),),0))))*$HH111*(1+$BN$4)&amp;","&amp;IF(ISERROR(INDEX(TrimSummary[ordering_yy],MATCH(1,INDEX(($HD111=TrimSummary[style_no])*(HN$3=TrimSummary[trim_reff])*(ISNUMBER(FIND("/"&amp;$HC111&amp;"/","/"&amp;TrimSummary[color]&amp;"/"))),),0))),0,(INDEX(TrimSummary[ordering_yy],MATCH(1,INDEX(($HD111=TrimSummary[style_no])*(HN$3=TrimSummary[trim_reff])*(ISNUMBER(FIND("/"&amp;$HC111&amp;"/","/"&amp;TrimSummary[color]&amp;"/"))),),0))))*$HJ111*(1+$BN$4)</f>
        <v>0,0,0,0</v>
      </c>
      <c r="HO111" s="62" t="str" cm="1">
        <f t="array" ref="HO111">IF(ISERROR(INDEX(TrimSummary[costing_yy],MATCH(1,INDEX(($HD111=TrimSummary[style_no])*(HO$3=TrimSummary[trim_reff])*(ISNUMBER(FIND("/"&amp;$HC111&amp;"/","/"&amp;TrimSummary[color]&amp;"/"))),),0))),0,(INDEX(TrimSummary[costing_yy],MATCH(1,INDEX(($HD111=TrimSummary[style_no])*(HO$3=TrimSummary[trim_reff])*(ISNUMBER(FIND("/"&amp;$HC111&amp;"/","/"&amp;TrimSummary[color]&amp;"/"))),),0))))*$HH111*(1+$BN$3)&amp;","&amp;IF(ISERROR(INDEX(TrimSummary[costing_yy],MATCH(1,INDEX(($HD111=TrimSummary[style_no])*(HO$3=TrimSummary[trim_reff])*(ISNUMBER(FIND("/"&amp;$HC111&amp;"/","/"&amp;TrimSummary[color]&amp;"/"))),),0))),0,(INDEX(TrimSummary[costing_yy],MATCH(1,INDEX(($HD111=TrimSummary[style_no])*(HO$3=TrimSummary[trim_reff])*(ISNUMBER(FIND("/"&amp;$HC111&amp;"/","/"&amp;TrimSummary[color]&amp;"/"))),),0))))*$HJ111*(1+$BN$3)&amp;","&amp;IF(ISERROR(INDEX(TrimSummary[ordering_yy],MATCH(1,INDEX(($HD111=TrimSummary[style_no])*(HO$3=TrimSummary[trim_reff])*(ISNUMBER(FIND("/"&amp;$HC111&amp;"/","/"&amp;TrimSummary[color]&amp;"/"))),),0))),0,(INDEX(TrimSummary[ordering_yy],MATCH(1,INDEX(($HD111=TrimSummary[style_no])*(HO$3=TrimSummary[trim_reff])*(ISNUMBER(FIND("/"&amp;$HC111&amp;"/","/"&amp;TrimSummary[color]&amp;"/"))),),0))))*$HH111*(1+$BN$4)&amp;","&amp;IF(ISERROR(INDEX(TrimSummary[ordering_yy],MATCH(1,INDEX(($HD111=TrimSummary[style_no])*(HO$3=TrimSummary[trim_reff])*(ISNUMBER(FIND("/"&amp;$HC111&amp;"/","/"&amp;TrimSummary[color]&amp;"/"))),),0))),0,(INDEX(TrimSummary[ordering_yy],MATCH(1,INDEX(($HD111=TrimSummary[style_no])*(HO$3=TrimSummary[trim_reff])*(ISNUMBER(FIND("/"&amp;$HC111&amp;"/","/"&amp;TrimSummary[color]&amp;"/"))),),0))))*$HJ111*(1+$BN$4)</f>
        <v>0,0,0,0</v>
      </c>
      <c r="HP111" s="62" t="str" cm="1">
        <f t="array" ref="HP111">IF(ISERROR(INDEX(TrimSummary[costing_yy],MATCH(1,INDEX(($HD111=TrimSummary[style_no])*(HP$3=TrimSummary[trim_reff])*(ISNUMBER(FIND("/"&amp;$HC111&amp;"/","/"&amp;TrimSummary[color]&amp;"/"))),),0))),0,(INDEX(TrimSummary[costing_yy],MATCH(1,INDEX(($HD111=TrimSummary[style_no])*(HP$3=TrimSummary[trim_reff])*(ISNUMBER(FIND("/"&amp;$HC111&amp;"/","/"&amp;TrimSummary[color]&amp;"/"))),),0))))*$HH111*(1+$BN$3)&amp;","&amp;IF(ISERROR(INDEX(TrimSummary[costing_yy],MATCH(1,INDEX(($HD111=TrimSummary[style_no])*(HP$3=TrimSummary[trim_reff])*(ISNUMBER(FIND("/"&amp;$HC111&amp;"/","/"&amp;TrimSummary[color]&amp;"/"))),),0))),0,(INDEX(TrimSummary[costing_yy],MATCH(1,INDEX(($HD111=TrimSummary[style_no])*(HP$3=TrimSummary[trim_reff])*(ISNUMBER(FIND("/"&amp;$HC111&amp;"/","/"&amp;TrimSummary[color]&amp;"/"))),),0))))*$HJ111*(1+$BN$3)&amp;","&amp;IF(ISERROR(INDEX(TrimSummary[ordering_yy],MATCH(1,INDEX(($HD111=TrimSummary[style_no])*(HP$3=TrimSummary[trim_reff])*(ISNUMBER(FIND("/"&amp;$HC111&amp;"/","/"&amp;TrimSummary[color]&amp;"/"))),),0))),0,(INDEX(TrimSummary[ordering_yy],MATCH(1,INDEX(($HD111=TrimSummary[style_no])*(HP$3=TrimSummary[trim_reff])*(ISNUMBER(FIND("/"&amp;$HC111&amp;"/","/"&amp;TrimSummary[color]&amp;"/"))),),0))))*$HH111*(1+$BN$4)&amp;","&amp;IF(ISERROR(INDEX(TrimSummary[ordering_yy],MATCH(1,INDEX(($HD111=TrimSummary[style_no])*(HP$3=TrimSummary[trim_reff])*(ISNUMBER(FIND("/"&amp;$HC111&amp;"/","/"&amp;TrimSummary[color]&amp;"/"))),),0))),0,(INDEX(TrimSummary[ordering_yy],MATCH(1,INDEX(($HD111=TrimSummary[style_no])*(HP$3=TrimSummary[trim_reff])*(ISNUMBER(FIND("/"&amp;$HC111&amp;"/","/"&amp;TrimSummary[color]&amp;"/"))),),0))))*$HJ111*(1+$BN$4)</f>
        <v>0,0,0,0</v>
      </c>
      <c r="HQ111" s="62" t="str" cm="1">
        <f t="array" ref="HQ111">IF(ISERROR(INDEX(TrimSummary[costing_yy],MATCH(1,INDEX(($HD111=TrimSummary[style_no])*(HQ$3=TrimSummary[trim_reff])*(ISNUMBER(FIND("/"&amp;$HC111&amp;"/","/"&amp;TrimSummary[color]&amp;"/"))),),0))),0,(INDEX(TrimSummary[costing_yy],MATCH(1,INDEX(($HD111=TrimSummary[style_no])*(HQ$3=TrimSummary[trim_reff])*(ISNUMBER(FIND("/"&amp;$HC111&amp;"/","/"&amp;TrimSummary[color]&amp;"/"))),),0))))*$HH111*(1+$BN$3)&amp;","&amp;IF(ISERROR(INDEX(TrimSummary[costing_yy],MATCH(1,INDEX(($HD111=TrimSummary[style_no])*(HQ$3=TrimSummary[trim_reff])*(ISNUMBER(FIND("/"&amp;$HC111&amp;"/","/"&amp;TrimSummary[color]&amp;"/"))),),0))),0,(INDEX(TrimSummary[costing_yy],MATCH(1,INDEX(($HD111=TrimSummary[style_no])*(HQ$3=TrimSummary[trim_reff])*(ISNUMBER(FIND("/"&amp;$HC111&amp;"/","/"&amp;TrimSummary[color]&amp;"/"))),),0))))*$HJ111*(1+$BN$3)&amp;","&amp;IF(ISERROR(INDEX(TrimSummary[ordering_yy],MATCH(1,INDEX(($HD111=TrimSummary[style_no])*(HQ$3=TrimSummary[trim_reff])*(ISNUMBER(FIND("/"&amp;$HC111&amp;"/","/"&amp;TrimSummary[color]&amp;"/"))),),0))),0,(INDEX(TrimSummary[ordering_yy],MATCH(1,INDEX(($HD111=TrimSummary[style_no])*(HQ$3=TrimSummary[trim_reff])*(ISNUMBER(FIND("/"&amp;$HC111&amp;"/","/"&amp;TrimSummary[color]&amp;"/"))),),0))))*$HH111*(1+$BN$4)&amp;","&amp;IF(ISERROR(INDEX(TrimSummary[ordering_yy],MATCH(1,INDEX(($HD111=TrimSummary[style_no])*(HQ$3=TrimSummary[trim_reff])*(ISNUMBER(FIND("/"&amp;$HC111&amp;"/","/"&amp;TrimSummary[color]&amp;"/"))),),0))),0,(INDEX(TrimSummary[ordering_yy],MATCH(1,INDEX(($HD111=TrimSummary[style_no])*(HQ$3=TrimSummary[trim_reff])*(ISNUMBER(FIND("/"&amp;$HC111&amp;"/","/"&amp;TrimSummary[color]&amp;"/"))),),0))))*$HJ111*(1+$BN$4)</f>
        <v>0,0,0,0</v>
      </c>
      <c r="HR111" s="62" t="str" cm="1">
        <f t="array" ref="HR111">IF(ISERROR(INDEX(TrimSummary[costing_yy],MATCH(1,INDEX(($HD111=TrimSummary[style_no])*(HR$3=TrimSummary[trim_reff])*(ISNUMBER(FIND("/"&amp;$HC111&amp;"/","/"&amp;TrimSummary[color]&amp;"/"))),),0))),0,(INDEX(TrimSummary[costing_yy],MATCH(1,INDEX(($HD111=TrimSummary[style_no])*(HR$3=TrimSummary[trim_reff])*(ISNUMBER(FIND("/"&amp;$HC111&amp;"/","/"&amp;TrimSummary[color]&amp;"/"))),),0))))*$HH111*(1+$BN$3)&amp;","&amp;IF(ISERROR(INDEX(TrimSummary[costing_yy],MATCH(1,INDEX(($HD111=TrimSummary[style_no])*(HR$3=TrimSummary[trim_reff])*(ISNUMBER(FIND("/"&amp;$HC111&amp;"/","/"&amp;TrimSummary[color]&amp;"/"))),),0))),0,(INDEX(TrimSummary[costing_yy],MATCH(1,INDEX(($HD111=TrimSummary[style_no])*(HR$3=TrimSummary[trim_reff])*(ISNUMBER(FIND("/"&amp;$HC111&amp;"/","/"&amp;TrimSummary[color]&amp;"/"))),),0))))*$HJ111*(1+$BN$3)&amp;","&amp;IF(ISERROR(INDEX(TrimSummary[ordering_yy],MATCH(1,INDEX(($HD111=TrimSummary[style_no])*(HR$3=TrimSummary[trim_reff])*(ISNUMBER(FIND("/"&amp;$HC111&amp;"/","/"&amp;TrimSummary[color]&amp;"/"))),),0))),0,(INDEX(TrimSummary[ordering_yy],MATCH(1,INDEX(($HD111=TrimSummary[style_no])*(HR$3=TrimSummary[trim_reff])*(ISNUMBER(FIND("/"&amp;$HC111&amp;"/","/"&amp;TrimSummary[color]&amp;"/"))),),0))))*$HH111*(1+$BN$4)&amp;","&amp;IF(ISERROR(INDEX(TrimSummary[ordering_yy],MATCH(1,INDEX(($HD111=TrimSummary[style_no])*(HR$3=TrimSummary[trim_reff])*(ISNUMBER(FIND("/"&amp;$HC111&amp;"/","/"&amp;TrimSummary[color]&amp;"/"))),),0))),0,(INDEX(TrimSummary[ordering_yy],MATCH(1,INDEX(($HD111=TrimSummary[style_no])*(HR$3=TrimSummary[trim_reff])*(ISNUMBER(FIND("/"&amp;$HC111&amp;"/","/"&amp;TrimSummary[color]&amp;"/"))),),0))))*$HJ111*(1+$BN$4)</f>
        <v>0,0,0,0</v>
      </c>
      <c r="HS111" s="62" t="str" cm="1">
        <f t="array" ref="HS111">IF(ISERROR(INDEX(TrimSummary[costing_yy],MATCH(1,INDEX(($HD111=TrimSummary[style_no])*(HS$3=TrimSummary[trim_reff])*(ISNUMBER(FIND("/"&amp;$HC111&amp;"/","/"&amp;TrimSummary[color]&amp;"/"))),),0))),0,(INDEX(TrimSummary[costing_yy],MATCH(1,INDEX(($HD111=TrimSummary[style_no])*(HS$3=TrimSummary[trim_reff])*(ISNUMBER(FIND("/"&amp;$HC111&amp;"/","/"&amp;TrimSummary[color]&amp;"/"))),),0))))*$HH111*(1+$BN$3)&amp;","&amp;IF(ISERROR(INDEX(TrimSummary[costing_yy],MATCH(1,INDEX(($HD111=TrimSummary[style_no])*(HS$3=TrimSummary[trim_reff])*(ISNUMBER(FIND("/"&amp;$HC111&amp;"/","/"&amp;TrimSummary[color]&amp;"/"))),),0))),0,(INDEX(TrimSummary[costing_yy],MATCH(1,INDEX(($HD111=TrimSummary[style_no])*(HS$3=TrimSummary[trim_reff])*(ISNUMBER(FIND("/"&amp;$HC111&amp;"/","/"&amp;TrimSummary[color]&amp;"/"))),),0))))*$HJ111*(1+$BN$3)&amp;","&amp;IF(ISERROR(INDEX(TrimSummary[ordering_yy],MATCH(1,INDEX(($HD111=TrimSummary[style_no])*(HS$3=TrimSummary[trim_reff])*(ISNUMBER(FIND("/"&amp;$HC111&amp;"/","/"&amp;TrimSummary[color]&amp;"/"))),),0))),0,(INDEX(TrimSummary[ordering_yy],MATCH(1,INDEX(($HD111=TrimSummary[style_no])*(HS$3=TrimSummary[trim_reff])*(ISNUMBER(FIND("/"&amp;$HC111&amp;"/","/"&amp;TrimSummary[color]&amp;"/"))),),0))))*$HH111*(1+$BN$4)&amp;","&amp;IF(ISERROR(INDEX(TrimSummary[ordering_yy],MATCH(1,INDEX(($HD111=TrimSummary[style_no])*(HS$3=TrimSummary[trim_reff])*(ISNUMBER(FIND("/"&amp;$HC111&amp;"/","/"&amp;TrimSummary[color]&amp;"/"))),),0))),0,(INDEX(TrimSummary[ordering_yy],MATCH(1,INDEX(($HD111=TrimSummary[style_no])*(HS$3=TrimSummary[trim_reff])*(ISNUMBER(FIND("/"&amp;$HC111&amp;"/","/"&amp;TrimSummary[color]&amp;"/"))),),0))))*$HJ111*(1+$BN$4)</f>
        <v>0,0,0,0</v>
      </c>
      <c r="HT111" s="62" t="str" cm="1">
        <f t="array" ref="HT111">IF(ISERROR(INDEX(TrimSummary[costing_yy],MATCH(1,INDEX(($HD111=TrimSummary[style_no])*(HT$3=TrimSummary[trim_reff])*(ISNUMBER(FIND("/"&amp;$HC111&amp;"/","/"&amp;TrimSummary[color]&amp;"/"))),),0))),0,(INDEX(TrimSummary[costing_yy],MATCH(1,INDEX(($HD111=TrimSummary[style_no])*(HT$3=TrimSummary[trim_reff])*(ISNUMBER(FIND("/"&amp;$HC111&amp;"/","/"&amp;TrimSummary[color]&amp;"/"))),),0))))*$HH111*(1+$BN$3)&amp;","&amp;IF(ISERROR(INDEX(TrimSummary[costing_yy],MATCH(1,INDEX(($HD111=TrimSummary[style_no])*(HT$3=TrimSummary[trim_reff])*(ISNUMBER(FIND("/"&amp;$HC111&amp;"/","/"&amp;TrimSummary[color]&amp;"/"))),),0))),0,(INDEX(TrimSummary[costing_yy],MATCH(1,INDEX(($HD111=TrimSummary[style_no])*(HT$3=TrimSummary[trim_reff])*(ISNUMBER(FIND("/"&amp;$HC111&amp;"/","/"&amp;TrimSummary[color]&amp;"/"))),),0))))*$HJ111*(1+$BN$3)&amp;","&amp;IF(ISERROR(INDEX(TrimSummary[ordering_yy],MATCH(1,INDEX(($HD111=TrimSummary[style_no])*(HT$3=TrimSummary[trim_reff])*(ISNUMBER(FIND("/"&amp;$HC111&amp;"/","/"&amp;TrimSummary[color]&amp;"/"))),),0))),0,(INDEX(TrimSummary[ordering_yy],MATCH(1,INDEX(($HD111=TrimSummary[style_no])*(HT$3=TrimSummary[trim_reff])*(ISNUMBER(FIND("/"&amp;$HC111&amp;"/","/"&amp;TrimSummary[color]&amp;"/"))),),0))))*$HH111*(1+$BN$4)&amp;","&amp;IF(ISERROR(INDEX(TrimSummary[ordering_yy],MATCH(1,INDEX(($HD111=TrimSummary[style_no])*(HT$3=TrimSummary[trim_reff])*(ISNUMBER(FIND("/"&amp;$HC111&amp;"/","/"&amp;TrimSummary[color]&amp;"/"))),),0))),0,(INDEX(TrimSummary[ordering_yy],MATCH(1,INDEX(($HD111=TrimSummary[style_no])*(HT$3=TrimSummary[trim_reff])*(ISNUMBER(FIND("/"&amp;$HC111&amp;"/","/"&amp;TrimSummary[color]&amp;"/"))),),0))))*$HJ111*(1+$BN$4)</f>
        <v>0,0,0,0</v>
      </c>
      <c r="HU111" s="62" t="str" cm="1">
        <f t="array" ref="HU111">IF(ISERROR(INDEX(TrimSummary[costing_yy],MATCH(1,INDEX(($HD111=TrimSummary[style_no])*(HU$3=TrimSummary[trim_reff])*(ISNUMBER(FIND("/"&amp;$HC111&amp;"/","/"&amp;TrimSummary[color]&amp;"/"))),),0))),0,(INDEX(TrimSummary[costing_yy],MATCH(1,INDEX(($HD111=TrimSummary[style_no])*(HU$3=TrimSummary[trim_reff])*(ISNUMBER(FIND("/"&amp;$HC111&amp;"/","/"&amp;TrimSummary[color]&amp;"/"))),),0))))*$HH111*(1+$BN$3)&amp;","&amp;IF(ISERROR(INDEX(TrimSummary[costing_yy],MATCH(1,INDEX(($HD111=TrimSummary[style_no])*(HU$3=TrimSummary[trim_reff])*(ISNUMBER(FIND("/"&amp;$HC111&amp;"/","/"&amp;TrimSummary[color]&amp;"/"))),),0))),0,(INDEX(TrimSummary[costing_yy],MATCH(1,INDEX(($HD111=TrimSummary[style_no])*(HU$3=TrimSummary[trim_reff])*(ISNUMBER(FIND("/"&amp;$HC111&amp;"/","/"&amp;TrimSummary[color]&amp;"/"))),),0))))*$HJ111*(1+$BN$3)&amp;","&amp;IF(ISERROR(INDEX(TrimSummary[ordering_yy],MATCH(1,INDEX(($HD111=TrimSummary[style_no])*(HU$3=TrimSummary[trim_reff])*(ISNUMBER(FIND("/"&amp;$HC111&amp;"/","/"&amp;TrimSummary[color]&amp;"/"))),),0))),0,(INDEX(TrimSummary[ordering_yy],MATCH(1,INDEX(($HD111=TrimSummary[style_no])*(HU$3=TrimSummary[trim_reff])*(ISNUMBER(FIND("/"&amp;$HC111&amp;"/","/"&amp;TrimSummary[color]&amp;"/"))),),0))))*$HH111*(1+$BN$4)&amp;","&amp;IF(ISERROR(INDEX(TrimSummary[ordering_yy],MATCH(1,INDEX(($HD111=TrimSummary[style_no])*(HU$3=TrimSummary[trim_reff])*(ISNUMBER(FIND("/"&amp;$HC111&amp;"/","/"&amp;TrimSummary[color]&amp;"/"))),),0))),0,(INDEX(TrimSummary[ordering_yy],MATCH(1,INDEX(($HD111=TrimSummary[style_no])*(HU$3=TrimSummary[trim_reff])*(ISNUMBER(FIND("/"&amp;$HC111&amp;"/","/"&amp;TrimSummary[color]&amp;"/"))),),0))))*$HJ111*(1+$BN$4)</f>
        <v>0,0,0,0</v>
      </c>
      <c r="HV111" s="62"/>
      <c r="HW111" s="62"/>
      <c r="HX111" s="62"/>
      <c r="HY111" s="62"/>
      <c r="HZ111" s="62"/>
      <c r="IA111" s="62"/>
      <c r="IB111" s="62"/>
      <c r="IC111" s="62"/>
      <c r="ID111" s="62"/>
      <c r="IE111" s="62"/>
      <c r="IF111" s="62"/>
      <c r="IG111" s="62"/>
      <c r="IH111" s="62"/>
      <c r="II111" s="62"/>
      <c r="IJ111" s="62"/>
      <c r="IK111" s="62"/>
      <c r="IL111" s="62"/>
      <c r="IM111" s="62"/>
      <c r="IN111" s="62"/>
      <c r="IO111" s="62"/>
      <c r="IP111" s="62"/>
      <c r="IQ111" s="62"/>
      <c r="IR111" s="62"/>
      <c r="IS111" s="62"/>
      <c r="IT111" s="62"/>
      <c r="IU111" s="62"/>
      <c r="IV111" s="62"/>
      <c r="IW111" s="49"/>
    </row>
    <row r="112" spans="1:257">
      <c r="A112"/>
      <c r="D112" s="256"/>
      <c r="E112" s="3"/>
      <c r="F112" s="18"/>
      <c r="G112" s="19"/>
      <c r="H112" s="86"/>
      <c r="I112" s="86"/>
      <c r="J112" s="86"/>
      <c r="K112" s="86"/>
      <c r="L112" s="86"/>
      <c r="M112" s="86"/>
      <c r="N112" s="86"/>
      <c r="O112" s="86"/>
      <c r="P112" s="86"/>
      <c r="Q112" s="86"/>
      <c r="R112" s="86"/>
      <c r="S112" s="86"/>
      <c r="T112" s="86"/>
      <c r="U112" s="86"/>
      <c r="V112" s="86"/>
      <c r="Y112" s="18"/>
      <c r="AR112" s="23"/>
      <c r="AS112" s="23"/>
      <c r="AT112" s="18"/>
      <c r="AV112" s="23"/>
      <c r="AW112" s="23"/>
      <c r="AX112" s="23"/>
      <c r="AY112" s="23"/>
      <c r="AZ112" s="23"/>
      <c r="BA112" s="23"/>
      <c r="BB112" s="23"/>
      <c r="BC112" s="23"/>
      <c r="BD112" s="23"/>
      <c r="BE112" s="23"/>
      <c r="BF112" s="23"/>
      <c r="BG112" s="23"/>
      <c r="BH112" s="23"/>
      <c r="BI112" s="23"/>
      <c r="BJ112" s="222"/>
      <c r="BS112" s="233"/>
      <c r="BT112" s="233"/>
      <c r="BU112" s="233"/>
      <c r="BV112" s="233"/>
      <c r="BW112" s="233"/>
      <c r="BX112" s="233"/>
      <c r="BY112" s="233"/>
      <c r="BZ112" s="233"/>
      <c r="CA112" s="233"/>
      <c r="CB112" s="233"/>
      <c r="CC112" s="233"/>
      <c r="CD112" s="233"/>
      <c r="CE112" s="233"/>
      <c r="CG112" s="233"/>
      <c r="CH112" s="233"/>
      <c r="CJ112" s="63"/>
      <c r="CK112" s="63"/>
      <c r="CM112" s="64"/>
      <c r="CN112" s="64"/>
      <c r="CO112" s="94"/>
      <c r="CP112" s="94"/>
      <c r="FT112"/>
      <c r="FU112"/>
      <c r="HA112" s="62" t="str">
        <f>INDEX(TrimSummary[season],MATCH($HD112,TrimSummary[style_no],0))</f>
        <v>WI23</v>
      </c>
      <c r="HB112" s="62" t="str">
        <f>INDEX(TrimSummary[floorset],MATCH($HD112,TrimSummary[style_no],0))</f>
        <v>F3</v>
      </c>
      <c r="HC112" s="6" t="s">
        <v>201</v>
      </c>
      <c r="HD112" s="310" t="s">
        <v>315</v>
      </c>
      <c r="HE112" s="224" t="s">
        <v>300</v>
      </c>
      <c r="HF112" s="98">
        <v>45040</v>
      </c>
      <c r="HG112" t="s">
        <v>138</v>
      </c>
      <c r="HH112" s="105" cm="1">
        <f t="array" ref="HH112">IF(ISERROR(INDEX(Trim_Booking_Data[[QTY TB]:[5]],MATCH($HD112&amp;$HE112&amp;$HF112,Trim_Booking_Data[Styele'#]&amp;Trim_Booking_Data[COLOR]&amp;Trim_Booking_Data[Trim Boking Date],0),MATCH($HG112,Trim_Booking_Data[[#Headers],[QTY TB]:[5]],0))),0,(INDEX(Trim_Booking_Data[[QTY TB]:[5]],MATCH($HD112&amp;$HE112&amp;$HF112,Trim_Booking_Data[Styele'#]&amp;Trim_Booking_Data[COLOR]&amp;Trim_Booking_Data[Trim Boking Date],0),MATCH($HG112,Trim_Booking_Data[[#Headers],[QTY TB]:[5]],0))))</f>
        <v>0</v>
      </c>
      <c r="HI112" s="78" cm="1">
        <f t="array" ref="HI112">IF(ISERROR(INDEX(PO_Placed_Data_Fu[],MATCH($HD112&amp;$HE112,Trim_Booking_Data[Styele'#]&amp;Trim_Booking_Data[COLOR],0),MATCH(HI$3,PO_Placed_Data_Fu[#Headers],0))),0,(INDEX(PO_Placed_Data_Fu[],MATCH($HD112&amp;$HE112,Trim_Booking_Data[Styele'#]&amp;Trim_Booking_Data[COLOR],0),MATCH(HI$3,PO_Placed_Data_Fu[#Headers],0))))</f>
        <v>0</v>
      </c>
      <c r="HJ112" s="73" cm="1">
        <f t="array" ref="HJ112">IF(ISERROR(INDEX(PO_Placed_Data_Fu[],MATCH($HD112&amp;$HE112&amp;$HF112,Trim_Booking_Data[Styele'#]&amp;Trim_Booking_Data[COLOR]&amp;Trim_Booking_Data[Trim Boking Date],0),MATCH($HG112,PO_Placed_Data_Fu[#Headers],0))),0,(INDEX(PO_Placed_Data_Fu[],MATCH($HD112&amp;$HE112&amp;$HF112,Trim_Booking_Data[Styele'#]&amp;Trim_Booking_Data[COLOR]&amp;Trim_Booking_Data[Trim Boking Date],0),MATCH($HG112,PO_Placed_Data_Fu[#Headers],0))))</f>
        <v>0</v>
      </c>
      <c r="HK112" s="62" t="str" cm="1">
        <f t="array" ref="HK112">IF(ISERROR(INDEX(TrimSummary[costing_yy],MATCH(1,INDEX(($HD112=TrimSummary[style_no])*(HK$3=TrimSummary[trim_reff])*(ISNUMBER(FIND("/"&amp;$HC112&amp;"/","/"&amp;TrimSummary[color]&amp;"/"))),),0))),0,(INDEX(TrimSummary[costing_yy],MATCH(1,INDEX(($HD112=TrimSummary[style_no])*(HK$3=TrimSummary[trim_reff])*(ISNUMBER(FIND("/"&amp;$HC112&amp;"/","/"&amp;TrimSummary[color]&amp;"/"))),),0))))*$HH112*(1+$BN$3)&amp;","&amp;IF(ISERROR(INDEX(TrimSummary[costing_yy],MATCH(1,INDEX(($HD112=TrimSummary[style_no])*(HK$3=TrimSummary[trim_reff])*(ISNUMBER(FIND("/"&amp;$HC112&amp;"/","/"&amp;TrimSummary[color]&amp;"/"))),),0))),0,(INDEX(TrimSummary[costing_yy],MATCH(1,INDEX(($HD112=TrimSummary[style_no])*(HK$3=TrimSummary[trim_reff])*(ISNUMBER(FIND("/"&amp;$HC112&amp;"/","/"&amp;TrimSummary[color]&amp;"/"))),),0))))*$HJ112*(1+$BN$3)&amp;","&amp;IF(ISERROR(INDEX(TrimSummary[ordering_yy],MATCH(1,INDEX(($HD112=TrimSummary[style_no])*(HK$3=TrimSummary[trim_reff])*(ISNUMBER(FIND("/"&amp;$HC112&amp;"/","/"&amp;TrimSummary[color]&amp;"/"))),),0))),0,(INDEX(TrimSummary[ordering_yy],MATCH(1,INDEX(($HD112=TrimSummary[style_no])*(HK$3=TrimSummary[trim_reff])*(ISNUMBER(FIND("/"&amp;$HC112&amp;"/","/"&amp;TrimSummary[color]&amp;"/"))),),0))))*$HH112*(1+$BN$4)&amp;","&amp;IF(ISERROR(INDEX(TrimSummary[ordering_yy],MATCH(1,INDEX(($HD112=TrimSummary[style_no])*(HK$3=TrimSummary[trim_reff])*(ISNUMBER(FIND("/"&amp;$HC112&amp;"/","/"&amp;TrimSummary[color]&amp;"/"))),),0))),0,(INDEX(TrimSummary[ordering_yy],MATCH(1,INDEX(($HD112=TrimSummary[style_no])*(HK$3=TrimSummary[trim_reff])*(ISNUMBER(FIND("/"&amp;$HC112&amp;"/","/"&amp;TrimSummary[color]&amp;"/"))),),0))))*$HJ112*(1+$BN$4)</f>
        <v>0,0,0,0</v>
      </c>
      <c r="HL112" s="62" t="str" cm="1">
        <f t="array" ref="HL112">IF(ISERROR(INDEX(TrimSummary[costing_yy],MATCH(1,INDEX(($HD112=TrimSummary[style_no])*(HL$3=TrimSummary[trim_reff])*(ISNUMBER(FIND("/"&amp;$HC112&amp;"/","/"&amp;TrimSummary[color]&amp;"/"))),),0))),0,(INDEX(TrimSummary[costing_yy],MATCH(1,INDEX(($HD112=TrimSummary[style_no])*(HL$3=TrimSummary[trim_reff])*(ISNUMBER(FIND("/"&amp;$HC112&amp;"/","/"&amp;TrimSummary[color]&amp;"/"))),),0))))*$HH112*(1+$BN$3)&amp;","&amp;IF(ISERROR(INDEX(TrimSummary[costing_yy],MATCH(1,INDEX(($HD112=TrimSummary[style_no])*(HL$3=TrimSummary[trim_reff])*(ISNUMBER(FIND("/"&amp;$HC112&amp;"/","/"&amp;TrimSummary[color]&amp;"/"))),),0))),0,(INDEX(TrimSummary[costing_yy],MATCH(1,INDEX(($HD112=TrimSummary[style_no])*(HL$3=TrimSummary[trim_reff])*(ISNUMBER(FIND("/"&amp;$HC112&amp;"/","/"&amp;TrimSummary[color]&amp;"/"))),),0))))*$HJ112*(1+$BN$3)&amp;","&amp;IF(ISERROR(INDEX(TrimSummary[ordering_yy],MATCH(1,INDEX(($HD112=TrimSummary[style_no])*(HL$3=TrimSummary[trim_reff])*(ISNUMBER(FIND("/"&amp;$HC112&amp;"/","/"&amp;TrimSummary[color]&amp;"/"))),),0))),0,(INDEX(TrimSummary[ordering_yy],MATCH(1,INDEX(($HD112=TrimSummary[style_no])*(HL$3=TrimSummary[trim_reff])*(ISNUMBER(FIND("/"&amp;$HC112&amp;"/","/"&amp;TrimSummary[color]&amp;"/"))),),0))))*$HH112*(1+$BN$4)&amp;","&amp;IF(ISERROR(INDEX(TrimSummary[ordering_yy],MATCH(1,INDEX(($HD112=TrimSummary[style_no])*(HL$3=TrimSummary[trim_reff])*(ISNUMBER(FIND("/"&amp;$HC112&amp;"/","/"&amp;TrimSummary[color]&amp;"/"))),),0))),0,(INDEX(TrimSummary[ordering_yy],MATCH(1,INDEX(($HD112=TrimSummary[style_no])*(HL$3=TrimSummary[trim_reff])*(ISNUMBER(FIND("/"&amp;$HC112&amp;"/","/"&amp;TrimSummary[color]&amp;"/"))),),0))))*$HJ112*(1+$BN$4)</f>
        <v>0,0,0,0</v>
      </c>
      <c r="HM112" s="62" t="str" cm="1">
        <f t="array" ref="HM112">IF(ISERROR(INDEX(TrimSummary[costing_yy],MATCH(1,INDEX(($HD112=TrimSummary[style_no])*(HM$3=TrimSummary[trim_reff])*(ISNUMBER(FIND("/"&amp;$HC112&amp;"/","/"&amp;TrimSummary[color]&amp;"/"))),),0))),0,(INDEX(TrimSummary[costing_yy],MATCH(1,INDEX(($HD112=TrimSummary[style_no])*(HM$3=TrimSummary[trim_reff])*(ISNUMBER(FIND("/"&amp;$HC112&amp;"/","/"&amp;TrimSummary[color]&amp;"/"))),),0))))*$HH112*(1+$BN$3)&amp;","&amp;IF(ISERROR(INDEX(TrimSummary[costing_yy],MATCH(1,INDEX(($HD112=TrimSummary[style_no])*(HM$3=TrimSummary[trim_reff])*(ISNUMBER(FIND("/"&amp;$HC112&amp;"/","/"&amp;TrimSummary[color]&amp;"/"))),),0))),0,(INDEX(TrimSummary[costing_yy],MATCH(1,INDEX(($HD112=TrimSummary[style_no])*(HM$3=TrimSummary[trim_reff])*(ISNUMBER(FIND("/"&amp;$HC112&amp;"/","/"&amp;TrimSummary[color]&amp;"/"))),),0))))*$HJ112*(1+$BN$3)&amp;","&amp;IF(ISERROR(INDEX(TrimSummary[ordering_yy],MATCH(1,INDEX(($HD112=TrimSummary[style_no])*(HM$3=TrimSummary[trim_reff])*(ISNUMBER(FIND("/"&amp;$HC112&amp;"/","/"&amp;TrimSummary[color]&amp;"/"))),),0))),0,(INDEX(TrimSummary[ordering_yy],MATCH(1,INDEX(($HD112=TrimSummary[style_no])*(HM$3=TrimSummary[trim_reff])*(ISNUMBER(FIND("/"&amp;$HC112&amp;"/","/"&amp;TrimSummary[color]&amp;"/"))),),0))))*$HH112*(1+$BN$4)&amp;","&amp;IF(ISERROR(INDEX(TrimSummary[ordering_yy],MATCH(1,INDEX(($HD112=TrimSummary[style_no])*(HM$3=TrimSummary[trim_reff])*(ISNUMBER(FIND("/"&amp;$HC112&amp;"/","/"&amp;TrimSummary[color]&amp;"/"))),),0))),0,(INDEX(TrimSummary[ordering_yy],MATCH(1,INDEX(($HD112=TrimSummary[style_no])*(HM$3=TrimSummary[trim_reff])*(ISNUMBER(FIND("/"&amp;$HC112&amp;"/","/"&amp;TrimSummary[color]&amp;"/"))),),0))))*$HJ112*(1+$BN$4)</f>
        <v>0,0,0,0</v>
      </c>
      <c r="HN112" s="62" t="str" cm="1">
        <f t="array" ref="HN112">IF(ISERROR(INDEX(TrimSummary[costing_yy],MATCH(1,INDEX(($HD112=TrimSummary[style_no])*(HN$3=TrimSummary[trim_reff])*(ISNUMBER(FIND("/"&amp;$HC112&amp;"/","/"&amp;TrimSummary[color]&amp;"/"))),),0))),0,(INDEX(TrimSummary[costing_yy],MATCH(1,INDEX(($HD112=TrimSummary[style_no])*(HN$3=TrimSummary[trim_reff])*(ISNUMBER(FIND("/"&amp;$HC112&amp;"/","/"&amp;TrimSummary[color]&amp;"/"))),),0))))*$HH112*(1+$BN$3)&amp;","&amp;IF(ISERROR(INDEX(TrimSummary[costing_yy],MATCH(1,INDEX(($HD112=TrimSummary[style_no])*(HN$3=TrimSummary[trim_reff])*(ISNUMBER(FIND("/"&amp;$HC112&amp;"/","/"&amp;TrimSummary[color]&amp;"/"))),),0))),0,(INDEX(TrimSummary[costing_yy],MATCH(1,INDEX(($HD112=TrimSummary[style_no])*(HN$3=TrimSummary[trim_reff])*(ISNUMBER(FIND("/"&amp;$HC112&amp;"/","/"&amp;TrimSummary[color]&amp;"/"))),),0))))*$HJ112*(1+$BN$3)&amp;","&amp;IF(ISERROR(INDEX(TrimSummary[ordering_yy],MATCH(1,INDEX(($HD112=TrimSummary[style_no])*(HN$3=TrimSummary[trim_reff])*(ISNUMBER(FIND("/"&amp;$HC112&amp;"/","/"&amp;TrimSummary[color]&amp;"/"))),),0))),0,(INDEX(TrimSummary[ordering_yy],MATCH(1,INDEX(($HD112=TrimSummary[style_no])*(HN$3=TrimSummary[trim_reff])*(ISNUMBER(FIND("/"&amp;$HC112&amp;"/","/"&amp;TrimSummary[color]&amp;"/"))),),0))))*$HH112*(1+$BN$4)&amp;","&amp;IF(ISERROR(INDEX(TrimSummary[ordering_yy],MATCH(1,INDEX(($HD112=TrimSummary[style_no])*(HN$3=TrimSummary[trim_reff])*(ISNUMBER(FIND("/"&amp;$HC112&amp;"/","/"&amp;TrimSummary[color]&amp;"/"))),),0))),0,(INDEX(TrimSummary[ordering_yy],MATCH(1,INDEX(($HD112=TrimSummary[style_no])*(HN$3=TrimSummary[trim_reff])*(ISNUMBER(FIND("/"&amp;$HC112&amp;"/","/"&amp;TrimSummary[color]&amp;"/"))),),0))))*$HJ112*(1+$BN$4)</f>
        <v>0,0,0,0</v>
      </c>
      <c r="HO112" s="62" t="str" cm="1">
        <f t="array" ref="HO112">IF(ISERROR(INDEX(TrimSummary[costing_yy],MATCH(1,INDEX(($HD112=TrimSummary[style_no])*(HO$3=TrimSummary[trim_reff])*(ISNUMBER(FIND("/"&amp;$HC112&amp;"/","/"&amp;TrimSummary[color]&amp;"/"))),),0))),0,(INDEX(TrimSummary[costing_yy],MATCH(1,INDEX(($HD112=TrimSummary[style_no])*(HO$3=TrimSummary[trim_reff])*(ISNUMBER(FIND("/"&amp;$HC112&amp;"/","/"&amp;TrimSummary[color]&amp;"/"))),),0))))*$HH112*(1+$BN$3)&amp;","&amp;IF(ISERROR(INDEX(TrimSummary[costing_yy],MATCH(1,INDEX(($HD112=TrimSummary[style_no])*(HO$3=TrimSummary[trim_reff])*(ISNUMBER(FIND("/"&amp;$HC112&amp;"/","/"&amp;TrimSummary[color]&amp;"/"))),),0))),0,(INDEX(TrimSummary[costing_yy],MATCH(1,INDEX(($HD112=TrimSummary[style_no])*(HO$3=TrimSummary[trim_reff])*(ISNUMBER(FIND("/"&amp;$HC112&amp;"/","/"&amp;TrimSummary[color]&amp;"/"))),),0))))*$HJ112*(1+$BN$3)&amp;","&amp;IF(ISERROR(INDEX(TrimSummary[ordering_yy],MATCH(1,INDEX(($HD112=TrimSummary[style_no])*(HO$3=TrimSummary[trim_reff])*(ISNUMBER(FIND("/"&amp;$HC112&amp;"/","/"&amp;TrimSummary[color]&amp;"/"))),),0))),0,(INDEX(TrimSummary[ordering_yy],MATCH(1,INDEX(($HD112=TrimSummary[style_no])*(HO$3=TrimSummary[trim_reff])*(ISNUMBER(FIND("/"&amp;$HC112&amp;"/","/"&amp;TrimSummary[color]&amp;"/"))),),0))))*$HH112*(1+$BN$4)&amp;","&amp;IF(ISERROR(INDEX(TrimSummary[ordering_yy],MATCH(1,INDEX(($HD112=TrimSummary[style_no])*(HO$3=TrimSummary[trim_reff])*(ISNUMBER(FIND("/"&amp;$HC112&amp;"/","/"&amp;TrimSummary[color]&amp;"/"))),),0))),0,(INDEX(TrimSummary[ordering_yy],MATCH(1,INDEX(($HD112=TrimSummary[style_no])*(HO$3=TrimSummary[trim_reff])*(ISNUMBER(FIND("/"&amp;$HC112&amp;"/","/"&amp;TrimSummary[color]&amp;"/"))),),0))))*$HJ112*(1+$BN$4)</f>
        <v>0,0,0,0</v>
      </c>
      <c r="HP112" s="62" t="str" cm="1">
        <f t="array" ref="HP112">IF(ISERROR(INDEX(TrimSummary[costing_yy],MATCH(1,INDEX(($HD112=TrimSummary[style_no])*(HP$3=TrimSummary[trim_reff])*(ISNUMBER(FIND("/"&amp;$HC112&amp;"/","/"&amp;TrimSummary[color]&amp;"/"))),),0))),0,(INDEX(TrimSummary[costing_yy],MATCH(1,INDEX(($HD112=TrimSummary[style_no])*(HP$3=TrimSummary[trim_reff])*(ISNUMBER(FIND("/"&amp;$HC112&amp;"/","/"&amp;TrimSummary[color]&amp;"/"))),),0))))*$HH112*(1+$BN$3)&amp;","&amp;IF(ISERROR(INDEX(TrimSummary[costing_yy],MATCH(1,INDEX(($HD112=TrimSummary[style_no])*(HP$3=TrimSummary[trim_reff])*(ISNUMBER(FIND("/"&amp;$HC112&amp;"/","/"&amp;TrimSummary[color]&amp;"/"))),),0))),0,(INDEX(TrimSummary[costing_yy],MATCH(1,INDEX(($HD112=TrimSummary[style_no])*(HP$3=TrimSummary[trim_reff])*(ISNUMBER(FIND("/"&amp;$HC112&amp;"/","/"&amp;TrimSummary[color]&amp;"/"))),),0))))*$HJ112*(1+$BN$3)&amp;","&amp;IF(ISERROR(INDEX(TrimSummary[ordering_yy],MATCH(1,INDEX(($HD112=TrimSummary[style_no])*(HP$3=TrimSummary[trim_reff])*(ISNUMBER(FIND("/"&amp;$HC112&amp;"/","/"&amp;TrimSummary[color]&amp;"/"))),),0))),0,(INDEX(TrimSummary[ordering_yy],MATCH(1,INDEX(($HD112=TrimSummary[style_no])*(HP$3=TrimSummary[trim_reff])*(ISNUMBER(FIND("/"&amp;$HC112&amp;"/","/"&amp;TrimSummary[color]&amp;"/"))),),0))))*$HH112*(1+$BN$4)&amp;","&amp;IF(ISERROR(INDEX(TrimSummary[ordering_yy],MATCH(1,INDEX(($HD112=TrimSummary[style_no])*(HP$3=TrimSummary[trim_reff])*(ISNUMBER(FIND("/"&amp;$HC112&amp;"/","/"&amp;TrimSummary[color]&amp;"/"))),),0))),0,(INDEX(TrimSummary[ordering_yy],MATCH(1,INDEX(($HD112=TrimSummary[style_no])*(HP$3=TrimSummary[trim_reff])*(ISNUMBER(FIND("/"&amp;$HC112&amp;"/","/"&amp;TrimSummary[color]&amp;"/"))),),0))))*$HJ112*(1+$BN$4)</f>
        <v>0,0,0,0</v>
      </c>
      <c r="HQ112" s="62" t="str" cm="1">
        <f t="array" ref="HQ112">IF(ISERROR(INDEX(TrimSummary[costing_yy],MATCH(1,INDEX(($HD112=TrimSummary[style_no])*(HQ$3=TrimSummary[trim_reff])*(ISNUMBER(FIND("/"&amp;$HC112&amp;"/","/"&amp;TrimSummary[color]&amp;"/"))),),0))),0,(INDEX(TrimSummary[costing_yy],MATCH(1,INDEX(($HD112=TrimSummary[style_no])*(HQ$3=TrimSummary[trim_reff])*(ISNUMBER(FIND("/"&amp;$HC112&amp;"/","/"&amp;TrimSummary[color]&amp;"/"))),),0))))*$HH112*(1+$BN$3)&amp;","&amp;IF(ISERROR(INDEX(TrimSummary[costing_yy],MATCH(1,INDEX(($HD112=TrimSummary[style_no])*(HQ$3=TrimSummary[trim_reff])*(ISNUMBER(FIND("/"&amp;$HC112&amp;"/","/"&amp;TrimSummary[color]&amp;"/"))),),0))),0,(INDEX(TrimSummary[costing_yy],MATCH(1,INDEX(($HD112=TrimSummary[style_no])*(HQ$3=TrimSummary[trim_reff])*(ISNUMBER(FIND("/"&amp;$HC112&amp;"/","/"&amp;TrimSummary[color]&amp;"/"))),),0))))*$HJ112*(1+$BN$3)&amp;","&amp;IF(ISERROR(INDEX(TrimSummary[ordering_yy],MATCH(1,INDEX(($HD112=TrimSummary[style_no])*(HQ$3=TrimSummary[trim_reff])*(ISNUMBER(FIND("/"&amp;$HC112&amp;"/","/"&amp;TrimSummary[color]&amp;"/"))),),0))),0,(INDEX(TrimSummary[ordering_yy],MATCH(1,INDEX(($HD112=TrimSummary[style_no])*(HQ$3=TrimSummary[trim_reff])*(ISNUMBER(FIND("/"&amp;$HC112&amp;"/","/"&amp;TrimSummary[color]&amp;"/"))),),0))))*$HH112*(1+$BN$4)&amp;","&amp;IF(ISERROR(INDEX(TrimSummary[ordering_yy],MATCH(1,INDEX(($HD112=TrimSummary[style_no])*(HQ$3=TrimSummary[trim_reff])*(ISNUMBER(FIND("/"&amp;$HC112&amp;"/","/"&amp;TrimSummary[color]&amp;"/"))),),0))),0,(INDEX(TrimSummary[ordering_yy],MATCH(1,INDEX(($HD112=TrimSummary[style_no])*(HQ$3=TrimSummary[trim_reff])*(ISNUMBER(FIND("/"&amp;$HC112&amp;"/","/"&amp;TrimSummary[color]&amp;"/"))),),0))))*$HJ112*(1+$BN$4)</f>
        <v>0,0,0,0</v>
      </c>
      <c r="HR112" s="62" t="str" cm="1">
        <f t="array" ref="HR112">IF(ISERROR(INDEX(TrimSummary[costing_yy],MATCH(1,INDEX(($HD112=TrimSummary[style_no])*(HR$3=TrimSummary[trim_reff])*(ISNUMBER(FIND("/"&amp;$HC112&amp;"/","/"&amp;TrimSummary[color]&amp;"/"))),),0))),0,(INDEX(TrimSummary[costing_yy],MATCH(1,INDEX(($HD112=TrimSummary[style_no])*(HR$3=TrimSummary[trim_reff])*(ISNUMBER(FIND("/"&amp;$HC112&amp;"/","/"&amp;TrimSummary[color]&amp;"/"))),),0))))*$HH112*(1+$BN$3)&amp;","&amp;IF(ISERROR(INDEX(TrimSummary[costing_yy],MATCH(1,INDEX(($HD112=TrimSummary[style_no])*(HR$3=TrimSummary[trim_reff])*(ISNUMBER(FIND("/"&amp;$HC112&amp;"/","/"&amp;TrimSummary[color]&amp;"/"))),),0))),0,(INDEX(TrimSummary[costing_yy],MATCH(1,INDEX(($HD112=TrimSummary[style_no])*(HR$3=TrimSummary[trim_reff])*(ISNUMBER(FIND("/"&amp;$HC112&amp;"/","/"&amp;TrimSummary[color]&amp;"/"))),),0))))*$HJ112*(1+$BN$3)&amp;","&amp;IF(ISERROR(INDEX(TrimSummary[ordering_yy],MATCH(1,INDEX(($HD112=TrimSummary[style_no])*(HR$3=TrimSummary[trim_reff])*(ISNUMBER(FIND("/"&amp;$HC112&amp;"/","/"&amp;TrimSummary[color]&amp;"/"))),),0))),0,(INDEX(TrimSummary[ordering_yy],MATCH(1,INDEX(($HD112=TrimSummary[style_no])*(HR$3=TrimSummary[trim_reff])*(ISNUMBER(FIND("/"&amp;$HC112&amp;"/","/"&amp;TrimSummary[color]&amp;"/"))),),0))))*$HH112*(1+$BN$4)&amp;","&amp;IF(ISERROR(INDEX(TrimSummary[ordering_yy],MATCH(1,INDEX(($HD112=TrimSummary[style_no])*(HR$3=TrimSummary[trim_reff])*(ISNUMBER(FIND("/"&amp;$HC112&amp;"/","/"&amp;TrimSummary[color]&amp;"/"))),),0))),0,(INDEX(TrimSummary[ordering_yy],MATCH(1,INDEX(($HD112=TrimSummary[style_no])*(HR$3=TrimSummary[trim_reff])*(ISNUMBER(FIND("/"&amp;$HC112&amp;"/","/"&amp;TrimSummary[color]&amp;"/"))),),0))))*$HJ112*(1+$BN$4)</f>
        <v>0,0,0,0</v>
      </c>
      <c r="HS112" s="62" t="str" cm="1">
        <f t="array" ref="HS112">IF(ISERROR(INDEX(TrimSummary[costing_yy],MATCH(1,INDEX(($HD112=TrimSummary[style_no])*(HS$3=TrimSummary[trim_reff])*(ISNUMBER(FIND("/"&amp;$HC112&amp;"/","/"&amp;TrimSummary[color]&amp;"/"))),),0))),0,(INDEX(TrimSummary[costing_yy],MATCH(1,INDEX(($HD112=TrimSummary[style_no])*(HS$3=TrimSummary[trim_reff])*(ISNUMBER(FIND("/"&amp;$HC112&amp;"/","/"&amp;TrimSummary[color]&amp;"/"))),),0))))*$HH112*(1+$BN$3)&amp;","&amp;IF(ISERROR(INDEX(TrimSummary[costing_yy],MATCH(1,INDEX(($HD112=TrimSummary[style_no])*(HS$3=TrimSummary[trim_reff])*(ISNUMBER(FIND("/"&amp;$HC112&amp;"/","/"&amp;TrimSummary[color]&amp;"/"))),),0))),0,(INDEX(TrimSummary[costing_yy],MATCH(1,INDEX(($HD112=TrimSummary[style_no])*(HS$3=TrimSummary[trim_reff])*(ISNUMBER(FIND("/"&amp;$HC112&amp;"/","/"&amp;TrimSummary[color]&amp;"/"))),),0))))*$HJ112*(1+$BN$3)&amp;","&amp;IF(ISERROR(INDEX(TrimSummary[ordering_yy],MATCH(1,INDEX(($HD112=TrimSummary[style_no])*(HS$3=TrimSummary[trim_reff])*(ISNUMBER(FIND("/"&amp;$HC112&amp;"/","/"&amp;TrimSummary[color]&amp;"/"))),),0))),0,(INDEX(TrimSummary[ordering_yy],MATCH(1,INDEX(($HD112=TrimSummary[style_no])*(HS$3=TrimSummary[trim_reff])*(ISNUMBER(FIND("/"&amp;$HC112&amp;"/","/"&amp;TrimSummary[color]&amp;"/"))),),0))))*$HH112*(1+$BN$4)&amp;","&amp;IF(ISERROR(INDEX(TrimSummary[ordering_yy],MATCH(1,INDEX(($HD112=TrimSummary[style_no])*(HS$3=TrimSummary[trim_reff])*(ISNUMBER(FIND("/"&amp;$HC112&amp;"/","/"&amp;TrimSummary[color]&amp;"/"))),),0))),0,(INDEX(TrimSummary[ordering_yy],MATCH(1,INDEX(($HD112=TrimSummary[style_no])*(HS$3=TrimSummary[trim_reff])*(ISNUMBER(FIND("/"&amp;$HC112&amp;"/","/"&amp;TrimSummary[color]&amp;"/"))),),0))))*$HJ112*(1+$BN$4)</f>
        <v>0,0,0,0</v>
      </c>
      <c r="HT112" s="62" t="str" cm="1">
        <f t="array" ref="HT112">IF(ISERROR(INDEX(TrimSummary[costing_yy],MATCH(1,INDEX(($HD112=TrimSummary[style_no])*(HT$3=TrimSummary[trim_reff])*(ISNUMBER(FIND("/"&amp;$HC112&amp;"/","/"&amp;TrimSummary[color]&amp;"/"))),),0))),0,(INDEX(TrimSummary[costing_yy],MATCH(1,INDEX(($HD112=TrimSummary[style_no])*(HT$3=TrimSummary[trim_reff])*(ISNUMBER(FIND("/"&amp;$HC112&amp;"/","/"&amp;TrimSummary[color]&amp;"/"))),),0))))*$HH112*(1+$BN$3)&amp;","&amp;IF(ISERROR(INDEX(TrimSummary[costing_yy],MATCH(1,INDEX(($HD112=TrimSummary[style_no])*(HT$3=TrimSummary[trim_reff])*(ISNUMBER(FIND("/"&amp;$HC112&amp;"/","/"&amp;TrimSummary[color]&amp;"/"))),),0))),0,(INDEX(TrimSummary[costing_yy],MATCH(1,INDEX(($HD112=TrimSummary[style_no])*(HT$3=TrimSummary[trim_reff])*(ISNUMBER(FIND("/"&amp;$HC112&amp;"/","/"&amp;TrimSummary[color]&amp;"/"))),),0))))*$HJ112*(1+$BN$3)&amp;","&amp;IF(ISERROR(INDEX(TrimSummary[ordering_yy],MATCH(1,INDEX(($HD112=TrimSummary[style_no])*(HT$3=TrimSummary[trim_reff])*(ISNUMBER(FIND("/"&amp;$HC112&amp;"/","/"&amp;TrimSummary[color]&amp;"/"))),),0))),0,(INDEX(TrimSummary[ordering_yy],MATCH(1,INDEX(($HD112=TrimSummary[style_no])*(HT$3=TrimSummary[trim_reff])*(ISNUMBER(FIND("/"&amp;$HC112&amp;"/","/"&amp;TrimSummary[color]&amp;"/"))),),0))))*$HH112*(1+$BN$4)&amp;","&amp;IF(ISERROR(INDEX(TrimSummary[ordering_yy],MATCH(1,INDEX(($HD112=TrimSummary[style_no])*(HT$3=TrimSummary[trim_reff])*(ISNUMBER(FIND("/"&amp;$HC112&amp;"/","/"&amp;TrimSummary[color]&amp;"/"))),),0))),0,(INDEX(TrimSummary[ordering_yy],MATCH(1,INDEX(($HD112=TrimSummary[style_no])*(HT$3=TrimSummary[trim_reff])*(ISNUMBER(FIND("/"&amp;$HC112&amp;"/","/"&amp;TrimSummary[color]&amp;"/"))),),0))))*$HJ112*(1+$BN$4)</f>
        <v>0,0,0,0</v>
      </c>
      <c r="HU112" s="62" t="str" cm="1">
        <f t="array" ref="HU112">IF(ISERROR(INDEX(TrimSummary[costing_yy],MATCH(1,INDEX(($HD112=TrimSummary[style_no])*(HU$3=TrimSummary[trim_reff])*(ISNUMBER(FIND("/"&amp;$HC112&amp;"/","/"&amp;TrimSummary[color]&amp;"/"))),),0))),0,(INDEX(TrimSummary[costing_yy],MATCH(1,INDEX(($HD112=TrimSummary[style_no])*(HU$3=TrimSummary[trim_reff])*(ISNUMBER(FIND("/"&amp;$HC112&amp;"/","/"&amp;TrimSummary[color]&amp;"/"))),),0))))*$HH112*(1+$BN$3)&amp;","&amp;IF(ISERROR(INDEX(TrimSummary[costing_yy],MATCH(1,INDEX(($HD112=TrimSummary[style_no])*(HU$3=TrimSummary[trim_reff])*(ISNUMBER(FIND("/"&amp;$HC112&amp;"/","/"&amp;TrimSummary[color]&amp;"/"))),),0))),0,(INDEX(TrimSummary[costing_yy],MATCH(1,INDEX(($HD112=TrimSummary[style_no])*(HU$3=TrimSummary[trim_reff])*(ISNUMBER(FIND("/"&amp;$HC112&amp;"/","/"&amp;TrimSummary[color]&amp;"/"))),),0))))*$HJ112*(1+$BN$3)&amp;","&amp;IF(ISERROR(INDEX(TrimSummary[ordering_yy],MATCH(1,INDEX(($HD112=TrimSummary[style_no])*(HU$3=TrimSummary[trim_reff])*(ISNUMBER(FIND("/"&amp;$HC112&amp;"/","/"&amp;TrimSummary[color]&amp;"/"))),),0))),0,(INDEX(TrimSummary[ordering_yy],MATCH(1,INDEX(($HD112=TrimSummary[style_no])*(HU$3=TrimSummary[trim_reff])*(ISNUMBER(FIND("/"&amp;$HC112&amp;"/","/"&amp;TrimSummary[color]&amp;"/"))),),0))))*$HH112*(1+$BN$4)&amp;","&amp;IF(ISERROR(INDEX(TrimSummary[ordering_yy],MATCH(1,INDEX(($HD112=TrimSummary[style_no])*(HU$3=TrimSummary[trim_reff])*(ISNUMBER(FIND("/"&amp;$HC112&amp;"/","/"&amp;TrimSummary[color]&amp;"/"))),),0))),0,(INDEX(TrimSummary[ordering_yy],MATCH(1,INDEX(($HD112=TrimSummary[style_no])*(HU$3=TrimSummary[trim_reff])*(ISNUMBER(FIND("/"&amp;$HC112&amp;"/","/"&amp;TrimSummary[color]&amp;"/"))),),0))))*$HJ112*(1+$BN$4)</f>
        <v>0,0,0,0</v>
      </c>
      <c r="HV112" s="62"/>
      <c r="HW112" s="62"/>
      <c r="HX112" s="62"/>
      <c r="HY112" s="62"/>
      <c r="HZ112" s="62"/>
      <c r="IA112" s="62"/>
      <c r="IB112" s="62"/>
      <c r="IC112" s="62"/>
      <c r="ID112" s="62"/>
      <c r="IE112" s="62"/>
      <c r="IF112" s="62"/>
      <c r="IG112" s="62"/>
      <c r="IH112" s="62"/>
      <c r="II112" s="62"/>
      <c r="IJ112" s="62"/>
      <c r="IK112" s="62"/>
      <c r="IL112" s="62"/>
      <c r="IM112" s="62"/>
      <c r="IN112" s="62"/>
      <c r="IO112" s="62"/>
      <c r="IP112" s="62"/>
      <c r="IQ112" s="62"/>
      <c r="IR112" s="62"/>
      <c r="IS112" s="62"/>
      <c r="IT112" s="62"/>
      <c r="IU112" s="62"/>
      <c r="IV112" s="62"/>
      <c r="IW112" s="62"/>
    </row>
    <row r="113" spans="1:257">
      <c r="A113"/>
      <c r="D113" s="256"/>
      <c r="E113" s="3"/>
      <c r="F113" s="18"/>
      <c r="G113" s="19"/>
      <c r="H113" s="86"/>
      <c r="I113" s="86"/>
      <c r="J113" s="86"/>
      <c r="K113" s="86"/>
      <c r="L113" s="86"/>
      <c r="M113" s="86"/>
      <c r="N113" s="86"/>
      <c r="O113" s="86"/>
      <c r="P113" s="86"/>
      <c r="Q113" s="86"/>
      <c r="R113" s="86"/>
      <c r="S113" s="86"/>
      <c r="T113" s="86"/>
      <c r="U113" s="86"/>
      <c r="V113" s="86"/>
      <c r="Y113" s="18"/>
      <c r="AR113" s="23"/>
      <c r="AS113" s="23"/>
      <c r="AT113" s="18"/>
      <c r="AV113" s="23"/>
      <c r="AW113" s="23"/>
      <c r="AX113" s="23"/>
      <c r="AY113" s="23"/>
      <c r="AZ113" s="23"/>
      <c r="BA113" s="23"/>
      <c r="BB113" s="23"/>
      <c r="BC113" s="23"/>
      <c r="BD113" s="23"/>
      <c r="BE113" s="23"/>
      <c r="BF113" s="23"/>
      <c r="BG113" s="23"/>
      <c r="BH113" s="23"/>
      <c r="BI113" s="23"/>
      <c r="BJ113" s="222"/>
      <c r="BS113" s="233"/>
      <c r="BT113" s="233"/>
      <c r="BU113" s="233"/>
      <c r="BV113" s="233"/>
      <c r="BW113" s="233"/>
      <c r="BX113" s="233"/>
      <c r="BY113" s="233"/>
      <c r="BZ113" s="233"/>
      <c r="CA113" s="233"/>
      <c r="CB113" s="233"/>
      <c r="CC113" s="233"/>
      <c r="CD113" s="233"/>
      <c r="CE113" s="233"/>
      <c r="CG113" s="233"/>
      <c r="CH113" s="233"/>
      <c r="CJ113" s="63"/>
      <c r="CK113" s="63"/>
      <c r="CL113" s="64"/>
      <c r="CM113" s="77"/>
      <c r="CN113" s="77"/>
      <c r="CO113" s="94"/>
      <c r="CP113" s="94"/>
      <c r="FT113"/>
      <c r="FU113"/>
      <c r="HA113" s="62" t="str">
        <f>INDEX(TrimSummary[season],MATCH($HD113,TrimSummary[style_no],0))</f>
        <v>WI23</v>
      </c>
      <c r="HB113" s="62" t="str">
        <f>INDEX(TrimSummary[floorset],MATCH($HD113,TrimSummary[style_no],0))</f>
        <v>F3</v>
      </c>
      <c r="HC113" s="6" t="s">
        <v>201</v>
      </c>
      <c r="HD113" s="310" t="s">
        <v>315</v>
      </c>
      <c r="HE113" s="224" t="s">
        <v>300</v>
      </c>
      <c r="HF113" s="98">
        <v>45040</v>
      </c>
      <c r="HG113" t="s">
        <v>139</v>
      </c>
      <c r="HH113" s="105" cm="1">
        <f t="array" ref="HH113">IF(ISERROR(INDEX(Trim_Booking_Data[[QTY TB]:[5]],MATCH($HD113&amp;$HE113&amp;$HF113,Trim_Booking_Data[Styele'#]&amp;Trim_Booking_Data[COLOR]&amp;Trim_Booking_Data[Trim Boking Date],0),MATCH($HG113,Trim_Booking_Data[[#Headers],[QTY TB]:[5]],0))),0,(INDEX(Trim_Booking_Data[[QTY TB]:[5]],MATCH($HD113&amp;$HE113&amp;$HF113,Trim_Booking_Data[Styele'#]&amp;Trim_Booking_Data[COLOR]&amp;Trim_Booking_Data[Trim Boking Date],0),MATCH($HG113,Trim_Booking_Data[[#Headers],[QTY TB]:[5]],0))))</f>
        <v>0</v>
      </c>
      <c r="HI113" s="78" cm="1">
        <f t="array" ref="HI113">IF(ISERROR(INDEX(PO_Placed_Data_Fu[],MATCH($HD113&amp;$HE113,Trim_Booking_Data[Styele'#]&amp;Trim_Booking_Data[COLOR],0),MATCH(HI$3,PO_Placed_Data_Fu[#Headers],0))),0,(INDEX(PO_Placed_Data_Fu[],MATCH($HD113&amp;$HE113,Trim_Booking_Data[Styele'#]&amp;Trim_Booking_Data[COLOR],0),MATCH(HI$3,PO_Placed_Data_Fu[#Headers],0))))</f>
        <v>0</v>
      </c>
      <c r="HJ113" s="73" cm="1">
        <f t="array" ref="HJ113">IF(ISERROR(INDEX(PO_Placed_Data_Fu[],MATCH($HD113&amp;$HE113&amp;$HF113,Trim_Booking_Data[Styele'#]&amp;Trim_Booking_Data[COLOR]&amp;Trim_Booking_Data[Trim Boking Date],0),MATCH($HG113,PO_Placed_Data_Fu[#Headers],0))),0,(INDEX(PO_Placed_Data_Fu[],MATCH($HD113&amp;$HE113&amp;$HF113,Trim_Booking_Data[Styele'#]&amp;Trim_Booking_Data[COLOR]&amp;Trim_Booking_Data[Trim Boking Date],0),MATCH($HG113,PO_Placed_Data_Fu[#Headers],0))))</f>
        <v>0</v>
      </c>
      <c r="HK113" s="62" t="str" cm="1">
        <f t="array" ref="HK113">IF(ISERROR(INDEX(TrimSummary[costing_yy],MATCH(1,INDEX(($HD113=TrimSummary[style_no])*(HK$3=TrimSummary[trim_reff])*(ISNUMBER(FIND("/"&amp;$HC113&amp;"/","/"&amp;TrimSummary[color]&amp;"/"))),),0))),0,(INDEX(TrimSummary[costing_yy],MATCH(1,INDEX(($HD113=TrimSummary[style_no])*(HK$3=TrimSummary[trim_reff])*(ISNUMBER(FIND("/"&amp;$HC113&amp;"/","/"&amp;TrimSummary[color]&amp;"/"))),),0))))*$HH113*(1+$BN$3)&amp;","&amp;IF(ISERROR(INDEX(TrimSummary[costing_yy],MATCH(1,INDEX(($HD113=TrimSummary[style_no])*(HK$3=TrimSummary[trim_reff])*(ISNUMBER(FIND("/"&amp;$HC113&amp;"/","/"&amp;TrimSummary[color]&amp;"/"))),),0))),0,(INDEX(TrimSummary[costing_yy],MATCH(1,INDEX(($HD113=TrimSummary[style_no])*(HK$3=TrimSummary[trim_reff])*(ISNUMBER(FIND("/"&amp;$HC113&amp;"/","/"&amp;TrimSummary[color]&amp;"/"))),),0))))*$HJ113*(1+$BN$3)&amp;","&amp;IF(ISERROR(INDEX(TrimSummary[ordering_yy],MATCH(1,INDEX(($HD113=TrimSummary[style_no])*(HK$3=TrimSummary[trim_reff])*(ISNUMBER(FIND("/"&amp;$HC113&amp;"/","/"&amp;TrimSummary[color]&amp;"/"))),),0))),0,(INDEX(TrimSummary[ordering_yy],MATCH(1,INDEX(($HD113=TrimSummary[style_no])*(HK$3=TrimSummary[trim_reff])*(ISNUMBER(FIND("/"&amp;$HC113&amp;"/","/"&amp;TrimSummary[color]&amp;"/"))),),0))))*$HH113*(1+$BN$4)&amp;","&amp;IF(ISERROR(INDEX(TrimSummary[ordering_yy],MATCH(1,INDEX(($HD113=TrimSummary[style_no])*(HK$3=TrimSummary[trim_reff])*(ISNUMBER(FIND("/"&amp;$HC113&amp;"/","/"&amp;TrimSummary[color]&amp;"/"))),),0))),0,(INDEX(TrimSummary[ordering_yy],MATCH(1,INDEX(($HD113=TrimSummary[style_no])*(HK$3=TrimSummary[trim_reff])*(ISNUMBER(FIND("/"&amp;$HC113&amp;"/","/"&amp;TrimSummary[color]&amp;"/"))),),0))))*$HJ113*(1+$BN$4)</f>
        <v>0,0,0,0</v>
      </c>
      <c r="HL113" s="62" t="str" cm="1">
        <f t="array" ref="HL113">IF(ISERROR(INDEX(TrimSummary[costing_yy],MATCH(1,INDEX(($HD113=TrimSummary[style_no])*(HL$3=TrimSummary[trim_reff])*(ISNUMBER(FIND("/"&amp;$HC113&amp;"/","/"&amp;TrimSummary[color]&amp;"/"))),),0))),0,(INDEX(TrimSummary[costing_yy],MATCH(1,INDEX(($HD113=TrimSummary[style_no])*(HL$3=TrimSummary[trim_reff])*(ISNUMBER(FIND("/"&amp;$HC113&amp;"/","/"&amp;TrimSummary[color]&amp;"/"))),),0))))*$HH113*(1+$BN$3)&amp;","&amp;IF(ISERROR(INDEX(TrimSummary[costing_yy],MATCH(1,INDEX(($HD113=TrimSummary[style_no])*(HL$3=TrimSummary[trim_reff])*(ISNUMBER(FIND("/"&amp;$HC113&amp;"/","/"&amp;TrimSummary[color]&amp;"/"))),),0))),0,(INDEX(TrimSummary[costing_yy],MATCH(1,INDEX(($HD113=TrimSummary[style_no])*(HL$3=TrimSummary[trim_reff])*(ISNUMBER(FIND("/"&amp;$HC113&amp;"/","/"&amp;TrimSummary[color]&amp;"/"))),),0))))*$HJ113*(1+$BN$3)&amp;","&amp;IF(ISERROR(INDEX(TrimSummary[ordering_yy],MATCH(1,INDEX(($HD113=TrimSummary[style_no])*(HL$3=TrimSummary[trim_reff])*(ISNUMBER(FIND("/"&amp;$HC113&amp;"/","/"&amp;TrimSummary[color]&amp;"/"))),),0))),0,(INDEX(TrimSummary[ordering_yy],MATCH(1,INDEX(($HD113=TrimSummary[style_no])*(HL$3=TrimSummary[trim_reff])*(ISNUMBER(FIND("/"&amp;$HC113&amp;"/","/"&amp;TrimSummary[color]&amp;"/"))),),0))))*$HH113*(1+$BN$4)&amp;","&amp;IF(ISERROR(INDEX(TrimSummary[ordering_yy],MATCH(1,INDEX(($HD113=TrimSummary[style_no])*(HL$3=TrimSummary[trim_reff])*(ISNUMBER(FIND("/"&amp;$HC113&amp;"/","/"&amp;TrimSummary[color]&amp;"/"))),),0))),0,(INDEX(TrimSummary[ordering_yy],MATCH(1,INDEX(($HD113=TrimSummary[style_no])*(HL$3=TrimSummary[trim_reff])*(ISNUMBER(FIND("/"&amp;$HC113&amp;"/","/"&amp;TrimSummary[color]&amp;"/"))),),0))))*$HJ113*(1+$BN$4)</f>
        <v>0,0,0,0</v>
      </c>
      <c r="HM113" s="62" t="str" cm="1">
        <f t="array" ref="HM113">IF(ISERROR(INDEX(TrimSummary[costing_yy],MATCH(1,INDEX(($HD113=TrimSummary[style_no])*(HM$3=TrimSummary[trim_reff])*(ISNUMBER(FIND("/"&amp;$HC113&amp;"/","/"&amp;TrimSummary[color]&amp;"/"))),),0))),0,(INDEX(TrimSummary[costing_yy],MATCH(1,INDEX(($HD113=TrimSummary[style_no])*(HM$3=TrimSummary[trim_reff])*(ISNUMBER(FIND("/"&amp;$HC113&amp;"/","/"&amp;TrimSummary[color]&amp;"/"))),),0))))*$HH113*(1+$BN$3)&amp;","&amp;IF(ISERROR(INDEX(TrimSummary[costing_yy],MATCH(1,INDEX(($HD113=TrimSummary[style_no])*(HM$3=TrimSummary[trim_reff])*(ISNUMBER(FIND("/"&amp;$HC113&amp;"/","/"&amp;TrimSummary[color]&amp;"/"))),),0))),0,(INDEX(TrimSummary[costing_yy],MATCH(1,INDEX(($HD113=TrimSummary[style_no])*(HM$3=TrimSummary[trim_reff])*(ISNUMBER(FIND("/"&amp;$HC113&amp;"/","/"&amp;TrimSummary[color]&amp;"/"))),),0))))*$HJ113*(1+$BN$3)&amp;","&amp;IF(ISERROR(INDEX(TrimSummary[ordering_yy],MATCH(1,INDEX(($HD113=TrimSummary[style_no])*(HM$3=TrimSummary[trim_reff])*(ISNUMBER(FIND("/"&amp;$HC113&amp;"/","/"&amp;TrimSummary[color]&amp;"/"))),),0))),0,(INDEX(TrimSummary[ordering_yy],MATCH(1,INDEX(($HD113=TrimSummary[style_no])*(HM$3=TrimSummary[trim_reff])*(ISNUMBER(FIND("/"&amp;$HC113&amp;"/","/"&amp;TrimSummary[color]&amp;"/"))),),0))))*$HH113*(1+$BN$4)&amp;","&amp;IF(ISERROR(INDEX(TrimSummary[ordering_yy],MATCH(1,INDEX(($HD113=TrimSummary[style_no])*(HM$3=TrimSummary[trim_reff])*(ISNUMBER(FIND("/"&amp;$HC113&amp;"/","/"&amp;TrimSummary[color]&amp;"/"))),),0))),0,(INDEX(TrimSummary[ordering_yy],MATCH(1,INDEX(($HD113=TrimSummary[style_no])*(HM$3=TrimSummary[trim_reff])*(ISNUMBER(FIND("/"&amp;$HC113&amp;"/","/"&amp;TrimSummary[color]&amp;"/"))),),0))))*$HJ113*(1+$BN$4)</f>
        <v>0,0,0,0</v>
      </c>
      <c r="HN113" s="62" t="str" cm="1">
        <f t="array" ref="HN113">IF(ISERROR(INDEX(TrimSummary[costing_yy],MATCH(1,INDEX(($HD113=TrimSummary[style_no])*(HN$3=TrimSummary[trim_reff])*(ISNUMBER(FIND("/"&amp;$HC113&amp;"/","/"&amp;TrimSummary[color]&amp;"/"))),),0))),0,(INDEX(TrimSummary[costing_yy],MATCH(1,INDEX(($HD113=TrimSummary[style_no])*(HN$3=TrimSummary[trim_reff])*(ISNUMBER(FIND("/"&amp;$HC113&amp;"/","/"&amp;TrimSummary[color]&amp;"/"))),),0))))*$HH113*(1+$BN$3)&amp;","&amp;IF(ISERROR(INDEX(TrimSummary[costing_yy],MATCH(1,INDEX(($HD113=TrimSummary[style_no])*(HN$3=TrimSummary[trim_reff])*(ISNUMBER(FIND("/"&amp;$HC113&amp;"/","/"&amp;TrimSummary[color]&amp;"/"))),),0))),0,(INDEX(TrimSummary[costing_yy],MATCH(1,INDEX(($HD113=TrimSummary[style_no])*(HN$3=TrimSummary[trim_reff])*(ISNUMBER(FIND("/"&amp;$HC113&amp;"/","/"&amp;TrimSummary[color]&amp;"/"))),),0))))*$HJ113*(1+$BN$3)&amp;","&amp;IF(ISERROR(INDEX(TrimSummary[ordering_yy],MATCH(1,INDEX(($HD113=TrimSummary[style_no])*(HN$3=TrimSummary[trim_reff])*(ISNUMBER(FIND("/"&amp;$HC113&amp;"/","/"&amp;TrimSummary[color]&amp;"/"))),),0))),0,(INDEX(TrimSummary[ordering_yy],MATCH(1,INDEX(($HD113=TrimSummary[style_no])*(HN$3=TrimSummary[trim_reff])*(ISNUMBER(FIND("/"&amp;$HC113&amp;"/","/"&amp;TrimSummary[color]&amp;"/"))),),0))))*$HH113*(1+$BN$4)&amp;","&amp;IF(ISERROR(INDEX(TrimSummary[ordering_yy],MATCH(1,INDEX(($HD113=TrimSummary[style_no])*(HN$3=TrimSummary[trim_reff])*(ISNUMBER(FIND("/"&amp;$HC113&amp;"/","/"&amp;TrimSummary[color]&amp;"/"))),),0))),0,(INDEX(TrimSummary[ordering_yy],MATCH(1,INDEX(($HD113=TrimSummary[style_no])*(HN$3=TrimSummary[trim_reff])*(ISNUMBER(FIND("/"&amp;$HC113&amp;"/","/"&amp;TrimSummary[color]&amp;"/"))),),0))))*$HJ113*(1+$BN$4)</f>
        <v>0,0,0,0</v>
      </c>
      <c r="HO113" s="62" t="str" cm="1">
        <f t="array" ref="HO113">IF(ISERROR(INDEX(TrimSummary[costing_yy],MATCH(1,INDEX(($HD113=TrimSummary[style_no])*(HO$3=TrimSummary[trim_reff])*(ISNUMBER(FIND("/"&amp;$HC113&amp;"/","/"&amp;TrimSummary[color]&amp;"/"))),),0))),0,(INDEX(TrimSummary[costing_yy],MATCH(1,INDEX(($HD113=TrimSummary[style_no])*(HO$3=TrimSummary[trim_reff])*(ISNUMBER(FIND("/"&amp;$HC113&amp;"/","/"&amp;TrimSummary[color]&amp;"/"))),),0))))*$HH113*(1+$BN$3)&amp;","&amp;IF(ISERROR(INDEX(TrimSummary[costing_yy],MATCH(1,INDEX(($HD113=TrimSummary[style_no])*(HO$3=TrimSummary[trim_reff])*(ISNUMBER(FIND("/"&amp;$HC113&amp;"/","/"&amp;TrimSummary[color]&amp;"/"))),),0))),0,(INDEX(TrimSummary[costing_yy],MATCH(1,INDEX(($HD113=TrimSummary[style_no])*(HO$3=TrimSummary[trim_reff])*(ISNUMBER(FIND("/"&amp;$HC113&amp;"/","/"&amp;TrimSummary[color]&amp;"/"))),),0))))*$HJ113*(1+$BN$3)&amp;","&amp;IF(ISERROR(INDEX(TrimSummary[ordering_yy],MATCH(1,INDEX(($HD113=TrimSummary[style_no])*(HO$3=TrimSummary[trim_reff])*(ISNUMBER(FIND("/"&amp;$HC113&amp;"/","/"&amp;TrimSummary[color]&amp;"/"))),),0))),0,(INDEX(TrimSummary[ordering_yy],MATCH(1,INDEX(($HD113=TrimSummary[style_no])*(HO$3=TrimSummary[trim_reff])*(ISNUMBER(FIND("/"&amp;$HC113&amp;"/","/"&amp;TrimSummary[color]&amp;"/"))),),0))))*$HH113*(1+$BN$4)&amp;","&amp;IF(ISERROR(INDEX(TrimSummary[ordering_yy],MATCH(1,INDEX(($HD113=TrimSummary[style_no])*(HO$3=TrimSummary[trim_reff])*(ISNUMBER(FIND("/"&amp;$HC113&amp;"/","/"&amp;TrimSummary[color]&amp;"/"))),),0))),0,(INDEX(TrimSummary[ordering_yy],MATCH(1,INDEX(($HD113=TrimSummary[style_no])*(HO$3=TrimSummary[trim_reff])*(ISNUMBER(FIND("/"&amp;$HC113&amp;"/","/"&amp;TrimSummary[color]&amp;"/"))),),0))))*$HJ113*(1+$BN$4)</f>
        <v>0,0,0,0</v>
      </c>
      <c r="HP113" s="62" t="str" cm="1">
        <f t="array" ref="HP113">IF(ISERROR(INDEX(TrimSummary[costing_yy],MATCH(1,INDEX(($HD113=TrimSummary[style_no])*(HP$3=TrimSummary[trim_reff])*(ISNUMBER(FIND("/"&amp;$HC113&amp;"/","/"&amp;TrimSummary[color]&amp;"/"))),),0))),0,(INDEX(TrimSummary[costing_yy],MATCH(1,INDEX(($HD113=TrimSummary[style_no])*(HP$3=TrimSummary[trim_reff])*(ISNUMBER(FIND("/"&amp;$HC113&amp;"/","/"&amp;TrimSummary[color]&amp;"/"))),),0))))*$HH113*(1+$BN$3)&amp;","&amp;IF(ISERROR(INDEX(TrimSummary[costing_yy],MATCH(1,INDEX(($HD113=TrimSummary[style_no])*(HP$3=TrimSummary[trim_reff])*(ISNUMBER(FIND("/"&amp;$HC113&amp;"/","/"&amp;TrimSummary[color]&amp;"/"))),),0))),0,(INDEX(TrimSummary[costing_yy],MATCH(1,INDEX(($HD113=TrimSummary[style_no])*(HP$3=TrimSummary[trim_reff])*(ISNUMBER(FIND("/"&amp;$HC113&amp;"/","/"&amp;TrimSummary[color]&amp;"/"))),),0))))*$HJ113*(1+$BN$3)&amp;","&amp;IF(ISERROR(INDEX(TrimSummary[ordering_yy],MATCH(1,INDEX(($HD113=TrimSummary[style_no])*(HP$3=TrimSummary[trim_reff])*(ISNUMBER(FIND("/"&amp;$HC113&amp;"/","/"&amp;TrimSummary[color]&amp;"/"))),),0))),0,(INDEX(TrimSummary[ordering_yy],MATCH(1,INDEX(($HD113=TrimSummary[style_no])*(HP$3=TrimSummary[trim_reff])*(ISNUMBER(FIND("/"&amp;$HC113&amp;"/","/"&amp;TrimSummary[color]&amp;"/"))),),0))))*$HH113*(1+$BN$4)&amp;","&amp;IF(ISERROR(INDEX(TrimSummary[ordering_yy],MATCH(1,INDEX(($HD113=TrimSummary[style_no])*(HP$3=TrimSummary[trim_reff])*(ISNUMBER(FIND("/"&amp;$HC113&amp;"/","/"&amp;TrimSummary[color]&amp;"/"))),),0))),0,(INDEX(TrimSummary[ordering_yy],MATCH(1,INDEX(($HD113=TrimSummary[style_no])*(HP$3=TrimSummary[trim_reff])*(ISNUMBER(FIND("/"&amp;$HC113&amp;"/","/"&amp;TrimSummary[color]&amp;"/"))),),0))))*$HJ113*(1+$BN$4)</f>
        <v>0,0,0,0</v>
      </c>
      <c r="HQ113" s="62" t="str" cm="1">
        <f t="array" ref="HQ113">IF(ISERROR(INDEX(TrimSummary[costing_yy],MATCH(1,INDEX(($HD113=TrimSummary[style_no])*(HQ$3=TrimSummary[trim_reff])*(ISNUMBER(FIND("/"&amp;$HC113&amp;"/","/"&amp;TrimSummary[color]&amp;"/"))),),0))),0,(INDEX(TrimSummary[costing_yy],MATCH(1,INDEX(($HD113=TrimSummary[style_no])*(HQ$3=TrimSummary[trim_reff])*(ISNUMBER(FIND("/"&amp;$HC113&amp;"/","/"&amp;TrimSummary[color]&amp;"/"))),),0))))*$HH113*(1+$BN$3)&amp;","&amp;IF(ISERROR(INDEX(TrimSummary[costing_yy],MATCH(1,INDEX(($HD113=TrimSummary[style_no])*(HQ$3=TrimSummary[trim_reff])*(ISNUMBER(FIND("/"&amp;$HC113&amp;"/","/"&amp;TrimSummary[color]&amp;"/"))),),0))),0,(INDEX(TrimSummary[costing_yy],MATCH(1,INDEX(($HD113=TrimSummary[style_no])*(HQ$3=TrimSummary[trim_reff])*(ISNUMBER(FIND("/"&amp;$HC113&amp;"/","/"&amp;TrimSummary[color]&amp;"/"))),),0))))*$HJ113*(1+$BN$3)&amp;","&amp;IF(ISERROR(INDEX(TrimSummary[ordering_yy],MATCH(1,INDEX(($HD113=TrimSummary[style_no])*(HQ$3=TrimSummary[trim_reff])*(ISNUMBER(FIND("/"&amp;$HC113&amp;"/","/"&amp;TrimSummary[color]&amp;"/"))),),0))),0,(INDEX(TrimSummary[ordering_yy],MATCH(1,INDEX(($HD113=TrimSummary[style_no])*(HQ$3=TrimSummary[trim_reff])*(ISNUMBER(FIND("/"&amp;$HC113&amp;"/","/"&amp;TrimSummary[color]&amp;"/"))),),0))))*$HH113*(1+$BN$4)&amp;","&amp;IF(ISERROR(INDEX(TrimSummary[ordering_yy],MATCH(1,INDEX(($HD113=TrimSummary[style_no])*(HQ$3=TrimSummary[trim_reff])*(ISNUMBER(FIND("/"&amp;$HC113&amp;"/","/"&amp;TrimSummary[color]&amp;"/"))),),0))),0,(INDEX(TrimSummary[ordering_yy],MATCH(1,INDEX(($HD113=TrimSummary[style_no])*(HQ$3=TrimSummary[trim_reff])*(ISNUMBER(FIND("/"&amp;$HC113&amp;"/","/"&amp;TrimSummary[color]&amp;"/"))),),0))))*$HJ113*(1+$BN$4)</f>
        <v>0,0,0,0</v>
      </c>
      <c r="HR113" s="62" t="str" cm="1">
        <f t="array" ref="HR113">IF(ISERROR(INDEX(TrimSummary[costing_yy],MATCH(1,INDEX(($HD113=TrimSummary[style_no])*(HR$3=TrimSummary[trim_reff])*(ISNUMBER(FIND("/"&amp;$HC113&amp;"/","/"&amp;TrimSummary[color]&amp;"/"))),),0))),0,(INDEX(TrimSummary[costing_yy],MATCH(1,INDEX(($HD113=TrimSummary[style_no])*(HR$3=TrimSummary[trim_reff])*(ISNUMBER(FIND("/"&amp;$HC113&amp;"/","/"&amp;TrimSummary[color]&amp;"/"))),),0))))*$HH113*(1+$BN$3)&amp;","&amp;IF(ISERROR(INDEX(TrimSummary[costing_yy],MATCH(1,INDEX(($HD113=TrimSummary[style_no])*(HR$3=TrimSummary[trim_reff])*(ISNUMBER(FIND("/"&amp;$HC113&amp;"/","/"&amp;TrimSummary[color]&amp;"/"))),),0))),0,(INDEX(TrimSummary[costing_yy],MATCH(1,INDEX(($HD113=TrimSummary[style_no])*(HR$3=TrimSummary[trim_reff])*(ISNUMBER(FIND("/"&amp;$HC113&amp;"/","/"&amp;TrimSummary[color]&amp;"/"))),),0))))*$HJ113*(1+$BN$3)&amp;","&amp;IF(ISERROR(INDEX(TrimSummary[ordering_yy],MATCH(1,INDEX(($HD113=TrimSummary[style_no])*(HR$3=TrimSummary[trim_reff])*(ISNUMBER(FIND("/"&amp;$HC113&amp;"/","/"&amp;TrimSummary[color]&amp;"/"))),),0))),0,(INDEX(TrimSummary[ordering_yy],MATCH(1,INDEX(($HD113=TrimSummary[style_no])*(HR$3=TrimSummary[trim_reff])*(ISNUMBER(FIND("/"&amp;$HC113&amp;"/","/"&amp;TrimSummary[color]&amp;"/"))),),0))))*$HH113*(1+$BN$4)&amp;","&amp;IF(ISERROR(INDEX(TrimSummary[ordering_yy],MATCH(1,INDEX(($HD113=TrimSummary[style_no])*(HR$3=TrimSummary[trim_reff])*(ISNUMBER(FIND("/"&amp;$HC113&amp;"/","/"&amp;TrimSummary[color]&amp;"/"))),),0))),0,(INDEX(TrimSummary[ordering_yy],MATCH(1,INDEX(($HD113=TrimSummary[style_no])*(HR$3=TrimSummary[trim_reff])*(ISNUMBER(FIND("/"&amp;$HC113&amp;"/","/"&amp;TrimSummary[color]&amp;"/"))),),0))))*$HJ113*(1+$BN$4)</f>
        <v>0,0,0,0</v>
      </c>
      <c r="HS113" s="62" t="str" cm="1">
        <f t="array" ref="HS113">IF(ISERROR(INDEX(TrimSummary[costing_yy],MATCH(1,INDEX(($HD113=TrimSummary[style_no])*(HS$3=TrimSummary[trim_reff])*(ISNUMBER(FIND("/"&amp;$HC113&amp;"/","/"&amp;TrimSummary[color]&amp;"/"))),),0))),0,(INDEX(TrimSummary[costing_yy],MATCH(1,INDEX(($HD113=TrimSummary[style_no])*(HS$3=TrimSummary[trim_reff])*(ISNUMBER(FIND("/"&amp;$HC113&amp;"/","/"&amp;TrimSummary[color]&amp;"/"))),),0))))*$HH113*(1+$BN$3)&amp;","&amp;IF(ISERROR(INDEX(TrimSummary[costing_yy],MATCH(1,INDEX(($HD113=TrimSummary[style_no])*(HS$3=TrimSummary[trim_reff])*(ISNUMBER(FIND("/"&amp;$HC113&amp;"/","/"&amp;TrimSummary[color]&amp;"/"))),),0))),0,(INDEX(TrimSummary[costing_yy],MATCH(1,INDEX(($HD113=TrimSummary[style_no])*(HS$3=TrimSummary[trim_reff])*(ISNUMBER(FIND("/"&amp;$HC113&amp;"/","/"&amp;TrimSummary[color]&amp;"/"))),),0))))*$HJ113*(1+$BN$3)&amp;","&amp;IF(ISERROR(INDEX(TrimSummary[ordering_yy],MATCH(1,INDEX(($HD113=TrimSummary[style_no])*(HS$3=TrimSummary[trim_reff])*(ISNUMBER(FIND("/"&amp;$HC113&amp;"/","/"&amp;TrimSummary[color]&amp;"/"))),),0))),0,(INDEX(TrimSummary[ordering_yy],MATCH(1,INDEX(($HD113=TrimSummary[style_no])*(HS$3=TrimSummary[trim_reff])*(ISNUMBER(FIND("/"&amp;$HC113&amp;"/","/"&amp;TrimSummary[color]&amp;"/"))),),0))))*$HH113*(1+$BN$4)&amp;","&amp;IF(ISERROR(INDEX(TrimSummary[ordering_yy],MATCH(1,INDEX(($HD113=TrimSummary[style_no])*(HS$3=TrimSummary[trim_reff])*(ISNUMBER(FIND("/"&amp;$HC113&amp;"/","/"&amp;TrimSummary[color]&amp;"/"))),),0))),0,(INDEX(TrimSummary[ordering_yy],MATCH(1,INDEX(($HD113=TrimSummary[style_no])*(HS$3=TrimSummary[trim_reff])*(ISNUMBER(FIND("/"&amp;$HC113&amp;"/","/"&amp;TrimSummary[color]&amp;"/"))),),0))))*$HJ113*(1+$BN$4)</f>
        <v>0,0,0,0</v>
      </c>
      <c r="HT113" s="62" t="str" cm="1">
        <f t="array" ref="HT113">IF(ISERROR(INDEX(TrimSummary[costing_yy],MATCH(1,INDEX(($HD113=TrimSummary[style_no])*(HT$3=TrimSummary[trim_reff])*(ISNUMBER(FIND("/"&amp;$HC113&amp;"/","/"&amp;TrimSummary[color]&amp;"/"))),),0))),0,(INDEX(TrimSummary[costing_yy],MATCH(1,INDEX(($HD113=TrimSummary[style_no])*(HT$3=TrimSummary[trim_reff])*(ISNUMBER(FIND("/"&amp;$HC113&amp;"/","/"&amp;TrimSummary[color]&amp;"/"))),),0))))*$HH113*(1+$BN$3)&amp;","&amp;IF(ISERROR(INDEX(TrimSummary[costing_yy],MATCH(1,INDEX(($HD113=TrimSummary[style_no])*(HT$3=TrimSummary[trim_reff])*(ISNUMBER(FIND("/"&amp;$HC113&amp;"/","/"&amp;TrimSummary[color]&amp;"/"))),),0))),0,(INDEX(TrimSummary[costing_yy],MATCH(1,INDEX(($HD113=TrimSummary[style_no])*(HT$3=TrimSummary[trim_reff])*(ISNUMBER(FIND("/"&amp;$HC113&amp;"/","/"&amp;TrimSummary[color]&amp;"/"))),),0))))*$HJ113*(1+$BN$3)&amp;","&amp;IF(ISERROR(INDEX(TrimSummary[ordering_yy],MATCH(1,INDEX(($HD113=TrimSummary[style_no])*(HT$3=TrimSummary[trim_reff])*(ISNUMBER(FIND("/"&amp;$HC113&amp;"/","/"&amp;TrimSummary[color]&amp;"/"))),),0))),0,(INDEX(TrimSummary[ordering_yy],MATCH(1,INDEX(($HD113=TrimSummary[style_no])*(HT$3=TrimSummary[trim_reff])*(ISNUMBER(FIND("/"&amp;$HC113&amp;"/","/"&amp;TrimSummary[color]&amp;"/"))),),0))))*$HH113*(1+$BN$4)&amp;","&amp;IF(ISERROR(INDEX(TrimSummary[ordering_yy],MATCH(1,INDEX(($HD113=TrimSummary[style_no])*(HT$3=TrimSummary[trim_reff])*(ISNUMBER(FIND("/"&amp;$HC113&amp;"/","/"&amp;TrimSummary[color]&amp;"/"))),),0))),0,(INDEX(TrimSummary[ordering_yy],MATCH(1,INDEX(($HD113=TrimSummary[style_no])*(HT$3=TrimSummary[trim_reff])*(ISNUMBER(FIND("/"&amp;$HC113&amp;"/","/"&amp;TrimSummary[color]&amp;"/"))),),0))))*$HJ113*(1+$BN$4)</f>
        <v>0,0,0,0</v>
      </c>
      <c r="HU113" s="62" t="str" cm="1">
        <f t="array" ref="HU113">IF(ISERROR(INDEX(TrimSummary[costing_yy],MATCH(1,INDEX(($HD113=TrimSummary[style_no])*(HU$3=TrimSummary[trim_reff])*(ISNUMBER(FIND("/"&amp;$HC113&amp;"/","/"&amp;TrimSummary[color]&amp;"/"))),),0))),0,(INDEX(TrimSummary[costing_yy],MATCH(1,INDEX(($HD113=TrimSummary[style_no])*(HU$3=TrimSummary[trim_reff])*(ISNUMBER(FIND("/"&amp;$HC113&amp;"/","/"&amp;TrimSummary[color]&amp;"/"))),),0))))*$HH113*(1+$BN$3)&amp;","&amp;IF(ISERROR(INDEX(TrimSummary[costing_yy],MATCH(1,INDEX(($HD113=TrimSummary[style_no])*(HU$3=TrimSummary[trim_reff])*(ISNUMBER(FIND("/"&amp;$HC113&amp;"/","/"&amp;TrimSummary[color]&amp;"/"))),),0))),0,(INDEX(TrimSummary[costing_yy],MATCH(1,INDEX(($HD113=TrimSummary[style_no])*(HU$3=TrimSummary[trim_reff])*(ISNUMBER(FIND("/"&amp;$HC113&amp;"/","/"&amp;TrimSummary[color]&amp;"/"))),),0))))*$HJ113*(1+$BN$3)&amp;","&amp;IF(ISERROR(INDEX(TrimSummary[ordering_yy],MATCH(1,INDEX(($HD113=TrimSummary[style_no])*(HU$3=TrimSummary[trim_reff])*(ISNUMBER(FIND("/"&amp;$HC113&amp;"/","/"&amp;TrimSummary[color]&amp;"/"))),),0))),0,(INDEX(TrimSummary[ordering_yy],MATCH(1,INDEX(($HD113=TrimSummary[style_no])*(HU$3=TrimSummary[trim_reff])*(ISNUMBER(FIND("/"&amp;$HC113&amp;"/","/"&amp;TrimSummary[color]&amp;"/"))),),0))))*$HH113*(1+$BN$4)&amp;","&amp;IF(ISERROR(INDEX(TrimSummary[ordering_yy],MATCH(1,INDEX(($HD113=TrimSummary[style_no])*(HU$3=TrimSummary[trim_reff])*(ISNUMBER(FIND("/"&amp;$HC113&amp;"/","/"&amp;TrimSummary[color]&amp;"/"))),),0))),0,(INDEX(TrimSummary[ordering_yy],MATCH(1,INDEX(($HD113=TrimSummary[style_no])*(HU$3=TrimSummary[trim_reff])*(ISNUMBER(FIND("/"&amp;$HC113&amp;"/","/"&amp;TrimSummary[color]&amp;"/"))),),0))))*$HJ113*(1+$BN$4)</f>
        <v>0,0,0,0</v>
      </c>
      <c r="HV113" s="62"/>
      <c r="HW113" s="62"/>
      <c r="HX113" s="62"/>
      <c r="HY113" s="62"/>
      <c r="HZ113" s="62"/>
      <c r="IA113" s="62"/>
      <c r="IB113" s="62"/>
      <c r="IC113" s="62"/>
      <c r="ID113" s="62"/>
      <c r="IE113" s="62"/>
      <c r="IF113" s="62"/>
      <c r="IG113" s="62"/>
      <c r="IH113" s="62"/>
      <c r="II113" s="62"/>
      <c r="IJ113" s="62"/>
      <c r="IK113" s="62"/>
      <c r="IL113" s="62"/>
      <c r="IM113" s="62"/>
      <c r="IN113" s="62"/>
      <c r="IO113" s="62"/>
      <c r="IP113" s="62"/>
      <c r="IQ113" s="62"/>
      <c r="IR113" s="62"/>
      <c r="IS113" s="62"/>
      <c r="IT113" s="62"/>
      <c r="IU113" s="62"/>
      <c r="IV113" s="62"/>
      <c r="IW113" s="62"/>
    </row>
    <row r="114" spans="1:257">
      <c r="A114"/>
      <c r="D114" s="256"/>
      <c r="E114" s="3"/>
      <c r="F114" s="18"/>
      <c r="G114" s="19"/>
      <c r="H114" s="86"/>
      <c r="I114" s="86"/>
      <c r="J114" s="86"/>
      <c r="K114" s="86"/>
      <c r="L114" s="86"/>
      <c r="M114" s="86"/>
      <c r="N114" s="86"/>
      <c r="O114" s="86"/>
      <c r="P114" s="86"/>
      <c r="Q114" s="86"/>
      <c r="R114" s="86"/>
      <c r="S114" s="86"/>
      <c r="T114" s="86"/>
      <c r="U114" s="86"/>
      <c r="V114" s="86"/>
      <c r="Y114" s="18"/>
      <c r="AR114" s="23"/>
      <c r="AS114" s="23"/>
      <c r="AT114" s="18"/>
      <c r="AV114" s="23"/>
      <c r="AW114" s="23"/>
      <c r="AX114" s="23"/>
      <c r="AY114" s="23"/>
      <c r="AZ114" s="23"/>
      <c r="BA114" s="23"/>
      <c r="BB114" s="23"/>
      <c r="BC114" s="23"/>
      <c r="BD114" s="23"/>
      <c r="BE114" s="23"/>
      <c r="BF114" s="23"/>
      <c r="BG114" s="23"/>
      <c r="BH114" s="23"/>
      <c r="BI114" s="23"/>
      <c r="BJ114" s="222"/>
      <c r="BS114" s="233"/>
      <c r="BT114" s="233"/>
      <c r="BU114" s="233"/>
      <c r="BV114" s="233"/>
      <c r="BW114" s="233"/>
      <c r="BX114" s="233"/>
      <c r="BY114" s="233"/>
      <c r="BZ114" s="233"/>
      <c r="CA114" s="233"/>
      <c r="CB114" s="233"/>
      <c r="CC114" s="233"/>
      <c r="CD114" s="233"/>
      <c r="CE114" s="233"/>
      <c r="CG114" s="233"/>
      <c r="CH114" s="233"/>
      <c r="CJ114" s="63"/>
      <c r="CK114" s="63"/>
      <c r="CL114" s="77"/>
      <c r="CM114" s="77"/>
      <c r="CN114" s="77"/>
      <c r="CO114" s="94"/>
      <c r="CP114" s="94"/>
      <c r="CQ114" s="64"/>
      <c r="FT114"/>
      <c r="FU114"/>
      <c r="HA114" s="62" t="str">
        <f>INDEX(TrimSummary[season],MATCH($HD114,TrimSummary[style_no],0))</f>
        <v>WI23</v>
      </c>
      <c r="HB114" s="62" t="str">
        <f>INDEX(TrimSummary[floorset],MATCH($HD114,TrimSummary[style_no],0))</f>
        <v>F3</v>
      </c>
      <c r="HC114" s="6" t="s">
        <v>201</v>
      </c>
      <c r="HD114" s="310" t="s">
        <v>315</v>
      </c>
      <c r="HE114" s="224" t="s">
        <v>300</v>
      </c>
      <c r="HF114" s="98">
        <v>45040</v>
      </c>
      <c r="HG114" t="s">
        <v>140</v>
      </c>
      <c r="HH114" s="105" cm="1">
        <f t="array" ref="HH114">IF(ISERROR(INDEX(Trim_Booking_Data[[QTY TB]:[5]],MATCH($HD114&amp;$HE114&amp;$HF114,Trim_Booking_Data[Styele'#]&amp;Trim_Booking_Data[COLOR]&amp;Trim_Booking_Data[Trim Boking Date],0),MATCH($HG114,Trim_Booking_Data[[#Headers],[QTY TB]:[5]],0))),0,(INDEX(Trim_Booking_Data[[QTY TB]:[5]],MATCH($HD114&amp;$HE114&amp;$HF114,Trim_Booking_Data[Styele'#]&amp;Trim_Booking_Data[COLOR]&amp;Trim_Booking_Data[Trim Boking Date],0),MATCH($HG114,Trim_Booking_Data[[#Headers],[QTY TB]:[5]],0))))</f>
        <v>0</v>
      </c>
      <c r="HI114" s="78" cm="1">
        <f t="array" ref="HI114">IF(ISERROR(INDEX(PO_Placed_Data_Fu[],MATCH($HD114&amp;$HE114,Trim_Booking_Data[Styele'#]&amp;Trim_Booking_Data[COLOR],0),MATCH(HI$3,PO_Placed_Data_Fu[#Headers],0))),0,(INDEX(PO_Placed_Data_Fu[],MATCH($HD114&amp;$HE114,Trim_Booking_Data[Styele'#]&amp;Trim_Booking_Data[COLOR],0),MATCH(HI$3,PO_Placed_Data_Fu[#Headers],0))))</f>
        <v>0</v>
      </c>
      <c r="HJ114" s="73" cm="1">
        <f t="array" ref="HJ114">IF(ISERROR(INDEX(PO_Placed_Data_Fu[],MATCH($HD114&amp;$HE114&amp;$HF114,Trim_Booking_Data[Styele'#]&amp;Trim_Booking_Data[COLOR]&amp;Trim_Booking_Data[Trim Boking Date],0),MATCH($HG114,PO_Placed_Data_Fu[#Headers],0))),0,(INDEX(PO_Placed_Data_Fu[],MATCH($HD114&amp;$HE114&amp;$HF114,Trim_Booking_Data[Styele'#]&amp;Trim_Booking_Data[COLOR]&amp;Trim_Booking_Data[Trim Boking Date],0),MATCH($HG114,PO_Placed_Data_Fu[#Headers],0))))</f>
        <v>0</v>
      </c>
      <c r="HK114" s="62" t="str" cm="1">
        <f t="array" ref="HK114">IF(ISERROR(INDEX(TrimSummary[costing_yy],MATCH(1,INDEX(($HD114=TrimSummary[style_no])*(HK$3=TrimSummary[trim_reff])*(ISNUMBER(FIND("/"&amp;$HC114&amp;"/","/"&amp;TrimSummary[color]&amp;"/"))),),0))),0,(INDEX(TrimSummary[costing_yy],MATCH(1,INDEX(($HD114=TrimSummary[style_no])*(HK$3=TrimSummary[trim_reff])*(ISNUMBER(FIND("/"&amp;$HC114&amp;"/","/"&amp;TrimSummary[color]&amp;"/"))),),0))))*$HH114*(1+$BN$3)&amp;","&amp;IF(ISERROR(INDEX(TrimSummary[costing_yy],MATCH(1,INDEX(($HD114=TrimSummary[style_no])*(HK$3=TrimSummary[trim_reff])*(ISNUMBER(FIND("/"&amp;$HC114&amp;"/","/"&amp;TrimSummary[color]&amp;"/"))),),0))),0,(INDEX(TrimSummary[costing_yy],MATCH(1,INDEX(($HD114=TrimSummary[style_no])*(HK$3=TrimSummary[trim_reff])*(ISNUMBER(FIND("/"&amp;$HC114&amp;"/","/"&amp;TrimSummary[color]&amp;"/"))),),0))))*$HJ114*(1+$BN$3)&amp;","&amp;IF(ISERROR(INDEX(TrimSummary[ordering_yy],MATCH(1,INDEX(($HD114=TrimSummary[style_no])*(HK$3=TrimSummary[trim_reff])*(ISNUMBER(FIND("/"&amp;$HC114&amp;"/","/"&amp;TrimSummary[color]&amp;"/"))),),0))),0,(INDEX(TrimSummary[ordering_yy],MATCH(1,INDEX(($HD114=TrimSummary[style_no])*(HK$3=TrimSummary[trim_reff])*(ISNUMBER(FIND("/"&amp;$HC114&amp;"/","/"&amp;TrimSummary[color]&amp;"/"))),),0))))*$HH114*(1+$BN$4)&amp;","&amp;IF(ISERROR(INDEX(TrimSummary[ordering_yy],MATCH(1,INDEX(($HD114=TrimSummary[style_no])*(HK$3=TrimSummary[trim_reff])*(ISNUMBER(FIND("/"&amp;$HC114&amp;"/","/"&amp;TrimSummary[color]&amp;"/"))),),0))),0,(INDEX(TrimSummary[ordering_yy],MATCH(1,INDEX(($HD114=TrimSummary[style_no])*(HK$3=TrimSummary[trim_reff])*(ISNUMBER(FIND("/"&amp;$HC114&amp;"/","/"&amp;TrimSummary[color]&amp;"/"))),),0))))*$HJ114*(1+$BN$4)</f>
        <v>0,0,0,0</v>
      </c>
      <c r="HL114" s="62" t="str" cm="1">
        <f t="array" ref="HL114">IF(ISERROR(INDEX(TrimSummary[costing_yy],MATCH(1,INDEX(($HD114=TrimSummary[style_no])*(HL$3=TrimSummary[trim_reff])*(ISNUMBER(FIND("/"&amp;$HC114&amp;"/","/"&amp;TrimSummary[color]&amp;"/"))),),0))),0,(INDEX(TrimSummary[costing_yy],MATCH(1,INDEX(($HD114=TrimSummary[style_no])*(HL$3=TrimSummary[trim_reff])*(ISNUMBER(FIND("/"&amp;$HC114&amp;"/","/"&amp;TrimSummary[color]&amp;"/"))),),0))))*$HH114*(1+$BN$3)&amp;","&amp;IF(ISERROR(INDEX(TrimSummary[costing_yy],MATCH(1,INDEX(($HD114=TrimSummary[style_no])*(HL$3=TrimSummary[trim_reff])*(ISNUMBER(FIND("/"&amp;$HC114&amp;"/","/"&amp;TrimSummary[color]&amp;"/"))),),0))),0,(INDEX(TrimSummary[costing_yy],MATCH(1,INDEX(($HD114=TrimSummary[style_no])*(HL$3=TrimSummary[trim_reff])*(ISNUMBER(FIND("/"&amp;$HC114&amp;"/","/"&amp;TrimSummary[color]&amp;"/"))),),0))))*$HJ114*(1+$BN$3)&amp;","&amp;IF(ISERROR(INDEX(TrimSummary[ordering_yy],MATCH(1,INDEX(($HD114=TrimSummary[style_no])*(HL$3=TrimSummary[trim_reff])*(ISNUMBER(FIND("/"&amp;$HC114&amp;"/","/"&amp;TrimSummary[color]&amp;"/"))),),0))),0,(INDEX(TrimSummary[ordering_yy],MATCH(1,INDEX(($HD114=TrimSummary[style_no])*(HL$3=TrimSummary[trim_reff])*(ISNUMBER(FIND("/"&amp;$HC114&amp;"/","/"&amp;TrimSummary[color]&amp;"/"))),),0))))*$HH114*(1+$BN$4)&amp;","&amp;IF(ISERROR(INDEX(TrimSummary[ordering_yy],MATCH(1,INDEX(($HD114=TrimSummary[style_no])*(HL$3=TrimSummary[trim_reff])*(ISNUMBER(FIND("/"&amp;$HC114&amp;"/","/"&amp;TrimSummary[color]&amp;"/"))),),0))),0,(INDEX(TrimSummary[ordering_yy],MATCH(1,INDEX(($HD114=TrimSummary[style_no])*(HL$3=TrimSummary[trim_reff])*(ISNUMBER(FIND("/"&amp;$HC114&amp;"/","/"&amp;TrimSummary[color]&amp;"/"))),),0))))*$HJ114*(1+$BN$4)</f>
        <v>0,0,0,0</v>
      </c>
      <c r="HM114" s="62" t="str" cm="1">
        <f t="array" ref="HM114">IF(ISERROR(INDEX(TrimSummary[costing_yy],MATCH(1,INDEX(($HD114=TrimSummary[style_no])*(HM$3=TrimSummary[trim_reff])*(ISNUMBER(FIND("/"&amp;$HC114&amp;"/","/"&amp;TrimSummary[color]&amp;"/"))),),0))),0,(INDEX(TrimSummary[costing_yy],MATCH(1,INDEX(($HD114=TrimSummary[style_no])*(HM$3=TrimSummary[trim_reff])*(ISNUMBER(FIND("/"&amp;$HC114&amp;"/","/"&amp;TrimSummary[color]&amp;"/"))),),0))))*$HH114*(1+$BN$3)&amp;","&amp;IF(ISERROR(INDEX(TrimSummary[costing_yy],MATCH(1,INDEX(($HD114=TrimSummary[style_no])*(HM$3=TrimSummary[trim_reff])*(ISNUMBER(FIND("/"&amp;$HC114&amp;"/","/"&amp;TrimSummary[color]&amp;"/"))),),0))),0,(INDEX(TrimSummary[costing_yy],MATCH(1,INDEX(($HD114=TrimSummary[style_no])*(HM$3=TrimSummary[trim_reff])*(ISNUMBER(FIND("/"&amp;$HC114&amp;"/","/"&amp;TrimSummary[color]&amp;"/"))),),0))))*$HJ114*(1+$BN$3)&amp;","&amp;IF(ISERROR(INDEX(TrimSummary[ordering_yy],MATCH(1,INDEX(($HD114=TrimSummary[style_no])*(HM$3=TrimSummary[trim_reff])*(ISNUMBER(FIND("/"&amp;$HC114&amp;"/","/"&amp;TrimSummary[color]&amp;"/"))),),0))),0,(INDEX(TrimSummary[ordering_yy],MATCH(1,INDEX(($HD114=TrimSummary[style_no])*(HM$3=TrimSummary[trim_reff])*(ISNUMBER(FIND("/"&amp;$HC114&amp;"/","/"&amp;TrimSummary[color]&amp;"/"))),),0))))*$HH114*(1+$BN$4)&amp;","&amp;IF(ISERROR(INDEX(TrimSummary[ordering_yy],MATCH(1,INDEX(($HD114=TrimSummary[style_no])*(HM$3=TrimSummary[trim_reff])*(ISNUMBER(FIND("/"&amp;$HC114&amp;"/","/"&amp;TrimSummary[color]&amp;"/"))),),0))),0,(INDEX(TrimSummary[ordering_yy],MATCH(1,INDEX(($HD114=TrimSummary[style_no])*(HM$3=TrimSummary[trim_reff])*(ISNUMBER(FIND("/"&amp;$HC114&amp;"/","/"&amp;TrimSummary[color]&amp;"/"))),),0))))*$HJ114*(1+$BN$4)</f>
        <v>0,0,0,0</v>
      </c>
      <c r="HN114" s="62" t="str" cm="1">
        <f t="array" ref="HN114">IF(ISERROR(INDEX(TrimSummary[costing_yy],MATCH(1,INDEX(($HD114=TrimSummary[style_no])*(HN$3=TrimSummary[trim_reff])*(ISNUMBER(FIND("/"&amp;$HC114&amp;"/","/"&amp;TrimSummary[color]&amp;"/"))),),0))),0,(INDEX(TrimSummary[costing_yy],MATCH(1,INDEX(($HD114=TrimSummary[style_no])*(HN$3=TrimSummary[trim_reff])*(ISNUMBER(FIND("/"&amp;$HC114&amp;"/","/"&amp;TrimSummary[color]&amp;"/"))),),0))))*$HH114*(1+$BN$3)&amp;","&amp;IF(ISERROR(INDEX(TrimSummary[costing_yy],MATCH(1,INDEX(($HD114=TrimSummary[style_no])*(HN$3=TrimSummary[trim_reff])*(ISNUMBER(FIND("/"&amp;$HC114&amp;"/","/"&amp;TrimSummary[color]&amp;"/"))),),0))),0,(INDEX(TrimSummary[costing_yy],MATCH(1,INDEX(($HD114=TrimSummary[style_no])*(HN$3=TrimSummary[trim_reff])*(ISNUMBER(FIND("/"&amp;$HC114&amp;"/","/"&amp;TrimSummary[color]&amp;"/"))),),0))))*$HJ114*(1+$BN$3)&amp;","&amp;IF(ISERROR(INDEX(TrimSummary[ordering_yy],MATCH(1,INDEX(($HD114=TrimSummary[style_no])*(HN$3=TrimSummary[trim_reff])*(ISNUMBER(FIND("/"&amp;$HC114&amp;"/","/"&amp;TrimSummary[color]&amp;"/"))),),0))),0,(INDEX(TrimSummary[ordering_yy],MATCH(1,INDEX(($HD114=TrimSummary[style_no])*(HN$3=TrimSummary[trim_reff])*(ISNUMBER(FIND("/"&amp;$HC114&amp;"/","/"&amp;TrimSummary[color]&amp;"/"))),),0))))*$HH114*(1+$BN$4)&amp;","&amp;IF(ISERROR(INDEX(TrimSummary[ordering_yy],MATCH(1,INDEX(($HD114=TrimSummary[style_no])*(HN$3=TrimSummary[trim_reff])*(ISNUMBER(FIND("/"&amp;$HC114&amp;"/","/"&amp;TrimSummary[color]&amp;"/"))),),0))),0,(INDEX(TrimSummary[ordering_yy],MATCH(1,INDEX(($HD114=TrimSummary[style_no])*(HN$3=TrimSummary[trim_reff])*(ISNUMBER(FIND("/"&amp;$HC114&amp;"/","/"&amp;TrimSummary[color]&amp;"/"))),),0))))*$HJ114*(1+$BN$4)</f>
        <v>0,0,0,0</v>
      </c>
      <c r="HO114" s="62" t="str" cm="1">
        <f t="array" ref="HO114">IF(ISERROR(INDEX(TrimSummary[costing_yy],MATCH(1,INDEX(($HD114=TrimSummary[style_no])*(HO$3=TrimSummary[trim_reff])*(ISNUMBER(FIND("/"&amp;$HC114&amp;"/","/"&amp;TrimSummary[color]&amp;"/"))),),0))),0,(INDEX(TrimSummary[costing_yy],MATCH(1,INDEX(($HD114=TrimSummary[style_no])*(HO$3=TrimSummary[trim_reff])*(ISNUMBER(FIND("/"&amp;$HC114&amp;"/","/"&amp;TrimSummary[color]&amp;"/"))),),0))))*$HH114*(1+$BN$3)&amp;","&amp;IF(ISERROR(INDEX(TrimSummary[costing_yy],MATCH(1,INDEX(($HD114=TrimSummary[style_no])*(HO$3=TrimSummary[trim_reff])*(ISNUMBER(FIND("/"&amp;$HC114&amp;"/","/"&amp;TrimSummary[color]&amp;"/"))),),0))),0,(INDEX(TrimSummary[costing_yy],MATCH(1,INDEX(($HD114=TrimSummary[style_no])*(HO$3=TrimSummary[trim_reff])*(ISNUMBER(FIND("/"&amp;$HC114&amp;"/","/"&amp;TrimSummary[color]&amp;"/"))),),0))))*$HJ114*(1+$BN$3)&amp;","&amp;IF(ISERROR(INDEX(TrimSummary[ordering_yy],MATCH(1,INDEX(($HD114=TrimSummary[style_no])*(HO$3=TrimSummary[trim_reff])*(ISNUMBER(FIND("/"&amp;$HC114&amp;"/","/"&amp;TrimSummary[color]&amp;"/"))),),0))),0,(INDEX(TrimSummary[ordering_yy],MATCH(1,INDEX(($HD114=TrimSummary[style_no])*(HO$3=TrimSummary[trim_reff])*(ISNUMBER(FIND("/"&amp;$HC114&amp;"/","/"&amp;TrimSummary[color]&amp;"/"))),),0))))*$HH114*(1+$BN$4)&amp;","&amp;IF(ISERROR(INDEX(TrimSummary[ordering_yy],MATCH(1,INDEX(($HD114=TrimSummary[style_no])*(HO$3=TrimSummary[trim_reff])*(ISNUMBER(FIND("/"&amp;$HC114&amp;"/","/"&amp;TrimSummary[color]&amp;"/"))),),0))),0,(INDEX(TrimSummary[ordering_yy],MATCH(1,INDEX(($HD114=TrimSummary[style_no])*(HO$3=TrimSummary[trim_reff])*(ISNUMBER(FIND("/"&amp;$HC114&amp;"/","/"&amp;TrimSummary[color]&amp;"/"))),),0))))*$HJ114*(1+$BN$4)</f>
        <v>0,0,0,0</v>
      </c>
      <c r="HP114" s="62" t="str" cm="1">
        <f t="array" ref="HP114">IF(ISERROR(INDEX(TrimSummary[costing_yy],MATCH(1,INDEX(($HD114=TrimSummary[style_no])*(HP$3=TrimSummary[trim_reff])*(ISNUMBER(FIND("/"&amp;$HC114&amp;"/","/"&amp;TrimSummary[color]&amp;"/"))),),0))),0,(INDEX(TrimSummary[costing_yy],MATCH(1,INDEX(($HD114=TrimSummary[style_no])*(HP$3=TrimSummary[trim_reff])*(ISNUMBER(FIND("/"&amp;$HC114&amp;"/","/"&amp;TrimSummary[color]&amp;"/"))),),0))))*$HH114*(1+$BN$3)&amp;","&amp;IF(ISERROR(INDEX(TrimSummary[costing_yy],MATCH(1,INDEX(($HD114=TrimSummary[style_no])*(HP$3=TrimSummary[trim_reff])*(ISNUMBER(FIND("/"&amp;$HC114&amp;"/","/"&amp;TrimSummary[color]&amp;"/"))),),0))),0,(INDEX(TrimSummary[costing_yy],MATCH(1,INDEX(($HD114=TrimSummary[style_no])*(HP$3=TrimSummary[trim_reff])*(ISNUMBER(FIND("/"&amp;$HC114&amp;"/","/"&amp;TrimSummary[color]&amp;"/"))),),0))))*$HJ114*(1+$BN$3)&amp;","&amp;IF(ISERROR(INDEX(TrimSummary[ordering_yy],MATCH(1,INDEX(($HD114=TrimSummary[style_no])*(HP$3=TrimSummary[trim_reff])*(ISNUMBER(FIND("/"&amp;$HC114&amp;"/","/"&amp;TrimSummary[color]&amp;"/"))),),0))),0,(INDEX(TrimSummary[ordering_yy],MATCH(1,INDEX(($HD114=TrimSummary[style_no])*(HP$3=TrimSummary[trim_reff])*(ISNUMBER(FIND("/"&amp;$HC114&amp;"/","/"&amp;TrimSummary[color]&amp;"/"))),),0))))*$HH114*(1+$BN$4)&amp;","&amp;IF(ISERROR(INDEX(TrimSummary[ordering_yy],MATCH(1,INDEX(($HD114=TrimSummary[style_no])*(HP$3=TrimSummary[trim_reff])*(ISNUMBER(FIND("/"&amp;$HC114&amp;"/","/"&amp;TrimSummary[color]&amp;"/"))),),0))),0,(INDEX(TrimSummary[ordering_yy],MATCH(1,INDEX(($HD114=TrimSummary[style_no])*(HP$3=TrimSummary[trim_reff])*(ISNUMBER(FIND("/"&amp;$HC114&amp;"/","/"&amp;TrimSummary[color]&amp;"/"))),),0))))*$HJ114*(1+$BN$4)</f>
        <v>0,0,0,0</v>
      </c>
      <c r="HQ114" s="62" t="str" cm="1">
        <f t="array" ref="HQ114">IF(ISERROR(INDEX(TrimSummary[costing_yy],MATCH(1,INDEX(($HD114=TrimSummary[style_no])*(HQ$3=TrimSummary[trim_reff])*(ISNUMBER(FIND("/"&amp;$HC114&amp;"/","/"&amp;TrimSummary[color]&amp;"/"))),),0))),0,(INDEX(TrimSummary[costing_yy],MATCH(1,INDEX(($HD114=TrimSummary[style_no])*(HQ$3=TrimSummary[trim_reff])*(ISNUMBER(FIND("/"&amp;$HC114&amp;"/","/"&amp;TrimSummary[color]&amp;"/"))),),0))))*$HH114*(1+$BN$3)&amp;","&amp;IF(ISERROR(INDEX(TrimSummary[costing_yy],MATCH(1,INDEX(($HD114=TrimSummary[style_no])*(HQ$3=TrimSummary[trim_reff])*(ISNUMBER(FIND("/"&amp;$HC114&amp;"/","/"&amp;TrimSummary[color]&amp;"/"))),),0))),0,(INDEX(TrimSummary[costing_yy],MATCH(1,INDEX(($HD114=TrimSummary[style_no])*(HQ$3=TrimSummary[trim_reff])*(ISNUMBER(FIND("/"&amp;$HC114&amp;"/","/"&amp;TrimSummary[color]&amp;"/"))),),0))))*$HJ114*(1+$BN$3)&amp;","&amp;IF(ISERROR(INDEX(TrimSummary[ordering_yy],MATCH(1,INDEX(($HD114=TrimSummary[style_no])*(HQ$3=TrimSummary[trim_reff])*(ISNUMBER(FIND("/"&amp;$HC114&amp;"/","/"&amp;TrimSummary[color]&amp;"/"))),),0))),0,(INDEX(TrimSummary[ordering_yy],MATCH(1,INDEX(($HD114=TrimSummary[style_no])*(HQ$3=TrimSummary[trim_reff])*(ISNUMBER(FIND("/"&amp;$HC114&amp;"/","/"&amp;TrimSummary[color]&amp;"/"))),),0))))*$HH114*(1+$BN$4)&amp;","&amp;IF(ISERROR(INDEX(TrimSummary[ordering_yy],MATCH(1,INDEX(($HD114=TrimSummary[style_no])*(HQ$3=TrimSummary[trim_reff])*(ISNUMBER(FIND("/"&amp;$HC114&amp;"/","/"&amp;TrimSummary[color]&amp;"/"))),),0))),0,(INDEX(TrimSummary[ordering_yy],MATCH(1,INDEX(($HD114=TrimSummary[style_no])*(HQ$3=TrimSummary[trim_reff])*(ISNUMBER(FIND("/"&amp;$HC114&amp;"/","/"&amp;TrimSummary[color]&amp;"/"))),),0))))*$HJ114*(1+$BN$4)</f>
        <v>0,0,0,0</v>
      </c>
      <c r="HR114" s="62" t="str" cm="1">
        <f t="array" ref="HR114">IF(ISERROR(INDEX(TrimSummary[costing_yy],MATCH(1,INDEX(($HD114=TrimSummary[style_no])*(HR$3=TrimSummary[trim_reff])*(ISNUMBER(FIND("/"&amp;$HC114&amp;"/","/"&amp;TrimSummary[color]&amp;"/"))),),0))),0,(INDEX(TrimSummary[costing_yy],MATCH(1,INDEX(($HD114=TrimSummary[style_no])*(HR$3=TrimSummary[trim_reff])*(ISNUMBER(FIND("/"&amp;$HC114&amp;"/","/"&amp;TrimSummary[color]&amp;"/"))),),0))))*$HH114*(1+$BN$3)&amp;","&amp;IF(ISERROR(INDEX(TrimSummary[costing_yy],MATCH(1,INDEX(($HD114=TrimSummary[style_no])*(HR$3=TrimSummary[trim_reff])*(ISNUMBER(FIND("/"&amp;$HC114&amp;"/","/"&amp;TrimSummary[color]&amp;"/"))),),0))),0,(INDEX(TrimSummary[costing_yy],MATCH(1,INDEX(($HD114=TrimSummary[style_no])*(HR$3=TrimSummary[trim_reff])*(ISNUMBER(FIND("/"&amp;$HC114&amp;"/","/"&amp;TrimSummary[color]&amp;"/"))),),0))))*$HJ114*(1+$BN$3)&amp;","&amp;IF(ISERROR(INDEX(TrimSummary[ordering_yy],MATCH(1,INDEX(($HD114=TrimSummary[style_no])*(HR$3=TrimSummary[trim_reff])*(ISNUMBER(FIND("/"&amp;$HC114&amp;"/","/"&amp;TrimSummary[color]&amp;"/"))),),0))),0,(INDEX(TrimSummary[ordering_yy],MATCH(1,INDEX(($HD114=TrimSummary[style_no])*(HR$3=TrimSummary[trim_reff])*(ISNUMBER(FIND("/"&amp;$HC114&amp;"/","/"&amp;TrimSummary[color]&amp;"/"))),),0))))*$HH114*(1+$BN$4)&amp;","&amp;IF(ISERROR(INDEX(TrimSummary[ordering_yy],MATCH(1,INDEX(($HD114=TrimSummary[style_no])*(HR$3=TrimSummary[trim_reff])*(ISNUMBER(FIND("/"&amp;$HC114&amp;"/","/"&amp;TrimSummary[color]&amp;"/"))),),0))),0,(INDEX(TrimSummary[ordering_yy],MATCH(1,INDEX(($HD114=TrimSummary[style_no])*(HR$3=TrimSummary[trim_reff])*(ISNUMBER(FIND("/"&amp;$HC114&amp;"/","/"&amp;TrimSummary[color]&amp;"/"))),),0))))*$HJ114*(1+$BN$4)</f>
        <v>0,0,0,0</v>
      </c>
      <c r="HS114" s="62" t="str" cm="1">
        <f t="array" ref="HS114">IF(ISERROR(INDEX(TrimSummary[costing_yy],MATCH(1,INDEX(($HD114=TrimSummary[style_no])*(HS$3=TrimSummary[trim_reff])*(ISNUMBER(FIND("/"&amp;$HC114&amp;"/","/"&amp;TrimSummary[color]&amp;"/"))),),0))),0,(INDEX(TrimSummary[costing_yy],MATCH(1,INDEX(($HD114=TrimSummary[style_no])*(HS$3=TrimSummary[trim_reff])*(ISNUMBER(FIND("/"&amp;$HC114&amp;"/","/"&amp;TrimSummary[color]&amp;"/"))),),0))))*$HH114*(1+$BN$3)&amp;","&amp;IF(ISERROR(INDEX(TrimSummary[costing_yy],MATCH(1,INDEX(($HD114=TrimSummary[style_no])*(HS$3=TrimSummary[trim_reff])*(ISNUMBER(FIND("/"&amp;$HC114&amp;"/","/"&amp;TrimSummary[color]&amp;"/"))),),0))),0,(INDEX(TrimSummary[costing_yy],MATCH(1,INDEX(($HD114=TrimSummary[style_no])*(HS$3=TrimSummary[trim_reff])*(ISNUMBER(FIND("/"&amp;$HC114&amp;"/","/"&amp;TrimSummary[color]&amp;"/"))),),0))))*$HJ114*(1+$BN$3)&amp;","&amp;IF(ISERROR(INDEX(TrimSummary[ordering_yy],MATCH(1,INDEX(($HD114=TrimSummary[style_no])*(HS$3=TrimSummary[trim_reff])*(ISNUMBER(FIND("/"&amp;$HC114&amp;"/","/"&amp;TrimSummary[color]&amp;"/"))),),0))),0,(INDEX(TrimSummary[ordering_yy],MATCH(1,INDEX(($HD114=TrimSummary[style_no])*(HS$3=TrimSummary[trim_reff])*(ISNUMBER(FIND("/"&amp;$HC114&amp;"/","/"&amp;TrimSummary[color]&amp;"/"))),),0))))*$HH114*(1+$BN$4)&amp;","&amp;IF(ISERROR(INDEX(TrimSummary[ordering_yy],MATCH(1,INDEX(($HD114=TrimSummary[style_no])*(HS$3=TrimSummary[trim_reff])*(ISNUMBER(FIND("/"&amp;$HC114&amp;"/","/"&amp;TrimSummary[color]&amp;"/"))),),0))),0,(INDEX(TrimSummary[ordering_yy],MATCH(1,INDEX(($HD114=TrimSummary[style_no])*(HS$3=TrimSummary[trim_reff])*(ISNUMBER(FIND("/"&amp;$HC114&amp;"/","/"&amp;TrimSummary[color]&amp;"/"))),),0))))*$HJ114*(1+$BN$4)</f>
        <v>0,0,0,0</v>
      </c>
      <c r="HT114" s="62" t="str" cm="1">
        <f t="array" ref="HT114">IF(ISERROR(INDEX(TrimSummary[costing_yy],MATCH(1,INDEX(($HD114=TrimSummary[style_no])*(HT$3=TrimSummary[trim_reff])*(ISNUMBER(FIND("/"&amp;$HC114&amp;"/","/"&amp;TrimSummary[color]&amp;"/"))),),0))),0,(INDEX(TrimSummary[costing_yy],MATCH(1,INDEX(($HD114=TrimSummary[style_no])*(HT$3=TrimSummary[trim_reff])*(ISNUMBER(FIND("/"&amp;$HC114&amp;"/","/"&amp;TrimSummary[color]&amp;"/"))),),0))))*$HH114*(1+$BN$3)&amp;","&amp;IF(ISERROR(INDEX(TrimSummary[costing_yy],MATCH(1,INDEX(($HD114=TrimSummary[style_no])*(HT$3=TrimSummary[trim_reff])*(ISNUMBER(FIND("/"&amp;$HC114&amp;"/","/"&amp;TrimSummary[color]&amp;"/"))),),0))),0,(INDEX(TrimSummary[costing_yy],MATCH(1,INDEX(($HD114=TrimSummary[style_no])*(HT$3=TrimSummary[trim_reff])*(ISNUMBER(FIND("/"&amp;$HC114&amp;"/","/"&amp;TrimSummary[color]&amp;"/"))),),0))))*$HJ114*(1+$BN$3)&amp;","&amp;IF(ISERROR(INDEX(TrimSummary[ordering_yy],MATCH(1,INDEX(($HD114=TrimSummary[style_no])*(HT$3=TrimSummary[trim_reff])*(ISNUMBER(FIND("/"&amp;$HC114&amp;"/","/"&amp;TrimSummary[color]&amp;"/"))),),0))),0,(INDEX(TrimSummary[ordering_yy],MATCH(1,INDEX(($HD114=TrimSummary[style_no])*(HT$3=TrimSummary[trim_reff])*(ISNUMBER(FIND("/"&amp;$HC114&amp;"/","/"&amp;TrimSummary[color]&amp;"/"))),),0))))*$HH114*(1+$BN$4)&amp;","&amp;IF(ISERROR(INDEX(TrimSummary[ordering_yy],MATCH(1,INDEX(($HD114=TrimSummary[style_no])*(HT$3=TrimSummary[trim_reff])*(ISNUMBER(FIND("/"&amp;$HC114&amp;"/","/"&amp;TrimSummary[color]&amp;"/"))),),0))),0,(INDEX(TrimSummary[ordering_yy],MATCH(1,INDEX(($HD114=TrimSummary[style_no])*(HT$3=TrimSummary[trim_reff])*(ISNUMBER(FIND("/"&amp;$HC114&amp;"/","/"&amp;TrimSummary[color]&amp;"/"))),),0))))*$HJ114*(1+$BN$4)</f>
        <v>0,0,0,0</v>
      </c>
      <c r="HU114" s="62" t="str" cm="1">
        <f t="array" ref="HU114">IF(ISERROR(INDEX(TrimSummary[costing_yy],MATCH(1,INDEX(($HD114=TrimSummary[style_no])*(HU$3=TrimSummary[trim_reff])*(ISNUMBER(FIND("/"&amp;$HC114&amp;"/","/"&amp;TrimSummary[color]&amp;"/"))),),0))),0,(INDEX(TrimSummary[costing_yy],MATCH(1,INDEX(($HD114=TrimSummary[style_no])*(HU$3=TrimSummary[trim_reff])*(ISNUMBER(FIND("/"&amp;$HC114&amp;"/","/"&amp;TrimSummary[color]&amp;"/"))),),0))))*$HH114*(1+$BN$3)&amp;","&amp;IF(ISERROR(INDEX(TrimSummary[costing_yy],MATCH(1,INDEX(($HD114=TrimSummary[style_no])*(HU$3=TrimSummary[trim_reff])*(ISNUMBER(FIND("/"&amp;$HC114&amp;"/","/"&amp;TrimSummary[color]&amp;"/"))),),0))),0,(INDEX(TrimSummary[costing_yy],MATCH(1,INDEX(($HD114=TrimSummary[style_no])*(HU$3=TrimSummary[trim_reff])*(ISNUMBER(FIND("/"&amp;$HC114&amp;"/","/"&amp;TrimSummary[color]&amp;"/"))),),0))))*$HJ114*(1+$BN$3)&amp;","&amp;IF(ISERROR(INDEX(TrimSummary[ordering_yy],MATCH(1,INDEX(($HD114=TrimSummary[style_no])*(HU$3=TrimSummary[trim_reff])*(ISNUMBER(FIND("/"&amp;$HC114&amp;"/","/"&amp;TrimSummary[color]&amp;"/"))),),0))),0,(INDEX(TrimSummary[ordering_yy],MATCH(1,INDEX(($HD114=TrimSummary[style_no])*(HU$3=TrimSummary[trim_reff])*(ISNUMBER(FIND("/"&amp;$HC114&amp;"/","/"&amp;TrimSummary[color]&amp;"/"))),),0))))*$HH114*(1+$BN$4)&amp;","&amp;IF(ISERROR(INDEX(TrimSummary[ordering_yy],MATCH(1,INDEX(($HD114=TrimSummary[style_no])*(HU$3=TrimSummary[trim_reff])*(ISNUMBER(FIND("/"&amp;$HC114&amp;"/","/"&amp;TrimSummary[color]&amp;"/"))),),0))),0,(INDEX(TrimSummary[ordering_yy],MATCH(1,INDEX(($HD114=TrimSummary[style_no])*(HU$3=TrimSummary[trim_reff])*(ISNUMBER(FIND("/"&amp;$HC114&amp;"/","/"&amp;TrimSummary[color]&amp;"/"))),),0))))*$HJ114*(1+$BN$4)</f>
        <v>0,0,0,0</v>
      </c>
      <c r="HV114" s="62"/>
      <c r="HW114" s="62"/>
      <c r="HX114" s="62"/>
      <c r="HY114" s="62"/>
      <c r="HZ114" s="62"/>
      <c r="IA114" s="62"/>
      <c r="IB114" s="62"/>
      <c r="IC114" s="62"/>
      <c r="ID114" s="62"/>
      <c r="IE114" s="62"/>
      <c r="IF114" s="62"/>
      <c r="IG114" s="62"/>
      <c r="IH114" s="62"/>
      <c r="II114" s="62"/>
      <c r="IJ114" s="62"/>
      <c r="IK114" s="62"/>
      <c r="IL114" s="62"/>
      <c r="IM114" s="62"/>
      <c r="IN114" s="62"/>
      <c r="IO114" s="62"/>
      <c r="IP114" s="62"/>
      <c r="IQ114" s="62"/>
      <c r="IR114" s="62"/>
      <c r="IS114" s="62"/>
      <c r="IT114" s="62"/>
      <c r="IU114" s="62"/>
      <c r="IV114" s="62"/>
      <c r="IW114" s="62"/>
    </row>
    <row r="115" spans="1:257">
      <c r="A115"/>
      <c r="D115" s="256"/>
      <c r="E115" s="3"/>
      <c r="F115" s="18"/>
      <c r="G115" s="19"/>
      <c r="H115" s="86"/>
      <c r="I115" s="86"/>
      <c r="J115" s="86"/>
      <c r="K115" s="86"/>
      <c r="L115" s="86"/>
      <c r="M115" s="86"/>
      <c r="N115" s="86"/>
      <c r="O115" s="86"/>
      <c r="P115" s="86"/>
      <c r="Q115" s="86"/>
      <c r="R115" s="86"/>
      <c r="S115" s="86"/>
      <c r="T115" s="86"/>
      <c r="U115" s="86"/>
      <c r="V115" s="86"/>
      <c r="Y115" s="18"/>
      <c r="AR115" s="23"/>
      <c r="AS115" s="23"/>
      <c r="AT115" s="18"/>
      <c r="AV115" s="23"/>
      <c r="AW115" s="23"/>
      <c r="AX115" s="23"/>
      <c r="AY115" s="23"/>
      <c r="AZ115" s="23"/>
      <c r="BA115" s="23"/>
      <c r="BB115" s="23"/>
      <c r="BC115" s="23"/>
      <c r="BD115" s="23"/>
      <c r="BE115" s="23"/>
      <c r="BF115" s="23"/>
      <c r="BG115" s="23"/>
      <c r="BH115" s="23"/>
      <c r="BI115" s="23"/>
      <c r="BJ115" s="222"/>
      <c r="BS115" s="233"/>
      <c r="BT115" s="233"/>
      <c r="BU115" s="233"/>
      <c r="BV115" s="233"/>
      <c r="BW115" s="233"/>
      <c r="BX115" s="233"/>
      <c r="BY115" s="233"/>
      <c r="BZ115" s="233"/>
      <c r="CA115" s="233"/>
      <c r="CB115" s="233"/>
      <c r="CC115" s="233"/>
      <c r="CD115" s="233"/>
      <c r="CE115" s="233"/>
      <c r="CG115" s="233"/>
      <c r="CH115" s="233"/>
      <c r="CJ115" s="63"/>
      <c r="CK115" s="63"/>
      <c r="CL115" s="77"/>
      <c r="CM115" s="94"/>
      <c r="CN115" s="94"/>
      <c r="CO115" s="94"/>
      <c r="CP115" s="94"/>
      <c r="CQ115" s="64"/>
      <c r="FT115"/>
      <c r="FU115"/>
      <c r="HA115" s="62" t="str">
        <f>INDEX(TrimSummary[season],MATCH($HD115,TrimSummary[style_no],0))</f>
        <v>WI23</v>
      </c>
      <c r="HB115" s="62" t="str">
        <f>INDEX(TrimSummary[floorset],MATCH($HD115,TrimSummary[style_no],0))</f>
        <v>F3</v>
      </c>
      <c r="HC115" s="6" t="s">
        <v>201</v>
      </c>
      <c r="HD115" s="311" t="s">
        <v>315</v>
      </c>
      <c r="HE115" s="225" t="s">
        <v>300</v>
      </c>
      <c r="HF115" s="99">
        <v>45040</v>
      </c>
      <c r="HG115" t="s">
        <v>141</v>
      </c>
      <c r="HH115" s="106" cm="1">
        <f t="array" ref="HH115">IF(ISERROR(INDEX(Trim_Booking_Data[[QTY TB]:[5]],MATCH($HD115&amp;$HE115&amp;$HF115,Trim_Booking_Data[Styele'#]&amp;Trim_Booking_Data[COLOR]&amp;Trim_Booking_Data[Trim Boking Date],0),MATCH($HG115,Trim_Booking_Data[[#Headers],[QTY TB]:[5]],0))),0,(INDEX(Trim_Booking_Data[[QTY TB]:[5]],MATCH($HD115&amp;$HE115&amp;$HF115,Trim_Booking_Data[Styele'#]&amp;Trim_Booking_Data[COLOR]&amp;Trim_Booking_Data[Trim Boking Date],0),MATCH($HG115,Trim_Booking_Data[[#Headers],[QTY TB]:[5]],0))))</f>
        <v>0</v>
      </c>
      <c r="HI115" s="78" cm="1">
        <f t="array" ref="HI115">IF(ISERROR(INDEX(PO_Placed_Data_Fu[],MATCH($HD115&amp;$HE115,Trim_Booking_Data[Styele'#]&amp;Trim_Booking_Data[COLOR],0),MATCH(HI$3,PO_Placed_Data_Fu[#Headers],0))),0,(INDEX(PO_Placed_Data_Fu[],MATCH($HD115&amp;$HE115,Trim_Booking_Data[Styele'#]&amp;Trim_Booking_Data[COLOR],0),MATCH(HI$3,PO_Placed_Data_Fu[#Headers],0))))</f>
        <v>0</v>
      </c>
      <c r="HJ115" s="73" cm="1">
        <f t="array" ref="HJ115">IF(ISERROR(INDEX(PO_Placed_Data_Fu[],MATCH($HD115&amp;$HE115&amp;$HF115,Trim_Booking_Data[Styele'#]&amp;Trim_Booking_Data[COLOR]&amp;Trim_Booking_Data[Trim Boking Date],0),MATCH($HG115,PO_Placed_Data_Fu[#Headers],0))),0,(INDEX(PO_Placed_Data_Fu[],MATCH($HD115&amp;$HE115&amp;$HF115,Trim_Booking_Data[Styele'#]&amp;Trim_Booking_Data[COLOR]&amp;Trim_Booking_Data[Trim Boking Date],0),MATCH($HG115,PO_Placed_Data_Fu[#Headers],0))))</f>
        <v>0</v>
      </c>
      <c r="HK115" s="62" t="str" cm="1">
        <f t="array" ref="HK115">IF(ISERROR(INDEX(TrimSummary[costing_yy],MATCH(1,INDEX(($HD115=TrimSummary[style_no])*(HK$3=TrimSummary[trim_reff])*(ISNUMBER(FIND("/"&amp;$HC115&amp;"/","/"&amp;TrimSummary[color]&amp;"/"))),),0))),0,(INDEX(TrimSummary[costing_yy],MATCH(1,INDEX(($HD115=TrimSummary[style_no])*(HK$3=TrimSummary[trim_reff])*(ISNUMBER(FIND("/"&amp;$HC115&amp;"/","/"&amp;TrimSummary[color]&amp;"/"))),),0))))*$HH115*(1+$BN$3)&amp;","&amp;IF(ISERROR(INDEX(TrimSummary[costing_yy],MATCH(1,INDEX(($HD115=TrimSummary[style_no])*(HK$3=TrimSummary[trim_reff])*(ISNUMBER(FIND("/"&amp;$HC115&amp;"/","/"&amp;TrimSummary[color]&amp;"/"))),),0))),0,(INDEX(TrimSummary[costing_yy],MATCH(1,INDEX(($HD115=TrimSummary[style_no])*(HK$3=TrimSummary[trim_reff])*(ISNUMBER(FIND("/"&amp;$HC115&amp;"/","/"&amp;TrimSummary[color]&amp;"/"))),),0))))*$HJ115*(1+$BN$3)&amp;","&amp;IF(ISERROR(INDEX(TrimSummary[ordering_yy],MATCH(1,INDEX(($HD115=TrimSummary[style_no])*(HK$3=TrimSummary[trim_reff])*(ISNUMBER(FIND("/"&amp;$HC115&amp;"/","/"&amp;TrimSummary[color]&amp;"/"))),),0))),0,(INDEX(TrimSummary[ordering_yy],MATCH(1,INDEX(($HD115=TrimSummary[style_no])*(HK$3=TrimSummary[trim_reff])*(ISNUMBER(FIND("/"&amp;$HC115&amp;"/","/"&amp;TrimSummary[color]&amp;"/"))),),0))))*$HH115*(1+$BN$4)&amp;","&amp;IF(ISERROR(INDEX(TrimSummary[ordering_yy],MATCH(1,INDEX(($HD115=TrimSummary[style_no])*(HK$3=TrimSummary[trim_reff])*(ISNUMBER(FIND("/"&amp;$HC115&amp;"/","/"&amp;TrimSummary[color]&amp;"/"))),),0))),0,(INDEX(TrimSummary[ordering_yy],MATCH(1,INDEX(($HD115=TrimSummary[style_no])*(HK$3=TrimSummary[trim_reff])*(ISNUMBER(FIND("/"&amp;$HC115&amp;"/","/"&amp;TrimSummary[color]&amp;"/"))),),0))))*$HJ115*(1+$BN$4)</f>
        <v>0,0,0,0</v>
      </c>
      <c r="HL115" s="62" t="str" cm="1">
        <f t="array" ref="HL115">IF(ISERROR(INDEX(TrimSummary[costing_yy],MATCH(1,INDEX(($HD115=TrimSummary[style_no])*(HL$3=TrimSummary[trim_reff])*(ISNUMBER(FIND("/"&amp;$HC115&amp;"/","/"&amp;TrimSummary[color]&amp;"/"))),),0))),0,(INDEX(TrimSummary[costing_yy],MATCH(1,INDEX(($HD115=TrimSummary[style_no])*(HL$3=TrimSummary[trim_reff])*(ISNUMBER(FIND("/"&amp;$HC115&amp;"/","/"&amp;TrimSummary[color]&amp;"/"))),),0))))*$HH115*(1+$BN$3)&amp;","&amp;IF(ISERROR(INDEX(TrimSummary[costing_yy],MATCH(1,INDEX(($HD115=TrimSummary[style_no])*(HL$3=TrimSummary[trim_reff])*(ISNUMBER(FIND("/"&amp;$HC115&amp;"/","/"&amp;TrimSummary[color]&amp;"/"))),),0))),0,(INDEX(TrimSummary[costing_yy],MATCH(1,INDEX(($HD115=TrimSummary[style_no])*(HL$3=TrimSummary[trim_reff])*(ISNUMBER(FIND("/"&amp;$HC115&amp;"/","/"&amp;TrimSummary[color]&amp;"/"))),),0))))*$HJ115*(1+$BN$3)&amp;","&amp;IF(ISERROR(INDEX(TrimSummary[ordering_yy],MATCH(1,INDEX(($HD115=TrimSummary[style_no])*(HL$3=TrimSummary[trim_reff])*(ISNUMBER(FIND("/"&amp;$HC115&amp;"/","/"&amp;TrimSummary[color]&amp;"/"))),),0))),0,(INDEX(TrimSummary[ordering_yy],MATCH(1,INDEX(($HD115=TrimSummary[style_no])*(HL$3=TrimSummary[trim_reff])*(ISNUMBER(FIND("/"&amp;$HC115&amp;"/","/"&amp;TrimSummary[color]&amp;"/"))),),0))))*$HH115*(1+$BN$4)&amp;","&amp;IF(ISERROR(INDEX(TrimSummary[ordering_yy],MATCH(1,INDEX(($HD115=TrimSummary[style_no])*(HL$3=TrimSummary[trim_reff])*(ISNUMBER(FIND("/"&amp;$HC115&amp;"/","/"&amp;TrimSummary[color]&amp;"/"))),),0))),0,(INDEX(TrimSummary[ordering_yy],MATCH(1,INDEX(($HD115=TrimSummary[style_no])*(HL$3=TrimSummary[trim_reff])*(ISNUMBER(FIND("/"&amp;$HC115&amp;"/","/"&amp;TrimSummary[color]&amp;"/"))),),0))))*$HJ115*(1+$BN$4)</f>
        <v>0,0,0,0</v>
      </c>
      <c r="HM115" s="62" t="str" cm="1">
        <f t="array" ref="HM115">IF(ISERROR(INDEX(TrimSummary[costing_yy],MATCH(1,INDEX(($HD115=TrimSummary[style_no])*(HM$3=TrimSummary[trim_reff])*(ISNUMBER(FIND("/"&amp;$HC115&amp;"/","/"&amp;TrimSummary[color]&amp;"/"))),),0))),0,(INDEX(TrimSummary[costing_yy],MATCH(1,INDEX(($HD115=TrimSummary[style_no])*(HM$3=TrimSummary[trim_reff])*(ISNUMBER(FIND("/"&amp;$HC115&amp;"/","/"&amp;TrimSummary[color]&amp;"/"))),),0))))*$HH115*(1+$BN$3)&amp;","&amp;IF(ISERROR(INDEX(TrimSummary[costing_yy],MATCH(1,INDEX(($HD115=TrimSummary[style_no])*(HM$3=TrimSummary[trim_reff])*(ISNUMBER(FIND("/"&amp;$HC115&amp;"/","/"&amp;TrimSummary[color]&amp;"/"))),),0))),0,(INDEX(TrimSummary[costing_yy],MATCH(1,INDEX(($HD115=TrimSummary[style_no])*(HM$3=TrimSummary[trim_reff])*(ISNUMBER(FIND("/"&amp;$HC115&amp;"/","/"&amp;TrimSummary[color]&amp;"/"))),),0))))*$HJ115*(1+$BN$3)&amp;","&amp;IF(ISERROR(INDEX(TrimSummary[ordering_yy],MATCH(1,INDEX(($HD115=TrimSummary[style_no])*(HM$3=TrimSummary[trim_reff])*(ISNUMBER(FIND("/"&amp;$HC115&amp;"/","/"&amp;TrimSummary[color]&amp;"/"))),),0))),0,(INDEX(TrimSummary[ordering_yy],MATCH(1,INDEX(($HD115=TrimSummary[style_no])*(HM$3=TrimSummary[trim_reff])*(ISNUMBER(FIND("/"&amp;$HC115&amp;"/","/"&amp;TrimSummary[color]&amp;"/"))),),0))))*$HH115*(1+$BN$4)&amp;","&amp;IF(ISERROR(INDEX(TrimSummary[ordering_yy],MATCH(1,INDEX(($HD115=TrimSummary[style_no])*(HM$3=TrimSummary[trim_reff])*(ISNUMBER(FIND("/"&amp;$HC115&amp;"/","/"&amp;TrimSummary[color]&amp;"/"))),),0))),0,(INDEX(TrimSummary[ordering_yy],MATCH(1,INDEX(($HD115=TrimSummary[style_no])*(HM$3=TrimSummary[trim_reff])*(ISNUMBER(FIND("/"&amp;$HC115&amp;"/","/"&amp;TrimSummary[color]&amp;"/"))),),0))))*$HJ115*(1+$BN$4)</f>
        <v>0,0,0,0</v>
      </c>
      <c r="HN115" s="62" t="str" cm="1">
        <f t="array" ref="HN115">IF(ISERROR(INDEX(TrimSummary[costing_yy],MATCH(1,INDEX(($HD115=TrimSummary[style_no])*(HN$3=TrimSummary[trim_reff])*(ISNUMBER(FIND("/"&amp;$HC115&amp;"/","/"&amp;TrimSummary[color]&amp;"/"))),),0))),0,(INDEX(TrimSummary[costing_yy],MATCH(1,INDEX(($HD115=TrimSummary[style_no])*(HN$3=TrimSummary[trim_reff])*(ISNUMBER(FIND("/"&amp;$HC115&amp;"/","/"&amp;TrimSummary[color]&amp;"/"))),),0))))*$HH115*(1+$BN$3)&amp;","&amp;IF(ISERROR(INDEX(TrimSummary[costing_yy],MATCH(1,INDEX(($HD115=TrimSummary[style_no])*(HN$3=TrimSummary[trim_reff])*(ISNUMBER(FIND("/"&amp;$HC115&amp;"/","/"&amp;TrimSummary[color]&amp;"/"))),),0))),0,(INDEX(TrimSummary[costing_yy],MATCH(1,INDEX(($HD115=TrimSummary[style_no])*(HN$3=TrimSummary[trim_reff])*(ISNUMBER(FIND("/"&amp;$HC115&amp;"/","/"&amp;TrimSummary[color]&amp;"/"))),),0))))*$HJ115*(1+$BN$3)&amp;","&amp;IF(ISERROR(INDEX(TrimSummary[ordering_yy],MATCH(1,INDEX(($HD115=TrimSummary[style_no])*(HN$3=TrimSummary[trim_reff])*(ISNUMBER(FIND("/"&amp;$HC115&amp;"/","/"&amp;TrimSummary[color]&amp;"/"))),),0))),0,(INDEX(TrimSummary[ordering_yy],MATCH(1,INDEX(($HD115=TrimSummary[style_no])*(HN$3=TrimSummary[trim_reff])*(ISNUMBER(FIND("/"&amp;$HC115&amp;"/","/"&amp;TrimSummary[color]&amp;"/"))),),0))))*$HH115*(1+$BN$4)&amp;","&amp;IF(ISERROR(INDEX(TrimSummary[ordering_yy],MATCH(1,INDEX(($HD115=TrimSummary[style_no])*(HN$3=TrimSummary[trim_reff])*(ISNUMBER(FIND("/"&amp;$HC115&amp;"/","/"&amp;TrimSummary[color]&amp;"/"))),),0))),0,(INDEX(TrimSummary[ordering_yy],MATCH(1,INDEX(($HD115=TrimSummary[style_no])*(HN$3=TrimSummary[trim_reff])*(ISNUMBER(FIND("/"&amp;$HC115&amp;"/","/"&amp;TrimSummary[color]&amp;"/"))),),0))))*$HJ115*(1+$BN$4)</f>
        <v>0,0,0,0</v>
      </c>
      <c r="HO115" s="62" t="str" cm="1">
        <f t="array" ref="HO115">IF(ISERROR(INDEX(TrimSummary[costing_yy],MATCH(1,INDEX(($HD115=TrimSummary[style_no])*(HO$3=TrimSummary[trim_reff])*(ISNUMBER(FIND("/"&amp;$HC115&amp;"/","/"&amp;TrimSummary[color]&amp;"/"))),),0))),0,(INDEX(TrimSummary[costing_yy],MATCH(1,INDEX(($HD115=TrimSummary[style_no])*(HO$3=TrimSummary[trim_reff])*(ISNUMBER(FIND("/"&amp;$HC115&amp;"/","/"&amp;TrimSummary[color]&amp;"/"))),),0))))*$HH115*(1+$BN$3)&amp;","&amp;IF(ISERROR(INDEX(TrimSummary[costing_yy],MATCH(1,INDEX(($HD115=TrimSummary[style_no])*(HO$3=TrimSummary[trim_reff])*(ISNUMBER(FIND("/"&amp;$HC115&amp;"/","/"&amp;TrimSummary[color]&amp;"/"))),),0))),0,(INDEX(TrimSummary[costing_yy],MATCH(1,INDEX(($HD115=TrimSummary[style_no])*(HO$3=TrimSummary[trim_reff])*(ISNUMBER(FIND("/"&amp;$HC115&amp;"/","/"&amp;TrimSummary[color]&amp;"/"))),),0))))*$HJ115*(1+$BN$3)&amp;","&amp;IF(ISERROR(INDEX(TrimSummary[ordering_yy],MATCH(1,INDEX(($HD115=TrimSummary[style_no])*(HO$3=TrimSummary[trim_reff])*(ISNUMBER(FIND("/"&amp;$HC115&amp;"/","/"&amp;TrimSummary[color]&amp;"/"))),),0))),0,(INDEX(TrimSummary[ordering_yy],MATCH(1,INDEX(($HD115=TrimSummary[style_no])*(HO$3=TrimSummary[trim_reff])*(ISNUMBER(FIND("/"&amp;$HC115&amp;"/","/"&amp;TrimSummary[color]&amp;"/"))),),0))))*$HH115*(1+$BN$4)&amp;","&amp;IF(ISERROR(INDEX(TrimSummary[ordering_yy],MATCH(1,INDEX(($HD115=TrimSummary[style_no])*(HO$3=TrimSummary[trim_reff])*(ISNUMBER(FIND("/"&amp;$HC115&amp;"/","/"&amp;TrimSummary[color]&amp;"/"))),),0))),0,(INDEX(TrimSummary[ordering_yy],MATCH(1,INDEX(($HD115=TrimSummary[style_no])*(HO$3=TrimSummary[trim_reff])*(ISNUMBER(FIND("/"&amp;$HC115&amp;"/","/"&amp;TrimSummary[color]&amp;"/"))),),0))))*$HJ115*(1+$BN$4)</f>
        <v>0,0,0,0</v>
      </c>
      <c r="HP115" s="62" t="str" cm="1">
        <f t="array" ref="HP115">IF(ISERROR(INDEX(TrimSummary[costing_yy],MATCH(1,INDEX(($HD115=TrimSummary[style_no])*(HP$3=TrimSummary[trim_reff])*(ISNUMBER(FIND("/"&amp;$HC115&amp;"/","/"&amp;TrimSummary[color]&amp;"/"))),),0))),0,(INDEX(TrimSummary[costing_yy],MATCH(1,INDEX(($HD115=TrimSummary[style_no])*(HP$3=TrimSummary[trim_reff])*(ISNUMBER(FIND("/"&amp;$HC115&amp;"/","/"&amp;TrimSummary[color]&amp;"/"))),),0))))*$HH115*(1+$BN$3)&amp;","&amp;IF(ISERROR(INDEX(TrimSummary[costing_yy],MATCH(1,INDEX(($HD115=TrimSummary[style_no])*(HP$3=TrimSummary[trim_reff])*(ISNUMBER(FIND("/"&amp;$HC115&amp;"/","/"&amp;TrimSummary[color]&amp;"/"))),),0))),0,(INDEX(TrimSummary[costing_yy],MATCH(1,INDEX(($HD115=TrimSummary[style_no])*(HP$3=TrimSummary[trim_reff])*(ISNUMBER(FIND("/"&amp;$HC115&amp;"/","/"&amp;TrimSummary[color]&amp;"/"))),),0))))*$HJ115*(1+$BN$3)&amp;","&amp;IF(ISERROR(INDEX(TrimSummary[ordering_yy],MATCH(1,INDEX(($HD115=TrimSummary[style_no])*(HP$3=TrimSummary[trim_reff])*(ISNUMBER(FIND("/"&amp;$HC115&amp;"/","/"&amp;TrimSummary[color]&amp;"/"))),),0))),0,(INDEX(TrimSummary[ordering_yy],MATCH(1,INDEX(($HD115=TrimSummary[style_no])*(HP$3=TrimSummary[trim_reff])*(ISNUMBER(FIND("/"&amp;$HC115&amp;"/","/"&amp;TrimSummary[color]&amp;"/"))),),0))))*$HH115*(1+$BN$4)&amp;","&amp;IF(ISERROR(INDEX(TrimSummary[ordering_yy],MATCH(1,INDEX(($HD115=TrimSummary[style_no])*(HP$3=TrimSummary[trim_reff])*(ISNUMBER(FIND("/"&amp;$HC115&amp;"/","/"&amp;TrimSummary[color]&amp;"/"))),),0))),0,(INDEX(TrimSummary[ordering_yy],MATCH(1,INDEX(($HD115=TrimSummary[style_no])*(HP$3=TrimSummary[trim_reff])*(ISNUMBER(FIND("/"&amp;$HC115&amp;"/","/"&amp;TrimSummary[color]&amp;"/"))),),0))))*$HJ115*(1+$BN$4)</f>
        <v>0,0,0,0</v>
      </c>
      <c r="HQ115" s="62" t="str" cm="1">
        <f t="array" ref="HQ115">IF(ISERROR(INDEX(TrimSummary[costing_yy],MATCH(1,INDEX(($HD115=TrimSummary[style_no])*(HQ$3=TrimSummary[trim_reff])*(ISNUMBER(FIND("/"&amp;$HC115&amp;"/","/"&amp;TrimSummary[color]&amp;"/"))),),0))),0,(INDEX(TrimSummary[costing_yy],MATCH(1,INDEX(($HD115=TrimSummary[style_no])*(HQ$3=TrimSummary[trim_reff])*(ISNUMBER(FIND("/"&amp;$HC115&amp;"/","/"&amp;TrimSummary[color]&amp;"/"))),),0))))*$HH115*(1+$BN$3)&amp;","&amp;IF(ISERROR(INDEX(TrimSummary[costing_yy],MATCH(1,INDEX(($HD115=TrimSummary[style_no])*(HQ$3=TrimSummary[trim_reff])*(ISNUMBER(FIND("/"&amp;$HC115&amp;"/","/"&amp;TrimSummary[color]&amp;"/"))),),0))),0,(INDEX(TrimSummary[costing_yy],MATCH(1,INDEX(($HD115=TrimSummary[style_no])*(HQ$3=TrimSummary[trim_reff])*(ISNUMBER(FIND("/"&amp;$HC115&amp;"/","/"&amp;TrimSummary[color]&amp;"/"))),),0))))*$HJ115*(1+$BN$3)&amp;","&amp;IF(ISERROR(INDEX(TrimSummary[ordering_yy],MATCH(1,INDEX(($HD115=TrimSummary[style_no])*(HQ$3=TrimSummary[trim_reff])*(ISNUMBER(FIND("/"&amp;$HC115&amp;"/","/"&amp;TrimSummary[color]&amp;"/"))),),0))),0,(INDEX(TrimSummary[ordering_yy],MATCH(1,INDEX(($HD115=TrimSummary[style_no])*(HQ$3=TrimSummary[trim_reff])*(ISNUMBER(FIND("/"&amp;$HC115&amp;"/","/"&amp;TrimSummary[color]&amp;"/"))),),0))))*$HH115*(1+$BN$4)&amp;","&amp;IF(ISERROR(INDEX(TrimSummary[ordering_yy],MATCH(1,INDEX(($HD115=TrimSummary[style_no])*(HQ$3=TrimSummary[trim_reff])*(ISNUMBER(FIND("/"&amp;$HC115&amp;"/","/"&amp;TrimSummary[color]&amp;"/"))),),0))),0,(INDEX(TrimSummary[ordering_yy],MATCH(1,INDEX(($HD115=TrimSummary[style_no])*(HQ$3=TrimSummary[trim_reff])*(ISNUMBER(FIND("/"&amp;$HC115&amp;"/","/"&amp;TrimSummary[color]&amp;"/"))),),0))))*$HJ115*(1+$BN$4)</f>
        <v>0,0,0,0</v>
      </c>
      <c r="HR115" s="62" t="str" cm="1">
        <f t="array" ref="HR115">IF(ISERROR(INDEX(TrimSummary[costing_yy],MATCH(1,INDEX(($HD115=TrimSummary[style_no])*(HR$3=TrimSummary[trim_reff])*(ISNUMBER(FIND("/"&amp;$HC115&amp;"/","/"&amp;TrimSummary[color]&amp;"/"))),),0))),0,(INDEX(TrimSummary[costing_yy],MATCH(1,INDEX(($HD115=TrimSummary[style_no])*(HR$3=TrimSummary[trim_reff])*(ISNUMBER(FIND("/"&amp;$HC115&amp;"/","/"&amp;TrimSummary[color]&amp;"/"))),),0))))*$HH115*(1+$BN$3)&amp;","&amp;IF(ISERROR(INDEX(TrimSummary[costing_yy],MATCH(1,INDEX(($HD115=TrimSummary[style_no])*(HR$3=TrimSummary[trim_reff])*(ISNUMBER(FIND("/"&amp;$HC115&amp;"/","/"&amp;TrimSummary[color]&amp;"/"))),),0))),0,(INDEX(TrimSummary[costing_yy],MATCH(1,INDEX(($HD115=TrimSummary[style_no])*(HR$3=TrimSummary[trim_reff])*(ISNUMBER(FIND("/"&amp;$HC115&amp;"/","/"&amp;TrimSummary[color]&amp;"/"))),),0))))*$HJ115*(1+$BN$3)&amp;","&amp;IF(ISERROR(INDEX(TrimSummary[ordering_yy],MATCH(1,INDEX(($HD115=TrimSummary[style_no])*(HR$3=TrimSummary[trim_reff])*(ISNUMBER(FIND("/"&amp;$HC115&amp;"/","/"&amp;TrimSummary[color]&amp;"/"))),),0))),0,(INDEX(TrimSummary[ordering_yy],MATCH(1,INDEX(($HD115=TrimSummary[style_no])*(HR$3=TrimSummary[trim_reff])*(ISNUMBER(FIND("/"&amp;$HC115&amp;"/","/"&amp;TrimSummary[color]&amp;"/"))),),0))))*$HH115*(1+$BN$4)&amp;","&amp;IF(ISERROR(INDEX(TrimSummary[ordering_yy],MATCH(1,INDEX(($HD115=TrimSummary[style_no])*(HR$3=TrimSummary[trim_reff])*(ISNUMBER(FIND("/"&amp;$HC115&amp;"/","/"&amp;TrimSummary[color]&amp;"/"))),),0))),0,(INDEX(TrimSummary[ordering_yy],MATCH(1,INDEX(($HD115=TrimSummary[style_no])*(HR$3=TrimSummary[trim_reff])*(ISNUMBER(FIND("/"&amp;$HC115&amp;"/","/"&amp;TrimSummary[color]&amp;"/"))),),0))))*$HJ115*(1+$BN$4)</f>
        <v>0,0,0,0</v>
      </c>
      <c r="HS115" s="62" t="str" cm="1">
        <f t="array" ref="HS115">IF(ISERROR(INDEX(TrimSummary[costing_yy],MATCH(1,INDEX(($HD115=TrimSummary[style_no])*(HS$3=TrimSummary[trim_reff])*(ISNUMBER(FIND("/"&amp;$HC115&amp;"/","/"&amp;TrimSummary[color]&amp;"/"))),),0))),0,(INDEX(TrimSummary[costing_yy],MATCH(1,INDEX(($HD115=TrimSummary[style_no])*(HS$3=TrimSummary[trim_reff])*(ISNUMBER(FIND("/"&amp;$HC115&amp;"/","/"&amp;TrimSummary[color]&amp;"/"))),),0))))*$HH115*(1+$BN$3)&amp;","&amp;IF(ISERROR(INDEX(TrimSummary[costing_yy],MATCH(1,INDEX(($HD115=TrimSummary[style_no])*(HS$3=TrimSummary[trim_reff])*(ISNUMBER(FIND("/"&amp;$HC115&amp;"/","/"&amp;TrimSummary[color]&amp;"/"))),),0))),0,(INDEX(TrimSummary[costing_yy],MATCH(1,INDEX(($HD115=TrimSummary[style_no])*(HS$3=TrimSummary[trim_reff])*(ISNUMBER(FIND("/"&amp;$HC115&amp;"/","/"&amp;TrimSummary[color]&amp;"/"))),),0))))*$HJ115*(1+$BN$3)&amp;","&amp;IF(ISERROR(INDEX(TrimSummary[ordering_yy],MATCH(1,INDEX(($HD115=TrimSummary[style_no])*(HS$3=TrimSummary[trim_reff])*(ISNUMBER(FIND("/"&amp;$HC115&amp;"/","/"&amp;TrimSummary[color]&amp;"/"))),),0))),0,(INDEX(TrimSummary[ordering_yy],MATCH(1,INDEX(($HD115=TrimSummary[style_no])*(HS$3=TrimSummary[trim_reff])*(ISNUMBER(FIND("/"&amp;$HC115&amp;"/","/"&amp;TrimSummary[color]&amp;"/"))),),0))))*$HH115*(1+$BN$4)&amp;","&amp;IF(ISERROR(INDEX(TrimSummary[ordering_yy],MATCH(1,INDEX(($HD115=TrimSummary[style_no])*(HS$3=TrimSummary[trim_reff])*(ISNUMBER(FIND("/"&amp;$HC115&amp;"/","/"&amp;TrimSummary[color]&amp;"/"))),),0))),0,(INDEX(TrimSummary[ordering_yy],MATCH(1,INDEX(($HD115=TrimSummary[style_no])*(HS$3=TrimSummary[trim_reff])*(ISNUMBER(FIND("/"&amp;$HC115&amp;"/","/"&amp;TrimSummary[color]&amp;"/"))),),0))))*$HJ115*(1+$BN$4)</f>
        <v>0,0,0,0</v>
      </c>
      <c r="HT115" s="62" t="str" cm="1">
        <f t="array" ref="HT115">IF(ISERROR(INDEX(TrimSummary[costing_yy],MATCH(1,INDEX(($HD115=TrimSummary[style_no])*(HT$3=TrimSummary[trim_reff])*(ISNUMBER(FIND("/"&amp;$HC115&amp;"/","/"&amp;TrimSummary[color]&amp;"/"))),),0))),0,(INDEX(TrimSummary[costing_yy],MATCH(1,INDEX(($HD115=TrimSummary[style_no])*(HT$3=TrimSummary[trim_reff])*(ISNUMBER(FIND("/"&amp;$HC115&amp;"/","/"&amp;TrimSummary[color]&amp;"/"))),),0))))*$HH115*(1+$BN$3)&amp;","&amp;IF(ISERROR(INDEX(TrimSummary[costing_yy],MATCH(1,INDEX(($HD115=TrimSummary[style_no])*(HT$3=TrimSummary[trim_reff])*(ISNUMBER(FIND("/"&amp;$HC115&amp;"/","/"&amp;TrimSummary[color]&amp;"/"))),),0))),0,(INDEX(TrimSummary[costing_yy],MATCH(1,INDEX(($HD115=TrimSummary[style_no])*(HT$3=TrimSummary[trim_reff])*(ISNUMBER(FIND("/"&amp;$HC115&amp;"/","/"&amp;TrimSummary[color]&amp;"/"))),),0))))*$HJ115*(1+$BN$3)&amp;","&amp;IF(ISERROR(INDEX(TrimSummary[ordering_yy],MATCH(1,INDEX(($HD115=TrimSummary[style_no])*(HT$3=TrimSummary[trim_reff])*(ISNUMBER(FIND("/"&amp;$HC115&amp;"/","/"&amp;TrimSummary[color]&amp;"/"))),),0))),0,(INDEX(TrimSummary[ordering_yy],MATCH(1,INDEX(($HD115=TrimSummary[style_no])*(HT$3=TrimSummary[trim_reff])*(ISNUMBER(FIND("/"&amp;$HC115&amp;"/","/"&amp;TrimSummary[color]&amp;"/"))),),0))))*$HH115*(1+$BN$4)&amp;","&amp;IF(ISERROR(INDEX(TrimSummary[ordering_yy],MATCH(1,INDEX(($HD115=TrimSummary[style_no])*(HT$3=TrimSummary[trim_reff])*(ISNUMBER(FIND("/"&amp;$HC115&amp;"/","/"&amp;TrimSummary[color]&amp;"/"))),),0))),0,(INDEX(TrimSummary[ordering_yy],MATCH(1,INDEX(($HD115=TrimSummary[style_no])*(HT$3=TrimSummary[trim_reff])*(ISNUMBER(FIND("/"&amp;$HC115&amp;"/","/"&amp;TrimSummary[color]&amp;"/"))),),0))))*$HJ115*(1+$BN$4)</f>
        <v>0,0,0,0</v>
      </c>
      <c r="HU115" s="62" t="str" cm="1">
        <f t="array" ref="HU115">IF(ISERROR(INDEX(TrimSummary[costing_yy],MATCH(1,INDEX(($HD115=TrimSummary[style_no])*(HU$3=TrimSummary[trim_reff])*(ISNUMBER(FIND("/"&amp;$HC115&amp;"/","/"&amp;TrimSummary[color]&amp;"/"))),),0))),0,(INDEX(TrimSummary[costing_yy],MATCH(1,INDEX(($HD115=TrimSummary[style_no])*(HU$3=TrimSummary[trim_reff])*(ISNUMBER(FIND("/"&amp;$HC115&amp;"/","/"&amp;TrimSummary[color]&amp;"/"))),),0))))*$HH115*(1+$BN$3)&amp;","&amp;IF(ISERROR(INDEX(TrimSummary[costing_yy],MATCH(1,INDEX(($HD115=TrimSummary[style_no])*(HU$3=TrimSummary[trim_reff])*(ISNUMBER(FIND("/"&amp;$HC115&amp;"/","/"&amp;TrimSummary[color]&amp;"/"))),),0))),0,(INDEX(TrimSummary[costing_yy],MATCH(1,INDEX(($HD115=TrimSummary[style_no])*(HU$3=TrimSummary[trim_reff])*(ISNUMBER(FIND("/"&amp;$HC115&amp;"/","/"&amp;TrimSummary[color]&amp;"/"))),),0))))*$HJ115*(1+$BN$3)&amp;","&amp;IF(ISERROR(INDEX(TrimSummary[ordering_yy],MATCH(1,INDEX(($HD115=TrimSummary[style_no])*(HU$3=TrimSummary[trim_reff])*(ISNUMBER(FIND("/"&amp;$HC115&amp;"/","/"&amp;TrimSummary[color]&amp;"/"))),),0))),0,(INDEX(TrimSummary[ordering_yy],MATCH(1,INDEX(($HD115=TrimSummary[style_no])*(HU$3=TrimSummary[trim_reff])*(ISNUMBER(FIND("/"&amp;$HC115&amp;"/","/"&amp;TrimSummary[color]&amp;"/"))),),0))))*$HH115*(1+$BN$4)&amp;","&amp;IF(ISERROR(INDEX(TrimSummary[ordering_yy],MATCH(1,INDEX(($HD115=TrimSummary[style_no])*(HU$3=TrimSummary[trim_reff])*(ISNUMBER(FIND("/"&amp;$HC115&amp;"/","/"&amp;TrimSummary[color]&amp;"/"))),),0))),0,(INDEX(TrimSummary[ordering_yy],MATCH(1,INDEX(($HD115=TrimSummary[style_no])*(HU$3=TrimSummary[trim_reff])*(ISNUMBER(FIND("/"&amp;$HC115&amp;"/","/"&amp;TrimSummary[color]&amp;"/"))),),0))))*$HJ115*(1+$BN$4)</f>
        <v>0,0,0,0</v>
      </c>
      <c r="HV115" s="62"/>
      <c r="HW115" s="62"/>
      <c r="HX115" s="62"/>
      <c r="HY115" s="62"/>
      <c r="HZ115" s="62"/>
      <c r="IA115" s="62"/>
      <c r="IB115" s="62"/>
      <c r="IC115" s="62"/>
      <c r="ID115" s="62"/>
      <c r="IE115" s="62"/>
      <c r="IF115" s="62"/>
      <c r="IG115" s="62"/>
      <c r="IH115" s="62"/>
      <c r="II115" s="62"/>
      <c r="IJ115" s="62"/>
      <c r="IK115" s="62"/>
      <c r="IL115" s="62"/>
      <c r="IM115" s="62"/>
      <c r="IN115" s="62"/>
      <c r="IO115" s="62"/>
      <c r="IP115" s="62"/>
      <c r="IQ115" s="62"/>
      <c r="IR115" s="62"/>
      <c r="IS115" s="62"/>
      <c r="IT115" s="62"/>
      <c r="IU115" s="62"/>
      <c r="IV115" s="62"/>
      <c r="IW115" s="62"/>
    </row>
    <row r="116" spans="1:257">
      <c r="A116"/>
      <c r="D116" s="256"/>
      <c r="E116" s="3"/>
      <c r="F116" s="18"/>
      <c r="G116" s="19"/>
      <c r="H116" s="86"/>
      <c r="I116" s="86"/>
      <c r="J116" s="86"/>
      <c r="K116" s="86"/>
      <c r="L116" s="86"/>
      <c r="M116" s="86"/>
      <c r="N116" s="86"/>
      <c r="O116" s="86"/>
      <c r="P116" s="86"/>
      <c r="Q116" s="86"/>
      <c r="R116" s="86"/>
      <c r="S116" s="86"/>
      <c r="T116" s="86"/>
      <c r="U116" s="86"/>
      <c r="V116" s="86"/>
      <c r="Y116" s="18"/>
      <c r="AR116" s="23"/>
      <c r="AS116" s="23"/>
      <c r="AT116" s="18"/>
      <c r="AV116" s="23"/>
      <c r="AW116" s="23"/>
      <c r="AX116" s="23"/>
      <c r="AY116" s="23"/>
      <c r="AZ116" s="23"/>
      <c r="BA116" s="23"/>
      <c r="BB116" s="23"/>
      <c r="BC116" s="23"/>
      <c r="BD116" s="23"/>
      <c r="BE116" s="23"/>
      <c r="BF116" s="23"/>
      <c r="BG116" s="23"/>
      <c r="BH116" s="23"/>
      <c r="BI116" s="23"/>
      <c r="BJ116" s="222"/>
      <c r="BS116" s="233"/>
      <c r="BT116" s="233"/>
      <c r="BU116" s="233"/>
      <c r="BV116" s="233"/>
      <c r="BW116" s="233"/>
      <c r="BX116" s="233"/>
      <c r="BY116" s="233"/>
      <c r="BZ116" s="233"/>
      <c r="CA116" s="233"/>
      <c r="CB116" s="233"/>
      <c r="CC116" s="233"/>
      <c r="CE116" s="233"/>
      <c r="CG116" s="233"/>
      <c r="CL116" s="94"/>
      <c r="CM116" s="94"/>
      <c r="CN116" s="94"/>
      <c r="CQ116" s="64"/>
      <c r="FT116"/>
      <c r="FU116"/>
      <c r="HA116" s="62" t="str">
        <f>INDEX(TrimSummary[season],MATCH($HD116,TrimSummary[style_no],0))</f>
        <v>WI23</v>
      </c>
      <c r="HB116" s="62" t="str">
        <f>INDEX(TrimSummary[floorset],MATCH($HD116,TrimSummary[style_no],0))</f>
        <v>F3</v>
      </c>
      <c r="HC116" s="6" t="s">
        <v>217</v>
      </c>
      <c r="HD116" s="310" t="s">
        <v>315</v>
      </c>
      <c r="HE116" s="224" t="s">
        <v>298</v>
      </c>
      <c r="HF116" s="98">
        <v>45040</v>
      </c>
      <c r="HG116" t="s">
        <v>33</v>
      </c>
      <c r="HH116" s="105" cm="1">
        <f t="array" ref="HH116">IF(ISERROR(INDEX(Trim_Booking_Data[[QTY TB]:[5]],MATCH($HD116&amp;$HE116&amp;$HF116,Trim_Booking_Data[Styele'#]&amp;Trim_Booking_Data[COLOR]&amp;Trim_Booking_Data[Trim Boking Date],0),MATCH($HG116,Trim_Booking_Data[[#Headers],[QTY TB]:[5]],0))),0,(INDEX(Trim_Booking_Data[[QTY TB]:[5]],MATCH($HD116&amp;$HE116&amp;$HF116,Trim_Booking_Data[Styele'#]&amp;Trim_Booking_Data[COLOR]&amp;Trim_Booking_Data[Trim Boking Date],0),MATCH($HG116,Trim_Booking_Data[[#Headers],[QTY TB]:[5]],0))))</f>
        <v>0</v>
      </c>
      <c r="HI116" s="78" cm="1">
        <f t="array" ref="HI116">IF(ISERROR(INDEX(PO_Placed_Data_Fu[],MATCH($HD116&amp;$HE116,Trim_Booking_Data[Styele'#]&amp;Trim_Booking_Data[COLOR],0),MATCH(HI$3,PO_Placed_Data_Fu[#Headers],0))),0,(INDEX(PO_Placed_Data_Fu[],MATCH($HD116&amp;$HE116,Trim_Booking_Data[Styele'#]&amp;Trim_Booking_Data[COLOR],0),MATCH(HI$3,PO_Placed_Data_Fu[#Headers],0))))</f>
        <v>0</v>
      </c>
      <c r="HJ116" s="70" cm="1">
        <f t="array" ref="HJ116">IF(ISERROR(INDEX(PO_Placed_Data_Fu[],MATCH($HD116&amp;$HE116&amp;$HF116,Trim_Booking_Data[Styele'#]&amp;Trim_Booking_Data[COLOR]&amp;Trim_Booking_Data[Trim Boking Date],0),MATCH($HG116,PO_Placed_Data_Fu[#Headers],0))),0,(INDEX(PO_Placed_Data_Fu[],MATCH($HD116&amp;$HE116&amp;$HF116,Trim_Booking_Data[Styele'#]&amp;Trim_Booking_Data[COLOR]&amp;Trim_Booking_Data[Trim Boking Date],0),MATCH($HG116,PO_Placed_Data_Fu[#Headers],0))))</f>
        <v>0</v>
      </c>
      <c r="HK116" s="62" t="str" cm="1">
        <f t="array" ref="HK116">IF(ISERROR(INDEX(TrimSummary[costing_yy],MATCH(1,INDEX(($HD116=TrimSummary[style_no])*(HK$3=TrimSummary[trim_reff])*(ISNUMBER(FIND("/"&amp;$HC116&amp;"/","/"&amp;TrimSummary[color]&amp;"/"))),),0))),0,(INDEX(TrimSummary[costing_yy],MATCH(1,INDEX(($HD116=TrimSummary[style_no])*(HK$3=TrimSummary[trim_reff])*(ISNUMBER(FIND("/"&amp;$HC116&amp;"/","/"&amp;TrimSummary[color]&amp;"/"))),),0))))*$HH116*(1+$BN$3)&amp;","&amp;IF(ISERROR(INDEX(TrimSummary[costing_yy],MATCH(1,INDEX(($HD116=TrimSummary[style_no])*(HK$3=TrimSummary[trim_reff])*(ISNUMBER(FIND("/"&amp;$HC116&amp;"/","/"&amp;TrimSummary[color]&amp;"/"))),),0))),0,(INDEX(TrimSummary[costing_yy],MATCH(1,INDEX(($HD116=TrimSummary[style_no])*(HK$3=TrimSummary[trim_reff])*(ISNUMBER(FIND("/"&amp;$HC116&amp;"/","/"&amp;TrimSummary[color]&amp;"/"))),),0))))*$HJ116*(1+$BN$3)&amp;","&amp;IF(ISERROR(INDEX(TrimSummary[ordering_yy],MATCH(1,INDEX(($HD116=TrimSummary[style_no])*(HK$3=TrimSummary[trim_reff])*(ISNUMBER(FIND("/"&amp;$HC116&amp;"/","/"&amp;TrimSummary[color]&amp;"/"))),),0))),0,(INDEX(TrimSummary[ordering_yy],MATCH(1,INDEX(($HD116=TrimSummary[style_no])*(HK$3=TrimSummary[trim_reff])*(ISNUMBER(FIND("/"&amp;$HC116&amp;"/","/"&amp;TrimSummary[color]&amp;"/"))),),0))))*$HH116*(1+$BN$4)&amp;","&amp;IF(ISERROR(INDEX(TrimSummary[ordering_yy],MATCH(1,INDEX(($HD116=TrimSummary[style_no])*(HK$3=TrimSummary[trim_reff])*(ISNUMBER(FIND("/"&amp;$HC116&amp;"/","/"&amp;TrimSummary[color]&amp;"/"))),),0))),0,(INDEX(TrimSummary[ordering_yy],MATCH(1,INDEX(($HD116=TrimSummary[style_no])*(HK$3=TrimSummary[trim_reff])*(ISNUMBER(FIND("/"&amp;$HC116&amp;"/","/"&amp;TrimSummary[color]&amp;"/"))),),0))))*$HJ116*(1+$BN$4)</f>
        <v>0,0,0,0</v>
      </c>
      <c r="HL116" s="62" t="str" cm="1">
        <f t="array" ref="HL116">IF(ISERROR(INDEX(TrimSummary[costing_yy],MATCH(1,INDEX(($HD116=TrimSummary[style_no])*(HL$3=TrimSummary[trim_reff])*(ISNUMBER(FIND("/"&amp;$HC116&amp;"/","/"&amp;TrimSummary[color]&amp;"/"))),),0))),0,(INDEX(TrimSummary[costing_yy],MATCH(1,INDEX(($HD116=TrimSummary[style_no])*(HL$3=TrimSummary[trim_reff])*(ISNUMBER(FIND("/"&amp;$HC116&amp;"/","/"&amp;TrimSummary[color]&amp;"/"))),),0))))*$HH116*(1+$BN$3)&amp;","&amp;IF(ISERROR(INDEX(TrimSummary[costing_yy],MATCH(1,INDEX(($HD116=TrimSummary[style_no])*(HL$3=TrimSummary[trim_reff])*(ISNUMBER(FIND("/"&amp;$HC116&amp;"/","/"&amp;TrimSummary[color]&amp;"/"))),),0))),0,(INDEX(TrimSummary[costing_yy],MATCH(1,INDEX(($HD116=TrimSummary[style_no])*(HL$3=TrimSummary[trim_reff])*(ISNUMBER(FIND("/"&amp;$HC116&amp;"/","/"&amp;TrimSummary[color]&amp;"/"))),),0))))*$HJ116*(1+$BN$3)&amp;","&amp;IF(ISERROR(INDEX(TrimSummary[ordering_yy],MATCH(1,INDEX(($HD116=TrimSummary[style_no])*(HL$3=TrimSummary[trim_reff])*(ISNUMBER(FIND("/"&amp;$HC116&amp;"/","/"&amp;TrimSummary[color]&amp;"/"))),),0))),0,(INDEX(TrimSummary[ordering_yy],MATCH(1,INDEX(($HD116=TrimSummary[style_no])*(HL$3=TrimSummary[trim_reff])*(ISNUMBER(FIND("/"&amp;$HC116&amp;"/","/"&amp;TrimSummary[color]&amp;"/"))),),0))))*$HH116*(1+$BN$4)&amp;","&amp;IF(ISERROR(INDEX(TrimSummary[ordering_yy],MATCH(1,INDEX(($HD116=TrimSummary[style_no])*(HL$3=TrimSummary[trim_reff])*(ISNUMBER(FIND("/"&amp;$HC116&amp;"/","/"&amp;TrimSummary[color]&amp;"/"))),),0))),0,(INDEX(TrimSummary[ordering_yy],MATCH(1,INDEX(($HD116=TrimSummary[style_no])*(HL$3=TrimSummary[trim_reff])*(ISNUMBER(FIND("/"&amp;$HC116&amp;"/","/"&amp;TrimSummary[color]&amp;"/"))),),0))))*$HJ116*(1+$BN$4)</f>
        <v>0,0,0,0</v>
      </c>
      <c r="HM116" s="62" t="str" cm="1">
        <f t="array" ref="HM116">IF(ISERROR(INDEX(TrimSummary[costing_yy],MATCH(1,INDEX(($HD116=TrimSummary[style_no])*(HM$3=TrimSummary[trim_reff])*(ISNUMBER(FIND("/"&amp;$HC116&amp;"/","/"&amp;TrimSummary[color]&amp;"/"))),),0))),0,(INDEX(TrimSummary[costing_yy],MATCH(1,INDEX(($HD116=TrimSummary[style_no])*(HM$3=TrimSummary[trim_reff])*(ISNUMBER(FIND("/"&amp;$HC116&amp;"/","/"&amp;TrimSummary[color]&amp;"/"))),),0))))*$HH116*(1+$BN$3)&amp;","&amp;IF(ISERROR(INDEX(TrimSummary[costing_yy],MATCH(1,INDEX(($HD116=TrimSummary[style_no])*(HM$3=TrimSummary[trim_reff])*(ISNUMBER(FIND("/"&amp;$HC116&amp;"/","/"&amp;TrimSummary[color]&amp;"/"))),),0))),0,(INDEX(TrimSummary[costing_yy],MATCH(1,INDEX(($HD116=TrimSummary[style_no])*(HM$3=TrimSummary[trim_reff])*(ISNUMBER(FIND("/"&amp;$HC116&amp;"/","/"&amp;TrimSummary[color]&amp;"/"))),),0))))*$HJ116*(1+$BN$3)&amp;","&amp;IF(ISERROR(INDEX(TrimSummary[ordering_yy],MATCH(1,INDEX(($HD116=TrimSummary[style_no])*(HM$3=TrimSummary[trim_reff])*(ISNUMBER(FIND("/"&amp;$HC116&amp;"/","/"&amp;TrimSummary[color]&amp;"/"))),),0))),0,(INDEX(TrimSummary[ordering_yy],MATCH(1,INDEX(($HD116=TrimSummary[style_no])*(HM$3=TrimSummary[trim_reff])*(ISNUMBER(FIND("/"&amp;$HC116&amp;"/","/"&amp;TrimSummary[color]&amp;"/"))),),0))))*$HH116*(1+$BN$4)&amp;","&amp;IF(ISERROR(INDEX(TrimSummary[ordering_yy],MATCH(1,INDEX(($HD116=TrimSummary[style_no])*(HM$3=TrimSummary[trim_reff])*(ISNUMBER(FIND("/"&amp;$HC116&amp;"/","/"&amp;TrimSummary[color]&amp;"/"))),),0))),0,(INDEX(TrimSummary[ordering_yy],MATCH(1,INDEX(($HD116=TrimSummary[style_no])*(HM$3=TrimSummary[trim_reff])*(ISNUMBER(FIND("/"&amp;$HC116&amp;"/","/"&amp;TrimSummary[color]&amp;"/"))),),0))))*$HJ116*(1+$BN$4)</f>
        <v>0,0,0,0</v>
      </c>
      <c r="HN116" s="62" t="str" cm="1">
        <f t="array" ref="HN116">IF(ISERROR(INDEX(TrimSummary[costing_yy],MATCH(1,INDEX(($HD116=TrimSummary[style_no])*(HN$3=TrimSummary[trim_reff])*(ISNUMBER(FIND("/"&amp;$HC116&amp;"/","/"&amp;TrimSummary[color]&amp;"/"))),),0))),0,(INDEX(TrimSummary[costing_yy],MATCH(1,INDEX(($HD116=TrimSummary[style_no])*(HN$3=TrimSummary[trim_reff])*(ISNUMBER(FIND("/"&amp;$HC116&amp;"/","/"&amp;TrimSummary[color]&amp;"/"))),),0))))*$HH116*(1+$BN$3)&amp;","&amp;IF(ISERROR(INDEX(TrimSummary[costing_yy],MATCH(1,INDEX(($HD116=TrimSummary[style_no])*(HN$3=TrimSummary[trim_reff])*(ISNUMBER(FIND("/"&amp;$HC116&amp;"/","/"&amp;TrimSummary[color]&amp;"/"))),),0))),0,(INDEX(TrimSummary[costing_yy],MATCH(1,INDEX(($HD116=TrimSummary[style_no])*(HN$3=TrimSummary[trim_reff])*(ISNUMBER(FIND("/"&amp;$HC116&amp;"/","/"&amp;TrimSummary[color]&amp;"/"))),),0))))*$HJ116*(1+$BN$3)&amp;","&amp;IF(ISERROR(INDEX(TrimSummary[ordering_yy],MATCH(1,INDEX(($HD116=TrimSummary[style_no])*(HN$3=TrimSummary[trim_reff])*(ISNUMBER(FIND("/"&amp;$HC116&amp;"/","/"&amp;TrimSummary[color]&amp;"/"))),),0))),0,(INDEX(TrimSummary[ordering_yy],MATCH(1,INDEX(($HD116=TrimSummary[style_no])*(HN$3=TrimSummary[trim_reff])*(ISNUMBER(FIND("/"&amp;$HC116&amp;"/","/"&amp;TrimSummary[color]&amp;"/"))),),0))))*$HH116*(1+$BN$4)&amp;","&amp;IF(ISERROR(INDEX(TrimSummary[ordering_yy],MATCH(1,INDEX(($HD116=TrimSummary[style_no])*(HN$3=TrimSummary[trim_reff])*(ISNUMBER(FIND("/"&amp;$HC116&amp;"/","/"&amp;TrimSummary[color]&amp;"/"))),),0))),0,(INDEX(TrimSummary[ordering_yy],MATCH(1,INDEX(($HD116=TrimSummary[style_no])*(HN$3=TrimSummary[trim_reff])*(ISNUMBER(FIND("/"&amp;$HC116&amp;"/","/"&amp;TrimSummary[color]&amp;"/"))),),0))))*$HJ116*(1+$BN$4)</f>
        <v>0,0,0,0</v>
      </c>
      <c r="HO116" s="62" t="str" cm="1">
        <f t="array" ref="HO116">IF(ISERROR(INDEX(TrimSummary[costing_yy],MATCH(1,INDEX(($HD116=TrimSummary[style_no])*(HO$3=TrimSummary[trim_reff])*(ISNUMBER(FIND("/"&amp;$HC116&amp;"/","/"&amp;TrimSummary[color]&amp;"/"))),),0))),0,(INDEX(TrimSummary[costing_yy],MATCH(1,INDEX(($HD116=TrimSummary[style_no])*(HO$3=TrimSummary[trim_reff])*(ISNUMBER(FIND("/"&amp;$HC116&amp;"/","/"&amp;TrimSummary[color]&amp;"/"))),),0))))*$HH116*(1+$BN$3)&amp;","&amp;IF(ISERROR(INDEX(TrimSummary[costing_yy],MATCH(1,INDEX(($HD116=TrimSummary[style_no])*(HO$3=TrimSummary[trim_reff])*(ISNUMBER(FIND("/"&amp;$HC116&amp;"/","/"&amp;TrimSummary[color]&amp;"/"))),),0))),0,(INDEX(TrimSummary[costing_yy],MATCH(1,INDEX(($HD116=TrimSummary[style_no])*(HO$3=TrimSummary[trim_reff])*(ISNUMBER(FIND("/"&amp;$HC116&amp;"/","/"&amp;TrimSummary[color]&amp;"/"))),),0))))*$HJ116*(1+$BN$3)&amp;","&amp;IF(ISERROR(INDEX(TrimSummary[ordering_yy],MATCH(1,INDEX(($HD116=TrimSummary[style_no])*(HO$3=TrimSummary[trim_reff])*(ISNUMBER(FIND("/"&amp;$HC116&amp;"/","/"&amp;TrimSummary[color]&amp;"/"))),),0))),0,(INDEX(TrimSummary[ordering_yy],MATCH(1,INDEX(($HD116=TrimSummary[style_no])*(HO$3=TrimSummary[trim_reff])*(ISNUMBER(FIND("/"&amp;$HC116&amp;"/","/"&amp;TrimSummary[color]&amp;"/"))),),0))))*$HH116*(1+$BN$4)&amp;","&amp;IF(ISERROR(INDEX(TrimSummary[ordering_yy],MATCH(1,INDEX(($HD116=TrimSummary[style_no])*(HO$3=TrimSummary[trim_reff])*(ISNUMBER(FIND("/"&amp;$HC116&amp;"/","/"&amp;TrimSummary[color]&amp;"/"))),),0))),0,(INDEX(TrimSummary[ordering_yy],MATCH(1,INDEX(($HD116=TrimSummary[style_no])*(HO$3=TrimSummary[trim_reff])*(ISNUMBER(FIND("/"&amp;$HC116&amp;"/","/"&amp;TrimSummary[color]&amp;"/"))),),0))))*$HJ116*(1+$BN$4)</f>
        <v>0,0,0,0</v>
      </c>
      <c r="HP116" s="62" t="str" cm="1">
        <f t="array" ref="HP116">IF(ISERROR(INDEX(TrimSummary[costing_yy],MATCH(1,INDEX(($HD116=TrimSummary[style_no])*(HP$3=TrimSummary[trim_reff])*(ISNUMBER(FIND("/"&amp;$HC116&amp;"/","/"&amp;TrimSummary[color]&amp;"/"))),),0))),0,(INDEX(TrimSummary[costing_yy],MATCH(1,INDEX(($HD116=TrimSummary[style_no])*(HP$3=TrimSummary[trim_reff])*(ISNUMBER(FIND("/"&amp;$HC116&amp;"/","/"&amp;TrimSummary[color]&amp;"/"))),),0))))*$HH116*(1+$BN$3)&amp;","&amp;IF(ISERROR(INDEX(TrimSummary[costing_yy],MATCH(1,INDEX(($HD116=TrimSummary[style_no])*(HP$3=TrimSummary[trim_reff])*(ISNUMBER(FIND("/"&amp;$HC116&amp;"/","/"&amp;TrimSummary[color]&amp;"/"))),),0))),0,(INDEX(TrimSummary[costing_yy],MATCH(1,INDEX(($HD116=TrimSummary[style_no])*(HP$3=TrimSummary[trim_reff])*(ISNUMBER(FIND("/"&amp;$HC116&amp;"/","/"&amp;TrimSummary[color]&amp;"/"))),),0))))*$HJ116*(1+$BN$3)&amp;","&amp;IF(ISERROR(INDEX(TrimSummary[ordering_yy],MATCH(1,INDEX(($HD116=TrimSummary[style_no])*(HP$3=TrimSummary[trim_reff])*(ISNUMBER(FIND("/"&amp;$HC116&amp;"/","/"&amp;TrimSummary[color]&amp;"/"))),),0))),0,(INDEX(TrimSummary[ordering_yy],MATCH(1,INDEX(($HD116=TrimSummary[style_no])*(HP$3=TrimSummary[trim_reff])*(ISNUMBER(FIND("/"&amp;$HC116&amp;"/","/"&amp;TrimSummary[color]&amp;"/"))),),0))))*$HH116*(1+$BN$4)&amp;","&amp;IF(ISERROR(INDEX(TrimSummary[ordering_yy],MATCH(1,INDEX(($HD116=TrimSummary[style_no])*(HP$3=TrimSummary[trim_reff])*(ISNUMBER(FIND("/"&amp;$HC116&amp;"/","/"&amp;TrimSummary[color]&amp;"/"))),),0))),0,(INDEX(TrimSummary[ordering_yy],MATCH(1,INDEX(($HD116=TrimSummary[style_no])*(HP$3=TrimSummary[trim_reff])*(ISNUMBER(FIND("/"&amp;$HC116&amp;"/","/"&amp;TrimSummary[color]&amp;"/"))),),0))))*$HJ116*(1+$BN$4)</f>
        <v>0,0,0,0</v>
      </c>
      <c r="HQ116" s="62" t="str" cm="1">
        <f t="array" ref="HQ116">IF(ISERROR(INDEX(TrimSummary[costing_yy],MATCH(1,INDEX(($HD116=TrimSummary[style_no])*(HQ$3=TrimSummary[trim_reff])*(ISNUMBER(FIND("/"&amp;$HC116&amp;"/","/"&amp;TrimSummary[color]&amp;"/"))),),0))),0,(INDEX(TrimSummary[costing_yy],MATCH(1,INDEX(($HD116=TrimSummary[style_no])*(HQ$3=TrimSummary[trim_reff])*(ISNUMBER(FIND("/"&amp;$HC116&amp;"/","/"&amp;TrimSummary[color]&amp;"/"))),),0))))*$HH116*(1+$BN$3)&amp;","&amp;IF(ISERROR(INDEX(TrimSummary[costing_yy],MATCH(1,INDEX(($HD116=TrimSummary[style_no])*(HQ$3=TrimSummary[trim_reff])*(ISNUMBER(FIND("/"&amp;$HC116&amp;"/","/"&amp;TrimSummary[color]&amp;"/"))),),0))),0,(INDEX(TrimSummary[costing_yy],MATCH(1,INDEX(($HD116=TrimSummary[style_no])*(HQ$3=TrimSummary[trim_reff])*(ISNUMBER(FIND("/"&amp;$HC116&amp;"/","/"&amp;TrimSummary[color]&amp;"/"))),),0))))*$HJ116*(1+$BN$3)&amp;","&amp;IF(ISERROR(INDEX(TrimSummary[ordering_yy],MATCH(1,INDEX(($HD116=TrimSummary[style_no])*(HQ$3=TrimSummary[trim_reff])*(ISNUMBER(FIND("/"&amp;$HC116&amp;"/","/"&amp;TrimSummary[color]&amp;"/"))),),0))),0,(INDEX(TrimSummary[ordering_yy],MATCH(1,INDEX(($HD116=TrimSummary[style_no])*(HQ$3=TrimSummary[trim_reff])*(ISNUMBER(FIND("/"&amp;$HC116&amp;"/","/"&amp;TrimSummary[color]&amp;"/"))),),0))))*$HH116*(1+$BN$4)&amp;","&amp;IF(ISERROR(INDEX(TrimSummary[ordering_yy],MATCH(1,INDEX(($HD116=TrimSummary[style_no])*(HQ$3=TrimSummary[trim_reff])*(ISNUMBER(FIND("/"&amp;$HC116&amp;"/","/"&amp;TrimSummary[color]&amp;"/"))),),0))),0,(INDEX(TrimSummary[ordering_yy],MATCH(1,INDEX(($HD116=TrimSummary[style_no])*(HQ$3=TrimSummary[trim_reff])*(ISNUMBER(FIND("/"&amp;$HC116&amp;"/","/"&amp;TrimSummary[color]&amp;"/"))),),0))))*$HJ116*(1+$BN$4)</f>
        <v>0,0,0,0</v>
      </c>
      <c r="HR116" s="62" t="str" cm="1">
        <f t="array" ref="HR116">IF(ISERROR(INDEX(TrimSummary[costing_yy],MATCH(1,INDEX(($HD116=TrimSummary[style_no])*(HR$3=TrimSummary[trim_reff])*(ISNUMBER(FIND("/"&amp;$HC116&amp;"/","/"&amp;TrimSummary[color]&amp;"/"))),),0))),0,(INDEX(TrimSummary[costing_yy],MATCH(1,INDEX(($HD116=TrimSummary[style_no])*(HR$3=TrimSummary[trim_reff])*(ISNUMBER(FIND("/"&amp;$HC116&amp;"/","/"&amp;TrimSummary[color]&amp;"/"))),),0))))*$HH116*(1+$BN$3)&amp;","&amp;IF(ISERROR(INDEX(TrimSummary[costing_yy],MATCH(1,INDEX(($HD116=TrimSummary[style_no])*(HR$3=TrimSummary[trim_reff])*(ISNUMBER(FIND("/"&amp;$HC116&amp;"/","/"&amp;TrimSummary[color]&amp;"/"))),),0))),0,(INDEX(TrimSummary[costing_yy],MATCH(1,INDEX(($HD116=TrimSummary[style_no])*(HR$3=TrimSummary[trim_reff])*(ISNUMBER(FIND("/"&amp;$HC116&amp;"/","/"&amp;TrimSummary[color]&amp;"/"))),),0))))*$HJ116*(1+$BN$3)&amp;","&amp;IF(ISERROR(INDEX(TrimSummary[ordering_yy],MATCH(1,INDEX(($HD116=TrimSummary[style_no])*(HR$3=TrimSummary[trim_reff])*(ISNUMBER(FIND("/"&amp;$HC116&amp;"/","/"&amp;TrimSummary[color]&amp;"/"))),),0))),0,(INDEX(TrimSummary[ordering_yy],MATCH(1,INDEX(($HD116=TrimSummary[style_no])*(HR$3=TrimSummary[trim_reff])*(ISNUMBER(FIND("/"&amp;$HC116&amp;"/","/"&amp;TrimSummary[color]&amp;"/"))),),0))))*$HH116*(1+$BN$4)&amp;","&amp;IF(ISERROR(INDEX(TrimSummary[ordering_yy],MATCH(1,INDEX(($HD116=TrimSummary[style_no])*(HR$3=TrimSummary[trim_reff])*(ISNUMBER(FIND("/"&amp;$HC116&amp;"/","/"&amp;TrimSummary[color]&amp;"/"))),),0))),0,(INDEX(TrimSummary[ordering_yy],MATCH(1,INDEX(($HD116=TrimSummary[style_no])*(HR$3=TrimSummary[trim_reff])*(ISNUMBER(FIND("/"&amp;$HC116&amp;"/","/"&amp;TrimSummary[color]&amp;"/"))),),0))))*$HJ116*(1+$BN$4)</f>
        <v>0,0,0,0</v>
      </c>
      <c r="HS116" s="62" t="str" cm="1">
        <f t="array" ref="HS116">IF(ISERROR(INDEX(TrimSummary[costing_yy],MATCH(1,INDEX(($HD116=TrimSummary[style_no])*(HS$3=TrimSummary[trim_reff])*(ISNUMBER(FIND("/"&amp;$HC116&amp;"/","/"&amp;TrimSummary[color]&amp;"/"))),),0))),0,(INDEX(TrimSummary[costing_yy],MATCH(1,INDEX(($HD116=TrimSummary[style_no])*(HS$3=TrimSummary[trim_reff])*(ISNUMBER(FIND("/"&amp;$HC116&amp;"/","/"&amp;TrimSummary[color]&amp;"/"))),),0))))*$HH116*(1+$BN$3)&amp;","&amp;IF(ISERROR(INDEX(TrimSummary[costing_yy],MATCH(1,INDEX(($HD116=TrimSummary[style_no])*(HS$3=TrimSummary[trim_reff])*(ISNUMBER(FIND("/"&amp;$HC116&amp;"/","/"&amp;TrimSummary[color]&amp;"/"))),),0))),0,(INDEX(TrimSummary[costing_yy],MATCH(1,INDEX(($HD116=TrimSummary[style_no])*(HS$3=TrimSummary[trim_reff])*(ISNUMBER(FIND("/"&amp;$HC116&amp;"/","/"&amp;TrimSummary[color]&amp;"/"))),),0))))*$HJ116*(1+$BN$3)&amp;","&amp;IF(ISERROR(INDEX(TrimSummary[ordering_yy],MATCH(1,INDEX(($HD116=TrimSummary[style_no])*(HS$3=TrimSummary[trim_reff])*(ISNUMBER(FIND("/"&amp;$HC116&amp;"/","/"&amp;TrimSummary[color]&amp;"/"))),),0))),0,(INDEX(TrimSummary[ordering_yy],MATCH(1,INDEX(($HD116=TrimSummary[style_no])*(HS$3=TrimSummary[trim_reff])*(ISNUMBER(FIND("/"&amp;$HC116&amp;"/","/"&amp;TrimSummary[color]&amp;"/"))),),0))))*$HH116*(1+$BN$4)&amp;","&amp;IF(ISERROR(INDEX(TrimSummary[ordering_yy],MATCH(1,INDEX(($HD116=TrimSummary[style_no])*(HS$3=TrimSummary[trim_reff])*(ISNUMBER(FIND("/"&amp;$HC116&amp;"/","/"&amp;TrimSummary[color]&amp;"/"))),),0))),0,(INDEX(TrimSummary[ordering_yy],MATCH(1,INDEX(($HD116=TrimSummary[style_no])*(HS$3=TrimSummary[trim_reff])*(ISNUMBER(FIND("/"&amp;$HC116&amp;"/","/"&amp;TrimSummary[color]&amp;"/"))),),0))))*$HJ116*(1+$BN$4)</f>
        <v>0,0,0,0</v>
      </c>
      <c r="HT116" s="62" t="str" cm="1">
        <f t="array" ref="HT116">IF(ISERROR(INDEX(TrimSummary[costing_yy],MATCH(1,INDEX(($HD116=TrimSummary[style_no])*(HT$3=TrimSummary[trim_reff])*(ISNUMBER(FIND("/"&amp;$HC116&amp;"/","/"&amp;TrimSummary[color]&amp;"/"))),),0))),0,(INDEX(TrimSummary[costing_yy],MATCH(1,INDEX(($HD116=TrimSummary[style_no])*(HT$3=TrimSummary[trim_reff])*(ISNUMBER(FIND("/"&amp;$HC116&amp;"/","/"&amp;TrimSummary[color]&amp;"/"))),),0))))*$HH116*(1+$BN$3)&amp;","&amp;IF(ISERROR(INDEX(TrimSummary[costing_yy],MATCH(1,INDEX(($HD116=TrimSummary[style_no])*(HT$3=TrimSummary[trim_reff])*(ISNUMBER(FIND("/"&amp;$HC116&amp;"/","/"&amp;TrimSummary[color]&amp;"/"))),),0))),0,(INDEX(TrimSummary[costing_yy],MATCH(1,INDEX(($HD116=TrimSummary[style_no])*(HT$3=TrimSummary[trim_reff])*(ISNUMBER(FIND("/"&amp;$HC116&amp;"/","/"&amp;TrimSummary[color]&amp;"/"))),),0))))*$HJ116*(1+$BN$3)&amp;","&amp;IF(ISERROR(INDEX(TrimSummary[ordering_yy],MATCH(1,INDEX(($HD116=TrimSummary[style_no])*(HT$3=TrimSummary[trim_reff])*(ISNUMBER(FIND("/"&amp;$HC116&amp;"/","/"&amp;TrimSummary[color]&amp;"/"))),),0))),0,(INDEX(TrimSummary[ordering_yy],MATCH(1,INDEX(($HD116=TrimSummary[style_no])*(HT$3=TrimSummary[trim_reff])*(ISNUMBER(FIND("/"&amp;$HC116&amp;"/","/"&amp;TrimSummary[color]&amp;"/"))),),0))))*$HH116*(1+$BN$4)&amp;","&amp;IF(ISERROR(INDEX(TrimSummary[ordering_yy],MATCH(1,INDEX(($HD116=TrimSummary[style_no])*(HT$3=TrimSummary[trim_reff])*(ISNUMBER(FIND("/"&amp;$HC116&amp;"/","/"&amp;TrimSummary[color]&amp;"/"))),),0))),0,(INDEX(TrimSummary[ordering_yy],MATCH(1,INDEX(($HD116=TrimSummary[style_no])*(HT$3=TrimSummary[trim_reff])*(ISNUMBER(FIND("/"&amp;$HC116&amp;"/","/"&amp;TrimSummary[color]&amp;"/"))),),0))))*$HJ116*(1+$BN$4)</f>
        <v>0,0,0,0</v>
      </c>
      <c r="HU116" s="62" t="str" cm="1">
        <f t="array" ref="HU116">IF(ISERROR(INDEX(TrimSummary[costing_yy],MATCH(1,INDEX(($HD116=TrimSummary[style_no])*(HU$3=TrimSummary[trim_reff])*(ISNUMBER(FIND("/"&amp;$HC116&amp;"/","/"&amp;TrimSummary[color]&amp;"/"))),),0))),0,(INDEX(TrimSummary[costing_yy],MATCH(1,INDEX(($HD116=TrimSummary[style_no])*(HU$3=TrimSummary[trim_reff])*(ISNUMBER(FIND("/"&amp;$HC116&amp;"/","/"&amp;TrimSummary[color]&amp;"/"))),),0))))*$HH116*(1+$BN$3)&amp;","&amp;IF(ISERROR(INDEX(TrimSummary[costing_yy],MATCH(1,INDEX(($HD116=TrimSummary[style_no])*(HU$3=TrimSummary[trim_reff])*(ISNUMBER(FIND("/"&amp;$HC116&amp;"/","/"&amp;TrimSummary[color]&amp;"/"))),),0))),0,(INDEX(TrimSummary[costing_yy],MATCH(1,INDEX(($HD116=TrimSummary[style_no])*(HU$3=TrimSummary[trim_reff])*(ISNUMBER(FIND("/"&amp;$HC116&amp;"/","/"&amp;TrimSummary[color]&amp;"/"))),),0))))*$HJ116*(1+$BN$3)&amp;","&amp;IF(ISERROR(INDEX(TrimSummary[ordering_yy],MATCH(1,INDEX(($HD116=TrimSummary[style_no])*(HU$3=TrimSummary[trim_reff])*(ISNUMBER(FIND("/"&amp;$HC116&amp;"/","/"&amp;TrimSummary[color]&amp;"/"))),),0))),0,(INDEX(TrimSummary[ordering_yy],MATCH(1,INDEX(($HD116=TrimSummary[style_no])*(HU$3=TrimSummary[trim_reff])*(ISNUMBER(FIND("/"&amp;$HC116&amp;"/","/"&amp;TrimSummary[color]&amp;"/"))),),0))))*$HH116*(1+$BN$4)&amp;","&amp;IF(ISERROR(INDEX(TrimSummary[ordering_yy],MATCH(1,INDEX(($HD116=TrimSummary[style_no])*(HU$3=TrimSummary[trim_reff])*(ISNUMBER(FIND("/"&amp;$HC116&amp;"/","/"&amp;TrimSummary[color]&amp;"/"))),),0))),0,(INDEX(TrimSummary[ordering_yy],MATCH(1,INDEX(($HD116=TrimSummary[style_no])*(HU$3=TrimSummary[trim_reff])*(ISNUMBER(FIND("/"&amp;$HC116&amp;"/","/"&amp;TrimSummary[color]&amp;"/"))),),0))))*$HJ116*(1+$BN$4)</f>
        <v>0,0,0,0</v>
      </c>
      <c r="HV116" s="62"/>
      <c r="HW116" s="62"/>
      <c r="HX116" s="62"/>
      <c r="HY116" s="62"/>
      <c r="HZ116" s="62"/>
      <c r="IA116" s="62"/>
      <c r="IB116" s="62"/>
      <c r="IC116" s="62"/>
      <c r="ID116" s="62"/>
      <c r="IE116" s="62"/>
      <c r="IF116" s="62"/>
      <c r="IG116" s="62"/>
      <c r="IH116" s="62"/>
      <c r="II116" s="49"/>
      <c r="IJ116" s="49"/>
      <c r="IK116" s="49"/>
      <c r="IL116" s="49"/>
      <c r="IM116" s="49"/>
      <c r="IN116" s="49"/>
      <c r="IO116" s="49"/>
      <c r="IP116" s="49"/>
      <c r="IQ116" s="49"/>
      <c r="IR116" s="49"/>
      <c r="IS116" s="49"/>
      <c r="IT116" s="49"/>
      <c r="IU116" s="49"/>
      <c r="IV116" s="49"/>
      <c r="IW116" s="49"/>
    </row>
    <row r="117" spans="1:257">
      <c r="A117"/>
      <c r="D117" s="256"/>
      <c r="E117" s="3"/>
      <c r="F117" s="18"/>
      <c r="G117" s="19"/>
      <c r="H117" s="86"/>
      <c r="I117" s="86"/>
      <c r="J117" s="86"/>
      <c r="K117" s="86"/>
      <c r="L117" s="86"/>
      <c r="M117" s="86"/>
      <c r="N117" s="86"/>
      <c r="O117" s="86"/>
      <c r="P117" s="86"/>
      <c r="Q117" s="86"/>
      <c r="R117" s="86"/>
      <c r="S117" s="86"/>
      <c r="T117" s="86"/>
      <c r="U117" s="86"/>
      <c r="V117" s="86"/>
      <c r="Y117" s="18"/>
      <c r="AR117" s="23"/>
      <c r="AS117" s="23"/>
      <c r="AT117" s="18"/>
      <c r="AV117" s="23"/>
      <c r="AW117" s="23"/>
      <c r="AX117" s="23"/>
      <c r="AY117" s="23"/>
      <c r="AZ117" s="23"/>
      <c r="BA117" s="23"/>
      <c r="BB117" s="23"/>
      <c r="BC117" s="23"/>
      <c r="BD117" s="23"/>
      <c r="BE117" s="23"/>
      <c r="BF117" s="23"/>
      <c r="BG117" s="23"/>
      <c r="BH117" s="23"/>
      <c r="BI117" s="23"/>
      <c r="BJ117" s="222"/>
      <c r="BS117" s="233"/>
      <c r="BT117" s="233"/>
      <c r="BU117" s="233"/>
      <c r="BV117" s="233"/>
      <c r="BW117" s="233"/>
      <c r="BX117" s="233"/>
      <c r="BY117" s="233"/>
      <c r="BZ117" s="233"/>
      <c r="CA117" s="233"/>
      <c r="CB117" s="233"/>
      <c r="CC117" s="233"/>
      <c r="CE117" s="233"/>
      <c r="CG117" s="233"/>
      <c r="CL117" s="94"/>
      <c r="CM117" s="94"/>
      <c r="CN117" s="94"/>
      <c r="CQ117" s="64"/>
      <c r="FT117"/>
      <c r="FU117"/>
      <c r="HA117" s="62" t="str">
        <f>INDEX(TrimSummary[season],MATCH($HD117,TrimSummary[style_no],0))</f>
        <v>WI23</v>
      </c>
      <c r="HB117" s="62" t="str">
        <f>INDEX(TrimSummary[floorset],MATCH($HD117,TrimSummary[style_no],0))</f>
        <v>F3</v>
      </c>
      <c r="HC117" s="6" t="s">
        <v>217</v>
      </c>
      <c r="HD117" s="310" t="s">
        <v>315</v>
      </c>
      <c r="HE117" s="224" t="s">
        <v>298</v>
      </c>
      <c r="HF117" s="98">
        <v>45040</v>
      </c>
      <c r="HG117" t="s">
        <v>34</v>
      </c>
      <c r="HH117" s="105" cm="1">
        <f t="array" ref="HH117">IF(ISERROR(INDEX(Trim_Booking_Data[[QTY TB]:[5]],MATCH($HD117&amp;$HE117&amp;$HF117,Trim_Booking_Data[Styele'#]&amp;Trim_Booking_Data[COLOR]&amp;Trim_Booking_Data[Trim Boking Date],0),MATCH($HG117,Trim_Booking_Data[[#Headers],[QTY TB]:[5]],0))),0,(INDEX(Trim_Booking_Data[[QTY TB]:[5]],MATCH($HD117&amp;$HE117&amp;$HF117,Trim_Booking_Data[Styele'#]&amp;Trim_Booking_Data[COLOR]&amp;Trim_Booking_Data[Trim Boking Date],0),MATCH($HG117,Trim_Booking_Data[[#Headers],[QTY TB]:[5]],0))))</f>
        <v>23</v>
      </c>
      <c r="HI117" s="78" cm="1">
        <f t="array" ref="HI117">IF(ISERROR(INDEX(PO_Placed_Data_Fu[],MATCH($HD117&amp;$HE117,Trim_Booking_Data[Styele'#]&amp;Trim_Booking_Data[COLOR],0),MATCH(HI$3,PO_Placed_Data_Fu[#Headers],0))),0,(INDEX(PO_Placed_Data_Fu[],MATCH($HD117&amp;$HE117,Trim_Booking_Data[Styele'#]&amp;Trim_Booking_Data[COLOR],0),MATCH(HI$3,PO_Placed_Data_Fu[#Headers],0))))</f>
        <v>0</v>
      </c>
      <c r="HJ117" s="70" cm="1">
        <f t="array" ref="HJ117">IF(ISERROR(INDEX(PO_Placed_Data_Fu[],MATCH($HD117&amp;$HE117&amp;$HF117,Trim_Booking_Data[Styele'#]&amp;Trim_Booking_Data[COLOR]&amp;Trim_Booking_Data[Trim Boking Date],0),MATCH($HG117,PO_Placed_Data_Fu[#Headers],0))),0,(INDEX(PO_Placed_Data_Fu[],MATCH($HD117&amp;$HE117&amp;$HF117,Trim_Booking_Data[Styele'#]&amp;Trim_Booking_Data[COLOR]&amp;Trim_Booking_Data[Trim Boking Date],0),MATCH($HG117,PO_Placed_Data_Fu[#Headers],0))))</f>
        <v>0</v>
      </c>
      <c r="HK117" s="62" t="str" cm="1">
        <f t="array" ref="HK117">IF(ISERROR(INDEX(TrimSummary[costing_yy],MATCH(1,INDEX(($HD117=TrimSummary[style_no])*(HK$3=TrimSummary[trim_reff])*(ISNUMBER(FIND("/"&amp;$HC117&amp;"/","/"&amp;TrimSummary[color]&amp;"/"))),),0))),0,(INDEX(TrimSummary[costing_yy],MATCH(1,INDEX(($HD117=TrimSummary[style_no])*(HK$3=TrimSummary[trim_reff])*(ISNUMBER(FIND("/"&amp;$HC117&amp;"/","/"&amp;TrimSummary[color]&amp;"/"))),),0))))*$HH117*(1+$BN$3)&amp;","&amp;IF(ISERROR(INDEX(TrimSummary[costing_yy],MATCH(1,INDEX(($HD117=TrimSummary[style_no])*(HK$3=TrimSummary[trim_reff])*(ISNUMBER(FIND("/"&amp;$HC117&amp;"/","/"&amp;TrimSummary[color]&amp;"/"))),),0))),0,(INDEX(TrimSummary[costing_yy],MATCH(1,INDEX(($HD117=TrimSummary[style_no])*(HK$3=TrimSummary[trim_reff])*(ISNUMBER(FIND("/"&amp;$HC117&amp;"/","/"&amp;TrimSummary[color]&amp;"/"))),),0))))*$HJ117*(1+$BN$3)&amp;","&amp;IF(ISERROR(INDEX(TrimSummary[ordering_yy],MATCH(1,INDEX(($HD117=TrimSummary[style_no])*(HK$3=TrimSummary[trim_reff])*(ISNUMBER(FIND("/"&amp;$HC117&amp;"/","/"&amp;TrimSummary[color]&amp;"/"))),),0))),0,(INDEX(TrimSummary[ordering_yy],MATCH(1,INDEX(($HD117=TrimSummary[style_no])*(HK$3=TrimSummary[trim_reff])*(ISNUMBER(FIND("/"&amp;$HC117&amp;"/","/"&amp;TrimSummary[color]&amp;"/"))),),0))))*$HH117*(1+$BN$4)&amp;","&amp;IF(ISERROR(INDEX(TrimSummary[ordering_yy],MATCH(1,INDEX(($HD117=TrimSummary[style_no])*(HK$3=TrimSummary[trim_reff])*(ISNUMBER(FIND("/"&amp;$HC117&amp;"/","/"&amp;TrimSummary[color]&amp;"/"))),),0))),0,(INDEX(TrimSummary[ordering_yy],MATCH(1,INDEX(($HD117=TrimSummary[style_no])*(HK$3=TrimSummary[trim_reff])*(ISNUMBER(FIND("/"&amp;$HC117&amp;"/","/"&amp;TrimSummary[color]&amp;"/"))),),0))))*$HJ117*(1+$BN$4)</f>
        <v>20.752992,0,0,0</v>
      </c>
      <c r="HL117" s="62" t="str" cm="1">
        <f t="array" ref="HL117">IF(ISERROR(INDEX(TrimSummary[costing_yy],MATCH(1,INDEX(($HD117=TrimSummary[style_no])*(HL$3=TrimSummary[trim_reff])*(ISNUMBER(FIND("/"&amp;$HC117&amp;"/","/"&amp;TrimSummary[color]&amp;"/"))),),0))),0,(INDEX(TrimSummary[costing_yy],MATCH(1,INDEX(($HD117=TrimSummary[style_no])*(HL$3=TrimSummary[trim_reff])*(ISNUMBER(FIND("/"&amp;$HC117&amp;"/","/"&amp;TrimSummary[color]&amp;"/"))),),0))))*$HH117*(1+$BN$3)&amp;","&amp;IF(ISERROR(INDEX(TrimSummary[costing_yy],MATCH(1,INDEX(($HD117=TrimSummary[style_no])*(HL$3=TrimSummary[trim_reff])*(ISNUMBER(FIND("/"&amp;$HC117&amp;"/","/"&amp;TrimSummary[color]&amp;"/"))),),0))),0,(INDEX(TrimSummary[costing_yy],MATCH(1,INDEX(($HD117=TrimSummary[style_no])*(HL$3=TrimSummary[trim_reff])*(ISNUMBER(FIND("/"&amp;$HC117&amp;"/","/"&amp;TrimSummary[color]&amp;"/"))),),0))))*$HJ117*(1+$BN$3)&amp;","&amp;IF(ISERROR(INDEX(TrimSummary[ordering_yy],MATCH(1,INDEX(($HD117=TrimSummary[style_no])*(HL$3=TrimSummary[trim_reff])*(ISNUMBER(FIND("/"&amp;$HC117&amp;"/","/"&amp;TrimSummary[color]&amp;"/"))),),0))),0,(INDEX(TrimSummary[ordering_yy],MATCH(1,INDEX(($HD117=TrimSummary[style_no])*(HL$3=TrimSummary[trim_reff])*(ISNUMBER(FIND("/"&amp;$HC117&amp;"/","/"&amp;TrimSummary[color]&amp;"/"))),),0))))*$HH117*(1+$BN$4)&amp;","&amp;IF(ISERROR(INDEX(TrimSummary[ordering_yy],MATCH(1,INDEX(($HD117=TrimSummary[style_no])*(HL$3=TrimSummary[trim_reff])*(ISNUMBER(FIND("/"&amp;$HC117&amp;"/","/"&amp;TrimSummary[color]&amp;"/"))),),0))),0,(INDEX(TrimSummary[ordering_yy],MATCH(1,INDEX(($HD117=TrimSummary[style_no])*(HL$3=TrimSummary[trim_reff])*(ISNUMBER(FIND("/"&amp;$HC117&amp;"/","/"&amp;TrimSummary[color]&amp;"/"))),),0))))*$HJ117*(1+$BN$4)</f>
        <v>0.28704,0,0,0</v>
      </c>
      <c r="HM117" s="62" t="str" cm="1">
        <f t="array" ref="HM117">IF(ISERROR(INDEX(TrimSummary[costing_yy],MATCH(1,INDEX(($HD117=TrimSummary[style_no])*(HM$3=TrimSummary[trim_reff])*(ISNUMBER(FIND("/"&amp;$HC117&amp;"/","/"&amp;TrimSummary[color]&amp;"/"))),),0))),0,(INDEX(TrimSummary[costing_yy],MATCH(1,INDEX(($HD117=TrimSummary[style_no])*(HM$3=TrimSummary[trim_reff])*(ISNUMBER(FIND("/"&amp;$HC117&amp;"/","/"&amp;TrimSummary[color]&amp;"/"))),),0))))*$HH117*(1+$BN$3)&amp;","&amp;IF(ISERROR(INDEX(TrimSummary[costing_yy],MATCH(1,INDEX(($HD117=TrimSummary[style_no])*(HM$3=TrimSummary[trim_reff])*(ISNUMBER(FIND("/"&amp;$HC117&amp;"/","/"&amp;TrimSummary[color]&amp;"/"))),),0))),0,(INDEX(TrimSummary[costing_yy],MATCH(1,INDEX(($HD117=TrimSummary[style_no])*(HM$3=TrimSummary[trim_reff])*(ISNUMBER(FIND("/"&amp;$HC117&amp;"/","/"&amp;TrimSummary[color]&amp;"/"))),),0))))*$HJ117*(1+$BN$3)&amp;","&amp;IF(ISERROR(INDEX(TrimSummary[ordering_yy],MATCH(1,INDEX(($HD117=TrimSummary[style_no])*(HM$3=TrimSummary[trim_reff])*(ISNUMBER(FIND("/"&amp;$HC117&amp;"/","/"&amp;TrimSummary[color]&amp;"/"))),),0))),0,(INDEX(TrimSummary[ordering_yy],MATCH(1,INDEX(($HD117=TrimSummary[style_no])*(HM$3=TrimSummary[trim_reff])*(ISNUMBER(FIND("/"&amp;$HC117&amp;"/","/"&amp;TrimSummary[color]&amp;"/"))),),0))))*$HH117*(1+$BN$4)&amp;","&amp;IF(ISERROR(INDEX(TrimSummary[ordering_yy],MATCH(1,INDEX(($HD117=TrimSummary[style_no])*(HM$3=TrimSummary[trim_reff])*(ISNUMBER(FIND("/"&amp;$HC117&amp;"/","/"&amp;TrimSummary[color]&amp;"/"))),),0))),0,(INDEX(TrimSummary[ordering_yy],MATCH(1,INDEX(($HD117=TrimSummary[style_no])*(HM$3=TrimSummary[trim_reff])*(ISNUMBER(FIND("/"&amp;$HC117&amp;"/","/"&amp;TrimSummary[color]&amp;"/"))),),0))))*$HJ117*(1+$BN$4)</f>
        <v>0.440128,0,0,0</v>
      </c>
      <c r="HN117" s="62" t="str" cm="1">
        <f t="array" ref="HN117">IF(ISERROR(INDEX(TrimSummary[costing_yy],MATCH(1,INDEX(($HD117=TrimSummary[style_no])*(HN$3=TrimSummary[trim_reff])*(ISNUMBER(FIND("/"&amp;$HC117&amp;"/","/"&amp;TrimSummary[color]&amp;"/"))),),0))),0,(INDEX(TrimSummary[costing_yy],MATCH(1,INDEX(($HD117=TrimSummary[style_no])*(HN$3=TrimSummary[trim_reff])*(ISNUMBER(FIND("/"&amp;$HC117&amp;"/","/"&amp;TrimSummary[color]&amp;"/"))),),0))))*$HH117*(1+$BN$3)&amp;","&amp;IF(ISERROR(INDEX(TrimSummary[costing_yy],MATCH(1,INDEX(($HD117=TrimSummary[style_no])*(HN$3=TrimSummary[trim_reff])*(ISNUMBER(FIND("/"&amp;$HC117&amp;"/","/"&amp;TrimSummary[color]&amp;"/"))),),0))),0,(INDEX(TrimSummary[costing_yy],MATCH(1,INDEX(($HD117=TrimSummary[style_no])*(HN$3=TrimSummary[trim_reff])*(ISNUMBER(FIND("/"&amp;$HC117&amp;"/","/"&amp;TrimSummary[color]&amp;"/"))),),0))))*$HJ117*(1+$BN$3)&amp;","&amp;IF(ISERROR(INDEX(TrimSummary[ordering_yy],MATCH(1,INDEX(($HD117=TrimSummary[style_no])*(HN$3=TrimSummary[trim_reff])*(ISNUMBER(FIND("/"&amp;$HC117&amp;"/","/"&amp;TrimSummary[color]&amp;"/"))),),0))),0,(INDEX(TrimSummary[ordering_yy],MATCH(1,INDEX(($HD117=TrimSummary[style_no])*(HN$3=TrimSummary[trim_reff])*(ISNUMBER(FIND("/"&amp;$HC117&amp;"/","/"&amp;TrimSummary[color]&amp;"/"))),),0))))*$HH117*(1+$BN$4)&amp;","&amp;IF(ISERROR(INDEX(TrimSummary[ordering_yy],MATCH(1,INDEX(($HD117=TrimSummary[style_no])*(HN$3=TrimSummary[trim_reff])*(ISNUMBER(FIND("/"&amp;$HC117&amp;"/","/"&amp;TrimSummary[color]&amp;"/"))),),0))),0,(INDEX(TrimSummary[ordering_yy],MATCH(1,INDEX(($HD117=TrimSummary[style_no])*(HN$3=TrimSummary[trim_reff])*(ISNUMBER(FIND("/"&amp;$HC117&amp;"/","/"&amp;TrimSummary[color]&amp;"/"))),),0))))*$HJ117*(1+$BN$4)</f>
        <v>23.92,0,0,0</v>
      </c>
      <c r="HO117" s="62" t="str" cm="1">
        <f t="array" ref="HO117">IF(ISERROR(INDEX(TrimSummary[costing_yy],MATCH(1,INDEX(($HD117=TrimSummary[style_no])*(HO$3=TrimSummary[trim_reff])*(ISNUMBER(FIND("/"&amp;$HC117&amp;"/","/"&amp;TrimSummary[color]&amp;"/"))),),0))),0,(INDEX(TrimSummary[costing_yy],MATCH(1,INDEX(($HD117=TrimSummary[style_no])*(HO$3=TrimSummary[trim_reff])*(ISNUMBER(FIND("/"&amp;$HC117&amp;"/","/"&amp;TrimSummary[color]&amp;"/"))),),0))))*$HH117*(1+$BN$3)&amp;","&amp;IF(ISERROR(INDEX(TrimSummary[costing_yy],MATCH(1,INDEX(($HD117=TrimSummary[style_no])*(HO$3=TrimSummary[trim_reff])*(ISNUMBER(FIND("/"&amp;$HC117&amp;"/","/"&amp;TrimSummary[color]&amp;"/"))),),0))),0,(INDEX(TrimSummary[costing_yy],MATCH(1,INDEX(($HD117=TrimSummary[style_no])*(HO$3=TrimSummary[trim_reff])*(ISNUMBER(FIND("/"&amp;$HC117&amp;"/","/"&amp;TrimSummary[color]&amp;"/"))),),0))))*$HJ117*(1+$BN$3)&amp;","&amp;IF(ISERROR(INDEX(TrimSummary[ordering_yy],MATCH(1,INDEX(($HD117=TrimSummary[style_no])*(HO$3=TrimSummary[trim_reff])*(ISNUMBER(FIND("/"&amp;$HC117&amp;"/","/"&amp;TrimSummary[color]&amp;"/"))),),0))),0,(INDEX(TrimSummary[ordering_yy],MATCH(1,INDEX(($HD117=TrimSummary[style_no])*(HO$3=TrimSummary[trim_reff])*(ISNUMBER(FIND("/"&amp;$HC117&amp;"/","/"&amp;TrimSummary[color]&amp;"/"))),),0))))*$HH117*(1+$BN$4)&amp;","&amp;IF(ISERROR(INDEX(TrimSummary[ordering_yy],MATCH(1,INDEX(($HD117=TrimSummary[style_no])*(HO$3=TrimSummary[trim_reff])*(ISNUMBER(FIND("/"&amp;$HC117&amp;"/","/"&amp;TrimSummary[color]&amp;"/"))),),0))),0,(INDEX(TrimSummary[ordering_yy],MATCH(1,INDEX(($HD117=TrimSummary[style_no])*(HO$3=TrimSummary[trim_reff])*(ISNUMBER(FIND("/"&amp;$HC117&amp;"/","/"&amp;TrimSummary[color]&amp;"/"))),),0))))*$HJ117*(1+$BN$4)</f>
        <v>23.92,0,0,0</v>
      </c>
      <c r="HP117" s="62" t="str" cm="1">
        <f t="array" ref="HP117">IF(ISERROR(INDEX(TrimSummary[costing_yy],MATCH(1,INDEX(($HD117=TrimSummary[style_no])*(HP$3=TrimSummary[trim_reff])*(ISNUMBER(FIND("/"&amp;$HC117&amp;"/","/"&amp;TrimSummary[color]&amp;"/"))),),0))),0,(INDEX(TrimSummary[costing_yy],MATCH(1,INDEX(($HD117=TrimSummary[style_no])*(HP$3=TrimSummary[trim_reff])*(ISNUMBER(FIND("/"&amp;$HC117&amp;"/","/"&amp;TrimSummary[color]&amp;"/"))),),0))))*$HH117*(1+$BN$3)&amp;","&amp;IF(ISERROR(INDEX(TrimSummary[costing_yy],MATCH(1,INDEX(($HD117=TrimSummary[style_no])*(HP$3=TrimSummary[trim_reff])*(ISNUMBER(FIND("/"&amp;$HC117&amp;"/","/"&amp;TrimSummary[color]&amp;"/"))),),0))),0,(INDEX(TrimSummary[costing_yy],MATCH(1,INDEX(($HD117=TrimSummary[style_no])*(HP$3=TrimSummary[trim_reff])*(ISNUMBER(FIND("/"&amp;$HC117&amp;"/","/"&amp;TrimSummary[color]&amp;"/"))),),0))))*$HJ117*(1+$BN$3)&amp;","&amp;IF(ISERROR(INDEX(TrimSummary[ordering_yy],MATCH(1,INDEX(($HD117=TrimSummary[style_no])*(HP$3=TrimSummary[trim_reff])*(ISNUMBER(FIND("/"&amp;$HC117&amp;"/","/"&amp;TrimSummary[color]&amp;"/"))),),0))),0,(INDEX(TrimSummary[ordering_yy],MATCH(1,INDEX(($HD117=TrimSummary[style_no])*(HP$3=TrimSummary[trim_reff])*(ISNUMBER(FIND("/"&amp;$HC117&amp;"/","/"&amp;TrimSummary[color]&amp;"/"))),),0))))*$HH117*(1+$BN$4)&amp;","&amp;IF(ISERROR(INDEX(TrimSummary[ordering_yy],MATCH(1,INDEX(($HD117=TrimSummary[style_no])*(HP$3=TrimSummary[trim_reff])*(ISNUMBER(FIND("/"&amp;$HC117&amp;"/","/"&amp;TrimSummary[color]&amp;"/"))),),0))),0,(INDEX(TrimSummary[ordering_yy],MATCH(1,INDEX(($HD117=TrimSummary[style_no])*(HP$3=TrimSummary[trim_reff])*(ISNUMBER(FIND("/"&amp;$HC117&amp;"/","/"&amp;TrimSummary[color]&amp;"/"))),),0))))*$HJ117*(1+$BN$4)</f>
        <v>23.92,0,0,0</v>
      </c>
      <c r="HQ117" s="62" t="str" cm="1">
        <f t="array" ref="HQ117">IF(ISERROR(INDEX(TrimSummary[costing_yy],MATCH(1,INDEX(($HD117=TrimSummary[style_no])*(HQ$3=TrimSummary[trim_reff])*(ISNUMBER(FIND("/"&amp;$HC117&amp;"/","/"&amp;TrimSummary[color]&amp;"/"))),),0))),0,(INDEX(TrimSummary[costing_yy],MATCH(1,INDEX(($HD117=TrimSummary[style_no])*(HQ$3=TrimSummary[trim_reff])*(ISNUMBER(FIND("/"&amp;$HC117&amp;"/","/"&amp;TrimSummary[color]&amp;"/"))),),0))))*$HH117*(1+$BN$3)&amp;","&amp;IF(ISERROR(INDEX(TrimSummary[costing_yy],MATCH(1,INDEX(($HD117=TrimSummary[style_no])*(HQ$3=TrimSummary[trim_reff])*(ISNUMBER(FIND("/"&amp;$HC117&amp;"/","/"&amp;TrimSummary[color]&amp;"/"))),),0))),0,(INDEX(TrimSummary[costing_yy],MATCH(1,INDEX(($HD117=TrimSummary[style_no])*(HQ$3=TrimSummary[trim_reff])*(ISNUMBER(FIND("/"&amp;$HC117&amp;"/","/"&amp;TrimSummary[color]&amp;"/"))),),0))))*$HJ117*(1+$BN$3)&amp;","&amp;IF(ISERROR(INDEX(TrimSummary[ordering_yy],MATCH(1,INDEX(($HD117=TrimSummary[style_no])*(HQ$3=TrimSummary[trim_reff])*(ISNUMBER(FIND("/"&amp;$HC117&amp;"/","/"&amp;TrimSummary[color]&amp;"/"))),),0))),0,(INDEX(TrimSummary[ordering_yy],MATCH(1,INDEX(($HD117=TrimSummary[style_no])*(HQ$3=TrimSummary[trim_reff])*(ISNUMBER(FIND("/"&amp;$HC117&amp;"/","/"&amp;TrimSummary[color]&amp;"/"))),),0))))*$HH117*(1+$BN$4)&amp;","&amp;IF(ISERROR(INDEX(TrimSummary[ordering_yy],MATCH(1,INDEX(($HD117=TrimSummary[style_no])*(HQ$3=TrimSummary[trim_reff])*(ISNUMBER(FIND("/"&amp;$HC117&amp;"/","/"&amp;TrimSummary[color]&amp;"/"))),),0))),0,(INDEX(TrimSummary[ordering_yy],MATCH(1,INDEX(($HD117=TrimSummary[style_no])*(HQ$3=TrimSummary[trim_reff])*(ISNUMBER(FIND("/"&amp;$HC117&amp;"/","/"&amp;TrimSummary[color]&amp;"/"))),),0))))*$HJ117*(1+$BN$4)</f>
        <v>23.92,0,0,0</v>
      </c>
      <c r="HR117" s="62" t="str" cm="1">
        <f t="array" ref="HR117">IF(ISERROR(INDEX(TrimSummary[costing_yy],MATCH(1,INDEX(($HD117=TrimSummary[style_no])*(HR$3=TrimSummary[trim_reff])*(ISNUMBER(FIND("/"&amp;$HC117&amp;"/","/"&amp;TrimSummary[color]&amp;"/"))),),0))),0,(INDEX(TrimSummary[costing_yy],MATCH(1,INDEX(($HD117=TrimSummary[style_no])*(HR$3=TrimSummary[trim_reff])*(ISNUMBER(FIND("/"&amp;$HC117&amp;"/","/"&amp;TrimSummary[color]&amp;"/"))),),0))))*$HH117*(1+$BN$3)&amp;","&amp;IF(ISERROR(INDEX(TrimSummary[costing_yy],MATCH(1,INDEX(($HD117=TrimSummary[style_no])*(HR$3=TrimSummary[trim_reff])*(ISNUMBER(FIND("/"&amp;$HC117&amp;"/","/"&amp;TrimSummary[color]&amp;"/"))),),0))),0,(INDEX(TrimSummary[costing_yy],MATCH(1,INDEX(($HD117=TrimSummary[style_no])*(HR$3=TrimSummary[trim_reff])*(ISNUMBER(FIND("/"&amp;$HC117&amp;"/","/"&amp;TrimSummary[color]&amp;"/"))),),0))))*$HJ117*(1+$BN$3)&amp;","&amp;IF(ISERROR(INDEX(TrimSummary[ordering_yy],MATCH(1,INDEX(($HD117=TrimSummary[style_no])*(HR$3=TrimSummary[trim_reff])*(ISNUMBER(FIND("/"&amp;$HC117&amp;"/","/"&amp;TrimSummary[color]&amp;"/"))),),0))),0,(INDEX(TrimSummary[ordering_yy],MATCH(1,INDEX(($HD117=TrimSummary[style_no])*(HR$3=TrimSummary[trim_reff])*(ISNUMBER(FIND("/"&amp;$HC117&amp;"/","/"&amp;TrimSummary[color]&amp;"/"))),),0))))*$HH117*(1+$BN$4)&amp;","&amp;IF(ISERROR(INDEX(TrimSummary[ordering_yy],MATCH(1,INDEX(($HD117=TrimSummary[style_no])*(HR$3=TrimSummary[trim_reff])*(ISNUMBER(FIND("/"&amp;$HC117&amp;"/","/"&amp;TrimSummary[color]&amp;"/"))),),0))),0,(INDEX(TrimSummary[ordering_yy],MATCH(1,INDEX(($HD117=TrimSummary[style_no])*(HR$3=TrimSummary[trim_reff])*(ISNUMBER(FIND("/"&amp;$HC117&amp;"/","/"&amp;TrimSummary[color]&amp;"/"))),),0))))*$HJ117*(1+$BN$4)</f>
        <v>23.92,0,0,0</v>
      </c>
      <c r="HS117" s="62" t="str" cm="1">
        <f t="array" ref="HS117">IF(ISERROR(INDEX(TrimSummary[costing_yy],MATCH(1,INDEX(($HD117=TrimSummary[style_no])*(HS$3=TrimSummary[trim_reff])*(ISNUMBER(FIND("/"&amp;$HC117&amp;"/","/"&amp;TrimSummary[color]&amp;"/"))),),0))),0,(INDEX(TrimSummary[costing_yy],MATCH(1,INDEX(($HD117=TrimSummary[style_no])*(HS$3=TrimSummary[trim_reff])*(ISNUMBER(FIND("/"&amp;$HC117&amp;"/","/"&amp;TrimSummary[color]&amp;"/"))),),0))))*$HH117*(1+$BN$3)&amp;","&amp;IF(ISERROR(INDEX(TrimSummary[costing_yy],MATCH(1,INDEX(($HD117=TrimSummary[style_no])*(HS$3=TrimSummary[trim_reff])*(ISNUMBER(FIND("/"&amp;$HC117&amp;"/","/"&amp;TrimSummary[color]&amp;"/"))),),0))),0,(INDEX(TrimSummary[costing_yy],MATCH(1,INDEX(($HD117=TrimSummary[style_no])*(HS$3=TrimSummary[trim_reff])*(ISNUMBER(FIND("/"&amp;$HC117&amp;"/","/"&amp;TrimSummary[color]&amp;"/"))),),0))))*$HJ117*(1+$BN$3)&amp;","&amp;IF(ISERROR(INDEX(TrimSummary[ordering_yy],MATCH(1,INDEX(($HD117=TrimSummary[style_no])*(HS$3=TrimSummary[trim_reff])*(ISNUMBER(FIND("/"&amp;$HC117&amp;"/","/"&amp;TrimSummary[color]&amp;"/"))),),0))),0,(INDEX(TrimSummary[ordering_yy],MATCH(1,INDEX(($HD117=TrimSummary[style_no])*(HS$3=TrimSummary[trim_reff])*(ISNUMBER(FIND("/"&amp;$HC117&amp;"/","/"&amp;TrimSummary[color]&amp;"/"))),),0))))*$HH117*(1+$BN$4)&amp;","&amp;IF(ISERROR(INDEX(TrimSummary[ordering_yy],MATCH(1,INDEX(($HD117=TrimSummary[style_no])*(HS$3=TrimSummary[trim_reff])*(ISNUMBER(FIND("/"&amp;$HC117&amp;"/","/"&amp;TrimSummary[color]&amp;"/"))),),0))),0,(INDEX(TrimSummary[ordering_yy],MATCH(1,INDEX(($HD117=TrimSummary[style_no])*(HS$3=TrimSummary[trim_reff])*(ISNUMBER(FIND("/"&amp;$HC117&amp;"/","/"&amp;TrimSummary[color]&amp;"/"))),),0))))*$HJ117*(1+$BN$4)</f>
        <v>23.92,0,0,0</v>
      </c>
      <c r="HT117" s="62" t="str" cm="1">
        <f t="array" ref="HT117">IF(ISERROR(INDEX(TrimSummary[costing_yy],MATCH(1,INDEX(($HD117=TrimSummary[style_no])*(HT$3=TrimSummary[trim_reff])*(ISNUMBER(FIND("/"&amp;$HC117&amp;"/","/"&amp;TrimSummary[color]&amp;"/"))),),0))),0,(INDEX(TrimSummary[costing_yy],MATCH(1,INDEX(($HD117=TrimSummary[style_no])*(HT$3=TrimSummary[trim_reff])*(ISNUMBER(FIND("/"&amp;$HC117&amp;"/","/"&amp;TrimSummary[color]&amp;"/"))),),0))))*$HH117*(1+$BN$3)&amp;","&amp;IF(ISERROR(INDEX(TrimSummary[costing_yy],MATCH(1,INDEX(($HD117=TrimSummary[style_no])*(HT$3=TrimSummary[trim_reff])*(ISNUMBER(FIND("/"&amp;$HC117&amp;"/","/"&amp;TrimSummary[color]&amp;"/"))),),0))),0,(INDEX(TrimSummary[costing_yy],MATCH(1,INDEX(($HD117=TrimSummary[style_no])*(HT$3=TrimSummary[trim_reff])*(ISNUMBER(FIND("/"&amp;$HC117&amp;"/","/"&amp;TrimSummary[color]&amp;"/"))),),0))))*$HJ117*(1+$BN$3)&amp;","&amp;IF(ISERROR(INDEX(TrimSummary[ordering_yy],MATCH(1,INDEX(($HD117=TrimSummary[style_no])*(HT$3=TrimSummary[trim_reff])*(ISNUMBER(FIND("/"&amp;$HC117&amp;"/","/"&amp;TrimSummary[color]&amp;"/"))),),0))),0,(INDEX(TrimSummary[ordering_yy],MATCH(1,INDEX(($HD117=TrimSummary[style_no])*(HT$3=TrimSummary[trim_reff])*(ISNUMBER(FIND("/"&amp;$HC117&amp;"/","/"&amp;TrimSummary[color]&amp;"/"))),),0))))*$HH117*(1+$BN$4)&amp;","&amp;IF(ISERROR(INDEX(TrimSummary[ordering_yy],MATCH(1,INDEX(($HD117=TrimSummary[style_no])*(HT$3=TrimSummary[trim_reff])*(ISNUMBER(FIND("/"&amp;$HC117&amp;"/","/"&amp;TrimSummary[color]&amp;"/"))),),0))),0,(INDEX(TrimSummary[ordering_yy],MATCH(1,INDEX(($HD117=TrimSummary[style_no])*(HT$3=TrimSummary[trim_reff])*(ISNUMBER(FIND("/"&amp;$HC117&amp;"/","/"&amp;TrimSummary[color]&amp;"/"))),),0))))*$HJ117*(1+$BN$4)</f>
        <v>23.92,0,0,0</v>
      </c>
      <c r="HU117" s="62" t="str" cm="1">
        <f t="array" ref="HU117">IF(ISERROR(INDEX(TrimSummary[costing_yy],MATCH(1,INDEX(($HD117=TrimSummary[style_no])*(HU$3=TrimSummary[trim_reff])*(ISNUMBER(FIND("/"&amp;$HC117&amp;"/","/"&amp;TrimSummary[color]&amp;"/"))),),0))),0,(INDEX(TrimSummary[costing_yy],MATCH(1,INDEX(($HD117=TrimSummary[style_no])*(HU$3=TrimSummary[trim_reff])*(ISNUMBER(FIND("/"&amp;$HC117&amp;"/","/"&amp;TrimSummary[color]&amp;"/"))),),0))))*$HH117*(1+$BN$3)&amp;","&amp;IF(ISERROR(INDEX(TrimSummary[costing_yy],MATCH(1,INDEX(($HD117=TrimSummary[style_no])*(HU$3=TrimSummary[trim_reff])*(ISNUMBER(FIND("/"&amp;$HC117&amp;"/","/"&amp;TrimSummary[color]&amp;"/"))),),0))),0,(INDEX(TrimSummary[costing_yy],MATCH(1,INDEX(($HD117=TrimSummary[style_no])*(HU$3=TrimSummary[trim_reff])*(ISNUMBER(FIND("/"&amp;$HC117&amp;"/","/"&amp;TrimSummary[color]&amp;"/"))),),0))))*$HJ117*(1+$BN$3)&amp;","&amp;IF(ISERROR(INDEX(TrimSummary[ordering_yy],MATCH(1,INDEX(($HD117=TrimSummary[style_no])*(HU$3=TrimSummary[trim_reff])*(ISNUMBER(FIND("/"&amp;$HC117&amp;"/","/"&amp;TrimSummary[color]&amp;"/"))),),0))),0,(INDEX(TrimSummary[ordering_yy],MATCH(1,INDEX(($HD117=TrimSummary[style_no])*(HU$3=TrimSummary[trim_reff])*(ISNUMBER(FIND("/"&amp;$HC117&amp;"/","/"&amp;TrimSummary[color]&amp;"/"))),),0))))*$HH117*(1+$BN$4)&amp;","&amp;IF(ISERROR(INDEX(TrimSummary[ordering_yy],MATCH(1,INDEX(($HD117=TrimSummary[style_no])*(HU$3=TrimSummary[trim_reff])*(ISNUMBER(FIND("/"&amp;$HC117&amp;"/","/"&amp;TrimSummary[color]&amp;"/"))),),0))),0,(INDEX(TrimSummary[ordering_yy],MATCH(1,INDEX(($HD117=TrimSummary[style_no])*(HU$3=TrimSummary[trim_reff])*(ISNUMBER(FIND("/"&amp;$HC117&amp;"/","/"&amp;TrimSummary[color]&amp;"/"))),),0))))*$HJ117*(1+$BN$4)</f>
        <v>23.92,0,0,0</v>
      </c>
      <c r="HV117" s="62"/>
      <c r="HW117" s="62"/>
      <c r="HX117" s="62"/>
      <c r="HY117" s="62"/>
      <c r="HZ117" s="62"/>
      <c r="IA117" s="62"/>
      <c r="IB117" s="62"/>
      <c r="IC117" s="62"/>
      <c r="ID117" s="62"/>
      <c r="IE117" s="62"/>
      <c r="IF117" s="62"/>
      <c r="IG117" s="62"/>
      <c r="IH117" s="62"/>
      <c r="II117" s="49"/>
      <c r="IJ117" s="49"/>
      <c r="IK117" s="49"/>
      <c r="IL117" s="49"/>
      <c r="IM117" s="49"/>
      <c r="IN117" s="49"/>
      <c r="IO117" s="49"/>
      <c r="IP117" s="49"/>
      <c r="IQ117" s="49"/>
      <c r="IR117" s="49"/>
      <c r="IS117" s="49"/>
      <c r="IT117" s="49"/>
      <c r="IU117" s="49"/>
      <c r="IV117" s="49"/>
      <c r="IW117" s="49"/>
    </row>
    <row r="118" spans="1:257">
      <c r="A118"/>
      <c r="D118" s="256"/>
      <c r="E118" s="3"/>
      <c r="F118" s="18"/>
      <c r="G118" s="19"/>
      <c r="H118" s="86"/>
      <c r="I118" s="86"/>
      <c r="J118" s="86"/>
      <c r="K118" s="86"/>
      <c r="L118" s="86"/>
      <c r="M118" s="86"/>
      <c r="N118" s="86"/>
      <c r="O118" s="86"/>
      <c r="P118" s="86"/>
      <c r="Q118" s="86"/>
      <c r="R118" s="86"/>
      <c r="S118" s="86"/>
      <c r="T118" s="86"/>
      <c r="U118" s="86"/>
      <c r="V118" s="86"/>
      <c r="Y118" s="18"/>
      <c r="AR118" s="23"/>
      <c r="AS118" s="23"/>
      <c r="AT118" s="18"/>
      <c r="AV118" s="23"/>
      <c r="AW118" s="23"/>
      <c r="AX118" s="23"/>
      <c r="AY118" s="23"/>
      <c r="AZ118" s="23"/>
      <c r="BA118" s="23"/>
      <c r="BB118" s="23"/>
      <c r="BC118" s="23"/>
      <c r="BD118" s="23"/>
      <c r="BE118" s="23"/>
      <c r="BF118" s="23"/>
      <c r="BG118" s="23"/>
      <c r="BH118" s="23"/>
      <c r="BI118" s="23"/>
      <c r="BJ118" s="222"/>
      <c r="BS118" s="233"/>
      <c r="BT118" s="233"/>
      <c r="BU118" s="233"/>
      <c r="BV118" s="233"/>
      <c r="BW118" s="233"/>
      <c r="BX118" s="233"/>
      <c r="BY118" s="233"/>
      <c r="BZ118" s="233"/>
      <c r="CA118" s="233"/>
      <c r="CB118" s="233"/>
      <c r="CC118" s="233"/>
      <c r="CE118" s="233"/>
      <c r="CF118" s="233"/>
      <c r="CG118" s="233"/>
      <c r="CL118" s="94"/>
      <c r="CM118" s="94"/>
      <c r="CN118" s="94"/>
      <c r="FT118"/>
      <c r="FU118"/>
      <c r="HA118" s="62" t="str">
        <f>INDEX(TrimSummary[season],MATCH($HD118,TrimSummary[style_no],0))</f>
        <v>WI23</v>
      </c>
      <c r="HB118" s="62" t="str">
        <f>INDEX(TrimSummary[floorset],MATCH($HD118,TrimSummary[style_no],0))</f>
        <v>F3</v>
      </c>
      <c r="HC118" s="6" t="s">
        <v>217</v>
      </c>
      <c r="HD118" s="310" t="s">
        <v>315</v>
      </c>
      <c r="HE118" s="224" t="s">
        <v>298</v>
      </c>
      <c r="HF118" s="98">
        <v>45040</v>
      </c>
      <c r="HG118" t="s">
        <v>35</v>
      </c>
      <c r="HH118" s="105" cm="1">
        <f t="array" ref="HH118">IF(ISERROR(INDEX(Trim_Booking_Data[[QTY TB]:[5]],MATCH($HD118&amp;$HE118&amp;$HF118,Trim_Booking_Data[Styele'#]&amp;Trim_Booking_Data[COLOR]&amp;Trim_Booking_Data[Trim Boking Date],0),MATCH($HG118,Trim_Booking_Data[[#Headers],[QTY TB]:[5]],0))),0,(INDEX(Trim_Booking_Data[[QTY TB]:[5]],MATCH($HD118&amp;$HE118&amp;$HF118,Trim_Booking_Data[Styele'#]&amp;Trim_Booking_Data[COLOR]&amp;Trim_Booking_Data[Trim Boking Date],0),MATCH($HG118,Trim_Booking_Data[[#Headers],[QTY TB]:[5]],0))))</f>
        <v>268</v>
      </c>
      <c r="HI118" s="78" cm="1">
        <f t="array" ref="HI118">IF(ISERROR(INDEX(PO_Placed_Data_Fu[],MATCH($HD118&amp;$HE118,Trim_Booking_Data[Styele'#]&amp;Trim_Booking_Data[COLOR],0),MATCH(HI$3,PO_Placed_Data_Fu[#Headers],0))),0,(INDEX(PO_Placed_Data_Fu[],MATCH($HD118&amp;$HE118,Trim_Booking_Data[Styele'#]&amp;Trim_Booking_Data[COLOR],0),MATCH(HI$3,PO_Placed_Data_Fu[#Headers],0))))</f>
        <v>0</v>
      </c>
      <c r="HJ118" s="70" cm="1">
        <f t="array" ref="HJ118">IF(ISERROR(INDEX(PO_Placed_Data_Fu[],MATCH($HD118&amp;$HE118&amp;$HF118,Trim_Booking_Data[Styele'#]&amp;Trim_Booking_Data[COLOR]&amp;Trim_Booking_Data[Trim Boking Date],0),MATCH($HG118,PO_Placed_Data_Fu[#Headers],0))),0,(INDEX(PO_Placed_Data_Fu[],MATCH($HD118&amp;$HE118&amp;$HF118,Trim_Booking_Data[Styele'#]&amp;Trim_Booking_Data[COLOR]&amp;Trim_Booking_Data[Trim Boking Date],0),MATCH($HG118,PO_Placed_Data_Fu[#Headers],0))))</f>
        <v>0</v>
      </c>
      <c r="HK118" s="62" t="str" cm="1">
        <f t="array" ref="HK118">IF(ISERROR(INDEX(TrimSummary[costing_yy],MATCH(1,INDEX(($HD118=TrimSummary[style_no])*(HK$3=TrimSummary[trim_reff])*(ISNUMBER(FIND("/"&amp;$HC118&amp;"/","/"&amp;TrimSummary[color]&amp;"/"))),),0))),0,(INDEX(TrimSummary[costing_yy],MATCH(1,INDEX(($HD118=TrimSummary[style_no])*(HK$3=TrimSummary[trim_reff])*(ISNUMBER(FIND("/"&amp;$HC118&amp;"/","/"&amp;TrimSummary[color]&amp;"/"))),),0))))*$HH118*(1+$BN$3)&amp;","&amp;IF(ISERROR(INDEX(TrimSummary[costing_yy],MATCH(1,INDEX(($HD118=TrimSummary[style_no])*(HK$3=TrimSummary[trim_reff])*(ISNUMBER(FIND("/"&amp;$HC118&amp;"/","/"&amp;TrimSummary[color]&amp;"/"))),),0))),0,(INDEX(TrimSummary[costing_yy],MATCH(1,INDEX(($HD118=TrimSummary[style_no])*(HK$3=TrimSummary[trim_reff])*(ISNUMBER(FIND("/"&amp;$HC118&amp;"/","/"&amp;TrimSummary[color]&amp;"/"))),),0))))*$HJ118*(1+$BN$3)&amp;","&amp;IF(ISERROR(INDEX(TrimSummary[ordering_yy],MATCH(1,INDEX(($HD118=TrimSummary[style_no])*(HK$3=TrimSummary[trim_reff])*(ISNUMBER(FIND("/"&amp;$HC118&amp;"/","/"&amp;TrimSummary[color]&amp;"/"))),),0))),0,(INDEX(TrimSummary[ordering_yy],MATCH(1,INDEX(($HD118=TrimSummary[style_no])*(HK$3=TrimSummary[trim_reff])*(ISNUMBER(FIND("/"&amp;$HC118&amp;"/","/"&amp;TrimSummary[color]&amp;"/"))),),0))))*$HH118*(1+$BN$4)&amp;","&amp;IF(ISERROR(INDEX(TrimSummary[ordering_yy],MATCH(1,INDEX(($HD118=TrimSummary[style_no])*(HK$3=TrimSummary[trim_reff])*(ISNUMBER(FIND("/"&amp;$HC118&amp;"/","/"&amp;TrimSummary[color]&amp;"/"))),),0))),0,(INDEX(TrimSummary[ordering_yy],MATCH(1,INDEX(($HD118=TrimSummary[style_no])*(HK$3=TrimSummary[trim_reff])*(ISNUMBER(FIND("/"&amp;$HC118&amp;"/","/"&amp;TrimSummary[color]&amp;"/"))),),0))))*$HJ118*(1+$BN$4)</f>
        <v>241.817472,0,0,0</v>
      </c>
      <c r="HL118" s="62" t="str" cm="1">
        <f t="array" ref="HL118">IF(ISERROR(INDEX(TrimSummary[costing_yy],MATCH(1,INDEX(($HD118=TrimSummary[style_no])*(HL$3=TrimSummary[trim_reff])*(ISNUMBER(FIND("/"&amp;$HC118&amp;"/","/"&amp;TrimSummary[color]&amp;"/"))),),0))),0,(INDEX(TrimSummary[costing_yy],MATCH(1,INDEX(($HD118=TrimSummary[style_no])*(HL$3=TrimSummary[trim_reff])*(ISNUMBER(FIND("/"&amp;$HC118&amp;"/","/"&amp;TrimSummary[color]&amp;"/"))),),0))))*$HH118*(1+$BN$3)&amp;","&amp;IF(ISERROR(INDEX(TrimSummary[costing_yy],MATCH(1,INDEX(($HD118=TrimSummary[style_no])*(HL$3=TrimSummary[trim_reff])*(ISNUMBER(FIND("/"&amp;$HC118&amp;"/","/"&amp;TrimSummary[color]&amp;"/"))),),0))),0,(INDEX(TrimSummary[costing_yy],MATCH(1,INDEX(($HD118=TrimSummary[style_no])*(HL$3=TrimSummary[trim_reff])*(ISNUMBER(FIND("/"&amp;$HC118&amp;"/","/"&amp;TrimSummary[color]&amp;"/"))),),0))))*$HJ118*(1+$BN$3)&amp;","&amp;IF(ISERROR(INDEX(TrimSummary[ordering_yy],MATCH(1,INDEX(($HD118=TrimSummary[style_no])*(HL$3=TrimSummary[trim_reff])*(ISNUMBER(FIND("/"&amp;$HC118&amp;"/","/"&amp;TrimSummary[color]&amp;"/"))),),0))),0,(INDEX(TrimSummary[ordering_yy],MATCH(1,INDEX(($HD118=TrimSummary[style_no])*(HL$3=TrimSummary[trim_reff])*(ISNUMBER(FIND("/"&amp;$HC118&amp;"/","/"&amp;TrimSummary[color]&amp;"/"))),),0))))*$HH118*(1+$BN$4)&amp;","&amp;IF(ISERROR(INDEX(TrimSummary[ordering_yy],MATCH(1,INDEX(($HD118=TrimSummary[style_no])*(HL$3=TrimSummary[trim_reff])*(ISNUMBER(FIND("/"&amp;$HC118&amp;"/","/"&amp;TrimSummary[color]&amp;"/"))),),0))),0,(INDEX(TrimSummary[ordering_yy],MATCH(1,INDEX(($HD118=TrimSummary[style_no])*(HL$3=TrimSummary[trim_reff])*(ISNUMBER(FIND("/"&amp;$HC118&amp;"/","/"&amp;TrimSummary[color]&amp;"/"))),),0))))*$HJ118*(1+$BN$4)</f>
        <v>3.34464,0,0,0</v>
      </c>
      <c r="HM118" s="62" t="str" cm="1">
        <f t="array" ref="HM118">IF(ISERROR(INDEX(TrimSummary[costing_yy],MATCH(1,INDEX(($HD118=TrimSummary[style_no])*(HM$3=TrimSummary[trim_reff])*(ISNUMBER(FIND("/"&amp;$HC118&amp;"/","/"&amp;TrimSummary[color]&amp;"/"))),),0))),0,(INDEX(TrimSummary[costing_yy],MATCH(1,INDEX(($HD118=TrimSummary[style_no])*(HM$3=TrimSummary[trim_reff])*(ISNUMBER(FIND("/"&amp;$HC118&amp;"/","/"&amp;TrimSummary[color]&amp;"/"))),),0))))*$HH118*(1+$BN$3)&amp;","&amp;IF(ISERROR(INDEX(TrimSummary[costing_yy],MATCH(1,INDEX(($HD118=TrimSummary[style_no])*(HM$3=TrimSummary[trim_reff])*(ISNUMBER(FIND("/"&amp;$HC118&amp;"/","/"&amp;TrimSummary[color]&amp;"/"))),),0))),0,(INDEX(TrimSummary[costing_yy],MATCH(1,INDEX(($HD118=TrimSummary[style_no])*(HM$3=TrimSummary[trim_reff])*(ISNUMBER(FIND("/"&amp;$HC118&amp;"/","/"&amp;TrimSummary[color]&amp;"/"))),),0))))*$HJ118*(1+$BN$3)&amp;","&amp;IF(ISERROR(INDEX(TrimSummary[ordering_yy],MATCH(1,INDEX(($HD118=TrimSummary[style_no])*(HM$3=TrimSummary[trim_reff])*(ISNUMBER(FIND("/"&amp;$HC118&amp;"/","/"&amp;TrimSummary[color]&amp;"/"))),),0))),0,(INDEX(TrimSummary[ordering_yy],MATCH(1,INDEX(($HD118=TrimSummary[style_no])*(HM$3=TrimSummary[trim_reff])*(ISNUMBER(FIND("/"&amp;$HC118&amp;"/","/"&amp;TrimSummary[color]&amp;"/"))),),0))))*$HH118*(1+$BN$4)&amp;","&amp;IF(ISERROR(INDEX(TrimSummary[ordering_yy],MATCH(1,INDEX(($HD118=TrimSummary[style_no])*(HM$3=TrimSummary[trim_reff])*(ISNUMBER(FIND("/"&amp;$HC118&amp;"/","/"&amp;TrimSummary[color]&amp;"/"))),),0))),0,(INDEX(TrimSummary[ordering_yy],MATCH(1,INDEX(($HD118=TrimSummary[style_no])*(HM$3=TrimSummary[trim_reff])*(ISNUMBER(FIND("/"&amp;$HC118&amp;"/","/"&amp;TrimSummary[color]&amp;"/"))),),0))))*$HJ118*(1+$BN$4)</f>
        <v>5.128448,0,0,0</v>
      </c>
      <c r="HN118" s="62" t="str" cm="1">
        <f t="array" ref="HN118">IF(ISERROR(INDEX(TrimSummary[costing_yy],MATCH(1,INDEX(($HD118=TrimSummary[style_no])*(HN$3=TrimSummary[trim_reff])*(ISNUMBER(FIND("/"&amp;$HC118&amp;"/","/"&amp;TrimSummary[color]&amp;"/"))),),0))),0,(INDEX(TrimSummary[costing_yy],MATCH(1,INDEX(($HD118=TrimSummary[style_no])*(HN$3=TrimSummary[trim_reff])*(ISNUMBER(FIND("/"&amp;$HC118&amp;"/","/"&amp;TrimSummary[color]&amp;"/"))),),0))))*$HH118*(1+$BN$3)&amp;","&amp;IF(ISERROR(INDEX(TrimSummary[costing_yy],MATCH(1,INDEX(($HD118=TrimSummary[style_no])*(HN$3=TrimSummary[trim_reff])*(ISNUMBER(FIND("/"&amp;$HC118&amp;"/","/"&amp;TrimSummary[color]&amp;"/"))),),0))),0,(INDEX(TrimSummary[costing_yy],MATCH(1,INDEX(($HD118=TrimSummary[style_no])*(HN$3=TrimSummary[trim_reff])*(ISNUMBER(FIND("/"&amp;$HC118&amp;"/","/"&amp;TrimSummary[color]&amp;"/"))),),0))))*$HJ118*(1+$BN$3)&amp;","&amp;IF(ISERROR(INDEX(TrimSummary[ordering_yy],MATCH(1,INDEX(($HD118=TrimSummary[style_no])*(HN$3=TrimSummary[trim_reff])*(ISNUMBER(FIND("/"&amp;$HC118&amp;"/","/"&amp;TrimSummary[color]&amp;"/"))),),0))),0,(INDEX(TrimSummary[ordering_yy],MATCH(1,INDEX(($HD118=TrimSummary[style_no])*(HN$3=TrimSummary[trim_reff])*(ISNUMBER(FIND("/"&amp;$HC118&amp;"/","/"&amp;TrimSummary[color]&amp;"/"))),),0))))*$HH118*(1+$BN$4)&amp;","&amp;IF(ISERROR(INDEX(TrimSummary[ordering_yy],MATCH(1,INDEX(($HD118=TrimSummary[style_no])*(HN$3=TrimSummary[trim_reff])*(ISNUMBER(FIND("/"&amp;$HC118&amp;"/","/"&amp;TrimSummary[color]&amp;"/"))),),0))),0,(INDEX(TrimSummary[ordering_yy],MATCH(1,INDEX(($HD118=TrimSummary[style_no])*(HN$3=TrimSummary[trim_reff])*(ISNUMBER(FIND("/"&amp;$HC118&amp;"/","/"&amp;TrimSummary[color]&amp;"/"))),),0))))*$HJ118*(1+$BN$4)</f>
        <v>278.72,0,0,0</v>
      </c>
      <c r="HO118" s="62" t="str" cm="1">
        <f t="array" ref="HO118">IF(ISERROR(INDEX(TrimSummary[costing_yy],MATCH(1,INDEX(($HD118=TrimSummary[style_no])*(HO$3=TrimSummary[trim_reff])*(ISNUMBER(FIND("/"&amp;$HC118&amp;"/","/"&amp;TrimSummary[color]&amp;"/"))),),0))),0,(INDEX(TrimSummary[costing_yy],MATCH(1,INDEX(($HD118=TrimSummary[style_no])*(HO$3=TrimSummary[trim_reff])*(ISNUMBER(FIND("/"&amp;$HC118&amp;"/","/"&amp;TrimSummary[color]&amp;"/"))),),0))))*$HH118*(1+$BN$3)&amp;","&amp;IF(ISERROR(INDEX(TrimSummary[costing_yy],MATCH(1,INDEX(($HD118=TrimSummary[style_no])*(HO$3=TrimSummary[trim_reff])*(ISNUMBER(FIND("/"&amp;$HC118&amp;"/","/"&amp;TrimSummary[color]&amp;"/"))),),0))),0,(INDEX(TrimSummary[costing_yy],MATCH(1,INDEX(($HD118=TrimSummary[style_no])*(HO$3=TrimSummary[trim_reff])*(ISNUMBER(FIND("/"&amp;$HC118&amp;"/","/"&amp;TrimSummary[color]&amp;"/"))),),0))))*$HJ118*(1+$BN$3)&amp;","&amp;IF(ISERROR(INDEX(TrimSummary[ordering_yy],MATCH(1,INDEX(($HD118=TrimSummary[style_no])*(HO$3=TrimSummary[trim_reff])*(ISNUMBER(FIND("/"&amp;$HC118&amp;"/","/"&amp;TrimSummary[color]&amp;"/"))),),0))),0,(INDEX(TrimSummary[ordering_yy],MATCH(1,INDEX(($HD118=TrimSummary[style_no])*(HO$3=TrimSummary[trim_reff])*(ISNUMBER(FIND("/"&amp;$HC118&amp;"/","/"&amp;TrimSummary[color]&amp;"/"))),),0))))*$HH118*(1+$BN$4)&amp;","&amp;IF(ISERROR(INDEX(TrimSummary[ordering_yy],MATCH(1,INDEX(($HD118=TrimSummary[style_no])*(HO$3=TrimSummary[trim_reff])*(ISNUMBER(FIND("/"&amp;$HC118&amp;"/","/"&amp;TrimSummary[color]&amp;"/"))),),0))),0,(INDEX(TrimSummary[ordering_yy],MATCH(1,INDEX(($HD118=TrimSummary[style_no])*(HO$3=TrimSummary[trim_reff])*(ISNUMBER(FIND("/"&amp;$HC118&amp;"/","/"&amp;TrimSummary[color]&amp;"/"))),),0))))*$HJ118*(1+$BN$4)</f>
        <v>278.72,0,0,0</v>
      </c>
      <c r="HP118" s="62" t="str" cm="1">
        <f t="array" ref="HP118">IF(ISERROR(INDEX(TrimSummary[costing_yy],MATCH(1,INDEX(($HD118=TrimSummary[style_no])*(HP$3=TrimSummary[trim_reff])*(ISNUMBER(FIND("/"&amp;$HC118&amp;"/","/"&amp;TrimSummary[color]&amp;"/"))),),0))),0,(INDEX(TrimSummary[costing_yy],MATCH(1,INDEX(($HD118=TrimSummary[style_no])*(HP$3=TrimSummary[trim_reff])*(ISNUMBER(FIND("/"&amp;$HC118&amp;"/","/"&amp;TrimSummary[color]&amp;"/"))),),0))))*$HH118*(1+$BN$3)&amp;","&amp;IF(ISERROR(INDEX(TrimSummary[costing_yy],MATCH(1,INDEX(($HD118=TrimSummary[style_no])*(HP$3=TrimSummary[trim_reff])*(ISNUMBER(FIND("/"&amp;$HC118&amp;"/","/"&amp;TrimSummary[color]&amp;"/"))),),0))),0,(INDEX(TrimSummary[costing_yy],MATCH(1,INDEX(($HD118=TrimSummary[style_no])*(HP$3=TrimSummary[trim_reff])*(ISNUMBER(FIND("/"&amp;$HC118&amp;"/","/"&amp;TrimSummary[color]&amp;"/"))),),0))))*$HJ118*(1+$BN$3)&amp;","&amp;IF(ISERROR(INDEX(TrimSummary[ordering_yy],MATCH(1,INDEX(($HD118=TrimSummary[style_no])*(HP$3=TrimSummary[trim_reff])*(ISNUMBER(FIND("/"&amp;$HC118&amp;"/","/"&amp;TrimSummary[color]&amp;"/"))),),0))),0,(INDEX(TrimSummary[ordering_yy],MATCH(1,INDEX(($HD118=TrimSummary[style_no])*(HP$3=TrimSummary[trim_reff])*(ISNUMBER(FIND("/"&amp;$HC118&amp;"/","/"&amp;TrimSummary[color]&amp;"/"))),),0))))*$HH118*(1+$BN$4)&amp;","&amp;IF(ISERROR(INDEX(TrimSummary[ordering_yy],MATCH(1,INDEX(($HD118=TrimSummary[style_no])*(HP$3=TrimSummary[trim_reff])*(ISNUMBER(FIND("/"&amp;$HC118&amp;"/","/"&amp;TrimSummary[color]&amp;"/"))),),0))),0,(INDEX(TrimSummary[ordering_yy],MATCH(1,INDEX(($HD118=TrimSummary[style_no])*(HP$3=TrimSummary[trim_reff])*(ISNUMBER(FIND("/"&amp;$HC118&amp;"/","/"&amp;TrimSummary[color]&amp;"/"))),),0))))*$HJ118*(1+$BN$4)</f>
        <v>278.72,0,0,0</v>
      </c>
      <c r="HQ118" s="62" t="str" cm="1">
        <f t="array" ref="HQ118">IF(ISERROR(INDEX(TrimSummary[costing_yy],MATCH(1,INDEX(($HD118=TrimSummary[style_no])*(HQ$3=TrimSummary[trim_reff])*(ISNUMBER(FIND("/"&amp;$HC118&amp;"/","/"&amp;TrimSummary[color]&amp;"/"))),),0))),0,(INDEX(TrimSummary[costing_yy],MATCH(1,INDEX(($HD118=TrimSummary[style_no])*(HQ$3=TrimSummary[trim_reff])*(ISNUMBER(FIND("/"&amp;$HC118&amp;"/","/"&amp;TrimSummary[color]&amp;"/"))),),0))))*$HH118*(1+$BN$3)&amp;","&amp;IF(ISERROR(INDEX(TrimSummary[costing_yy],MATCH(1,INDEX(($HD118=TrimSummary[style_no])*(HQ$3=TrimSummary[trim_reff])*(ISNUMBER(FIND("/"&amp;$HC118&amp;"/","/"&amp;TrimSummary[color]&amp;"/"))),),0))),0,(INDEX(TrimSummary[costing_yy],MATCH(1,INDEX(($HD118=TrimSummary[style_no])*(HQ$3=TrimSummary[trim_reff])*(ISNUMBER(FIND("/"&amp;$HC118&amp;"/","/"&amp;TrimSummary[color]&amp;"/"))),),0))))*$HJ118*(1+$BN$3)&amp;","&amp;IF(ISERROR(INDEX(TrimSummary[ordering_yy],MATCH(1,INDEX(($HD118=TrimSummary[style_no])*(HQ$3=TrimSummary[trim_reff])*(ISNUMBER(FIND("/"&amp;$HC118&amp;"/","/"&amp;TrimSummary[color]&amp;"/"))),),0))),0,(INDEX(TrimSummary[ordering_yy],MATCH(1,INDEX(($HD118=TrimSummary[style_no])*(HQ$3=TrimSummary[trim_reff])*(ISNUMBER(FIND("/"&amp;$HC118&amp;"/","/"&amp;TrimSummary[color]&amp;"/"))),),0))))*$HH118*(1+$BN$4)&amp;","&amp;IF(ISERROR(INDEX(TrimSummary[ordering_yy],MATCH(1,INDEX(($HD118=TrimSummary[style_no])*(HQ$3=TrimSummary[trim_reff])*(ISNUMBER(FIND("/"&amp;$HC118&amp;"/","/"&amp;TrimSummary[color]&amp;"/"))),),0))),0,(INDEX(TrimSummary[ordering_yy],MATCH(1,INDEX(($HD118=TrimSummary[style_no])*(HQ$3=TrimSummary[trim_reff])*(ISNUMBER(FIND("/"&amp;$HC118&amp;"/","/"&amp;TrimSummary[color]&amp;"/"))),),0))))*$HJ118*(1+$BN$4)</f>
        <v>278.72,0,0,0</v>
      </c>
      <c r="HR118" s="62" t="str" cm="1">
        <f t="array" ref="HR118">IF(ISERROR(INDEX(TrimSummary[costing_yy],MATCH(1,INDEX(($HD118=TrimSummary[style_no])*(HR$3=TrimSummary[trim_reff])*(ISNUMBER(FIND("/"&amp;$HC118&amp;"/","/"&amp;TrimSummary[color]&amp;"/"))),),0))),0,(INDEX(TrimSummary[costing_yy],MATCH(1,INDEX(($HD118=TrimSummary[style_no])*(HR$3=TrimSummary[trim_reff])*(ISNUMBER(FIND("/"&amp;$HC118&amp;"/","/"&amp;TrimSummary[color]&amp;"/"))),),0))))*$HH118*(1+$BN$3)&amp;","&amp;IF(ISERROR(INDEX(TrimSummary[costing_yy],MATCH(1,INDEX(($HD118=TrimSummary[style_no])*(HR$3=TrimSummary[trim_reff])*(ISNUMBER(FIND("/"&amp;$HC118&amp;"/","/"&amp;TrimSummary[color]&amp;"/"))),),0))),0,(INDEX(TrimSummary[costing_yy],MATCH(1,INDEX(($HD118=TrimSummary[style_no])*(HR$3=TrimSummary[trim_reff])*(ISNUMBER(FIND("/"&amp;$HC118&amp;"/","/"&amp;TrimSummary[color]&amp;"/"))),),0))))*$HJ118*(1+$BN$3)&amp;","&amp;IF(ISERROR(INDEX(TrimSummary[ordering_yy],MATCH(1,INDEX(($HD118=TrimSummary[style_no])*(HR$3=TrimSummary[trim_reff])*(ISNUMBER(FIND("/"&amp;$HC118&amp;"/","/"&amp;TrimSummary[color]&amp;"/"))),),0))),0,(INDEX(TrimSummary[ordering_yy],MATCH(1,INDEX(($HD118=TrimSummary[style_no])*(HR$3=TrimSummary[trim_reff])*(ISNUMBER(FIND("/"&amp;$HC118&amp;"/","/"&amp;TrimSummary[color]&amp;"/"))),),0))))*$HH118*(1+$BN$4)&amp;","&amp;IF(ISERROR(INDEX(TrimSummary[ordering_yy],MATCH(1,INDEX(($HD118=TrimSummary[style_no])*(HR$3=TrimSummary[trim_reff])*(ISNUMBER(FIND("/"&amp;$HC118&amp;"/","/"&amp;TrimSummary[color]&amp;"/"))),),0))),0,(INDEX(TrimSummary[ordering_yy],MATCH(1,INDEX(($HD118=TrimSummary[style_no])*(HR$3=TrimSummary[trim_reff])*(ISNUMBER(FIND("/"&amp;$HC118&amp;"/","/"&amp;TrimSummary[color]&amp;"/"))),),0))))*$HJ118*(1+$BN$4)</f>
        <v>278.72,0,0,0</v>
      </c>
      <c r="HS118" s="62" t="str" cm="1">
        <f t="array" ref="HS118">IF(ISERROR(INDEX(TrimSummary[costing_yy],MATCH(1,INDEX(($HD118=TrimSummary[style_no])*(HS$3=TrimSummary[trim_reff])*(ISNUMBER(FIND("/"&amp;$HC118&amp;"/","/"&amp;TrimSummary[color]&amp;"/"))),),0))),0,(INDEX(TrimSummary[costing_yy],MATCH(1,INDEX(($HD118=TrimSummary[style_no])*(HS$3=TrimSummary[trim_reff])*(ISNUMBER(FIND("/"&amp;$HC118&amp;"/","/"&amp;TrimSummary[color]&amp;"/"))),),0))))*$HH118*(1+$BN$3)&amp;","&amp;IF(ISERROR(INDEX(TrimSummary[costing_yy],MATCH(1,INDEX(($HD118=TrimSummary[style_no])*(HS$3=TrimSummary[trim_reff])*(ISNUMBER(FIND("/"&amp;$HC118&amp;"/","/"&amp;TrimSummary[color]&amp;"/"))),),0))),0,(INDEX(TrimSummary[costing_yy],MATCH(1,INDEX(($HD118=TrimSummary[style_no])*(HS$3=TrimSummary[trim_reff])*(ISNUMBER(FIND("/"&amp;$HC118&amp;"/","/"&amp;TrimSummary[color]&amp;"/"))),),0))))*$HJ118*(1+$BN$3)&amp;","&amp;IF(ISERROR(INDEX(TrimSummary[ordering_yy],MATCH(1,INDEX(($HD118=TrimSummary[style_no])*(HS$3=TrimSummary[trim_reff])*(ISNUMBER(FIND("/"&amp;$HC118&amp;"/","/"&amp;TrimSummary[color]&amp;"/"))),),0))),0,(INDEX(TrimSummary[ordering_yy],MATCH(1,INDEX(($HD118=TrimSummary[style_no])*(HS$3=TrimSummary[trim_reff])*(ISNUMBER(FIND("/"&amp;$HC118&amp;"/","/"&amp;TrimSummary[color]&amp;"/"))),),0))))*$HH118*(1+$BN$4)&amp;","&amp;IF(ISERROR(INDEX(TrimSummary[ordering_yy],MATCH(1,INDEX(($HD118=TrimSummary[style_no])*(HS$3=TrimSummary[trim_reff])*(ISNUMBER(FIND("/"&amp;$HC118&amp;"/","/"&amp;TrimSummary[color]&amp;"/"))),),0))),0,(INDEX(TrimSummary[ordering_yy],MATCH(1,INDEX(($HD118=TrimSummary[style_no])*(HS$3=TrimSummary[trim_reff])*(ISNUMBER(FIND("/"&amp;$HC118&amp;"/","/"&amp;TrimSummary[color]&amp;"/"))),),0))))*$HJ118*(1+$BN$4)</f>
        <v>278.72,0,0,0</v>
      </c>
      <c r="HT118" s="62" t="str" cm="1">
        <f t="array" ref="HT118">IF(ISERROR(INDEX(TrimSummary[costing_yy],MATCH(1,INDEX(($HD118=TrimSummary[style_no])*(HT$3=TrimSummary[trim_reff])*(ISNUMBER(FIND("/"&amp;$HC118&amp;"/","/"&amp;TrimSummary[color]&amp;"/"))),),0))),0,(INDEX(TrimSummary[costing_yy],MATCH(1,INDEX(($HD118=TrimSummary[style_no])*(HT$3=TrimSummary[trim_reff])*(ISNUMBER(FIND("/"&amp;$HC118&amp;"/","/"&amp;TrimSummary[color]&amp;"/"))),),0))))*$HH118*(1+$BN$3)&amp;","&amp;IF(ISERROR(INDEX(TrimSummary[costing_yy],MATCH(1,INDEX(($HD118=TrimSummary[style_no])*(HT$3=TrimSummary[trim_reff])*(ISNUMBER(FIND("/"&amp;$HC118&amp;"/","/"&amp;TrimSummary[color]&amp;"/"))),),0))),0,(INDEX(TrimSummary[costing_yy],MATCH(1,INDEX(($HD118=TrimSummary[style_no])*(HT$3=TrimSummary[trim_reff])*(ISNUMBER(FIND("/"&amp;$HC118&amp;"/","/"&amp;TrimSummary[color]&amp;"/"))),),0))))*$HJ118*(1+$BN$3)&amp;","&amp;IF(ISERROR(INDEX(TrimSummary[ordering_yy],MATCH(1,INDEX(($HD118=TrimSummary[style_no])*(HT$3=TrimSummary[trim_reff])*(ISNUMBER(FIND("/"&amp;$HC118&amp;"/","/"&amp;TrimSummary[color]&amp;"/"))),),0))),0,(INDEX(TrimSummary[ordering_yy],MATCH(1,INDEX(($HD118=TrimSummary[style_no])*(HT$3=TrimSummary[trim_reff])*(ISNUMBER(FIND("/"&amp;$HC118&amp;"/","/"&amp;TrimSummary[color]&amp;"/"))),),0))))*$HH118*(1+$BN$4)&amp;","&amp;IF(ISERROR(INDEX(TrimSummary[ordering_yy],MATCH(1,INDEX(($HD118=TrimSummary[style_no])*(HT$3=TrimSummary[trim_reff])*(ISNUMBER(FIND("/"&amp;$HC118&amp;"/","/"&amp;TrimSummary[color]&amp;"/"))),),0))),0,(INDEX(TrimSummary[ordering_yy],MATCH(1,INDEX(($HD118=TrimSummary[style_no])*(HT$3=TrimSummary[trim_reff])*(ISNUMBER(FIND("/"&amp;$HC118&amp;"/","/"&amp;TrimSummary[color]&amp;"/"))),),0))))*$HJ118*(1+$BN$4)</f>
        <v>278.72,0,0,0</v>
      </c>
      <c r="HU118" s="62" t="str" cm="1">
        <f t="array" ref="HU118">IF(ISERROR(INDEX(TrimSummary[costing_yy],MATCH(1,INDEX(($HD118=TrimSummary[style_no])*(HU$3=TrimSummary[trim_reff])*(ISNUMBER(FIND("/"&amp;$HC118&amp;"/","/"&amp;TrimSummary[color]&amp;"/"))),),0))),0,(INDEX(TrimSummary[costing_yy],MATCH(1,INDEX(($HD118=TrimSummary[style_no])*(HU$3=TrimSummary[trim_reff])*(ISNUMBER(FIND("/"&amp;$HC118&amp;"/","/"&amp;TrimSummary[color]&amp;"/"))),),0))))*$HH118*(1+$BN$3)&amp;","&amp;IF(ISERROR(INDEX(TrimSummary[costing_yy],MATCH(1,INDEX(($HD118=TrimSummary[style_no])*(HU$3=TrimSummary[trim_reff])*(ISNUMBER(FIND("/"&amp;$HC118&amp;"/","/"&amp;TrimSummary[color]&amp;"/"))),),0))),0,(INDEX(TrimSummary[costing_yy],MATCH(1,INDEX(($HD118=TrimSummary[style_no])*(HU$3=TrimSummary[trim_reff])*(ISNUMBER(FIND("/"&amp;$HC118&amp;"/","/"&amp;TrimSummary[color]&amp;"/"))),),0))))*$HJ118*(1+$BN$3)&amp;","&amp;IF(ISERROR(INDEX(TrimSummary[ordering_yy],MATCH(1,INDEX(($HD118=TrimSummary[style_no])*(HU$3=TrimSummary[trim_reff])*(ISNUMBER(FIND("/"&amp;$HC118&amp;"/","/"&amp;TrimSummary[color]&amp;"/"))),),0))),0,(INDEX(TrimSummary[ordering_yy],MATCH(1,INDEX(($HD118=TrimSummary[style_no])*(HU$3=TrimSummary[trim_reff])*(ISNUMBER(FIND("/"&amp;$HC118&amp;"/","/"&amp;TrimSummary[color]&amp;"/"))),),0))))*$HH118*(1+$BN$4)&amp;","&amp;IF(ISERROR(INDEX(TrimSummary[ordering_yy],MATCH(1,INDEX(($HD118=TrimSummary[style_no])*(HU$3=TrimSummary[trim_reff])*(ISNUMBER(FIND("/"&amp;$HC118&amp;"/","/"&amp;TrimSummary[color]&amp;"/"))),),0))),0,(INDEX(TrimSummary[ordering_yy],MATCH(1,INDEX(($HD118=TrimSummary[style_no])*(HU$3=TrimSummary[trim_reff])*(ISNUMBER(FIND("/"&amp;$HC118&amp;"/","/"&amp;TrimSummary[color]&amp;"/"))),),0))))*$HJ118*(1+$BN$4)</f>
        <v>278.72,0,0,0</v>
      </c>
      <c r="HV118" s="62"/>
      <c r="HW118" s="62"/>
      <c r="HX118" s="62"/>
      <c r="HY118" s="62"/>
      <c r="HZ118" s="62"/>
      <c r="IA118" s="62"/>
      <c r="IB118" s="62"/>
      <c r="IC118" s="62"/>
      <c r="ID118" s="62"/>
      <c r="IE118" s="62"/>
      <c r="IF118" s="62"/>
      <c r="IG118" s="62"/>
      <c r="IH118" s="62"/>
      <c r="II118" s="49"/>
      <c r="IJ118" s="49"/>
      <c r="IK118" s="49"/>
      <c r="IL118" s="49"/>
      <c r="IM118" s="49"/>
      <c r="IN118" s="49"/>
      <c r="IO118" s="49"/>
      <c r="IP118" s="49"/>
      <c r="IQ118" s="49"/>
      <c r="IR118" s="49"/>
      <c r="IS118" s="49"/>
      <c r="IT118" s="49"/>
      <c r="IU118" s="49"/>
      <c r="IV118" s="49"/>
      <c r="IW118" s="49"/>
    </row>
    <row r="119" spans="1:257">
      <c r="A119"/>
      <c r="D119" s="256"/>
      <c r="E119" s="3"/>
      <c r="F119" s="18"/>
      <c r="G119" s="19"/>
      <c r="H119" s="86"/>
      <c r="I119" s="86"/>
      <c r="J119" s="86"/>
      <c r="K119" s="86"/>
      <c r="L119" s="86"/>
      <c r="M119" s="86"/>
      <c r="N119" s="86"/>
      <c r="O119" s="86"/>
      <c r="P119" s="86"/>
      <c r="Q119" s="86"/>
      <c r="R119" s="86"/>
      <c r="S119" s="86"/>
      <c r="T119" s="86"/>
      <c r="U119" s="86"/>
      <c r="V119" s="86"/>
      <c r="Y119" s="18"/>
      <c r="AR119" s="23"/>
      <c r="AS119" s="23"/>
      <c r="AT119" s="18"/>
      <c r="AV119" s="23"/>
      <c r="AW119" s="23"/>
      <c r="AX119" s="23"/>
      <c r="AY119" s="23"/>
      <c r="AZ119" s="23"/>
      <c r="BA119" s="23"/>
      <c r="BB119" s="23"/>
      <c r="BC119" s="23"/>
      <c r="BD119" s="23"/>
      <c r="BE119" s="23"/>
      <c r="BF119" s="23"/>
      <c r="BG119" s="23"/>
      <c r="BH119" s="23"/>
      <c r="BI119" s="23"/>
      <c r="BJ119" s="222"/>
      <c r="BS119" s="233"/>
      <c r="BT119" s="233"/>
      <c r="BU119" s="233"/>
      <c r="BV119" s="233"/>
      <c r="BW119" s="233"/>
      <c r="BX119" s="233"/>
      <c r="BY119" s="233"/>
      <c r="BZ119" s="233"/>
      <c r="CA119" s="233"/>
      <c r="CB119" s="233"/>
      <c r="CC119" s="233"/>
      <c r="CE119" s="233"/>
      <c r="CF119" s="233"/>
      <c r="CG119" s="233"/>
      <c r="CI119" s="233"/>
      <c r="CL119" s="94"/>
      <c r="CM119" s="94"/>
      <c r="CN119" s="94"/>
      <c r="FT119"/>
      <c r="FU119"/>
      <c r="HA119" s="62" t="str">
        <f>INDEX(TrimSummary[season],MATCH($HD119,TrimSummary[style_no],0))</f>
        <v>WI23</v>
      </c>
      <c r="HB119" s="62" t="str">
        <f>INDEX(TrimSummary[floorset],MATCH($HD119,TrimSummary[style_no],0))</f>
        <v>F3</v>
      </c>
      <c r="HC119" s="6" t="s">
        <v>217</v>
      </c>
      <c r="HD119" s="310" t="s">
        <v>315</v>
      </c>
      <c r="HE119" s="224" t="s">
        <v>298</v>
      </c>
      <c r="HF119" s="98">
        <v>45040</v>
      </c>
      <c r="HG119" t="s">
        <v>36</v>
      </c>
      <c r="HH119" s="105" cm="1">
        <f t="array" ref="HH119">IF(ISERROR(INDEX(Trim_Booking_Data[[QTY TB]:[5]],MATCH($HD119&amp;$HE119&amp;$HF119,Trim_Booking_Data[Styele'#]&amp;Trim_Booking_Data[COLOR]&amp;Trim_Booking_Data[Trim Boking Date],0),MATCH($HG119,Trim_Booking_Data[[#Headers],[QTY TB]:[5]],0))),0,(INDEX(Trim_Booking_Data[[QTY TB]:[5]],MATCH($HD119&amp;$HE119&amp;$HF119,Trim_Booking_Data[Styele'#]&amp;Trim_Booking_Data[COLOR]&amp;Trim_Booking_Data[Trim Boking Date],0),MATCH($HG119,Trim_Booking_Data[[#Headers],[QTY TB]:[5]],0))))</f>
        <v>517</v>
      </c>
      <c r="HI119" s="78" cm="1">
        <f t="array" ref="HI119">IF(ISERROR(INDEX(PO_Placed_Data_Fu[],MATCH($HD119&amp;$HE119,Trim_Booking_Data[Styele'#]&amp;Trim_Booking_Data[COLOR],0),MATCH(HI$3,PO_Placed_Data_Fu[#Headers],0))),0,(INDEX(PO_Placed_Data_Fu[],MATCH($HD119&amp;$HE119,Trim_Booking_Data[Styele'#]&amp;Trim_Booking_Data[COLOR],0),MATCH(HI$3,PO_Placed_Data_Fu[#Headers],0))))</f>
        <v>0</v>
      </c>
      <c r="HJ119" s="70" cm="1">
        <f t="array" ref="HJ119">IF(ISERROR(INDEX(PO_Placed_Data_Fu[],MATCH($HD119&amp;$HE119&amp;$HF119,Trim_Booking_Data[Styele'#]&amp;Trim_Booking_Data[COLOR]&amp;Trim_Booking_Data[Trim Boking Date],0),MATCH($HG119,PO_Placed_Data_Fu[#Headers],0))),0,(INDEX(PO_Placed_Data_Fu[],MATCH($HD119&amp;$HE119&amp;$HF119,Trim_Booking_Data[Styele'#]&amp;Trim_Booking_Data[COLOR]&amp;Trim_Booking_Data[Trim Boking Date],0),MATCH($HG119,PO_Placed_Data_Fu[#Headers],0))))</f>
        <v>0</v>
      </c>
      <c r="HK119" s="62" t="str" cm="1">
        <f t="array" ref="HK119">IF(ISERROR(INDEX(TrimSummary[costing_yy],MATCH(1,INDEX(($HD119=TrimSummary[style_no])*(HK$3=TrimSummary[trim_reff])*(ISNUMBER(FIND("/"&amp;$HC119&amp;"/","/"&amp;TrimSummary[color]&amp;"/"))),),0))),0,(INDEX(TrimSummary[costing_yy],MATCH(1,INDEX(($HD119=TrimSummary[style_no])*(HK$3=TrimSummary[trim_reff])*(ISNUMBER(FIND("/"&amp;$HC119&amp;"/","/"&amp;TrimSummary[color]&amp;"/"))),),0))))*$HH119*(1+$BN$3)&amp;","&amp;IF(ISERROR(INDEX(TrimSummary[costing_yy],MATCH(1,INDEX(($HD119=TrimSummary[style_no])*(HK$3=TrimSummary[trim_reff])*(ISNUMBER(FIND("/"&amp;$HC119&amp;"/","/"&amp;TrimSummary[color]&amp;"/"))),),0))),0,(INDEX(TrimSummary[costing_yy],MATCH(1,INDEX(($HD119=TrimSummary[style_no])*(HK$3=TrimSummary[trim_reff])*(ISNUMBER(FIND("/"&amp;$HC119&amp;"/","/"&amp;TrimSummary[color]&amp;"/"))),),0))))*$HJ119*(1+$BN$3)&amp;","&amp;IF(ISERROR(INDEX(TrimSummary[ordering_yy],MATCH(1,INDEX(($HD119=TrimSummary[style_no])*(HK$3=TrimSummary[trim_reff])*(ISNUMBER(FIND("/"&amp;$HC119&amp;"/","/"&amp;TrimSummary[color]&amp;"/"))),),0))),0,(INDEX(TrimSummary[ordering_yy],MATCH(1,INDEX(($HD119=TrimSummary[style_no])*(HK$3=TrimSummary[trim_reff])*(ISNUMBER(FIND("/"&amp;$HC119&amp;"/","/"&amp;TrimSummary[color]&amp;"/"))),),0))))*$HH119*(1+$BN$4)&amp;","&amp;IF(ISERROR(INDEX(TrimSummary[ordering_yy],MATCH(1,INDEX(($HD119=TrimSummary[style_no])*(HK$3=TrimSummary[trim_reff])*(ISNUMBER(FIND("/"&amp;$HC119&amp;"/","/"&amp;TrimSummary[color]&amp;"/"))),),0))),0,(INDEX(TrimSummary[ordering_yy],MATCH(1,INDEX(($HD119=TrimSummary[style_no])*(HK$3=TrimSummary[trim_reff])*(ISNUMBER(FIND("/"&amp;$HC119&amp;"/","/"&amp;TrimSummary[color]&amp;"/"))),),0))))*$HJ119*(1+$BN$4)</f>
        <v>466.491168,0,0,0</v>
      </c>
      <c r="HL119" s="62" t="str" cm="1">
        <f t="array" ref="HL119">IF(ISERROR(INDEX(TrimSummary[costing_yy],MATCH(1,INDEX(($HD119=TrimSummary[style_no])*(HL$3=TrimSummary[trim_reff])*(ISNUMBER(FIND("/"&amp;$HC119&amp;"/","/"&amp;TrimSummary[color]&amp;"/"))),),0))),0,(INDEX(TrimSummary[costing_yy],MATCH(1,INDEX(($HD119=TrimSummary[style_no])*(HL$3=TrimSummary[trim_reff])*(ISNUMBER(FIND("/"&amp;$HC119&amp;"/","/"&amp;TrimSummary[color]&amp;"/"))),),0))))*$HH119*(1+$BN$3)&amp;","&amp;IF(ISERROR(INDEX(TrimSummary[costing_yy],MATCH(1,INDEX(($HD119=TrimSummary[style_no])*(HL$3=TrimSummary[trim_reff])*(ISNUMBER(FIND("/"&amp;$HC119&amp;"/","/"&amp;TrimSummary[color]&amp;"/"))),),0))),0,(INDEX(TrimSummary[costing_yy],MATCH(1,INDEX(($HD119=TrimSummary[style_no])*(HL$3=TrimSummary[trim_reff])*(ISNUMBER(FIND("/"&amp;$HC119&amp;"/","/"&amp;TrimSummary[color]&amp;"/"))),),0))))*$HJ119*(1+$BN$3)&amp;","&amp;IF(ISERROR(INDEX(TrimSummary[ordering_yy],MATCH(1,INDEX(($HD119=TrimSummary[style_no])*(HL$3=TrimSummary[trim_reff])*(ISNUMBER(FIND("/"&amp;$HC119&amp;"/","/"&amp;TrimSummary[color]&amp;"/"))),),0))),0,(INDEX(TrimSummary[ordering_yy],MATCH(1,INDEX(($HD119=TrimSummary[style_no])*(HL$3=TrimSummary[trim_reff])*(ISNUMBER(FIND("/"&amp;$HC119&amp;"/","/"&amp;TrimSummary[color]&amp;"/"))),),0))))*$HH119*(1+$BN$4)&amp;","&amp;IF(ISERROR(INDEX(TrimSummary[ordering_yy],MATCH(1,INDEX(($HD119=TrimSummary[style_no])*(HL$3=TrimSummary[trim_reff])*(ISNUMBER(FIND("/"&amp;$HC119&amp;"/","/"&amp;TrimSummary[color]&amp;"/"))),),0))),0,(INDEX(TrimSummary[ordering_yy],MATCH(1,INDEX(($HD119=TrimSummary[style_no])*(HL$3=TrimSummary[trim_reff])*(ISNUMBER(FIND("/"&amp;$HC119&amp;"/","/"&amp;TrimSummary[color]&amp;"/"))),),0))))*$HJ119*(1+$BN$4)</f>
        <v>6.45216,0,0,0</v>
      </c>
      <c r="HM119" s="62" t="str" cm="1">
        <f t="array" ref="HM119">IF(ISERROR(INDEX(TrimSummary[costing_yy],MATCH(1,INDEX(($HD119=TrimSummary[style_no])*(HM$3=TrimSummary[trim_reff])*(ISNUMBER(FIND("/"&amp;$HC119&amp;"/","/"&amp;TrimSummary[color]&amp;"/"))),),0))),0,(INDEX(TrimSummary[costing_yy],MATCH(1,INDEX(($HD119=TrimSummary[style_no])*(HM$3=TrimSummary[trim_reff])*(ISNUMBER(FIND("/"&amp;$HC119&amp;"/","/"&amp;TrimSummary[color]&amp;"/"))),),0))))*$HH119*(1+$BN$3)&amp;","&amp;IF(ISERROR(INDEX(TrimSummary[costing_yy],MATCH(1,INDEX(($HD119=TrimSummary[style_no])*(HM$3=TrimSummary[trim_reff])*(ISNUMBER(FIND("/"&amp;$HC119&amp;"/","/"&amp;TrimSummary[color]&amp;"/"))),),0))),0,(INDEX(TrimSummary[costing_yy],MATCH(1,INDEX(($HD119=TrimSummary[style_no])*(HM$3=TrimSummary[trim_reff])*(ISNUMBER(FIND("/"&amp;$HC119&amp;"/","/"&amp;TrimSummary[color]&amp;"/"))),),0))))*$HJ119*(1+$BN$3)&amp;","&amp;IF(ISERROR(INDEX(TrimSummary[ordering_yy],MATCH(1,INDEX(($HD119=TrimSummary[style_no])*(HM$3=TrimSummary[trim_reff])*(ISNUMBER(FIND("/"&amp;$HC119&amp;"/","/"&amp;TrimSummary[color]&amp;"/"))),),0))),0,(INDEX(TrimSummary[ordering_yy],MATCH(1,INDEX(($HD119=TrimSummary[style_no])*(HM$3=TrimSummary[trim_reff])*(ISNUMBER(FIND("/"&amp;$HC119&amp;"/","/"&amp;TrimSummary[color]&amp;"/"))),),0))))*$HH119*(1+$BN$4)&amp;","&amp;IF(ISERROR(INDEX(TrimSummary[ordering_yy],MATCH(1,INDEX(($HD119=TrimSummary[style_no])*(HM$3=TrimSummary[trim_reff])*(ISNUMBER(FIND("/"&amp;$HC119&amp;"/","/"&amp;TrimSummary[color]&amp;"/"))),),0))),0,(INDEX(TrimSummary[ordering_yy],MATCH(1,INDEX(($HD119=TrimSummary[style_no])*(HM$3=TrimSummary[trim_reff])*(ISNUMBER(FIND("/"&amp;$HC119&amp;"/","/"&amp;TrimSummary[color]&amp;"/"))),),0))))*$HJ119*(1+$BN$4)</f>
        <v>9.893312,0,0,0</v>
      </c>
      <c r="HN119" s="62" t="str" cm="1">
        <f t="array" ref="HN119">IF(ISERROR(INDEX(TrimSummary[costing_yy],MATCH(1,INDEX(($HD119=TrimSummary[style_no])*(HN$3=TrimSummary[trim_reff])*(ISNUMBER(FIND("/"&amp;$HC119&amp;"/","/"&amp;TrimSummary[color]&amp;"/"))),),0))),0,(INDEX(TrimSummary[costing_yy],MATCH(1,INDEX(($HD119=TrimSummary[style_no])*(HN$3=TrimSummary[trim_reff])*(ISNUMBER(FIND("/"&amp;$HC119&amp;"/","/"&amp;TrimSummary[color]&amp;"/"))),),0))))*$HH119*(1+$BN$3)&amp;","&amp;IF(ISERROR(INDEX(TrimSummary[costing_yy],MATCH(1,INDEX(($HD119=TrimSummary[style_no])*(HN$3=TrimSummary[trim_reff])*(ISNUMBER(FIND("/"&amp;$HC119&amp;"/","/"&amp;TrimSummary[color]&amp;"/"))),),0))),0,(INDEX(TrimSummary[costing_yy],MATCH(1,INDEX(($HD119=TrimSummary[style_no])*(HN$3=TrimSummary[trim_reff])*(ISNUMBER(FIND("/"&amp;$HC119&amp;"/","/"&amp;TrimSummary[color]&amp;"/"))),),0))))*$HJ119*(1+$BN$3)&amp;","&amp;IF(ISERROR(INDEX(TrimSummary[ordering_yy],MATCH(1,INDEX(($HD119=TrimSummary[style_no])*(HN$3=TrimSummary[trim_reff])*(ISNUMBER(FIND("/"&amp;$HC119&amp;"/","/"&amp;TrimSummary[color]&amp;"/"))),),0))),0,(INDEX(TrimSummary[ordering_yy],MATCH(1,INDEX(($HD119=TrimSummary[style_no])*(HN$3=TrimSummary[trim_reff])*(ISNUMBER(FIND("/"&amp;$HC119&amp;"/","/"&amp;TrimSummary[color]&amp;"/"))),),0))))*$HH119*(1+$BN$4)&amp;","&amp;IF(ISERROR(INDEX(TrimSummary[ordering_yy],MATCH(1,INDEX(($HD119=TrimSummary[style_no])*(HN$3=TrimSummary[trim_reff])*(ISNUMBER(FIND("/"&amp;$HC119&amp;"/","/"&amp;TrimSummary[color]&amp;"/"))),),0))),0,(INDEX(TrimSummary[ordering_yy],MATCH(1,INDEX(($HD119=TrimSummary[style_no])*(HN$3=TrimSummary[trim_reff])*(ISNUMBER(FIND("/"&amp;$HC119&amp;"/","/"&amp;TrimSummary[color]&amp;"/"))),),0))))*$HJ119*(1+$BN$4)</f>
        <v>537.68,0,0,0</v>
      </c>
      <c r="HO119" s="62" t="str" cm="1">
        <f t="array" ref="HO119">IF(ISERROR(INDEX(TrimSummary[costing_yy],MATCH(1,INDEX(($HD119=TrimSummary[style_no])*(HO$3=TrimSummary[trim_reff])*(ISNUMBER(FIND("/"&amp;$HC119&amp;"/","/"&amp;TrimSummary[color]&amp;"/"))),),0))),0,(INDEX(TrimSummary[costing_yy],MATCH(1,INDEX(($HD119=TrimSummary[style_no])*(HO$3=TrimSummary[trim_reff])*(ISNUMBER(FIND("/"&amp;$HC119&amp;"/","/"&amp;TrimSummary[color]&amp;"/"))),),0))))*$HH119*(1+$BN$3)&amp;","&amp;IF(ISERROR(INDEX(TrimSummary[costing_yy],MATCH(1,INDEX(($HD119=TrimSummary[style_no])*(HO$3=TrimSummary[trim_reff])*(ISNUMBER(FIND("/"&amp;$HC119&amp;"/","/"&amp;TrimSummary[color]&amp;"/"))),),0))),0,(INDEX(TrimSummary[costing_yy],MATCH(1,INDEX(($HD119=TrimSummary[style_no])*(HO$3=TrimSummary[trim_reff])*(ISNUMBER(FIND("/"&amp;$HC119&amp;"/","/"&amp;TrimSummary[color]&amp;"/"))),),0))))*$HJ119*(1+$BN$3)&amp;","&amp;IF(ISERROR(INDEX(TrimSummary[ordering_yy],MATCH(1,INDEX(($HD119=TrimSummary[style_no])*(HO$3=TrimSummary[trim_reff])*(ISNUMBER(FIND("/"&amp;$HC119&amp;"/","/"&amp;TrimSummary[color]&amp;"/"))),),0))),0,(INDEX(TrimSummary[ordering_yy],MATCH(1,INDEX(($HD119=TrimSummary[style_no])*(HO$3=TrimSummary[trim_reff])*(ISNUMBER(FIND("/"&amp;$HC119&amp;"/","/"&amp;TrimSummary[color]&amp;"/"))),),0))))*$HH119*(1+$BN$4)&amp;","&amp;IF(ISERROR(INDEX(TrimSummary[ordering_yy],MATCH(1,INDEX(($HD119=TrimSummary[style_no])*(HO$3=TrimSummary[trim_reff])*(ISNUMBER(FIND("/"&amp;$HC119&amp;"/","/"&amp;TrimSummary[color]&amp;"/"))),),0))),0,(INDEX(TrimSummary[ordering_yy],MATCH(1,INDEX(($HD119=TrimSummary[style_no])*(HO$3=TrimSummary[trim_reff])*(ISNUMBER(FIND("/"&amp;$HC119&amp;"/","/"&amp;TrimSummary[color]&amp;"/"))),),0))))*$HJ119*(1+$BN$4)</f>
        <v>537.68,0,0,0</v>
      </c>
      <c r="HP119" s="62" t="str" cm="1">
        <f t="array" ref="HP119">IF(ISERROR(INDEX(TrimSummary[costing_yy],MATCH(1,INDEX(($HD119=TrimSummary[style_no])*(HP$3=TrimSummary[trim_reff])*(ISNUMBER(FIND("/"&amp;$HC119&amp;"/","/"&amp;TrimSummary[color]&amp;"/"))),),0))),0,(INDEX(TrimSummary[costing_yy],MATCH(1,INDEX(($HD119=TrimSummary[style_no])*(HP$3=TrimSummary[trim_reff])*(ISNUMBER(FIND("/"&amp;$HC119&amp;"/","/"&amp;TrimSummary[color]&amp;"/"))),),0))))*$HH119*(1+$BN$3)&amp;","&amp;IF(ISERROR(INDEX(TrimSummary[costing_yy],MATCH(1,INDEX(($HD119=TrimSummary[style_no])*(HP$3=TrimSummary[trim_reff])*(ISNUMBER(FIND("/"&amp;$HC119&amp;"/","/"&amp;TrimSummary[color]&amp;"/"))),),0))),0,(INDEX(TrimSummary[costing_yy],MATCH(1,INDEX(($HD119=TrimSummary[style_no])*(HP$3=TrimSummary[trim_reff])*(ISNUMBER(FIND("/"&amp;$HC119&amp;"/","/"&amp;TrimSummary[color]&amp;"/"))),),0))))*$HJ119*(1+$BN$3)&amp;","&amp;IF(ISERROR(INDEX(TrimSummary[ordering_yy],MATCH(1,INDEX(($HD119=TrimSummary[style_no])*(HP$3=TrimSummary[trim_reff])*(ISNUMBER(FIND("/"&amp;$HC119&amp;"/","/"&amp;TrimSummary[color]&amp;"/"))),),0))),0,(INDEX(TrimSummary[ordering_yy],MATCH(1,INDEX(($HD119=TrimSummary[style_no])*(HP$3=TrimSummary[trim_reff])*(ISNUMBER(FIND("/"&amp;$HC119&amp;"/","/"&amp;TrimSummary[color]&amp;"/"))),),0))))*$HH119*(1+$BN$4)&amp;","&amp;IF(ISERROR(INDEX(TrimSummary[ordering_yy],MATCH(1,INDEX(($HD119=TrimSummary[style_no])*(HP$3=TrimSummary[trim_reff])*(ISNUMBER(FIND("/"&amp;$HC119&amp;"/","/"&amp;TrimSummary[color]&amp;"/"))),),0))),0,(INDEX(TrimSummary[ordering_yy],MATCH(1,INDEX(($HD119=TrimSummary[style_no])*(HP$3=TrimSummary[trim_reff])*(ISNUMBER(FIND("/"&amp;$HC119&amp;"/","/"&amp;TrimSummary[color]&amp;"/"))),),0))))*$HJ119*(1+$BN$4)</f>
        <v>537.68,0,0,0</v>
      </c>
      <c r="HQ119" s="62" t="str" cm="1">
        <f t="array" ref="HQ119">IF(ISERROR(INDEX(TrimSummary[costing_yy],MATCH(1,INDEX(($HD119=TrimSummary[style_no])*(HQ$3=TrimSummary[trim_reff])*(ISNUMBER(FIND("/"&amp;$HC119&amp;"/","/"&amp;TrimSummary[color]&amp;"/"))),),0))),0,(INDEX(TrimSummary[costing_yy],MATCH(1,INDEX(($HD119=TrimSummary[style_no])*(HQ$3=TrimSummary[trim_reff])*(ISNUMBER(FIND("/"&amp;$HC119&amp;"/","/"&amp;TrimSummary[color]&amp;"/"))),),0))))*$HH119*(1+$BN$3)&amp;","&amp;IF(ISERROR(INDEX(TrimSummary[costing_yy],MATCH(1,INDEX(($HD119=TrimSummary[style_no])*(HQ$3=TrimSummary[trim_reff])*(ISNUMBER(FIND("/"&amp;$HC119&amp;"/","/"&amp;TrimSummary[color]&amp;"/"))),),0))),0,(INDEX(TrimSummary[costing_yy],MATCH(1,INDEX(($HD119=TrimSummary[style_no])*(HQ$3=TrimSummary[trim_reff])*(ISNUMBER(FIND("/"&amp;$HC119&amp;"/","/"&amp;TrimSummary[color]&amp;"/"))),),0))))*$HJ119*(1+$BN$3)&amp;","&amp;IF(ISERROR(INDEX(TrimSummary[ordering_yy],MATCH(1,INDEX(($HD119=TrimSummary[style_no])*(HQ$3=TrimSummary[trim_reff])*(ISNUMBER(FIND("/"&amp;$HC119&amp;"/","/"&amp;TrimSummary[color]&amp;"/"))),),0))),0,(INDEX(TrimSummary[ordering_yy],MATCH(1,INDEX(($HD119=TrimSummary[style_no])*(HQ$3=TrimSummary[trim_reff])*(ISNUMBER(FIND("/"&amp;$HC119&amp;"/","/"&amp;TrimSummary[color]&amp;"/"))),),0))))*$HH119*(1+$BN$4)&amp;","&amp;IF(ISERROR(INDEX(TrimSummary[ordering_yy],MATCH(1,INDEX(($HD119=TrimSummary[style_no])*(HQ$3=TrimSummary[trim_reff])*(ISNUMBER(FIND("/"&amp;$HC119&amp;"/","/"&amp;TrimSummary[color]&amp;"/"))),),0))),0,(INDEX(TrimSummary[ordering_yy],MATCH(1,INDEX(($HD119=TrimSummary[style_no])*(HQ$3=TrimSummary[trim_reff])*(ISNUMBER(FIND("/"&amp;$HC119&amp;"/","/"&amp;TrimSummary[color]&amp;"/"))),),0))))*$HJ119*(1+$BN$4)</f>
        <v>537.68,0,0,0</v>
      </c>
      <c r="HR119" s="62" t="str" cm="1">
        <f t="array" ref="HR119">IF(ISERROR(INDEX(TrimSummary[costing_yy],MATCH(1,INDEX(($HD119=TrimSummary[style_no])*(HR$3=TrimSummary[trim_reff])*(ISNUMBER(FIND("/"&amp;$HC119&amp;"/","/"&amp;TrimSummary[color]&amp;"/"))),),0))),0,(INDEX(TrimSummary[costing_yy],MATCH(1,INDEX(($HD119=TrimSummary[style_no])*(HR$3=TrimSummary[trim_reff])*(ISNUMBER(FIND("/"&amp;$HC119&amp;"/","/"&amp;TrimSummary[color]&amp;"/"))),),0))))*$HH119*(1+$BN$3)&amp;","&amp;IF(ISERROR(INDEX(TrimSummary[costing_yy],MATCH(1,INDEX(($HD119=TrimSummary[style_no])*(HR$3=TrimSummary[trim_reff])*(ISNUMBER(FIND("/"&amp;$HC119&amp;"/","/"&amp;TrimSummary[color]&amp;"/"))),),0))),0,(INDEX(TrimSummary[costing_yy],MATCH(1,INDEX(($HD119=TrimSummary[style_no])*(HR$3=TrimSummary[trim_reff])*(ISNUMBER(FIND("/"&amp;$HC119&amp;"/","/"&amp;TrimSummary[color]&amp;"/"))),),0))))*$HJ119*(1+$BN$3)&amp;","&amp;IF(ISERROR(INDEX(TrimSummary[ordering_yy],MATCH(1,INDEX(($HD119=TrimSummary[style_no])*(HR$3=TrimSummary[trim_reff])*(ISNUMBER(FIND("/"&amp;$HC119&amp;"/","/"&amp;TrimSummary[color]&amp;"/"))),),0))),0,(INDEX(TrimSummary[ordering_yy],MATCH(1,INDEX(($HD119=TrimSummary[style_no])*(HR$3=TrimSummary[trim_reff])*(ISNUMBER(FIND("/"&amp;$HC119&amp;"/","/"&amp;TrimSummary[color]&amp;"/"))),),0))))*$HH119*(1+$BN$4)&amp;","&amp;IF(ISERROR(INDEX(TrimSummary[ordering_yy],MATCH(1,INDEX(($HD119=TrimSummary[style_no])*(HR$3=TrimSummary[trim_reff])*(ISNUMBER(FIND("/"&amp;$HC119&amp;"/","/"&amp;TrimSummary[color]&amp;"/"))),),0))),0,(INDEX(TrimSummary[ordering_yy],MATCH(1,INDEX(($HD119=TrimSummary[style_no])*(HR$3=TrimSummary[trim_reff])*(ISNUMBER(FIND("/"&amp;$HC119&amp;"/","/"&amp;TrimSummary[color]&amp;"/"))),),0))))*$HJ119*(1+$BN$4)</f>
        <v>537.68,0,0,0</v>
      </c>
      <c r="HS119" s="62" t="str" cm="1">
        <f t="array" ref="HS119">IF(ISERROR(INDEX(TrimSummary[costing_yy],MATCH(1,INDEX(($HD119=TrimSummary[style_no])*(HS$3=TrimSummary[trim_reff])*(ISNUMBER(FIND("/"&amp;$HC119&amp;"/","/"&amp;TrimSummary[color]&amp;"/"))),),0))),0,(INDEX(TrimSummary[costing_yy],MATCH(1,INDEX(($HD119=TrimSummary[style_no])*(HS$3=TrimSummary[trim_reff])*(ISNUMBER(FIND("/"&amp;$HC119&amp;"/","/"&amp;TrimSummary[color]&amp;"/"))),),0))))*$HH119*(1+$BN$3)&amp;","&amp;IF(ISERROR(INDEX(TrimSummary[costing_yy],MATCH(1,INDEX(($HD119=TrimSummary[style_no])*(HS$3=TrimSummary[trim_reff])*(ISNUMBER(FIND("/"&amp;$HC119&amp;"/","/"&amp;TrimSummary[color]&amp;"/"))),),0))),0,(INDEX(TrimSummary[costing_yy],MATCH(1,INDEX(($HD119=TrimSummary[style_no])*(HS$3=TrimSummary[trim_reff])*(ISNUMBER(FIND("/"&amp;$HC119&amp;"/","/"&amp;TrimSummary[color]&amp;"/"))),),0))))*$HJ119*(1+$BN$3)&amp;","&amp;IF(ISERROR(INDEX(TrimSummary[ordering_yy],MATCH(1,INDEX(($HD119=TrimSummary[style_no])*(HS$3=TrimSummary[trim_reff])*(ISNUMBER(FIND("/"&amp;$HC119&amp;"/","/"&amp;TrimSummary[color]&amp;"/"))),),0))),0,(INDEX(TrimSummary[ordering_yy],MATCH(1,INDEX(($HD119=TrimSummary[style_no])*(HS$3=TrimSummary[trim_reff])*(ISNUMBER(FIND("/"&amp;$HC119&amp;"/","/"&amp;TrimSummary[color]&amp;"/"))),),0))))*$HH119*(1+$BN$4)&amp;","&amp;IF(ISERROR(INDEX(TrimSummary[ordering_yy],MATCH(1,INDEX(($HD119=TrimSummary[style_no])*(HS$3=TrimSummary[trim_reff])*(ISNUMBER(FIND("/"&amp;$HC119&amp;"/","/"&amp;TrimSummary[color]&amp;"/"))),),0))),0,(INDEX(TrimSummary[ordering_yy],MATCH(1,INDEX(($HD119=TrimSummary[style_no])*(HS$3=TrimSummary[trim_reff])*(ISNUMBER(FIND("/"&amp;$HC119&amp;"/","/"&amp;TrimSummary[color]&amp;"/"))),),0))))*$HJ119*(1+$BN$4)</f>
        <v>537.68,0,0,0</v>
      </c>
      <c r="HT119" s="62" t="str" cm="1">
        <f t="array" ref="HT119">IF(ISERROR(INDEX(TrimSummary[costing_yy],MATCH(1,INDEX(($HD119=TrimSummary[style_no])*(HT$3=TrimSummary[trim_reff])*(ISNUMBER(FIND("/"&amp;$HC119&amp;"/","/"&amp;TrimSummary[color]&amp;"/"))),),0))),0,(INDEX(TrimSummary[costing_yy],MATCH(1,INDEX(($HD119=TrimSummary[style_no])*(HT$3=TrimSummary[trim_reff])*(ISNUMBER(FIND("/"&amp;$HC119&amp;"/","/"&amp;TrimSummary[color]&amp;"/"))),),0))))*$HH119*(1+$BN$3)&amp;","&amp;IF(ISERROR(INDEX(TrimSummary[costing_yy],MATCH(1,INDEX(($HD119=TrimSummary[style_no])*(HT$3=TrimSummary[trim_reff])*(ISNUMBER(FIND("/"&amp;$HC119&amp;"/","/"&amp;TrimSummary[color]&amp;"/"))),),0))),0,(INDEX(TrimSummary[costing_yy],MATCH(1,INDEX(($HD119=TrimSummary[style_no])*(HT$3=TrimSummary[trim_reff])*(ISNUMBER(FIND("/"&amp;$HC119&amp;"/","/"&amp;TrimSummary[color]&amp;"/"))),),0))))*$HJ119*(1+$BN$3)&amp;","&amp;IF(ISERROR(INDEX(TrimSummary[ordering_yy],MATCH(1,INDEX(($HD119=TrimSummary[style_no])*(HT$3=TrimSummary[trim_reff])*(ISNUMBER(FIND("/"&amp;$HC119&amp;"/","/"&amp;TrimSummary[color]&amp;"/"))),),0))),0,(INDEX(TrimSummary[ordering_yy],MATCH(1,INDEX(($HD119=TrimSummary[style_no])*(HT$3=TrimSummary[trim_reff])*(ISNUMBER(FIND("/"&amp;$HC119&amp;"/","/"&amp;TrimSummary[color]&amp;"/"))),),0))))*$HH119*(1+$BN$4)&amp;","&amp;IF(ISERROR(INDEX(TrimSummary[ordering_yy],MATCH(1,INDEX(($HD119=TrimSummary[style_no])*(HT$3=TrimSummary[trim_reff])*(ISNUMBER(FIND("/"&amp;$HC119&amp;"/","/"&amp;TrimSummary[color]&amp;"/"))),),0))),0,(INDEX(TrimSummary[ordering_yy],MATCH(1,INDEX(($HD119=TrimSummary[style_no])*(HT$3=TrimSummary[trim_reff])*(ISNUMBER(FIND("/"&amp;$HC119&amp;"/","/"&amp;TrimSummary[color]&amp;"/"))),),0))))*$HJ119*(1+$BN$4)</f>
        <v>537.68,0,0,0</v>
      </c>
      <c r="HU119" s="62" t="str" cm="1">
        <f t="array" ref="HU119">IF(ISERROR(INDEX(TrimSummary[costing_yy],MATCH(1,INDEX(($HD119=TrimSummary[style_no])*(HU$3=TrimSummary[trim_reff])*(ISNUMBER(FIND("/"&amp;$HC119&amp;"/","/"&amp;TrimSummary[color]&amp;"/"))),),0))),0,(INDEX(TrimSummary[costing_yy],MATCH(1,INDEX(($HD119=TrimSummary[style_no])*(HU$3=TrimSummary[trim_reff])*(ISNUMBER(FIND("/"&amp;$HC119&amp;"/","/"&amp;TrimSummary[color]&amp;"/"))),),0))))*$HH119*(1+$BN$3)&amp;","&amp;IF(ISERROR(INDEX(TrimSummary[costing_yy],MATCH(1,INDEX(($HD119=TrimSummary[style_no])*(HU$3=TrimSummary[trim_reff])*(ISNUMBER(FIND("/"&amp;$HC119&amp;"/","/"&amp;TrimSummary[color]&amp;"/"))),),0))),0,(INDEX(TrimSummary[costing_yy],MATCH(1,INDEX(($HD119=TrimSummary[style_no])*(HU$3=TrimSummary[trim_reff])*(ISNUMBER(FIND("/"&amp;$HC119&amp;"/","/"&amp;TrimSummary[color]&amp;"/"))),),0))))*$HJ119*(1+$BN$3)&amp;","&amp;IF(ISERROR(INDEX(TrimSummary[ordering_yy],MATCH(1,INDEX(($HD119=TrimSummary[style_no])*(HU$3=TrimSummary[trim_reff])*(ISNUMBER(FIND("/"&amp;$HC119&amp;"/","/"&amp;TrimSummary[color]&amp;"/"))),),0))),0,(INDEX(TrimSummary[ordering_yy],MATCH(1,INDEX(($HD119=TrimSummary[style_no])*(HU$3=TrimSummary[trim_reff])*(ISNUMBER(FIND("/"&amp;$HC119&amp;"/","/"&amp;TrimSummary[color]&amp;"/"))),),0))))*$HH119*(1+$BN$4)&amp;","&amp;IF(ISERROR(INDEX(TrimSummary[ordering_yy],MATCH(1,INDEX(($HD119=TrimSummary[style_no])*(HU$3=TrimSummary[trim_reff])*(ISNUMBER(FIND("/"&amp;$HC119&amp;"/","/"&amp;TrimSummary[color]&amp;"/"))),),0))),0,(INDEX(TrimSummary[ordering_yy],MATCH(1,INDEX(($HD119=TrimSummary[style_no])*(HU$3=TrimSummary[trim_reff])*(ISNUMBER(FIND("/"&amp;$HC119&amp;"/","/"&amp;TrimSummary[color]&amp;"/"))),),0))))*$HJ119*(1+$BN$4)</f>
        <v>537.68,0,0,0</v>
      </c>
      <c r="HV119" s="62"/>
      <c r="HW119" s="62"/>
      <c r="HX119" s="62"/>
      <c r="HY119" s="62"/>
      <c r="HZ119" s="62"/>
      <c r="IA119" s="62"/>
      <c r="IB119" s="62"/>
      <c r="IC119" s="62"/>
      <c r="ID119" s="62"/>
      <c r="IE119" s="62"/>
      <c r="IF119" s="62"/>
      <c r="IG119" s="62"/>
      <c r="IH119" s="62"/>
      <c r="II119" s="49"/>
      <c r="IJ119" s="49"/>
      <c r="IK119" s="49"/>
      <c r="IL119" s="49"/>
      <c r="IM119" s="49"/>
      <c r="IN119" s="49"/>
      <c r="IO119" s="49"/>
      <c r="IP119" s="49"/>
      <c r="IQ119" s="49"/>
      <c r="IR119" s="49"/>
      <c r="IS119" s="49"/>
      <c r="IT119" s="49"/>
      <c r="IU119" s="49"/>
      <c r="IV119" s="49"/>
      <c r="IW119" s="49"/>
    </row>
    <row r="120" spans="1:257">
      <c r="A120"/>
      <c r="D120" s="256"/>
      <c r="E120" s="3"/>
      <c r="F120" s="18"/>
      <c r="G120" s="19"/>
      <c r="H120" s="86"/>
      <c r="I120" s="86"/>
      <c r="J120" s="86"/>
      <c r="K120" s="86"/>
      <c r="L120" s="86"/>
      <c r="M120" s="86"/>
      <c r="N120" s="86"/>
      <c r="O120" s="86"/>
      <c r="P120" s="86"/>
      <c r="Q120" s="86"/>
      <c r="R120" s="86"/>
      <c r="S120" s="86"/>
      <c r="T120" s="86"/>
      <c r="U120" s="86"/>
      <c r="V120" s="86"/>
      <c r="Y120" s="18"/>
      <c r="AR120" s="87"/>
      <c r="AS120" s="24"/>
      <c r="AT120" s="18"/>
      <c r="AW120" s="24"/>
      <c r="AX120" s="24"/>
      <c r="AY120" s="24"/>
      <c r="AZ120" s="24"/>
      <c r="BA120" s="24"/>
      <c r="BB120" s="24"/>
      <c r="BC120" s="24"/>
      <c r="BS120" s="233"/>
      <c r="BT120" s="233"/>
      <c r="BU120" s="233"/>
      <c r="BV120" s="233"/>
      <c r="BW120" s="233"/>
      <c r="BX120" s="233"/>
      <c r="BY120" s="233"/>
      <c r="BZ120" s="233"/>
      <c r="CA120" s="233"/>
      <c r="CB120" s="233"/>
      <c r="CC120" s="233"/>
      <c r="CE120" s="233"/>
      <c r="CF120" s="233"/>
      <c r="CG120" s="233"/>
      <c r="CL120" s="94"/>
      <c r="CM120" s="94"/>
      <c r="CN120" s="94"/>
      <c r="FT120"/>
      <c r="FU120"/>
      <c r="HA120" s="62" t="str">
        <f>INDEX(TrimSummary[season],MATCH($HD120,TrimSummary[style_no],0))</f>
        <v>WI23</v>
      </c>
      <c r="HB120" s="62" t="str">
        <f>INDEX(TrimSummary[floorset],MATCH($HD120,TrimSummary[style_no],0))</f>
        <v>F3</v>
      </c>
      <c r="HC120" s="6" t="s">
        <v>217</v>
      </c>
      <c r="HD120" s="310" t="s">
        <v>315</v>
      </c>
      <c r="HE120" s="224" t="s">
        <v>298</v>
      </c>
      <c r="HF120" s="98">
        <v>45040</v>
      </c>
      <c r="HG120" t="s">
        <v>37</v>
      </c>
      <c r="HH120" s="105" cm="1">
        <f t="array" ref="HH120">IF(ISERROR(INDEX(Trim_Booking_Data[[QTY TB]:[5]],MATCH($HD120&amp;$HE120&amp;$HF120,Trim_Booking_Data[Styele'#]&amp;Trim_Booking_Data[COLOR]&amp;Trim_Booking_Data[Trim Boking Date],0),MATCH($HG120,Trim_Booking_Data[[#Headers],[QTY TB]:[5]],0))),0,(INDEX(Trim_Booking_Data[[QTY TB]:[5]],MATCH($HD120&amp;$HE120&amp;$HF120,Trim_Booking_Data[Styele'#]&amp;Trim_Booking_Data[COLOR]&amp;Trim_Booking_Data[Trim Boking Date],0),MATCH($HG120,Trim_Booking_Data[[#Headers],[QTY TB]:[5]],0))))</f>
        <v>333</v>
      </c>
      <c r="HI120" s="78" cm="1">
        <f t="array" ref="HI120">IF(ISERROR(INDEX(PO_Placed_Data_Fu[],MATCH($HD120&amp;$HE120,Trim_Booking_Data[Styele'#]&amp;Trim_Booking_Data[COLOR],0),MATCH(HI$3,PO_Placed_Data_Fu[#Headers],0))),0,(INDEX(PO_Placed_Data_Fu[],MATCH($HD120&amp;$HE120,Trim_Booking_Data[Styele'#]&amp;Trim_Booking_Data[COLOR],0),MATCH(HI$3,PO_Placed_Data_Fu[#Headers],0))))</f>
        <v>0</v>
      </c>
      <c r="HJ120" s="70" cm="1">
        <f t="array" ref="HJ120">IF(ISERROR(INDEX(PO_Placed_Data_Fu[],MATCH($HD120&amp;$HE120&amp;$HF120,Trim_Booking_Data[Styele'#]&amp;Trim_Booking_Data[COLOR]&amp;Trim_Booking_Data[Trim Boking Date],0),MATCH($HG120,PO_Placed_Data_Fu[#Headers],0))),0,(INDEX(PO_Placed_Data_Fu[],MATCH($HD120&amp;$HE120&amp;$HF120,Trim_Booking_Data[Styele'#]&amp;Trim_Booking_Data[COLOR]&amp;Trim_Booking_Data[Trim Boking Date],0),MATCH($HG120,PO_Placed_Data_Fu[#Headers],0))))</f>
        <v>0</v>
      </c>
      <c r="HK120" s="62" t="str" cm="1">
        <f t="array" ref="HK120">IF(ISERROR(INDEX(TrimSummary[costing_yy],MATCH(1,INDEX(($HD120=TrimSummary[style_no])*(HK$3=TrimSummary[trim_reff])*(ISNUMBER(FIND("/"&amp;$HC120&amp;"/","/"&amp;TrimSummary[color]&amp;"/"))),),0))),0,(INDEX(TrimSummary[costing_yy],MATCH(1,INDEX(($HD120=TrimSummary[style_no])*(HK$3=TrimSummary[trim_reff])*(ISNUMBER(FIND("/"&amp;$HC120&amp;"/","/"&amp;TrimSummary[color]&amp;"/"))),),0))))*$HH120*(1+$BN$3)&amp;","&amp;IF(ISERROR(INDEX(TrimSummary[costing_yy],MATCH(1,INDEX(($HD120=TrimSummary[style_no])*(HK$3=TrimSummary[trim_reff])*(ISNUMBER(FIND("/"&amp;$HC120&amp;"/","/"&amp;TrimSummary[color]&amp;"/"))),),0))),0,(INDEX(TrimSummary[costing_yy],MATCH(1,INDEX(($HD120=TrimSummary[style_no])*(HK$3=TrimSummary[trim_reff])*(ISNUMBER(FIND("/"&amp;$HC120&amp;"/","/"&amp;TrimSummary[color]&amp;"/"))),),0))))*$HJ120*(1+$BN$3)&amp;","&amp;IF(ISERROR(INDEX(TrimSummary[ordering_yy],MATCH(1,INDEX(($HD120=TrimSummary[style_no])*(HK$3=TrimSummary[trim_reff])*(ISNUMBER(FIND("/"&amp;$HC120&amp;"/","/"&amp;TrimSummary[color]&amp;"/"))),),0))),0,(INDEX(TrimSummary[ordering_yy],MATCH(1,INDEX(($HD120=TrimSummary[style_no])*(HK$3=TrimSummary[trim_reff])*(ISNUMBER(FIND("/"&amp;$HC120&amp;"/","/"&amp;TrimSummary[color]&amp;"/"))),),0))))*$HH120*(1+$BN$4)&amp;","&amp;IF(ISERROR(INDEX(TrimSummary[ordering_yy],MATCH(1,INDEX(($HD120=TrimSummary[style_no])*(HK$3=TrimSummary[trim_reff])*(ISNUMBER(FIND("/"&amp;$HC120&amp;"/","/"&amp;TrimSummary[color]&amp;"/"))),),0))),0,(INDEX(TrimSummary[ordering_yy],MATCH(1,INDEX(($HD120=TrimSummary[style_no])*(HK$3=TrimSummary[trim_reff])*(ISNUMBER(FIND("/"&amp;$HC120&amp;"/","/"&amp;TrimSummary[color]&amp;"/"))),),0))))*$HJ120*(1+$BN$4)</f>
        <v>300.467232,0,0,0</v>
      </c>
      <c r="HL120" s="62" t="str" cm="1">
        <f t="array" ref="HL120">IF(ISERROR(INDEX(TrimSummary[costing_yy],MATCH(1,INDEX(($HD120=TrimSummary[style_no])*(HL$3=TrimSummary[trim_reff])*(ISNUMBER(FIND("/"&amp;$HC120&amp;"/","/"&amp;TrimSummary[color]&amp;"/"))),),0))),0,(INDEX(TrimSummary[costing_yy],MATCH(1,INDEX(($HD120=TrimSummary[style_no])*(HL$3=TrimSummary[trim_reff])*(ISNUMBER(FIND("/"&amp;$HC120&amp;"/","/"&amp;TrimSummary[color]&amp;"/"))),),0))))*$HH120*(1+$BN$3)&amp;","&amp;IF(ISERROR(INDEX(TrimSummary[costing_yy],MATCH(1,INDEX(($HD120=TrimSummary[style_no])*(HL$3=TrimSummary[trim_reff])*(ISNUMBER(FIND("/"&amp;$HC120&amp;"/","/"&amp;TrimSummary[color]&amp;"/"))),),0))),0,(INDEX(TrimSummary[costing_yy],MATCH(1,INDEX(($HD120=TrimSummary[style_no])*(HL$3=TrimSummary[trim_reff])*(ISNUMBER(FIND("/"&amp;$HC120&amp;"/","/"&amp;TrimSummary[color]&amp;"/"))),),0))))*$HJ120*(1+$BN$3)&amp;","&amp;IF(ISERROR(INDEX(TrimSummary[ordering_yy],MATCH(1,INDEX(($HD120=TrimSummary[style_no])*(HL$3=TrimSummary[trim_reff])*(ISNUMBER(FIND("/"&amp;$HC120&amp;"/","/"&amp;TrimSummary[color]&amp;"/"))),),0))),0,(INDEX(TrimSummary[ordering_yy],MATCH(1,INDEX(($HD120=TrimSummary[style_no])*(HL$3=TrimSummary[trim_reff])*(ISNUMBER(FIND("/"&amp;$HC120&amp;"/","/"&amp;TrimSummary[color]&amp;"/"))),),0))))*$HH120*(1+$BN$4)&amp;","&amp;IF(ISERROR(INDEX(TrimSummary[ordering_yy],MATCH(1,INDEX(($HD120=TrimSummary[style_no])*(HL$3=TrimSummary[trim_reff])*(ISNUMBER(FIND("/"&amp;$HC120&amp;"/","/"&amp;TrimSummary[color]&amp;"/"))),),0))),0,(INDEX(TrimSummary[ordering_yy],MATCH(1,INDEX(($HD120=TrimSummary[style_no])*(HL$3=TrimSummary[trim_reff])*(ISNUMBER(FIND("/"&amp;$HC120&amp;"/","/"&amp;TrimSummary[color]&amp;"/"))),),0))))*$HJ120*(1+$BN$4)</f>
        <v>4.15584,0,0,0</v>
      </c>
      <c r="HM120" s="62" t="str" cm="1">
        <f t="array" ref="HM120">IF(ISERROR(INDEX(TrimSummary[costing_yy],MATCH(1,INDEX(($HD120=TrimSummary[style_no])*(HM$3=TrimSummary[trim_reff])*(ISNUMBER(FIND("/"&amp;$HC120&amp;"/","/"&amp;TrimSummary[color]&amp;"/"))),),0))),0,(INDEX(TrimSummary[costing_yy],MATCH(1,INDEX(($HD120=TrimSummary[style_no])*(HM$3=TrimSummary[trim_reff])*(ISNUMBER(FIND("/"&amp;$HC120&amp;"/","/"&amp;TrimSummary[color]&amp;"/"))),),0))))*$HH120*(1+$BN$3)&amp;","&amp;IF(ISERROR(INDEX(TrimSummary[costing_yy],MATCH(1,INDEX(($HD120=TrimSummary[style_no])*(HM$3=TrimSummary[trim_reff])*(ISNUMBER(FIND("/"&amp;$HC120&amp;"/","/"&amp;TrimSummary[color]&amp;"/"))),),0))),0,(INDEX(TrimSummary[costing_yy],MATCH(1,INDEX(($HD120=TrimSummary[style_no])*(HM$3=TrimSummary[trim_reff])*(ISNUMBER(FIND("/"&amp;$HC120&amp;"/","/"&amp;TrimSummary[color]&amp;"/"))),),0))))*$HJ120*(1+$BN$3)&amp;","&amp;IF(ISERROR(INDEX(TrimSummary[ordering_yy],MATCH(1,INDEX(($HD120=TrimSummary[style_no])*(HM$3=TrimSummary[trim_reff])*(ISNUMBER(FIND("/"&amp;$HC120&amp;"/","/"&amp;TrimSummary[color]&amp;"/"))),),0))),0,(INDEX(TrimSummary[ordering_yy],MATCH(1,INDEX(($HD120=TrimSummary[style_no])*(HM$3=TrimSummary[trim_reff])*(ISNUMBER(FIND("/"&amp;$HC120&amp;"/","/"&amp;TrimSummary[color]&amp;"/"))),),0))))*$HH120*(1+$BN$4)&amp;","&amp;IF(ISERROR(INDEX(TrimSummary[ordering_yy],MATCH(1,INDEX(($HD120=TrimSummary[style_no])*(HM$3=TrimSummary[trim_reff])*(ISNUMBER(FIND("/"&amp;$HC120&amp;"/","/"&amp;TrimSummary[color]&amp;"/"))),),0))),0,(INDEX(TrimSummary[ordering_yy],MATCH(1,INDEX(($HD120=TrimSummary[style_no])*(HM$3=TrimSummary[trim_reff])*(ISNUMBER(FIND("/"&amp;$HC120&amp;"/","/"&amp;TrimSummary[color]&amp;"/"))),),0))))*$HJ120*(1+$BN$4)</f>
        <v>6.372288,0,0,0</v>
      </c>
      <c r="HN120" s="62" t="str" cm="1">
        <f t="array" ref="HN120">IF(ISERROR(INDEX(TrimSummary[costing_yy],MATCH(1,INDEX(($HD120=TrimSummary[style_no])*(HN$3=TrimSummary[trim_reff])*(ISNUMBER(FIND("/"&amp;$HC120&amp;"/","/"&amp;TrimSummary[color]&amp;"/"))),),0))),0,(INDEX(TrimSummary[costing_yy],MATCH(1,INDEX(($HD120=TrimSummary[style_no])*(HN$3=TrimSummary[trim_reff])*(ISNUMBER(FIND("/"&amp;$HC120&amp;"/","/"&amp;TrimSummary[color]&amp;"/"))),),0))))*$HH120*(1+$BN$3)&amp;","&amp;IF(ISERROR(INDEX(TrimSummary[costing_yy],MATCH(1,INDEX(($HD120=TrimSummary[style_no])*(HN$3=TrimSummary[trim_reff])*(ISNUMBER(FIND("/"&amp;$HC120&amp;"/","/"&amp;TrimSummary[color]&amp;"/"))),),0))),0,(INDEX(TrimSummary[costing_yy],MATCH(1,INDEX(($HD120=TrimSummary[style_no])*(HN$3=TrimSummary[trim_reff])*(ISNUMBER(FIND("/"&amp;$HC120&amp;"/","/"&amp;TrimSummary[color]&amp;"/"))),),0))))*$HJ120*(1+$BN$3)&amp;","&amp;IF(ISERROR(INDEX(TrimSummary[ordering_yy],MATCH(1,INDEX(($HD120=TrimSummary[style_no])*(HN$3=TrimSummary[trim_reff])*(ISNUMBER(FIND("/"&amp;$HC120&amp;"/","/"&amp;TrimSummary[color]&amp;"/"))),),0))),0,(INDEX(TrimSummary[ordering_yy],MATCH(1,INDEX(($HD120=TrimSummary[style_no])*(HN$3=TrimSummary[trim_reff])*(ISNUMBER(FIND("/"&amp;$HC120&amp;"/","/"&amp;TrimSummary[color]&amp;"/"))),),0))))*$HH120*(1+$BN$4)&amp;","&amp;IF(ISERROR(INDEX(TrimSummary[ordering_yy],MATCH(1,INDEX(($HD120=TrimSummary[style_no])*(HN$3=TrimSummary[trim_reff])*(ISNUMBER(FIND("/"&amp;$HC120&amp;"/","/"&amp;TrimSummary[color]&amp;"/"))),),0))),0,(INDEX(TrimSummary[ordering_yy],MATCH(1,INDEX(($HD120=TrimSummary[style_no])*(HN$3=TrimSummary[trim_reff])*(ISNUMBER(FIND("/"&amp;$HC120&amp;"/","/"&amp;TrimSummary[color]&amp;"/"))),),0))))*$HJ120*(1+$BN$4)</f>
        <v>346.32,0,0,0</v>
      </c>
      <c r="HO120" s="62" t="str" cm="1">
        <f t="array" ref="HO120">IF(ISERROR(INDEX(TrimSummary[costing_yy],MATCH(1,INDEX(($HD120=TrimSummary[style_no])*(HO$3=TrimSummary[trim_reff])*(ISNUMBER(FIND("/"&amp;$HC120&amp;"/","/"&amp;TrimSummary[color]&amp;"/"))),),0))),0,(INDEX(TrimSummary[costing_yy],MATCH(1,INDEX(($HD120=TrimSummary[style_no])*(HO$3=TrimSummary[trim_reff])*(ISNUMBER(FIND("/"&amp;$HC120&amp;"/","/"&amp;TrimSummary[color]&amp;"/"))),),0))))*$HH120*(1+$BN$3)&amp;","&amp;IF(ISERROR(INDEX(TrimSummary[costing_yy],MATCH(1,INDEX(($HD120=TrimSummary[style_no])*(HO$3=TrimSummary[trim_reff])*(ISNUMBER(FIND("/"&amp;$HC120&amp;"/","/"&amp;TrimSummary[color]&amp;"/"))),),0))),0,(INDEX(TrimSummary[costing_yy],MATCH(1,INDEX(($HD120=TrimSummary[style_no])*(HO$3=TrimSummary[trim_reff])*(ISNUMBER(FIND("/"&amp;$HC120&amp;"/","/"&amp;TrimSummary[color]&amp;"/"))),),0))))*$HJ120*(1+$BN$3)&amp;","&amp;IF(ISERROR(INDEX(TrimSummary[ordering_yy],MATCH(1,INDEX(($HD120=TrimSummary[style_no])*(HO$3=TrimSummary[trim_reff])*(ISNUMBER(FIND("/"&amp;$HC120&amp;"/","/"&amp;TrimSummary[color]&amp;"/"))),),0))),0,(INDEX(TrimSummary[ordering_yy],MATCH(1,INDEX(($HD120=TrimSummary[style_no])*(HO$3=TrimSummary[trim_reff])*(ISNUMBER(FIND("/"&amp;$HC120&amp;"/","/"&amp;TrimSummary[color]&amp;"/"))),),0))))*$HH120*(1+$BN$4)&amp;","&amp;IF(ISERROR(INDEX(TrimSummary[ordering_yy],MATCH(1,INDEX(($HD120=TrimSummary[style_no])*(HO$3=TrimSummary[trim_reff])*(ISNUMBER(FIND("/"&amp;$HC120&amp;"/","/"&amp;TrimSummary[color]&amp;"/"))),),0))),0,(INDEX(TrimSummary[ordering_yy],MATCH(1,INDEX(($HD120=TrimSummary[style_no])*(HO$3=TrimSummary[trim_reff])*(ISNUMBER(FIND("/"&amp;$HC120&amp;"/","/"&amp;TrimSummary[color]&amp;"/"))),),0))))*$HJ120*(1+$BN$4)</f>
        <v>346.32,0,0,0</v>
      </c>
      <c r="HP120" s="62" t="str" cm="1">
        <f t="array" ref="HP120">IF(ISERROR(INDEX(TrimSummary[costing_yy],MATCH(1,INDEX(($HD120=TrimSummary[style_no])*(HP$3=TrimSummary[trim_reff])*(ISNUMBER(FIND("/"&amp;$HC120&amp;"/","/"&amp;TrimSummary[color]&amp;"/"))),),0))),0,(INDEX(TrimSummary[costing_yy],MATCH(1,INDEX(($HD120=TrimSummary[style_no])*(HP$3=TrimSummary[trim_reff])*(ISNUMBER(FIND("/"&amp;$HC120&amp;"/","/"&amp;TrimSummary[color]&amp;"/"))),),0))))*$HH120*(1+$BN$3)&amp;","&amp;IF(ISERROR(INDEX(TrimSummary[costing_yy],MATCH(1,INDEX(($HD120=TrimSummary[style_no])*(HP$3=TrimSummary[trim_reff])*(ISNUMBER(FIND("/"&amp;$HC120&amp;"/","/"&amp;TrimSummary[color]&amp;"/"))),),0))),0,(INDEX(TrimSummary[costing_yy],MATCH(1,INDEX(($HD120=TrimSummary[style_no])*(HP$3=TrimSummary[trim_reff])*(ISNUMBER(FIND("/"&amp;$HC120&amp;"/","/"&amp;TrimSummary[color]&amp;"/"))),),0))))*$HJ120*(1+$BN$3)&amp;","&amp;IF(ISERROR(INDEX(TrimSummary[ordering_yy],MATCH(1,INDEX(($HD120=TrimSummary[style_no])*(HP$3=TrimSummary[trim_reff])*(ISNUMBER(FIND("/"&amp;$HC120&amp;"/","/"&amp;TrimSummary[color]&amp;"/"))),),0))),0,(INDEX(TrimSummary[ordering_yy],MATCH(1,INDEX(($HD120=TrimSummary[style_no])*(HP$3=TrimSummary[trim_reff])*(ISNUMBER(FIND("/"&amp;$HC120&amp;"/","/"&amp;TrimSummary[color]&amp;"/"))),),0))))*$HH120*(1+$BN$4)&amp;","&amp;IF(ISERROR(INDEX(TrimSummary[ordering_yy],MATCH(1,INDEX(($HD120=TrimSummary[style_no])*(HP$3=TrimSummary[trim_reff])*(ISNUMBER(FIND("/"&amp;$HC120&amp;"/","/"&amp;TrimSummary[color]&amp;"/"))),),0))),0,(INDEX(TrimSummary[ordering_yy],MATCH(1,INDEX(($HD120=TrimSummary[style_no])*(HP$3=TrimSummary[trim_reff])*(ISNUMBER(FIND("/"&amp;$HC120&amp;"/","/"&amp;TrimSummary[color]&amp;"/"))),),0))))*$HJ120*(1+$BN$4)</f>
        <v>346.32,0,0,0</v>
      </c>
      <c r="HQ120" s="62" t="str" cm="1">
        <f t="array" ref="HQ120">IF(ISERROR(INDEX(TrimSummary[costing_yy],MATCH(1,INDEX(($HD120=TrimSummary[style_no])*(HQ$3=TrimSummary[trim_reff])*(ISNUMBER(FIND("/"&amp;$HC120&amp;"/","/"&amp;TrimSummary[color]&amp;"/"))),),0))),0,(INDEX(TrimSummary[costing_yy],MATCH(1,INDEX(($HD120=TrimSummary[style_no])*(HQ$3=TrimSummary[trim_reff])*(ISNUMBER(FIND("/"&amp;$HC120&amp;"/","/"&amp;TrimSummary[color]&amp;"/"))),),0))))*$HH120*(1+$BN$3)&amp;","&amp;IF(ISERROR(INDEX(TrimSummary[costing_yy],MATCH(1,INDEX(($HD120=TrimSummary[style_no])*(HQ$3=TrimSummary[trim_reff])*(ISNUMBER(FIND("/"&amp;$HC120&amp;"/","/"&amp;TrimSummary[color]&amp;"/"))),),0))),0,(INDEX(TrimSummary[costing_yy],MATCH(1,INDEX(($HD120=TrimSummary[style_no])*(HQ$3=TrimSummary[trim_reff])*(ISNUMBER(FIND("/"&amp;$HC120&amp;"/","/"&amp;TrimSummary[color]&amp;"/"))),),0))))*$HJ120*(1+$BN$3)&amp;","&amp;IF(ISERROR(INDEX(TrimSummary[ordering_yy],MATCH(1,INDEX(($HD120=TrimSummary[style_no])*(HQ$3=TrimSummary[trim_reff])*(ISNUMBER(FIND("/"&amp;$HC120&amp;"/","/"&amp;TrimSummary[color]&amp;"/"))),),0))),0,(INDEX(TrimSummary[ordering_yy],MATCH(1,INDEX(($HD120=TrimSummary[style_no])*(HQ$3=TrimSummary[trim_reff])*(ISNUMBER(FIND("/"&amp;$HC120&amp;"/","/"&amp;TrimSummary[color]&amp;"/"))),),0))))*$HH120*(1+$BN$4)&amp;","&amp;IF(ISERROR(INDEX(TrimSummary[ordering_yy],MATCH(1,INDEX(($HD120=TrimSummary[style_no])*(HQ$3=TrimSummary[trim_reff])*(ISNUMBER(FIND("/"&amp;$HC120&amp;"/","/"&amp;TrimSummary[color]&amp;"/"))),),0))),0,(INDEX(TrimSummary[ordering_yy],MATCH(1,INDEX(($HD120=TrimSummary[style_no])*(HQ$3=TrimSummary[trim_reff])*(ISNUMBER(FIND("/"&amp;$HC120&amp;"/","/"&amp;TrimSummary[color]&amp;"/"))),),0))))*$HJ120*(1+$BN$4)</f>
        <v>346.32,0,0,0</v>
      </c>
      <c r="HR120" s="62" t="str" cm="1">
        <f t="array" ref="HR120">IF(ISERROR(INDEX(TrimSummary[costing_yy],MATCH(1,INDEX(($HD120=TrimSummary[style_no])*(HR$3=TrimSummary[trim_reff])*(ISNUMBER(FIND("/"&amp;$HC120&amp;"/","/"&amp;TrimSummary[color]&amp;"/"))),),0))),0,(INDEX(TrimSummary[costing_yy],MATCH(1,INDEX(($HD120=TrimSummary[style_no])*(HR$3=TrimSummary[trim_reff])*(ISNUMBER(FIND("/"&amp;$HC120&amp;"/","/"&amp;TrimSummary[color]&amp;"/"))),),0))))*$HH120*(1+$BN$3)&amp;","&amp;IF(ISERROR(INDEX(TrimSummary[costing_yy],MATCH(1,INDEX(($HD120=TrimSummary[style_no])*(HR$3=TrimSummary[trim_reff])*(ISNUMBER(FIND("/"&amp;$HC120&amp;"/","/"&amp;TrimSummary[color]&amp;"/"))),),0))),0,(INDEX(TrimSummary[costing_yy],MATCH(1,INDEX(($HD120=TrimSummary[style_no])*(HR$3=TrimSummary[trim_reff])*(ISNUMBER(FIND("/"&amp;$HC120&amp;"/","/"&amp;TrimSummary[color]&amp;"/"))),),0))))*$HJ120*(1+$BN$3)&amp;","&amp;IF(ISERROR(INDEX(TrimSummary[ordering_yy],MATCH(1,INDEX(($HD120=TrimSummary[style_no])*(HR$3=TrimSummary[trim_reff])*(ISNUMBER(FIND("/"&amp;$HC120&amp;"/","/"&amp;TrimSummary[color]&amp;"/"))),),0))),0,(INDEX(TrimSummary[ordering_yy],MATCH(1,INDEX(($HD120=TrimSummary[style_no])*(HR$3=TrimSummary[trim_reff])*(ISNUMBER(FIND("/"&amp;$HC120&amp;"/","/"&amp;TrimSummary[color]&amp;"/"))),),0))))*$HH120*(1+$BN$4)&amp;","&amp;IF(ISERROR(INDEX(TrimSummary[ordering_yy],MATCH(1,INDEX(($HD120=TrimSummary[style_no])*(HR$3=TrimSummary[trim_reff])*(ISNUMBER(FIND("/"&amp;$HC120&amp;"/","/"&amp;TrimSummary[color]&amp;"/"))),),0))),0,(INDEX(TrimSummary[ordering_yy],MATCH(1,INDEX(($HD120=TrimSummary[style_no])*(HR$3=TrimSummary[trim_reff])*(ISNUMBER(FIND("/"&amp;$HC120&amp;"/","/"&amp;TrimSummary[color]&amp;"/"))),),0))))*$HJ120*(1+$BN$4)</f>
        <v>346.32,0,0,0</v>
      </c>
      <c r="HS120" s="62" t="str" cm="1">
        <f t="array" ref="HS120">IF(ISERROR(INDEX(TrimSummary[costing_yy],MATCH(1,INDEX(($HD120=TrimSummary[style_no])*(HS$3=TrimSummary[trim_reff])*(ISNUMBER(FIND("/"&amp;$HC120&amp;"/","/"&amp;TrimSummary[color]&amp;"/"))),),0))),0,(INDEX(TrimSummary[costing_yy],MATCH(1,INDEX(($HD120=TrimSummary[style_no])*(HS$3=TrimSummary[trim_reff])*(ISNUMBER(FIND("/"&amp;$HC120&amp;"/","/"&amp;TrimSummary[color]&amp;"/"))),),0))))*$HH120*(1+$BN$3)&amp;","&amp;IF(ISERROR(INDEX(TrimSummary[costing_yy],MATCH(1,INDEX(($HD120=TrimSummary[style_no])*(HS$3=TrimSummary[trim_reff])*(ISNUMBER(FIND("/"&amp;$HC120&amp;"/","/"&amp;TrimSummary[color]&amp;"/"))),),0))),0,(INDEX(TrimSummary[costing_yy],MATCH(1,INDEX(($HD120=TrimSummary[style_no])*(HS$3=TrimSummary[trim_reff])*(ISNUMBER(FIND("/"&amp;$HC120&amp;"/","/"&amp;TrimSummary[color]&amp;"/"))),),0))))*$HJ120*(1+$BN$3)&amp;","&amp;IF(ISERROR(INDEX(TrimSummary[ordering_yy],MATCH(1,INDEX(($HD120=TrimSummary[style_no])*(HS$3=TrimSummary[trim_reff])*(ISNUMBER(FIND("/"&amp;$HC120&amp;"/","/"&amp;TrimSummary[color]&amp;"/"))),),0))),0,(INDEX(TrimSummary[ordering_yy],MATCH(1,INDEX(($HD120=TrimSummary[style_no])*(HS$3=TrimSummary[trim_reff])*(ISNUMBER(FIND("/"&amp;$HC120&amp;"/","/"&amp;TrimSummary[color]&amp;"/"))),),0))))*$HH120*(1+$BN$4)&amp;","&amp;IF(ISERROR(INDEX(TrimSummary[ordering_yy],MATCH(1,INDEX(($HD120=TrimSummary[style_no])*(HS$3=TrimSummary[trim_reff])*(ISNUMBER(FIND("/"&amp;$HC120&amp;"/","/"&amp;TrimSummary[color]&amp;"/"))),),0))),0,(INDEX(TrimSummary[ordering_yy],MATCH(1,INDEX(($HD120=TrimSummary[style_no])*(HS$3=TrimSummary[trim_reff])*(ISNUMBER(FIND("/"&amp;$HC120&amp;"/","/"&amp;TrimSummary[color]&amp;"/"))),),0))))*$HJ120*(1+$BN$4)</f>
        <v>346.32,0,0,0</v>
      </c>
      <c r="HT120" s="62" t="str" cm="1">
        <f t="array" ref="HT120">IF(ISERROR(INDEX(TrimSummary[costing_yy],MATCH(1,INDEX(($HD120=TrimSummary[style_no])*(HT$3=TrimSummary[trim_reff])*(ISNUMBER(FIND("/"&amp;$HC120&amp;"/","/"&amp;TrimSummary[color]&amp;"/"))),),0))),0,(INDEX(TrimSummary[costing_yy],MATCH(1,INDEX(($HD120=TrimSummary[style_no])*(HT$3=TrimSummary[trim_reff])*(ISNUMBER(FIND("/"&amp;$HC120&amp;"/","/"&amp;TrimSummary[color]&amp;"/"))),),0))))*$HH120*(1+$BN$3)&amp;","&amp;IF(ISERROR(INDEX(TrimSummary[costing_yy],MATCH(1,INDEX(($HD120=TrimSummary[style_no])*(HT$3=TrimSummary[trim_reff])*(ISNUMBER(FIND("/"&amp;$HC120&amp;"/","/"&amp;TrimSummary[color]&amp;"/"))),),0))),0,(INDEX(TrimSummary[costing_yy],MATCH(1,INDEX(($HD120=TrimSummary[style_no])*(HT$3=TrimSummary[trim_reff])*(ISNUMBER(FIND("/"&amp;$HC120&amp;"/","/"&amp;TrimSummary[color]&amp;"/"))),),0))))*$HJ120*(1+$BN$3)&amp;","&amp;IF(ISERROR(INDEX(TrimSummary[ordering_yy],MATCH(1,INDEX(($HD120=TrimSummary[style_no])*(HT$3=TrimSummary[trim_reff])*(ISNUMBER(FIND("/"&amp;$HC120&amp;"/","/"&amp;TrimSummary[color]&amp;"/"))),),0))),0,(INDEX(TrimSummary[ordering_yy],MATCH(1,INDEX(($HD120=TrimSummary[style_no])*(HT$3=TrimSummary[trim_reff])*(ISNUMBER(FIND("/"&amp;$HC120&amp;"/","/"&amp;TrimSummary[color]&amp;"/"))),),0))))*$HH120*(1+$BN$4)&amp;","&amp;IF(ISERROR(INDEX(TrimSummary[ordering_yy],MATCH(1,INDEX(($HD120=TrimSummary[style_no])*(HT$3=TrimSummary[trim_reff])*(ISNUMBER(FIND("/"&amp;$HC120&amp;"/","/"&amp;TrimSummary[color]&amp;"/"))),),0))),0,(INDEX(TrimSummary[ordering_yy],MATCH(1,INDEX(($HD120=TrimSummary[style_no])*(HT$3=TrimSummary[trim_reff])*(ISNUMBER(FIND("/"&amp;$HC120&amp;"/","/"&amp;TrimSummary[color]&amp;"/"))),),0))))*$HJ120*(1+$BN$4)</f>
        <v>346.32,0,0,0</v>
      </c>
      <c r="HU120" s="62" t="str" cm="1">
        <f t="array" ref="HU120">IF(ISERROR(INDEX(TrimSummary[costing_yy],MATCH(1,INDEX(($HD120=TrimSummary[style_no])*(HU$3=TrimSummary[trim_reff])*(ISNUMBER(FIND("/"&amp;$HC120&amp;"/","/"&amp;TrimSummary[color]&amp;"/"))),),0))),0,(INDEX(TrimSummary[costing_yy],MATCH(1,INDEX(($HD120=TrimSummary[style_no])*(HU$3=TrimSummary[trim_reff])*(ISNUMBER(FIND("/"&amp;$HC120&amp;"/","/"&amp;TrimSummary[color]&amp;"/"))),),0))))*$HH120*(1+$BN$3)&amp;","&amp;IF(ISERROR(INDEX(TrimSummary[costing_yy],MATCH(1,INDEX(($HD120=TrimSummary[style_no])*(HU$3=TrimSummary[trim_reff])*(ISNUMBER(FIND("/"&amp;$HC120&amp;"/","/"&amp;TrimSummary[color]&amp;"/"))),),0))),0,(INDEX(TrimSummary[costing_yy],MATCH(1,INDEX(($HD120=TrimSummary[style_no])*(HU$3=TrimSummary[trim_reff])*(ISNUMBER(FIND("/"&amp;$HC120&amp;"/","/"&amp;TrimSummary[color]&amp;"/"))),),0))))*$HJ120*(1+$BN$3)&amp;","&amp;IF(ISERROR(INDEX(TrimSummary[ordering_yy],MATCH(1,INDEX(($HD120=TrimSummary[style_no])*(HU$3=TrimSummary[trim_reff])*(ISNUMBER(FIND("/"&amp;$HC120&amp;"/","/"&amp;TrimSummary[color]&amp;"/"))),),0))),0,(INDEX(TrimSummary[ordering_yy],MATCH(1,INDEX(($HD120=TrimSummary[style_no])*(HU$3=TrimSummary[trim_reff])*(ISNUMBER(FIND("/"&amp;$HC120&amp;"/","/"&amp;TrimSummary[color]&amp;"/"))),),0))))*$HH120*(1+$BN$4)&amp;","&amp;IF(ISERROR(INDEX(TrimSummary[ordering_yy],MATCH(1,INDEX(($HD120=TrimSummary[style_no])*(HU$3=TrimSummary[trim_reff])*(ISNUMBER(FIND("/"&amp;$HC120&amp;"/","/"&amp;TrimSummary[color]&amp;"/"))),),0))),0,(INDEX(TrimSummary[ordering_yy],MATCH(1,INDEX(($HD120=TrimSummary[style_no])*(HU$3=TrimSummary[trim_reff])*(ISNUMBER(FIND("/"&amp;$HC120&amp;"/","/"&amp;TrimSummary[color]&amp;"/"))),),0))))*$HJ120*(1+$BN$4)</f>
        <v>346.32,0,0,0</v>
      </c>
      <c r="HV120" s="62"/>
      <c r="HW120" s="62"/>
      <c r="HX120" s="62"/>
      <c r="HY120" s="62"/>
      <c r="HZ120" s="62"/>
      <c r="IA120" s="62"/>
      <c r="IB120" s="62"/>
      <c r="IC120" s="62"/>
      <c r="ID120" s="62"/>
      <c r="IE120" s="62"/>
      <c r="IF120" s="62"/>
      <c r="IG120" s="62"/>
      <c r="IH120" s="62"/>
      <c r="II120" s="49"/>
      <c r="IJ120" s="49"/>
      <c r="IK120" s="49"/>
      <c r="IL120" s="49"/>
      <c r="IM120" s="49"/>
      <c r="IN120" s="49"/>
      <c r="IO120" s="49"/>
      <c r="IP120" s="49"/>
      <c r="IQ120" s="49"/>
      <c r="IR120" s="49"/>
      <c r="IS120" s="49"/>
      <c r="IT120" s="49"/>
      <c r="IU120" s="49"/>
      <c r="IV120" s="49"/>
      <c r="IW120" s="49"/>
    </row>
    <row r="121" spans="1:257">
      <c r="A121"/>
      <c r="D121" s="256"/>
      <c r="E121" s="3"/>
      <c r="F121" s="18"/>
      <c r="G121" s="19"/>
      <c r="H121" s="86"/>
      <c r="I121" s="86"/>
      <c r="J121" s="86"/>
      <c r="K121" s="86"/>
      <c r="L121" s="86"/>
      <c r="M121" s="86"/>
      <c r="N121" s="86"/>
      <c r="O121" s="86"/>
      <c r="P121" s="86"/>
      <c r="Q121" s="86"/>
      <c r="R121" s="86"/>
      <c r="S121" s="86"/>
      <c r="T121" s="86"/>
      <c r="U121" s="86"/>
      <c r="V121" s="86"/>
      <c r="Y121" s="18"/>
      <c r="AR121" s="88"/>
      <c r="AS121" s="24"/>
      <c r="AT121" s="18"/>
      <c r="AW121" s="24"/>
      <c r="AX121" s="24"/>
      <c r="AY121" s="24"/>
      <c r="AZ121" s="24"/>
      <c r="BA121" s="24"/>
      <c r="BB121" s="24"/>
      <c r="BC121" s="24"/>
      <c r="BS121" s="233"/>
      <c r="BT121" s="233"/>
      <c r="BU121" s="233"/>
      <c r="BV121" s="233"/>
      <c r="BW121" s="233"/>
      <c r="BX121" s="233"/>
      <c r="BY121" s="233"/>
      <c r="BZ121" s="233"/>
      <c r="CA121" s="233"/>
      <c r="CB121" s="233"/>
      <c r="CC121" s="233"/>
      <c r="CE121" s="233"/>
      <c r="CF121" s="233"/>
      <c r="CG121" s="233"/>
      <c r="CI121" s="108"/>
      <c r="CL121" s="94"/>
      <c r="CM121" s="94"/>
      <c r="CN121" s="94"/>
      <c r="FT121"/>
      <c r="FU121"/>
      <c r="HA121" s="62" t="str">
        <f>INDEX(TrimSummary[season],MATCH($HD121,TrimSummary[style_no],0))</f>
        <v>WI23</v>
      </c>
      <c r="HB121" s="62" t="str">
        <f>INDEX(TrimSummary[floorset],MATCH($HD121,TrimSummary[style_no],0))</f>
        <v>F3</v>
      </c>
      <c r="HC121" s="6" t="s">
        <v>217</v>
      </c>
      <c r="HD121" s="310" t="s">
        <v>315</v>
      </c>
      <c r="HE121" s="224" t="s">
        <v>298</v>
      </c>
      <c r="HF121" s="98">
        <v>45040</v>
      </c>
      <c r="HG121" t="s">
        <v>38</v>
      </c>
      <c r="HH121" s="105" cm="1">
        <f t="array" ref="HH121">IF(ISERROR(INDEX(Trim_Booking_Data[[QTY TB]:[5]],MATCH($HD121&amp;$HE121&amp;$HF121,Trim_Booking_Data[Styele'#]&amp;Trim_Booking_Data[COLOR]&amp;Trim_Booking_Data[Trim Boking Date],0),MATCH($HG121,Trim_Booking_Data[[#Headers],[QTY TB]:[5]],0))),0,(INDEX(Trim_Booking_Data[[QTY TB]:[5]],MATCH($HD121&amp;$HE121&amp;$HF121,Trim_Booking_Data[Styele'#]&amp;Trim_Booking_Data[COLOR]&amp;Trim_Booking_Data[Trim Boking Date],0),MATCH($HG121,Trim_Booking_Data[[#Headers],[QTY TB]:[5]],0))))</f>
        <v>65</v>
      </c>
      <c r="HI121" s="78" cm="1">
        <f t="array" ref="HI121">IF(ISERROR(INDEX(PO_Placed_Data_Fu[],MATCH($HD121&amp;$HE121,Trim_Booking_Data[Styele'#]&amp;Trim_Booking_Data[COLOR],0),MATCH(HI$3,PO_Placed_Data_Fu[#Headers],0))),0,(INDEX(PO_Placed_Data_Fu[],MATCH($HD121&amp;$HE121,Trim_Booking_Data[Styele'#]&amp;Trim_Booking_Data[COLOR],0),MATCH(HI$3,PO_Placed_Data_Fu[#Headers],0))))</f>
        <v>0</v>
      </c>
      <c r="HJ121" s="70" cm="1">
        <f t="array" ref="HJ121">IF(ISERROR(INDEX(PO_Placed_Data_Fu[],MATCH($HD121&amp;$HE121&amp;$HF121,Trim_Booking_Data[Styele'#]&amp;Trim_Booking_Data[COLOR]&amp;Trim_Booking_Data[Trim Boking Date],0),MATCH($HG121,PO_Placed_Data_Fu[#Headers],0))),0,(INDEX(PO_Placed_Data_Fu[],MATCH($HD121&amp;$HE121&amp;$HF121,Trim_Booking_Data[Styele'#]&amp;Trim_Booking_Data[COLOR]&amp;Trim_Booking_Data[Trim Boking Date],0),MATCH($HG121,PO_Placed_Data_Fu[#Headers],0))))</f>
        <v>0</v>
      </c>
      <c r="HK121" s="62" t="str" cm="1">
        <f t="array" ref="HK121">IF(ISERROR(INDEX(TrimSummary[costing_yy],MATCH(1,INDEX(($HD121=TrimSummary[style_no])*(HK$3=TrimSummary[trim_reff])*(ISNUMBER(FIND("/"&amp;$HC121&amp;"/","/"&amp;TrimSummary[color]&amp;"/"))),),0))),0,(INDEX(TrimSummary[costing_yy],MATCH(1,INDEX(($HD121=TrimSummary[style_no])*(HK$3=TrimSummary[trim_reff])*(ISNUMBER(FIND("/"&amp;$HC121&amp;"/","/"&amp;TrimSummary[color]&amp;"/"))),),0))))*$HH121*(1+$BN$3)&amp;","&amp;IF(ISERROR(INDEX(TrimSummary[costing_yy],MATCH(1,INDEX(($HD121=TrimSummary[style_no])*(HK$3=TrimSummary[trim_reff])*(ISNUMBER(FIND("/"&amp;$HC121&amp;"/","/"&amp;TrimSummary[color]&amp;"/"))),),0))),0,(INDEX(TrimSummary[costing_yy],MATCH(1,INDEX(($HD121=TrimSummary[style_no])*(HK$3=TrimSummary[trim_reff])*(ISNUMBER(FIND("/"&amp;$HC121&amp;"/","/"&amp;TrimSummary[color]&amp;"/"))),),0))))*$HJ121*(1+$BN$3)&amp;","&amp;IF(ISERROR(INDEX(TrimSummary[ordering_yy],MATCH(1,INDEX(($HD121=TrimSummary[style_no])*(HK$3=TrimSummary[trim_reff])*(ISNUMBER(FIND("/"&amp;$HC121&amp;"/","/"&amp;TrimSummary[color]&amp;"/"))),),0))),0,(INDEX(TrimSummary[ordering_yy],MATCH(1,INDEX(($HD121=TrimSummary[style_no])*(HK$3=TrimSummary[trim_reff])*(ISNUMBER(FIND("/"&amp;$HC121&amp;"/","/"&amp;TrimSummary[color]&amp;"/"))),),0))))*$HH121*(1+$BN$4)&amp;","&amp;IF(ISERROR(INDEX(TrimSummary[ordering_yy],MATCH(1,INDEX(($HD121=TrimSummary[style_no])*(HK$3=TrimSummary[trim_reff])*(ISNUMBER(FIND("/"&amp;$HC121&amp;"/","/"&amp;TrimSummary[color]&amp;"/"))),),0))),0,(INDEX(TrimSummary[ordering_yy],MATCH(1,INDEX(($HD121=TrimSummary[style_no])*(HK$3=TrimSummary[trim_reff])*(ISNUMBER(FIND("/"&amp;$HC121&amp;"/","/"&amp;TrimSummary[color]&amp;"/"))),),0))))*$HJ121*(1+$BN$4)</f>
        <v>58.64976,0,0,0</v>
      </c>
      <c r="HL121" s="62" t="str" cm="1">
        <f t="array" ref="HL121">IF(ISERROR(INDEX(TrimSummary[costing_yy],MATCH(1,INDEX(($HD121=TrimSummary[style_no])*(HL$3=TrimSummary[trim_reff])*(ISNUMBER(FIND("/"&amp;$HC121&amp;"/","/"&amp;TrimSummary[color]&amp;"/"))),),0))),0,(INDEX(TrimSummary[costing_yy],MATCH(1,INDEX(($HD121=TrimSummary[style_no])*(HL$3=TrimSummary[trim_reff])*(ISNUMBER(FIND("/"&amp;$HC121&amp;"/","/"&amp;TrimSummary[color]&amp;"/"))),),0))))*$HH121*(1+$BN$3)&amp;","&amp;IF(ISERROR(INDEX(TrimSummary[costing_yy],MATCH(1,INDEX(($HD121=TrimSummary[style_no])*(HL$3=TrimSummary[trim_reff])*(ISNUMBER(FIND("/"&amp;$HC121&amp;"/","/"&amp;TrimSummary[color]&amp;"/"))),),0))),0,(INDEX(TrimSummary[costing_yy],MATCH(1,INDEX(($HD121=TrimSummary[style_no])*(HL$3=TrimSummary[trim_reff])*(ISNUMBER(FIND("/"&amp;$HC121&amp;"/","/"&amp;TrimSummary[color]&amp;"/"))),),0))))*$HJ121*(1+$BN$3)&amp;","&amp;IF(ISERROR(INDEX(TrimSummary[ordering_yy],MATCH(1,INDEX(($HD121=TrimSummary[style_no])*(HL$3=TrimSummary[trim_reff])*(ISNUMBER(FIND("/"&amp;$HC121&amp;"/","/"&amp;TrimSummary[color]&amp;"/"))),),0))),0,(INDEX(TrimSummary[ordering_yy],MATCH(1,INDEX(($HD121=TrimSummary[style_no])*(HL$3=TrimSummary[trim_reff])*(ISNUMBER(FIND("/"&amp;$HC121&amp;"/","/"&amp;TrimSummary[color]&amp;"/"))),),0))))*$HH121*(1+$BN$4)&amp;","&amp;IF(ISERROR(INDEX(TrimSummary[ordering_yy],MATCH(1,INDEX(($HD121=TrimSummary[style_no])*(HL$3=TrimSummary[trim_reff])*(ISNUMBER(FIND("/"&amp;$HC121&amp;"/","/"&amp;TrimSummary[color]&amp;"/"))),),0))),0,(INDEX(TrimSummary[ordering_yy],MATCH(1,INDEX(($HD121=TrimSummary[style_no])*(HL$3=TrimSummary[trim_reff])*(ISNUMBER(FIND("/"&amp;$HC121&amp;"/","/"&amp;TrimSummary[color]&amp;"/"))),),0))))*$HJ121*(1+$BN$4)</f>
        <v>0.8112,0,0,0</v>
      </c>
      <c r="HM121" s="62" t="str" cm="1">
        <f t="array" ref="HM121">IF(ISERROR(INDEX(TrimSummary[costing_yy],MATCH(1,INDEX(($HD121=TrimSummary[style_no])*(HM$3=TrimSummary[trim_reff])*(ISNUMBER(FIND("/"&amp;$HC121&amp;"/","/"&amp;TrimSummary[color]&amp;"/"))),),0))),0,(INDEX(TrimSummary[costing_yy],MATCH(1,INDEX(($HD121=TrimSummary[style_no])*(HM$3=TrimSummary[trim_reff])*(ISNUMBER(FIND("/"&amp;$HC121&amp;"/","/"&amp;TrimSummary[color]&amp;"/"))),),0))))*$HH121*(1+$BN$3)&amp;","&amp;IF(ISERROR(INDEX(TrimSummary[costing_yy],MATCH(1,INDEX(($HD121=TrimSummary[style_no])*(HM$3=TrimSummary[trim_reff])*(ISNUMBER(FIND("/"&amp;$HC121&amp;"/","/"&amp;TrimSummary[color]&amp;"/"))),),0))),0,(INDEX(TrimSummary[costing_yy],MATCH(1,INDEX(($HD121=TrimSummary[style_no])*(HM$3=TrimSummary[trim_reff])*(ISNUMBER(FIND("/"&amp;$HC121&amp;"/","/"&amp;TrimSummary[color]&amp;"/"))),),0))))*$HJ121*(1+$BN$3)&amp;","&amp;IF(ISERROR(INDEX(TrimSummary[ordering_yy],MATCH(1,INDEX(($HD121=TrimSummary[style_no])*(HM$3=TrimSummary[trim_reff])*(ISNUMBER(FIND("/"&amp;$HC121&amp;"/","/"&amp;TrimSummary[color]&amp;"/"))),),0))),0,(INDEX(TrimSummary[ordering_yy],MATCH(1,INDEX(($HD121=TrimSummary[style_no])*(HM$3=TrimSummary[trim_reff])*(ISNUMBER(FIND("/"&amp;$HC121&amp;"/","/"&amp;TrimSummary[color]&amp;"/"))),),0))))*$HH121*(1+$BN$4)&amp;","&amp;IF(ISERROR(INDEX(TrimSummary[ordering_yy],MATCH(1,INDEX(($HD121=TrimSummary[style_no])*(HM$3=TrimSummary[trim_reff])*(ISNUMBER(FIND("/"&amp;$HC121&amp;"/","/"&amp;TrimSummary[color]&amp;"/"))),),0))),0,(INDEX(TrimSummary[ordering_yy],MATCH(1,INDEX(($HD121=TrimSummary[style_no])*(HM$3=TrimSummary[trim_reff])*(ISNUMBER(FIND("/"&amp;$HC121&amp;"/","/"&amp;TrimSummary[color]&amp;"/"))),),0))))*$HJ121*(1+$BN$4)</f>
        <v>1.24384,0,0,0</v>
      </c>
      <c r="HN121" s="62" t="str" cm="1">
        <f t="array" ref="HN121">IF(ISERROR(INDEX(TrimSummary[costing_yy],MATCH(1,INDEX(($HD121=TrimSummary[style_no])*(HN$3=TrimSummary[trim_reff])*(ISNUMBER(FIND("/"&amp;$HC121&amp;"/","/"&amp;TrimSummary[color]&amp;"/"))),),0))),0,(INDEX(TrimSummary[costing_yy],MATCH(1,INDEX(($HD121=TrimSummary[style_no])*(HN$3=TrimSummary[trim_reff])*(ISNUMBER(FIND("/"&amp;$HC121&amp;"/","/"&amp;TrimSummary[color]&amp;"/"))),),0))))*$HH121*(1+$BN$3)&amp;","&amp;IF(ISERROR(INDEX(TrimSummary[costing_yy],MATCH(1,INDEX(($HD121=TrimSummary[style_no])*(HN$3=TrimSummary[trim_reff])*(ISNUMBER(FIND("/"&amp;$HC121&amp;"/","/"&amp;TrimSummary[color]&amp;"/"))),),0))),0,(INDEX(TrimSummary[costing_yy],MATCH(1,INDEX(($HD121=TrimSummary[style_no])*(HN$3=TrimSummary[trim_reff])*(ISNUMBER(FIND("/"&amp;$HC121&amp;"/","/"&amp;TrimSummary[color]&amp;"/"))),),0))))*$HJ121*(1+$BN$3)&amp;","&amp;IF(ISERROR(INDEX(TrimSummary[ordering_yy],MATCH(1,INDEX(($HD121=TrimSummary[style_no])*(HN$3=TrimSummary[trim_reff])*(ISNUMBER(FIND("/"&amp;$HC121&amp;"/","/"&amp;TrimSummary[color]&amp;"/"))),),0))),0,(INDEX(TrimSummary[ordering_yy],MATCH(1,INDEX(($HD121=TrimSummary[style_no])*(HN$3=TrimSummary[trim_reff])*(ISNUMBER(FIND("/"&amp;$HC121&amp;"/","/"&amp;TrimSummary[color]&amp;"/"))),),0))))*$HH121*(1+$BN$4)&amp;","&amp;IF(ISERROR(INDEX(TrimSummary[ordering_yy],MATCH(1,INDEX(($HD121=TrimSummary[style_no])*(HN$3=TrimSummary[trim_reff])*(ISNUMBER(FIND("/"&amp;$HC121&amp;"/","/"&amp;TrimSummary[color]&amp;"/"))),),0))),0,(INDEX(TrimSummary[ordering_yy],MATCH(1,INDEX(($HD121=TrimSummary[style_no])*(HN$3=TrimSummary[trim_reff])*(ISNUMBER(FIND("/"&amp;$HC121&amp;"/","/"&amp;TrimSummary[color]&amp;"/"))),),0))))*$HJ121*(1+$BN$4)</f>
        <v>67.6,0,0,0</v>
      </c>
      <c r="HO121" s="62" t="str" cm="1">
        <f t="array" ref="HO121">IF(ISERROR(INDEX(TrimSummary[costing_yy],MATCH(1,INDEX(($HD121=TrimSummary[style_no])*(HO$3=TrimSummary[trim_reff])*(ISNUMBER(FIND("/"&amp;$HC121&amp;"/","/"&amp;TrimSummary[color]&amp;"/"))),),0))),0,(INDEX(TrimSummary[costing_yy],MATCH(1,INDEX(($HD121=TrimSummary[style_no])*(HO$3=TrimSummary[trim_reff])*(ISNUMBER(FIND("/"&amp;$HC121&amp;"/","/"&amp;TrimSummary[color]&amp;"/"))),),0))))*$HH121*(1+$BN$3)&amp;","&amp;IF(ISERROR(INDEX(TrimSummary[costing_yy],MATCH(1,INDEX(($HD121=TrimSummary[style_no])*(HO$3=TrimSummary[trim_reff])*(ISNUMBER(FIND("/"&amp;$HC121&amp;"/","/"&amp;TrimSummary[color]&amp;"/"))),),0))),0,(INDEX(TrimSummary[costing_yy],MATCH(1,INDEX(($HD121=TrimSummary[style_no])*(HO$3=TrimSummary[trim_reff])*(ISNUMBER(FIND("/"&amp;$HC121&amp;"/","/"&amp;TrimSummary[color]&amp;"/"))),),0))))*$HJ121*(1+$BN$3)&amp;","&amp;IF(ISERROR(INDEX(TrimSummary[ordering_yy],MATCH(1,INDEX(($HD121=TrimSummary[style_no])*(HO$3=TrimSummary[trim_reff])*(ISNUMBER(FIND("/"&amp;$HC121&amp;"/","/"&amp;TrimSummary[color]&amp;"/"))),),0))),0,(INDEX(TrimSummary[ordering_yy],MATCH(1,INDEX(($HD121=TrimSummary[style_no])*(HO$3=TrimSummary[trim_reff])*(ISNUMBER(FIND("/"&amp;$HC121&amp;"/","/"&amp;TrimSummary[color]&amp;"/"))),),0))))*$HH121*(1+$BN$4)&amp;","&amp;IF(ISERROR(INDEX(TrimSummary[ordering_yy],MATCH(1,INDEX(($HD121=TrimSummary[style_no])*(HO$3=TrimSummary[trim_reff])*(ISNUMBER(FIND("/"&amp;$HC121&amp;"/","/"&amp;TrimSummary[color]&amp;"/"))),),0))),0,(INDEX(TrimSummary[ordering_yy],MATCH(1,INDEX(($HD121=TrimSummary[style_no])*(HO$3=TrimSummary[trim_reff])*(ISNUMBER(FIND("/"&amp;$HC121&amp;"/","/"&amp;TrimSummary[color]&amp;"/"))),),0))))*$HJ121*(1+$BN$4)</f>
        <v>67.6,0,0,0</v>
      </c>
      <c r="HP121" s="62" t="str" cm="1">
        <f t="array" ref="HP121">IF(ISERROR(INDEX(TrimSummary[costing_yy],MATCH(1,INDEX(($HD121=TrimSummary[style_no])*(HP$3=TrimSummary[trim_reff])*(ISNUMBER(FIND("/"&amp;$HC121&amp;"/","/"&amp;TrimSummary[color]&amp;"/"))),),0))),0,(INDEX(TrimSummary[costing_yy],MATCH(1,INDEX(($HD121=TrimSummary[style_no])*(HP$3=TrimSummary[trim_reff])*(ISNUMBER(FIND("/"&amp;$HC121&amp;"/","/"&amp;TrimSummary[color]&amp;"/"))),),0))))*$HH121*(1+$BN$3)&amp;","&amp;IF(ISERROR(INDEX(TrimSummary[costing_yy],MATCH(1,INDEX(($HD121=TrimSummary[style_no])*(HP$3=TrimSummary[trim_reff])*(ISNUMBER(FIND("/"&amp;$HC121&amp;"/","/"&amp;TrimSummary[color]&amp;"/"))),),0))),0,(INDEX(TrimSummary[costing_yy],MATCH(1,INDEX(($HD121=TrimSummary[style_no])*(HP$3=TrimSummary[trim_reff])*(ISNUMBER(FIND("/"&amp;$HC121&amp;"/","/"&amp;TrimSummary[color]&amp;"/"))),),0))))*$HJ121*(1+$BN$3)&amp;","&amp;IF(ISERROR(INDEX(TrimSummary[ordering_yy],MATCH(1,INDEX(($HD121=TrimSummary[style_no])*(HP$3=TrimSummary[trim_reff])*(ISNUMBER(FIND("/"&amp;$HC121&amp;"/","/"&amp;TrimSummary[color]&amp;"/"))),),0))),0,(INDEX(TrimSummary[ordering_yy],MATCH(1,INDEX(($HD121=TrimSummary[style_no])*(HP$3=TrimSummary[trim_reff])*(ISNUMBER(FIND("/"&amp;$HC121&amp;"/","/"&amp;TrimSummary[color]&amp;"/"))),),0))))*$HH121*(1+$BN$4)&amp;","&amp;IF(ISERROR(INDEX(TrimSummary[ordering_yy],MATCH(1,INDEX(($HD121=TrimSummary[style_no])*(HP$3=TrimSummary[trim_reff])*(ISNUMBER(FIND("/"&amp;$HC121&amp;"/","/"&amp;TrimSummary[color]&amp;"/"))),),0))),0,(INDEX(TrimSummary[ordering_yy],MATCH(1,INDEX(($HD121=TrimSummary[style_no])*(HP$3=TrimSummary[trim_reff])*(ISNUMBER(FIND("/"&amp;$HC121&amp;"/","/"&amp;TrimSummary[color]&amp;"/"))),),0))))*$HJ121*(1+$BN$4)</f>
        <v>67.6,0,0,0</v>
      </c>
      <c r="HQ121" s="62" t="str" cm="1">
        <f t="array" ref="HQ121">IF(ISERROR(INDEX(TrimSummary[costing_yy],MATCH(1,INDEX(($HD121=TrimSummary[style_no])*(HQ$3=TrimSummary[trim_reff])*(ISNUMBER(FIND("/"&amp;$HC121&amp;"/","/"&amp;TrimSummary[color]&amp;"/"))),),0))),0,(INDEX(TrimSummary[costing_yy],MATCH(1,INDEX(($HD121=TrimSummary[style_no])*(HQ$3=TrimSummary[trim_reff])*(ISNUMBER(FIND("/"&amp;$HC121&amp;"/","/"&amp;TrimSummary[color]&amp;"/"))),),0))))*$HH121*(1+$BN$3)&amp;","&amp;IF(ISERROR(INDEX(TrimSummary[costing_yy],MATCH(1,INDEX(($HD121=TrimSummary[style_no])*(HQ$3=TrimSummary[trim_reff])*(ISNUMBER(FIND("/"&amp;$HC121&amp;"/","/"&amp;TrimSummary[color]&amp;"/"))),),0))),0,(INDEX(TrimSummary[costing_yy],MATCH(1,INDEX(($HD121=TrimSummary[style_no])*(HQ$3=TrimSummary[trim_reff])*(ISNUMBER(FIND("/"&amp;$HC121&amp;"/","/"&amp;TrimSummary[color]&amp;"/"))),),0))))*$HJ121*(1+$BN$3)&amp;","&amp;IF(ISERROR(INDEX(TrimSummary[ordering_yy],MATCH(1,INDEX(($HD121=TrimSummary[style_no])*(HQ$3=TrimSummary[trim_reff])*(ISNUMBER(FIND("/"&amp;$HC121&amp;"/","/"&amp;TrimSummary[color]&amp;"/"))),),0))),0,(INDEX(TrimSummary[ordering_yy],MATCH(1,INDEX(($HD121=TrimSummary[style_no])*(HQ$3=TrimSummary[trim_reff])*(ISNUMBER(FIND("/"&amp;$HC121&amp;"/","/"&amp;TrimSummary[color]&amp;"/"))),),0))))*$HH121*(1+$BN$4)&amp;","&amp;IF(ISERROR(INDEX(TrimSummary[ordering_yy],MATCH(1,INDEX(($HD121=TrimSummary[style_no])*(HQ$3=TrimSummary[trim_reff])*(ISNUMBER(FIND("/"&amp;$HC121&amp;"/","/"&amp;TrimSummary[color]&amp;"/"))),),0))),0,(INDEX(TrimSummary[ordering_yy],MATCH(1,INDEX(($HD121=TrimSummary[style_no])*(HQ$3=TrimSummary[trim_reff])*(ISNUMBER(FIND("/"&amp;$HC121&amp;"/","/"&amp;TrimSummary[color]&amp;"/"))),),0))))*$HJ121*(1+$BN$4)</f>
        <v>67.6,0,0,0</v>
      </c>
      <c r="HR121" s="62" t="str" cm="1">
        <f t="array" ref="HR121">IF(ISERROR(INDEX(TrimSummary[costing_yy],MATCH(1,INDEX(($HD121=TrimSummary[style_no])*(HR$3=TrimSummary[trim_reff])*(ISNUMBER(FIND("/"&amp;$HC121&amp;"/","/"&amp;TrimSummary[color]&amp;"/"))),),0))),0,(INDEX(TrimSummary[costing_yy],MATCH(1,INDEX(($HD121=TrimSummary[style_no])*(HR$3=TrimSummary[trim_reff])*(ISNUMBER(FIND("/"&amp;$HC121&amp;"/","/"&amp;TrimSummary[color]&amp;"/"))),),0))))*$HH121*(1+$BN$3)&amp;","&amp;IF(ISERROR(INDEX(TrimSummary[costing_yy],MATCH(1,INDEX(($HD121=TrimSummary[style_no])*(HR$3=TrimSummary[trim_reff])*(ISNUMBER(FIND("/"&amp;$HC121&amp;"/","/"&amp;TrimSummary[color]&amp;"/"))),),0))),0,(INDEX(TrimSummary[costing_yy],MATCH(1,INDEX(($HD121=TrimSummary[style_no])*(HR$3=TrimSummary[trim_reff])*(ISNUMBER(FIND("/"&amp;$HC121&amp;"/","/"&amp;TrimSummary[color]&amp;"/"))),),0))))*$HJ121*(1+$BN$3)&amp;","&amp;IF(ISERROR(INDEX(TrimSummary[ordering_yy],MATCH(1,INDEX(($HD121=TrimSummary[style_no])*(HR$3=TrimSummary[trim_reff])*(ISNUMBER(FIND("/"&amp;$HC121&amp;"/","/"&amp;TrimSummary[color]&amp;"/"))),),0))),0,(INDEX(TrimSummary[ordering_yy],MATCH(1,INDEX(($HD121=TrimSummary[style_no])*(HR$3=TrimSummary[trim_reff])*(ISNUMBER(FIND("/"&amp;$HC121&amp;"/","/"&amp;TrimSummary[color]&amp;"/"))),),0))))*$HH121*(1+$BN$4)&amp;","&amp;IF(ISERROR(INDEX(TrimSummary[ordering_yy],MATCH(1,INDEX(($HD121=TrimSummary[style_no])*(HR$3=TrimSummary[trim_reff])*(ISNUMBER(FIND("/"&amp;$HC121&amp;"/","/"&amp;TrimSummary[color]&amp;"/"))),),0))),0,(INDEX(TrimSummary[ordering_yy],MATCH(1,INDEX(($HD121=TrimSummary[style_no])*(HR$3=TrimSummary[trim_reff])*(ISNUMBER(FIND("/"&amp;$HC121&amp;"/","/"&amp;TrimSummary[color]&amp;"/"))),),0))))*$HJ121*(1+$BN$4)</f>
        <v>67.6,0,0,0</v>
      </c>
      <c r="HS121" s="62" t="str" cm="1">
        <f t="array" ref="HS121">IF(ISERROR(INDEX(TrimSummary[costing_yy],MATCH(1,INDEX(($HD121=TrimSummary[style_no])*(HS$3=TrimSummary[trim_reff])*(ISNUMBER(FIND("/"&amp;$HC121&amp;"/","/"&amp;TrimSummary[color]&amp;"/"))),),0))),0,(INDEX(TrimSummary[costing_yy],MATCH(1,INDEX(($HD121=TrimSummary[style_no])*(HS$3=TrimSummary[trim_reff])*(ISNUMBER(FIND("/"&amp;$HC121&amp;"/","/"&amp;TrimSummary[color]&amp;"/"))),),0))))*$HH121*(1+$BN$3)&amp;","&amp;IF(ISERROR(INDEX(TrimSummary[costing_yy],MATCH(1,INDEX(($HD121=TrimSummary[style_no])*(HS$3=TrimSummary[trim_reff])*(ISNUMBER(FIND("/"&amp;$HC121&amp;"/","/"&amp;TrimSummary[color]&amp;"/"))),),0))),0,(INDEX(TrimSummary[costing_yy],MATCH(1,INDEX(($HD121=TrimSummary[style_no])*(HS$3=TrimSummary[trim_reff])*(ISNUMBER(FIND("/"&amp;$HC121&amp;"/","/"&amp;TrimSummary[color]&amp;"/"))),),0))))*$HJ121*(1+$BN$3)&amp;","&amp;IF(ISERROR(INDEX(TrimSummary[ordering_yy],MATCH(1,INDEX(($HD121=TrimSummary[style_no])*(HS$3=TrimSummary[trim_reff])*(ISNUMBER(FIND("/"&amp;$HC121&amp;"/","/"&amp;TrimSummary[color]&amp;"/"))),),0))),0,(INDEX(TrimSummary[ordering_yy],MATCH(1,INDEX(($HD121=TrimSummary[style_no])*(HS$3=TrimSummary[trim_reff])*(ISNUMBER(FIND("/"&amp;$HC121&amp;"/","/"&amp;TrimSummary[color]&amp;"/"))),),0))))*$HH121*(1+$BN$4)&amp;","&amp;IF(ISERROR(INDEX(TrimSummary[ordering_yy],MATCH(1,INDEX(($HD121=TrimSummary[style_no])*(HS$3=TrimSummary[trim_reff])*(ISNUMBER(FIND("/"&amp;$HC121&amp;"/","/"&amp;TrimSummary[color]&amp;"/"))),),0))),0,(INDEX(TrimSummary[ordering_yy],MATCH(1,INDEX(($HD121=TrimSummary[style_no])*(HS$3=TrimSummary[trim_reff])*(ISNUMBER(FIND("/"&amp;$HC121&amp;"/","/"&amp;TrimSummary[color]&amp;"/"))),),0))))*$HJ121*(1+$BN$4)</f>
        <v>67.6,0,0,0</v>
      </c>
      <c r="HT121" s="62" t="str" cm="1">
        <f t="array" ref="HT121">IF(ISERROR(INDEX(TrimSummary[costing_yy],MATCH(1,INDEX(($HD121=TrimSummary[style_no])*(HT$3=TrimSummary[trim_reff])*(ISNUMBER(FIND("/"&amp;$HC121&amp;"/","/"&amp;TrimSummary[color]&amp;"/"))),),0))),0,(INDEX(TrimSummary[costing_yy],MATCH(1,INDEX(($HD121=TrimSummary[style_no])*(HT$3=TrimSummary[trim_reff])*(ISNUMBER(FIND("/"&amp;$HC121&amp;"/","/"&amp;TrimSummary[color]&amp;"/"))),),0))))*$HH121*(1+$BN$3)&amp;","&amp;IF(ISERROR(INDEX(TrimSummary[costing_yy],MATCH(1,INDEX(($HD121=TrimSummary[style_no])*(HT$3=TrimSummary[trim_reff])*(ISNUMBER(FIND("/"&amp;$HC121&amp;"/","/"&amp;TrimSummary[color]&amp;"/"))),),0))),0,(INDEX(TrimSummary[costing_yy],MATCH(1,INDEX(($HD121=TrimSummary[style_no])*(HT$3=TrimSummary[trim_reff])*(ISNUMBER(FIND("/"&amp;$HC121&amp;"/","/"&amp;TrimSummary[color]&amp;"/"))),),0))))*$HJ121*(1+$BN$3)&amp;","&amp;IF(ISERROR(INDEX(TrimSummary[ordering_yy],MATCH(1,INDEX(($HD121=TrimSummary[style_no])*(HT$3=TrimSummary[trim_reff])*(ISNUMBER(FIND("/"&amp;$HC121&amp;"/","/"&amp;TrimSummary[color]&amp;"/"))),),0))),0,(INDEX(TrimSummary[ordering_yy],MATCH(1,INDEX(($HD121=TrimSummary[style_no])*(HT$3=TrimSummary[trim_reff])*(ISNUMBER(FIND("/"&amp;$HC121&amp;"/","/"&amp;TrimSummary[color]&amp;"/"))),),0))))*$HH121*(1+$BN$4)&amp;","&amp;IF(ISERROR(INDEX(TrimSummary[ordering_yy],MATCH(1,INDEX(($HD121=TrimSummary[style_no])*(HT$3=TrimSummary[trim_reff])*(ISNUMBER(FIND("/"&amp;$HC121&amp;"/","/"&amp;TrimSummary[color]&amp;"/"))),),0))),0,(INDEX(TrimSummary[ordering_yy],MATCH(1,INDEX(($HD121=TrimSummary[style_no])*(HT$3=TrimSummary[trim_reff])*(ISNUMBER(FIND("/"&amp;$HC121&amp;"/","/"&amp;TrimSummary[color]&amp;"/"))),),0))))*$HJ121*(1+$BN$4)</f>
        <v>67.6,0,0,0</v>
      </c>
      <c r="HU121" s="62" t="str" cm="1">
        <f t="array" ref="HU121">IF(ISERROR(INDEX(TrimSummary[costing_yy],MATCH(1,INDEX(($HD121=TrimSummary[style_no])*(HU$3=TrimSummary[trim_reff])*(ISNUMBER(FIND("/"&amp;$HC121&amp;"/","/"&amp;TrimSummary[color]&amp;"/"))),),0))),0,(INDEX(TrimSummary[costing_yy],MATCH(1,INDEX(($HD121=TrimSummary[style_no])*(HU$3=TrimSummary[trim_reff])*(ISNUMBER(FIND("/"&amp;$HC121&amp;"/","/"&amp;TrimSummary[color]&amp;"/"))),),0))))*$HH121*(1+$BN$3)&amp;","&amp;IF(ISERROR(INDEX(TrimSummary[costing_yy],MATCH(1,INDEX(($HD121=TrimSummary[style_no])*(HU$3=TrimSummary[trim_reff])*(ISNUMBER(FIND("/"&amp;$HC121&amp;"/","/"&amp;TrimSummary[color]&amp;"/"))),),0))),0,(INDEX(TrimSummary[costing_yy],MATCH(1,INDEX(($HD121=TrimSummary[style_no])*(HU$3=TrimSummary[trim_reff])*(ISNUMBER(FIND("/"&amp;$HC121&amp;"/","/"&amp;TrimSummary[color]&amp;"/"))),),0))))*$HJ121*(1+$BN$3)&amp;","&amp;IF(ISERROR(INDEX(TrimSummary[ordering_yy],MATCH(1,INDEX(($HD121=TrimSummary[style_no])*(HU$3=TrimSummary[trim_reff])*(ISNUMBER(FIND("/"&amp;$HC121&amp;"/","/"&amp;TrimSummary[color]&amp;"/"))),),0))),0,(INDEX(TrimSummary[ordering_yy],MATCH(1,INDEX(($HD121=TrimSummary[style_no])*(HU$3=TrimSummary[trim_reff])*(ISNUMBER(FIND("/"&amp;$HC121&amp;"/","/"&amp;TrimSummary[color]&amp;"/"))),),0))))*$HH121*(1+$BN$4)&amp;","&amp;IF(ISERROR(INDEX(TrimSummary[ordering_yy],MATCH(1,INDEX(($HD121=TrimSummary[style_no])*(HU$3=TrimSummary[trim_reff])*(ISNUMBER(FIND("/"&amp;$HC121&amp;"/","/"&amp;TrimSummary[color]&amp;"/"))),),0))),0,(INDEX(TrimSummary[ordering_yy],MATCH(1,INDEX(($HD121=TrimSummary[style_no])*(HU$3=TrimSummary[trim_reff])*(ISNUMBER(FIND("/"&amp;$HC121&amp;"/","/"&amp;TrimSummary[color]&amp;"/"))),),0))))*$HJ121*(1+$BN$4)</f>
        <v>67.6,0,0,0</v>
      </c>
      <c r="HV121" s="62"/>
      <c r="HW121" s="62"/>
      <c r="HX121" s="62"/>
      <c r="HY121" s="62"/>
      <c r="HZ121" s="62"/>
      <c r="IA121" s="62"/>
      <c r="IB121" s="62"/>
      <c r="IC121" s="62"/>
      <c r="ID121" s="62"/>
      <c r="IE121" s="62"/>
      <c r="IF121" s="62"/>
      <c r="IG121" s="62"/>
      <c r="IH121" s="62"/>
      <c r="II121" s="49"/>
      <c r="IJ121" s="49"/>
      <c r="IK121" s="49"/>
      <c r="IL121" s="49"/>
      <c r="IM121" s="49"/>
      <c r="IN121" s="49"/>
      <c r="IO121" s="49"/>
      <c r="IP121" s="49"/>
      <c r="IQ121" s="49"/>
      <c r="IR121" s="49"/>
      <c r="IS121" s="49"/>
      <c r="IT121" s="49"/>
      <c r="IU121" s="49"/>
      <c r="IV121" s="49"/>
      <c r="IW121" s="49"/>
    </row>
    <row r="122" spans="1:257">
      <c r="A122"/>
      <c r="D122" s="256"/>
      <c r="E122" s="3"/>
      <c r="F122" s="18"/>
      <c r="G122" s="19"/>
      <c r="H122" s="86"/>
      <c r="I122" s="86"/>
      <c r="J122" s="86"/>
      <c r="K122" s="86"/>
      <c r="L122" s="86"/>
      <c r="M122" s="86"/>
      <c r="N122" s="86"/>
      <c r="O122" s="86"/>
      <c r="P122" s="86"/>
      <c r="Q122" s="86"/>
      <c r="R122" s="86"/>
      <c r="S122" s="86"/>
      <c r="T122" s="86"/>
      <c r="U122" s="86"/>
      <c r="V122" s="86"/>
      <c r="Y122" s="18"/>
      <c r="AR122" s="87"/>
      <c r="AS122" s="24"/>
      <c r="AT122" s="18"/>
      <c r="AW122" s="24"/>
      <c r="AX122" s="24"/>
      <c r="AY122" s="24"/>
      <c r="AZ122" s="24"/>
      <c r="BA122" s="24"/>
      <c r="BB122" s="24"/>
      <c r="BC122" s="24"/>
      <c r="BS122" s="233"/>
      <c r="BT122" s="233"/>
      <c r="BU122" s="233"/>
      <c r="BV122" s="233"/>
      <c r="BW122" s="233"/>
      <c r="BX122" s="233"/>
      <c r="BY122" s="233"/>
      <c r="BZ122" s="233"/>
      <c r="CA122" s="233"/>
      <c r="CB122" s="233"/>
      <c r="CC122" s="233"/>
      <c r="CE122" s="233"/>
      <c r="CF122" s="233"/>
      <c r="CG122" s="233"/>
      <c r="CI122" s="233"/>
      <c r="CL122" s="94"/>
      <c r="CM122" s="94"/>
      <c r="CN122" s="94"/>
      <c r="FT122"/>
      <c r="FU122"/>
      <c r="HA122" s="62" t="str">
        <f>INDEX(TrimSummary[season],MATCH($HD122,TrimSummary[style_no],0))</f>
        <v>WI23</v>
      </c>
      <c r="HB122" s="62" t="str">
        <f>INDEX(TrimSummary[floorset],MATCH($HD122,TrimSummary[style_no],0))</f>
        <v>F3</v>
      </c>
      <c r="HC122" s="6" t="s">
        <v>217</v>
      </c>
      <c r="HD122" s="310" t="s">
        <v>315</v>
      </c>
      <c r="HE122" s="224" t="s">
        <v>298</v>
      </c>
      <c r="HF122" s="98">
        <v>45040</v>
      </c>
      <c r="HG122" t="s">
        <v>39</v>
      </c>
      <c r="HH122" s="105" cm="1">
        <f t="array" ref="HH122">IF(ISERROR(INDEX(Trim_Booking_Data[[QTY TB]:[5]],MATCH($HD122&amp;$HE122&amp;$HF122,Trim_Booking_Data[Styele'#]&amp;Trim_Booking_Data[COLOR]&amp;Trim_Booking_Data[Trim Boking Date],0),MATCH($HG122,Trim_Booking_Data[[#Headers],[QTY TB]:[5]],0))),0,(INDEX(Trim_Booking_Data[[QTY TB]:[5]],MATCH($HD122&amp;$HE122&amp;$HF122,Trim_Booking_Data[Styele'#]&amp;Trim_Booking_Data[COLOR]&amp;Trim_Booking_Data[Trim Boking Date],0),MATCH($HG122,Trim_Booking_Data[[#Headers],[QTY TB]:[5]],0))))</f>
        <v>0</v>
      </c>
      <c r="HI122" s="78" cm="1">
        <f t="array" ref="HI122">IF(ISERROR(INDEX(PO_Placed_Data_Fu[],MATCH($HD122&amp;$HE122,Trim_Booking_Data[Styele'#]&amp;Trim_Booking_Data[COLOR],0),MATCH(HI$3,PO_Placed_Data_Fu[#Headers],0))),0,(INDEX(PO_Placed_Data_Fu[],MATCH($HD122&amp;$HE122,Trim_Booking_Data[Styele'#]&amp;Trim_Booking_Data[COLOR],0),MATCH(HI$3,PO_Placed_Data_Fu[#Headers],0))))</f>
        <v>0</v>
      </c>
      <c r="HJ122" s="73" cm="1">
        <f t="array" ref="HJ122">IF(ISERROR(INDEX(PO_Placed_Data_Fu[],MATCH($HD122&amp;$HE122&amp;$HF122,Trim_Booking_Data[Styele'#]&amp;Trim_Booking_Data[COLOR]&amp;Trim_Booking_Data[Trim Boking Date],0),MATCH($HG122,PO_Placed_Data_Fu[#Headers],0))),0,(INDEX(PO_Placed_Data_Fu[],MATCH($HD122&amp;$HE122&amp;$HF122,Trim_Booking_Data[Styele'#]&amp;Trim_Booking_Data[COLOR]&amp;Trim_Booking_Data[Trim Boking Date],0),MATCH($HG122,PO_Placed_Data_Fu[#Headers],0))))</f>
        <v>0</v>
      </c>
      <c r="HK122" s="62" t="str" cm="1">
        <f t="array" ref="HK122">IF(ISERROR(INDEX(TrimSummary[costing_yy],MATCH(1,INDEX(($HD122=TrimSummary[style_no])*(HK$3=TrimSummary[trim_reff])*(ISNUMBER(FIND("/"&amp;$HC122&amp;"/","/"&amp;TrimSummary[color]&amp;"/"))),),0))),0,(INDEX(TrimSummary[costing_yy],MATCH(1,INDEX(($HD122=TrimSummary[style_no])*(HK$3=TrimSummary[trim_reff])*(ISNUMBER(FIND("/"&amp;$HC122&amp;"/","/"&amp;TrimSummary[color]&amp;"/"))),),0))))*$HH122*(1+$BN$3)&amp;","&amp;IF(ISERROR(INDEX(TrimSummary[costing_yy],MATCH(1,INDEX(($HD122=TrimSummary[style_no])*(HK$3=TrimSummary[trim_reff])*(ISNUMBER(FIND("/"&amp;$HC122&amp;"/","/"&amp;TrimSummary[color]&amp;"/"))),),0))),0,(INDEX(TrimSummary[costing_yy],MATCH(1,INDEX(($HD122=TrimSummary[style_no])*(HK$3=TrimSummary[trim_reff])*(ISNUMBER(FIND("/"&amp;$HC122&amp;"/","/"&amp;TrimSummary[color]&amp;"/"))),),0))))*$HJ122*(1+$BN$3)&amp;","&amp;IF(ISERROR(INDEX(TrimSummary[ordering_yy],MATCH(1,INDEX(($HD122=TrimSummary[style_no])*(HK$3=TrimSummary[trim_reff])*(ISNUMBER(FIND("/"&amp;$HC122&amp;"/","/"&amp;TrimSummary[color]&amp;"/"))),),0))),0,(INDEX(TrimSummary[ordering_yy],MATCH(1,INDEX(($HD122=TrimSummary[style_no])*(HK$3=TrimSummary[trim_reff])*(ISNUMBER(FIND("/"&amp;$HC122&amp;"/","/"&amp;TrimSummary[color]&amp;"/"))),),0))))*$HH122*(1+$BN$4)&amp;","&amp;IF(ISERROR(INDEX(TrimSummary[ordering_yy],MATCH(1,INDEX(($HD122=TrimSummary[style_no])*(HK$3=TrimSummary[trim_reff])*(ISNUMBER(FIND("/"&amp;$HC122&amp;"/","/"&amp;TrimSummary[color]&amp;"/"))),),0))),0,(INDEX(TrimSummary[ordering_yy],MATCH(1,INDEX(($HD122=TrimSummary[style_no])*(HK$3=TrimSummary[trim_reff])*(ISNUMBER(FIND("/"&amp;$HC122&amp;"/","/"&amp;TrimSummary[color]&amp;"/"))),),0))))*$HJ122*(1+$BN$4)</f>
        <v>0,0,0,0</v>
      </c>
      <c r="HL122" s="62" t="str" cm="1">
        <f t="array" ref="HL122">IF(ISERROR(INDEX(TrimSummary[costing_yy],MATCH(1,INDEX(($HD122=TrimSummary[style_no])*(HL$3=TrimSummary[trim_reff])*(ISNUMBER(FIND("/"&amp;$HC122&amp;"/","/"&amp;TrimSummary[color]&amp;"/"))),),0))),0,(INDEX(TrimSummary[costing_yy],MATCH(1,INDEX(($HD122=TrimSummary[style_no])*(HL$3=TrimSummary[trim_reff])*(ISNUMBER(FIND("/"&amp;$HC122&amp;"/","/"&amp;TrimSummary[color]&amp;"/"))),),0))))*$HH122*(1+$BN$3)&amp;","&amp;IF(ISERROR(INDEX(TrimSummary[costing_yy],MATCH(1,INDEX(($HD122=TrimSummary[style_no])*(HL$3=TrimSummary[trim_reff])*(ISNUMBER(FIND("/"&amp;$HC122&amp;"/","/"&amp;TrimSummary[color]&amp;"/"))),),0))),0,(INDEX(TrimSummary[costing_yy],MATCH(1,INDEX(($HD122=TrimSummary[style_no])*(HL$3=TrimSummary[trim_reff])*(ISNUMBER(FIND("/"&amp;$HC122&amp;"/","/"&amp;TrimSummary[color]&amp;"/"))),),0))))*$HJ122*(1+$BN$3)&amp;","&amp;IF(ISERROR(INDEX(TrimSummary[ordering_yy],MATCH(1,INDEX(($HD122=TrimSummary[style_no])*(HL$3=TrimSummary[trim_reff])*(ISNUMBER(FIND("/"&amp;$HC122&amp;"/","/"&amp;TrimSummary[color]&amp;"/"))),),0))),0,(INDEX(TrimSummary[ordering_yy],MATCH(1,INDEX(($HD122=TrimSummary[style_no])*(HL$3=TrimSummary[trim_reff])*(ISNUMBER(FIND("/"&amp;$HC122&amp;"/","/"&amp;TrimSummary[color]&amp;"/"))),),0))))*$HH122*(1+$BN$4)&amp;","&amp;IF(ISERROR(INDEX(TrimSummary[ordering_yy],MATCH(1,INDEX(($HD122=TrimSummary[style_no])*(HL$3=TrimSummary[trim_reff])*(ISNUMBER(FIND("/"&amp;$HC122&amp;"/","/"&amp;TrimSummary[color]&amp;"/"))),),0))),0,(INDEX(TrimSummary[ordering_yy],MATCH(1,INDEX(($HD122=TrimSummary[style_no])*(HL$3=TrimSummary[trim_reff])*(ISNUMBER(FIND("/"&amp;$HC122&amp;"/","/"&amp;TrimSummary[color]&amp;"/"))),),0))))*$HJ122*(1+$BN$4)</f>
        <v>0,0,0,0</v>
      </c>
      <c r="HM122" s="62" t="str" cm="1">
        <f t="array" ref="HM122">IF(ISERROR(INDEX(TrimSummary[costing_yy],MATCH(1,INDEX(($HD122=TrimSummary[style_no])*(HM$3=TrimSummary[trim_reff])*(ISNUMBER(FIND("/"&amp;$HC122&amp;"/","/"&amp;TrimSummary[color]&amp;"/"))),),0))),0,(INDEX(TrimSummary[costing_yy],MATCH(1,INDEX(($HD122=TrimSummary[style_no])*(HM$3=TrimSummary[trim_reff])*(ISNUMBER(FIND("/"&amp;$HC122&amp;"/","/"&amp;TrimSummary[color]&amp;"/"))),),0))))*$HH122*(1+$BN$3)&amp;","&amp;IF(ISERROR(INDEX(TrimSummary[costing_yy],MATCH(1,INDEX(($HD122=TrimSummary[style_no])*(HM$3=TrimSummary[trim_reff])*(ISNUMBER(FIND("/"&amp;$HC122&amp;"/","/"&amp;TrimSummary[color]&amp;"/"))),),0))),0,(INDEX(TrimSummary[costing_yy],MATCH(1,INDEX(($HD122=TrimSummary[style_no])*(HM$3=TrimSummary[trim_reff])*(ISNUMBER(FIND("/"&amp;$HC122&amp;"/","/"&amp;TrimSummary[color]&amp;"/"))),),0))))*$HJ122*(1+$BN$3)&amp;","&amp;IF(ISERROR(INDEX(TrimSummary[ordering_yy],MATCH(1,INDEX(($HD122=TrimSummary[style_no])*(HM$3=TrimSummary[trim_reff])*(ISNUMBER(FIND("/"&amp;$HC122&amp;"/","/"&amp;TrimSummary[color]&amp;"/"))),),0))),0,(INDEX(TrimSummary[ordering_yy],MATCH(1,INDEX(($HD122=TrimSummary[style_no])*(HM$3=TrimSummary[trim_reff])*(ISNUMBER(FIND("/"&amp;$HC122&amp;"/","/"&amp;TrimSummary[color]&amp;"/"))),),0))))*$HH122*(1+$BN$4)&amp;","&amp;IF(ISERROR(INDEX(TrimSummary[ordering_yy],MATCH(1,INDEX(($HD122=TrimSummary[style_no])*(HM$3=TrimSummary[trim_reff])*(ISNUMBER(FIND("/"&amp;$HC122&amp;"/","/"&amp;TrimSummary[color]&amp;"/"))),),0))),0,(INDEX(TrimSummary[ordering_yy],MATCH(1,INDEX(($HD122=TrimSummary[style_no])*(HM$3=TrimSummary[trim_reff])*(ISNUMBER(FIND("/"&amp;$HC122&amp;"/","/"&amp;TrimSummary[color]&amp;"/"))),),0))))*$HJ122*(1+$BN$4)</f>
        <v>0,0,0,0</v>
      </c>
      <c r="HN122" s="62" t="str" cm="1">
        <f t="array" ref="HN122">IF(ISERROR(INDEX(TrimSummary[costing_yy],MATCH(1,INDEX(($HD122=TrimSummary[style_no])*(HN$3=TrimSummary[trim_reff])*(ISNUMBER(FIND("/"&amp;$HC122&amp;"/","/"&amp;TrimSummary[color]&amp;"/"))),),0))),0,(INDEX(TrimSummary[costing_yy],MATCH(1,INDEX(($HD122=TrimSummary[style_no])*(HN$3=TrimSummary[trim_reff])*(ISNUMBER(FIND("/"&amp;$HC122&amp;"/","/"&amp;TrimSummary[color]&amp;"/"))),),0))))*$HH122*(1+$BN$3)&amp;","&amp;IF(ISERROR(INDEX(TrimSummary[costing_yy],MATCH(1,INDEX(($HD122=TrimSummary[style_no])*(HN$3=TrimSummary[trim_reff])*(ISNUMBER(FIND("/"&amp;$HC122&amp;"/","/"&amp;TrimSummary[color]&amp;"/"))),),0))),0,(INDEX(TrimSummary[costing_yy],MATCH(1,INDEX(($HD122=TrimSummary[style_no])*(HN$3=TrimSummary[trim_reff])*(ISNUMBER(FIND("/"&amp;$HC122&amp;"/","/"&amp;TrimSummary[color]&amp;"/"))),),0))))*$HJ122*(1+$BN$3)&amp;","&amp;IF(ISERROR(INDEX(TrimSummary[ordering_yy],MATCH(1,INDEX(($HD122=TrimSummary[style_no])*(HN$3=TrimSummary[trim_reff])*(ISNUMBER(FIND("/"&amp;$HC122&amp;"/","/"&amp;TrimSummary[color]&amp;"/"))),),0))),0,(INDEX(TrimSummary[ordering_yy],MATCH(1,INDEX(($HD122=TrimSummary[style_no])*(HN$3=TrimSummary[trim_reff])*(ISNUMBER(FIND("/"&amp;$HC122&amp;"/","/"&amp;TrimSummary[color]&amp;"/"))),),0))))*$HH122*(1+$BN$4)&amp;","&amp;IF(ISERROR(INDEX(TrimSummary[ordering_yy],MATCH(1,INDEX(($HD122=TrimSummary[style_no])*(HN$3=TrimSummary[trim_reff])*(ISNUMBER(FIND("/"&amp;$HC122&amp;"/","/"&amp;TrimSummary[color]&amp;"/"))),),0))),0,(INDEX(TrimSummary[ordering_yy],MATCH(1,INDEX(($HD122=TrimSummary[style_no])*(HN$3=TrimSummary[trim_reff])*(ISNUMBER(FIND("/"&amp;$HC122&amp;"/","/"&amp;TrimSummary[color]&amp;"/"))),),0))))*$HJ122*(1+$BN$4)</f>
        <v>0,0,0,0</v>
      </c>
      <c r="HO122" s="62" t="str" cm="1">
        <f t="array" ref="HO122">IF(ISERROR(INDEX(TrimSummary[costing_yy],MATCH(1,INDEX(($HD122=TrimSummary[style_no])*(HO$3=TrimSummary[trim_reff])*(ISNUMBER(FIND("/"&amp;$HC122&amp;"/","/"&amp;TrimSummary[color]&amp;"/"))),),0))),0,(INDEX(TrimSummary[costing_yy],MATCH(1,INDEX(($HD122=TrimSummary[style_no])*(HO$3=TrimSummary[trim_reff])*(ISNUMBER(FIND("/"&amp;$HC122&amp;"/","/"&amp;TrimSummary[color]&amp;"/"))),),0))))*$HH122*(1+$BN$3)&amp;","&amp;IF(ISERROR(INDEX(TrimSummary[costing_yy],MATCH(1,INDEX(($HD122=TrimSummary[style_no])*(HO$3=TrimSummary[trim_reff])*(ISNUMBER(FIND("/"&amp;$HC122&amp;"/","/"&amp;TrimSummary[color]&amp;"/"))),),0))),0,(INDEX(TrimSummary[costing_yy],MATCH(1,INDEX(($HD122=TrimSummary[style_no])*(HO$3=TrimSummary[trim_reff])*(ISNUMBER(FIND("/"&amp;$HC122&amp;"/","/"&amp;TrimSummary[color]&amp;"/"))),),0))))*$HJ122*(1+$BN$3)&amp;","&amp;IF(ISERROR(INDEX(TrimSummary[ordering_yy],MATCH(1,INDEX(($HD122=TrimSummary[style_no])*(HO$3=TrimSummary[trim_reff])*(ISNUMBER(FIND("/"&amp;$HC122&amp;"/","/"&amp;TrimSummary[color]&amp;"/"))),),0))),0,(INDEX(TrimSummary[ordering_yy],MATCH(1,INDEX(($HD122=TrimSummary[style_no])*(HO$3=TrimSummary[trim_reff])*(ISNUMBER(FIND("/"&amp;$HC122&amp;"/","/"&amp;TrimSummary[color]&amp;"/"))),),0))))*$HH122*(1+$BN$4)&amp;","&amp;IF(ISERROR(INDEX(TrimSummary[ordering_yy],MATCH(1,INDEX(($HD122=TrimSummary[style_no])*(HO$3=TrimSummary[trim_reff])*(ISNUMBER(FIND("/"&amp;$HC122&amp;"/","/"&amp;TrimSummary[color]&amp;"/"))),),0))),0,(INDEX(TrimSummary[ordering_yy],MATCH(1,INDEX(($HD122=TrimSummary[style_no])*(HO$3=TrimSummary[trim_reff])*(ISNUMBER(FIND("/"&amp;$HC122&amp;"/","/"&amp;TrimSummary[color]&amp;"/"))),),0))))*$HJ122*(1+$BN$4)</f>
        <v>0,0,0,0</v>
      </c>
      <c r="HP122" s="62" t="str" cm="1">
        <f t="array" ref="HP122">IF(ISERROR(INDEX(TrimSummary[costing_yy],MATCH(1,INDEX(($HD122=TrimSummary[style_no])*(HP$3=TrimSummary[trim_reff])*(ISNUMBER(FIND("/"&amp;$HC122&amp;"/","/"&amp;TrimSummary[color]&amp;"/"))),),0))),0,(INDEX(TrimSummary[costing_yy],MATCH(1,INDEX(($HD122=TrimSummary[style_no])*(HP$3=TrimSummary[trim_reff])*(ISNUMBER(FIND("/"&amp;$HC122&amp;"/","/"&amp;TrimSummary[color]&amp;"/"))),),0))))*$HH122*(1+$BN$3)&amp;","&amp;IF(ISERROR(INDEX(TrimSummary[costing_yy],MATCH(1,INDEX(($HD122=TrimSummary[style_no])*(HP$3=TrimSummary[trim_reff])*(ISNUMBER(FIND("/"&amp;$HC122&amp;"/","/"&amp;TrimSummary[color]&amp;"/"))),),0))),0,(INDEX(TrimSummary[costing_yy],MATCH(1,INDEX(($HD122=TrimSummary[style_no])*(HP$3=TrimSummary[trim_reff])*(ISNUMBER(FIND("/"&amp;$HC122&amp;"/","/"&amp;TrimSummary[color]&amp;"/"))),),0))))*$HJ122*(1+$BN$3)&amp;","&amp;IF(ISERROR(INDEX(TrimSummary[ordering_yy],MATCH(1,INDEX(($HD122=TrimSummary[style_no])*(HP$3=TrimSummary[trim_reff])*(ISNUMBER(FIND("/"&amp;$HC122&amp;"/","/"&amp;TrimSummary[color]&amp;"/"))),),0))),0,(INDEX(TrimSummary[ordering_yy],MATCH(1,INDEX(($HD122=TrimSummary[style_no])*(HP$3=TrimSummary[trim_reff])*(ISNUMBER(FIND("/"&amp;$HC122&amp;"/","/"&amp;TrimSummary[color]&amp;"/"))),),0))))*$HH122*(1+$BN$4)&amp;","&amp;IF(ISERROR(INDEX(TrimSummary[ordering_yy],MATCH(1,INDEX(($HD122=TrimSummary[style_no])*(HP$3=TrimSummary[trim_reff])*(ISNUMBER(FIND("/"&amp;$HC122&amp;"/","/"&amp;TrimSummary[color]&amp;"/"))),),0))),0,(INDEX(TrimSummary[ordering_yy],MATCH(1,INDEX(($HD122=TrimSummary[style_no])*(HP$3=TrimSummary[trim_reff])*(ISNUMBER(FIND("/"&amp;$HC122&amp;"/","/"&amp;TrimSummary[color]&amp;"/"))),),0))))*$HJ122*(1+$BN$4)</f>
        <v>0,0,0,0</v>
      </c>
      <c r="HQ122" s="62" t="str" cm="1">
        <f t="array" ref="HQ122">IF(ISERROR(INDEX(TrimSummary[costing_yy],MATCH(1,INDEX(($HD122=TrimSummary[style_no])*(HQ$3=TrimSummary[trim_reff])*(ISNUMBER(FIND("/"&amp;$HC122&amp;"/","/"&amp;TrimSummary[color]&amp;"/"))),),0))),0,(INDEX(TrimSummary[costing_yy],MATCH(1,INDEX(($HD122=TrimSummary[style_no])*(HQ$3=TrimSummary[trim_reff])*(ISNUMBER(FIND("/"&amp;$HC122&amp;"/","/"&amp;TrimSummary[color]&amp;"/"))),),0))))*$HH122*(1+$BN$3)&amp;","&amp;IF(ISERROR(INDEX(TrimSummary[costing_yy],MATCH(1,INDEX(($HD122=TrimSummary[style_no])*(HQ$3=TrimSummary[trim_reff])*(ISNUMBER(FIND("/"&amp;$HC122&amp;"/","/"&amp;TrimSummary[color]&amp;"/"))),),0))),0,(INDEX(TrimSummary[costing_yy],MATCH(1,INDEX(($HD122=TrimSummary[style_no])*(HQ$3=TrimSummary[trim_reff])*(ISNUMBER(FIND("/"&amp;$HC122&amp;"/","/"&amp;TrimSummary[color]&amp;"/"))),),0))))*$HJ122*(1+$BN$3)&amp;","&amp;IF(ISERROR(INDEX(TrimSummary[ordering_yy],MATCH(1,INDEX(($HD122=TrimSummary[style_no])*(HQ$3=TrimSummary[trim_reff])*(ISNUMBER(FIND("/"&amp;$HC122&amp;"/","/"&amp;TrimSummary[color]&amp;"/"))),),0))),0,(INDEX(TrimSummary[ordering_yy],MATCH(1,INDEX(($HD122=TrimSummary[style_no])*(HQ$3=TrimSummary[trim_reff])*(ISNUMBER(FIND("/"&amp;$HC122&amp;"/","/"&amp;TrimSummary[color]&amp;"/"))),),0))))*$HH122*(1+$BN$4)&amp;","&amp;IF(ISERROR(INDEX(TrimSummary[ordering_yy],MATCH(1,INDEX(($HD122=TrimSummary[style_no])*(HQ$3=TrimSummary[trim_reff])*(ISNUMBER(FIND("/"&amp;$HC122&amp;"/","/"&amp;TrimSummary[color]&amp;"/"))),),0))),0,(INDEX(TrimSummary[ordering_yy],MATCH(1,INDEX(($HD122=TrimSummary[style_no])*(HQ$3=TrimSummary[trim_reff])*(ISNUMBER(FIND("/"&amp;$HC122&amp;"/","/"&amp;TrimSummary[color]&amp;"/"))),),0))))*$HJ122*(1+$BN$4)</f>
        <v>0,0,0,0</v>
      </c>
      <c r="HR122" s="62" t="str" cm="1">
        <f t="array" ref="HR122">IF(ISERROR(INDEX(TrimSummary[costing_yy],MATCH(1,INDEX(($HD122=TrimSummary[style_no])*(HR$3=TrimSummary[trim_reff])*(ISNUMBER(FIND("/"&amp;$HC122&amp;"/","/"&amp;TrimSummary[color]&amp;"/"))),),0))),0,(INDEX(TrimSummary[costing_yy],MATCH(1,INDEX(($HD122=TrimSummary[style_no])*(HR$3=TrimSummary[trim_reff])*(ISNUMBER(FIND("/"&amp;$HC122&amp;"/","/"&amp;TrimSummary[color]&amp;"/"))),),0))))*$HH122*(1+$BN$3)&amp;","&amp;IF(ISERROR(INDEX(TrimSummary[costing_yy],MATCH(1,INDEX(($HD122=TrimSummary[style_no])*(HR$3=TrimSummary[trim_reff])*(ISNUMBER(FIND("/"&amp;$HC122&amp;"/","/"&amp;TrimSummary[color]&amp;"/"))),),0))),0,(INDEX(TrimSummary[costing_yy],MATCH(1,INDEX(($HD122=TrimSummary[style_no])*(HR$3=TrimSummary[trim_reff])*(ISNUMBER(FIND("/"&amp;$HC122&amp;"/","/"&amp;TrimSummary[color]&amp;"/"))),),0))))*$HJ122*(1+$BN$3)&amp;","&amp;IF(ISERROR(INDEX(TrimSummary[ordering_yy],MATCH(1,INDEX(($HD122=TrimSummary[style_no])*(HR$3=TrimSummary[trim_reff])*(ISNUMBER(FIND("/"&amp;$HC122&amp;"/","/"&amp;TrimSummary[color]&amp;"/"))),),0))),0,(INDEX(TrimSummary[ordering_yy],MATCH(1,INDEX(($HD122=TrimSummary[style_no])*(HR$3=TrimSummary[trim_reff])*(ISNUMBER(FIND("/"&amp;$HC122&amp;"/","/"&amp;TrimSummary[color]&amp;"/"))),),0))))*$HH122*(1+$BN$4)&amp;","&amp;IF(ISERROR(INDEX(TrimSummary[ordering_yy],MATCH(1,INDEX(($HD122=TrimSummary[style_no])*(HR$3=TrimSummary[trim_reff])*(ISNUMBER(FIND("/"&amp;$HC122&amp;"/","/"&amp;TrimSummary[color]&amp;"/"))),),0))),0,(INDEX(TrimSummary[ordering_yy],MATCH(1,INDEX(($HD122=TrimSummary[style_no])*(HR$3=TrimSummary[trim_reff])*(ISNUMBER(FIND("/"&amp;$HC122&amp;"/","/"&amp;TrimSummary[color]&amp;"/"))),),0))))*$HJ122*(1+$BN$4)</f>
        <v>0,0,0,0</v>
      </c>
      <c r="HS122" s="62" t="str" cm="1">
        <f t="array" ref="HS122">IF(ISERROR(INDEX(TrimSummary[costing_yy],MATCH(1,INDEX(($HD122=TrimSummary[style_no])*(HS$3=TrimSummary[trim_reff])*(ISNUMBER(FIND("/"&amp;$HC122&amp;"/","/"&amp;TrimSummary[color]&amp;"/"))),),0))),0,(INDEX(TrimSummary[costing_yy],MATCH(1,INDEX(($HD122=TrimSummary[style_no])*(HS$3=TrimSummary[trim_reff])*(ISNUMBER(FIND("/"&amp;$HC122&amp;"/","/"&amp;TrimSummary[color]&amp;"/"))),),0))))*$HH122*(1+$BN$3)&amp;","&amp;IF(ISERROR(INDEX(TrimSummary[costing_yy],MATCH(1,INDEX(($HD122=TrimSummary[style_no])*(HS$3=TrimSummary[trim_reff])*(ISNUMBER(FIND("/"&amp;$HC122&amp;"/","/"&amp;TrimSummary[color]&amp;"/"))),),0))),0,(INDEX(TrimSummary[costing_yy],MATCH(1,INDEX(($HD122=TrimSummary[style_no])*(HS$3=TrimSummary[trim_reff])*(ISNUMBER(FIND("/"&amp;$HC122&amp;"/","/"&amp;TrimSummary[color]&amp;"/"))),),0))))*$HJ122*(1+$BN$3)&amp;","&amp;IF(ISERROR(INDEX(TrimSummary[ordering_yy],MATCH(1,INDEX(($HD122=TrimSummary[style_no])*(HS$3=TrimSummary[trim_reff])*(ISNUMBER(FIND("/"&amp;$HC122&amp;"/","/"&amp;TrimSummary[color]&amp;"/"))),),0))),0,(INDEX(TrimSummary[ordering_yy],MATCH(1,INDEX(($HD122=TrimSummary[style_no])*(HS$3=TrimSummary[trim_reff])*(ISNUMBER(FIND("/"&amp;$HC122&amp;"/","/"&amp;TrimSummary[color]&amp;"/"))),),0))))*$HH122*(1+$BN$4)&amp;","&amp;IF(ISERROR(INDEX(TrimSummary[ordering_yy],MATCH(1,INDEX(($HD122=TrimSummary[style_no])*(HS$3=TrimSummary[trim_reff])*(ISNUMBER(FIND("/"&amp;$HC122&amp;"/","/"&amp;TrimSummary[color]&amp;"/"))),),0))),0,(INDEX(TrimSummary[ordering_yy],MATCH(1,INDEX(($HD122=TrimSummary[style_no])*(HS$3=TrimSummary[trim_reff])*(ISNUMBER(FIND("/"&amp;$HC122&amp;"/","/"&amp;TrimSummary[color]&amp;"/"))),),0))))*$HJ122*(1+$BN$4)</f>
        <v>0,0,0,0</v>
      </c>
      <c r="HT122" s="62" t="str" cm="1">
        <f t="array" ref="HT122">IF(ISERROR(INDEX(TrimSummary[costing_yy],MATCH(1,INDEX(($HD122=TrimSummary[style_no])*(HT$3=TrimSummary[trim_reff])*(ISNUMBER(FIND("/"&amp;$HC122&amp;"/","/"&amp;TrimSummary[color]&amp;"/"))),),0))),0,(INDEX(TrimSummary[costing_yy],MATCH(1,INDEX(($HD122=TrimSummary[style_no])*(HT$3=TrimSummary[trim_reff])*(ISNUMBER(FIND("/"&amp;$HC122&amp;"/","/"&amp;TrimSummary[color]&amp;"/"))),),0))))*$HH122*(1+$BN$3)&amp;","&amp;IF(ISERROR(INDEX(TrimSummary[costing_yy],MATCH(1,INDEX(($HD122=TrimSummary[style_no])*(HT$3=TrimSummary[trim_reff])*(ISNUMBER(FIND("/"&amp;$HC122&amp;"/","/"&amp;TrimSummary[color]&amp;"/"))),),0))),0,(INDEX(TrimSummary[costing_yy],MATCH(1,INDEX(($HD122=TrimSummary[style_no])*(HT$3=TrimSummary[trim_reff])*(ISNUMBER(FIND("/"&amp;$HC122&amp;"/","/"&amp;TrimSummary[color]&amp;"/"))),),0))))*$HJ122*(1+$BN$3)&amp;","&amp;IF(ISERROR(INDEX(TrimSummary[ordering_yy],MATCH(1,INDEX(($HD122=TrimSummary[style_no])*(HT$3=TrimSummary[trim_reff])*(ISNUMBER(FIND("/"&amp;$HC122&amp;"/","/"&amp;TrimSummary[color]&amp;"/"))),),0))),0,(INDEX(TrimSummary[ordering_yy],MATCH(1,INDEX(($HD122=TrimSummary[style_no])*(HT$3=TrimSummary[trim_reff])*(ISNUMBER(FIND("/"&amp;$HC122&amp;"/","/"&amp;TrimSummary[color]&amp;"/"))),),0))))*$HH122*(1+$BN$4)&amp;","&amp;IF(ISERROR(INDEX(TrimSummary[ordering_yy],MATCH(1,INDEX(($HD122=TrimSummary[style_no])*(HT$3=TrimSummary[trim_reff])*(ISNUMBER(FIND("/"&amp;$HC122&amp;"/","/"&amp;TrimSummary[color]&amp;"/"))),),0))),0,(INDEX(TrimSummary[ordering_yy],MATCH(1,INDEX(($HD122=TrimSummary[style_no])*(HT$3=TrimSummary[trim_reff])*(ISNUMBER(FIND("/"&amp;$HC122&amp;"/","/"&amp;TrimSummary[color]&amp;"/"))),),0))))*$HJ122*(1+$BN$4)</f>
        <v>0,0,0,0</v>
      </c>
      <c r="HU122" s="62" t="str" cm="1">
        <f t="array" ref="HU122">IF(ISERROR(INDEX(TrimSummary[costing_yy],MATCH(1,INDEX(($HD122=TrimSummary[style_no])*(HU$3=TrimSummary[trim_reff])*(ISNUMBER(FIND("/"&amp;$HC122&amp;"/","/"&amp;TrimSummary[color]&amp;"/"))),),0))),0,(INDEX(TrimSummary[costing_yy],MATCH(1,INDEX(($HD122=TrimSummary[style_no])*(HU$3=TrimSummary[trim_reff])*(ISNUMBER(FIND("/"&amp;$HC122&amp;"/","/"&amp;TrimSummary[color]&amp;"/"))),),0))))*$HH122*(1+$BN$3)&amp;","&amp;IF(ISERROR(INDEX(TrimSummary[costing_yy],MATCH(1,INDEX(($HD122=TrimSummary[style_no])*(HU$3=TrimSummary[trim_reff])*(ISNUMBER(FIND("/"&amp;$HC122&amp;"/","/"&amp;TrimSummary[color]&amp;"/"))),),0))),0,(INDEX(TrimSummary[costing_yy],MATCH(1,INDEX(($HD122=TrimSummary[style_no])*(HU$3=TrimSummary[trim_reff])*(ISNUMBER(FIND("/"&amp;$HC122&amp;"/","/"&amp;TrimSummary[color]&amp;"/"))),),0))))*$HJ122*(1+$BN$3)&amp;","&amp;IF(ISERROR(INDEX(TrimSummary[ordering_yy],MATCH(1,INDEX(($HD122=TrimSummary[style_no])*(HU$3=TrimSummary[trim_reff])*(ISNUMBER(FIND("/"&amp;$HC122&amp;"/","/"&amp;TrimSummary[color]&amp;"/"))),),0))),0,(INDEX(TrimSummary[ordering_yy],MATCH(1,INDEX(($HD122=TrimSummary[style_no])*(HU$3=TrimSummary[trim_reff])*(ISNUMBER(FIND("/"&amp;$HC122&amp;"/","/"&amp;TrimSummary[color]&amp;"/"))),),0))))*$HH122*(1+$BN$4)&amp;","&amp;IF(ISERROR(INDEX(TrimSummary[ordering_yy],MATCH(1,INDEX(($HD122=TrimSummary[style_no])*(HU$3=TrimSummary[trim_reff])*(ISNUMBER(FIND("/"&amp;$HC122&amp;"/","/"&amp;TrimSummary[color]&amp;"/"))),),0))),0,(INDEX(TrimSummary[ordering_yy],MATCH(1,INDEX(($HD122=TrimSummary[style_no])*(HU$3=TrimSummary[trim_reff])*(ISNUMBER(FIND("/"&amp;$HC122&amp;"/","/"&amp;TrimSummary[color]&amp;"/"))),),0))))*$HJ122*(1+$BN$4)</f>
        <v>0,0,0,0</v>
      </c>
      <c r="HV122" s="62"/>
      <c r="HW122" s="62"/>
      <c r="HX122" s="62"/>
      <c r="HY122" s="62"/>
      <c r="HZ122" s="62"/>
      <c r="IA122" s="62"/>
      <c r="IB122" s="62"/>
      <c r="IC122" s="62"/>
      <c r="ID122" s="62"/>
      <c r="IE122" s="62"/>
      <c r="IF122" s="62"/>
      <c r="IG122" s="62"/>
      <c r="IH122" s="62"/>
      <c r="II122" s="62"/>
      <c r="IJ122" s="49"/>
      <c r="IK122" s="49"/>
      <c r="IL122" s="49"/>
      <c r="IM122" s="49"/>
      <c r="IN122" s="49"/>
      <c r="IO122" s="49"/>
      <c r="IP122" s="49"/>
      <c r="IQ122" s="49"/>
      <c r="IR122" s="49"/>
      <c r="IS122" s="49"/>
      <c r="IT122" s="49"/>
      <c r="IU122" s="49"/>
      <c r="IV122" s="49"/>
      <c r="IW122" s="49"/>
    </row>
    <row r="123" spans="1:257">
      <c r="A123"/>
      <c r="D123" s="256"/>
      <c r="E123" s="3"/>
      <c r="F123" s="18"/>
      <c r="G123" s="19"/>
      <c r="H123" s="86"/>
      <c r="I123" s="86"/>
      <c r="J123" s="86"/>
      <c r="K123" s="86"/>
      <c r="L123" s="86"/>
      <c r="M123" s="86"/>
      <c r="N123" s="86"/>
      <c r="O123" s="86"/>
      <c r="P123" s="86"/>
      <c r="Q123" s="86"/>
      <c r="R123" s="86"/>
      <c r="S123" s="86"/>
      <c r="T123" s="86"/>
      <c r="U123" s="86"/>
      <c r="V123" s="86"/>
      <c r="Y123" s="18"/>
      <c r="AR123" s="87"/>
      <c r="AS123" s="24"/>
      <c r="AT123" s="18"/>
      <c r="AW123" s="24"/>
      <c r="AX123" s="24"/>
      <c r="AY123" s="24"/>
      <c r="AZ123" s="24"/>
      <c r="BA123" s="24"/>
      <c r="BB123" s="24"/>
      <c r="BC123" s="24"/>
      <c r="BS123" s="233"/>
      <c r="BT123" s="233"/>
      <c r="BU123" s="233"/>
      <c r="BV123" s="233"/>
      <c r="BW123" s="233"/>
      <c r="BX123" s="233"/>
      <c r="BY123" s="233"/>
      <c r="BZ123" s="233"/>
      <c r="CA123" s="233"/>
      <c r="CB123" s="233"/>
      <c r="CC123" s="233"/>
      <c r="CE123" s="233"/>
      <c r="CF123" s="233"/>
      <c r="CG123" s="233"/>
      <c r="CI123" s="233"/>
      <c r="CL123" s="94"/>
      <c r="CM123" s="94"/>
      <c r="CN123" s="94"/>
      <c r="FT123"/>
      <c r="FU123"/>
      <c r="HA123" s="62" t="str">
        <f>INDEX(TrimSummary[season],MATCH($HD123,TrimSummary[style_no],0))</f>
        <v>WI23</v>
      </c>
      <c r="HB123" s="62" t="str">
        <f>INDEX(TrimSummary[floorset],MATCH($HD123,TrimSummary[style_no],0))</f>
        <v>F3</v>
      </c>
      <c r="HC123" s="6" t="s">
        <v>217</v>
      </c>
      <c r="HD123" s="310" t="s">
        <v>315</v>
      </c>
      <c r="HE123" s="224" t="s">
        <v>298</v>
      </c>
      <c r="HF123" s="98">
        <v>45040</v>
      </c>
      <c r="HG123" t="s">
        <v>40</v>
      </c>
      <c r="HH123" s="105" cm="1">
        <f t="array" ref="HH123">IF(ISERROR(INDEX(Trim_Booking_Data[[QTY TB]:[5]],MATCH($HD123&amp;$HE123&amp;$HF123,Trim_Booking_Data[Styele'#]&amp;Trim_Booking_Data[COLOR]&amp;Trim_Booking_Data[Trim Boking Date],0),MATCH($HG123,Trim_Booking_Data[[#Headers],[QTY TB]:[5]],0))),0,(INDEX(Trim_Booking_Data[[QTY TB]:[5]],MATCH($HD123&amp;$HE123&amp;$HF123,Trim_Booking_Data[Styele'#]&amp;Trim_Booking_Data[COLOR]&amp;Trim_Booking_Data[Trim Boking Date],0),MATCH($HG123,Trim_Booking_Data[[#Headers],[QTY TB]:[5]],0))))</f>
        <v>0</v>
      </c>
      <c r="HI123" s="78" cm="1">
        <f t="array" ref="HI123">IF(ISERROR(INDEX(PO_Placed_Data_Fu[],MATCH($HD123&amp;$HE123,Trim_Booking_Data[Styele'#]&amp;Trim_Booking_Data[COLOR],0),MATCH(HI$3,PO_Placed_Data_Fu[#Headers],0))),0,(INDEX(PO_Placed_Data_Fu[],MATCH($HD123&amp;$HE123,Trim_Booking_Data[Styele'#]&amp;Trim_Booking_Data[COLOR],0),MATCH(HI$3,PO_Placed_Data_Fu[#Headers],0))))</f>
        <v>0</v>
      </c>
      <c r="HJ123" s="73" cm="1">
        <f t="array" ref="HJ123">IF(ISERROR(INDEX(PO_Placed_Data_Fu[],MATCH($HD123&amp;$HE123&amp;$HF123,Trim_Booking_Data[Styele'#]&amp;Trim_Booking_Data[COLOR]&amp;Trim_Booking_Data[Trim Boking Date],0),MATCH($HG123,PO_Placed_Data_Fu[#Headers],0))),0,(INDEX(PO_Placed_Data_Fu[],MATCH($HD123&amp;$HE123&amp;$HF123,Trim_Booking_Data[Styele'#]&amp;Trim_Booking_Data[COLOR]&amp;Trim_Booking_Data[Trim Boking Date],0),MATCH($HG123,PO_Placed_Data_Fu[#Headers],0))))</f>
        <v>0</v>
      </c>
      <c r="HK123" s="62" t="str" cm="1">
        <f t="array" ref="HK123">IF(ISERROR(INDEX(TrimSummary[costing_yy],MATCH(1,INDEX(($HD123=TrimSummary[style_no])*(HK$3=TrimSummary[trim_reff])*(ISNUMBER(FIND("/"&amp;$HC123&amp;"/","/"&amp;TrimSummary[color]&amp;"/"))),),0))),0,(INDEX(TrimSummary[costing_yy],MATCH(1,INDEX(($HD123=TrimSummary[style_no])*(HK$3=TrimSummary[trim_reff])*(ISNUMBER(FIND("/"&amp;$HC123&amp;"/","/"&amp;TrimSummary[color]&amp;"/"))),),0))))*$HH123*(1+$BN$3)&amp;","&amp;IF(ISERROR(INDEX(TrimSummary[costing_yy],MATCH(1,INDEX(($HD123=TrimSummary[style_no])*(HK$3=TrimSummary[trim_reff])*(ISNUMBER(FIND("/"&amp;$HC123&amp;"/","/"&amp;TrimSummary[color]&amp;"/"))),),0))),0,(INDEX(TrimSummary[costing_yy],MATCH(1,INDEX(($HD123=TrimSummary[style_no])*(HK$3=TrimSummary[trim_reff])*(ISNUMBER(FIND("/"&amp;$HC123&amp;"/","/"&amp;TrimSummary[color]&amp;"/"))),),0))))*$HJ123*(1+$BN$3)&amp;","&amp;IF(ISERROR(INDEX(TrimSummary[ordering_yy],MATCH(1,INDEX(($HD123=TrimSummary[style_no])*(HK$3=TrimSummary[trim_reff])*(ISNUMBER(FIND("/"&amp;$HC123&amp;"/","/"&amp;TrimSummary[color]&amp;"/"))),),0))),0,(INDEX(TrimSummary[ordering_yy],MATCH(1,INDEX(($HD123=TrimSummary[style_no])*(HK$3=TrimSummary[trim_reff])*(ISNUMBER(FIND("/"&amp;$HC123&amp;"/","/"&amp;TrimSummary[color]&amp;"/"))),),0))))*$HH123*(1+$BN$4)&amp;","&amp;IF(ISERROR(INDEX(TrimSummary[ordering_yy],MATCH(1,INDEX(($HD123=TrimSummary[style_no])*(HK$3=TrimSummary[trim_reff])*(ISNUMBER(FIND("/"&amp;$HC123&amp;"/","/"&amp;TrimSummary[color]&amp;"/"))),),0))),0,(INDEX(TrimSummary[ordering_yy],MATCH(1,INDEX(($HD123=TrimSummary[style_no])*(HK$3=TrimSummary[trim_reff])*(ISNUMBER(FIND("/"&amp;$HC123&amp;"/","/"&amp;TrimSummary[color]&amp;"/"))),),0))))*$HJ123*(1+$BN$4)</f>
        <v>0,0,0,0</v>
      </c>
      <c r="HL123" s="62" t="str" cm="1">
        <f t="array" ref="HL123">IF(ISERROR(INDEX(TrimSummary[costing_yy],MATCH(1,INDEX(($HD123=TrimSummary[style_no])*(HL$3=TrimSummary[trim_reff])*(ISNUMBER(FIND("/"&amp;$HC123&amp;"/","/"&amp;TrimSummary[color]&amp;"/"))),),0))),0,(INDEX(TrimSummary[costing_yy],MATCH(1,INDEX(($HD123=TrimSummary[style_no])*(HL$3=TrimSummary[trim_reff])*(ISNUMBER(FIND("/"&amp;$HC123&amp;"/","/"&amp;TrimSummary[color]&amp;"/"))),),0))))*$HH123*(1+$BN$3)&amp;","&amp;IF(ISERROR(INDEX(TrimSummary[costing_yy],MATCH(1,INDEX(($HD123=TrimSummary[style_no])*(HL$3=TrimSummary[trim_reff])*(ISNUMBER(FIND("/"&amp;$HC123&amp;"/","/"&amp;TrimSummary[color]&amp;"/"))),),0))),0,(INDEX(TrimSummary[costing_yy],MATCH(1,INDEX(($HD123=TrimSummary[style_no])*(HL$3=TrimSummary[trim_reff])*(ISNUMBER(FIND("/"&amp;$HC123&amp;"/","/"&amp;TrimSummary[color]&amp;"/"))),),0))))*$HJ123*(1+$BN$3)&amp;","&amp;IF(ISERROR(INDEX(TrimSummary[ordering_yy],MATCH(1,INDEX(($HD123=TrimSummary[style_no])*(HL$3=TrimSummary[trim_reff])*(ISNUMBER(FIND("/"&amp;$HC123&amp;"/","/"&amp;TrimSummary[color]&amp;"/"))),),0))),0,(INDEX(TrimSummary[ordering_yy],MATCH(1,INDEX(($HD123=TrimSummary[style_no])*(HL$3=TrimSummary[trim_reff])*(ISNUMBER(FIND("/"&amp;$HC123&amp;"/","/"&amp;TrimSummary[color]&amp;"/"))),),0))))*$HH123*(1+$BN$4)&amp;","&amp;IF(ISERROR(INDEX(TrimSummary[ordering_yy],MATCH(1,INDEX(($HD123=TrimSummary[style_no])*(HL$3=TrimSummary[trim_reff])*(ISNUMBER(FIND("/"&amp;$HC123&amp;"/","/"&amp;TrimSummary[color]&amp;"/"))),),0))),0,(INDEX(TrimSummary[ordering_yy],MATCH(1,INDEX(($HD123=TrimSummary[style_no])*(HL$3=TrimSummary[trim_reff])*(ISNUMBER(FIND("/"&amp;$HC123&amp;"/","/"&amp;TrimSummary[color]&amp;"/"))),),0))))*$HJ123*(1+$BN$4)</f>
        <v>0,0,0,0</v>
      </c>
      <c r="HM123" s="62" t="str" cm="1">
        <f t="array" ref="HM123">IF(ISERROR(INDEX(TrimSummary[costing_yy],MATCH(1,INDEX(($HD123=TrimSummary[style_no])*(HM$3=TrimSummary[trim_reff])*(ISNUMBER(FIND("/"&amp;$HC123&amp;"/","/"&amp;TrimSummary[color]&amp;"/"))),),0))),0,(INDEX(TrimSummary[costing_yy],MATCH(1,INDEX(($HD123=TrimSummary[style_no])*(HM$3=TrimSummary[trim_reff])*(ISNUMBER(FIND("/"&amp;$HC123&amp;"/","/"&amp;TrimSummary[color]&amp;"/"))),),0))))*$HH123*(1+$BN$3)&amp;","&amp;IF(ISERROR(INDEX(TrimSummary[costing_yy],MATCH(1,INDEX(($HD123=TrimSummary[style_no])*(HM$3=TrimSummary[trim_reff])*(ISNUMBER(FIND("/"&amp;$HC123&amp;"/","/"&amp;TrimSummary[color]&amp;"/"))),),0))),0,(INDEX(TrimSummary[costing_yy],MATCH(1,INDEX(($HD123=TrimSummary[style_no])*(HM$3=TrimSummary[trim_reff])*(ISNUMBER(FIND("/"&amp;$HC123&amp;"/","/"&amp;TrimSummary[color]&amp;"/"))),),0))))*$HJ123*(1+$BN$3)&amp;","&amp;IF(ISERROR(INDEX(TrimSummary[ordering_yy],MATCH(1,INDEX(($HD123=TrimSummary[style_no])*(HM$3=TrimSummary[trim_reff])*(ISNUMBER(FIND("/"&amp;$HC123&amp;"/","/"&amp;TrimSummary[color]&amp;"/"))),),0))),0,(INDEX(TrimSummary[ordering_yy],MATCH(1,INDEX(($HD123=TrimSummary[style_no])*(HM$3=TrimSummary[trim_reff])*(ISNUMBER(FIND("/"&amp;$HC123&amp;"/","/"&amp;TrimSummary[color]&amp;"/"))),),0))))*$HH123*(1+$BN$4)&amp;","&amp;IF(ISERROR(INDEX(TrimSummary[ordering_yy],MATCH(1,INDEX(($HD123=TrimSummary[style_no])*(HM$3=TrimSummary[trim_reff])*(ISNUMBER(FIND("/"&amp;$HC123&amp;"/","/"&amp;TrimSummary[color]&amp;"/"))),),0))),0,(INDEX(TrimSummary[ordering_yy],MATCH(1,INDEX(($HD123=TrimSummary[style_no])*(HM$3=TrimSummary[trim_reff])*(ISNUMBER(FIND("/"&amp;$HC123&amp;"/","/"&amp;TrimSummary[color]&amp;"/"))),),0))))*$HJ123*(1+$BN$4)</f>
        <v>0,0,0,0</v>
      </c>
      <c r="HN123" s="62" t="str" cm="1">
        <f t="array" ref="HN123">IF(ISERROR(INDEX(TrimSummary[costing_yy],MATCH(1,INDEX(($HD123=TrimSummary[style_no])*(HN$3=TrimSummary[trim_reff])*(ISNUMBER(FIND("/"&amp;$HC123&amp;"/","/"&amp;TrimSummary[color]&amp;"/"))),),0))),0,(INDEX(TrimSummary[costing_yy],MATCH(1,INDEX(($HD123=TrimSummary[style_no])*(HN$3=TrimSummary[trim_reff])*(ISNUMBER(FIND("/"&amp;$HC123&amp;"/","/"&amp;TrimSummary[color]&amp;"/"))),),0))))*$HH123*(1+$BN$3)&amp;","&amp;IF(ISERROR(INDEX(TrimSummary[costing_yy],MATCH(1,INDEX(($HD123=TrimSummary[style_no])*(HN$3=TrimSummary[trim_reff])*(ISNUMBER(FIND("/"&amp;$HC123&amp;"/","/"&amp;TrimSummary[color]&amp;"/"))),),0))),0,(INDEX(TrimSummary[costing_yy],MATCH(1,INDEX(($HD123=TrimSummary[style_no])*(HN$3=TrimSummary[trim_reff])*(ISNUMBER(FIND("/"&amp;$HC123&amp;"/","/"&amp;TrimSummary[color]&amp;"/"))),),0))))*$HJ123*(1+$BN$3)&amp;","&amp;IF(ISERROR(INDEX(TrimSummary[ordering_yy],MATCH(1,INDEX(($HD123=TrimSummary[style_no])*(HN$3=TrimSummary[trim_reff])*(ISNUMBER(FIND("/"&amp;$HC123&amp;"/","/"&amp;TrimSummary[color]&amp;"/"))),),0))),0,(INDEX(TrimSummary[ordering_yy],MATCH(1,INDEX(($HD123=TrimSummary[style_no])*(HN$3=TrimSummary[trim_reff])*(ISNUMBER(FIND("/"&amp;$HC123&amp;"/","/"&amp;TrimSummary[color]&amp;"/"))),),0))))*$HH123*(1+$BN$4)&amp;","&amp;IF(ISERROR(INDEX(TrimSummary[ordering_yy],MATCH(1,INDEX(($HD123=TrimSummary[style_no])*(HN$3=TrimSummary[trim_reff])*(ISNUMBER(FIND("/"&amp;$HC123&amp;"/","/"&amp;TrimSummary[color]&amp;"/"))),),0))),0,(INDEX(TrimSummary[ordering_yy],MATCH(1,INDEX(($HD123=TrimSummary[style_no])*(HN$3=TrimSummary[trim_reff])*(ISNUMBER(FIND("/"&amp;$HC123&amp;"/","/"&amp;TrimSummary[color]&amp;"/"))),),0))))*$HJ123*(1+$BN$4)</f>
        <v>0,0,0,0</v>
      </c>
      <c r="HO123" s="62" t="str" cm="1">
        <f t="array" ref="HO123">IF(ISERROR(INDEX(TrimSummary[costing_yy],MATCH(1,INDEX(($HD123=TrimSummary[style_no])*(HO$3=TrimSummary[trim_reff])*(ISNUMBER(FIND("/"&amp;$HC123&amp;"/","/"&amp;TrimSummary[color]&amp;"/"))),),0))),0,(INDEX(TrimSummary[costing_yy],MATCH(1,INDEX(($HD123=TrimSummary[style_no])*(HO$3=TrimSummary[trim_reff])*(ISNUMBER(FIND("/"&amp;$HC123&amp;"/","/"&amp;TrimSummary[color]&amp;"/"))),),0))))*$HH123*(1+$BN$3)&amp;","&amp;IF(ISERROR(INDEX(TrimSummary[costing_yy],MATCH(1,INDEX(($HD123=TrimSummary[style_no])*(HO$3=TrimSummary[trim_reff])*(ISNUMBER(FIND("/"&amp;$HC123&amp;"/","/"&amp;TrimSummary[color]&amp;"/"))),),0))),0,(INDEX(TrimSummary[costing_yy],MATCH(1,INDEX(($HD123=TrimSummary[style_no])*(HO$3=TrimSummary[trim_reff])*(ISNUMBER(FIND("/"&amp;$HC123&amp;"/","/"&amp;TrimSummary[color]&amp;"/"))),),0))))*$HJ123*(1+$BN$3)&amp;","&amp;IF(ISERROR(INDEX(TrimSummary[ordering_yy],MATCH(1,INDEX(($HD123=TrimSummary[style_no])*(HO$3=TrimSummary[trim_reff])*(ISNUMBER(FIND("/"&amp;$HC123&amp;"/","/"&amp;TrimSummary[color]&amp;"/"))),),0))),0,(INDEX(TrimSummary[ordering_yy],MATCH(1,INDEX(($HD123=TrimSummary[style_no])*(HO$3=TrimSummary[trim_reff])*(ISNUMBER(FIND("/"&amp;$HC123&amp;"/","/"&amp;TrimSummary[color]&amp;"/"))),),0))))*$HH123*(1+$BN$4)&amp;","&amp;IF(ISERROR(INDEX(TrimSummary[ordering_yy],MATCH(1,INDEX(($HD123=TrimSummary[style_no])*(HO$3=TrimSummary[trim_reff])*(ISNUMBER(FIND("/"&amp;$HC123&amp;"/","/"&amp;TrimSummary[color]&amp;"/"))),),0))),0,(INDEX(TrimSummary[ordering_yy],MATCH(1,INDEX(($HD123=TrimSummary[style_no])*(HO$3=TrimSummary[trim_reff])*(ISNUMBER(FIND("/"&amp;$HC123&amp;"/","/"&amp;TrimSummary[color]&amp;"/"))),),0))))*$HJ123*(1+$BN$4)</f>
        <v>0,0,0,0</v>
      </c>
      <c r="HP123" s="62" t="str" cm="1">
        <f t="array" ref="HP123">IF(ISERROR(INDEX(TrimSummary[costing_yy],MATCH(1,INDEX(($HD123=TrimSummary[style_no])*(HP$3=TrimSummary[trim_reff])*(ISNUMBER(FIND("/"&amp;$HC123&amp;"/","/"&amp;TrimSummary[color]&amp;"/"))),),0))),0,(INDEX(TrimSummary[costing_yy],MATCH(1,INDEX(($HD123=TrimSummary[style_no])*(HP$3=TrimSummary[trim_reff])*(ISNUMBER(FIND("/"&amp;$HC123&amp;"/","/"&amp;TrimSummary[color]&amp;"/"))),),0))))*$HH123*(1+$BN$3)&amp;","&amp;IF(ISERROR(INDEX(TrimSummary[costing_yy],MATCH(1,INDEX(($HD123=TrimSummary[style_no])*(HP$3=TrimSummary[trim_reff])*(ISNUMBER(FIND("/"&amp;$HC123&amp;"/","/"&amp;TrimSummary[color]&amp;"/"))),),0))),0,(INDEX(TrimSummary[costing_yy],MATCH(1,INDEX(($HD123=TrimSummary[style_no])*(HP$3=TrimSummary[trim_reff])*(ISNUMBER(FIND("/"&amp;$HC123&amp;"/","/"&amp;TrimSummary[color]&amp;"/"))),),0))))*$HJ123*(1+$BN$3)&amp;","&amp;IF(ISERROR(INDEX(TrimSummary[ordering_yy],MATCH(1,INDEX(($HD123=TrimSummary[style_no])*(HP$3=TrimSummary[trim_reff])*(ISNUMBER(FIND("/"&amp;$HC123&amp;"/","/"&amp;TrimSummary[color]&amp;"/"))),),0))),0,(INDEX(TrimSummary[ordering_yy],MATCH(1,INDEX(($HD123=TrimSummary[style_no])*(HP$3=TrimSummary[trim_reff])*(ISNUMBER(FIND("/"&amp;$HC123&amp;"/","/"&amp;TrimSummary[color]&amp;"/"))),),0))))*$HH123*(1+$BN$4)&amp;","&amp;IF(ISERROR(INDEX(TrimSummary[ordering_yy],MATCH(1,INDEX(($HD123=TrimSummary[style_no])*(HP$3=TrimSummary[trim_reff])*(ISNUMBER(FIND("/"&amp;$HC123&amp;"/","/"&amp;TrimSummary[color]&amp;"/"))),),0))),0,(INDEX(TrimSummary[ordering_yy],MATCH(1,INDEX(($HD123=TrimSummary[style_no])*(HP$3=TrimSummary[trim_reff])*(ISNUMBER(FIND("/"&amp;$HC123&amp;"/","/"&amp;TrimSummary[color]&amp;"/"))),),0))))*$HJ123*(1+$BN$4)</f>
        <v>0,0,0,0</v>
      </c>
      <c r="HQ123" s="62" t="str" cm="1">
        <f t="array" ref="HQ123">IF(ISERROR(INDEX(TrimSummary[costing_yy],MATCH(1,INDEX(($HD123=TrimSummary[style_no])*(HQ$3=TrimSummary[trim_reff])*(ISNUMBER(FIND("/"&amp;$HC123&amp;"/","/"&amp;TrimSummary[color]&amp;"/"))),),0))),0,(INDEX(TrimSummary[costing_yy],MATCH(1,INDEX(($HD123=TrimSummary[style_no])*(HQ$3=TrimSummary[trim_reff])*(ISNUMBER(FIND("/"&amp;$HC123&amp;"/","/"&amp;TrimSummary[color]&amp;"/"))),),0))))*$HH123*(1+$BN$3)&amp;","&amp;IF(ISERROR(INDEX(TrimSummary[costing_yy],MATCH(1,INDEX(($HD123=TrimSummary[style_no])*(HQ$3=TrimSummary[trim_reff])*(ISNUMBER(FIND("/"&amp;$HC123&amp;"/","/"&amp;TrimSummary[color]&amp;"/"))),),0))),0,(INDEX(TrimSummary[costing_yy],MATCH(1,INDEX(($HD123=TrimSummary[style_no])*(HQ$3=TrimSummary[trim_reff])*(ISNUMBER(FIND("/"&amp;$HC123&amp;"/","/"&amp;TrimSummary[color]&amp;"/"))),),0))))*$HJ123*(1+$BN$3)&amp;","&amp;IF(ISERROR(INDEX(TrimSummary[ordering_yy],MATCH(1,INDEX(($HD123=TrimSummary[style_no])*(HQ$3=TrimSummary[trim_reff])*(ISNUMBER(FIND("/"&amp;$HC123&amp;"/","/"&amp;TrimSummary[color]&amp;"/"))),),0))),0,(INDEX(TrimSummary[ordering_yy],MATCH(1,INDEX(($HD123=TrimSummary[style_no])*(HQ$3=TrimSummary[trim_reff])*(ISNUMBER(FIND("/"&amp;$HC123&amp;"/","/"&amp;TrimSummary[color]&amp;"/"))),),0))))*$HH123*(1+$BN$4)&amp;","&amp;IF(ISERROR(INDEX(TrimSummary[ordering_yy],MATCH(1,INDEX(($HD123=TrimSummary[style_no])*(HQ$3=TrimSummary[trim_reff])*(ISNUMBER(FIND("/"&amp;$HC123&amp;"/","/"&amp;TrimSummary[color]&amp;"/"))),),0))),0,(INDEX(TrimSummary[ordering_yy],MATCH(1,INDEX(($HD123=TrimSummary[style_no])*(HQ$3=TrimSummary[trim_reff])*(ISNUMBER(FIND("/"&amp;$HC123&amp;"/","/"&amp;TrimSummary[color]&amp;"/"))),),0))))*$HJ123*(1+$BN$4)</f>
        <v>0,0,0,0</v>
      </c>
      <c r="HR123" s="62" t="str" cm="1">
        <f t="array" ref="HR123">IF(ISERROR(INDEX(TrimSummary[costing_yy],MATCH(1,INDEX(($HD123=TrimSummary[style_no])*(HR$3=TrimSummary[trim_reff])*(ISNUMBER(FIND("/"&amp;$HC123&amp;"/","/"&amp;TrimSummary[color]&amp;"/"))),),0))),0,(INDEX(TrimSummary[costing_yy],MATCH(1,INDEX(($HD123=TrimSummary[style_no])*(HR$3=TrimSummary[trim_reff])*(ISNUMBER(FIND("/"&amp;$HC123&amp;"/","/"&amp;TrimSummary[color]&amp;"/"))),),0))))*$HH123*(1+$BN$3)&amp;","&amp;IF(ISERROR(INDEX(TrimSummary[costing_yy],MATCH(1,INDEX(($HD123=TrimSummary[style_no])*(HR$3=TrimSummary[trim_reff])*(ISNUMBER(FIND("/"&amp;$HC123&amp;"/","/"&amp;TrimSummary[color]&amp;"/"))),),0))),0,(INDEX(TrimSummary[costing_yy],MATCH(1,INDEX(($HD123=TrimSummary[style_no])*(HR$3=TrimSummary[trim_reff])*(ISNUMBER(FIND("/"&amp;$HC123&amp;"/","/"&amp;TrimSummary[color]&amp;"/"))),),0))))*$HJ123*(1+$BN$3)&amp;","&amp;IF(ISERROR(INDEX(TrimSummary[ordering_yy],MATCH(1,INDEX(($HD123=TrimSummary[style_no])*(HR$3=TrimSummary[trim_reff])*(ISNUMBER(FIND("/"&amp;$HC123&amp;"/","/"&amp;TrimSummary[color]&amp;"/"))),),0))),0,(INDEX(TrimSummary[ordering_yy],MATCH(1,INDEX(($HD123=TrimSummary[style_no])*(HR$3=TrimSummary[trim_reff])*(ISNUMBER(FIND("/"&amp;$HC123&amp;"/","/"&amp;TrimSummary[color]&amp;"/"))),),0))))*$HH123*(1+$BN$4)&amp;","&amp;IF(ISERROR(INDEX(TrimSummary[ordering_yy],MATCH(1,INDEX(($HD123=TrimSummary[style_no])*(HR$3=TrimSummary[trim_reff])*(ISNUMBER(FIND("/"&amp;$HC123&amp;"/","/"&amp;TrimSummary[color]&amp;"/"))),),0))),0,(INDEX(TrimSummary[ordering_yy],MATCH(1,INDEX(($HD123=TrimSummary[style_no])*(HR$3=TrimSummary[trim_reff])*(ISNUMBER(FIND("/"&amp;$HC123&amp;"/","/"&amp;TrimSummary[color]&amp;"/"))),),0))))*$HJ123*(1+$BN$4)</f>
        <v>0,0,0,0</v>
      </c>
      <c r="HS123" s="62" t="str" cm="1">
        <f t="array" ref="HS123">IF(ISERROR(INDEX(TrimSummary[costing_yy],MATCH(1,INDEX(($HD123=TrimSummary[style_no])*(HS$3=TrimSummary[trim_reff])*(ISNUMBER(FIND("/"&amp;$HC123&amp;"/","/"&amp;TrimSummary[color]&amp;"/"))),),0))),0,(INDEX(TrimSummary[costing_yy],MATCH(1,INDEX(($HD123=TrimSummary[style_no])*(HS$3=TrimSummary[trim_reff])*(ISNUMBER(FIND("/"&amp;$HC123&amp;"/","/"&amp;TrimSummary[color]&amp;"/"))),),0))))*$HH123*(1+$BN$3)&amp;","&amp;IF(ISERROR(INDEX(TrimSummary[costing_yy],MATCH(1,INDEX(($HD123=TrimSummary[style_no])*(HS$3=TrimSummary[trim_reff])*(ISNUMBER(FIND("/"&amp;$HC123&amp;"/","/"&amp;TrimSummary[color]&amp;"/"))),),0))),0,(INDEX(TrimSummary[costing_yy],MATCH(1,INDEX(($HD123=TrimSummary[style_no])*(HS$3=TrimSummary[trim_reff])*(ISNUMBER(FIND("/"&amp;$HC123&amp;"/","/"&amp;TrimSummary[color]&amp;"/"))),),0))))*$HJ123*(1+$BN$3)&amp;","&amp;IF(ISERROR(INDEX(TrimSummary[ordering_yy],MATCH(1,INDEX(($HD123=TrimSummary[style_no])*(HS$3=TrimSummary[trim_reff])*(ISNUMBER(FIND("/"&amp;$HC123&amp;"/","/"&amp;TrimSummary[color]&amp;"/"))),),0))),0,(INDEX(TrimSummary[ordering_yy],MATCH(1,INDEX(($HD123=TrimSummary[style_no])*(HS$3=TrimSummary[trim_reff])*(ISNUMBER(FIND("/"&amp;$HC123&amp;"/","/"&amp;TrimSummary[color]&amp;"/"))),),0))))*$HH123*(1+$BN$4)&amp;","&amp;IF(ISERROR(INDEX(TrimSummary[ordering_yy],MATCH(1,INDEX(($HD123=TrimSummary[style_no])*(HS$3=TrimSummary[trim_reff])*(ISNUMBER(FIND("/"&amp;$HC123&amp;"/","/"&amp;TrimSummary[color]&amp;"/"))),),0))),0,(INDEX(TrimSummary[ordering_yy],MATCH(1,INDEX(($HD123=TrimSummary[style_no])*(HS$3=TrimSummary[trim_reff])*(ISNUMBER(FIND("/"&amp;$HC123&amp;"/","/"&amp;TrimSummary[color]&amp;"/"))),),0))))*$HJ123*(1+$BN$4)</f>
        <v>0,0,0,0</v>
      </c>
      <c r="HT123" s="62" t="str" cm="1">
        <f t="array" ref="HT123">IF(ISERROR(INDEX(TrimSummary[costing_yy],MATCH(1,INDEX(($HD123=TrimSummary[style_no])*(HT$3=TrimSummary[trim_reff])*(ISNUMBER(FIND("/"&amp;$HC123&amp;"/","/"&amp;TrimSummary[color]&amp;"/"))),),0))),0,(INDEX(TrimSummary[costing_yy],MATCH(1,INDEX(($HD123=TrimSummary[style_no])*(HT$3=TrimSummary[trim_reff])*(ISNUMBER(FIND("/"&amp;$HC123&amp;"/","/"&amp;TrimSummary[color]&amp;"/"))),),0))))*$HH123*(1+$BN$3)&amp;","&amp;IF(ISERROR(INDEX(TrimSummary[costing_yy],MATCH(1,INDEX(($HD123=TrimSummary[style_no])*(HT$3=TrimSummary[trim_reff])*(ISNUMBER(FIND("/"&amp;$HC123&amp;"/","/"&amp;TrimSummary[color]&amp;"/"))),),0))),0,(INDEX(TrimSummary[costing_yy],MATCH(1,INDEX(($HD123=TrimSummary[style_no])*(HT$3=TrimSummary[trim_reff])*(ISNUMBER(FIND("/"&amp;$HC123&amp;"/","/"&amp;TrimSummary[color]&amp;"/"))),),0))))*$HJ123*(1+$BN$3)&amp;","&amp;IF(ISERROR(INDEX(TrimSummary[ordering_yy],MATCH(1,INDEX(($HD123=TrimSummary[style_no])*(HT$3=TrimSummary[trim_reff])*(ISNUMBER(FIND("/"&amp;$HC123&amp;"/","/"&amp;TrimSummary[color]&amp;"/"))),),0))),0,(INDEX(TrimSummary[ordering_yy],MATCH(1,INDEX(($HD123=TrimSummary[style_no])*(HT$3=TrimSummary[trim_reff])*(ISNUMBER(FIND("/"&amp;$HC123&amp;"/","/"&amp;TrimSummary[color]&amp;"/"))),),0))))*$HH123*(1+$BN$4)&amp;","&amp;IF(ISERROR(INDEX(TrimSummary[ordering_yy],MATCH(1,INDEX(($HD123=TrimSummary[style_no])*(HT$3=TrimSummary[trim_reff])*(ISNUMBER(FIND("/"&amp;$HC123&amp;"/","/"&amp;TrimSummary[color]&amp;"/"))),),0))),0,(INDEX(TrimSummary[ordering_yy],MATCH(1,INDEX(($HD123=TrimSummary[style_no])*(HT$3=TrimSummary[trim_reff])*(ISNUMBER(FIND("/"&amp;$HC123&amp;"/","/"&amp;TrimSummary[color]&amp;"/"))),),0))))*$HJ123*(1+$BN$4)</f>
        <v>0,0,0,0</v>
      </c>
      <c r="HU123" s="62" t="str" cm="1">
        <f t="array" ref="HU123">IF(ISERROR(INDEX(TrimSummary[costing_yy],MATCH(1,INDEX(($HD123=TrimSummary[style_no])*(HU$3=TrimSummary[trim_reff])*(ISNUMBER(FIND("/"&amp;$HC123&amp;"/","/"&amp;TrimSummary[color]&amp;"/"))),),0))),0,(INDEX(TrimSummary[costing_yy],MATCH(1,INDEX(($HD123=TrimSummary[style_no])*(HU$3=TrimSummary[trim_reff])*(ISNUMBER(FIND("/"&amp;$HC123&amp;"/","/"&amp;TrimSummary[color]&amp;"/"))),),0))))*$HH123*(1+$BN$3)&amp;","&amp;IF(ISERROR(INDEX(TrimSummary[costing_yy],MATCH(1,INDEX(($HD123=TrimSummary[style_no])*(HU$3=TrimSummary[trim_reff])*(ISNUMBER(FIND("/"&amp;$HC123&amp;"/","/"&amp;TrimSummary[color]&amp;"/"))),),0))),0,(INDEX(TrimSummary[costing_yy],MATCH(1,INDEX(($HD123=TrimSummary[style_no])*(HU$3=TrimSummary[trim_reff])*(ISNUMBER(FIND("/"&amp;$HC123&amp;"/","/"&amp;TrimSummary[color]&amp;"/"))),),0))))*$HJ123*(1+$BN$3)&amp;","&amp;IF(ISERROR(INDEX(TrimSummary[ordering_yy],MATCH(1,INDEX(($HD123=TrimSummary[style_no])*(HU$3=TrimSummary[trim_reff])*(ISNUMBER(FIND("/"&amp;$HC123&amp;"/","/"&amp;TrimSummary[color]&amp;"/"))),),0))),0,(INDEX(TrimSummary[ordering_yy],MATCH(1,INDEX(($HD123=TrimSummary[style_no])*(HU$3=TrimSummary[trim_reff])*(ISNUMBER(FIND("/"&amp;$HC123&amp;"/","/"&amp;TrimSummary[color]&amp;"/"))),),0))))*$HH123*(1+$BN$4)&amp;","&amp;IF(ISERROR(INDEX(TrimSummary[ordering_yy],MATCH(1,INDEX(($HD123=TrimSummary[style_no])*(HU$3=TrimSummary[trim_reff])*(ISNUMBER(FIND("/"&amp;$HC123&amp;"/","/"&amp;TrimSummary[color]&amp;"/"))),),0))),0,(INDEX(TrimSummary[ordering_yy],MATCH(1,INDEX(($HD123=TrimSummary[style_no])*(HU$3=TrimSummary[trim_reff])*(ISNUMBER(FIND("/"&amp;$HC123&amp;"/","/"&amp;TrimSummary[color]&amp;"/"))),),0))))*$HJ123*(1+$BN$4)</f>
        <v>0,0,0,0</v>
      </c>
      <c r="HV123" s="62"/>
      <c r="HW123" s="62"/>
      <c r="HX123" s="62"/>
      <c r="HY123" s="62"/>
      <c r="HZ123" s="62"/>
      <c r="IA123" s="62"/>
      <c r="IB123" s="62"/>
      <c r="IC123" s="62"/>
      <c r="ID123" s="62"/>
      <c r="IE123" s="62"/>
      <c r="IF123" s="62"/>
      <c r="IG123" s="62"/>
      <c r="IH123" s="62"/>
      <c r="II123" s="62"/>
      <c r="IJ123" s="62"/>
      <c r="IK123" s="62"/>
      <c r="IL123" s="49"/>
      <c r="IM123" s="49"/>
      <c r="IN123" s="49"/>
      <c r="IO123" s="49"/>
      <c r="IP123" s="49"/>
      <c r="IQ123" s="49"/>
      <c r="IR123" s="49"/>
      <c r="IS123" s="49"/>
      <c r="IT123" s="49"/>
      <c r="IU123" s="49"/>
      <c r="IV123" s="49"/>
      <c r="IW123" s="49"/>
    </row>
    <row r="124" spans="1:257">
      <c r="A124"/>
      <c r="D124" s="256"/>
      <c r="E124" s="3"/>
      <c r="F124" s="18"/>
      <c r="G124" s="19"/>
      <c r="H124" s="86"/>
      <c r="I124" s="86"/>
      <c r="J124" s="86"/>
      <c r="K124" s="86"/>
      <c r="L124" s="86"/>
      <c r="M124" s="86"/>
      <c r="N124" s="86"/>
      <c r="O124" s="86"/>
      <c r="P124" s="86"/>
      <c r="Q124" s="86"/>
      <c r="R124" s="86"/>
      <c r="S124" s="86"/>
      <c r="T124" s="86"/>
      <c r="U124" s="86"/>
      <c r="V124" s="86"/>
      <c r="Y124" s="18"/>
      <c r="AR124" s="88"/>
      <c r="AS124" s="24"/>
      <c r="AT124" s="18"/>
      <c r="AW124" s="24"/>
      <c r="AX124" s="24"/>
      <c r="AY124" s="24"/>
      <c r="AZ124" s="24"/>
      <c r="BA124" s="24"/>
      <c r="BB124" s="24"/>
      <c r="BC124" s="24"/>
      <c r="BS124" s="233"/>
      <c r="BT124" s="233"/>
      <c r="BU124" s="233"/>
      <c r="BV124" s="233"/>
      <c r="BW124" s="233"/>
      <c r="BX124" s="233"/>
      <c r="BY124" s="233"/>
      <c r="BZ124" s="233"/>
      <c r="CA124" s="233"/>
      <c r="CB124" s="233"/>
      <c r="CC124" s="233"/>
      <c r="CE124" s="233"/>
      <c r="CF124" s="233"/>
      <c r="CG124" s="233"/>
      <c r="CI124" s="233"/>
      <c r="CL124" s="94"/>
      <c r="FT124"/>
      <c r="FU124"/>
      <c r="HA124" s="62" t="str">
        <f>INDEX(TrimSummary[season],MATCH($HD124,TrimSummary[style_no],0))</f>
        <v>WI23</v>
      </c>
      <c r="HB124" s="62" t="str">
        <f>INDEX(TrimSummary[floorset],MATCH($HD124,TrimSummary[style_no],0))</f>
        <v>F3</v>
      </c>
      <c r="HC124" s="6" t="s">
        <v>217</v>
      </c>
      <c r="HD124" s="310" t="s">
        <v>315</v>
      </c>
      <c r="HE124" s="224" t="s">
        <v>298</v>
      </c>
      <c r="HF124" s="98">
        <v>45040</v>
      </c>
      <c r="HG124" t="s">
        <v>41</v>
      </c>
      <c r="HH124" s="105" cm="1">
        <f t="array" ref="HH124">IF(ISERROR(INDEX(Trim_Booking_Data[[QTY TB]:[5]],MATCH($HD124&amp;$HE124&amp;$HF124,Trim_Booking_Data[Styele'#]&amp;Trim_Booking_Data[COLOR]&amp;Trim_Booking_Data[Trim Boking Date],0),MATCH($HG124,Trim_Booking_Data[[#Headers],[QTY TB]:[5]],0))),0,(INDEX(Trim_Booking_Data[[QTY TB]:[5]],MATCH($HD124&amp;$HE124&amp;$HF124,Trim_Booking_Data[Styele'#]&amp;Trim_Booking_Data[COLOR]&amp;Trim_Booking_Data[Trim Boking Date],0),MATCH($HG124,Trim_Booking_Data[[#Headers],[QTY TB]:[5]],0))))</f>
        <v>0</v>
      </c>
      <c r="HI124" s="78" cm="1">
        <f t="array" ref="HI124">IF(ISERROR(INDEX(PO_Placed_Data_Fu[],MATCH($HD124&amp;$HE124,Trim_Booking_Data[Styele'#]&amp;Trim_Booking_Data[COLOR],0),MATCH(HI$3,PO_Placed_Data_Fu[#Headers],0))),0,(INDEX(PO_Placed_Data_Fu[],MATCH($HD124&amp;$HE124,Trim_Booking_Data[Styele'#]&amp;Trim_Booking_Data[COLOR],0),MATCH(HI$3,PO_Placed_Data_Fu[#Headers],0))))</f>
        <v>0</v>
      </c>
      <c r="HJ124" s="73" cm="1">
        <f t="array" ref="HJ124">IF(ISERROR(INDEX(PO_Placed_Data_Fu[],MATCH($HD124&amp;$HE124&amp;$HF124,Trim_Booking_Data[Styele'#]&amp;Trim_Booking_Data[COLOR]&amp;Trim_Booking_Data[Trim Boking Date],0),MATCH($HG124,PO_Placed_Data_Fu[#Headers],0))),0,(INDEX(PO_Placed_Data_Fu[],MATCH($HD124&amp;$HE124&amp;$HF124,Trim_Booking_Data[Styele'#]&amp;Trim_Booking_Data[COLOR]&amp;Trim_Booking_Data[Trim Boking Date],0),MATCH($HG124,PO_Placed_Data_Fu[#Headers],0))))</f>
        <v>0</v>
      </c>
      <c r="HK124" s="62" t="str" cm="1">
        <f t="array" ref="HK124">IF(ISERROR(INDEX(TrimSummary[costing_yy],MATCH(1,INDEX(($HD124=TrimSummary[style_no])*(HK$3=TrimSummary[trim_reff])*(ISNUMBER(FIND("/"&amp;$HC124&amp;"/","/"&amp;TrimSummary[color]&amp;"/"))),),0))),0,(INDEX(TrimSummary[costing_yy],MATCH(1,INDEX(($HD124=TrimSummary[style_no])*(HK$3=TrimSummary[trim_reff])*(ISNUMBER(FIND("/"&amp;$HC124&amp;"/","/"&amp;TrimSummary[color]&amp;"/"))),),0))))*$HH124*(1+$BN$3)&amp;","&amp;IF(ISERROR(INDEX(TrimSummary[costing_yy],MATCH(1,INDEX(($HD124=TrimSummary[style_no])*(HK$3=TrimSummary[trim_reff])*(ISNUMBER(FIND("/"&amp;$HC124&amp;"/","/"&amp;TrimSummary[color]&amp;"/"))),),0))),0,(INDEX(TrimSummary[costing_yy],MATCH(1,INDEX(($HD124=TrimSummary[style_no])*(HK$3=TrimSummary[trim_reff])*(ISNUMBER(FIND("/"&amp;$HC124&amp;"/","/"&amp;TrimSummary[color]&amp;"/"))),),0))))*$HJ124*(1+$BN$3)&amp;","&amp;IF(ISERROR(INDEX(TrimSummary[ordering_yy],MATCH(1,INDEX(($HD124=TrimSummary[style_no])*(HK$3=TrimSummary[trim_reff])*(ISNUMBER(FIND("/"&amp;$HC124&amp;"/","/"&amp;TrimSummary[color]&amp;"/"))),),0))),0,(INDEX(TrimSummary[ordering_yy],MATCH(1,INDEX(($HD124=TrimSummary[style_no])*(HK$3=TrimSummary[trim_reff])*(ISNUMBER(FIND("/"&amp;$HC124&amp;"/","/"&amp;TrimSummary[color]&amp;"/"))),),0))))*$HH124*(1+$BN$4)&amp;","&amp;IF(ISERROR(INDEX(TrimSummary[ordering_yy],MATCH(1,INDEX(($HD124=TrimSummary[style_no])*(HK$3=TrimSummary[trim_reff])*(ISNUMBER(FIND("/"&amp;$HC124&amp;"/","/"&amp;TrimSummary[color]&amp;"/"))),),0))),0,(INDEX(TrimSummary[ordering_yy],MATCH(1,INDEX(($HD124=TrimSummary[style_no])*(HK$3=TrimSummary[trim_reff])*(ISNUMBER(FIND("/"&amp;$HC124&amp;"/","/"&amp;TrimSummary[color]&amp;"/"))),),0))))*$HJ124*(1+$BN$4)</f>
        <v>0,0,0,0</v>
      </c>
      <c r="HL124" s="62" t="str" cm="1">
        <f t="array" ref="HL124">IF(ISERROR(INDEX(TrimSummary[costing_yy],MATCH(1,INDEX(($HD124=TrimSummary[style_no])*(HL$3=TrimSummary[trim_reff])*(ISNUMBER(FIND("/"&amp;$HC124&amp;"/","/"&amp;TrimSummary[color]&amp;"/"))),),0))),0,(INDEX(TrimSummary[costing_yy],MATCH(1,INDEX(($HD124=TrimSummary[style_no])*(HL$3=TrimSummary[trim_reff])*(ISNUMBER(FIND("/"&amp;$HC124&amp;"/","/"&amp;TrimSummary[color]&amp;"/"))),),0))))*$HH124*(1+$BN$3)&amp;","&amp;IF(ISERROR(INDEX(TrimSummary[costing_yy],MATCH(1,INDEX(($HD124=TrimSummary[style_no])*(HL$3=TrimSummary[trim_reff])*(ISNUMBER(FIND("/"&amp;$HC124&amp;"/","/"&amp;TrimSummary[color]&amp;"/"))),),0))),0,(INDEX(TrimSummary[costing_yy],MATCH(1,INDEX(($HD124=TrimSummary[style_no])*(HL$3=TrimSummary[trim_reff])*(ISNUMBER(FIND("/"&amp;$HC124&amp;"/","/"&amp;TrimSummary[color]&amp;"/"))),),0))))*$HJ124*(1+$BN$3)&amp;","&amp;IF(ISERROR(INDEX(TrimSummary[ordering_yy],MATCH(1,INDEX(($HD124=TrimSummary[style_no])*(HL$3=TrimSummary[trim_reff])*(ISNUMBER(FIND("/"&amp;$HC124&amp;"/","/"&amp;TrimSummary[color]&amp;"/"))),),0))),0,(INDEX(TrimSummary[ordering_yy],MATCH(1,INDEX(($HD124=TrimSummary[style_no])*(HL$3=TrimSummary[trim_reff])*(ISNUMBER(FIND("/"&amp;$HC124&amp;"/","/"&amp;TrimSummary[color]&amp;"/"))),),0))))*$HH124*(1+$BN$4)&amp;","&amp;IF(ISERROR(INDEX(TrimSummary[ordering_yy],MATCH(1,INDEX(($HD124=TrimSummary[style_no])*(HL$3=TrimSummary[trim_reff])*(ISNUMBER(FIND("/"&amp;$HC124&amp;"/","/"&amp;TrimSummary[color]&amp;"/"))),),0))),0,(INDEX(TrimSummary[ordering_yy],MATCH(1,INDEX(($HD124=TrimSummary[style_no])*(HL$3=TrimSummary[trim_reff])*(ISNUMBER(FIND("/"&amp;$HC124&amp;"/","/"&amp;TrimSummary[color]&amp;"/"))),),0))))*$HJ124*(1+$BN$4)</f>
        <v>0,0,0,0</v>
      </c>
      <c r="HM124" s="62" t="str" cm="1">
        <f t="array" ref="HM124">IF(ISERROR(INDEX(TrimSummary[costing_yy],MATCH(1,INDEX(($HD124=TrimSummary[style_no])*(HM$3=TrimSummary[trim_reff])*(ISNUMBER(FIND("/"&amp;$HC124&amp;"/","/"&amp;TrimSummary[color]&amp;"/"))),),0))),0,(INDEX(TrimSummary[costing_yy],MATCH(1,INDEX(($HD124=TrimSummary[style_no])*(HM$3=TrimSummary[trim_reff])*(ISNUMBER(FIND("/"&amp;$HC124&amp;"/","/"&amp;TrimSummary[color]&amp;"/"))),),0))))*$HH124*(1+$BN$3)&amp;","&amp;IF(ISERROR(INDEX(TrimSummary[costing_yy],MATCH(1,INDEX(($HD124=TrimSummary[style_no])*(HM$3=TrimSummary[trim_reff])*(ISNUMBER(FIND("/"&amp;$HC124&amp;"/","/"&amp;TrimSummary[color]&amp;"/"))),),0))),0,(INDEX(TrimSummary[costing_yy],MATCH(1,INDEX(($HD124=TrimSummary[style_no])*(HM$3=TrimSummary[trim_reff])*(ISNUMBER(FIND("/"&amp;$HC124&amp;"/","/"&amp;TrimSummary[color]&amp;"/"))),),0))))*$HJ124*(1+$BN$3)&amp;","&amp;IF(ISERROR(INDEX(TrimSummary[ordering_yy],MATCH(1,INDEX(($HD124=TrimSummary[style_no])*(HM$3=TrimSummary[trim_reff])*(ISNUMBER(FIND("/"&amp;$HC124&amp;"/","/"&amp;TrimSummary[color]&amp;"/"))),),0))),0,(INDEX(TrimSummary[ordering_yy],MATCH(1,INDEX(($HD124=TrimSummary[style_no])*(HM$3=TrimSummary[trim_reff])*(ISNUMBER(FIND("/"&amp;$HC124&amp;"/","/"&amp;TrimSummary[color]&amp;"/"))),),0))))*$HH124*(1+$BN$4)&amp;","&amp;IF(ISERROR(INDEX(TrimSummary[ordering_yy],MATCH(1,INDEX(($HD124=TrimSummary[style_no])*(HM$3=TrimSummary[trim_reff])*(ISNUMBER(FIND("/"&amp;$HC124&amp;"/","/"&amp;TrimSummary[color]&amp;"/"))),),0))),0,(INDEX(TrimSummary[ordering_yy],MATCH(1,INDEX(($HD124=TrimSummary[style_no])*(HM$3=TrimSummary[trim_reff])*(ISNUMBER(FIND("/"&amp;$HC124&amp;"/","/"&amp;TrimSummary[color]&amp;"/"))),),0))))*$HJ124*(1+$BN$4)</f>
        <v>0,0,0,0</v>
      </c>
      <c r="HN124" s="62" t="str" cm="1">
        <f t="array" ref="HN124">IF(ISERROR(INDEX(TrimSummary[costing_yy],MATCH(1,INDEX(($HD124=TrimSummary[style_no])*(HN$3=TrimSummary[trim_reff])*(ISNUMBER(FIND("/"&amp;$HC124&amp;"/","/"&amp;TrimSummary[color]&amp;"/"))),),0))),0,(INDEX(TrimSummary[costing_yy],MATCH(1,INDEX(($HD124=TrimSummary[style_no])*(HN$3=TrimSummary[trim_reff])*(ISNUMBER(FIND("/"&amp;$HC124&amp;"/","/"&amp;TrimSummary[color]&amp;"/"))),),0))))*$HH124*(1+$BN$3)&amp;","&amp;IF(ISERROR(INDEX(TrimSummary[costing_yy],MATCH(1,INDEX(($HD124=TrimSummary[style_no])*(HN$3=TrimSummary[trim_reff])*(ISNUMBER(FIND("/"&amp;$HC124&amp;"/","/"&amp;TrimSummary[color]&amp;"/"))),),0))),0,(INDEX(TrimSummary[costing_yy],MATCH(1,INDEX(($HD124=TrimSummary[style_no])*(HN$3=TrimSummary[trim_reff])*(ISNUMBER(FIND("/"&amp;$HC124&amp;"/","/"&amp;TrimSummary[color]&amp;"/"))),),0))))*$HJ124*(1+$BN$3)&amp;","&amp;IF(ISERROR(INDEX(TrimSummary[ordering_yy],MATCH(1,INDEX(($HD124=TrimSummary[style_no])*(HN$3=TrimSummary[trim_reff])*(ISNUMBER(FIND("/"&amp;$HC124&amp;"/","/"&amp;TrimSummary[color]&amp;"/"))),),0))),0,(INDEX(TrimSummary[ordering_yy],MATCH(1,INDEX(($HD124=TrimSummary[style_no])*(HN$3=TrimSummary[trim_reff])*(ISNUMBER(FIND("/"&amp;$HC124&amp;"/","/"&amp;TrimSummary[color]&amp;"/"))),),0))))*$HH124*(1+$BN$4)&amp;","&amp;IF(ISERROR(INDEX(TrimSummary[ordering_yy],MATCH(1,INDEX(($HD124=TrimSummary[style_no])*(HN$3=TrimSummary[trim_reff])*(ISNUMBER(FIND("/"&amp;$HC124&amp;"/","/"&amp;TrimSummary[color]&amp;"/"))),),0))),0,(INDEX(TrimSummary[ordering_yy],MATCH(1,INDEX(($HD124=TrimSummary[style_no])*(HN$3=TrimSummary[trim_reff])*(ISNUMBER(FIND("/"&amp;$HC124&amp;"/","/"&amp;TrimSummary[color]&amp;"/"))),),0))))*$HJ124*(1+$BN$4)</f>
        <v>0,0,0,0</v>
      </c>
      <c r="HO124" s="62" t="str" cm="1">
        <f t="array" ref="HO124">IF(ISERROR(INDEX(TrimSummary[costing_yy],MATCH(1,INDEX(($HD124=TrimSummary[style_no])*(HO$3=TrimSummary[trim_reff])*(ISNUMBER(FIND("/"&amp;$HC124&amp;"/","/"&amp;TrimSummary[color]&amp;"/"))),),0))),0,(INDEX(TrimSummary[costing_yy],MATCH(1,INDEX(($HD124=TrimSummary[style_no])*(HO$3=TrimSummary[trim_reff])*(ISNUMBER(FIND("/"&amp;$HC124&amp;"/","/"&amp;TrimSummary[color]&amp;"/"))),),0))))*$HH124*(1+$BN$3)&amp;","&amp;IF(ISERROR(INDEX(TrimSummary[costing_yy],MATCH(1,INDEX(($HD124=TrimSummary[style_no])*(HO$3=TrimSummary[trim_reff])*(ISNUMBER(FIND("/"&amp;$HC124&amp;"/","/"&amp;TrimSummary[color]&amp;"/"))),),0))),0,(INDEX(TrimSummary[costing_yy],MATCH(1,INDEX(($HD124=TrimSummary[style_no])*(HO$3=TrimSummary[trim_reff])*(ISNUMBER(FIND("/"&amp;$HC124&amp;"/","/"&amp;TrimSummary[color]&amp;"/"))),),0))))*$HJ124*(1+$BN$3)&amp;","&amp;IF(ISERROR(INDEX(TrimSummary[ordering_yy],MATCH(1,INDEX(($HD124=TrimSummary[style_no])*(HO$3=TrimSummary[trim_reff])*(ISNUMBER(FIND("/"&amp;$HC124&amp;"/","/"&amp;TrimSummary[color]&amp;"/"))),),0))),0,(INDEX(TrimSummary[ordering_yy],MATCH(1,INDEX(($HD124=TrimSummary[style_no])*(HO$3=TrimSummary[trim_reff])*(ISNUMBER(FIND("/"&amp;$HC124&amp;"/","/"&amp;TrimSummary[color]&amp;"/"))),),0))))*$HH124*(1+$BN$4)&amp;","&amp;IF(ISERROR(INDEX(TrimSummary[ordering_yy],MATCH(1,INDEX(($HD124=TrimSummary[style_no])*(HO$3=TrimSummary[trim_reff])*(ISNUMBER(FIND("/"&amp;$HC124&amp;"/","/"&amp;TrimSummary[color]&amp;"/"))),),0))),0,(INDEX(TrimSummary[ordering_yy],MATCH(1,INDEX(($HD124=TrimSummary[style_no])*(HO$3=TrimSummary[trim_reff])*(ISNUMBER(FIND("/"&amp;$HC124&amp;"/","/"&amp;TrimSummary[color]&amp;"/"))),),0))))*$HJ124*(1+$BN$4)</f>
        <v>0,0,0,0</v>
      </c>
      <c r="HP124" s="62" t="str" cm="1">
        <f t="array" ref="HP124">IF(ISERROR(INDEX(TrimSummary[costing_yy],MATCH(1,INDEX(($HD124=TrimSummary[style_no])*(HP$3=TrimSummary[trim_reff])*(ISNUMBER(FIND("/"&amp;$HC124&amp;"/","/"&amp;TrimSummary[color]&amp;"/"))),),0))),0,(INDEX(TrimSummary[costing_yy],MATCH(1,INDEX(($HD124=TrimSummary[style_no])*(HP$3=TrimSummary[trim_reff])*(ISNUMBER(FIND("/"&amp;$HC124&amp;"/","/"&amp;TrimSummary[color]&amp;"/"))),),0))))*$HH124*(1+$BN$3)&amp;","&amp;IF(ISERROR(INDEX(TrimSummary[costing_yy],MATCH(1,INDEX(($HD124=TrimSummary[style_no])*(HP$3=TrimSummary[trim_reff])*(ISNUMBER(FIND("/"&amp;$HC124&amp;"/","/"&amp;TrimSummary[color]&amp;"/"))),),0))),0,(INDEX(TrimSummary[costing_yy],MATCH(1,INDEX(($HD124=TrimSummary[style_no])*(HP$3=TrimSummary[trim_reff])*(ISNUMBER(FIND("/"&amp;$HC124&amp;"/","/"&amp;TrimSummary[color]&amp;"/"))),),0))))*$HJ124*(1+$BN$3)&amp;","&amp;IF(ISERROR(INDEX(TrimSummary[ordering_yy],MATCH(1,INDEX(($HD124=TrimSummary[style_no])*(HP$3=TrimSummary[trim_reff])*(ISNUMBER(FIND("/"&amp;$HC124&amp;"/","/"&amp;TrimSummary[color]&amp;"/"))),),0))),0,(INDEX(TrimSummary[ordering_yy],MATCH(1,INDEX(($HD124=TrimSummary[style_no])*(HP$3=TrimSummary[trim_reff])*(ISNUMBER(FIND("/"&amp;$HC124&amp;"/","/"&amp;TrimSummary[color]&amp;"/"))),),0))))*$HH124*(1+$BN$4)&amp;","&amp;IF(ISERROR(INDEX(TrimSummary[ordering_yy],MATCH(1,INDEX(($HD124=TrimSummary[style_no])*(HP$3=TrimSummary[trim_reff])*(ISNUMBER(FIND("/"&amp;$HC124&amp;"/","/"&amp;TrimSummary[color]&amp;"/"))),),0))),0,(INDEX(TrimSummary[ordering_yy],MATCH(1,INDEX(($HD124=TrimSummary[style_no])*(HP$3=TrimSummary[trim_reff])*(ISNUMBER(FIND("/"&amp;$HC124&amp;"/","/"&amp;TrimSummary[color]&amp;"/"))),),0))))*$HJ124*(1+$BN$4)</f>
        <v>0,0,0,0</v>
      </c>
      <c r="HQ124" s="62" t="str" cm="1">
        <f t="array" ref="HQ124">IF(ISERROR(INDEX(TrimSummary[costing_yy],MATCH(1,INDEX(($HD124=TrimSummary[style_no])*(HQ$3=TrimSummary[trim_reff])*(ISNUMBER(FIND("/"&amp;$HC124&amp;"/","/"&amp;TrimSummary[color]&amp;"/"))),),0))),0,(INDEX(TrimSummary[costing_yy],MATCH(1,INDEX(($HD124=TrimSummary[style_no])*(HQ$3=TrimSummary[trim_reff])*(ISNUMBER(FIND("/"&amp;$HC124&amp;"/","/"&amp;TrimSummary[color]&amp;"/"))),),0))))*$HH124*(1+$BN$3)&amp;","&amp;IF(ISERROR(INDEX(TrimSummary[costing_yy],MATCH(1,INDEX(($HD124=TrimSummary[style_no])*(HQ$3=TrimSummary[trim_reff])*(ISNUMBER(FIND("/"&amp;$HC124&amp;"/","/"&amp;TrimSummary[color]&amp;"/"))),),0))),0,(INDEX(TrimSummary[costing_yy],MATCH(1,INDEX(($HD124=TrimSummary[style_no])*(HQ$3=TrimSummary[trim_reff])*(ISNUMBER(FIND("/"&amp;$HC124&amp;"/","/"&amp;TrimSummary[color]&amp;"/"))),),0))))*$HJ124*(1+$BN$3)&amp;","&amp;IF(ISERROR(INDEX(TrimSummary[ordering_yy],MATCH(1,INDEX(($HD124=TrimSummary[style_no])*(HQ$3=TrimSummary[trim_reff])*(ISNUMBER(FIND("/"&amp;$HC124&amp;"/","/"&amp;TrimSummary[color]&amp;"/"))),),0))),0,(INDEX(TrimSummary[ordering_yy],MATCH(1,INDEX(($HD124=TrimSummary[style_no])*(HQ$3=TrimSummary[trim_reff])*(ISNUMBER(FIND("/"&amp;$HC124&amp;"/","/"&amp;TrimSummary[color]&amp;"/"))),),0))))*$HH124*(1+$BN$4)&amp;","&amp;IF(ISERROR(INDEX(TrimSummary[ordering_yy],MATCH(1,INDEX(($HD124=TrimSummary[style_no])*(HQ$3=TrimSummary[trim_reff])*(ISNUMBER(FIND("/"&amp;$HC124&amp;"/","/"&amp;TrimSummary[color]&amp;"/"))),),0))),0,(INDEX(TrimSummary[ordering_yy],MATCH(1,INDEX(($HD124=TrimSummary[style_no])*(HQ$3=TrimSummary[trim_reff])*(ISNUMBER(FIND("/"&amp;$HC124&amp;"/","/"&amp;TrimSummary[color]&amp;"/"))),),0))))*$HJ124*(1+$BN$4)</f>
        <v>0,0,0,0</v>
      </c>
      <c r="HR124" s="62" t="str" cm="1">
        <f t="array" ref="HR124">IF(ISERROR(INDEX(TrimSummary[costing_yy],MATCH(1,INDEX(($HD124=TrimSummary[style_no])*(HR$3=TrimSummary[trim_reff])*(ISNUMBER(FIND("/"&amp;$HC124&amp;"/","/"&amp;TrimSummary[color]&amp;"/"))),),0))),0,(INDEX(TrimSummary[costing_yy],MATCH(1,INDEX(($HD124=TrimSummary[style_no])*(HR$3=TrimSummary[trim_reff])*(ISNUMBER(FIND("/"&amp;$HC124&amp;"/","/"&amp;TrimSummary[color]&amp;"/"))),),0))))*$HH124*(1+$BN$3)&amp;","&amp;IF(ISERROR(INDEX(TrimSummary[costing_yy],MATCH(1,INDEX(($HD124=TrimSummary[style_no])*(HR$3=TrimSummary[trim_reff])*(ISNUMBER(FIND("/"&amp;$HC124&amp;"/","/"&amp;TrimSummary[color]&amp;"/"))),),0))),0,(INDEX(TrimSummary[costing_yy],MATCH(1,INDEX(($HD124=TrimSummary[style_no])*(HR$3=TrimSummary[trim_reff])*(ISNUMBER(FIND("/"&amp;$HC124&amp;"/","/"&amp;TrimSummary[color]&amp;"/"))),),0))))*$HJ124*(1+$BN$3)&amp;","&amp;IF(ISERROR(INDEX(TrimSummary[ordering_yy],MATCH(1,INDEX(($HD124=TrimSummary[style_no])*(HR$3=TrimSummary[trim_reff])*(ISNUMBER(FIND("/"&amp;$HC124&amp;"/","/"&amp;TrimSummary[color]&amp;"/"))),),0))),0,(INDEX(TrimSummary[ordering_yy],MATCH(1,INDEX(($HD124=TrimSummary[style_no])*(HR$3=TrimSummary[trim_reff])*(ISNUMBER(FIND("/"&amp;$HC124&amp;"/","/"&amp;TrimSummary[color]&amp;"/"))),),0))))*$HH124*(1+$BN$4)&amp;","&amp;IF(ISERROR(INDEX(TrimSummary[ordering_yy],MATCH(1,INDEX(($HD124=TrimSummary[style_no])*(HR$3=TrimSummary[trim_reff])*(ISNUMBER(FIND("/"&amp;$HC124&amp;"/","/"&amp;TrimSummary[color]&amp;"/"))),),0))),0,(INDEX(TrimSummary[ordering_yy],MATCH(1,INDEX(($HD124=TrimSummary[style_no])*(HR$3=TrimSummary[trim_reff])*(ISNUMBER(FIND("/"&amp;$HC124&amp;"/","/"&amp;TrimSummary[color]&amp;"/"))),),0))))*$HJ124*(1+$BN$4)</f>
        <v>0,0,0,0</v>
      </c>
      <c r="HS124" s="62" t="str" cm="1">
        <f t="array" ref="HS124">IF(ISERROR(INDEX(TrimSummary[costing_yy],MATCH(1,INDEX(($HD124=TrimSummary[style_no])*(HS$3=TrimSummary[trim_reff])*(ISNUMBER(FIND("/"&amp;$HC124&amp;"/","/"&amp;TrimSummary[color]&amp;"/"))),),0))),0,(INDEX(TrimSummary[costing_yy],MATCH(1,INDEX(($HD124=TrimSummary[style_no])*(HS$3=TrimSummary[trim_reff])*(ISNUMBER(FIND("/"&amp;$HC124&amp;"/","/"&amp;TrimSummary[color]&amp;"/"))),),0))))*$HH124*(1+$BN$3)&amp;","&amp;IF(ISERROR(INDEX(TrimSummary[costing_yy],MATCH(1,INDEX(($HD124=TrimSummary[style_no])*(HS$3=TrimSummary[trim_reff])*(ISNUMBER(FIND("/"&amp;$HC124&amp;"/","/"&amp;TrimSummary[color]&amp;"/"))),),0))),0,(INDEX(TrimSummary[costing_yy],MATCH(1,INDEX(($HD124=TrimSummary[style_no])*(HS$3=TrimSummary[trim_reff])*(ISNUMBER(FIND("/"&amp;$HC124&amp;"/","/"&amp;TrimSummary[color]&amp;"/"))),),0))))*$HJ124*(1+$BN$3)&amp;","&amp;IF(ISERROR(INDEX(TrimSummary[ordering_yy],MATCH(1,INDEX(($HD124=TrimSummary[style_no])*(HS$3=TrimSummary[trim_reff])*(ISNUMBER(FIND("/"&amp;$HC124&amp;"/","/"&amp;TrimSummary[color]&amp;"/"))),),0))),0,(INDEX(TrimSummary[ordering_yy],MATCH(1,INDEX(($HD124=TrimSummary[style_no])*(HS$3=TrimSummary[trim_reff])*(ISNUMBER(FIND("/"&amp;$HC124&amp;"/","/"&amp;TrimSummary[color]&amp;"/"))),),0))))*$HH124*(1+$BN$4)&amp;","&amp;IF(ISERROR(INDEX(TrimSummary[ordering_yy],MATCH(1,INDEX(($HD124=TrimSummary[style_no])*(HS$3=TrimSummary[trim_reff])*(ISNUMBER(FIND("/"&amp;$HC124&amp;"/","/"&amp;TrimSummary[color]&amp;"/"))),),0))),0,(INDEX(TrimSummary[ordering_yy],MATCH(1,INDEX(($HD124=TrimSummary[style_no])*(HS$3=TrimSummary[trim_reff])*(ISNUMBER(FIND("/"&amp;$HC124&amp;"/","/"&amp;TrimSummary[color]&amp;"/"))),),0))))*$HJ124*(1+$BN$4)</f>
        <v>0,0,0,0</v>
      </c>
      <c r="HT124" s="62" t="str" cm="1">
        <f t="array" ref="HT124">IF(ISERROR(INDEX(TrimSummary[costing_yy],MATCH(1,INDEX(($HD124=TrimSummary[style_no])*(HT$3=TrimSummary[trim_reff])*(ISNUMBER(FIND("/"&amp;$HC124&amp;"/","/"&amp;TrimSummary[color]&amp;"/"))),),0))),0,(INDEX(TrimSummary[costing_yy],MATCH(1,INDEX(($HD124=TrimSummary[style_no])*(HT$3=TrimSummary[trim_reff])*(ISNUMBER(FIND("/"&amp;$HC124&amp;"/","/"&amp;TrimSummary[color]&amp;"/"))),),0))))*$HH124*(1+$BN$3)&amp;","&amp;IF(ISERROR(INDEX(TrimSummary[costing_yy],MATCH(1,INDEX(($HD124=TrimSummary[style_no])*(HT$3=TrimSummary[trim_reff])*(ISNUMBER(FIND("/"&amp;$HC124&amp;"/","/"&amp;TrimSummary[color]&amp;"/"))),),0))),0,(INDEX(TrimSummary[costing_yy],MATCH(1,INDEX(($HD124=TrimSummary[style_no])*(HT$3=TrimSummary[trim_reff])*(ISNUMBER(FIND("/"&amp;$HC124&amp;"/","/"&amp;TrimSummary[color]&amp;"/"))),),0))))*$HJ124*(1+$BN$3)&amp;","&amp;IF(ISERROR(INDEX(TrimSummary[ordering_yy],MATCH(1,INDEX(($HD124=TrimSummary[style_no])*(HT$3=TrimSummary[trim_reff])*(ISNUMBER(FIND("/"&amp;$HC124&amp;"/","/"&amp;TrimSummary[color]&amp;"/"))),),0))),0,(INDEX(TrimSummary[ordering_yy],MATCH(1,INDEX(($HD124=TrimSummary[style_no])*(HT$3=TrimSummary[trim_reff])*(ISNUMBER(FIND("/"&amp;$HC124&amp;"/","/"&amp;TrimSummary[color]&amp;"/"))),),0))))*$HH124*(1+$BN$4)&amp;","&amp;IF(ISERROR(INDEX(TrimSummary[ordering_yy],MATCH(1,INDEX(($HD124=TrimSummary[style_no])*(HT$3=TrimSummary[trim_reff])*(ISNUMBER(FIND("/"&amp;$HC124&amp;"/","/"&amp;TrimSummary[color]&amp;"/"))),),0))),0,(INDEX(TrimSummary[ordering_yy],MATCH(1,INDEX(($HD124=TrimSummary[style_no])*(HT$3=TrimSummary[trim_reff])*(ISNUMBER(FIND("/"&amp;$HC124&amp;"/","/"&amp;TrimSummary[color]&amp;"/"))),),0))))*$HJ124*(1+$BN$4)</f>
        <v>0,0,0,0</v>
      </c>
      <c r="HU124" s="62" t="str" cm="1">
        <f t="array" ref="HU124">IF(ISERROR(INDEX(TrimSummary[costing_yy],MATCH(1,INDEX(($HD124=TrimSummary[style_no])*(HU$3=TrimSummary[trim_reff])*(ISNUMBER(FIND("/"&amp;$HC124&amp;"/","/"&amp;TrimSummary[color]&amp;"/"))),),0))),0,(INDEX(TrimSummary[costing_yy],MATCH(1,INDEX(($HD124=TrimSummary[style_no])*(HU$3=TrimSummary[trim_reff])*(ISNUMBER(FIND("/"&amp;$HC124&amp;"/","/"&amp;TrimSummary[color]&amp;"/"))),),0))))*$HH124*(1+$BN$3)&amp;","&amp;IF(ISERROR(INDEX(TrimSummary[costing_yy],MATCH(1,INDEX(($HD124=TrimSummary[style_no])*(HU$3=TrimSummary[trim_reff])*(ISNUMBER(FIND("/"&amp;$HC124&amp;"/","/"&amp;TrimSummary[color]&amp;"/"))),),0))),0,(INDEX(TrimSummary[costing_yy],MATCH(1,INDEX(($HD124=TrimSummary[style_no])*(HU$3=TrimSummary[trim_reff])*(ISNUMBER(FIND("/"&amp;$HC124&amp;"/","/"&amp;TrimSummary[color]&amp;"/"))),),0))))*$HJ124*(1+$BN$3)&amp;","&amp;IF(ISERROR(INDEX(TrimSummary[ordering_yy],MATCH(1,INDEX(($HD124=TrimSummary[style_no])*(HU$3=TrimSummary[trim_reff])*(ISNUMBER(FIND("/"&amp;$HC124&amp;"/","/"&amp;TrimSummary[color]&amp;"/"))),),0))),0,(INDEX(TrimSummary[ordering_yy],MATCH(1,INDEX(($HD124=TrimSummary[style_no])*(HU$3=TrimSummary[trim_reff])*(ISNUMBER(FIND("/"&amp;$HC124&amp;"/","/"&amp;TrimSummary[color]&amp;"/"))),),0))))*$HH124*(1+$BN$4)&amp;","&amp;IF(ISERROR(INDEX(TrimSummary[ordering_yy],MATCH(1,INDEX(($HD124=TrimSummary[style_no])*(HU$3=TrimSummary[trim_reff])*(ISNUMBER(FIND("/"&amp;$HC124&amp;"/","/"&amp;TrimSummary[color]&amp;"/"))),),0))),0,(INDEX(TrimSummary[ordering_yy],MATCH(1,INDEX(($HD124=TrimSummary[style_no])*(HU$3=TrimSummary[trim_reff])*(ISNUMBER(FIND("/"&amp;$HC124&amp;"/","/"&amp;TrimSummary[color]&amp;"/"))),),0))))*$HJ124*(1+$BN$4)</f>
        <v>0,0,0,0</v>
      </c>
      <c r="HV124" s="62"/>
      <c r="HW124" s="62"/>
      <c r="HX124" s="62"/>
      <c r="HY124" s="62"/>
      <c r="HZ124" s="62"/>
      <c r="IA124" s="62"/>
      <c r="IB124" s="62"/>
      <c r="IC124" s="62"/>
      <c r="ID124" s="62"/>
      <c r="IE124" s="62"/>
      <c r="IF124" s="62"/>
      <c r="IG124" s="62"/>
      <c r="IH124" s="62"/>
      <c r="II124" s="62"/>
      <c r="IJ124" s="62"/>
      <c r="IK124" s="62"/>
      <c r="IL124" s="49"/>
      <c r="IM124" s="49"/>
      <c r="IN124" s="49"/>
      <c r="IO124" s="49"/>
      <c r="IP124" s="49"/>
      <c r="IQ124" s="49"/>
      <c r="IR124" s="49"/>
      <c r="IS124" s="49"/>
      <c r="IT124" s="49"/>
      <c r="IU124" s="49"/>
      <c r="IV124" s="49"/>
      <c r="IW124" s="49"/>
    </row>
    <row r="125" spans="1:257">
      <c r="A125"/>
      <c r="D125" s="256"/>
      <c r="E125" s="3"/>
      <c r="F125" s="18"/>
      <c r="G125" s="19"/>
      <c r="H125" s="86"/>
      <c r="I125" s="86"/>
      <c r="J125" s="86"/>
      <c r="K125" s="86"/>
      <c r="L125" s="86"/>
      <c r="M125" s="86"/>
      <c r="N125" s="86"/>
      <c r="O125" s="86"/>
      <c r="P125" s="86"/>
      <c r="Q125" s="86"/>
      <c r="R125" s="86"/>
      <c r="S125" s="86"/>
      <c r="T125" s="86"/>
      <c r="U125" s="86"/>
      <c r="V125" s="86"/>
      <c r="Y125" s="18"/>
      <c r="AR125" s="87"/>
      <c r="AS125" s="24"/>
      <c r="AT125" s="18"/>
      <c r="AW125" s="24"/>
      <c r="AX125" s="24"/>
      <c r="AY125" s="24"/>
      <c r="AZ125" s="24"/>
      <c r="BA125" s="24"/>
      <c r="BB125" s="24"/>
      <c r="BC125" s="24"/>
      <c r="BS125" s="233"/>
      <c r="BT125" s="233"/>
      <c r="BU125" s="233"/>
      <c r="BV125" s="233"/>
      <c r="BW125" s="233"/>
      <c r="BX125" s="233"/>
      <c r="BY125" s="233"/>
      <c r="BZ125" s="233"/>
      <c r="CA125" s="233"/>
      <c r="CB125" s="233"/>
      <c r="CC125" s="233"/>
      <c r="CD125" s="233"/>
      <c r="CE125" s="233"/>
      <c r="CF125" s="233"/>
      <c r="CI125" s="233"/>
      <c r="FT125"/>
      <c r="FU125"/>
      <c r="HA125" s="62" t="str">
        <f>INDEX(TrimSummary[season],MATCH($HD125,TrimSummary[style_no],0))</f>
        <v>WI23</v>
      </c>
      <c r="HB125" s="62" t="str">
        <f>INDEX(TrimSummary[floorset],MATCH($HD125,TrimSummary[style_no],0))</f>
        <v>F3</v>
      </c>
      <c r="HC125" s="6" t="s">
        <v>217</v>
      </c>
      <c r="HD125" s="310" t="s">
        <v>315</v>
      </c>
      <c r="HE125" s="224" t="s">
        <v>298</v>
      </c>
      <c r="HF125" s="98">
        <v>45040</v>
      </c>
      <c r="HG125" t="s">
        <v>137</v>
      </c>
      <c r="HH125" s="105" cm="1">
        <f t="array" ref="HH125">IF(ISERROR(INDEX(Trim_Booking_Data[[QTY TB]:[5]],MATCH($HD125&amp;$HE125&amp;$HF125,Trim_Booking_Data[Styele'#]&amp;Trim_Booking_Data[COLOR]&amp;Trim_Booking_Data[Trim Boking Date],0),MATCH($HG125,Trim_Booking_Data[[#Headers],[QTY TB]:[5]],0))),0,(INDEX(Trim_Booking_Data[[QTY TB]:[5]],MATCH($HD125&amp;$HE125&amp;$HF125,Trim_Booking_Data[Styele'#]&amp;Trim_Booking_Data[COLOR]&amp;Trim_Booking_Data[Trim Boking Date],0),MATCH($HG125,Trim_Booking_Data[[#Headers],[QTY TB]:[5]],0))))</f>
        <v>0</v>
      </c>
      <c r="HI125" s="78" cm="1">
        <f t="array" ref="HI125">IF(ISERROR(INDEX(PO_Placed_Data_Fu[],MATCH($HD125&amp;$HE125,Trim_Booking_Data[Styele'#]&amp;Trim_Booking_Data[COLOR],0),MATCH(HI$3,PO_Placed_Data_Fu[#Headers],0))),0,(INDEX(PO_Placed_Data_Fu[],MATCH($HD125&amp;$HE125,Trim_Booking_Data[Styele'#]&amp;Trim_Booking_Data[COLOR],0),MATCH(HI$3,PO_Placed_Data_Fu[#Headers],0))))</f>
        <v>0</v>
      </c>
      <c r="HJ125" s="73" cm="1">
        <f t="array" ref="HJ125">IF(ISERROR(INDEX(PO_Placed_Data_Fu[],MATCH($HD125&amp;$HE125&amp;$HF125,Trim_Booking_Data[Styele'#]&amp;Trim_Booking_Data[COLOR]&amp;Trim_Booking_Data[Trim Boking Date],0),MATCH($HG125,PO_Placed_Data_Fu[#Headers],0))),0,(INDEX(PO_Placed_Data_Fu[],MATCH($HD125&amp;$HE125&amp;$HF125,Trim_Booking_Data[Styele'#]&amp;Trim_Booking_Data[COLOR]&amp;Trim_Booking_Data[Trim Boking Date],0),MATCH($HG125,PO_Placed_Data_Fu[#Headers],0))))</f>
        <v>0</v>
      </c>
      <c r="HK125" s="62" t="str" cm="1">
        <f t="array" ref="HK125">IF(ISERROR(INDEX(TrimSummary[costing_yy],MATCH(1,INDEX(($HD125=TrimSummary[style_no])*(HK$3=TrimSummary[trim_reff])*(ISNUMBER(FIND("/"&amp;$HC125&amp;"/","/"&amp;TrimSummary[color]&amp;"/"))),),0))),0,(INDEX(TrimSummary[costing_yy],MATCH(1,INDEX(($HD125=TrimSummary[style_no])*(HK$3=TrimSummary[trim_reff])*(ISNUMBER(FIND("/"&amp;$HC125&amp;"/","/"&amp;TrimSummary[color]&amp;"/"))),),0))))*$HH125*(1+$BN$3)&amp;","&amp;IF(ISERROR(INDEX(TrimSummary[costing_yy],MATCH(1,INDEX(($HD125=TrimSummary[style_no])*(HK$3=TrimSummary[trim_reff])*(ISNUMBER(FIND("/"&amp;$HC125&amp;"/","/"&amp;TrimSummary[color]&amp;"/"))),),0))),0,(INDEX(TrimSummary[costing_yy],MATCH(1,INDEX(($HD125=TrimSummary[style_no])*(HK$3=TrimSummary[trim_reff])*(ISNUMBER(FIND("/"&amp;$HC125&amp;"/","/"&amp;TrimSummary[color]&amp;"/"))),),0))))*$HJ125*(1+$BN$3)&amp;","&amp;IF(ISERROR(INDEX(TrimSummary[ordering_yy],MATCH(1,INDEX(($HD125=TrimSummary[style_no])*(HK$3=TrimSummary[trim_reff])*(ISNUMBER(FIND("/"&amp;$HC125&amp;"/","/"&amp;TrimSummary[color]&amp;"/"))),),0))),0,(INDEX(TrimSummary[ordering_yy],MATCH(1,INDEX(($HD125=TrimSummary[style_no])*(HK$3=TrimSummary[trim_reff])*(ISNUMBER(FIND("/"&amp;$HC125&amp;"/","/"&amp;TrimSummary[color]&amp;"/"))),),0))))*$HH125*(1+$BN$4)&amp;","&amp;IF(ISERROR(INDEX(TrimSummary[ordering_yy],MATCH(1,INDEX(($HD125=TrimSummary[style_no])*(HK$3=TrimSummary[trim_reff])*(ISNUMBER(FIND("/"&amp;$HC125&amp;"/","/"&amp;TrimSummary[color]&amp;"/"))),),0))),0,(INDEX(TrimSummary[ordering_yy],MATCH(1,INDEX(($HD125=TrimSummary[style_no])*(HK$3=TrimSummary[trim_reff])*(ISNUMBER(FIND("/"&amp;$HC125&amp;"/","/"&amp;TrimSummary[color]&amp;"/"))),),0))))*$HJ125*(1+$BN$4)</f>
        <v>0,0,0,0</v>
      </c>
      <c r="HL125" s="62" t="str" cm="1">
        <f t="array" ref="HL125">IF(ISERROR(INDEX(TrimSummary[costing_yy],MATCH(1,INDEX(($HD125=TrimSummary[style_no])*(HL$3=TrimSummary[trim_reff])*(ISNUMBER(FIND("/"&amp;$HC125&amp;"/","/"&amp;TrimSummary[color]&amp;"/"))),),0))),0,(INDEX(TrimSummary[costing_yy],MATCH(1,INDEX(($HD125=TrimSummary[style_no])*(HL$3=TrimSummary[trim_reff])*(ISNUMBER(FIND("/"&amp;$HC125&amp;"/","/"&amp;TrimSummary[color]&amp;"/"))),),0))))*$HH125*(1+$BN$3)&amp;","&amp;IF(ISERROR(INDEX(TrimSummary[costing_yy],MATCH(1,INDEX(($HD125=TrimSummary[style_no])*(HL$3=TrimSummary[trim_reff])*(ISNUMBER(FIND("/"&amp;$HC125&amp;"/","/"&amp;TrimSummary[color]&amp;"/"))),),0))),0,(INDEX(TrimSummary[costing_yy],MATCH(1,INDEX(($HD125=TrimSummary[style_no])*(HL$3=TrimSummary[trim_reff])*(ISNUMBER(FIND("/"&amp;$HC125&amp;"/","/"&amp;TrimSummary[color]&amp;"/"))),),0))))*$HJ125*(1+$BN$3)&amp;","&amp;IF(ISERROR(INDEX(TrimSummary[ordering_yy],MATCH(1,INDEX(($HD125=TrimSummary[style_no])*(HL$3=TrimSummary[trim_reff])*(ISNUMBER(FIND("/"&amp;$HC125&amp;"/","/"&amp;TrimSummary[color]&amp;"/"))),),0))),0,(INDEX(TrimSummary[ordering_yy],MATCH(1,INDEX(($HD125=TrimSummary[style_no])*(HL$3=TrimSummary[trim_reff])*(ISNUMBER(FIND("/"&amp;$HC125&amp;"/","/"&amp;TrimSummary[color]&amp;"/"))),),0))))*$HH125*(1+$BN$4)&amp;","&amp;IF(ISERROR(INDEX(TrimSummary[ordering_yy],MATCH(1,INDEX(($HD125=TrimSummary[style_no])*(HL$3=TrimSummary[trim_reff])*(ISNUMBER(FIND("/"&amp;$HC125&amp;"/","/"&amp;TrimSummary[color]&amp;"/"))),),0))),0,(INDEX(TrimSummary[ordering_yy],MATCH(1,INDEX(($HD125=TrimSummary[style_no])*(HL$3=TrimSummary[trim_reff])*(ISNUMBER(FIND("/"&amp;$HC125&amp;"/","/"&amp;TrimSummary[color]&amp;"/"))),),0))))*$HJ125*(1+$BN$4)</f>
        <v>0,0,0,0</v>
      </c>
      <c r="HM125" s="62" t="str" cm="1">
        <f t="array" ref="HM125">IF(ISERROR(INDEX(TrimSummary[costing_yy],MATCH(1,INDEX(($HD125=TrimSummary[style_no])*(HM$3=TrimSummary[trim_reff])*(ISNUMBER(FIND("/"&amp;$HC125&amp;"/","/"&amp;TrimSummary[color]&amp;"/"))),),0))),0,(INDEX(TrimSummary[costing_yy],MATCH(1,INDEX(($HD125=TrimSummary[style_no])*(HM$3=TrimSummary[trim_reff])*(ISNUMBER(FIND("/"&amp;$HC125&amp;"/","/"&amp;TrimSummary[color]&amp;"/"))),),0))))*$HH125*(1+$BN$3)&amp;","&amp;IF(ISERROR(INDEX(TrimSummary[costing_yy],MATCH(1,INDEX(($HD125=TrimSummary[style_no])*(HM$3=TrimSummary[trim_reff])*(ISNUMBER(FIND("/"&amp;$HC125&amp;"/","/"&amp;TrimSummary[color]&amp;"/"))),),0))),0,(INDEX(TrimSummary[costing_yy],MATCH(1,INDEX(($HD125=TrimSummary[style_no])*(HM$3=TrimSummary[trim_reff])*(ISNUMBER(FIND("/"&amp;$HC125&amp;"/","/"&amp;TrimSummary[color]&amp;"/"))),),0))))*$HJ125*(1+$BN$3)&amp;","&amp;IF(ISERROR(INDEX(TrimSummary[ordering_yy],MATCH(1,INDEX(($HD125=TrimSummary[style_no])*(HM$3=TrimSummary[trim_reff])*(ISNUMBER(FIND("/"&amp;$HC125&amp;"/","/"&amp;TrimSummary[color]&amp;"/"))),),0))),0,(INDEX(TrimSummary[ordering_yy],MATCH(1,INDEX(($HD125=TrimSummary[style_no])*(HM$3=TrimSummary[trim_reff])*(ISNUMBER(FIND("/"&amp;$HC125&amp;"/","/"&amp;TrimSummary[color]&amp;"/"))),),0))))*$HH125*(1+$BN$4)&amp;","&amp;IF(ISERROR(INDEX(TrimSummary[ordering_yy],MATCH(1,INDEX(($HD125=TrimSummary[style_no])*(HM$3=TrimSummary[trim_reff])*(ISNUMBER(FIND("/"&amp;$HC125&amp;"/","/"&amp;TrimSummary[color]&amp;"/"))),),0))),0,(INDEX(TrimSummary[ordering_yy],MATCH(1,INDEX(($HD125=TrimSummary[style_no])*(HM$3=TrimSummary[trim_reff])*(ISNUMBER(FIND("/"&amp;$HC125&amp;"/","/"&amp;TrimSummary[color]&amp;"/"))),),0))))*$HJ125*(1+$BN$4)</f>
        <v>0,0,0,0</v>
      </c>
      <c r="HN125" s="62" t="str" cm="1">
        <f t="array" ref="HN125">IF(ISERROR(INDEX(TrimSummary[costing_yy],MATCH(1,INDEX(($HD125=TrimSummary[style_no])*(HN$3=TrimSummary[trim_reff])*(ISNUMBER(FIND("/"&amp;$HC125&amp;"/","/"&amp;TrimSummary[color]&amp;"/"))),),0))),0,(INDEX(TrimSummary[costing_yy],MATCH(1,INDEX(($HD125=TrimSummary[style_no])*(HN$3=TrimSummary[trim_reff])*(ISNUMBER(FIND("/"&amp;$HC125&amp;"/","/"&amp;TrimSummary[color]&amp;"/"))),),0))))*$HH125*(1+$BN$3)&amp;","&amp;IF(ISERROR(INDEX(TrimSummary[costing_yy],MATCH(1,INDEX(($HD125=TrimSummary[style_no])*(HN$3=TrimSummary[trim_reff])*(ISNUMBER(FIND("/"&amp;$HC125&amp;"/","/"&amp;TrimSummary[color]&amp;"/"))),),0))),0,(INDEX(TrimSummary[costing_yy],MATCH(1,INDEX(($HD125=TrimSummary[style_no])*(HN$3=TrimSummary[trim_reff])*(ISNUMBER(FIND("/"&amp;$HC125&amp;"/","/"&amp;TrimSummary[color]&amp;"/"))),),0))))*$HJ125*(1+$BN$3)&amp;","&amp;IF(ISERROR(INDEX(TrimSummary[ordering_yy],MATCH(1,INDEX(($HD125=TrimSummary[style_no])*(HN$3=TrimSummary[trim_reff])*(ISNUMBER(FIND("/"&amp;$HC125&amp;"/","/"&amp;TrimSummary[color]&amp;"/"))),),0))),0,(INDEX(TrimSummary[ordering_yy],MATCH(1,INDEX(($HD125=TrimSummary[style_no])*(HN$3=TrimSummary[trim_reff])*(ISNUMBER(FIND("/"&amp;$HC125&amp;"/","/"&amp;TrimSummary[color]&amp;"/"))),),0))))*$HH125*(1+$BN$4)&amp;","&amp;IF(ISERROR(INDEX(TrimSummary[ordering_yy],MATCH(1,INDEX(($HD125=TrimSummary[style_no])*(HN$3=TrimSummary[trim_reff])*(ISNUMBER(FIND("/"&amp;$HC125&amp;"/","/"&amp;TrimSummary[color]&amp;"/"))),),0))),0,(INDEX(TrimSummary[ordering_yy],MATCH(1,INDEX(($HD125=TrimSummary[style_no])*(HN$3=TrimSummary[trim_reff])*(ISNUMBER(FIND("/"&amp;$HC125&amp;"/","/"&amp;TrimSummary[color]&amp;"/"))),),0))))*$HJ125*(1+$BN$4)</f>
        <v>0,0,0,0</v>
      </c>
      <c r="HO125" s="62" t="str" cm="1">
        <f t="array" ref="HO125">IF(ISERROR(INDEX(TrimSummary[costing_yy],MATCH(1,INDEX(($HD125=TrimSummary[style_no])*(HO$3=TrimSummary[trim_reff])*(ISNUMBER(FIND("/"&amp;$HC125&amp;"/","/"&amp;TrimSummary[color]&amp;"/"))),),0))),0,(INDEX(TrimSummary[costing_yy],MATCH(1,INDEX(($HD125=TrimSummary[style_no])*(HO$3=TrimSummary[trim_reff])*(ISNUMBER(FIND("/"&amp;$HC125&amp;"/","/"&amp;TrimSummary[color]&amp;"/"))),),0))))*$HH125*(1+$BN$3)&amp;","&amp;IF(ISERROR(INDEX(TrimSummary[costing_yy],MATCH(1,INDEX(($HD125=TrimSummary[style_no])*(HO$3=TrimSummary[trim_reff])*(ISNUMBER(FIND("/"&amp;$HC125&amp;"/","/"&amp;TrimSummary[color]&amp;"/"))),),0))),0,(INDEX(TrimSummary[costing_yy],MATCH(1,INDEX(($HD125=TrimSummary[style_no])*(HO$3=TrimSummary[trim_reff])*(ISNUMBER(FIND("/"&amp;$HC125&amp;"/","/"&amp;TrimSummary[color]&amp;"/"))),),0))))*$HJ125*(1+$BN$3)&amp;","&amp;IF(ISERROR(INDEX(TrimSummary[ordering_yy],MATCH(1,INDEX(($HD125=TrimSummary[style_no])*(HO$3=TrimSummary[trim_reff])*(ISNUMBER(FIND("/"&amp;$HC125&amp;"/","/"&amp;TrimSummary[color]&amp;"/"))),),0))),0,(INDEX(TrimSummary[ordering_yy],MATCH(1,INDEX(($HD125=TrimSummary[style_no])*(HO$3=TrimSummary[trim_reff])*(ISNUMBER(FIND("/"&amp;$HC125&amp;"/","/"&amp;TrimSummary[color]&amp;"/"))),),0))))*$HH125*(1+$BN$4)&amp;","&amp;IF(ISERROR(INDEX(TrimSummary[ordering_yy],MATCH(1,INDEX(($HD125=TrimSummary[style_no])*(HO$3=TrimSummary[trim_reff])*(ISNUMBER(FIND("/"&amp;$HC125&amp;"/","/"&amp;TrimSummary[color]&amp;"/"))),),0))),0,(INDEX(TrimSummary[ordering_yy],MATCH(1,INDEX(($HD125=TrimSummary[style_no])*(HO$3=TrimSummary[trim_reff])*(ISNUMBER(FIND("/"&amp;$HC125&amp;"/","/"&amp;TrimSummary[color]&amp;"/"))),),0))))*$HJ125*(1+$BN$4)</f>
        <v>0,0,0,0</v>
      </c>
      <c r="HP125" s="62" t="str" cm="1">
        <f t="array" ref="HP125">IF(ISERROR(INDEX(TrimSummary[costing_yy],MATCH(1,INDEX(($HD125=TrimSummary[style_no])*(HP$3=TrimSummary[trim_reff])*(ISNUMBER(FIND("/"&amp;$HC125&amp;"/","/"&amp;TrimSummary[color]&amp;"/"))),),0))),0,(INDEX(TrimSummary[costing_yy],MATCH(1,INDEX(($HD125=TrimSummary[style_no])*(HP$3=TrimSummary[trim_reff])*(ISNUMBER(FIND("/"&amp;$HC125&amp;"/","/"&amp;TrimSummary[color]&amp;"/"))),),0))))*$HH125*(1+$BN$3)&amp;","&amp;IF(ISERROR(INDEX(TrimSummary[costing_yy],MATCH(1,INDEX(($HD125=TrimSummary[style_no])*(HP$3=TrimSummary[trim_reff])*(ISNUMBER(FIND("/"&amp;$HC125&amp;"/","/"&amp;TrimSummary[color]&amp;"/"))),),0))),0,(INDEX(TrimSummary[costing_yy],MATCH(1,INDEX(($HD125=TrimSummary[style_no])*(HP$3=TrimSummary[trim_reff])*(ISNUMBER(FIND("/"&amp;$HC125&amp;"/","/"&amp;TrimSummary[color]&amp;"/"))),),0))))*$HJ125*(1+$BN$3)&amp;","&amp;IF(ISERROR(INDEX(TrimSummary[ordering_yy],MATCH(1,INDEX(($HD125=TrimSummary[style_no])*(HP$3=TrimSummary[trim_reff])*(ISNUMBER(FIND("/"&amp;$HC125&amp;"/","/"&amp;TrimSummary[color]&amp;"/"))),),0))),0,(INDEX(TrimSummary[ordering_yy],MATCH(1,INDEX(($HD125=TrimSummary[style_no])*(HP$3=TrimSummary[trim_reff])*(ISNUMBER(FIND("/"&amp;$HC125&amp;"/","/"&amp;TrimSummary[color]&amp;"/"))),),0))))*$HH125*(1+$BN$4)&amp;","&amp;IF(ISERROR(INDEX(TrimSummary[ordering_yy],MATCH(1,INDEX(($HD125=TrimSummary[style_no])*(HP$3=TrimSummary[trim_reff])*(ISNUMBER(FIND("/"&amp;$HC125&amp;"/","/"&amp;TrimSummary[color]&amp;"/"))),),0))),0,(INDEX(TrimSummary[ordering_yy],MATCH(1,INDEX(($HD125=TrimSummary[style_no])*(HP$3=TrimSummary[trim_reff])*(ISNUMBER(FIND("/"&amp;$HC125&amp;"/","/"&amp;TrimSummary[color]&amp;"/"))),),0))))*$HJ125*(1+$BN$4)</f>
        <v>0,0,0,0</v>
      </c>
      <c r="HQ125" s="62" t="str" cm="1">
        <f t="array" ref="HQ125">IF(ISERROR(INDEX(TrimSummary[costing_yy],MATCH(1,INDEX(($HD125=TrimSummary[style_no])*(HQ$3=TrimSummary[trim_reff])*(ISNUMBER(FIND("/"&amp;$HC125&amp;"/","/"&amp;TrimSummary[color]&amp;"/"))),),0))),0,(INDEX(TrimSummary[costing_yy],MATCH(1,INDEX(($HD125=TrimSummary[style_no])*(HQ$3=TrimSummary[trim_reff])*(ISNUMBER(FIND("/"&amp;$HC125&amp;"/","/"&amp;TrimSummary[color]&amp;"/"))),),0))))*$HH125*(1+$BN$3)&amp;","&amp;IF(ISERROR(INDEX(TrimSummary[costing_yy],MATCH(1,INDEX(($HD125=TrimSummary[style_no])*(HQ$3=TrimSummary[trim_reff])*(ISNUMBER(FIND("/"&amp;$HC125&amp;"/","/"&amp;TrimSummary[color]&amp;"/"))),),0))),0,(INDEX(TrimSummary[costing_yy],MATCH(1,INDEX(($HD125=TrimSummary[style_no])*(HQ$3=TrimSummary[trim_reff])*(ISNUMBER(FIND("/"&amp;$HC125&amp;"/","/"&amp;TrimSummary[color]&amp;"/"))),),0))))*$HJ125*(1+$BN$3)&amp;","&amp;IF(ISERROR(INDEX(TrimSummary[ordering_yy],MATCH(1,INDEX(($HD125=TrimSummary[style_no])*(HQ$3=TrimSummary[trim_reff])*(ISNUMBER(FIND("/"&amp;$HC125&amp;"/","/"&amp;TrimSummary[color]&amp;"/"))),),0))),0,(INDEX(TrimSummary[ordering_yy],MATCH(1,INDEX(($HD125=TrimSummary[style_no])*(HQ$3=TrimSummary[trim_reff])*(ISNUMBER(FIND("/"&amp;$HC125&amp;"/","/"&amp;TrimSummary[color]&amp;"/"))),),0))))*$HH125*(1+$BN$4)&amp;","&amp;IF(ISERROR(INDEX(TrimSummary[ordering_yy],MATCH(1,INDEX(($HD125=TrimSummary[style_no])*(HQ$3=TrimSummary[trim_reff])*(ISNUMBER(FIND("/"&amp;$HC125&amp;"/","/"&amp;TrimSummary[color]&amp;"/"))),),0))),0,(INDEX(TrimSummary[ordering_yy],MATCH(1,INDEX(($HD125=TrimSummary[style_no])*(HQ$3=TrimSummary[trim_reff])*(ISNUMBER(FIND("/"&amp;$HC125&amp;"/","/"&amp;TrimSummary[color]&amp;"/"))),),0))))*$HJ125*(1+$BN$4)</f>
        <v>0,0,0,0</v>
      </c>
      <c r="HR125" s="62" t="str" cm="1">
        <f t="array" ref="HR125">IF(ISERROR(INDEX(TrimSummary[costing_yy],MATCH(1,INDEX(($HD125=TrimSummary[style_no])*(HR$3=TrimSummary[trim_reff])*(ISNUMBER(FIND("/"&amp;$HC125&amp;"/","/"&amp;TrimSummary[color]&amp;"/"))),),0))),0,(INDEX(TrimSummary[costing_yy],MATCH(1,INDEX(($HD125=TrimSummary[style_no])*(HR$3=TrimSummary[trim_reff])*(ISNUMBER(FIND("/"&amp;$HC125&amp;"/","/"&amp;TrimSummary[color]&amp;"/"))),),0))))*$HH125*(1+$BN$3)&amp;","&amp;IF(ISERROR(INDEX(TrimSummary[costing_yy],MATCH(1,INDEX(($HD125=TrimSummary[style_no])*(HR$3=TrimSummary[trim_reff])*(ISNUMBER(FIND("/"&amp;$HC125&amp;"/","/"&amp;TrimSummary[color]&amp;"/"))),),0))),0,(INDEX(TrimSummary[costing_yy],MATCH(1,INDEX(($HD125=TrimSummary[style_no])*(HR$3=TrimSummary[trim_reff])*(ISNUMBER(FIND("/"&amp;$HC125&amp;"/","/"&amp;TrimSummary[color]&amp;"/"))),),0))))*$HJ125*(1+$BN$3)&amp;","&amp;IF(ISERROR(INDEX(TrimSummary[ordering_yy],MATCH(1,INDEX(($HD125=TrimSummary[style_no])*(HR$3=TrimSummary[trim_reff])*(ISNUMBER(FIND("/"&amp;$HC125&amp;"/","/"&amp;TrimSummary[color]&amp;"/"))),),0))),0,(INDEX(TrimSummary[ordering_yy],MATCH(1,INDEX(($HD125=TrimSummary[style_no])*(HR$3=TrimSummary[trim_reff])*(ISNUMBER(FIND("/"&amp;$HC125&amp;"/","/"&amp;TrimSummary[color]&amp;"/"))),),0))))*$HH125*(1+$BN$4)&amp;","&amp;IF(ISERROR(INDEX(TrimSummary[ordering_yy],MATCH(1,INDEX(($HD125=TrimSummary[style_no])*(HR$3=TrimSummary[trim_reff])*(ISNUMBER(FIND("/"&amp;$HC125&amp;"/","/"&amp;TrimSummary[color]&amp;"/"))),),0))),0,(INDEX(TrimSummary[ordering_yy],MATCH(1,INDEX(($HD125=TrimSummary[style_no])*(HR$3=TrimSummary[trim_reff])*(ISNUMBER(FIND("/"&amp;$HC125&amp;"/","/"&amp;TrimSummary[color]&amp;"/"))),),0))))*$HJ125*(1+$BN$4)</f>
        <v>0,0,0,0</v>
      </c>
      <c r="HS125" s="62" t="str" cm="1">
        <f t="array" ref="HS125">IF(ISERROR(INDEX(TrimSummary[costing_yy],MATCH(1,INDEX(($HD125=TrimSummary[style_no])*(HS$3=TrimSummary[trim_reff])*(ISNUMBER(FIND("/"&amp;$HC125&amp;"/","/"&amp;TrimSummary[color]&amp;"/"))),),0))),0,(INDEX(TrimSummary[costing_yy],MATCH(1,INDEX(($HD125=TrimSummary[style_no])*(HS$3=TrimSummary[trim_reff])*(ISNUMBER(FIND("/"&amp;$HC125&amp;"/","/"&amp;TrimSummary[color]&amp;"/"))),),0))))*$HH125*(1+$BN$3)&amp;","&amp;IF(ISERROR(INDEX(TrimSummary[costing_yy],MATCH(1,INDEX(($HD125=TrimSummary[style_no])*(HS$3=TrimSummary[trim_reff])*(ISNUMBER(FIND("/"&amp;$HC125&amp;"/","/"&amp;TrimSummary[color]&amp;"/"))),),0))),0,(INDEX(TrimSummary[costing_yy],MATCH(1,INDEX(($HD125=TrimSummary[style_no])*(HS$3=TrimSummary[trim_reff])*(ISNUMBER(FIND("/"&amp;$HC125&amp;"/","/"&amp;TrimSummary[color]&amp;"/"))),),0))))*$HJ125*(1+$BN$3)&amp;","&amp;IF(ISERROR(INDEX(TrimSummary[ordering_yy],MATCH(1,INDEX(($HD125=TrimSummary[style_no])*(HS$3=TrimSummary[trim_reff])*(ISNUMBER(FIND("/"&amp;$HC125&amp;"/","/"&amp;TrimSummary[color]&amp;"/"))),),0))),0,(INDEX(TrimSummary[ordering_yy],MATCH(1,INDEX(($HD125=TrimSummary[style_no])*(HS$3=TrimSummary[trim_reff])*(ISNUMBER(FIND("/"&amp;$HC125&amp;"/","/"&amp;TrimSummary[color]&amp;"/"))),),0))))*$HH125*(1+$BN$4)&amp;","&amp;IF(ISERROR(INDEX(TrimSummary[ordering_yy],MATCH(1,INDEX(($HD125=TrimSummary[style_no])*(HS$3=TrimSummary[trim_reff])*(ISNUMBER(FIND("/"&amp;$HC125&amp;"/","/"&amp;TrimSummary[color]&amp;"/"))),),0))),0,(INDEX(TrimSummary[ordering_yy],MATCH(1,INDEX(($HD125=TrimSummary[style_no])*(HS$3=TrimSummary[trim_reff])*(ISNUMBER(FIND("/"&amp;$HC125&amp;"/","/"&amp;TrimSummary[color]&amp;"/"))),),0))))*$HJ125*(1+$BN$4)</f>
        <v>0,0,0,0</v>
      </c>
      <c r="HT125" s="62" t="str" cm="1">
        <f t="array" ref="HT125">IF(ISERROR(INDEX(TrimSummary[costing_yy],MATCH(1,INDEX(($HD125=TrimSummary[style_no])*(HT$3=TrimSummary[trim_reff])*(ISNUMBER(FIND("/"&amp;$HC125&amp;"/","/"&amp;TrimSummary[color]&amp;"/"))),),0))),0,(INDEX(TrimSummary[costing_yy],MATCH(1,INDEX(($HD125=TrimSummary[style_no])*(HT$3=TrimSummary[trim_reff])*(ISNUMBER(FIND("/"&amp;$HC125&amp;"/","/"&amp;TrimSummary[color]&amp;"/"))),),0))))*$HH125*(1+$BN$3)&amp;","&amp;IF(ISERROR(INDEX(TrimSummary[costing_yy],MATCH(1,INDEX(($HD125=TrimSummary[style_no])*(HT$3=TrimSummary[trim_reff])*(ISNUMBER(FIND("/"&amp;$HC125&amp;"/","/"&amp;TrimSummary[color]&amp;"/"))),),0))),0,(INDEX(TrimSummary[costing_yy],MATCH(1,INDEX(($HD125=TrimSummary[style_no])*(HT$3=TrimSummary[trim_reff])*(ISNUMBER(FIND("/"&amp;$HC125&amp;"/","/"&amp;TrimSummary[color]&amp;"/"))),),0))))*$HJ125*(1+$BN$3)&amp;","&amp;IF(ISERROR(INDEX(TrimSummary[ordering_yy],MATCH(1,INDEX(($HD125=TrimSummary[style_no])*(HT$3=TrimSummary[trim_reff])*(ISNUMBER(FIND("/"&amp;$HC125&amp;"/","/"&amp;TrimSummary[color]&amp;"/"))),),0))),0,(INDEX(TrimSummary[ordering_yy],MATCH(1,INDEX(($HD125=TrimSummary[style_no])*(HT$3=TrimSummary[trim_reff])*(ISNUMBER(FIND("/"&amp;$HC125&amp;"/","/"&amp;TrimSummary[color]&amp;"/"))),),0))))*$HH125*(1+$BN$4)&amp;","&amp;IF(ISERROR(INDEX(TrimSummary[ordering_yy],MATCH(1,INDEX(($HD125=TrimSummary[style_no])*(HT$3=TrimSummary[trim_reff])*(ISNUMBER(FIND("/"&amp;$HC125&amp;"/","/"&amp;TrimSummary[color]&amp;"/"))),),0))),0,(INDEX(TrimSummary[ordering_yy],MATCH(1,INDEX(($HD125=TrimSummary[style_no])*(HT$3=TrimSummary[trim_reff])*(ISNUMBER(FIND("/"&amp;$HC125&amp;"/","/"&amp;TrimSummary[color]&amp;"/"))),),0))))*$HJ125*(1+$BN$4)</f>
        <v>0,0,0,0</v>
      </c>
      <c r="HU125" s="62" t="str" cm="1">
        <f t="array" ref="HU125">IF(ISERROR(INDEX(TrimSummary[costing_yy],MATCH(1,INDEX(($HD125=TrimSummary[style_no])*(HU$3=TrimSummary[trim_reff])*(ISNUMBER(FIND("/"&amp;$HC125&amp;"/","/"&amp;TrimSummary[color]&amp;"/"))),),0))),0,(INDEX(TrimSummary[costing_yy],MATCH(1,INDEX(($HD125=TrimSummary[style_no])*(HU$3=TrimSummary[trim_reff])*(ISNUMBER(FIND("/"&amp;$HC125&amp;"/","/"&amp;TrimSummary[color]&amp;"/"))),),0))))*$HH125*(1+$BN$3)&amp;","&amp;IF(ISERROR(INDEX(TrimSummary[costing_yy],MATCH(1,INDEX(($HD125=TrimSummary[style_no])*(HU$3=TrimSummary[trim_reff])*(ISNUMBER(FIND("/"&amp;$HC125&amp;"/","/"&amp;TrimSummary[color]&amp;"/"))),),0))),0,(INDEX(TrimSummary[costing_yy],MATCH(1,INDEX(($HD125=TrimSummary[style_no])*(HU$3=TrimSummary[trim_reff])*(ISNUMBER(FIND("/"&amp;$HC125&amp;"/","/"&amp;TrimSummary[color]&amp;"/"))),),0))))*$HJ125*(1+$BN$3)&amp;","&amp;IF(ISERROR(INDEX(TrimSummary[ordering_yy],MATCH(1,INDEX(($HD125=TrimSummary[style_no])*(HU$3=TrimSummary[trim_reff])*(ISNUMBER(FIND("/"&amp;$HC125&amp;"/","/"&amp;TrimSummary[color]&amp;"/"))),),0))),0,(INDEX(TrimSummary[ordering_yy],MATCH(1,INDEX(($HD125=TrimSummary[style_no])*(HU$3=TrimSummary[trim_reff])*(ISNUMBER(FIND("/"&amp;$HC125&amp;"/","/"&amp;TrimSummary[color]&amp;"/"))),),0))))*$HH125*(1+$BN$4)&amp;","&amp;IF(ISERROR(INDEX(TrimSummary[ordering_yy],MATCH(1,INDEX(($HD125=TrimSummary[style_no])*(HU$3=TrimSummary[trim_reff])*(ISNUMBER(FIND("/"&amp;$HC125&amp;"/","/"&amp;TrimSummary[color]&amp;"/"))),),0))),0,(INDEX(TrimSummary[ordering_yy],MATCH(1,INDEX(($HD125=TrimSummary[style_no])*(HU$3=TrimSummary[trim_reff])*(ISNUMBER(FIND("/"&amp;$HC125&amp;"/","/"&amp;TrimSummary[color]&amp;"/"))),),0))))*$HJ125*(1+$BN$4)</f>
        <v>0,0,0,0</v>
      </c>
      <c r="HV125" s="62"/>
      <c r="HW125" s="62"/>
      <c r="HX125" s="62"/>
      <c r="HY125" s="62"/>
      <c r="HZ125" s="62"/>
      <c r="IA125" s="62"/>
      <c r="IB125" s="62"/>
      <c r="IC125" s="62"/>
      <c r="ID125" s="62"/>
      <c r="IE125" s="62"/>
      <c r="IF125" s="62"/>
      <c r="IG125" s="62"/>
      <c r="IH125" s="62"/>
      <c r="II125" s="62"/>
      <c r="IJ125" s="62"/>
      <c r="IK125" s="62"/>
      <c r="IL125" s="62"/>
      <c r="IM125" s="62"/>
      <c r="IN125" s="62"/>
      <c r="IO125" s="62"/>
      <c r="IP125" s="62"/>
      <c r="IQ125" s="62"/>
      <c r="IR125" s="62"/>
      <c r="IS125" s="62"/>
      <c r="IT125" s="62"/>
      <c r="IU125" s="62"/>
      <c r="IV125" s="62"/>
      <c r="IW125" s="49"/>
    </row>
    <row r="126" spans="1:257">
      <c r="A126"/>
      <c r="D126" s="256"/>
      <c r="E126" s="3"/>
      <c r="F126" s="18"/>
      <c r="G126" s="19"/>
      <c r="H126" s="86"/>
      <c r="I126" s="86"/>
      <c r="J126" s="86"/>
      <c r="K126" s="86"/>
      <c r="L126" s="86"/>
      <c r="M126" s="86"/>
      <c r="N126" s="86"/>
      <c r="O126" s="86"/>
      <c r="P126" s="86"/>
      <c r="Q126" s="86"/>
      <c r="R126" s="86"/>
      <c r="S126" s="86"/>
      <c r="T126" s="86"/>
      <c r="U126" s="86"/>
      <c r="V126" s="86"/>
      <c r="Y126" s="18"/>
      <c r="AR126" s="87"/>
      <c r="AS126" s="24"/>
      <c r="AT126" s="18"/>
      <c r="AW126" s="24"/>
      <c r="AX126" s="24"/>
      <c r="AY126" s="24"/>
      <c r="AZ126" s="24"/>
      <c r="BA126" s="24"/>
      <c r="BB126" s="24"/>
      <c r="BC126" s="24"/>
      <c r="BS126" s="233"/>
      <c r="BT126" s="233"/>
      <c r="BU126" s="233"/>
      <c r="BV126" s="233"/>
      <c r="BW126" s="233"/>
      <c r="BX126" s="233"/>
      <c r="BY126" s="233"/>
      <c r="BZ126" s="233"/>
      <c r="CA126" s="233"/>
      <c r="CB126" s="233"/>
      <c r="CC126" s="233"/>
      <c r="CD126" s="233"/>
      <c r="CE126" s="233"/>
      <c r="CF126" s="233"/>
      <c r="CI126" s="233"/>
      <c r="CO126" s="64"/>
      <c r="CP126" s="64"/>
      <c r="FT126"/>
      <c r="FU126"/>
      <c r="HA126" s="62" t="str">
        <f>INDEX(TrimSummary[season],MATCH($HD126,TrimSummary[style_no],0))</f>
        <v>WI23</v>
      </c>
      <c r="HB126" s="62" t="str">
        <f>INDEX(TrimSummary[floorset],MATCH($HD126,TrimSummary[style_no],0))</f>
        <v>F3</v>
      </c>
      <c r="HC126" s="6" t="s">
        <v>217</v>
      </c>
      <c r="HD126" s="310" t="s">
        <v>315</v>
      </c>
      <c r="HE126" s="224" t="s">
        <v>298</v>
      </c>
      <c r="HF126" s="98">
        <v>45040</v>
      </c>
      <c r="HG126" t="s">
        <v>138</v>
      </c>
      <c r="HH126" s="105" cm="1">
        <f t="array" ref="HH126">IF(ISERROR(INDEX(Trim_Booking_Data[[QTY TB]:[5]],MATCH($HD126&amp;$HE126&amp;$HF126,Trim_Booking_Data[Styele'#]&amp;Trim_Booking_Data[COLOR]&amp;Trim_Booking_Data[Trim Boking Date],0),MATCH($HG126,Trim_Booking_Data[[#Headers],[QTY TB]:[5]],0))),0,(INDEX(Trim_Booking_Data[[QTY TB]:[5]],MATCH($HD126&amp;$HE126&amp;$HF126,Trim_Booking_Data[Styele'#]&amp;Trim_Booking_Data[COLOR]&amp;Trim_Booking_Data[Trim Boking Date],0),MATCH($HG126,Trim_Booking_Data[[#Headers],[QTY TB]:[5]],0))))</f>
        <v>0</v>
      </c>
      <c r="HI126" s="78" cm="1">
        <f t="array" ref="HI126">IF(ISERROR(INDEX(PO_Placed_Data_Fu[],MATCH($HD126&amp;$HE126,Trim_Booking_Data[Styele'#]&amp;Trim_Booking_Data[COLOR],0),MATCH(HI$3,PO_Placed_Data_Fu[#Headers],0))),0,(INDEX(PO_Placed_Data_Fu[],MATCH($HD126&amp;$HE126,Trim_Booking_Data[Styele'#]&amp;Trim_Booking_Data[COLOR],0),MATCH(HI$3,PO_Placed_Data_Fu[#Headers],0))))</f>
        <v>0</v>
      </c>
      <c r="HJ126" s="73" cm="1">
        <f t="array" ref="HJ126">IF(ISERROR(INDEX(PO_Placed_Data_Fu[],MATCH($HD126&amp;$HE126&amp;$HF126,Trim_Booking_Data[Styele'#]&amp;Trim_Booking_Data[COLOR]&amp;Trim_Booking_Data[Trim Boking Date],0),MATCH($HG126,PO_Placed_Data_Fu[#Headers],0))),0,(INDEX(PO_Placed_Data_Fu[],MATCH($HD126&amp;$HE126&amp;$HF126,Trim_Booking_Data[Styele'#]&amp;Trim_Booking_Data[COLOR]&amp;Trim_Booking_Data[Trim Boking Date],0),MATCH($HG126,PO_Placed_Data_Fu[#Headers],0))))</f>
        <v>0</v>
      </c>
      <c r="HK126" s="62" t="str" cm="1">
        <f t="array" ref="HK126">IF(ISERROR(INDEX(TrimSummary[costing_yy],MATCH(1,INDEX(($HD126=TrimSummary[style_no])*(HK$3=TrimSummary[trim_reff])*(ISNUMBER(FIND("/"&amp;$HC126&amp;"/","/"&amp;TrimSummary[color]&amp;"/"))),),0))),0,(INDEX(TrimSummary[costing_yy],MATCH(1,INDEX(($HD126=TrimSummary[style_no])*(HK$3=TrimSummary[trim_reff])*(ISNUMBER(FIND("/"&amp;$HC126&amp;"/","/"&amp;TrimSummary[color]&amp;"/"))),),0))))*$HH126*(1+$BN$3)&amp;","&amp;IF(ISERROR(INDEX(TrimSummary[costing_yy],MATCH(1,INDEX(($HD126=TrimSummary[style_no])*(HK$3=TrimSummary[trim_reff])*(ISNUMBER(FIND("/"&amp;$HC126&amp;"/","/"&amp;TrimSummary[color]&amp;"/"))),),0))),0,(INDEX(TrimSummary[costing_yy],MATCH(1,INDEX(($HD126=TrimSummary[style_no])*(HK$3=TrimSummary[trim_reff])*(ISNUMBER(FIND("/"&amp;$HC126&amp;"/","/"&amp;TrimSummary[color]&amp;"/"))),),0))))*$HJ126*(1+$BN$3)&amp;","&amp;IF(ISERROR(INDEX(TrimSummary[ordering_yy],MATCH(1,INDEX(($HD126=TrimSummary[style_no])*(HK$3=TrimSummary[trim_reff])*(ISNUMBER(FIND("/"&amp;$HC126&amp;"/","/"&amp;TrimSummary[color]&amp;"/"))),),0))),0,(INDEX(TrimSummary[ordering_yy],MATCH(1,INDEX(($HD126=TrimSummary[style_no])*(HK$3=TrimSummary[trim_reff])*(ISNUMBER(FIND("/"&amp;$HC126&amp;"/","/"&amp;TrimSummary[color]&amp;"/"))),),0))))*$HH126*(1+$BN$4)&amp;","&amp;IF(ISERROR(INDEX(TrimSummary[ordering_yy],MATCH(1,INDEX(($HD126=TrimSummary[style_no])*(HK$3=TrimSummary[trim_reff])*(ISNUMBER(FIND("/"&amp;$HC126&amp;"/","/"&amp;TrimSummary[color]&amp;"/"))),),0))),0,(INDEX(TrimSummary[ordering_yy],MATCH(1,INDEX(($HD126=TrimSummary[style_no])*(HK$3=TrimSummary[trim_reff])*(ISNUMBER(FIND("/"&amp;$HC126&amp;"/","/"&amp;TrimSummary[color]&amp;"/"))),),0))))*$HJ126*(1+$BN$4)</f>
        <v>0,0,0,0</v>
      </c>
      <c r="HL126" s="62" t="str" cm="1">
        <f t="array" ref="HL126">IF(ISERROR(INDEX(TrimSummary[costing_yy],MATCH(1,INDEX(($HD126=TrimSummary[style_no])*(HL$3=TrimSummary[trim_reff])*(ISNUMBER(FIND("/"&amp;$HC126&amp;"/","/"&amp;TrimSummary[color]&amp;"/"))),),0))),0,(INDEX(TrimSummary[costing_yy],MATCH(1,INDEX(($HD126=TrimSummary[style_no])*(HL$3=TrimSummary[trim_reff])*(ISNUMBER(FIND("/"&amp;$HC126&amp;"/","/"&amp;TrimSummary[color]&amp;"/"))),),0))))*$HH126*(1+$BN$3)&amp;","&amp;IF(ISERROR(INDEX(TrimSummary[costing_yy],MATCH(1,INDEX(($HD126=TrimSummary[style_no])*(HL$3=TrimSummary[trim_reff])*(ISNUMBER(FIND("/"&amp;$HC126&amp;"/","/"&amp;TrimSummary[color]&amp;"/"))),),0))),0,(INDEX(TrimSummary[costing_yy],MATCH(1,INDEX(($HD126=TrimSummary[style_no])*(HL$3=TrimSummary[trim_reff])*(ISNUMBER(FIND("/"&amp;$HC126&amp;"/","/"&amp;TrimSummary[color]&amp;"/"))),),0))))*$HJ126*(1+$BN$3)&amp;","&amp;IF(ISERROR(INDEX(TrimSummary[ordering_yy],MATCH(1,INDEX(($HD126=TrimSummary[style_no])*(HL$3=TrimSummary[trim_reff])*(ISNUMBER(FIND("/"&amp;$HC126&amp;"/","/"&amp;TrimSummary[color]&amp;"/"))),),0))),0,(INDEX(TrimSummary[ordering_yy],MATCH(1,INDEX(($HD126=TrimSummary[style_no])*(HL$3=TrimSummary[trim_reff])*(ISNUMBER(FIND("/"&amp;$HC126&amp;"/","/"&amp;TrimSummary[color]&amp;"/"))),),0))))*$HH126*(1+$BN$4)&amp;","&amp;IF(ISERROR(INDEX(TrimSummary[ordering_yy],MATCH(1,INDEX(($HD126=TrimSummary[style_no])*(HL$3=TrimSummary[trim_reff])*(ISNUMBER(FIND("/"&amp;$HC126&amp;"/","/"&amp;TrimSummary[color]&amp;"/"))),),0))),0,(INDEX(TrimSummary[ordering_yy],MATCH(1,INDEX(($HD126=TrimSummary[style_no])*(HL$3=TrimSummary[trim_reff])*(ISNUMBER(FIND("/"&amp;$HC126&amp;"/","/"&amp;TrimSummary[color]&amp;"/"))),),0))))*$HJ126*(1+$BN$4)</f>
        <v>0,0,0,0</v>
      </c>
      <c r="HM126" s="62" t="str" cm="1">
        <f t="array" ref="HM126">IF(ISERROR(INDEX(TrimSummary[costing_yy],MATCH(1,INDEX(($HD126=TrimSummary[style_no])*(HM$3=TrimSummary[trim_reff])*(ISNUMBER(FIND("/"&amp;$HC126&amp;"/","/"&amp;TrimSummary[color]&amp;"/"))),),0))),0,(INDEX(TrimSummary[costing_yy],MATCH(1,INDEX(($HD126=TrimSummary[style_no])*(HM$3=TrimSummary[trim_reff])*(ISNUMBER(FIND("/"&amp;$HC126&amp;"/","/"&amp;TrimSummary[color]&amp;"/"))),),0))))*$HH126*(1+$BN$3)&amp;","&amp;IF(ISERROR(INDEX(TrimSummary[costing_yy],MATCH(1,INDEX(($HD126=TrimSummary[style_no])*(HM$3=TrimSummary[trim_reff])*(ISNUMBER(FIND("/"&amp;$HC126&amp;"/","/"&amp;TrimSummary[color]&amp;"/"))),),0))),0,(INDEX(TrimSummary[costing_yy],MATCH(1,INDEX(($HD126=TrimSummary[style_no])*(HM$3=TrimSummary[trim_reff])*(ISNUMBER(FIND("/"&amp;$HC126&amp;"/","/"&amp;TrimSummary[color]&amp;"/"))),),0))))*$HJ126*(1+$BN$3)&amp;","&amp;IF(ISERROR(INDEX(TrimSummary[ordering_yy],MATCH(1,INDEX(($HD126=TrimSummary[style_no])*(HM$3=TrimSummary[trim_reff])*(ISNUMBER(FIND("/"&amp;$HC126&amp;"/","/"&amp;TrimSummary[color]&amp;"/"))),),0))),0,(INDEX(TrimSummary[ordering_yy],MATCH(1,INDEX(($HD126=TrimSummary[style_no])*(HM$3=TrimSummary[trim_reff])*(ISNUMBER(FIND("/"&amp;$HC126&amp;"/","/"&amp;TrimSummary[color]&amp;"/"))),),0))))*$HH126*(1+$BN$4)&amp;","&amp;IF(ISERROR(INDEX(TrimSummary[ordering_yy],MATCH(1,INDEX(($HD126=TrimSummary[style_no])*(HM$3=TrimSummary[trim_reff])*(ISNUMBER(FIND("/"&amp;$HC126&amp;"/","/"&amp;TrimSummary[color]&amp;"/"))),),0))),0,(INDEX(TrimSummary[ordering_yy],MATCH(1,INDEX(($HD126=TrimSummary[style_no])*(HM$3=TrimSummary[trim_reff])*(ISNUMBER(FIND("/"&amp;$HC126&amp;"/","/"&amp;TrimSummary[color]&amp;"/"))),),0))))*$HJ126*(1+$BN$4)</f>
        <v>0,0,0,0</v>
      </c>
      <c r="HN126" s="62" t="str" cm="1">
        <f t="array" ref="HN126">IF(ISERROR(INDEX(TrimSummary[costing_yy],MATCH(1,INDEX(($HD126=TrimSummary[style_no])*(HN$3=TrimSummary[trim_reff])*(ISNUMBER(FIND("/"&amp;$HC126&amp;"/","/"&amp;TrimSummary[color]&amp;"/"))),),0))),0,(INDEX(TrimSummary[costing_yy],MATCH(1,INDEX(($HD126=TrimSummary[style_no])*(HN$3=TrimSummary[trim_reff])*(ISNUMBER(FIND("/"&amp;$HC126&amp;"/","/"&amp;TrimSummary[color]&amp;"/"))),),0))))*$HH126*(1+$BN$3)&amp;","&amp;IF(ISERROR(INDEX(TrimSummary[costing_yy],MATCH(1,INDEX(($HD126=TrimSummary[style_no])*(HN$3=TrimSummary[trim_reff])*(ISNUMBER(FIND("/"&amp;$HC126&amp;"/","/"&amp;TrimSummary[color]&amp;"/"))),),0))),0,(INDEX(TrimSummary[costing_yy],MATCH(1,INDEX(($HD126=TrimSummary[style_no])*(HN$3=TrimSummary[trim_reff])*(ISNUMBER(FIND("/"&amp;$HC126&amp;"/","/"&amp;TrimSummary[color]&amp;"/"))),),0))))*$HJ126*(1+$BN$3)&amp;","&amp;IF(ISERROR(INDEX(TrimSummary[ordering_yy],MATCH(1,INDEX(($HD126=TrimSummary[style_no])*(HN$3=TrimSummary[trim_reff])*(ISNUMBER(FIND("/"&amp;$HC126&amp;"/","/"&amp;TrimSummary[color]&amp;"/"))),),0))),0,(INDEX(TrimSummary[ordering_yy],MATCH(1,INDEX(($HD126=TrimSummary[style_no])*(HN$3=TrimSummary[trim_reff])*(ISNUMBER(FIND("/"&amp;$HC126&amp;"/","/"&amp;TrimSummary[color]&amp;"/"))),),0))))*$HH126*(1+$BN$4)&amp;","&amp;IF(ISERROR(INDEX(TrimSummary[ordering_yy],MATCH(1,INDEX(($HD126=TrimSummary[style_no])*(HN$3=TrimSummary[trim_reff])*(ISNUMBER(FIND("/"&amp;$HC126&amp;"/","/"&amp;TrimSummary[color]&amp;"/"))),),0))),0,(INDEX(TrimSummary[ordering_yy],MATCH(1,INDEX(($HD126=TrimSummary[style_no])*(HN$3=TrimSummary[trim_reff])*(ISNUMBER(FIND("/"&amp;$HC126&amp;"/","/"&amp;TrimSummary[color]&amp;"/"))),),0))))*$HJ126*(1+$BN$4)</f>
        <v>0,0,0,0</v>
      </c>
      <c r="HO126" s="62" t="str" cm="1">
        <f t="array" ref="HO126">IF(ISERROR(INDEX(TrimSummary[costing_yy],MATCH(1,INDEX(($HD126=TrimSummary[style_no])*(HO$3=TrimSummary[trim_reff])*(ISNUMBER(FIND("/"&amp;$HC126&amp;"/","/"&amp;TrimSummary[color]&amp;"/"))),),0))),0,(INDEX(TrimSummary[costing_yy],MATCH(1,INDEX(($HD126=TrimSummary[style_no])*(HO$3=TrimSummary[trim_reff])*(ISNUMBER(FIND("/"&amp;$HC126&amp;"/","/"&amp;TrimSummary[color]&amp;"/"))),),0))))*$HH126*(1+$BN$3)&amp;","&amp;IF(ISERROR(INDEX(TrimSummary[costing_yy],MATCH(1,INDEX(($HD126=TrimSummary[style_no])*(HO$3=TrimSummary[trim_reff])*(ISNUMBER(FIND("/"&amp;$HC126&amp;"/","/"&amp;TrimSummary[color]&amp;"/"))),),0))),0,(INDEX(TrimSummary[costing_yy],MATCH(1,INDEX(($HD126=TrimSummary[style_no])*(HO$3=TrimSummary[trim_reff])*(ISNUMBER(FIND("/"&amp;$HC126&amp;"/","/"&amp;TrimSummary[color]&amp;"/"))),),0))))*$HJ126*(1+$BN$3)&amp;","&amp;IF(ISERROR(INDEX(TrimSummary[ordering_yy],MATCH(1,INDEX(($HD126=TrimSummary[style_no])*(HO$3=TrimSummary[trim_reff])*(ISNUMBER(FIND("/"&amp;$HC126&amp;"/","/"&amp;TrimSummary[color]&amp;"/"))),),0))),0,(INDEX(TrimSummary[ordering_yy],MATCH(1,INDEX(($HD126=TrimSummary[style_no])*(HO$3=TrimSummary[trim_reff])*(ISNUMBER(FIND("/"&amp;$HC126&amp;"/","/"&amp;TrimSummary[color]&amp;"/"))),),0))))*$HH126*(1+$BN$4)&amp;","&amp;IF(ISERROR(INDEX(TrimSummary[ordering_yy],MATCH(1,INDEX(($HD126=TrimSummary[style_no])*(HO$3=TrimSummary[trim_reff])*(ISNUMBER(FIND("/"&amp;$HC126&amp;"/","/"&amp;TrimSummary[color]&amp;"/"))),),0))),0,(INDEX(TrimSummary[ordering_yy],MATCH(1,INDEX(($HD126=TrimSummary[style_no])*(HO$3=TrimSummary[trim_reff])*(ISNUMBER(FIND("/"&amp;$HC126&amp;"/","/"&amp;TrimSummary[color]&amp;"/"))),),0))))*$HJ126*(1+$BN$4)</f>
        <v>0,0,0,0</v>
      </c>
      <c r="HP126" s="62" t="str" cm="1">
        <f t="array" ref="HP126">IF(ISERROR(INDEX(TrimSummary[costing_yy],MATCH(1,INDEX(($HD126=TrimSummary[style_no])*(HP$3=TrimSummary[trim_reff])*(ISNUMBER(FIND("/"&amp;$HC126&amp;"/","/"&amp;TrimSummary[color]&amp;"/"))),),0))),0,(INDEX(TrimSummary[costing_yy],MATCH(1,INDEX(($HD126=TrimSummary[style_no])*(HP$3=TrimSummary[trim_reff])*(ISNUMBER(FIND("/"&amp;$HC126&amp;"/","/"&amp;TrimSummary[color]&amp;"/"))),),0))))*$HH126*(1+$BN$3)&amp;","&amp;IF(ISERROR(INDEX(TrimSummary[costing_yy],MATCH(1,INDEX(($HD126=TrimSummary[style_no])*(HP$3=TrimSummary[trim_reff])*(ISNUMBER(FIND("/"&amp;$HC126&amp;"/","/"&amp;TrimSummary[color]&amp;"/"))),),0))),0,(INDEX(TrimSummary[costing_yy],MATCH(1,INDEX(($HD126=TrimSummary[style_no])*(HP$3=TrimSummary[trim_reff])*(ISNUMBER(FIND("/"&amp;$HC126&amp;"/","/"&amp;TrimSummary[color]&amp;"/"))),),0))))*$HJ126*(1+$BN$3)&amp;","&amp;IF(ISERROR(INDEX(TrimSummary[ordering_yy],MATCH(1,INDEX(($HD126=TrimSummary[style_no])*(HP$3=TrimSummary[trim_reff])*(ISNUMBER(FIND("/"&amp;$HC126&amp;"/","/"&amp;TrimSummary[color]&amp;"/"))),),0))),0,(INDEX(TrimSummary[ordering_yy],MATCH(1,INDEX(($HD126=TrimSummary[style_no])*(HP$3=TrimSummary[trim_reff])*(ISNUMBER(FIND("/"&amp;$HC126&amp;"/","/"&amp;TrimSummary[color]&amp;"/"))),),0))))*$HH126*(1+$BN$4)&amp;","&amp;IF(ISERROR(INDEX(TrimSummary[ordering_yy],MATCH(1,INDEX(($HD126=TrimSummary[style_no])*(HP$3=TrimSummary[trim_reff])*(ISNUMBER(FIND("/"&amp;$HC126&amp;"/","/"&amp;TrimSummary[color]&amp;"/"))),),0))),0,(INDEX(TrimSummary[ordering_yy],MATCH(1,INDEX(($HD126=TrimSummary[style_no])*(HP$3=TrimSummary[trim_reff])*(ISNUMBER(FIND("/"&amp;$HC126&amp;"/","/"&amp;TrimSummary[color]&amp;"/"))),),0))))*$HJ126*(1+$BN$4)</f>
        <v>0,0,0,0</v>
      </c>
      <c r="HQ126" s="62" t="str" cm="1">
        <f t="array" ref="HQ126">IF(ISERROR(INDEX(TrimSummary[costing_yy],MATCH(1,INDEX(($HD126=TrimSummary[style_no])*(HQ$3=TrimSummary[trim_reff])*(ISNUMBER(FIND("/"&amp;$HC126&amp;"/","/"&amp;TrimSummary[color]&amp;"/"))),),0))),0,(INDEX(TrimSummary[costing_yy],MATCH(1,INDEX(($HD126=TrimSummary[style_no])*(HQ$3=TrimSummary[trim_reff])*(ISNUMBER(FIND("/"&amp;$HC126&amp;"/","/"&amp;TrimSummary[color]&amp;"/"))),),0))))*$HH126*(1+$BN$3)&amp;","&amp;IF(ISERROR(INDEX(TrimSummary[costing_yy],MATCH(1,INDEX(($HD126=TrimSummary[style_no])*(HQ$3=TrimSummary[trim_reff])*(ISNUMBER(FIND("/"&amp;$HC126&amp;"/","/"&amp;TrimSummary[color]&amp;"/"))),),0))),0,(INDEX(TrimSummary[costing_yy],MATCH(1,INDEX(($HD126=TrimSummary[style_no])*(HQ$3=TrimSummary[trim_reff])*(ISNUMBER(FIND("/"&amp;$HC126&amp;"/","/"&amp;TrimSummary[color]&amp;"/"))),),0))))*$HJ126*(1+$BN$3)&amp;","&amp;IF(ISERROR(INDEX(TrimSummary[ordering_yy],MATCH(1,INDEX(($HD126=TrimSummary[style_no])*(HQ$3=TrimSummary[trim_reff])*(ISNUMBER(FIND("/"&amp;$HC126&amp;"/","/"&amp;TrimSummary[color]&amp;"/"))),),0))),0,(INDEX(TrimSummary[ordering_yy],MATCH(1,INDEX(($HD126=TrimSummary[style_no])*(HQ$3=TrimSummary[trim_reff])*(ISNUMBER(FIND("/"&amp;$HC126&amp;"/","/"&amp;TrimSummary[color]&amp;"/"))),),0))))*$HH126*(1+$BN$4)&amp;","&amp;IF(ISERROR(INDEX(TrimSummary[ordering_yy],MATCH(1,INDEX(($HD126=TrimSummary[style_no])*(HQ$3=TrimSummary[trim_reff])*(ISNUMBER(FIND("/"&amp;$HC126&amp;"/","/"&amp;TrimSummary[color]&amp;"/"))),),0))),0,(INDEX(TrimSummary[ordering_yy],MATCH(1,INDEX(($HD126=TrimSummary[style_no])*(HQ$3=TrimSummary[trim_reff])*(ISNUMBER(FIND("/"&amp;$HC126&amp;"/","/"&amp;TrimSummary[color]&amp;"/"))),),0))))*$HJ126*(1+$BN$4)</f>
        <v>0,0,0,0</v>
      </c>
      <c r="HR126" s="62" t="str" cm="1">
        <f t="array" ref="HR126">IF(ISERROR(INDEX(TrimSummary[costing_yy],MATCH(1,INDEX(($HD126=TrimSummary[style_no])*(HR$3=TrimSummary[trim_reff])*(ISNUMBER(FIND("/"&amp;$HC126&amp;"/","/"&amp;TrimSummary[color]&amp;"/"))),),0))),0,(INDEX(TrimSummary[costing_yy],MATCH(1,INDEX(($HD126=TrimSummary[style_no])*(HR$3=TrimSummary[trim_reff])*(ISNUMBER(FIND("/"&amp;$HC126&amp;"/","/"&amp;TrimSummary[color]&amp;"/"))),),0))))*$HH126*(1+$BN$3)&amp;","&amp;IF(ISERROR(INDEX(TrimSummary[costing_yy],MATCH(1,INDEX(($HD126=TrimSummary[style_no])*(HR$3=TrimSummary[trim_reff])*(ISNUMBER(FIND("/"&amp;$HC126&amp;"/","/"&amp;TrimSummary[color]&amp;"/"))),),0))),0,(INDEX(TrimSummary[costing_yy],MATCH(1,INDEX(($HD126=TrimSummary[style_no])*(HR$3=TrimSummary[trim_reff])*(ISNUMBER(FIND("/"&amp;$HC126&amp;"/","/"&amp;TrimSummary[color]&amp;"/"))),),0))))*$HJ126*(1+$BN$3)&amp;","&amp;IF(ISERROR(INDEX(TrimSummary[ordering_yy],MATCH(1,INDEX(($HD126=TrimSummary[style_no])*(HR$3=TrimSummary[trim_reff])*(ISNUMBER(FIND("/"&amp;$HC126&amp;"/","/"&amp;TrimSummary[color]&amp;"/"))),),0))),0,(INDEX(TrimSummary[ordering_yy],MATCH(1,INDEX(($HD126=TrimSummary[style_no])*(HR$3=TrimSummary[trim_reff])*(ISNUMBER(FIND("/"&amp;$HC126&amp;"/","/"&amp;TrimSummary[color]&amp;"/"))),),0))))*$HH126*(1+$BN$4)&amp;","&amp;IF(ISERROR(INDEX(TrimSummary[ordering_yy],MATCH(1,INDEX(($HD126=TrimSummary[style_no])*(HR$3=TrimSummary[trim_reff])*(ISNUMBER(FIND("/"&amp;$HC126&amp;"/","/"&amp;TrimSummary[color]&amp;"/"))),),0))),0,(INDEX(TrimSummary[ordering_yy],MATCH(1,INDEX(($HD126=TrimSummary[style_no])*(HR$3=TrimSummary[trim_reff])*(ISNUMBER(FIND("/"&amp;$HC126&amp;"/","/"&amp;TrimSummary[color]&amp;"/"))),),0))))*$HJ126*(1+$BN$4)</f>
        <v>0,0,0,0</v>
      </c>
      <c r="HS126" s="62" t="str" cm="1">
        <f t="array" ref="HS126">IF(ISERROR(INDEX(TrimSummary[costing_yy],MATCH(1,INDEX(($HD126=TrimSummary[style_no])*(HS$3=TrimSummary[trim_reff])*(ISNUMBER(FIND("/"&amp;$HC126&amp;"/","/"&amp;TrimSummary[color]&amp;"/"))),),0))),0,(INDEX(TrimSummary[costing_yy],MATCH(1,INDEX(($HD126=TrimSummary[style_no])*(HS$3=TrimSummary[trim_reff])*(ISNUMBER(FIND("/"&amp;$HC126&amp;"/","/"&amp;TrimSummary[color]&amp;"/"))),),0))))*$HH126*(1+$BN$3)&amp;","&amp;IF(ISERROR(INDEX(TrimSummary[costing_yy],MATCH(1,INDEX(($HD126=TrimSummary[style_no])*(HS$3=TrimSummary[trim_reff])*(ISNUMBER(FIND("/"&amp;$HC126&amp;"/","/"&amp;TrimSummary[color]&amp;"/"))),),0))),0,(INDEX(TrimSummary[costing_yy],MATCH(1,INDEX(($HD126=TrimSummary[style_no])*(HS$3=TrimSummary[trim_reff])*(ISNUMBER(FIND("/"&amp;$HC126&amp;"/","/"&amp;TrimSummary[color]&amp;"/"))),),0))))*$HJ126*(1+$BN$3)&amp;","&amp;IF(ISERROR(INDEX(TrimSummary[ordering_yy],MATCH(1,INDEX(($HD126=TrimSummary[style_no])*(HS$3=TrimSummary[trim_reff])*(ISNUMBER(FIND("/"&amp;$HC126&amp;"/","/"&amp;TrimSummary[color]&amp;"/"))),),0))),0,(INDEX(TrimSummary[ordering_yy],MATCH(1,INDEX(($HD126=TrimSummary[style_no])*(HS$3=TrimSummary[trim_reff])*(ISNUMBER(FIND("/"&amp;$HC126&amp;"/","/"&amp;TrimSummary[color]&amp;"/"))),),0))))*$HH126*(1+$BN$4)&amp;","&amp;IF(ISERROR(INDEX(TrimSummary[ordering_yy],MATCH(1,INDEX(($HD126=TrimSummary[style_no])*(HS$3=TrimSummary[trim_reff])*(ISNUMBER(FIND("/"&amp;$HC126&amp;"/","/"&amp;TrimSummary[color]&amp;"/"))),),0))),0,(INDEX(TrimSummary[ordering_yy],MATCH(1,INDEX(($HD126=TrimSummary[style_no])*(HS$3=TrimSummary[trim_reff])*(ISNUMBER(FIND("/"&amp;$HC126&amp;"/","/"&amp;TrimSummary[color]&amp;"/"))),),0))))*$HJ126*(1+$BN$4)</f>
        <v>0,0,0,0</v>
      </c>
      <c r="HT126" s="62" t="str" cm="1">
        <f t="array" ref="HT126">IF(ISERROR(INDEX(TrimSummary[costing_yy],MATCH(1,INDEX(($HD126=TrimSummary[style_no])*(HT$3=TrimSummary[trim_reff])*(ISNUMBER(FIND("/"&amp;$HC126&amp;"/","/"&amp;TrimSummary[color]&amp;"/"))),),0))),0,(INDEX(TrimSummary[costing_yy],MATCH(1,INDEX(($HD126=TrimSummary[style_no])*(HT$3=TrimSummary[trim_reff])*(ISNUMBER(FIND("/"&amp;$HC126&amp;"/","/"&amp;TrimSummary[color]&amp;"/"))),),0))))*$HH126*(1+$BN$3)&amp;","&amp;IF(ISERROR(INDEX(TrimSummary[costing_yy],MATCH(1,INDEX(($HD126=TrimSummary[style_no])*(HT$3=TrimSummary[trim_reff])*(ISNUMBER(FIND("/"&amp;$HC126&amp;"/","/"&amp;TrimSummary[color]&amp;"/"))),),0))),0,(INDEX(TrimSummary[costing_yy],MATCH(1,INDEX(($HD126=TrimSummary[style_no])*(HT$3=TrimSummary[trim_reff])*(ISNUMBER(FIND("/"&amp;$HC126&amp;"/","/"&amp;TrimSummary[color]&amp;"/"))),),0))))*$HJ126*(1+$BN$3)&amp;","&amp;IF(ISERROR(INDEX(TrimSummary[ordering_yy],MATCH(1,INDEX(($HD126=TrimSummary[style_no])*(HT$3=TrimSummary[trim_reff])*(ISNUMBER(FIND("/"&amp;$HC126&amp;"/","/"&amp;TrimSummary[color]&amp;"/"))),),0))),0,(INDEX(TrimSummary[ordering_yy],MATCH(1,INDEX(($HD126=TrimSummary[style_no])*(HT$3=TrimSummary[trim_reff])*(ISNUMBER(FIND("/"&amp;$HC126&amp;"/","/"&amp;TrimSummary[color]&amp;"/"))),),0))))*$HH126*(1+$BN$4)&amp;","&amp;IF(ISERROR(INDEX(TrimSummary[ordering_yy],MATCH(1,INDEX(($HD126=TrimSummary[style_no])*(HT$3=TrimSummary[trim_reff])*(ISNUMBER(FIND("/"&amp;$HC126&amp;"/","/"&amp;TrimSummary[color]&amp;"/"))),),0))),0,(INDEX(TrimSummary[ordering_yy],MATCH(1,INDEX(($HD126=TrimSummary[style_no])*(HT$3=TrimSummary[trim_reff])*(ISNUMBER(FIND("/"&amp;$HC126&amp;"/","/"&amp;TrimSummary[color]&amp;"/"))),),0))))*$HJ126*(1+$BN$4)</f>
        <v>0,0,0,0</v>
      </c>
      <c r="HU126" s="62" t="str" cm="1">
        <f t="array" ref="HU126">IF(ISERROR(INDEX(TrimSummary[costing_yy],MATCH(1,INDEX(($HD126=TrimSummary[style_no])*(HU$3=TrimSummary[trim_reff])*(ISNUMBER(FIND("/"&amp;$HC126&amp;"/","/"&amp;TrimSummary[color]&amp;"/"))),),0))),0,(INDEX(TrimSummary[costing_yy],MATCH(1,INDEX(($HD126=TrimSummary[style_no])*(HU$3=TrimSummary[trim_reff])*(ISNUMBER(FIND("/"&amp;$HC126&amp;"/","/"&amp;TrimSummary[color]&amp;"/"))),),0))))*$HH126*(1+$BN$3)&amp;","&amp;IF(ISERROR(INDEX(TrimSummary[costing_yy],MATCH(1,INDEX(($HD126=TrimSummary[style_no])*(HU$3=TrimSummary[trim_reff])*(ISNUMBER(FIND("/"&amp;$HC126&amp;"/","/"&amp;TrimSummary[color]&amp;"/"))),),0))),0,(INDEX(TrimSummary[costing_yy],MATCH(1,INDEX(($HD126=TrimSummary[style_no])*(HU$3=TrimSummary[trim_reff])*(ISNUMBER(FIND("/"&amp;$HC126&amp;"/","/"&amp;TrimSummary[color]&amp;"/"))),),0))))*$HJ126*(1+$BN$3)&amp;","&amp;IF(ISERROR(INDEX(TrimSummary[ordering_yy],MATCH(1,INDEX(($HD126=TrimSummary[style_no])*(HU$3=TrimSummary[trim_reff])*(ISNUMBER(FIND("/"&amp;$HC126&amp;"/","/"&amp;TrimSummary[color]&amp;"/"))),),0))),0,(INDEX(TrimSummary[ordering_yy],MATCH(1,INDEX(($HD126=TrimSummary[style_no])*(HU$3=TrimSummary[trim_reff])*(ISNUMBER(FIND("/"&amp;$HC126&amp;"/","/"&amp;TrimSummary[color]&amp;"/"))),),0))))*$HH126*(1+$BN$4)&amp;","&amp;IF(ISERROR(INDEX(TrimSummary[ordering_yy],MATCH(1,INDEX(($HD126=TrimSummary[style_no])*(HU$3=TrimSummary[trim_reff])*(ISNUMBER(FIND("/"&amp;$HC126&amp;"/","/"&amp;TrimSummary[color]&amp;"/"))),),0))),0,(INDEX(TrimSummary[ordering_yy],MATCH(1,INDEX(($HD126=TrimSummary[style_no])*(HU$3=TrimSummary[trim_reff])*(ISNUMBER(FIND("/"&amp;$HC126&amp;"/","/"&amp;TrimSummary[color]&amp;"/"))),),0))))*$HJ126*(1+$BN$4)</f>
        <v>0,0,0,0</v>
      </c>
      <c r="HV126" s="62"/>
      <c r="HW126" s="62"/>
      <c r="HX126" s="62"/>
      <c r="HY126" s="62"/>
      <c r="HZ126" s="62"/>
      <c r="IA126" s="62"/>
      <c r="IB126" s="62"/>
      <c r="IC126" s="62"/>
      <c r="ID126" s="62"/>
      <c r="IE126" s="62"/>
      <c r="IF126" s="62"/>
      <c r="IG126" s="62"/>
      <c r="IH126" s="62"/>
      <c r="II126" s="62"/>
      <c r="IJ126" s="62"/>
      <c r="IK126" s="62"/>
      <c r="IL126" s="62"/>
      <c r="IM126" s="62"/>
      <c r="IN126" s="62"/>
      <c r="IO126" s="62"/>
      <c r="IP126" s="62"/>
      <c r="IQ126" s="62"/>
      <c r="IR126" s="62"/>
      <c r="IS126" s="62"/>
      <c r="IT126" s="62"/>
      <c r="IU126" s="62"/>
      <c r="IV126" s="62"/>
      <c r="IW126" s="62"/>
    </row>
    <row r="127" spans="1:257">
      <c r="A127"/>
      <c r="D127" s="256"/>
      <c r="E127" s="3"/>
      <c r="F127" s="18"/>
      <c r="G127" s="19"/>
      <c r="H127" s="86"/>
      <c r="I127" s="86"/>
      <c r="J127" s="86"/>
      <c r="K127" s="86"/>
      <c r="L127" s="86"/>
      <c r="M127" s="86"/>
      <c r="N127" s="86"/>
      <c r="O127" s="86"/>
      <c r="P127" s="86"/>
      <c r="Q127" s="86"/>
      <c r="R127" s="86"/>
      <c r="S127" s="86"/>
      <c r="T127" s="86"/>
      <c r="U127" s="86"/>
      <c r="V127" s="86"/>
      <c r="Y127" s="18"/>
      <c r="AR127" s="87"/>
      <c r="AS127" s="24"/>
      <c r="AT127" s="18"/>
      <c r="AW127" s="24"/>
      <c r="AX127" s="24"/>
      <c r="AY127" s="24"/>
      <c r="AZ127" s="24"/>
      <c r="BA127" s="24"/>
      <c r="BB127" s="24"/>
      <c r="BC127" s="24"/>
      <c r="BS127" s="233"/>
      <c r="BT127" s="233"/>
      <c r="BU127" s="233"/>
      <c r="BV127" s="233"/>
      <c r="BW127" s="233"/>
      <c r="BX127" s="233"/>
      <c r="BY127" s="233"/>
      <c r="BZ127" s="233"/>
      <c r="CA127" s="233"/>
      <c r="CB127" s="233"/>
      <c r="CC127" s="233"/>
      <c r="CD127" s="233"/>
      <c r="CE127" s="233"/>
      <c r="CF127" s="233"/>
      <c r="CI127" s="233"/>
      <c r="CO127" s="64"/>
      <c r="CP127" s="64"/>
      <c r="FT127"/>
      <c r="FU127"/>
      <c r="HA127" s="62" t="str">
        <f>INDEX(TrimSummary[season],MATCH($HD127,TrimSummary[style_no],0))</f>
        <v>WI23</v>
      </c>
      <c r="HB127" s="62" t="str">
        <f>INDEX(TrimSummary[floorset],MATCH($HD127,TrimSummary[style_no],0))</f>
        <v>F3</v>
      </c>
      <c r="HC127" s="6" t="s">
        <v>217</v>
      </c>
      <c r="HD127" s="310" t="s">
        <v>315</v>
      </c>
      <c r="HE127" s="224" t="s">
        <v>298</v>
      </c>
      <c r="HF127" s="98">
        <v>45040</v>
      </c>
      <c r="HG127" t="s">
        <v>139</v>
      </c>
      <c r="HH127" s="105" cm="1">
        <f t="array" ref="HH127">IF(ISERROR(INDEX(Trim_Booking_Data[[QTY TB]:[5]],MATCH($HD127&amp;$HE127&amp;$HF127,Trim_Booking_Data[Styele'#]&amp;Trim_Booking_Data[COLOR]&amp;Trim_Booking_Data[Trim Boking Date],0),MATCH($HG127,Trim_Booking_Data[[#Headers],[QTY TB]:[5]],0))),0,(INDEX(Trim_Booking_Data[[QTY TB]:[5]],MATCH($HD127&amp;$HE127&amp;$HF127,Trim_Booking_Data[Styele'#]&amp;Trim_Booking_Data[COLOR]&amp;Trim_Booking_Data[Trim Boking Date],0),MATCH($HG127,Trim_Booking_Data[[#Headers],[QTY TB]:[5]],0))))</f>
        <v>0</v>
      </c>
      <c r="HI127" s="78" cm="1">
        <f t="array" ref="HI127">IF(ISERROR(INDEX(PO_Placed_Data_Fu[],MATCH($HD127&amp;$HE127,Trim_Booking_Data[Styele'#]&amp;Trim_Booking_Data[COLOR],0),MATCH(HI$3,PO_Placed_Data_Fu[#Headers],0))),0,(INDEX(PO_Placed_Data_Fu[],MATCH($HD127&amp;$HE127,Trim_Booking_Data[Styele'#]&amp;Trim_Booking_Data[COLOR],0),MATCH(HI$3,PO_Placed_Data_Fu[#Headers],0))))</f>
        <v>0</v>
      </c>
      <c r="HJ127" s="73" cm="1">
        <f t="array" ref="HJ127">IF(ISERROR(INDEX(PO_Placed_Data_Fu[],MATCH($HD127&amp;$HE127&amp;$HF127,Trim_Booking_Data[Styele'#]&amp;Trim_Booking_Data[COLOR]&amp;Trim_Booking_Data[Trim Boking Date],0),MATCH($HG127,PO_Placed_Data_Fu[#Headers],0))),0,(INDEX(PO_Placed_Data_Fu[],MATCH($HD127&amp;$HE127&amp;$HF127,Trim_Booking_Data[Styele'#]&amp;Trim_Booking_Data[COLOR]&amp;Trim_Booking_Data[Trim Boking Date],0),MATCH($HG127,PO_Placed_Data_Fu[#Headers],0))))</f>
        <v>0</v>
      </c>
      <c r="HK127" s="62" t="str" cm="1">
        <f t="array" ref="HK127">IF(ISERROR(INDEX(TrimSummary[costing_yy],MATCH(1,INDEX(($HD127=TrimSummary[style_no])*(HK$3=TrimSummary[trim_reff])*(ISNUMBER(FIND("/"&amp;$HC127&amp;"/","/"&amp;TrimSummary[color]&amp;"/"))),),0))),0,(INDEX(TrimSummary[costing_yy],MATCH(1,INDEX(($HD127=TrimSummary[style_no])*(HK$3=TrimSummary[trim_reff])*(ISNUMBER(FIND("/"&amp;$HC127&amp;"/","/"&amp;TrimSummary[color]&amp;"/"))),),0))))*$HH127*(1+$BN$3)&amp;","&amp;IF(ISERROR(INDEX(TrimSummary[costing_yy],MATCH(1,INDEX(($HD127=TrimSummary[style_no])*(HK$3=TrimSummary[trim_reff])*(ISNUMBER(FIND("/"&amp;$HC127&amp;"/","/"&amp;TrimSummary[color]&amp;"/"))),),0))),0,(INDEX(TrimSummary[costing_yy],MATCH(1,INDEX(($HD127=TrimSummary[style_no])*(HK$3=TrimSummary[trim_reff])*(ISNUMBER(FIND("/"&amp;$HC127&amp;"/","/"&amp;TrimSummary[color]&amp;"/"))),),0))))*$HJ127*(1+$BN$3)&amp;","&amp;IF(ISERROR(INDEX(TrimSummary[ordering_yy],MATCH(1,INDEX(($HD127=TrimSummary[style_no])*(HK$3=TrimSummary[trim_reff])*(ISNUMBER(FIND("/"&amp;$HC127&amp;"/","/"&amp;TrimSummary[color]&amp;"/"))),),0))),0,(INDEX(TrimSummary[ordering_yy],MATCH(1,INDEX(($HD127=TrimSummary[style_no])*(HK$3=TrimSummary[trim_reff])*(ISNUMBER(FIND("/"&amp;$HC127&amp;"/","/"&amp;TrimSummary[color]&amp;"/"))),),0))))*$HH127*(1+$BN$4)&amp;","&amp;IF(ISERROR(INDEX(TrimSummary[ordering_yy],MATCH(1,INDEX(($HD127=TrimSummary[style_no])*(HK$3=TrimSummary[trim_reff])*(ISNUMBER(FIND("/"&amp;$HC127&amp;"/","/"&amp;TrimSummary[color]&amp;"/"))),),0))),0,(INDEX(TrimSummary[ordering_yy],MATCH(1,INDEX(($HD127=TrimSummary[style_no])*(HK$3=TrimSummary[trim_reff])*(ISNUMBER(FIND("/"&amp;$HC127&amp;"/","/"&amp;TrimSummary[color]&amp;"/"))),),0))))*$HJ127*(1+$BN$4)</f>
        <v>0,0,0,0</v>
      </c>
      <c r="HL127" s="62" t="str" cm="1">
        <f t="array" ref="HL127">IF(ISERROR(INDEX(TrimSummary[costing_yy],MATCH(1,INDEX(($HD127=TrimSummary[style_no])*(HL$3=TrimSummary[trim_reff])*(ISNUMBER(FIND("/"&amp;$HC127&amp;"/","/"&amp;TrimSummary[color]&amp;"/"))),),0))),0,(INDEX(TrimSummary[costing_yy],MATCH(1,INDEX(($HD127=TrimSummary[style_no])*(HL$3=TrimSummary[trim_reff])*(ISNUMBER(FIND("/"&amp;$HC127&amp;"/","/"&amp;TrimSummary[color]&amp;"/"))),),0))))*$HH127*(1+$BN$3)&amp;","&amp;IF(ISERROR(INDEX(TrimSummary[costing_yy],MATCH(1,INDEX(($HD127=TrimSummary[style_no])*(HL$3=TrimSummary[trim_reff])*(ISNUMBER(FIND("/"&amp;$HC127&amp;"/","/"&amp;TrimSummary[color]&amp;"/"))),),0))),0,(INDEX(TrimSummary[costing_yy],MATCH(1,INDEX(($HD127=TrimSummary[style_no])*(HL$3=TrimSummary[trim_reff])*(ISNUMBER(FIND("/"&amp;$HC127&amp;"/","/"&amp;TrimSummary[color]&amp;"/"))),),0))))*$HJ127*(1+$BN$3)&amp;","&amp;IF(ISERROR(INDEX(TrimSummary[ordering_yy],MATCH(1,INDEX(($HD127=TrimSummary[style_no])*(HL$3=TrimSummary[trim_reff])*(ISNUMBER(FIND("/"&amp;$HC127&amp;"/","/"&amp;TrimSummary[color]&amp;"/"))),),0))),0,(INDEX(TrimSummary[ordering_yy],MATCH(1,INDEX(($HD127=TrimSummary[style_no])*(HL$3=TrimSummary[trim_reff])*(ISNUMBER(FIND("/"&amp;$HC127&amp;"/","/"&amp;TrimSummary[color]&amp;"/"))),),0))))*$HH127*(1+$BN$4)&amp;","&amp;IF(ISERROR(INDEX(TrimSummary[ordering_yy],MATCH(1,INDEX(($HD127=TrimSummary[style_no])*(HL$3=TrimSummary[trim_reff])*(ISNUMBER(FIND("/"&amp;$HC127&amp;"/","/"&amp;TrimSummary[color]&amp;"/"))),),0))),0,(INDEX(TrimSummary[ordering_yy],MATCH(1,INDEX(($HD127=TrimSummary[style_no])*(HL$3=TrimSummary[trim_reff])*(ISNUMBER(FIND("/"&amp;$HC127&amp;"/","/"&amp;TrimSummary[color]&amp;"/"))),),0))))*$HJ127*(1+$BN$4)</f>
        <v>0,0,0,0</v>
      </c>
      <c r="HM127" s="62" t="str" cm="1">
        <f t="array" ref="HM127">IF(ISERROR(INDEX(TrimSummary[costing_yy],MATCH(1,INDEX(($HD127=TrimSummary[style_no])*(HM$3=TrimSummary[trim_reff])*(ISNUMBER(FIND("/"&amp;$HC127&amp;"/","/"&amp;TrimSummary[color]&amp;"/"))),),0))),0,(INDEX(TrimSummary[costing_yy],MATCH(1,INDEX(($HD127=TrimSummary[style_no])*(HM$3=TrimSummary[trim_reff])*(ISNUMBER(FIND("/"&amp;$HC127&amp;"/","/"&amp;TrimSummary[color]&amp;"/"))),),0))))*$HH127*(1+$BN$3)&amp;","&amp;IF(ISERROR(INDEX(TrimSummary[costing_yy],MATCH(1,INDEX(($HD127=TrimSummary[style_no])*(HM$3=TrimSummary[trim_reff])*(ISNUMBER(FIND("/"&amp;$HC127&amp;"/","/"&amp;TrimSummary[color]&amp;"/"))),),0))),0,(INDEX(TrimSummary[costing_yy],MATCH(1,INDEX(($HD127=TrimSummary[style_no])*(HM$3=TrimSummary[trim_reff])*(ISNUMBER(FIND("/"&amp;$HC127&amp;"/","/"&amp;TrimSummary[color]&amp;"/"))),),0))))*$HJ127*(1+$BN$3)&amp;","&amp;IF(ISERROR(INDEX(TrimSummary[ordering_yy],MATCH(1,INDEX(($HD127=TrimSummary[style_no])*(HM$3=TrimSummary[trim_reff])*(ISNUMBER(FIND("/"&amp;$HC127&amp;"/","/"&amp;TrimSummary[color]&amp;"/"))),),0))),0,(INDEX(TrimSummary[ordering_yy],MATCH(1,INDEX(($HD127=TrimSummary[style_no])*(HM$3=TrimSummary[trim_reff])*(ISNUMBER(FIND("/"&amp;$HC127&amp;"/","/"&amp;TrimSummary[color]&amp;"/"))),),0))))*$HH127*(1+$BN$4)&amp;","&amp;IF(ISERROR(INDEX(TrimSummary[ordering_yy],MATCH(1,INDEX(($HD127=TrimSummary[style_no])*(HM$3=TrimSummary[trim_reff])*(ISNUMBER(FIND("/"&amp;$HC127&amp;"/","/"&amp;TrimSummary[color]&amp;"/"))),),0))),0,(INDEX(TrimSummary[ordering_yy],MATCH(1,INDEX(($HD127=TrimSummary[style_no])*(HM$3=TrimSummary[trim_reff])*(ISNUMBER(FIND("/"&amp;$HC127&amp;"/","/"&amp;TrimSummary[color]&amp;"/"))),),0))))*$HJ127*(1+$BN$4)</f>
        <v>0,0,0,0</v>
      </c>
      <c r="HN127" s="62" t="str" cm="1">
        <f t="array" ref="HN127">IF(ISERROR(INDEX(TrimSummary[costing_yy],MATCH(1,INDEX(($HD127=TrimSummary[style_no])*(HN$3=TrimSummary[trim_reff])*(ISNUMBER(FIND("/"&amp;$HC127&amp;"/","/"&amp;TrimSummary[color]&amp;"/"))),),0))),0,(INDEX(TrimSummary[costing_yy],MATCH(1,INDEX(($HD127=TrimSummary[style_no])*(HN$3=TrimSummary[trim_reff])*(ISNUMBER(FIND("/"&amp;$HC127&amp;"/","/"&amp;TrimSummary[color]&amp;"/"))),),0))))*$HH127*(1+$BN$3)&amp;","&amp;IF(ISERROR(INDEX(TrimSummary[costing_yy],MATCH(1,INDEX(($HD127=TrimSummary[style_no])*(HN$3=TrimSummary[trim_reff])*(ISNUMBER(FIND("/"&amp;$HC127&amp;"/","/"&amp;TrimSummary[color]&amp;"/"))),),0))),0,(INDEX(TrimSummary[costing_yy],MATCH(1,INDEX(($HD127=TrimSummary[style_no])*(HN$3=TrimSummary[trim_reff])*(ISNUMBER(FIND("/"&amp;$HC127&amp;"/","/"&amp;TrimSummary[color]&amp;"/"))),),0))))*$HJ127*(1+$BN$3)&amp;","&amp;IF(ISERROR(INDEX(TrimSummary[ordering_yy],MATCH(1,INDEX(($HD127=TrimSummary[style_no])*(HN$3=TrimSummary[trim_reff])*(ISNUMBER(FIND("/"&amp;$HC127&amp;"/","/"&amp;TrimSummary[color]&amp;"/"))),),0))),0,(INDEX(TrimSummary[ordering_yy],MATCH(1,INDEX(($HD127=TrimSummary[style_no])*(HN$3=TrimSummary[trim_reff])*(ISNUMBER(FIND("/"&amp;$HC127&amp;"/","/"&amp;TrimSummary[color]&amp;"/"))),),0))))*$HH127*(1+$BN$4)&amp;","&amp;IF(ISERROR(INDEX(TrimSummary[ordering_yy],MATCH(1,INDEX(($HD127=TrimSummary[style_no])*(HN$3=TrimSummary[trim_reff])*(ISNUMBER(FIND("/"&amp;$HC127&amp;"/","/"&amp;TrimSummary[color]&amp;"/"))),),0))),0,(INDEX(TrimSummary[ordering_yy],MATCH(1,INDEX(($HD127=TrimSummary[style_no])*(HN$3=TrimSummary[trim_reff])*(ISNUMBER(FIND("/"&amp;$HC127&amp;"/","/"&amp;TrimSummary[color]&amp;"/"))),),0))))*$HJ127*(1+$BN$4)</f>
        <v>0,0,0,0</v>
      </c>
      <c r="HO127" s="62" t="str" cm="1">
        <f t="array" ref="HO127">IF(ISERROR(INDEX(TrimSummary[costing_yy],MATCH(1,INDEX(($HD127=TrimSummary[style_no])*(HO$3=TrimSummary[trim_reff])*(ISNUMBER(FIND("/"&amp;$HC127&amp;"/","/"&amp;TrimSummary[color]&amp;"/"))),),0))),0,(INDEX(TrimSummary[costing_yy],MATCH(1,INDEX(($HD127=TrimSummary[style_no])*(HO$3=TrimSummary[trim_reff])*(ISNUMBER(FIND("/"&amp;$HC127&amp;"/","/"&amp;TrimSummary[color]&amp;"/"))),),0))))*$HH127*(1+$BN$3)&amp;","&amp;IF(ISERROR(INDEX(TrimSummary[costing_yy],MATCH(1,INDEX(($HD127=TrimSummary[style_no])*(HO$3=TrimSummary[trim_reff])*(ISNUMBER(FIND("/"&amp;$HC127&amp;"/","/"&amp;TrimSummary[color]&amp;"/"))),),0))),0,(INDEX(TrimSummary[costing_yy],MATCH(1,INDEX(($HD127=TrimSummary[style_no])*(HO$3=TrimSummary[trim_reff])*(ISNUMBER(FIND("/"&amp;$HC127&amp;"/","/"&amp;TrimSummary[color]&amp;"/"))),),0))))*$HJ127*(1+$BN$3)&amp;","&amp;IF(ISERROR(INDEX(TrimSummary[ordering_yy],MATCH(1,INDEX(($HD127=TrimSummary[style_no])*(HO$3=TrimSummary[trim_reff])*(ISNUMBER(FIND("/"&amp;$HC127&amp;"/","/"&amp;TrimSummary[color]&amp;"/"))),),0))),0,(INDEX(TrimSummary[ordering_yy],MATCH(1,INDEX(($HD127=TrimSummary[style_no])*(HO$3=TrimSummary[trim_reff])*(ISNUMBER(FIND("/"&amp;$HC127&amp;"/","/"&amp;TrimSummary[color]&amp;"/"))),),0))))*$HH127*(1+$BN$4)&amp;","&amp;IF(ISERROR(INDEX(TrimSummary[ordering_yy],MATCH(1,INDEX(($HD127=TrimSummary[style_no])*(HO$3=TrimSummary[trim_reff])*(ISNUMBER(FIND("/"&amp;$HC127&amp;"/","/"&amp;TrimSummary[color]&amp;"/"))),),0))),0,(INDEX(TrimSummary[ordering_yy],MATCH(1,INDEX(($HD127=TrimSummary[style_no])*(HO$3=TrimSummary[trim_reff])*(ISNUMBER(FIND("/"&amp;$HC127&amp;"/","/"&amp;TrimSummary[color]&amp;"/"))),),0))))*$HJ127*(1+$BN$4)</f>
        <v>0,0,0,0</v>
      </c>
      <c r="HP127" s="62" t="str" cm="1">
        <f t="array" ref="HP127">IF(ISERROR(INDEX(TrimSummary[costing_yy],MATCH(1,INDEX(($HD127=TrimSummary[style_no])*(HP$3=TrimSummary[trim_reff])*(ISNUMBER(FIND("/"&amp;$HC127&amp;"/","/"&amp;TrimSummary[color]&amp;"/"))),),0))),0,(INDEX(TrimSummary[costing_yy],MATCH(1,INDEX(($HD127=TrimSummary[style_no])*(HP$3=TrimSummary[trim_reff])*(ISNUMBER(FIND("/"&amp;$HC127&amp;"/","/"&amp;TrimSummary[color]&amp;"/"))),),0))))*$HH127*(1+$BN$3)&amp;","&amp;IF(ISERROR(INDEX(TrimSummary[costing_yy],MATCH(1,INDEX(($HD127=TrimSummary[style_no])*(HP$3=TrimSummary[trim_reff])*(ISNUMBER(FIND("/"&amp;$HC127&amp;"/","/"&amp;TrimSummary[color]&amp;"/"))),),0))),0,(INDEX(TrimSummary[costing_yy],MATCH(1,INDEX(($HD127=TrimSummary[style_no])*(HP$3=TrimSummary[trim_reff])*(ISNUMBER(FIND("/"&amp;$HC127&amp;"/","/"&amp;TrimSummary[color]&amp;"/"))),),0))))*$HJ127*(1+$BN$3)&amp;","&amp;IF(ISERROR(INDEX(TrimSummary[ordering_yy],MATCH(1,INDEX(($HD127=TrimSummary[style_no])*(HP$3=TrimSummary[trim_reff])*(ISNUMBER(FIND("/"&amp;$HC127&amp;"/","/"&amp;TrimSummary[color]&amp;"/"))),),0))),0,(INDEX(TrimSummary[ordering_yy],MATCH(1,INDEX(($HD127=TrimSummary[style_no])*(HP$3=TrimSummary[trim_reff])*(ISNUMBER(FIND("/"&amp;$HC127&amp;"/","/"&amp;TrimSummary[color]&amp;"/"))),),0))))*$HH127*(1+$BN$4)&amp;","&amp;IF(ISERROR(INDEX(TrimSummary[ordering_yy],MATCH(1,INDEX(($HD127=TrimSummary[style_no])*(HP$3=TrimSummary[trim_reff])*(ISNUMBER(FIND("/"&amp;$HC127&amp;"/","/"&amp;TrimSummary[color]&amp;"/"))),),0))),0,(INDEX(TrimSummary[ordering_yy],MATCH(1,INDEX(($HD127=TrimSummary[style_no])*(HP$3=TrimSummary[trim_reff])*(ISNUMBER(FIND("/"&amp;$HC127&amp;"/","/"&amp;TrimSummary[color]&amp;"/"))),),0))))*$HJ127*(1+$BN$4)</f>
        <v>0,0,0,0</v>
      </c>
      <c r="HQ127" s="62" t="str" cm="1">
        <f t="array" ref="HQ127">IF(ISERROR(INDEX(TrimSummary[costing_yy],MATCH(1,INDEX(($HD127=TrimSummary[style_no])*(HQ$3=TrimSummary[trim_reff])*(ISNUMBER(FIND("/"&amp;$HC127&amp;"/","/"&amp;TrimSummary[color]&amp;"/"))),),0))),0,(INDEX(TrimSummary[costing_yy],MATCH(1,INDEX(($HD127=TrimSummary[style_no])*(HQ$3=TrimSummary[trim_reff])*(ISNUMBER(FIND("/"&amp;$HC127&amp;"/","/"&amp;TrimSummary[color]&amp;"/"))),),0))))*$HH127*(1+$BN$3)&amp;","&amp;IF(ISERROR(INDEX(TrimSummary[costing_yy],MATCH(1,INDEX(($HD127=TrimSummary[style_no])*(HQ$3=TrimSummary[trim_reff])*(ISNUMBER(FIND("/"&amp;$HC127&amp;"/","/"&amp;TrimSummary[color]&amp;"/"))),),0))),0,(INDEX(TrimSummary[costing_yy],MATCH(1,INDEX(($HD127=TrimSummary[style_no])*(HQ$3=TrimSummary[trim_reff])*(ISNUMBER(FIND("/"&amp;$HC127&amp;"/","/"&amp;TrimSummary[color]&amp;"/"))),),0))))*$HJ127*(1+$BN$3)&amp;","&amp;IF(ISERROR(INDEX(TrimSummary[ordering_yy],MATCH(1,INDEX(($HD127=TrimSummary[style_no])*(HQ$3=TrimSummary[trim_reff])*(ISNUMBER(FIND("/"&amp;$HC127&amp;"/","/"&amp;TrimSummary[color]&amp;"/"))),),0))),0,(INDEX(TrimSummary[ordering_yy],MATCH(1,INDEX(($HD127=TrimSummary[style_no])*(HQ$3=TrimSummary[trim_reff])*(ISNUMBER(FIND("/"&amp;$HC127&amp;"/","/"&amp;TrimSummary[color]&amp;"/"))),),0))))*$HH127*(1+$BN$4)&amp;","&amp;IF(ISERROR(INDEX(TrimSummary[ordering_yy],MATCH(1,INDEX(($HD127=TrimSummary[style_no])*(HQ$3=TrimSummary[trim_reff])*(ISNUMBER(FIND("/"&amp;$HC127&amp;"/","/"&amp;TrimSummary[color]&amp;"/"))),),0))),0,(INDEX(TrimSummary[ordering_yy],MATCH(1,INDEX(($HD127=TrimSummary[style_no])*(HQ$3=TrimSummary[trim_reff])*(ISNUMBER(FIND("/"&amp;$HC127&amp;"/","/"&amp;TrimSummary[color]&amp;"/"))),),0))))*$HJ127*(1+$BN$4)</f>
        <v>0,0,0,0</v>
      </c>
      <c r="HR127" s="62" t="str" cm="1">
        <f t="array" ref="HR127">IF(ISERROR(INDEX(TrimSummary[costing_yy],MATCH(1,INDEX(($HD127=TrimSummary[style_no])*(HR$3=TrimSummary[trim_reff])*(ISNUMBER(FIND("/"&amp;$HC127&amp;"/","/"&amp;TrimSummary[color]&amp;"/"))),),0))),0,(INDEX(TrimSummary[costing_yy],MATCH(1,INDEX(($HD127=TrimSummary[style_no])*(HR$3=TrimSummary[trim_reff])*(ISNUMBER(FIND("/"&amp;$HC127&amp;"/","/"&amp;TrimSummary[color]&amp;"/"))),),0))))*$HH127*(1+$BN$3)&amp;","&amp;IF(ISERROR(INDEX(TrimSummary[costing_yy],MATCH(1,INDEX(($HD127=TrimSummary[style_no])*(HR$3=TrimSummary[trim_reff])*(ISNUMBER(FIND("/"&amp;$HC127&amp;"/","/"&amp;TrimSummary[color]&amp;"/"))),),0))),0,(INDEX(TrimSummary[costing_yy],MATCH(1,INDEX(($HD127=TrimSummary[style_no])*(HR$3=TrimSummary[trim_reff])*(ISNUMBER(FIND("/"&amp;$HC127&amp;"/","/"&amp;TrimSummary[color]&amp;"/"))),),0))))*$HJ127*(1+$BN$3)&amp;","&amp;IF(ISERROR(INDEX(TrimSummary[ordering_yy],MATCH(1,INDEX(($HD127=TrimSummary[style_no])*(HR$3=TrimSummary[trim_reff])*(ISNUMBER(FIND("/"&amp;$HC127&amp;"/","/"&amp;TrimSummary[color]&amp;"/"))),),0))),0,(INDEX(TrimSummary[ordering_yy],MATCH(1,INDEX(($HD127=TrimSummary[style_no])*(HR$3=TrimSummary[trim_reff])*(ISNUMBER(FIND("/"&amp;$HC127&amp;"/","/"&amp;TrimSummary[color]&amp;"/"))),),0))))*$HH127*(1+$BN$4)&amp;","&amp;IF(ISERROR(INDEX(TrimSummary[ordering_yy],MATCH(1,INDEX(($HD127=TrimSummary[style_no])*(HR$3=TrimSummary[trim_reff])*(ISNUMBER(FIND("/"&amp;$HC127&amp;"/","/"&amp;TrimSummary[color]&amp;"/"))),),0))),0,(INDEX(TrimSummary[ordering_yy],MATCH(1,INDEX(($HD127=TrimSummary[style_no])*(HR$3=TrimSummary[trim_reff])*(ISNUMBER(FIND("/"&amp;$HC127&amp;"/","/"&amp;TrimSummary[color]&amp;"/"))),),0))))*$HJ127*(1+$BN$4)</f>
        <v>0,0,0,0</v>
      </c>
      <c r="HS127" s="62" t="str" cm="1">
        <f t="array" ref="HS127">IF(ISERROR(INDEX(TrimSummary[costing_yy],MATCH(1,INDEX(($HD127=TrimSummary[style_no])*(HS$3=TrimSummary[trim_reff])*(ISNUMBER(FIND("/"&amp;$HC127&amp;"/","/"&amp;TrimSummary[color]&amp;"/"))),),0))),0,(INDEX(TrimSummary[costing_yy],MATCH(1,INDEX(($HD127=TrimSummary[style_no])*(HS$3=TrimSummary[trim_reff])*(ISNUMBER(FIND("/"&amp;$HC127&amp;"/","/"&amp;TrimSummary[color]&amp;"/"))),),0))))*$HH127*(1+$BN$3)&amp;","&amp;IF(ISERROR(INDEX(TrimSummary[costing_yy],MATCH(1,INDEX(($HD127=TrimSummary[style_no])*(HS$3=TrimSummary[trim_reff])*(ISNUMBER(FIND("/"&amp;$HC127&amp;"/","/"&amp;TrimSummary[color]&amp;"/"))),),0))),0,(INDEX(TrimSummary[costing_yy],MATCH(1,INDEX(($HD127=TrimSummary[style_no])*(HS$3=TrimSummary[trim_reff])*(ISNUMBER(FIND("/"&amp;$HC127&amp;"/","/"&amp;TrimSummary[color]&amp;"/"))),),0))))*$HJ127*(1+$BN$3)&amp;","&amp;IF(ISERROR(INDEX(TrimSummary[ordering_yy],MATCH(1,INDEX(($HD127=TrimSummary[style_no])*(HS$3=TrimSummary[trim_reff])*(ISNUMBER(FIND("/"&amp;$HC127&amp;"/","/"&amp;TrimSummary[color]&amp;"/"))),),0))),0,(INDEX(TrimSummary[ordering_yy],MATCH(1,INDEX(($HD127=TrimSummary[style_no])*(HS$3=TrimSummary[trim_reff])*(ISNUMBER(FIND("/"&amp;$HC127&amp;"/","/"&amp;TrimSummary[color]&amp;"/"))),),0))))*$HH127*(1+$BN$4)&amp;","&amp;IF(ISERROR(INDEX(TrimSummary[ordering_yy],MATCH(1,INDEX(($HD127=TrimSummary[style_no])*(HS$3=TrimSummary[trim_reff])*(ISNUMBER(FIND("/"&amp;$HC127&amp;"/","/"&amp;TrimSummary[color]&amp;"/"))),),0))),0,(INDEX(TrimSummary[ordering_yy],MATCH(1,INDEX(($HD127=TrimSummary[style_no])*(HS$3=TrimSummary[trim_reff])*(ISNUMBER(FIND("/"&amp;$HC127&amp;"/","/"&amp;TrimSummary[color]&amp;"/"))),),0))))*$HJ127*(1+$BN$4)</f>
        <v>0,0,0,0</v>
      </c>
      <c r="HT127" s="62" t="str" cm="1">
        <f t="array" ref="HT127">IF(ISERROR(INDEX(TrimSummary[costing_yy],MATCH(1,INDEX(($HD127=TrimSummary[style_no])*(HT$3=TrimSummary[trim_reff])*(ISNUMBER(FIND("/"&amp;$HC127&amp;"/","/"&amp;TrimSummary[color]&amp;"/"))),),0))),0,(INDEX(TrimSummary[costing_yy],MATCH(1,INDEX(($HD127=TrimSummary[style_no])*(HT$3=TrimSummary[trim_reff])*(ISNUMBER(FIND("/"&amp;$HC127&amp;"/","/"&amp;TrimSummary[color]&amp;"/"))),),0))))*$HH127*(1+$BN$3)&amp;","&amp;IF(ISERROR(INDEX(TrimSummary[costing_yy],MATCH(1,INDEX(($HD127=TrimSummary[style_no])*(HT$3=TrimSummary[trim_reff])*(ISNUMBER(FIND("/"&amp;$HC127&amp;"/","/"&amp;TrimSummary[color]&amp;"/"))),),0))),0,(INDEX(TrimSummary[costing_yy],MATCH(1,INDEX(($HD127=TrimSummary[style_no])*(HT$3=TrimSummary[trim_reff])*(ISNUMBER(FIND("/"&amp;$HC127&amp;"/","/"&amp;TrimSummary[color]&amp;"/"))),),0))))*$HJ127*(1+$BN$3)&amp;","&amp;IF(ISERROR(INDEX(TrimSummary[ordering_yy],MATCH(1,INDEX(($HD127=TrimSummary[style_no])*(HT$3=TrimSummary[trim_reff])*(ISNUMBER(FIND("/"&amp;$HC127&amp;"/","/"&amp;TrimSummary[color]&amp;"/"))),),0))),0,(INDEX(TrimSummary[ordering_yy],MATCH(1,INDEX(($HD127=TrimSummary[style_no])*(HT$3=TrimSummary[trim_reff])*(ISNUMBER(FIND("/"&amp;$HC127&amp;"/","/"&amp;TrimSummary[color]&amp;"/"))),),0))))*$HH127*(1+$BN$4)&amp;","&amp;IF(ISERROR(INDEX(TrimSummary[ordering_yy],MATCH(1,INDEX(($HD127=TrimSummary[style_no])*(HT$3=TrimSummary[trim_reff])*(ISNUMBER(FIND("/"&amp;$HC127&amp;"/","/"&amp;TrimSummary[color]&amp;"/"))),),0))),0,(INDEX(TrimSummary[ordering_yy],MATCH(1,INDEX(($HD127=TrimSummary[style_no])*(HT$3=TrimSummary[trim_reff])*(ISNUMBER(FIND("/"&amp;$HC127&amp;"/","/"&amp;TrimSummary[color]&amp;"/"))),),0))))*$HJ127*(1+$BN$4)</f>
        <v>0,0,0,0</v>
      </c>
      <c r="HU127" s="62" t="str" cm="1">
        <f t="array" ref="HU127">IF(ISERROR(INDEX(TrimSummary[costing_yy],MATCH(1,INDEX(($HD127=TrimSummary[style_no])*(HU$3=TrimSummary[trim_reff])*(ISNUMBER(FIND("/"&amp;$HC127&amp;"/","/"&amp;TrimSummary[color]&amp;"/"))),),0))),0,(INDEX(TrimSummary[costing_yy],MATCH(1,INDEX(($HD127=TrimSummary[style_no])*(HU$3=TrimSummary[trim_reff])*(ISNUMBER(FIND("/"&amp;$HC127&amp;"/","/"&amp;TrimSummary[color]&amp;"/"))),),0))))*$HH127*(1+$BN$3)&amp;","&amp;IF(ISERROR(INDEX(TrimSummary[costing_yy],MATCH(1,INDEX(($HD127=TrimSummary[style_no])*(HU$3=TrimSummary[trim_reff])*(ISNUMBER(FIND("/"&amp;$HC127&amp;"/","/"&amp;TrimSummary[color]&amp;"/"))),),0))),0,(INDEX(TrimSummary[costing_yy],MATCH(1,INDEX(($HD127=TrimSummary[style_no])*(HU$3=TrimSummary[trim_reff])*(ISNUMBER(FIND("/"&amp;$HC127&amp;"/","/"&amp;TrimSummary[color]&amp;"/"))),),0))))*$HJ127*(1+$BN$3)&amp;","&amp;IF(ISERROR(INDEX(TrimSummary[ordering_yy],MATCH(1,INDEX(($HD127=TrimSummary[style_no])*(HU$3=TrimSummary[trim_reff])*(ISNUMBER(FIND("/"&amp;$HC127&amp;"/","/"&amp;TrimSummary[color]&amp;"/"))),),0))),0,(INDEX(TrimSummary[ordering_yy],MATCH(1,INDEX(($HD127=TrimSummary[style_no])*(HU$3=TrimSummary[trim_reff])*(ISNUMBER(FIND("/"&amp;$HC127&amp;"/","/"&amp;TrimSummary[color]&amp;"/"))),),0))))*$HH127*(1+$BN$4)&amp;","&amp;IF(ISERROR(INDEX(TrimSummary[ordering_yy],MATCH(1,INDEX(($HD127=TrimSummary[style_no])*(HU$3=TrimSummary[trim_reff])*(ISNUMBER(FIND("/"&amp;$HC127&amp;"/","/"&amp;TrimSummary[color]&amp;"/"))),),0))),0,(INDEX(TrimSummary[ordering_yy],MATCH(1,INDEX(($HD127=TrimSummary[style_no])*(HU$3=TrimSummary[trim_reff])*(ISNUMBER(FIND("/"&amp;$HC127&amp;"/","/"&amp;TrimSummary[color]&amp;"/"))),),0))))*$HJ127*(1+$BN$4)</f>
        <v>0,0,0,0</v>
      </c>
      <c r="HV127" s="62"/>
      <c r="HW127" s="62"/>
      <c r="HX127" s="62"/>
      <c r="HY127" s="62"/>
      <c r="HZ127" s="62"/>
      <c r="IA127" s="62"/>
      <c r="IB127" s="62"/>
      <c r="IC127" s="62"/>
      <c r="ID127" s="62"/>
      <c r="IE127" s="62"/>
      <c r="IF127" s="62"/>
      <c r="IG127" s="62"/>
      <c r="IH127" s="62"/>
      <c r="II127" s="62"/>
      <c r="IJ127" s="62"/>
      <c r="IK127" s="62"/>
      <c r="IL127" s="62"/>
      <c r="IM127" s="62"/>
      <c r="IN127" s="62"/>
      <c r="IO127" s="62"/>
      <c r="IP127" s="62"/>
      <c r="IQ127" s="62"/>
      <c r="IR127" s="62"/>
      <c r="IS127" s="62"/>
      <c r="IT127" s="62"/>
      <c r="IU127" s="62"/>
      <c r="IV127" s="62"/>
      <c r="IW127" s="62"/>
    </row>
    <row r="128" spans="1:257">
      <c r="A128"/>
      <c r="D128" s="256"/>
      <c r="E128" s="3"/>
      <c r="F128" s="18"/>
      <c r="G128" s="19"/>
      <c r="H128" s="86"/>
      <c r="I128" s="86"/>
      <c r="J128" s="86"/>
      <c r="K128" s="86"/>
      <c r="L128" s="86"/>
      <c r="M128" s="86"/>
      <c r="N128" s="86"/>
      <c r="O128" s="86"/>
      <c r="P128" s="86"/>
      <c r="Q128" s="86"/>
      <c r="R128" s="86"/>
      <c r="S128" s="86"/>
      <c r="T128" s="86"/>
      <c r="U128" s="86"/>
      <c r="V128" s="86"/>
      <c r="Y128" s="18"/>
      <c r="AR128" s="87"/>
      <c r="AS128" s="24"/>
      <c r="AT128" s="18"/>
      <c r="AW128" s="24"/>
      <c r="AX128" s="24"/>
      <c r="AY128" s="24"/>
      <c r="AZ128" s="24"/>
      <c r="BA128" s="24"/>
      <c r="BB128" s="24"/>
      <c r="BC128" s="24"/>
      <c r="BS128" s="233"/>
      <c r="BT128" s="233"/>
      <c r="BU128" s="233"/>
      <c r="BV128" s="233"/>
      <c r="BW128" s="233"/>
      <c r="BX128" s="233"/>
      <c r="BY128" s="233"/>
      <c r="BZ128" s="233"/>
      <c r="CA128" s="233"/>
      <c r="CB128" s="233"/>
      <c r="CC128" s="233"/>
      <c r="CD128" s="233"/>
      <c r="CE128" s="233"/>
      <c r="CF128" s="233"/>
      <c r="CI128" s="233"/>
      <c r="CO128" s="64"/>
      <c r="CP128" s="64"/>
      <c r="FT128"/>
      <c r="FU128"/>
      <c r="HA128" s="62" t="str">
        <f>INDEX(TrimSummary[season],MATCH($HD128,TrimSummary[style_no],0))</f>
        <v>WI23</v>
      </c>
      <c r="HB128" s="62" t="str">
        <f>INDEX(TrimSummary[floorset],MATCH($HD128,TrimSummary[style_no],0))</f>
        <v>F3</v>
      </c>
      <c r="HC128" s="6" t="s">
        <v>217</v>
      </c>
      <c r="HD128" s="310" t="s">
        <v>315</v>
      </c>
      <c r="HE128" s="224" t="s">
        <v>298</v>
      </c>
      <c r="HF128" s="98">
        <v>45040</v>
      </c>
      <c r="HG128" t="s">
        <v>140</v>
      </c>
      <c r="HH128" s="105" cm="1">
        <f t="array" ref="HH128">IF(ISERROR(INDEX(Trim_Booking_Data[[QTY TB]:[5]],MATCH($HD128&amp;$HE128&amp;$HF128,Trim_Booking_Data[Styele'#]&amp;Trim_Booking_Data[COLOR]&amp;Trim_Booking_Data[Trim Boking Date],0),MATCH($HG128,Trim_Booking_Data[[#Headers],[QTY TB]:[5]],0))),0,(INDEX(Trim_Booking_Data[[QTY TB]:[5]],MATCH($HD128&amp;$HE128&amp;$HF128,Trim_Booking_Data[Styele'#]&amp;Trim_Booking_Data[COLOR]&amp;Trim_Booking_Data[Trim Boking Date],0),MATCH($HG128,Trim_Booking_Data[[#Headers],[QTY TB]:[5]],0))))</f>
        <v>0</v>
      </c>
      <c r="HI128" s="78" cm="1">
        <f t="array" ref="HI128">IF(ISERROR(INDEX(PO_Placed_Data_Fu[],MATCH($HD128&amp;$HE128,Trim_Booking_Data[Styele'#]&amp;Trim_Booking_Data[COLOR],0),MATCH(HI$3,PO_Placed_Data_Fu[#Headers],0))),0,(INDEX(PO_Placed_Data_Fu[],MATCH($HD128&amp;$HE128,Trim_Booking_Data[Styele'#]&amp;Trim_Booking_Data[COLOR],0),MATCH(HI$3,PO_Placed_Data_Fu[#Headers],0))))</f>
        <v>0</v>
      </c>
      <c r="HJ128" s="73" cm="1">
        <f t="array" ref="HJ128">IF(ISERROR(INDEX(PO_Placed_Data_Fu[],MATCH($HD128&amp;$HE128&amp;$HF128,Trim_Booking_Data[Styele'#]&amp;Trim_Booking_Data[COLOR]&amp;Trim_Booking_Data[Trim Boking Date],0),MATCH($HG128,PO_Placed_Data_Fu[#Headers],0))),0,(INDEX(PO_Placed_Data_Fu[],MATCH($HD128&amp;$HE128&amp;$HF128,Trim_Booking_Data[Styele'#]&amp;Trim_Booking_Data[COLOR]&amp;Trim_Booking_Data[Trim Boking Date],0),MATCH($HG128,PO_Placed_Data_Fu[#Headers],0))))</f>
        <v>0</v>
      </c>
      <c r="HK128" s="62" t="str" cm="1">
        <f t="array" ref="HK128">IF(ISERROR(INDEX(TrimSummary[costing_yy],MATCH(1,INDEX(($HD128=TrimSummary[style_no])*(HK$3=TrimSummary[trim_reff])*(ISNUMBER(FIND("/"&amp;$HC128&amp;"/","/"&amp;TrimSummary[color]&amp;"/"))),),0))),0,(INDEX(TrimSummary[costing_yy],MATCH(1,INDEX(($HD128=TrimSummary[style_no])*(HK$3=TrimSummary[trim_reff])*(ISNUMBER(FIND("/"&amp;$HC128&amp;"/","/"&amp;TrimSummary[color]&amp;"/"))),),0))))*$HH128*(1+$BN$3)&amp;","&amp;IF(ISERROR(INDEX(TrimSummary[costing_yy],MATCH(1,INDEX(($HD128=TrimSummary[style_no])*(HK$3=TrimSummary[trim_reff])*(ISNUMBER(FIND("/"&amp;$HC128&amp;"/","/"&amp;TrimSummary[color]&amp;"/"))),),0))),0,(INDEX(TrimSummary[costing_yy],MATCH(1,INDEX(($HD128=TrimSummary[style_no])*(HK$3=TrimSummary[trim_reff])*(ISNUMBER(FIND("/"&amp;$HC128&amp;"/","/"&amp;TrimSummary[color]&amp;"/"))),),0))))*$HJ128*(1+$BN$3)&amp;","&amp;IF(ISERROR(INDEX(TrimSummary[ordering_yy],MATCH(1,INDEX(($HD128=TrimSummary[style_no])*(HK$3=TrimSummary[trim_reff])*(ISNUMBER(FIND("/"&amp;$HC128&amp;"/","/"&amp;TrimSummary[color]&amp;"/"))),),0))),0,(INDEX(TrimSummary[ordering_yy],MATCH(1,INDEX(($HD128=TrimSummary[style_no])*(HK$3=TrimSummary[trim_reff])*(ISNUMBER(FIND("/"&amp;$HC128&amp;"/","/"&amp;TrimSummary[color]&amp;"/"))),),0))))*$HH128*(1+$BN$4)&amp;","&amp;IF(ISERROR(INDEX(TrimSummary[ordering_yy],MATCH(1,INDEX(($HD128=TrimSummary[style_no])*(HK$3=TrimSummary[trim_reff])*(ISNUMBER(FIND("/"&amp;$HC128&amp;"/","/"&amp;TrimSummary[color]&amp;"/"))),),0))),0,(INDEX(TrimSummary[ordering_yy],MATCH(1,INDEX(($HD128=TrimSummary[style_no])*(HK$3=TrimSummary[trim_reff])*(ISNUMBER(FIND("/"&amp;$HC128&amp;"/","/"&amp;TrimSummary[color]&amp;"/"))),),0))))*$HJ128*(1+$BN$4)</f>
        <v>0,0,0,0</v>
      </c>
      <c r="HL128" s="62" t="str" cm="1">
        <f t="array" ref="HL128">IF(ISERROR(INDEX(TrimSummary[costing_yy],MATCH(1,INDEX(($HD128=TrimSummary[style_no])*(HL$3=TrimSummary[trim_reff])*(ISNUMBER(FIND("/"&amp;$HC128&amp;"/","/"&amp;TrimSummary[color]&amp;"/"))),),0))),0,(INDEX(TrimSummary[costing_yy],MATCH(1,INDEX(($HD128=TrimSummary[style_no])*(HL$3=TrimSummary[trim_reff])*(ISNUMBER(FIND("/"&amp;$HC128&amp;"/","/"&amp;TrimSummary[color]&amp;"/"))),),0))))*$HH128*(1+$BN$3)&amp;","&amp;IF(ISERROR(INDEX(TrimSummary[costing_yy],MATCH(1,INDEX(($HD128=TrimSummary[style_no])*(HL$3=TrimSummary[trim_reff])*(ISNUMBER(FIND("/"&amp;$HC128&amp;"/","/"&amp;TrimSummary[color]&amp;"/"))),),0))),0,(INDEX(TrimSummary[costing_yy],MATCH(1,INDEX(($HD128=TrimSummary[style_no])*(HL$3=TrimSummary[trim_reff])*(ISNUMBER(FIND("/"&amp;$HC128&amp;"/","/"&amp;TrimSummary[color]&amp;"/"))),),0))))*$HJ128*(1+$BN$3)&amp;","&amp;IF(ISERROR(INDEX(TrimSummary[ordering_yy],MATCH(1,INDEX(($HD128=TrimSummary[style_no])*(HL$3=TrimSummary[trim_reff])*(ISNUMBER(FIND("/"&amp;$HC128&amp;"/","/"&amp;TrimSummary[color]&amp;"/"))),),0))),0,(INDEX(TrimSummary[ordering_yy],MATCH(1,INDEX(($HD128=TrimSummary[style_no])*(HL$3=TrimSummary[trim_reff])*(ISNUMBER(FIND("/"&amp;$HC128&amp;"/","/"&amp;TrimSummary[color]&amp;"/"))),),0))))*$HH128*(1+$BN$4)&amp;","&amp;IF(ISERROR(INDEX(TrimSummary[ordering_yy],MATCH(1,INDEX(($HD128=TrimSummary[style_no])*(HL$3=TrimSummary[trim_reff])*(ISNUMBER(FIND("/"&amp;$HC128&amp;"/","/"&amp;TrimSummary[color]&amp;"/"))),),0))),0,(INDEX(TrimSummary[ordering_yy],MATCH(1,INDEX(($HD128=TrimSummary[style_no])*(HL$3=TrimSummary[trim_reff])*(ISNUMBER(FIND("/"&amp;$HC128&amp;"/","/"&amp;TrimSummary[color]&amp;"/"))),),0))))*$HJ128*(1+$BN$4)</f>
        <v>0,0,0,0</v>
      </c>
      <c r="HM128" s="62" t="str" cm="1">
        <f t="array" ref="HM128">IF(ISERROR(INDEX(TrimSummary[costing_yy],MATCH(1,INDEX(($HD128=TrimSummary[style_no])*(HM$3=TrimSummary[trim_reff])*(ISNUMBER(FIND("/"&amp;$HC128&amp;"/","/"&amp;TrimSummary[color]&amp;"/"))),),0))),0,(INDEX(TrimSummary[costing_yy],MATCH(1,INDEX(($HD128=TrimSummary[style_no])*(HM$3=TrimSummary[trim_reff])*(ISNUMBER(FIND("/"&amp;$HC128&amp;"/","/"&amp;TrimSummary[color]&amp;"/"))),),0))))*$HH128*(1+$BN$3)&amp;","&amp;IF(ISERROR(INDEX(TrimSummary[costing_yy],MATCH(1,INDEX(($HD128=TrimSummary[style_no])*(HM$3=TrimSummary[trim_reff])*(ISNUMBER(FIND("/"&amp;$HC128&amp;"/","/"&amp;TrimSummary[color]&amp;"/"))),),0))),0,(INDEX(TrimSummary[costing_yy],MATCH(1,INDEX(($HD128=TrimSummary[style_no])*(HM$3=TrimSummary[trim_reff])*(ISNUMBER(FIND("/"&amp;$HC128&amp;"/","/"&amp;TrimSummary[color]&amp;"/"))),),0))))*$HJ128*(1+$BN$3)&amp;","&amp;IF(ISERROR(INDEX(TrimSummary[ordering_yy],MATCH(1,INDEX(($HD128=TrimSummary[style_no])*(HM$3=TrimSummary[trim_reff])*(ISNUMBER(FIND("/"&amp;$HC128&amp;"/","/"&amp;TrimSummary[color]&amp;"/"))),),0))),0,(INDEX(TrimSummary[ordering_yy],MATCH(1,INDEX(($HD128=TrimSummary[style_no])*(HM$3=TrimSummary[trim_reff])*(ISNUMBER(FIND("/"&amp;$HC128&amp;"/","/"&amp;TrimSummary[color]&amp;"/"))),),0))))*$HH128*(1+$BN$4)&amp;","&amp;IF(ISERROR(INDEX(TrimSummary[ordering_yy],MATCH(1,INDEX(($HD128=TrimSummary[style_no])*(HM$3=TrimSummary[trim_reff])*(ISNUMBER(FIND("/"&amp;$HC128&amp;"/","/"&amp;TrimSummary[color]&amp;"/"))),),0))),0,(INDEX(TrimSummary[ordering_yy],MATCH(1,INDEX(($HD128=TrimSummary[style_no])*(HM$3=TrimSummary[trim_reff])*(ISNUMBER(FIND("/"&amp;$HC128&amp;"/","/"&amp;TrimSummary[color]&amp;"/"))),),0))))*$HJ128*(1+$BN$4)</f>
        <v>0,0,0,0</v>
      </c>
      <c r="HN128" s="62" t="str" cm="1">
        <f t="array" ref="HN128">IF(ISERROR(INDEX(TrimSummary[costing_yy],MATCH(1,INDEX(($HD128=TrimSummary[style_no])*(HN$3=TrimSummary[trim_reff])*(ISNUMBER(FIND("/"&amp;$HC128&amp;"/","/"&amp;TrimSummary[color]&amp;"/"))),),0))),0,(INDEX(TrimSummary[costing_yy],MATCH(1,INDEX(($HD128=TrimSummary[style_no])*(HN$3=TrimSummary[trim_reff])*(ISNUMBER(FIND("/"&amp;$HC128&amp;"/","/"&amp;TrimSummary[color]&amp;"/"))),),0))))*$HH128*(1+$BN$3)&amp;","&amp;IF(ISERROR(INDEX(TrimSummary[costing_yy],MATCH(1,INDEX(($HD128=TrimSummary[style_no])*(HN$3=TrimSummary[trim_reff])*(ISNUMBER(FIND("/"&amp;$HC128&amp;"/","/"&amp;TrimSummary[color]&amp;"/"))),),0))),0,(INDEX(TrimSummary[costing_yy],MATCH(1,INDEX(($HD128=TrimSummary[style_no])*(HN$3=TrimSummary[trim_reff])*(ISNUMBER(FIND("/"&amp;$HC128&amp;"/","/"&amp;TrimSummary[color]&amp;"/"))),),0))))*$HJ128*(1+$BN$3)&amp;","&amp;IF(ISERROR(INDEX(TrimSummary[ordering_yy],MATCH(1,INDEX(($HD128=TrimSummary[style_no])*(HN$3=TrimSummary[trim_reff])*(ISNUMBER(FIND("/"&amp;$HC128&amp;"/","/"&amp;TrimSummary[color]&amp;"/"))),),0))),0,(INDEX(TrimSummary[ordering_yy],MATCH(1,INDEX(($HD128=TrimSummary[style_no])*(HN$3=TrimSummary[trim_reff])*(ISNUMBER(FIND("/"&amp;$HC128&amp;"/","/"&amp;TrimSummary[color]&amp;"/"))),),0))))*$HH128*(1+$BN$4)&amp;","&amp;IF(ISERROR(INDEX(TrimSummary[ordering_yy],MATCH(1,INDEX(($HD128=TrimSummary[style_no])*(HN$3=TrimSummary[trim_reff])*(ISNUMBER(FIND("/"&amp;$HC128&amp;"/","/"&amp;TrimSummary[color]&amp;"/"))),),0))),0,(INDEX(TrimSummary[ordering_yy],MATCH(1,INDEX(($HD128=TrimSummary[style_no])*(HN$3=TrimSummary[trim_reff])*(ISNUMBER(FIND("/"&amp;$HC128&amp;"/","/"&amp;TrimSummary[color]&amp;"/"))),),0))))*$HJ128*(1+$BN$4)</f>
        <v>0,0,0,0</v>
      </c>
      <c r="HO128" s="62" t="str" cm="1">
        <f t="array" ref="HO128">IF(ISERROR(INDEX(TrimSummary[costing_yy],MATCH(1,INDEX(($HD128=TrimSummary[style_no])*(HO$3=TrimSummary[trim_reff])*(ISNUMBER(FIND("/"&amp;$HC128&amp;"/","/"&amp;TrimSummary[color]&amp;"/"))),),0))),0,(INDEX(TrimSummary[costing_yy],MATCH(1,INDEX(($HD128=TrimSummary[style_no])*(HO$3=TrimSummary[trim_reff])*(ISNUMBER(FIND("/"&amp;$HC128&amp;"/","/"&amp;TrimSummary[color]&amp;"/"))),),0))))*$HH128*(1+$BN$3)&amp;","&amp;IF(ISERROR(INDEX(TrimSummary[costing_yy],MATCH(1,INDEX(($HD128=TrimSummary[style_no])*(HO$3=TrimSummary[trim_reff])*(ISNUMBER(FIND("/"&amp;$HC128&amp;"/","/"&amp;TrimSummary[color]&amp;"/"))),),0))),0,(INDEX(TrimSummary[costing_yy],MATCH(1,INDEX(($HD128=TrimSummary[style_no])*(HO$3=TrimSummary[trim_reff])*(ISNUMBER(FIND("/"&amp;$HC128&amp;"/","/"&amp;TrimSummary[color]&amp;"/"))),),0))))*$HJ128*(1+$BN$3)&amp;","&amp;IF(ISERROR(INDEX(TrimSummary[ordering_yy],MATCH(1,INDEX(($HD128=TrimSummary[style_no])*(HO$3=TrimSummary[trim_reff])*(ISNUMBER(FIND("/"&amp;$HC128&amp;"/","/"&amp;TrimSummary[color]&amp;"/"))),),0))),0,(INDEX(TrimSummary[ordering_yy],MATCH(1,INDEX(($HD128=TrimSummary[style_no])*(HO$3=TrimSummary[trim_reff])*(ISNUMBER(FIND("/"&amp;$HC128&amp;"/","/"&amp;TrimSummary[color]&amp;"/"))),),0))))*$HH128*(1+$BN$4)&amp;","&amp;IF(ISERROR(INDEX(TrimSummary[ordering_yy],MATCH(1,INDEX(($HD128=TrimSummary[style_no])*(HO$3=TrimSummary[trim_reff])*(ISNUMBER(FIND("/"&amp;$HC128&amp;"/","/"&amp;TrimSummary[color]&amp;"/"))),),0))),0,(INDEX(TrimSummary[ordering_yy],MATCH(1,INDEX(($HD128=TrimSummary[style_no])*(HO$3=TrimSummary[trim_reff])*(ISNUMBER(FIND("/"&amp;$HC128&amp;"/","/"&amp;TrimSummary[color]&amp;"/"))),),0))))*$HJ128*(1+$BN$4)</f>
        <v>0,0,0,0</v>
      </c>
      <c r="HP128" s="62" t="str" cm="1">
        <f t="array" ref="HP128">IF(ISERROR(INDEX(TrimSummary[costing_yy],MATCH(1,INDEX(($HD128=TrimSummary[style_no])*(HP$3=TrimSummary[trim_reff])*(ISNUMBER(FIND("/"&amp;$HC128&amp;"/","/"&amp;TrimSummary[color]&amp;"/"))),),0))),0,(INDEX(TrimSummary[costing_yy],MATCH(1,INDEX(($HD128=TrimSummary[style_no])*(HP$3=TrimSummary[trim_reff])*(ISNUMBER(FIND("/"&amp;$HC128&amp;"/","/"&amp;TrimSummary[color]&amp;"/"))),),0))))*$HH128*(1+$BN$3)&amp;","&amp;IF(ISERROR(INDEX(TrimSummary[costing_yy],MATCH(1,INDEX(($HD128=TrimSummary[style_no])*(HP$3=TrimSummary[trim_reff])*(ISNUMBER(FIND("/"&amp;$HC128&amp;"/","/"&amp;TrimSummary[color]&amp;"/"))),),0))),0,(INDEX(TrimSummary[costing_yy],MATCH(1,INDEX(($HD128=TrimSummary[style_no])*(HP$3=TrimSummary[trim_reff])*(ISNUMBER(FIND("/"&amp;$HC128&amp;"/","/"&amp;TrimSummary[color]&amp;"/"))),),0))))*$HJ128*(1+$BN$3)&amp;","&amp;IF(ISERROR(INDEX(TrimSummary[ordering_yy],MATCH(1,INDEX(($HD128=TrimSummary[style_no])*(HP$3=TrimSummary[trim_reff])*(ISNUMBER(FIND("/"&amp;$HC128&amp;"/","/"&amp;TrimSummary[color]&amp;"/"))),),0))),0,(INDEX(TrimSummary[ordering_yy],MATCH(1,INDEX(($HD128=TrimSummary[style_no])*(HP$3=TrimSummary[trim_reff])*(ISNUMBER(FIND("/"&amp;$HC128&amp;"/","/"&amp;TrimSummary[color]&amp;"/"))),),0))))*$HH128*(1+$BN$4)&amp;","&amp;IF(ISERROR(INDEX(TrimSummary[ordering_yy],MATCH(1,INDEX(($HD128=TrimSummary[style_no])*(HP$3=TrimSummary[trim_reff])*(ISNUMBER(FIND("/"&amp;$HC128&amp;"/","/"&amp;TrimSummary[color]&amp;"/"))),),0))),0,(INDEX(TrimSummary[ordering_yy],MATCH(1,INDEX(($HD128=TrimSummary[style_no])*(HP$3=TrimSummary[trim_reff])*(ISNUMBER(FIND("/"&amp;$HC128&amp;"/","/"&amp;TrimSummary[color]&amp;"/"))),),0))))*$HJ128*(1+$BN$4)</f>
        <v>0,0,0,0</v>
      </c>
      <c r="HQ128" s="62" t="str" cm="1">
        <f t="array" ref="HQ128">IF(ISERROR(INDEX(TrimSummary[costing_yy],MATCH(1,INDEX(($HD128=TrimSummary[style_no])*(HQ$3=TrimSummary[trim_reff])*(ISNUMBER(FIND("/"&amp;$HC128&amp;"/","/"&amp;TrimSummary[color]&amp;"/"))),),0))),0,(INDEX(TrimSummary[costing_yy],MATCH(1,INDEX(($HD128=TrimSummary[style_no])*(HQ$3=TrimSummary[trim_reff])*(ISNUMBER(FIND("/"&amp;$HC128&amp;"/","/"&amp;TrimSummary[color]&amp;"/"))),),0))))*$HH128*(1+$BN$3)&amp;","&amp;IF(ISERROR(INDEX(TrimSummary[costing_yy],MATCH(1,INDEX(($HD128=TrimSummary[style_no])*(HQ$3=TrimSummary[trim_reff])*(ISNUMBER(FIND("/"&amp;$HC128&amp;"/","/"&amp;TrimSummary[color]&amp;"/"))),),0))),0,(INDEX(TrimSummary[costing_yy],MATCH(1,INDEX(($HD128=TrimSummary[style_no])*(HQ$3=TrimSummary[trim_reff])*(ISNUMBER(FIND("/"&amp;$HC128&amp;"/","/"&amp;TrimSummary[color]&amp;"/"))),),0))))*$HJ128*(1+$BN$3)&amp;","&amp;IF(ISERROR(INDEX(TrimSummary[ordering_yy],MATCH(1,INDEX(($HD128=TrimSummary[style_no])*(HQ$3=TrimSummary[trim_reff])*(ISNUMBER(FIND("/"&amp;$HC128&amp;"/","/"&amp;TrimSummary[color]&amp;"/"))),),0))),0,(INDEX(TrimSummary[ordering_yy],MATCH(1,INDEX(($HD128=TrimSummary[style_no])*(HQ$3=TrimSummary[trim_reff])*(ISNUMBER(FIND("/"&amp;$HC128&amp;"/","/"&amp;TrimSummary[color]&amp;"/"))),),0))))*$HH128*(1+$BN$4)&amp;","&amp;IF(ISERROR(INDEX(TrimSummary[ordering_yy],MATCH(1,INDEX(($HD128=TrimSummary[style_no])*(HQ$3=TrimSummary[trim_reff])*(ISNUMBER(FIND("/"&amp;$HC128&amp;"/","/"&amp;TrimSummary[color]&amp;"/"))),),0))),0,(INDEX(TrimSummary[ordering_yy],MATCH(1,INDEX(($HD128=TrimSummary[style_no])*(HQ$3=TrimSummary[trim_reff])*(ISNUMBER(FIND("/"&amp;$HC128&amp;"/","/"&amp;TrimSummary[color]&amp;"/"))),),0))))*$HJ128*(1+$BN$4)</f>
        <v>0,0,0,0</v>
      </c>
      <c r="HR128" s="62" t="str" cm="1">
        <f t="array" ref="HR128">IF(ISERROR(INDEX(TrimSummary[costing_yy],MATCH(1,INDEX(($HD128=TrimSummary[style_no])*(HR$3=TrimSummary[trim_reff])*(ISNUMBER(FIND("/"&amp;$HC128&amp;"/","/"&amp;TrimSummary[color]&amp;"/"))),),0))),0,(INDEX(TrimSummary[costing_yy],MATCH(1,INDEX(($HD128=TrimSummary[style_no])*(HR$3=TrimSummary[trim_reff])*(ISNUMBER(FIND("/"&amp;$HC128&amp;"/","/"&amp;TrimSummary[color]&amp;"/"))),),0))))*$HH128*(1+$BN$3)&amp;","&amp;IF(ISERROR(INDEX(TrimSummary[costing_yy],MATCH(1,INDEX(($HD128=TrimSummary[style_no])*(HR$3=TrimSummary[trim_reff])*(ISNUMBER(FIND("/"&amp;$HC128&amp;"/","/"&amp;TrimSummary[color]&amp;"/"))),),0))),0,(INDEX(TrimSummary[costing_yy],MATCH(1,INDEX(($HD128=TrimSummary[style_no])*(HR$3=TrimSummary[trim_reff])*(ISNUMBER(FIND("/"&amp;$HC128&amp;"/","/"&amp;TrimSummary[color]&amp;"/"))),),0))))*$HJ128*(1+$BN$3)&amp;","&amp;IF(ISERROR(INDEX(TrimSummary[ordering_yy],MATCH(1,INDEX(($HD128=TrimSummary[style_no])*(HR$3=TrimSummary[trim_reff])*(ISNUMBER(FIND("/"&amp;$HC128&amp;"/","/"&amp;TrimSummary[color]&amp;"/"))),),0))),0,(INDEX(TrimSummary[ordering_yy],MATCH(1,INDEX(($HD128=TrimSummary[style_no])*(HR$3=TrimSummary[trim_reff])*(ISNUMBER(FIND("/"&amp;$HC128&amp;"/","/"&amp;TrimSummary[color]&amp;"/"))),),0))))*$HH128*(1+$BN$4)&amp;","&amp;IF(ISERROR(INDEX(TrimSummary[ordering_yy],MATCH(1,INDEX(($HD128=TrimSummary[style_no])*(HR$3=TrimSummary[trim_reff])*(ISNUMBER(FIND("/"&amp;$HC128&amp;"/","/"&amp;TrimSummary[color]&amp;"/"))),),0))),0,(INDEX(TrimSummary[ordering_yy],MATCH(1,INDEX(($HD128=TrimSummary[style_no])*(HR$3=TrimSummary[trim_reff])*(ISNUMBER(FIND("/"&amp;$HC128&amp;"/","/"&amp;TrimSummary[color]&amp;"/"))),),0))))*$HJ128*(1+$BN$4)</f>
        <v>0,0,0,0</v>
      </c>
      <c r="HS128" s="62" t="str" cm="1">
        <f t="array" ref="HS128">IF(ISERROR(INDEX(TrimSummary[costing_yy],MATCH(1,INDEX(($HD128=TrimSummary[style_no])*(HS$3=TrimSummary[trim_reff])*(ISNUMBER(FIND("/"&amp;$HC128&amp;"/","/"&amp;TrimSummary[color]&amp;"/"))),),0))),0,(INDEX(TrimSummary[costing_yy],MATCH(1,INDEX(($HD128=TrimSummary[style_no])*(HS$3=TrimSummary[trim_reff])*(ISNUMBER(FIND("/"&amp;$HC128&amp;"/","/"&amp;TrimSummary[color]&amp;"/"))),),0))))*$HH128*(1+$BN$3)&amp;","&amp;IF(ISERROR(INDEX(TrimSummary[costing_yy],MATCH(1,INDEX(($HD128=TrimSummary[style_no])*(HS$3=TrimSummary[trim_reff])*(ISNUMBER(FIND("/"&amp;$HC128&amp;"/","/"&amp;TrimSummary[color]&amp;"/"))),),0))),0,(INDEX(TrimSummary[costing_yy],MATCH(1,INDEX(($HD128=TrimSummary[style_no])*(HS$3=TrimSummary[trim_reff])*(ISNUMBER(FIND("/"&amp;$HC128&amp;"/","/"&amp;TrimSummary[color]&amp;"/"))),),0))))*$HJ128*(1+$BN$3)&amp;","&amp;IF(ISERROR(INDEX(TrimSummary[ordering_yy],MATCH(1,INDEX(($HD128=TrimSummary[style_no])*(HS$3=TrimSummary[trim_reff])*(ISNUMBER(FIND("/"&amp;$HC128&amp;"/","/"&amp;TrimSummary[color]&amp;"/"))),),0))),0,(INDEX(TrimSummary[ordering_yy],MATCH(1,INDEX(($HD128=TrimSummary[style_no])*(HS$3=TrimSummary[trim_reff])*(ISNUMBER(FIND("/"&amp;$HC128&amp;"/","/"&amp;TrimSummary[color]&amp;"/"))),),0))))*$HH128*(1+$BN$4)&amp;","&amp;IF(ISERROR(INDEX(TrimSummary[ordering_yy],MATCH(1,INDEX(($HD128=TrimSummary[style_no])*(HS$3=TrimSummary[trim_reff])*(ISNUMBER(FIND("/"&amp;$HC128&amp;"/","/"&amp;TrimSummary[color]&amp;"/"))),),0))),0,(INDEX(TrimSummary[ordering_yy],MATCH(1,INDEX(($HD128=TrimSummary[style_no])*(HS$3=TrimSummary[trim_reff])*(ISNUMBER(FIND("/"&amp;$HC128&amp;"/","/"&amp;TrimSummary[color]&amp;"/"))),),0))))*$HJ128*(1+$BN$4)</f>
        <v>0,0,0,0</v>
      </c>
      <c r="HT128" s="62" t="str" cm="1">
        <f t="array" ref="HT128">IF(ISERROR(INDEX(TrimSummary[costing_yy],MATCH(1,INDEX(($HD128=TrimSummary[style_no])*(HT$3=TrimSummary[trim_reff])*(ISNUMBER(FIND("/"&amp;$HC128&amp;"/","/"&amp;TrimSummary[color]&amp;"/"))),),0))),0,(INDEX(TrimSummary[costing_yy],MATCH(1,INDEX(($HD128=TrimSummary[style_no])*(HT$3=TrimSummary[trim_reff])*(ISNUMBER(FIND("/"&amp;$HC128&amp;"/","/"&amp;TrimSummary[color]&amp;"/"))),),0))))*$HH128*(1+$BN$3)&amp;","&amp;IF(ISERROR(INDEX(TrimSummary[costing_yy],MATCH(1,INDEX(($HD128=TrimSummary[style_no])*(HT$3=TrimSummary[trim_reff])*(ISNUMBER(FIND("/"&amp;$HC128&amp;"/","/"&amp;TrimSummary[color]&amp;"/"))),),0))),0,(INDEX(TrimSummary[costing_yy],MATCH(1,INDEX(($HD128=TrimSummary[style_no])*(HT$3=TrimSummary[trim_reff])*(ISNUMBER(FIND("/"&amp;$HC128&amp;"/","/"&amp;TrimSummary[color]&amp;"/"))),),0))))*$HJ128*(1+$BN$3)&amp;","&amp;IF(ISERROR(INDEX(TrimSummary[ordering_yy],MATCH(1,INDEX(($HD128=TrimSummary[style_no])*(HT$3=TrimSummary[trim_reff])*(ISNUMBER(FIND("/"&amp;$HC128&amp;"/","/"&amp;TrimSummary[color]&amp;"/"))),),0))),0,(INDEX(TrimSummary[ordering_yy],MATCH(1,INDEX(($HD128=TrimSummary[style_no])*(HT$3=TrimSummary[trim_reff])*(ISNUMBER(FIND("/"&amp;$HC128&amp;"/","/"&amp;TrimSummary[color]&amp;"/"))),),0))))*$HH128*(1+$BN$4)&amp;","&amp;IF(ISERROR(INDEX(TrimSummary[ordering_yy],MATCH(1,INDEX(($HD128=TrimSummary[style_no])*(HT$3=TrimSummary[trim_reff])*(ISNUMBER(FIND("/"&amp;$HC128&amp;"/","/"&amp;TrimSummary[color]&amp;"/"))),),0))),0,(INDEX(TrimSummary[ordering_yy],MATCH(1,INDEX(($HD128=TrimSummary[style_no])*(HT$3=TrimSummary[trim_reff])*(ISNUMBER(FIND("/"&amp;$HC128&amp;"/","/"&amp;TrimSummary[color]&amp;"/"))),),0))))*$HJ128*(1+$BN$4)</f>
        <v>0,0,0,0</v>
      </c>
      <c r="HU128" s="62" t="str" cm="1">
        <f t="array" ref="HU128">IF(ISERROR(INDEX(TrimSummary[costing_yy],MATCH(1,INDEX(($HD128=TrimSummary[style_no])*(HU$3=TrimSummary[trim_reff])*(ISNUMBER(FIND("/"&amp;$HC128&amp;"/","/"&amp;TrimSummary[color]&amp;"/"))),),0))),0,(INDEX(TrimSummary[costing_yy],MATCH(1,INDEX(($HD128=TrimSummary[style_no])*(HU$3=TrimSummary[trim_reff])*(ISNUMBER(FIND("/"&amp;$HC128&amp;"/","/"&amp;TrimSummary[color]&amp;"/"))),),0))))*$HH128*(1+$BN$3)&amp;","&amp;IF(ISERROR(INDEX(TrimSummary[costing_yy],MATCH(1,INDEX(($HD128=TrimSummary[style_no])*(HU$3=TrimSummary[trim_reff])*(ISNUMBER(FIND("/"&amp;$HC128&amp;"/","/"&amp;TrimSummary[color]&amp;"/"))),),0))),0,(INDEX(TrimSummary[costing_yy],MATCH(1,INDEX(($HD128=TrimSummary[style_no])*(HU$3=TrimSummary[trim_reff])*(ISNUMBER(FIND("/"&amp;$HC128&amp;"/","/"&amp;TrimSummary[color]&amp;"/"))),),0))))*$HJ128*(1+$BN$3)&amp;","&amp;IF(ISERROR(INDEX(TrimSummary[ordering_yy],MATCH(1,INDEX(($HD128=TrimSummary[style_no])*(HU$3=TrimSummary[trim_reff])*(ISNUMBER(FIND("/"&amp;$HC128&amp;"/","/"&amp;TrimSummary[color]&amp;"/"))),),0))),0,(INDEX(TrimSummary[ordering_yy],MATCH(1,INDEX(($HD128=TrimSummary[style_no])*(HU$3=TrimSummary[trim_reff])*(ISNUMBER(FIND("/"&amp;$HC128&amp;"/","/"&amp;TrimSummary[color]&amp;"/"))),),0))))*$HH128*(1+$BN$4)&amp;","&amp;IF(ISERROR(INDEX(TrimSummary[ordering_yy],MATCH(1,INDEX(($HD128=TrimSummary[style_no])*(HU$3=TrimSummary[trim_reff])*(ISNUMBER(FIND("/"&amp;$HC128&amp;"/","/"&amp;TrimSummary[color]&amp;"/"))),),0))),0,(INDEX(TrimSummary[ordering_yy],MATCH(1,INDEX(($HD128=TrimSummary[style_no])*(HU$3=TrimSummary[trim_reff])*(ISNUMBER(FIND("/"&amp;$HC128&amp;"/","/"&amp;TrimSummary[color]&amp;"/"))),),0))))*$HJ128*(1+$BN$4)</f>
        <v>0,0,0,0</v>
      </c>
      <c r="HV128" s="62"/>
      <c r="HW128" s="62"/>
      <c r="HX128" s="62"/>
      <c r="HY128" s="62"/>
      <c r="HZ128" s="62"/>
      <c r="IA128" s="62"/>
      <c r="IB128" s="62"/>
      <c r="IC128" s="62"/>
      <c r="ID128" s="62"/>
      <c r="IE128" s="62"/>
      <c r="IF128" s="62"/>
      <c r="IG128" s="62"/>
      <c r="IH128" s="62"/>
      <c r="II128" s="62"/>
      <c r="IJ128" s="62"/>
      <c r="IK128" s="62"/>
      <c r="IL128" s="62"/>
      <c r="IM128" s="62"/>
      <c r="IN128" s="62"/>
      <c r="IO128" s="62"/>
      <c r="IP128" s="62"/>
      <c r="IQ128" s="62"/>
      <c r="IR128" s="62"/>
      <c r="IS128" s="62"/>
      <c r="IT128" s="62"/>
      <c r="IU128" s="62"/>
      <c r="IV128" s="62"/>
      <c r="IW128" s="62"/>
    </row>
    <row r="129" spans="1:257">
      <c r="A129"/>
      <c r="D129" s="256"/>
      <c r="E129" s="3"/>
      <c r="F129" s="18"/>
      <c r="G129" s="19"/>
      <c r="H129" s="86"/>
      <c r="I129" s="86"/>
      <c r="J129" s="86"/>
      <c r="K129" s="86"/>
      <c r="L129" s="86"/>
      <c r="M129" s="86"/>
      <c r="N129" s="86"/>
      <c r="O129" s="86"/>
      <c r="P129" s="86"/>
      <c r="Q129" s="86"/>
      <c r="R129" s="86"/>
      <c r="S129" s="86"/>
      <c r="T129" s="86"/>
      <c r="U129" s="86"/>
      <c r="V129" s="86"/>
      <c r="Y129" s="18"/>
      <c r="AR129" s="88"/>
      <c r="AS129" s="24"/>
      <c r="AT129" s="18"/>
      <c r="AW129" s="24"/>
      <c r="AX129" s="24"/>
      <c r="AY129" s="24"/>
      <c r="AZ129" s="24"/>
      <c r="BA129" s="24"/>
      <c r="BB129" s="24"/>
      <c r="BC129" s="24"/>
      <c r="BS129" s="233"/>
      <c r="BT129" s="233"/>
      <c r="BU129" s="233"/>
      <c r="BV129" s="233"/>
      <c r="BW129" s="233"/>
      <c r="BX129" s="233"/>
      <c r="BY129" s="233"/>
      <c r="BZ129" s="233"/>
      <c r="CA129" s="233"/>
      <c r="CB129" s="233"/>
      <c r="CC129" s="233"/>
      <c r="CD129" s="233"/>
      <c r="CE129" s="233"/>
      <c r="CF129" s="233"/>
      <c r="CI129" s="233"/>
      <c r="CO129" s="64"/>
      <c r="CP129" s="64"/>
      <c r="FT129"/>
      <c r="FU129"/>
      <c r="HA129" s="62" t="str">
        <f>INDEX(TrimSummary[season],MATCH($HD129,TrimSummary[style_no],0))</f>
        <v>WI23</v>
      </c>
      <c r="HB129" s="62" t="str">
        <f>INDEX(TrimSummary[floorset],MATCH($HD129,TrimSummary[style_no],0))</f>
        <v>F3</v>
      </c>
      <c r="HC129" s="6" t="s">
        <v>217</v>
      </c>
      <c r="HD129" s="311" t="s">
        <v>315</v>
      </c>
      <c r="HE129" s="225" t="s">
        <v>298</v>
      </c>
      <c r="HF129" s="99">
        <v>45040</v>
      </c>
      <c r="HG129" t="s">
        <v>141</v>
      </c>
      <c r="HH129" s="106" cm="1">
        <f t="array" ref="HH129">IF(ISERROR(INDEX(Trim_Booking_Data[[QTY TB]:[5]],MATCH($HD129&amp;$HE129&amp;$HF129,Trim_Booking_Data[Styele'#]&amp;Trim_Booking_Data[COLOR]&amp;Trim_Booking_Data[Trim Boking Date],0),MATCH($HG129,Trim_Booking_Data[[#Headers],[QTY TB]:[5]],0))),0,(INDEX(Trim_Booking_Data[[QTY TB]:[5]],MATCH($HD129&amp;$HE129&amp;$HF129,Trim_Booking_Data[Styele'#]&amp;Trim_Booking_Data[COLOR]&amp;Trim_Booking_Data[Trim Boking Date],0),MATCH($HG129,Trim_Booking_Data[[#Headers],[QTY TB]:[5]],0))))</f>
        <v>0</v>
      </c>
      <c r="HI129" s="78" cm="1">
        <f t="array" ref="HI129">IF(ISERROR(INDEX(PO_Placed_Data_Fu[],MATCH($HD129&amp;$HE129,Trim_Booking_Data[Styele'#]&amp;Trim_Booking_Data[COLOR],0),MATCH(HI$3,PO_Placed_Data_Fu[#Headers],0))),0,(INDEX(PO_Placed_Data_Fu[],MATCH($HD129&amp;$HE129,Trim_Booking_Data[Styele'#]&amp;Trim_Booking_Data[COLOR],0),MATCH(HI$3,PO_Placed_Data_Fu[#Headers],0))))</f>
        <v>0</v>
      </c>
      <c r="HJ129" s="73" cm="1">
        <f t="array" ref="HJ129">IF(ISERROR(INDEX(PO_Placed_Data_Fu[],MATCH($HD129&amp;$HE129&amp;$HF129,Trim_Booking_Data[Styele'#]&amp;Trim_Booking_Data[COLOR]&amp;Trim_Booking_Data[Trim Boking Date],0),MATCH($HG129,PO_Placed_Data_Fu[#Headers],0))),0,(INDEX(PO_Placed_Data_Fu[],MATCH($HD129&amp;$HE129&amp;$HF129,Trim_Booking_Data[Styele'#]&amp;Trim_Booking_Data[COLOR]&amp;Trim_Booking_Data[Trim Boking Date],0),MATCH($HG129,PO_Placed_Data_Fu[#Headers],0))))</f>
        <v>0</v>
      </c>
      <c r="HK129" s="62" t="str" cm="1">
        <f t="array" ref="HK129">IF(ISERROR(INDEX(TrimSummary[costing_yy],MATCH(1,INDEX(($HD129=TrimSummary[style_no])*(HK$3=TrimSummary[trim_reff])*(ISNUMBER(FIND("/"&amp;$HC129&amp;"/","/"&amp;TrimSummary[color]&amp;"/"))),),0))),0,(INDEX(TrimSummary[costing_yy],MATCH(1,INDEX(($HD129=TrimSummary[style_no])*(HK$3=TrimSummary[trim_reff])*(ISNUMBER(FIND("/"&amp;$HC129&amp;"/","/"&amp;TrimSummary[color]&amp;"/"))),),0))))*$HH129*(1+$BN$3)&amp;","&amp;IF(ISERROR(INDEX(TrimSummary[costing_yy],MATCH(1,INDEX(($HD129=TrimSummary[style_no])*(HK$3=TrimSummary[trim_reff])*(ISNUMBER(FIND("/"&amp;$HC129&amp;"/","/"&amp;TrimSummary[color]&amp;"/"))),),0))),0,(INDEX(TrimSummary[costing_yy],MATCH(1,INDEX(($HD129=TrimSummary[style_no])*(HK$3=TrimSummary[trim_reff])*(ISNUMBER(FIND("/"&amp;$HC129&amp;"/","/"&amp;TrimSummary[color]&amp;"/"))),),0))))*$HJ129*(1+$BN$3)&amp;","&amp;IF(ISERROR(INDEX(TrimSummary[ordering_yy],MATCH(1,INDEX(($HD129=TrimSummary[style_no])*(HK$3=TrimSummary[trim_reff])*(ISNUMBER(FIND("/"&amp;$HC129&amp;"/","/"&amp;TrimSummary[color]&amp;"/"))),),0))),0,(INDEX(TrimSummary[ordering_yy],MATCH(1,INDEX(($HD129=TrimSummary[style_no])*(HK$3=TrimSummary[trim_reff])*(ISNUMBER(FIND("/"&amp;$HC129&amp;"/","/"&amp;TrimSummary[color]&amp;"/"))),),0))))*$HH129*(1+$BN$4)&amp;","&amp;IF(ISERROR(INDEX(TrimSummary[ordering_yy],MATCH(1,INDEX(($HD129=TrimSummary[style_no])*(HK$3=TrimSummary[trim_reff])*(ISNUMBER(FIND("/"&amp;$HC129&amp;"/","/"&amp;TrimSummary[color]&amp;"/"))),),0))),0,(INDEX(TrimSummary[ordering_yy],MATCH(1,INDEX(($HD129=TrimSummary[style_no])*(HK$3=TrimSummary[trim_reff])*(ISNUMBER(FIND("/"&amp;$HC129&amp;"/","/"&amp;TrimSummary[color]&amp;"/"))),),0))))*$HJ129*(1+$BN$4)</f>
        <v>0,0,0,0</v>
      </c>
      <c r="HL129" s="62" t="str" cm="1">
        <f t="array" ref="HL129">IF(ISERROR(INDEX(TrimSummary[costing_yy],MATCH(1,INDEX(($HD129=TrimSummary[style_no])*(HL$3=TrimSummary[trim_reff])*(ISNUMBER(FIND("/"&amp;$HC129&amp;"/","/"&amp;TrimSummary[color]&amp;"/"))),),0))),0,(INDEX(TrimSummary[costing_yy],MATCH(1,INDEX(($HD129=TrimSummary[style_no])*(HL$3=TrimSummary[trim_reff])*(ISNUMBER(FIND("/"&amp;$HC129&amp;"/","/"&amp;TrimSummary[color]&amp;"/"))),),0))))*$HH129*(1+$BN$3)&amp;","&amp;IF(ISERROR(INDEX(TrimSummary[costing_yy],MATCH(1,INDEX(($HD129=TrimSummary[style_no])*(HL$3=TrimSummary[trim_reff])*(ISNUMBER(FIND("/"&amp;$HC129&amp;"/","/"&amp;TrimSummary[color]&amp;"/"))),),0))),0,(INDEX(TrimSummary[costing_yy],MATCH(1,INDEX(($HD129=TrimSummary[style_no])*(HL$3=TrimSummary[trim_reff])*(ISNUMBER(FIND("/"&amp;$HC129&amp;"/","/"&amp;TrimSummary[color]&amp;"/"))),),0))))*$HJ129*(1+$BN$3)&amp;","&amp;IF(ISERROR(INDEX(TrimSummary[ordering_yy],MATCH(1,INDEX(($HD129=TrimSummary[style_no])*(HL$3=TrimSummary[trim_reff])*(ISNUMBER(FIND("/"&amp;$HC129&amp;"/","/"&amp;TrimSummary[color]&amp;"/"))),),0))),0,(INDEX(TrimSummary[ordering_yy],MATCH(1,INDEX(($HD129=TrimSummary[style_no])*(HL$3=TrimSummary[trim_reff])*(ISNUMBER(FIND("/"&amp;$HC129&amp;"/","/"&amp;TrimSummary[color]&amp;"/"))),),0))))*$HH129*(1+$BN$4)&amp;","&amp;IF(ISERROR(INDEX(TrimSummary[ordering_yy],MATCH(1,INDEX(($HD129=TrimSummary[style_no])*(HL$3=TrimSummary[trim_reff])*(ISNUMBER(FIND("/"&amp;$HC129&amp;"/","/"&amp;TrimSummary[color]&amp;"/"))),),0))),0,(INDEX(TrimSummary[ordering_yy],MATCH(1,INDEX(($HD129=TrimSummary[style_no])*(HL$3=TrimSummary[trim_reff])*(ISNUMBER(FIND("/"&amp;$HC129&amp;"/","/"&amp;TrimSummary[color]&amp;"/"))),),0))))*$HJ129*(1+$BN$4)</f>
        <v>0,0,0,0</v>
      </c>
      <c r="HM129" s="62" t="str" cm="1">
        <f t="array" ref="HM129">IF(ISERROR(INDEX(TrimSummary[costing_yy],MATCH(1,INDEX(($HD129=TrimSummary[style_no])*(HM$3=TrimSummary[trim_reff])*(ISNUMBER(FIND("/"&amp;$HC129&amp;"/","/"&amp;TrimSummary[color]&amp;"/"))),),0))),0,(INDEX(TrimSummary[costing_yy],MATCH(1,INDEX(($HD129=TrimSummary[style_no])*(HM$3=TrimSummary[trim_reff])*(ISNUMBER(FIND("/"&amp;$HC129&amp;"/","/"&amp;TrimSummary[color]&amp;"/"))),),0))))*$HH129*(1+$BN$3)&amp;","&amp;IF(ISERROR(INDEX(TrimSummary[costing_yy],MATCH(1,INDEX(($HD129=TrimSummary[style_no])*(HM$3=TrimSummary[trim_reff])*(ISNUMBER(FIND("/"&amp;$HC129&amp;"/","/"&amp;TrimSummary[color]&amp;"/"))),),0))),0,(INDEX(TrimSummary[costing_yy],MATCH(1,INDEX(($HD129=TrimSummary[style_no])*(HM$3=TrimSummary[trim_reff])*(ISNUMBER(FIND("/"&amp;$HC129&amp;"/","/"&amp;TrimSummary[color]&amp;"/"))),),0))))*$HJ129*(1+$BN$3)&amp;","&amp;IF(ISERROR(INDEX(TrimSummary[ordering_yy],MATCH(1,INDEX(($HD129=TrimSummary[style_no])*(HM$3=TrimSummary[trim_reff])*(ISNUMBER(FIND("/"&amp;$HC129&amp;"/","/"&amp;TrimSummary[color]&amp;"/"))),),0))),0,(INDEX(TrimSummary[ordering_yy],MATCH(1,INDEX(($HD129=TrimSummary[style_no])*(HM$3=TrimSummary[trim_reff])*(ISNUMBER(FIND("/"&amp;$HC129&amp;"/","/"&amp;TrimSummary[color]&amp;"/"))),),0))))*$HH129*(1+$BN$4)&amp;","&amp;IF(ISERROR(INDEX(TrimSummary[ordering_yy],MATCH(1,INDEX(($HD129=TrimSummary[style_no])*(HM$3=TrimSummary[trim_reff])*(ISNUMBER(FIND("/"&amp;$HC129&amp;"/","/"&amp;TrimSummary[color]&amp;"/"))),),0))),0,(INDEX(TrimSummary[ordering_yy],MATCH(1,INDEX(($HD129=TrimSummary[style_no])*(HM$3=TrimSummary[trim_reff])*(ISNUMBER(FIND("/"&amp;$HC129&amp;"/","/"&amp;TrimSummary[color]&amp;"/"))),),0))))*$HJ129*(1+$BN$4)</f>
        <v>0,0,0,0</v>
      </c>
      <c r="HN129" s="62" t="str" cm="1">
        <f t="array" ref="HN129">IF(ISERROR(INDEX(TrimSummary[costing_yy],MATCH(1,INDEX(($HD129=TrimSummary[style_no])*(HN$3=TrimSummary[trim_reff])*(ISNUMBER(FIND("/"&amp;$HC129&amp;"/","/"&amp;TrimSummary[color]&amp;"/"))),),0))),0,(INDEX(TrimSummary[costing_yy],MATCH(1,INDEX(($HD129=TrimSummary[style_no])*(HN$3=TrimSummary[trim_reff])*(ISNUMBER(FIND("/"&amp;$HC129&amp;"/","/"&amp;TrimSummary[color]&amp;"/"))),),0))))*$HH129*(1+$BN$3)&amp;","&amp;IF(ISERROR(INDEX(TrimSummary[costing_yy],MATCH(1,INDEX(($HD129=TrimSummary[style_no])*(HN$3=TrimSummary[trim_reff])*(ISNUMBER(FIND("/"&amp;$HC129&amp;"/","/"&amp;TrimSummary[color]&amp;"/"))),),0))),0,(INDEX(TrimSummary[costing_yy],MATCH(1,INDEX(($HD129=TrimSummary[style_no])*(HN$3=TrimSummary[trim_reff])*(ISNUMBER(FIND("/"&amp;$HC129&amp;"/","/"&amp;TrimSummary[color]&amp;"/"))),),0))))*$HJ129*(1+$BN$3)&amp;","&amp;IF(ISERROR(INDEX(TrimSummary[ordering_yy],MATCH(1,INDEX(($HD129=TrimSummary[style_no])*(HN$3=TrimSummary[trim_reff])*(ISNUMBER(FIND("/"&amp;$HC129&amp;"/","/"&amp;TrimSummary[color]&amp;"/"))),),0))),0,(INDEX(TrimSummary[ordering_yy],MATCH(1,INDEX(($HD129=TrimSummary[style_no])*(HN$3=TrimSummary[trim_reff])*(ISNUMBER(FIND("/"&amp;$HC129&amp;"/","/"&amp;TrimSummary[color]&amp;"/"))),),0))))*$HH129*(1+$BN$4)&amp;","&amp;IF(ISERROR(INDEX(TrimSummary[ordering_yy],MATCH(1,INDEX(($HD129=TrimSummary[style_no])*(HN$3=TrimSummary[trim_reff])*(ISNUMBER(FIND("/"&amp;$HC129&amp;"/","/"&amp;TrimSummary[color]&amp;"/"))),),0))),0,(INDEX(TrimSummary[ordering_yy],MATCH(1,INDEX(($HD129=TrimSummary[style_no])*(HN$3=TrimSummary[trim_reff])*(ISNUMBER(FIND("/"&amp;$HC129&amp;"/","/"&amp;TrimSummary[color]&amp;"/"))),),0))))*$HJ129*(1+$BN$4)</f>
        <v>0,0,0,0</v>
      </c>
      <c r="HO129" s="62" t="str" cm="1">
        <f t="array" ref="HO129">IF(ISERROR(INDEX(TrimSummary[costing_yy],MATCH(1,INDEX(($HD129=TrimSummary[style_no])*(HO$3=TrimSummary[trim_reff])*(ISNUMBER(FIND("/"&amp;$HC129&amp;"/","/"&amp;TrimSummary[color]&amp;"/"))),),0))),0,(INDEX(TrimSummary[costing_yy],MATCH(1,INDEX(($HD129=TrimSummary[style_no])*(HO$3=TrimSummary[trim_reff])*(ISNUMBER(FIND("/"&amp;$HC129&amp;"/","/"&amp;TrimSummary[color]&amp;"/"))),),0))))*$HH129*(1+$BN$3)&amp;","&amp;IF(ISERROR(INDEX(TrimSummary[costing_yy],MATCH(1,INDEX(($HD129=TrimSummary[style_no])*(HO$3=TrimSummary[trim_reff])*(ISNUMBER(FIND("/"&amp;$HC129&amp;"/","/"&amp;TrimSummary[color]&amp;"/"))),),0))),0,(INDEX(TrimSummary[costing_yy],MATCH(1,INDEX(($HD129=TrimSummary[style_no])*(HO$3=TrimSummary[trim_reff])*(ISNUMBER(FIND("/"&amp;$HC129&amp;"/","/"&amp;TrimSummary[color]&amp;"/"))),),0))))*$HJ129*(1+$BN$3)&amp;","&amp;IF(ISERROR(INDEX(TrimSummary[ordering_yy],MATCH(1,INDEX(($HD129=TrimSummary[style_no])*(HO$3=TrimSummary[trim_reff])*(ISNUMBER(FIND("/"&amp;$HC129&amp;"/","/"&amp;TrimSummary[color]&amp;"/"))),),0))),0,(INDEX(TrimSummary[ordering_yy],MATCH(1,INDEX(($HD129=TrimSummary[style_no])*(HO$3=TrimSummary[trim_reff])*(ISNUMBER(FIND("/"&amp;$HC129&amp;"/","/"&amp;TrimSummary[color]&amp;"/"))),),0))))*$HH129*(1+$BN$4)&amp;","&amp;IF(ISERROR(INDEX(TrimSummary[ordering_yy],MATCH(1,INDEX(($HD129=TrimSummary[style_no])*(HO$3=TrimSummary[trim_reff])*(ISNUMBER(FIND("/"&amp;$HC129&amp;"/","/"&amp;TrimSummary[color]&amp;"/"))),),0))),0,(INDEX(TrimSummary[ordering_yy],MATCH(1,INDEX(($HD129=TrimSummary[style_no])*(HO$3=TrimSummary[trim_reff])*(ISNUMBER(FIND("/"&amp;$HC129&amp;"/","/"&amp;TrimSummary[color]&amp;"/"))),),0))))*$HJ129*(1+$BN$4)</f>
        <v>0,0,0,0</v>
      </c>
      <c r="HP129" s="62" t="str" cm="1">
        <f t="array" ref="HP129">IF(ISERROR(INDEX(TrimSummary[costing_yy],MATCH(1,INDEX(($HD129=TrimSummary[style_no])*(HP$3=TrimSummary[trim_reff])*(ISNUMBER(FIND("/"&amp;$HC129&amp;"/","/"&amp;TrimSummary[color]&amp;"/"))),),0))),0,(INDEX(TrimSummary[costing_yy],MATCH(1,INDEX(($HD129=TrimSummary[style_no])*(HP$3=TrimSummary[trim_reff])*(ISNUMBER(FIND("/"&amp;$HC129&amp;"/","/"&amp;TrimSummary[color]&amp;"/"))),),0))))*$HH129*(1+$BN$3)&amp;","&amp;IF(ISERROR(INDEX(TrimSummary[costing_yy],MATCH(1,INDEX(($HD129=TrimSummary[style_no])*(HP$3=TrimSummary[trim_reff])*(ISNUMBER(FIND("/"&amp;$HC129&amp;"/","/"&amp;TrimSummary[color]&amp;"/"))),),0))),0,(INDEX(TrimSummary[costing_yy],MATCH(1,INDEX(($HD129=TrimSummary[style_no])*(HP$3=TrimSummary[trim_reff])*(ISNUMBER(FIND("/"&amp;$HC129&amp;"/","/"&amp;TrimSummary[color]&amp;"/"))),),0))))*$HJ129*(1+$BN$3)&amp;","&amp;IF(ISERROR(INDEX(TrimSummary[ordering_yy],MATCH(1,INDEX(($HD129=TrimSummary[style_no])*(HP$3=TrimSummary[trim_reff])*(ISNUMBER(FIND("/"&amp;$HC129&amp;"/","/"&amp;TrimSummary[color]&amp;"/"))),),0))),0,(INDEX(TrimSummary[ordering_yy],MATCH(1,INDEX(($HD129=TrimSummary[style_no])*(HP$3=TrimSummary[trim_reff])*(ISNUMBER(FIND("/"&amp;$HC129&amp;"/","/"&amp;TrimSummary[color]&amp;"/"))),),0))))*$HH129*(1+$BN$4)&amp;","&amp;IF(ISERROR(INDEX(TrimSummary[ordering_yy],MATCH(1,INDEX(($HD129=TrimSummary[style_no])*(HP$3=TrimSummary[trim_reff])*(ISNUMBER(FIND("/"&amp;$HC129&amp;"/","/"&amp;TrimSummary[color]&amp;"/"))),),0))),0,(INDEX(TrimSummary[ordering_yy],MATCH(1,INDEX(($HD129=TrimSummary[style_no])*(HP$3=TrimSummary[trim_reff])*(ISNUMBER(FIND("/"&amp;$HC129&amp;"/","/"&amp;TrimSummary[color]&amp;"/"))),),0))))*$HJ129*(1+$BN$4)</f>
        <v>0,0,0,0</v>
      </c>
      <c r="HQ129" s="62" t="str" cm="1">
        <f t="array" ref="HQ129">IF(ISERROR(INDEX(TrimSummary[costing_yy],MATCH(1,INDEX(($HD129=TrimSummary[style_no])*(HQ$3=TrimSummary[trim_reff])*(ISNUMBER(FIND("/"&amp;$HC129&amp;"/","/"&amp;TrimSummary[color]&amp;"/"))),),0))),0,(INDEX(TrimSummary[costing_yy],MATCH(1,INDEX(($HD129=TrimSummary[style_no])*(HQ$3=TrimSummary[trim_reff])*(ISNUMBER(FIND("/"&amp;$HC129&amp;"/","/"&amp;TrimSummary[color]&amp;"/"))),),0))))*$HH129*(1+$BN$3)&amp;","&amp;IF(ISERROR(INDEX(TrimSummary[costing_yy],MATCH(1,INDEX(($HD129=TrimSummary[style_no])*(HQ$3=TrimSummary[trim_reff])*(ISNUMBER(FIND("/"&amp;$HC129&amp;"/","/"&amp;TrimSummary[color]&amp;"/"))),),0))),0,(INDEX(TrimSummary[costing_yy],MATCH(1,INDEX(($HD129=TrimSummary[style_no])*(HQ$3=TrimSummary[trim_reff])*(ISNUMBER(FIND("/"&amp;$HC129&amp;"/","/"&amp;TrimSummary[color]&amp;"/"))),),0))))*$HJ129*(1+$BN$3)&amp;","&amp;IF(ISERROR(INDEX(TrimSummary[ordering_yy],MATCH(1,INDEX(($HD129=TrimSummary[style_no])*(HQ$3=TrimSummary[trim_reff])*(ISNUMBER(FIND("/"&amp;$HC129&amp;"/","/"&amp;TrimSummary[color]&amp;"/"))),),0))),0,(INDEX(TrimSummary[ordering_yy],MATCH(1,INDEX(($HD129=TrimSummary[style_no])*(HQ$3=TrimSummary[trim_reff])*(ISNUMBER(FIND("/"&amp;$HC129&amp;"/","/"&amp;TrimSummary[color]&amp;"/"))),),0))))*$HH129*(1+$BN$4)&amp;","&amp;IF(ISERROR(INDEX(TrimSummary[ordering_yy],MATCH(1,INDEX(($HD129=TrimSummary[style_no])*(HQ$3=TrimSummary[trim_reff])*(ISNUMBER(FIND("/"&amp;$HC129&amp;"/","/"&amp;TrimSummary[color]&amp;"/"))),),0))),0,(INDEX(TrimSummary[ordering_yy],MATCH(1,INDEX(($HD129=TrimSummary[style_no])*(HQ$3=TrimSummary[trim_reff])*(ISNUMBER(FIND("/"&amp;$HC129&amp;"/","/"&amp;TrimSummary[color]&amp;"/"))),),0))))*$HJ129*(1+$BN$4)</f>
        <v>0,0,0,0</v>
      </c>
      <c r="HR129" s="62" t="str" cm="1">
        <f t="array" ref="HR129">IF(ISERROR(INDEX(TrimSummary[costing_yy],MATCH(1,INDEX(($HD129=TrimSummary[style_no])*(HR$3=TrimSummary[trim_reff])*(ISNUMBER(FIND("/"&amp;$HC129&amp;"/","/"&amp;TrimSummary[color]&amp;"/"))),),0))),0,(INDEX(TrimSummary[costing_yy],MATCH(1,INDEX(($HD129=TrimSummary[style_no])*(HR$3=TrimSummary[trim_reff])*(ISNUMBER(FIND("/"&amp;$HC129&amp;"/","/"&amp;TrimSummary[color]&amp;"/"))),),0))))*$HH129*(1+$BN$3)&amp;","&amp;IF(ISERROR(INDEX(TrimSummary[costing_yy],MATCH(1,INDEX(($HD129=TrimSummary[style_no])*(HR$3=TrimSummary[trim_reff])*(ISNUMBER(FIND("/"&amp;$HC129&amp;"/","/"&amp;TrimSummary[color]&amp;"/"))),),0))),0,(INDEX(TrimSummary[costing_yy],MATCH(1,INDEX(($HD129=TrimSummary[style_no])*(HR$3=TrimSummary[trim_reff])*(ISNUMBER(FIND("/"&amp;$HC129&amp;"/","/"&amp;TrimSummary[color]&amp;"/"))),),0))))*$HJ129*(1+$BN$3)&amp;","&amp;IF(ISERROR(INDEX(TrimSummary[ordering_yy],MATCH(1,INDEX(($HD129=TrimSummary[style_no])*(HR$3=TrimSummary[trim_reff])*(ISNUMBER(FIND("/"&amp;$HC129&amp;"/","/"&amp;TrimSummary[color]&amp;"/"))),),0))),0,(INDEX(TrimSummary[ordering_yy],MATCH(1,INDEX(($HD129=TrimSummary[style_no])*(HR$3=TrimSummary[trim_reff])*(ISNUMBER(FIND("/"&amp;$HC129&amp;"/","/"&amp;TrimSummary[color]&amp;"/"))),),0))))*$HH129*(1+$BN$4)&amp;","&amp;IF(ISERROR(INDEX(TrimSummary[ordering_yy],MATCH(1,INDEX(($HD129=TrimSummary[style_no])*(HR$3=TrimSummary[trim_reff])*(ISNUMBER(FIND("/"&amp;$HC129&amp;"/","/"&amp;TrimSummary[color]&amp;"/"))),),0))),0,(INDEX(TrimSummary[ordering_yy],MATCH(1,INDEX(($HD129=TrimSummary[style_no])*(HR$3=TrimSummary[trim_reff])*(ISNUMBER(FIND("/"&amp;$HC129&amp;"/","/"&amp;TrimSummary[color]&amp;"/"))),),0))))*$HJ129*(1+$BN$4)</f>
        <v>0,0,0,0</v>
      </c>
      <c r="HS129" s="62" t="str" cm="1">
        <f t="array" ref="HS129">IF(ISERROR(INDEX(TrimSummary[costing_yy],MATCH(1,INDEX(($HD129=TrimSummary[style_no])*(HS$3=TrimSummary[trim_reff])*(ISNUMBER(FIND("/"&amp;$HC129&amp;"/","/"&amp;TrimSummary[color]&amp;"/"))),),0))),0,(INDEX(TrimSummary[costing_yy],MATCH(1,INDEX(($HD129=TrimSummary[style_no])*(HS$3=TrimSummary[trim_reff])*(ISNUMBER(FIND("/"&amp;$HC129&amp;"/","/"&amp;TrimSummary[color]&amp;"/"))),),0))))*$HH129*(1+$BN$3)&amp;","&amp;IF(ISERROR(INDEX(TrimSummary[costing_yy],MATCH(1,INDEX(($HD129=TrimSummary[style_no])*(HS$3=TrimSummary[trim_reff])*(ISNUMBER(FIND("/"&amp;$HC129&amp;"/","/"&amp;TrimSummary[color]&amp;"/"))),),0))),0,(INDEX(TrimSummary[costing_yy],MATCH(1,INDEX(($HD129=TrimSummary[style_no])*(HS$3=TrimSummary[trim_reff])*(ISNUMBER(FIND("/"&amp;$HC129&amp;"/","/"&amp;TrimSummary[color]&amp;"/"))),),0))))*$HJ129*(1+$BN$3)&amp;","&amp;IF(ISERROR(INDEX(TrimSummary[ordering_yy],MATCH(1,INDEX(($HD129=TrimSummary[style_no])*(HS$3=TrimSummary[trim_reff])*(ISNUMBER(FIND("/"&amp;$HC129&amp;"/","/"&amp;TrimSummary[color]&amp;"/"))),),0))),0,(INDEX(TrimSummary[ordering_yy],MATCH(1,INDEX(($HD129=TrimSummary[style_no])*(HS$3=TrimSummary[trim_reff])*(ISNUMBER(FIND("/"&amp;$HC129&amp;"/","/"&amp;TrimSummary[color]&amp;"/"))),),0))))*$HH129*(1+$BN$4)&amp;","&amp;IF(ISERROR(INDEX(TrimSummary[ordering_yy],MATCH(1,INDEX(($HD129=TrimSummary[style_no])*(HS$3=TrimSummary[trim_reff])*(ISNUMBER(FIND("/"&amp;$HC129&amp;"/","/"&amp;TrimSummary[color]&amp;"/"))),),0))),0,(INDEX(TrimSummary[ordering_yy],MATCH(1,INDEX(($HD129=TrimSummary[style_no])*(HS$3=TrimSummary[trim_reff])*(ISNUMBER(FIND("/"&amp;$HC129&amp;"/","/"&amp;TrimSummary[color]&amp;"/"))),),0))))*$HJ129*(1+$BN$4)</f>
        <v>0,0,0,0</v>
      </c>
      <c r="HT129" s="62" t="str" cm="1">
        <f t="array" ref="HT129">IF(ISERROR(INDEX(TrimSummary[costing_yy],MATCH(1,INDEX(($HD129=TrimSummary[style_no])*(HT$3=TrimSummary[trim_reff])*(ISNUMBER(FIND("/"&amp;$HC129&amp;"/","/"&amp;TrimSummary[color]&amp;"/"))),),0))),0,(INDEX(TrimSummary[costing_yy],MATCH(1,INDEX(($HD129=TrimSummary[style_no])*(HT$3=TrimSummary[trim_reff])*(ISNUMBER(FIND("/"&amp;$HC129&amp;"/","/"&amp;TrimSummary[color]&amp;"/"))),),0))))*$HH129*(1+$BN$3)&amp;","&amp;IF(ISERROR(INDEX(TrimSummary[costing_yy],MATCH(1,INDEX(($HD129=TrimSummary[style_no])*(HT$3=TrimSummary[trim_reff])*(ISNUMBER(FIND("/"&amp;$HC129&amp;"/","/"&amp;TrimSummary[color]&amp;"/"))),),0))),0,(INDEX(TrimSummary[costing_yy],MATCH(1,INDEX(($HD129=TrimSummary[style_no])*(HT$3=TrimSummary[trim_reff])*(ISNUMBER(FIND("/"&amp;$HC129&amp;"/","/"&amp;TrimSummary[color]&amp;"/"))),),0))))*$HJ129*(1+$BN$3)&amp;","&amp;IF(ISERROR(INDEX(TrimSummary[ordering_yy],MATCH(1,INDEX(($HD129=TrimSummary[style_no])*(HT$3=TrimSummary[trim_reff])*(ISNUMBER(FIND("/"&amp;$HC129&amp;"/","/"&amp;TrimSummary[color]&amp;"/"))),),0))),0,(INDEX(TrimSummary[ordering_yy],MATCH(1,INDEX(($HD129=TrimSummary[style_no])*(HT$3=TrimSummary[trim_reff])*(ISNUMBER(FIND("/"&amp;$HC129&amp;"/","/"&amp;TrimSummary[color]&amp;"/"))),),0))))*$HH129*(1+$BN$4)&amp;","&amp;IF(ISERROR(INDEX(TrimSummary[ordering_yy],MATCH(1,INDEX(($HD129=TrimSummary[style_no])*(HT$3=TrimSummary[trim_reff])*(ISNUMBER(FIND("/"&amp;$HC129&amp;"/","/"&amp;TrimSummary[color]&amp;"/"))),),0))),0,(INDEX(TrimSummary[ordering_yy],MATCH(1,INDEX(($HD129=TrimSummary[style_no])*(HT$3=TrimSummary[trim_reff])*(ISNUMBER(FIND("/"&amp;$HC129&amp;"/","/"&amp;TrimSummary[color]&amp;"/"))),),0))))*$HJ129*(1+$BN$4)</f>
        <v>0,0,0,0</v>
      </c>
      <c r="HU129" s="62" t="str" cm="1">
        <f t="array" ref="HU129">IF(ISERROR(INDEX(TrimSummary[costing_yy],MATCH(1,INDEX(($HD129=TrimSummary[style_no])*(HU$3=TrimSummary[trim_reff])*(ISNUMBER(FIND("/"&amp;$HC129&amp;"/","/"&amp;TrimSummary[color]&amp;"/"))),),0))),0,(INDEX(TrimSummary[costing_yy],MATCH(1,INDEX(($HD129=TrimSummary[style_no])*(HU$3=TrimSummary[trim_reff])*(ISNUMBER(FIND("/"&amp;$HC129&amp;"/","/"&amp;TrimSummary[color]&amp;"/"))),),0))))*$HH129*(1+$BN$3)&amp;","&amp;IF(ISERROR(INDEX(TrimSummary[costing_yy],MATCH(1,INDEX(($HD129=TrimSummary[style_no])*(HU$3=TrimSummary[trim_reff])*(ISNUMBER(FIND("/"&amp;$HC129&amp;"/","/"&amp;TrimSummary[color]&amp;"/"))),),0))),0,(INDEX(TrimSummary[costing_yy],MATCH(1,INDEX(($HD129=TrimSummary[style_no])*(HU$3=TrimSummary[trim_reff])*(ISNUMBER(FIND("/"&amp;$HC129&amp;"/","/"&amp;TrimSummary[color]&amp;"/"))),),0))))*$HJ129*(1+$BN$3)&amp;","&amp;IF(ISERROR(INDEX(TrimSummary[ordering_yy],MATCH(1,INDEX(($HD129=TrimSummary[style_no])*(HU$3=TrimSummary[trim_reff])*(ISNUMBER(FIND("/"&amp;$HC129&amp;"/","/"&amp;TrimSummary[color]&amp;"/"))),),0))),0,(INDEX(TrimSummary[ordering_yy],MATCH(1,INDEX(($HD129=TrimSummary[style_no])*(HU$3=TrimSummary[trim_reff])*(ISNUMBER(FIND("/"&amp;$HC129&amp;"/","/"&amp;TrimSummary[color]&amp;"/"))),),0))))*$HH129*(1+$BN$4)&amp;","&amp;IF(ISERROR(INDEX(TrimSummary[ordering_yy],MATCH(1,INDEX(($HD129=TrimSummary[style_no])*(HU$3=TrimSummary[trim_reff])*(ISNUMBER(FIND("/"&amp;$HC129&amp;"/","/"&amp;TrimSummary[color]&amp;"/"))),),0))),0,(INDEX(TrimSummary[ordering_yy],MATCH(1,INDEX(($HD129=TrimSummary[style_no])*(HU$3=TrimSummary[trim_reff])*(ISNUMBER(FIND("/"&amp;$HC129&amp;"/","/"&amp;TrimSummary[color]&amp;"/"))),),0))))*$HJ129*(1+$BN$4)</f>
        <v>0,0,0,0</v>
      </c>
      <c r="HV129" s="62"/>
      <c r="HW129" s="62"/>
      <c r="HX129" s="62"/>
      <c r="HY129" s="62"/>
      <c r="HZ129" s="62"/>
      <c r="IA129" s="62"/>
      <c r="IB129" s="62"/>
      <c r="IC129" s="62"/>
      <c r="ID129" s="62"/>
      <c r="IE129" s="62"/>
      <c r="IF129" s="62"/>
      <c r="IG129" s="62"/>
      <c r="IH129" s="62"/>
      <c r="II129" s="62"/>
      <c r="IJ129" s="62"/>
      <c r="IK129" s="62"/>
      <c r="IL129" s="62"/>
      <c r="IM129" s="62"/>
      <c r="IN129" s="62"/>
      <c r="IO129" s="62"/>
      <c r="IP129" s="62"/>
      <c r="IQ129" s="62"/>
      <c r="IR129" s="62"/>
      <c r="IS129" s="62"/>
      <c r="IT129" s="62"/>
      <c r="IU129" s="62"/>
      <c r="IV129" s="62"/>
      <c r="IW129" s="62"/>
    </row>
    <row r="130" spans="1:257">
      <c r="A130"/>
      <c r="D130" s="256"/>
      <c r="E130" s="3"/>
      <c r="F130" s="18"/>
      <c r="G130" s="19"/>
      <c r="H130" s="86"/>
      <c r="I130" s="86"/>
      <c r="J130" s="86"/>
      <c r="K130" s="86"/>
      <c r="L130" s="86"/>
      <c r="M130" s="86"/>
      <c r="N130" s="86"/>
      <c r="O130" s="86"/>
      <c r="P130" s="86"/>
      <c r="Q130" s="86"/>
      <c r="R130" s="86"/>
      <c r="S130" s="86"/>
      <c r="T130" s="86"/>
      <c r="U130" s="86"/>
      <c r="V130" s="86"/>
      <c r="Y130" s="18"/>
      <c r="AR130" s="87"/>
      <c r="AS130" s="24"/>
      <c r="AT130" s="18"/>
      <c r="AW130" s="24"/>
      <c r="AX130" s="24"/>
      <c r="AY130" s="24"/>
      <c r="AZ130" s="24"/>
      <c r="BA130" s="24"/>
      <c r="BB130" s="24"/>
      <c r="BC130" s="24"/>
      <c r="BS130" s="233"/>
      <c r="BT130" s="233"/>
      <c r="BU130" s="233"/>
      <c r="BV130" s="233"/>
      <c r="BW130" s="233"/>
      <c r="BX130" s="233"/>
      <c r="BY130" s="233"/>
      <c r="BZ130" s="233"/>
      <c r="CA130" s="233"/>
      <c r="CB130" s="233"/>
      <c r="CC130" s="233"/>
      <c r="CD130" s="233"/>
      <c r="CE130" s="233"/>
      <c r="CF130" s="233"/>
      <c r="CI130" s="233"/>
      <c r="FT130"/>
      <c r="FU130"/>
      <c r="HA130" s="62" t="str">
        <f>INDEX(TrimSummary[season],MATCH($HD130,TrimSummary[style_no],0))</f>
        <v>WI23</v>
      </c>
      <c r="HB130" s="62" t="str">
        <f>INDEX(TrimSummary[floorset],MATCH($HD130,TrimSummary[style_no],0))</f>
        <v>F3</v>
      </c>
      <c r="HC130" s="6" t="s">
        <v>217</v>
      </c>
      <c r="HD130" s="310" t="s">
        <v>315</v>
      </c>
      <c r="HE130" s="224" t="s">
        <v>301</v>
      </c>
      <c r="HF130" s="98">
        <v>45040</v>
      </c>
      <c r="HG130" t="s">
        <v>33</v>
      </c>
      <c r="HH130" s="105" cm="1">
        <f t="array" ref="HH130">IF(ISERROR(INDEX(Trim_Booking_Data[[QTY TB]:[5]],MATCH($HD130&amp;$HE130&amp;$HF130,Trim_Booking_Data[Styele'#]&amp;Trim_Booking_Data[COLOR]&amp;Trim_Booking_Data[Trim Boking Date],0),MATCH($HG130,Trim_Booking_Data[[#Headers],[QTY TB]:[5]],0))),0,(INDEX(Trim_Booking_Data[[QTY TB]:[5]],MATCH($HD130&amp;$HE130&amp;$HF130,Trim_Booking_Data[Styele'#]&amp;Trim_Booking_Data[COLOR]&amp;Trim_Booking_Data[Trim Boking Date],0),MATCH($HG130,Trim_Booking_Data[[#Headers],[QTY TB]:[5]],0))))</f>
        <v>0</v>
      </c>
      <c r="HI130" s="78" cm="1">
        <f t="array" ref="HI130">IF(ISERROR(INDEX(PO_Placed_Data_Fu[],MATCH($HD130&amp;$HE130,Trim_Booking_Data[Styele'#]&amp;Trim_Booking_Data[COLOR],0),MATCH(HI$3,PO_Placed_Data_Fu[#Headers],0))),0,(INDEX(PO_Placed_Data_Fu[],MATCH($HD130&amp;$HE130,Trim_Booking_Data[Styele'#]&amp;Trim_Booking_Data[COLOR],0),MATCH(HI$3,PO_Placed_Data_Fu[#Headers],0))))</f>
        <v>0</v>
      </c>
      <c r="HJ130" s="70" cm="1">
        <f t="array" ref="HJ130">IF(ISERROR(INDEX(PO_Placed_Data_Fu[],MATCH($HD130&amp;$HE130&amp;$HF130,Trim_Booking_Data[Styele'#]&amp;Trim_Booking_Data[COLOR]&amp;Trim_Booking_Data[Trim Boking Date],0),MATCH($HG130,PO_Placed_Data_Fu[#Headers],0))),0,(INDEX(PO_Placed_Data_Fu[],MATCH($HD130&amp;$HE130&amp;$HF130,Trim_Booking_Data[Styele'#]&amp;Trim_Booking_Data[COLOR]&amp;Trim_Booking_Data[Trim Boking Date],0),MATCH($HG130,PO_Placed_Data_Fu[#Headers],0))))</f>
        <v>0</v>
      </c>
      <c r="HK130" s="62" t="str" cm="1">
        <f t="array" ref="HK130">IF(ISERROR(INDEX(TrimSummary[costing_yy],MATCH(1,INDEX(($HD130=TrimSummary[style_no])*(HK$3=TrimSummary[trim_reff])*(ISNUMBER(FIND("/"&amp;$HC130&amp;"/","/"&amp;TrimSummary[color]&amp;"/"))),),0))),0,(INDEX(TrimSummary[costing_yy],MATCH(1,INDEX(($HD130=TrimSummary[style_no])*(HK$3=TrimSummary[trim_reff])*(ISNUMBER(FIND("/"&amp;$HC130&amp;"/","/"&amp;TrimSummary[color]&amp;"/"))),),0))))*$HH130*(1+$BN$3)&amp;","&amp;IF(ISERROR(INDEX(TrimSummary[costing_yy],MATCH(1,INDEX(($HD130=TrimSummary[style_no])*(HK$3=TrimSummary[trim_reff])*(ISNUMBER(FIND("/"&amp;$HC130&amp;"/","/"&amp;TrimSummary[color]&amp;"/"))),),0))),0,(INDEX(TrimSummary[costing_yy],MATCH(1,INDEX(($HD130=TrimSummary[style_no])*(HK$3=TrimSummary[trim_reff])*(ISNUMBER(FIND("/"&amp;$HC130&amp;"/","/"&amp;TrimSummary[color]&amp;"/"))),),0))))*$HJ130*(1+$BN$3)&amp;","&amp;IF(ISERROR(INDEX(TrimSummary[ordering_yy],MATCH(1,INDEX(($HD130=TrimSummary[style_no])*(HK$3=TrimSummary[trim_reff])*(ISNUMBER(FIND("/"&amp;$HC130&amp;"/","/"&amp;TrimSummary[color]&amp;"/"))),),0))),0,(INDEX(TrimSummary[ordering_yy],MATCH(1,INDEX(($HD130=TrimSummary[style_no])*(HK$3=TrimSummary[trim_reff])*(ISNUMBER(FIND("/"&amp;$HC130&amp;"/","/"&amp;TrimSummary[color]&amp;"/"))),),0))))*$HH130*(1+$BN$4)&amp;","&amp;IF(ISERROR(INDEX(TrimSummary[ordering_yy],MATCH(1,INDEX(($HD130=TrimSummary[style_no])*(HK$3=TrimSummary[trim_reff])*(ISNUMBER(FIND("/"&amp;$HC130&amp;"/","/"&amp;TrimSummary[color]&amp;"/"))),),0))),0,(INDEX(TrimSummary[ordering_yy],MATCH(1,INDEX(($HD130=TrimSummary[style_no])*(HK$3=TrimSummary[trim_reff])*(ISNUMBER(FIND("/"&amp;$HC130&amp;"/","/"&amp;TrimSummary[color]&amp;"/"))),),0))))*$HJ130*(1+$BN$4)</f>
        <v>0,0,0,0</v>
      </c>
      <c r="HL130" s="62" t="str" cm="1">
        <f t="array" ref="HL130">IF(ISERROR(INDEX(TrimSummary[costing_yy],MATCH(1,INDEX(($HD130=TrimSummary[style_no])*(HL$3=TrimSummary[trim_reff])*(ISNUMBER(FIND("/"&amp;$HC130&amp;"/","/"&amp;TrimSummary[color]&amp;"/"))),),0))),0,(INDEX(TrimSummary[costing_yy],MATCH(1,INDEX(($HD130=TrimSummary[style_no])*(HL$3=TrimSummary[trim_reff])*(ISNUMBER(FIND("/"&amp;$HC130&amp;"/","/"&amp;TrimSummary[color]&amp;"/"))),),0))))*$HH130*(1+$BN$3)&amp;","&amp;IF(ISERROR(INDEX(TrimSummary[costing_yy],MATCH(1,INDEX(($HD130=TrimSummary[style_no])*(HL$3=TrimSummary[trim_reff])*(ISNUMBER(FIND("/"&amp;$HC130&amp;"/","/"&amp;TrimSummary[color]&amp;"/"))),),0))),0,(INDEX(TrimSummary[costing_yy],MATCH(1,INDEX(($HD130=TrimSummary[style_no])*(HL$3=TrimSummary[trim_reff])*(ISNUMBER(FIND("/"&amp;$HC130&amp;"/","/"&amp;TrimSummary[color]&amp;"/"))),),0))))*$HJ130*(1+$BN$3)&amp;","&amp;IF(ISERROR(INDEX(TrimSummary[ordering_yy],MATCH(1,INDEX(($HD130=TrimSummary[style_no])*(HL$3=TrimSummary[trim_reff])*(ISNUMBER(FIND("/"&amp;$HC130&amp;"/","/"&amp;TrimSummary[color]&amp;"/"))),),0))),0,(INDEX(TrimSummary[ordering_yy],MATCH(1,INDEX(($HD130=TrimSummary[style_no])*(HL$3=TrimSummary[trim_reff])*(ISNUMBER(FIND("/"&amp;$HC130&amp;"/","/"&amp;TrimSummary[color]&amp;"/"))),),0))))*$HH130*(1+$BN$4)&amp;","&amp;IF(ISERROR(INDEX(TrimSummary[ordering_yy],MATCH(1,INDEX(($HD130=TrimSummary[style_no])*(HL$3=TrimSummary[trim_reff])*(ISNUMBER(FIND("/"&amp;$HC130&amp;"/","/"&amp;TrimSummary[color]&amp;"/"))),),0))),0,(INDEX(TrimSummary[ordering_yy],MATCH(1,INDEX(($HD130=TrimSummary[style_no])*(HL$3=TrimSummary[trim_reff])*(ISNUMBER(FIND("/"&amp;$HC130&amp;"/","/"&amp;TrimSummary[color]&amp;"/"))),),0))))*$HJ130*(1+$BN$4)</f>
        <v>0,0,0,0</v>
      </c>
      <c r="HM130" s="62" t="str" cm="1">
        <f t="array" ref="HM130">IF(ISERROR(INDEX(TrimSummary[costing_yy],MATCH(1,INDEX(($HD130=TrimSummary[style_no])*(HM$3=TrimSummary[trim_reff])*(ISNUMBER(FIND("/"&amp;$HC130&amp;"/","/"&amp;TrimSummary[color]&amp;"/"))),),0))),0,(INDEX(TrimSummary[costing_yy],MATCH(1,INDEX(($HD130=TrimSummary[style_no])*(HM$3=TrimSummary[trim_reff])*(ISNUMBER(FIND("/"&amp;$HC130&amp;"/","/"&amp;TrimSummary[color]&amp;"/"))),),0))))*$HH130*(1+$BN$3)&amp;","&amp;IF(ISERROR(INDEX(TrimSummary[costing_yy],MATCH(1,INDEX(($HD130=TrimSummary[style_no])*(HM$3=TrimSummary[trim_reff])*(ISNUMBER(FIND("/"&amp;$HC130&amp;"/","/"&amp;TrimSummary[color]&amp;"/"))),),0))),0,(INDEX(TrimSummary[costing_yy],MATCH(1,INDEX(($HD130=TrimSummary[style_no])*(HM$3=TrimSummary[trim_reff])*(ISNUMBER(FIND("/"&amp;$HC130&amp;"/","/"&amp;TrimSummary[color]&amp;"/"))),),0))))*$HJ130*(1+$BN$3)&amp;","&amp;IF(ISERROR(INDEX(TrimSummary[ordering_yy],MATCH(1,INDEX(($HD130=TrimSummary[style_no])*(HM$3=TrimSummary[trim_reff])*(ISNUMBER(FIND("/"&amp;$HC130&amp;"/","/"&amp;TrimSummary[color]&amp;"/"))),),0))),0,(INDEX(TrimSummary[ordering_yy],MATCH(1,INDEX(($HD130=TrimSummary[style_no])*(HM$3=TrimSummary[trim_reff])*(ISNUMBER(FIND("/"&amp;$HC130&amp;"/","/"&amp;TrimSummary[color]&amp;"/"))),),0))))*$HH130*(1+$BN$4)&amp;","&amp;IF(ISERROR(INDEX(TrimSummary[ordering_yy],MATCH(1,INDEX(($HD130=TrimSummary[style_no])*(HM$3=TrimSummary[trim_reff])*(ISNUMBER(FIND("/"&amp;$HC130&amp;"/","/"&amp;TrimSummary[color]&amp;"/"))),),0))),0,(INDEX(TrimSummary[ordering_yy],MATCH(1,INDEX(($HD130=TrimSummary[style_no])*(HM$3=TrimSummary[trim_reff])*(ISNUMBER(FIND("/"&amp;$HC130&amp;"/","/"&amp;TrimSummary[color]&amp;"/"))),),0))))*$HJ130*(1+$BN$4)</f>
        <v>0,0,0,0</v>
      </c>
      <c r="HN130" s="62" t="str" cm="1">
        <f t="array" ref="HN130">IF(ISERROR(INDEX(TrimSummary[costing_yy],MATCH(1,INDEX(($HD130=TrimSummary[style_no])*(HN$3=TrimSummary[trim_reff])*(ISNUMBER(FIND("/"&amp;$HC130&amp;"/","/"&amp;TrimSummary[color]&amp;"/"))),),0))),0,(INDEX(TrimSummary[costing_yy],MATCH(1,INDEX(($HD130=TrimSummary[style_no])*(HN$3=TrimSummary[trim_reff])*(ISNUMBER(FIND("/"&amp;$HC130&amp;"/","/"&amp;TrimSummary[color]&amp;"/"))),),0))))*$HH130*(1+$BN$3)&amp;","&amp;IF(ISERROR(INDEX(TrimSummary[costing_yy],MATCH(1,INDEX(($HD130=TrimSummary[style_no])*(HN$3=TrimSummary[trim_reff])*(ISNUMBER(FIND("/"&amp;$HC130&amp;"/","/"&amp;TrimSummary[color]&amp;"/"))),),0))),0,(INDEX(TrimSummary[costing_yy],MATCH(1,INDEX(($HD130=TrimSummary[style_no])*(HN$3=TrimSummary[trim_reff])*(ISNUMBER(FIND("/"&amp;$HC130&amp;"/","/"&amp;TrimSummary[color]&amp;"/"))),),0))))*$HJ130*(1+$BN$3)&amp;","&amp;IF(ISERROR(INDEX(TrimSummary[ordering_yy],MATCH(1,INDEX(($HD130=TrimSummary[style_no])*(HN$3=TrimSummary[trim_reff])*(ISNUMBER(FIND("/"&amp;$HC130&amp;"/","/"&amp;TrimSummary[color]&amp;"/"))),),0))),0,(INDEX(TrimSummary[ordering_yy],MATCH(1,INDEX(($HD130=TrimSummary[style_no])*(HN$3=TrimSummary[trim_reff])*(ISNUMBER(FIND("/"&amp;$HC130&amp;"/","/"&amp;TrimSummary[color]&amp;"/"))),),0))))*$HH130*(1+$BN$4)&amp;","&amp;IF(ISERROR(INDEX(TrimSummary[ordering_yy],MATCH(1,INDEX(($HD130=TrimSummary[style_no])*(HN$3=TrimSummary[trim_reff])*(ISNUMBER(FIND("/"&amp;$HC130&amp;"/","/"&amp;TrimSummary[color]&amp;"/"))),),0))),0,(INDEX(TrimSummary[ordering_yy],MATCH(1,INDEX(($HD130=TrimSummary[style_no])*(HN$3=TrimSummary[trim_reff])*(ISNUMBER(FIND("/"&amp;$HC130&amp;"/","/"&amp;TrimSummary[color]&amp;"/"))),),0))))*$HJ130*(1+$BN$4)</f>
        <v>0,0,0,0</v>
      </c>
      <c r="HO130" s="62" t="str" cm="1">
        <f t="array" ref="HO130">IF(ISERROR(INDEX(TrimSummary[costing_yy],MATCH(1,INDEX(($HD130=TrimSummary[style_no])*(HO$3=TrimSummary[trim_reff])*(ISNUMBER(FIND("/"&amp;$HC130&amp;"/","/"&amp;TrimSummary[color]&amp;"/"))),),0))),0,(INDEX(TrimSummary[costing_yy],MATCH(1,INDEX(($HD130=TrimSummary[style_no])*(HO$3=TrimSummary[trim_reff])*(ISNUMBER(FIND("/"&amp;$HC130&amp;"/","/"&amp;TrimSummary[color]&amp;"/"))),),0))))*$HH130*(1+$BN$3)&amp;","&amp;IF(ISERROR(INDEX(TrimSummary[costing_yy],MATCH(1,INDEX(($HD130=TrimSummary[style_no])*(HO$3=TrimSummary[trim_reff])*(ISNUMBER(FIND("/"&amp;$HC130&amp;"/","/"&amp;TrimSummary[color]&amp;"/"))),),0))),0,(INDEX(TrimSummary[costing_yy],MATCH(1,INDEX(($HD130=TrimSummary[style_no])*(HO$3=TrimSummary[trim_reff])*(ISNUMBER(FIND("/"&amp;$HC130&amp;"/","/"&amp;TrimSummary[color]&amp;"/"))),),0))))*$HJ130*(1+$BN$3)&amp;","&amp;IF(ISERROR(INDEX(TrimSummary[ordering_yy],MATCH(1,INDEX(($HD130=TrimSummary[style_no])*(HO$3=TrimSummary[trim_reff])*(ISNUMBER(FIND("/"&amp;$HC130&amp;"/","/"&amp;TrimSummary[color]&amp;"/"))),),0))),0,(INDEX(TrimSummary[ordering_yy],MATCH(1,INDEX(($HD130=TrimSummary[style_no])*(HO$3=TrimSummary[trim_reff])*(ISNUMBER(FIND("/"&amp;$HC130&amp;"/","/"&amp;TrimSummary[color]&amp;"/"))),),0))))*$HH130*(1+$BN$4)&amp;","&amp;IF(ISERROR(INDEX(TrimSummary[ordering_yy],MATCH(1,INDEX(($HD130=TrimSummary[style_no])*(HO$3=TrimSummary[trim_reff])*(ISNUMBER(FIND("/"&amp;$HC130&amp;"/","/"&amp;TrimSummary[color]&amp;"/"))),),0))),0,(INDEX(TrimSummary[ordering_yy],MATCH(1,INDEX(($HD130=TrimSummary[style_no])*(HO$3=TrimSummary[trim_reff])*(ISNUMBER(FIND("/"&amp;$HC130&amp;"/","/"&amp;TrimSummary[color]&amp;"/"))),),0))))*$HJ130*(1+$BN$4)</f>
        <v>0,0,0,0</v>
      </c>
      <c r="HP130" s="62" t="str" cm="1">
        <f t="array" ref="HP130">IF(ISERROR(INDEX(TrimSummary[costing_yy],MATCH(1,INDEX(($HD130=TrimSummary[style_no])*(HP$3=TrimSummary[trim_reff])*(ISNUMBER(FIND("/"&amp;$HC130&amp;"/","/"&amp;TrimSummary[color]&amp;"/"))),),0))),0,(INDEX(TrimSummary[costing_yy],MATCH(1,INDEX(($HD130=TrimSummary[style_no])*(HP$3=TrimSummary[trim_reff])*(ISNUMBER(FIND("/"&amp;$HC130&amp;"/","/"&amp;TrimSummary[color]&amp;"/"))),),0))))*$HH130*(1+$BN$3)&amp;","&amp;IF(ISERROR(INDEX(TrimSummary[costing_yy],MATCH(1,INDEX(($HD130=TrimSummary[style_no])*(HP$3=TrimSummary[trim_reff])*(ISNUMBER(FIND("/"&amp;$HC130&amp;"/","/"&amp;TrimSummary[color]&amp;"/"))),),0))),0,(INDEX(TrimSummary[costing_yy],MATCH(1,INDEX(($HD130=TrimSummary[style_no])*(HP$3=TrimSummary[trim_reff])*(ISNUMBER(FIND("/"&amp;$HC130&amp;"/","/"&amp;TrimSummary[color]&amp;"/"))),),0))))*$HJ130*(1+$BN$3)&amp;","&amp;IF(ISERROR(INDEX(TrimSummary[ordering_yy],MATCH(1,INDEX(($HD130=TrimSummary[style_no])*(HP$3=TrimSummary[trim_reff])*(ISNUMBER(FIND("/"&amp;$HC130&amp;"/","/"&amp;TrimSummary[color]&amp;"/"))),),0))),0,(INDEX(TrimSummary[ordering_yy],MATCH(1,INDEX(($HD130=TrimSummary[style_no])*(HP$3=TrimSummary[trim_reff])*(ISNUMBER(FIND("/"&amp;$HC130&amp;"/","/"&amp;TrimSummary[color]&amp;"/"))),),0))))*$HH130*(1+$BN$4)&amp;","&amp;IF(ISERROR(INDEX(TrimSummary[ordering_yy],MATCH(1,INDEX(($HD130=TrimSummary[style_no])*(HP$3=TrimSummary[trim_reff])*(ISNUMBER(FIND("/"&amp;$HC130&amp;"/","/"&amp;TrimSummary[color]&amp;"/"))),),0))),0,(INDEX(TrimSummary[ordering_yy],MATCH(1,INDEX(($HD130=TrimSummary[style_no])*(HP$3=TrimSummary[trim_reff])*(ISNUMBER(FIND("/"&amp;$HC130&amp;"/","/"&amp;TrimSummary[color]&amp;"/"))),),0))))*$HJ130*(1+$BN$4)</f>
        <v>0,0,0,0</v>
      </c>
      <c r="HQ130" s="62" t="str" cm="1">
        <f t="array" ref="HQ130">IF(ISERROR(INDEX(TrimSummary[costing_yy],MATCH(1,INDEX(($HD130=TrimSummary[style_no])*(HQ$3=TrimSummary[trim_reff])*(ISNUMBER(FIND("/"&amp;$HC130&amp;"/","/"&amp;TrimSummary[color]&amp;"/"))),),0))),0,(INDEX(TrimSummary[costing_yy],MATCH(1,INDEX(($HD130=TrimSummary[style_no])*(HQ$3=TrimSummary[trim_reff])*(ISNUMBER(FIND("/"&amp;$HC130&amp;"/","/"&amp;TrimSummary[color]&amp;"/"))),),0))))*$HH130*(1+$BN$3)&amp;","&amp;IF(ISERROR(INDEX(TrimSummary[costing_yy],MATCH(1,INDEX(($HD130=TrimSummary[style_no])*(HQ$3=TrimSummary[trim_reff])*(ISNUMBER(FIND("/"&amp;$HC130&amp;"/","/"&amp;TrimSummary[color]&amp;"/"))),),0))),0,(INDEX(TrimSummary[costing_yy],MATCH(1,INDEX(($HD130=TrimSummary[style_no])*(HQ$3=TrimSummary[trim_reff])*(ISNUMBER(FIND("/"&amp;$HC130&amp;"/","/"&amp;TrimSummary[color]&amp;"/"))),),0))))*$HJ130*(1+$BN$3)&amp;","&amp;IF(ISERROR(INDEX(TrimSummary[ordering_yy],MATCH(1,INDEX(($HD130=TrimSummary[style_no])*(HQ$3=TrimSummary[trim_reff])*(ISNUMBER(FIND("/"&amp;$HC130&amp;"/","/"&amp;TrimSummary[color]&amp;"/"))),),0))),0,(INDEX(TrimSummary[ordering_yy],MATCH(1,INDEX(($HD130=TrimSummary[style_no])*(HQ$3=TrimSummary[trim_reff])*(ISNUMBER(FIND("/"&amp;$HC130&amp;"/","/"&amp;TrimSummary[color]&amp;"/"))),),0))))*$HH130*(1+$BN$4)&amp;","&amp;IF(ISERROR(INDEX(TrimSummary[ordering_yy],MATCH(1,INDEX(($HD130=TrimSummary[style_no])*(HQ$3=TrimSummary[trim_reff])*(ISNUMBER(FIND("/"&amp;$HC130&amp;"/","/"&amp;TrimSummary[color]&amp;"/"))),),0))),0,(INDEX(TrimSummary[ordering_yy],MATCH(1,INDEX(($HD130=TrimSummary[style_no])*(HQ$3=TrimSummary[trim_reff])*(ISNUMBER(FIND("/"&amp;$HC130&amp;"/","/"&amp;TrimSummary[color]&amp;"/"))),),0))))*$HJ130*(1+$BN$4)</f>
        <v>0,0,0,0</v>
      </c>
      <c r="HR130" s="62" t="str" cm="1">
        <f t="array" ref="HR130">IF(ISERROR(INDEX(TrimSummary[costing_yy],MATCH(1,INDEX(($HD130=TrimSummary[style_no])*(HR$3=TrimSummary[trim_reff])*(ISNUMBER(FIND("/"&amp;$HC130&amp;"/","/"&amp;TrimSummary[color]&amp;"/"))),),0))),0,(INDEX(TrimSummary[costing_yy],MATCH(1,INDEX(($HD130=TrimSummary[style_no])*(HR$3=TrimSummary[trim_reff])*(ISNUMBER(FIND("/"&amp;$HC130&amp;"/","/"&amp;TrimSummary[color]&amp;"/"))),),0))))*$HH130*(1+$BN$3)&amp;","&amp;IF(ISERROR(INDEX(TrimSummary[costing_yy],MATCH(1,INDEX(($HD130=TrimSummary[style_no])*(HR$3=TrimSummary[trim_reff])*(ISNUMBER(FIND("/"&amp;$HC130&amp;"/","/"&amp;TrimSummary[color]&amp;"/"))),),0))),0,(INDEX(TrimSummary[costing_yy],MATCH(1,INDEX(($HD130=TrimSummary[style_no])*(HR$3=TrimSummary[trim_reff])*(ISNUMBER(FIND("/"&amp;$HC130&amp;"/","/"&amp;TrimSummary[color]&amp;"/"))),),0))))*$HJ130*(1+$BN$3)&amp;","&amp;IF(ISERROR(INDEX(TrimSummary[ordering_yy],MATCH(1,INDEX(($HD130=TrimSummary[style_no])*(HR$3=TrimSummary[trim_reff])*(ISNUMBER(FIND("/"&amp;$HC130&amp;"/","/"&amp;TrimSummary[color]&amp;"/"))),),0))),0,(INDEX(TrimSummary[ordering_yy],MATCH(1,INDEX(($HD130=TrimSummary[style_no])*(HR$3=TrimSummary[trim_reff])*(ISNUMBER(FIND("/"&amp;$HC130&amp;"/","/"&amp;TrimSummary[color]&amp;"/"))),),0))))*$HH130*(1+$BN$4)&amp;","&amp;IF(ISERROR(INDEX(TrimSummary[ordering_yy],MATCH(1,INDEX(($HD130=TrimSummary[style_no])*(HR$3=TrimSummary[trim_reff])*(ISNUMBER(FIND("/"&amp;$HC130&amp;"/","/"&amp;TrimSummary[color]&amp;"/"))),),0))),0,(INDEX(TrimSummary[ordering_yy],MATCH(1,INDEX(($HD130=TrimSummary[style_no])*(HR$3=TrimSummary[trim_reff])*(ISNUMBER(FIND("/"&amp;$HC130&amp;"/","/"&amp;TrimSummary[color]&amp;"/"))),),0))))*$HJ130*(1+$BN$4)</f>
        <v>0,0,0,0</v>
      </c>
      <c r="HS130" s="62" t="str" cm="1">
        <f t="array" ref="HS130">IF(ISERROR(INDEX(TrimSummary[costing_yy],MATCH(1,INDEX(($HD130=TrimSummary[style_no])*(HS$3=TrimSummary[trim_reff])*(ISNUMBER(FIND("/"&amp;$HC130&amp;"/","/"&amp;TrimSummary[color]&amp;"/"))),),0))),0,(INDEX(TrimSummary[costing_yy],MATCH(1,INDEX(($HD130=TrimSummary[style_no])*(HS$3=TrimSummary[trim_reff])*(ISNUMBER(FIND("/"&amp;$HC130&amp;"/","/"&amp;TrimSummary[color]&amp;"/"))),),0))))*$HH130*(1+$BN$3)&amp;","&amp;IF(ISERROR(INDEX(TrimSummary[costing_yy],MATCH(1,INDEX(($HD130=TrimSummary[style_no])*(HS$3=TrimSummary[trim_reff])*(ISNUMBER(FIND("/"&amp;$HC130&amp;"/","/"&amp;TrimSummary[color]&amp;"/"))),),0))),0,(INDEX(TrimSummary[costing_yy],MATCH(1,INDEX(($HD130=TrimSummary[style_no])*(HS$3=TrimSummary[trim_reff])*(ISNUMBER(FIND("/"&amp;$HC130&amp;"/","/"&amp;TrimSummary[color]&amp;"/"))),),0))))*$HJ130*(1+$BN$3)&amp;","&amp;IF(ISERROR(INDEX(TrimSummary[ordering_yy],MATCH(1,INDEX(($HD130=TrimSummary[style_no])*(HS$3=TrimSummary[trim_reff])*(ISNUMBER(FIND("/"&amp;$HC130&amp;"/","/"&amp;TrimSummary[color]&amp;"/"))),),0))),0,(INDEX(TrimSummary[ordering_yy],MATCH(1,INDEX(($HD130=TrimSummary[style_no])*(HS$3=TrimSummary[trim_reff])*(ISNUMBER(FIND("/"&amp;$HC130&amp;"/","/"&amp;TrimSummary[color]&amp;"/"))),),0))))*$HH130*(1+$BN$4)&amp;","&amp;IF(ISERROR(INDEX(TrimSummary[ordering_yy],MATCH(1,INDEX(($HD130=TrimSummary[style_no])*(HS$3=TrimSummary[trim_reff])*(ISNUMBER(FIND("/"&amp;$HC130&amp;"/","/"&amp;TrimSummary[color]&amp;"/"))),),0))),0,(INDEX(TrimSummary[ordering_yy],MATCH(1,INDEX(($HD130=TrimSummary[style_no])*(HS$3=TrimSummary[trim_reff])*(ISNUMBER(FIND("/"&amp;$HC130&amp;"/","/"&amp;TrimSummary[color]&amp;"/"))),),0))))*$HJ130*(1+$BN$4)</f>
        <v>0,0,0,0</v>
      </c>
      <c r="HT130" s="62" t="str" cm="1">
        <f t="array" ref="HT130">IF(ISERROR(INDEX(TrimSummary[costing_yy],MATCH(1,INDEX(($HD130=TrimSummary[style_no])*(HT$3=TrimSummary[trim_reff])*(ISNUMBER(FIND("/"&amp;$HC130&amp;"/","/"&amp;TrimSummary[color]&amp;"/"))),),0))),0,(INDEX(TrimSummary[costing_yy],MATCH(1,INDEX(($HD130=TrimSummary[style_no])*(HT$3=TrimSummary[trim_reff])*(ISNUMBER(FIND("/"&amp;$HC130&amp;"/","/"&amp;TrimSummary[color]&amp;"/"))),),0))))*$HH130*(1+$BN$3)&amp;","&amp;IF(ISERROR(INDEX(TrimSummary[costing_yy],MATCH(1,INDEX(($HD130=TrimSummary[style_no])*(HT$3=TrimSummary[trim_reff])*(ISNUMBER(FIND("/"&amp;$HC130&amp;"/","/"&amp;TrimSummary[color]&amp;"/"))),),0))),0,(INDEX(TrimSummary[costing_yy],MATCH(1,INDEX(($HD130=TrimSummary[style_no])*(HT$3=TrimSummary[trim_reff])*(ISNUMBER(FIND("/"&amp;$HC130&amp;"/","/"&amp;TrimSummary[color]&amp;"/"))),),0))))*$HJ130*(1+$BN$3)&amp;","&amp;IF(ISERROR(INDEX(TrimSummary[ordering_yy],MATCH(1,INDEX(($HD130=TrimSummary[style_no])*(HT$3=TrimSummary[trim_reff])*(ISNUMBER(FIND("/"&amp;$HC130&amp;"/","/"&amp;TrimSummary[color]&amp;"/"))),),0))),0,(INDEX(TrimSummary[ordering_yy],MATCH(1,INDEX(($HD130=TrimSummary[style_no])*(HT$3=TrimSummary[trim_reff])*(ISNUMBER(FIND("/"&amp;$HC130&amp;"/","/"&amp;TrimSummary[color]&amp;"/"))),),0))))*$HH130*(1+$BN$4)&amp;","&amp;IF(ISERROR(INDEX(TrimSummary[ordering_yy],MATCH(1,INDEX(($HD130=TrimSummary[style_no])*(HT$3=TrimSummary[trim_reff])*(ISNUMBER(FIND("/"&amp;$HC130&amp;"/","/"&amp;TrimSummary[color]&amp;"/"))),),0))),0,(INDEX(TrimSummary[ordering_yy],MATCH(1,INDEX(($HD130=TrimSummary[style_no])*(HT$3=TrimSummary[trim_reff])*(ISNUMBER(FIND("/"&amp;$HC130&amp;"/","/"&amp;TrimSummary[color]&amp;"/"))),),0))))*$HJ130*(1+$BN$4)</f>
        <v>0,0,0,0</v>
      </c>
      <c r="HU130" s="62" t="str" cm="1">
        <f t="array" ref="HU130">IF(ISERROR(INDEX(TrimSummary[costing_yy],MATCH(1,INDEX(($HD130=TrimSummary[style_no])*(HU$3=TrimSummary[trim_reff])*(ISNUMBER(FIND("/"&amp;$HC130&amp;"/","/"&amp;TrimSummary[color]&amp;"/"))),),0))),0,(INDEX(TrimSummary[costing_yy],MATCH(1,INDEX(($HD130=TrimSummary[style_no])*(HU$3=TrimSummary[trim_reff])*(ISNUMBER(FIND("/"&amp;$HC130&amp;"/","/"&amp;TrimSummary[color]&amp;"/"))),),0))))*$HH130*(1+$BN$3)&amp;","&amp;IF(ISERROR(INDEX(TrimSummary[costing_yy],MATCH(1,INDEX(($HD130=TrimSummary[style_no])*(HU$3=TrimSummary[trim_reff])*(ISNUMBER(FIND("/"&amp;$HC130&amp;"/","/"&amp;TrimSummary[color]&amp;"/"))),),0))),0,(INDEX(TrimSummary[costing_yy],MATCH(1,INDEX(($HD130=TrimSummary[style_no])*(HU$3=TrimSummary[trim_reff])*(ISNUMBER(FIND("/"&amp;$HC130&amp;"/","/"&amp;TrimSummary[color]&amp;"/"))),),0))))*$HJ130*(1+$BN$3)&amp;","&amp;IF(ISERROR(INDEX(TrimSummary[ordering_yy],MATCH(1,INDEX(($HD130=TrimSummary[style_no])*(HU$3=TrimSummary[trim_reff])*(ISNUMBER(FIND("/"&amp;$HC130&amp;"/","/"&amp;TrimSummary[color]&amp;"/"))),),0))),0,(INDEX(TrimSummary[ordering_yy],MATCH(1,INDEX(($HD130=TrimSummary[style_no])*(HU$3=TrimSummary[trim_reff])*(ISNUMBER(FIND("/"&amp;$HC130&amp;"/","/"&amp;TrimSummary[color]&amp;"/"))),),0))))*$HH130*(1+$BN$4)&amp;","&amp;IF(ISERROR(INDEX(TrimSummary[ordering_yy],MATCH(1,INDEX(($HD130=TrimSummary[style_no])*(HU$3=TrimSummary[trim_reff])*(ISNUMBER(FIND("/"&amp;$HC130&amp;"/","/"&amp;TrimSummary[color]&amp;"/"))),),0))),0,(INDEX(TrimSummary[ordering_yy],MATCH(1,INDEX(($HD130=TrimSummary[style_no])*(HU$3=TrimSummary[trim_reff])*(ISNUMBER(FIND("/"&amp;$HC130&amp;"/","/"&amp;TrimSummary[color]&amp;"/"))),),0))))*$HJ130*(1+$BN$4)</f>
        <v>0,0,0,0</v>
      </c>
      <c r="HV130" s="62"/>
      <c r="HW130" s="62"/>
      <c r="HX130" s="62"/>
      <c r="HY130" s="62"/>
      <c r="HZ130" s="62"/>
      <c r="IA130" s="62"/>
      <c r="IB130" s="62"/>
      <c r="IC130" s="62"/>
      <c r="ID130" s="62"/>
      <c r="IE130" s="62"/>
      <c r="IF130" s="62"/>
      <c r="IG130" s="62"/>
      <c r="IH130" s="62"/>
      <c r="II130" s="49"/>
      <c r="IJ130" s="49"/>
      <c r="IK130" s="49"/>
      <c r="IL130" s="49"/>
      <c r="IM130" s="49"/>
      <c r="IN130" s="49"/>
      <c r="IO130" s="49"/>
      <c r="IP130" s="49"/>
      <c r="IQ130" s="49"/>
      <c r="IR130" s="49"/>
      <c r="IS130" s="49"/>
      <c r="IT130" s="49"/>
      <c r="IU130" s="49"/>
      <c r="IV130" s="49"/>
      <c r="IW130" s="49"/>
    </row>
    <row r="131" spans="1:257">
      <c r="A131"/>
      <c r="D131" s="256"/>
      <c r="E131" s="3"/>
      <c r="F131" s="18"/>
      <c r="G131" s="19"/>
      <c r="H131" s="86"/>
      <c r="I131" s="86"/>
      <c r="J131" s="86"/>
      <c r="K131" s="86"/>
      <c r="L131" s="86"/>
      <c r="M131" s="86"/>
      <c r="N131" s="86"/>
      <c r="O131" s="86"/>
      <c r="P131" s="86"/>
      <c r="Q131" s="86"/>
      <c r="R131" s="86"/>
      <c r="S131" s="86"/>
      <c r="T131" s="86"/>
      <c r="U131" s="86"/>
      <c r="V131" s="86"/>
      <c r="Y131" s="18"/>
      <c r="AR131" s="87"/>
      <c r="AS131" s="24"/>
      <c r="AT131" s="18"/>
      <c r="AW131" s="24"/>
      <c r="AX131" s="24"/>
      <c r="AY131" s="24"/>
      <c r="AZ131" s="24"/>
      <c r="BA131" s="24"/>
      <c r="BB131" s="24"/>
      <c r="BC131" s="24"/>
      <c r="BS131" s="233"/>
      <c r="BT131" s="233"/>
      <c r="BU131" s="233"/>
      <c r="BV131" s="233"/>
      <c r="BW131" s="233"/>
      <c r="BX131" s="233"/>
      <c r="BY131" s="233"/>
      <c r="BZ131" s="233"/>
      <c r="CA131" s="233"/>
      <c r="CB131" s="233"/>
      <c r="CC131" s="233"/>
      <c r="CD131" s="233"/>
      <c r="CE131" s="233"/>
      <c r="CF131" s="233"/>
      <c r="CI131" s="233"/>
      <c r="FT131"/>
      <c r="FU131"/>
      <c r="HA131" s="62" t="str">
        <f>INDEX(TrimSummary[season],MATCH($HD131,TrimSummary[style_no],0))</f>
        <v>WI23</v>
      </c>
      <c r="HB131" s="62" t="str">
        <f>INDEX(TrimSummary[floorset],MATCH($HD131,TrimSummary[style_no],0))</f>
        <v>F3</v>
      </c>
      <c r="HC131" s="6" t="s">
        <v>217</v>
      </c>
      <c r="HD131" s="310" t="s">
        <v>315</v>
      </c>
      <c r="HE131" s="224" t="s">
        <v>301</v>
      </c>
      <c r="HF131" s="98">
        <v>45040</v>
      </c>
      <c r="HG131" t="s">
        <v>34</v>
      </c>
      <c r="HH131" s="105" cm="1">
        <f t="array" ref="HH131">IF(ISERROR(INDEX(Trim_Booking_Data[[QTY TB]:[5]],MATCH($HD131&amp;$HE131&amp;$HF131,Trim_Booking_Data[Styele'#]&amp;Trim_Booking_Data[COLOR]&amp;Trim_Booking_Data[Trim Boking Date],0),MATCH($HG131,Trim_Booking_Data[[#Headers],[QTY TB]:[5]],0))),0,(INDEX(Trim_Booking_Data[[QTY TB]:[5]],MATCH($HD131&amp;$HE131&amp;$HF131,Trim_Booking_Data[Styele'#]&amp;Trim_Booking_Data[COLOR]&amp;Trim_Booking_Data[Trim Boking Date],0),MATCH($HG131,Trim_Booking_Data[[#Headers],[QTY TB]:[5]],0))))</f>
        <v>272</v>
      </c>
      <c r="HI131" s="78" cm="1">
        <f t="array" ref="HI131">IF(ISERROR(INDEX(PO_Placed_Data_Fu[],MATCH($HD131&amp;$HE131,Trim_Booking_Data[Styele'#]&amp;Trim_Booking_Data[COLOR],0),MATCH(HI$3,PO_Placed_Data_Fu[#Headers],0))),0,(INDEX(PO_Placed_Data_Fu[],MATCH($HD131&amp;$HE131,Trim_Booking_Data[Styele'#]&amp;Trim_Booking_Data[COLOR],0),MATCH(HI$3,PO_Placed_Data_Fu[#Headers],0))))</f>
        <v>0</v>
      </c>
      <c r="HJ131" s="70" cm="1">
        <f t="array" ref="HJ131">IF(ISERROR(INDEX(PO_Placed_Data_Fu[],MATCH($HD131&amp;$HE131&amp;$HF131,Trim_Booking_Data[Styele'#]&amp;Trim_Booking_Data[COLOR]&amp;Trim_Booking_Data[Trim Boking Date],0),MATCH($HG131,PO_Placed_Data_Fu[#Headers],0))),0,(INDEX(PO_Placed_Data_Fu[],MATCH($HD131&amp;$HE131&amp;$HF131,Trim_Booking_Data[Styele'#]&amp;Trim_Booking_Data[COLOR]&amp;Trim_Booking_Data[Trim Boking Date],0),MATCH($HG131,PO_Placed_Data_Fu[#Headers],0))))</f>
        <v>0</v>
      </c>
      <c r="HK131" s="62" t="str" cm="1">
        <f t="array" ref="HK131">IF(ISERROR(INDEX(TrimSummary[costing_yy],MATCH(1,INDEX(($HD131=TrimSummary[style_no])*(HK$3=TrimSummary[trim_reff])*(ISNUMBER(FIND("/"&amp;$HC131&amp;"/","/"&amp;TrimSummary[color]&amp;"/"))),),0))),0,(INDEX(TrimSummary[costing_yy],MATCH(1,INDEX(($HD131=TrimSummary[style_no])*(HK$3=TrimSummary[trim_reff])*(ISNUMBER(FIND("/"&amp;$HC131&amp;"/","/"&amp;TrimSummary[color]&amp;"/"))),),0))))*$HH131*(1+$BN$3)&amp;","&amp;IF(ISERROR(INDEX(TrimSummary[costing_yy],MATCH(1,INDEX(($HD131=TrimSummary[style_no])*(HK$3=TrimSummary[trim_reff])*(ISNUMBER(FIND("/"&amp;$HC131&amp;"/","/"&amp;TrimSummary[color]&amp;"/"))),),0))),0,(INDEX(TrimSummary[costing_yy],MATCH(1,INDEX(($HD131=TrimSummary[style_no])*(HK$3=TrimSummary[trim_reff])*(ISNUMBER(FIND("/"&amp;$HC131&amp;"/","/"&amp;TrimSummary[color]&amp;"/"))),),0))))*$HJ131*(1+$BN$3)&amp;","&amp;IF(ISERROR(INDEX(TrimSummary[ordering_yy],MATCH(1,INDEX(($HD131=TrimSummary[style_no])*(HK$3=TrimSummary[trim_reff])*(ISNUMBER(FIND("/"&amp;$HC131&amp;"/","/"&amp;TrimSummary[color]&amp;"/"))),),0))),0,(INDEX(TrimSummary[ordering_yy],MATCH(1,INDEX(($HD131=TrimSummary[style_no])*(HK$3=TrimSummary[trim_reff])*(ISNUMBER(FIND("/"&amp;$HC131&amp;"/","/"&amp;TrimSummary[color]&amp;"/"))),),0))))*$HH131*(1+$BN$4)&amp;","&amp;IF(ISERROR(INDEX(TrimSummary[ordering_yy],MATCH(1,INDEX(($HD131=TrimSummary[style_no])*(HK$3=TrimSummary[trim_reff])*(ISNUMBER(FIND("/"&amp;$HC131&amp;"/","/"&amp;TrimSummary[color]&amp;"/"))),),0))),0,(INDEX(TrimSummary[ordering_yy],MATCH(1,INDEX(($HD131=TrimSummary[style_no])*(HK$3=TrimSummary[trim_reff])*(ISNUMBER(FIND("/"&amp;$HC131&amp;"/","/"&amp;TrimSummary[color]&amp;"/"))),),0))))*$HJ131*(1+$BN$4)</f>
        <v>245.426688,0,0,0</v>
      </c>
      <c r="HL131" s="62" t="str" cm="1">
        <f t="array" ref="HL131">IF(ISERROR(INDEX(TrimSummary[costing_yy],MATCH(1,INDEX(($HD131=TrimSummary[style_no])*(HL$3=TrimSummary[trim_reff])*(ISNUMBER(FIND("/"&amp;$HC131&amp;"/","/"&amp;TrimSummary[color]&amp;"/"))),),0))),0,(INDEX(TrimSummary[costing_yy],MATCH(1,INDEX(($HD131=TrimSummary[style_no])*(HL$3=TrimSummary[trim_reff])*(ISNUMBER(FIND("/"&amp;$HC131&amp;"/","/"&amp;TrimSummary[color]&amp;"/"))),),0))))*$HH131*(1+$BN$3)&amp;","&amp;IF(ISERROR(INDEX(TrimSummary[costing_yy],MATCH(1,INDEX(($HD131=TrimSummary[style_no])*(HL$3=TrimSummary[trim_reff])*(ISNUMBER(FIND("/"&amp;$HC131&amp;"/","/"&amp;TrimSummary[color]&amp;"/"))),),0))),0,(INDEX(TrimSummary[costing_yy],MATCH(1,INDEX(($HD131=TrimSummary[style_no])*(HL$3=TrimSummary[trim_reff])*(ISNUMBER(FIND("/"&amp;$HC131&amp;"/","/"&amp;TrimSummary[color]&amp;"/"))),),0))))*$HJ131*(1+$BN$3)&amp;","&amp;IF(ISERROR(INDEX(TrimSummary[ordering_yy],MATCH(1,INDEX(($HD131=TrimSummary[style_no])*(HL$3=TrimSummary[trim_reff])*(ISNUMBER(FIND("/"&amp;$HC131&amp;"/","/"&amp;TrimSummary[color]&amp;"/"))),),0))),0,(INDEX(TrimSummary[ordering_yy],MATCH(1,INDEX(($HD131=TrimSummary[style_no])*(HL$3=TrimSummary[trim_reff])*(ISNUMBER(FIND("/"&amp;$HC131&amp;"/","/"&amp;TrimSummary[color]&amp;"/"))),),0))))*$HH131*(1+$BN$4)&amp;","&amp;IF(ISERROR(INDEX(TrimSummary[ordering_yy],MATCH(1,INDEX(($HD131=TrimSummary[style_no])*(HL$3=TrimSummary[trim_reff])*(ISNUMBER(FIND("/"&amp;$HC131&amp;"/","/"&amp;TrimSummary[color]&amp;"/"))),),0))),0,(INDEX(TrimSummary[ordering_yy],MATCH(1,INDEX(($HD131=TrimSummary[style_no])*(HL$3=TrimSummary[trim_reff])*(ISNUMBER(FIND("/"&amp;$HC131&amp;"/","/"&amp;TrimSummary[color]&amp;"/"))),),0))))*$HJ131*(1+$BN$4)</f>
        <v>3.39456,0,0,0</v>
      </c>
      <c r="HM131" s="62" t="str" cm="1">
        <f t="array" ref="HM131">IF(ISERROR(INDEX(TrimSummary[costing_yy],MATCH(1,INDEX(($HD131=TrimSummary[style_no])*(HM$3=TrimSummary[trim_reff])*(ISNUMBER(FIND("/"&amp;$HC131&amp;"/","/"&amp;TrimSummary[color]&amp;"/"))),),0))),0,(INDEX(TrimSummary[costing_yy],MATCH(1,INDEX(($HD131=TrimSummary[style_no])*(HM$3=TrimSummary[trim_reff])*(ISNUMBER(FIND("/"&amp;$HC131&amp;"/","/"&amp;TrimSummary[color]&amp;"/"))),),0))))*$HH131*(1+$BN$3)&amp;","&amp;IF(ISERROR(INDEX(TrimSummary[costing_yy],MATCH(1,INDEX(($HD131=TrimSummary[style_no])*(HM$3=TrimSummary[trim_reff])*(ISNUMBER(FIND("/"&amp;$HC131&amp;"/","/"&amp;TrimSummary[color]&amp;"/"))),),0))),0,(INDEX(TrimSummary[costing_yy],MATCH(1,INDEX(($HD131=TrimSummary[style_no])*(HM$3=TrimSummary[trim_reff])*(ISNUMBER(FIND("/"&amp;$HC131&amp;"/","/"&amp;TrimSummary[color]&amp;"/"))),),0))))*$HJ131*(1+$BN$3)&amp;","&amp;IF(ISERROR(INDEX(TrimSummary[ordering_yy],MATCH(1,INDEX(($HD131=TrimSummary[style_no])*(HM$3=TrimSummary[trim_reff])*(ISNUMBER(FIND("/"&amp;$HC131&amp;"/","/"&amp;TrimSummary[color]&amp;"/"))),),0))),0,(INDEX(TrimSummary[ordering_yy],MATCH(1,INDEX(($HD131=TrimSummary[style_no])*(HM$3=TrimSummary[trim_reff])*(ISNUMBER(FIND("/"&amp;$HC131&amp;"/","/"&amp;TrimSummary[color]&amp;"/"))),),0))))*$HH131*(1+$BN$4)&amp;","&amp;IF(ISERROR(INDEX(TrimSummary[ordering_yy],MATCH(1,INDEX(($HD131=TrimSummary[style_no])*(HM$3=TrimSummary[trim_reff])*(ISNUMBER(FIND("/"&amp;$HC131&amp;"/","/"&amp;TrimSummary[color]&amp;"/"))),),0))),0,(INDEX(TrimSummary[ordering_yy],MATCH(1,INDEX(($HD131=TrimSummary[style_no])*(HM$3=TrimSummary[trim_reff])*(ISNUMBER(FIND("/"&amp;$HC131&amp;"/","/"&amp;TrimSummary[color]&amp;"/"))),),0))))*$HJ131*(1+$BN$4)</f>
        <v>5.204992,0,0,0</v>
      </c>
      <c r="HN131" s="62" t="str" cm="1">
        <f t="array" ref="HN131">IF(ISERROR(INDEX(TrimSummary[costing_yy],MATCH(1,INDEX(($HD131=TrimSummary[style_no])*(HN$3=TrimSummary[trim_reff])*(ISNUMBER(FIND("/"&amp;$HC131&amp;"/","/"&amp;TrimSummary[color]&amp;"/"))),),0))),0,(INDEX(TrimSummary[costing_yy],MATCH(1,INDEX(($HD131=TrimSummary[style_no])*(HN$3=TrimSummary[trim_reff])*(ISNUMBER(FIND("/"&amp;$HC131&amp;"/","/"&amp;TrimSummary[color]&amp;"/"))),),0))))*$HH131*(1+$BN$3)&amp;","&amp;IF(ISERROR(INDEX(TrimSummary[costing_yy],MATCH(1,INDEX(($HD131=TrimSummary[style_no])*(HN$3=TrimSummary[trim_reff])*(ISNUMBER(FIND("/"&amp;$HC131&amp;"/","/"&amp;TrimSummary[color]&amp;"/"))),),0))),0,(INDEX(TrimSummary[costing_yy],MATCH(1,INDEX(($HD131=TrimSummary[style_no])*(HN$3=TrimSummary[trim_reff])*(ISNUMBER(FIND("/"&amp;$HC131&amp;"/","/"&amp;TrimSummary[color]&amp;"/"))),),0))))*$HJ131*(1+$BN$3)&amp;","&amp;IF(ISERROR(INDEX(TrimSummary[ordering_yy],MATCH(1,INDEX(($HD131=TrimSummary[style_no])*(HN$3=TrimSummary[trim_reff])*(ISNUMBER(FIND("/"&amp;$HC131&amp;"/","/"&amp;TrimSummary[color]&amp;"/"))),),0))),0,(INDEX(TrimSummary[ordering_yy],MATCH(1,INDEX(($HD131=TrimSummary[style_no])*(HN$3=TrimSummary[trim_reff])*(ISNUMBER(FIND("/"&amp;$HC131&amp;"/","/"&amp;TrimSummary[color]&amp;"/"))),),0))))*$HH131*(1+$BN$4)&amp;","&amp;IF(ISERROR(INDEX(TrimSummary[ordering_yy],MATCH(1,INDEX(($HD131=TrimSummary[style_no])*(HN$3=TrimSummary[trim_reff])*(ISNUMBER(FIND("/"&amp;$HC131&amp;"/","/"&amp;TrimSummary[color]&amp;"/"))),),0))),0,(INDEX(TrimSummary[ordering_yy],MATCH(1,INDEX(($HD131=TrimSummary[style_no])*(HN$3=TrimSummary[trim_reff])*(ISNUMBER(FIND("/"&amp;$HC131&amp;"/","/"&amp;TrimSummary[color]&amp;"/"))),),0))))*$HJ131*(1+$BN$4)</f>
        <v>282.88,0,0,0</v>
      </c>
      <c r="HO131" s="62" t="str" cm="1">
        <f t="array" ref="HO131">IF(ISERROR(INDEX(TrimSummary[costing_yy],MATCH(1,INDEX(($HD131=TrimSummary[style_no])*(HO$3=TrimSummary[trim_reff])*(ISNUMBER(FIND("/"&amp;$HC131&amp;"/","/"&amp;TrimSummary[color]&amp;"/"))),),0))),0,(INDEX(TrimSummary[costing_yy],MATCH(1,INDEX(($HD131=TrimSummary[style_no])*(HO$3=TrimSummary[trim_reff])*(ISNUMBER(FIND("/"&amp;$HC131&amp;"/","/"&amp;TrimSummary[color]&amp;"/"))),),0))))*$HH131*(1+$BN$3)&amp;","&amp;IF(ISERROR(INDEX(TrimSummary[costing_yy],MATCH(1,INDEX(($HD131=TrimSummary[style_no])*(HO$3=TrimSummary[trim_reff])*(ISNUMBER(FIND("/"&amp;$HC131&amp;"/","/"&amp;TrimSummary[color]&amp;"/"))),),0))),0,(INDEX(TrimSummary[costing_yy],MATCH(1,INDEX(($HD131=TrimSummary[style_no])*(HO$3=TrimSummary[trim_reff])*(ISNUMBER(FIND("/"&amp;$HC131&amp;"/","/"&amp;TrimSummary[color]&amp;"/"))),),0))))*$HJ131*(1+$BN$3)&amp;","&amp;IF(ISERROR(INDEX(TrimSummary[ordering_yy],MATCH(1,INDEX(($HD131=TrimSummary[style_no])*(HO$3=TrimSummary[trim_reff])*(ISNUMBER(FIND("/"&amp;$HC131&amp;"/","/"&amp;TrimSummary[color]&amp;"/"))),),0))),0,(INDEX(TrimSummary[ordering_yy],MATCH(1,INDEX(($HD131=TrimSummary[style_no])*(HO$3=TrimSummary[trim_reff])*(ISNUMBER(FIND("/"&amp;$HC131&amp;"/","/"&amp;TrimSummary[color]&amp;"/"))),),0))))*$HH131*(1+$BN$4)&amp;","&amp;IF(ISERROR(INDEX(TrimSummary[ordering_yy],MATCH(1,INDEX(($HD131=TrimSummary[style_no])*(HO$3=TrimSummary[trim_reff])*(ISNUMBER(FIND("/"&amp;$HC131&amp;"/","/"&amp;TrimSummary[color]&amp;"/"))),),0))),0,(INDEX(TrimSummary[ordering_yy],MATCH(1,INDEX(($HD131=TrimSummary[style_no])*(HO$3=TrimSummary[trim_reff])*(ISNUMBER(FIND("/"&amp;$HC131&amp;"/","/"&amp;TrimSummary[color]&amp;"/"))),),0))))*$HJ131*(1+$BN$4)</f>
        <v>282.88,0,0,0</v>
      </c>
      <c r="HP131" s="62" t="str" cm="1">
        <f t="array" ref="HP131">IF(ISERROR(INDEX(TrimSummary[costing_yy],MATCH(1,INDEX(($HD131=TrimSummary[style_no])*(HP$3=TrimSummary[trim_reff])*(ISNUMBER(FIND("/"&amp;$HC131&amp;"/","/"&amp;TrimSummary[color]&amp;"/"))),),0))),0,(INDEX(TrimSummary[costing_yy],MATCH(1,INDEX(($HD131=TrimSummary[style_no])*(HP$3=TrimSummary[trim_reff])*(ISNUMBER(FIND("/"&amp;$HC131&amp;"/","/"&amp;TrimSummary[color]&amp;"/"))),),0))))*$HH131*(1+$BN$3)&amp;","&amp;IF(ISERROR(INDEX(TrimSummary[costing_yy],MATCH(1,INDEX(($HD131=TrimSummary[style_no])*(HP$3=TrimSummary[trim_reff])*(ISNUMBER(FIND("/"&amp;$HC131&amp;"/","/"&amp;TrimSummary[color]&amp;"/"))),),0))),0,(INDEX(TrimSummary[costing_yy],MATCH(1,INDEX(($HD131=TrimSummary[style_no])*(HP$3=TrimSummary[trim_reff])*(ISNUMBER(FIND("/"&amp;$HC131&amp;"/","/"&amp;TrimSummary[color]&amp;"/"))),),0))))*$HJ131*(1+$BN$3)&amp;","&amp;IF(ISERROR(INDEX(TrimSummary[ordering_yy],MATCH(1,INDEX(($HD131=TrimSummary[style_no])*(HP$3=TrimSummary[trim_reff])*(ISNUMBER(FIND("/"&amp;$HC131&amp;"/","/"&amp;TrimSummary[color]&amp;"/"))),),0))),0,(INDEX(TrimSummary[ordering_yy],MATCH(1,INDEX(($HD131=TrimSummary[style_no])*(HP$3=TrimSummary[trim_reff])*(ISNUMBER(FIND("/"&amp;$HC131&amp;"/","/"&amp;TrimSummary[color]&amp;"/"))),),0))))*$HH131*(1+$BN$4)&amp;","&amp;IF(ISERROR(INDEX(TrimSummary[ordering_yy],MATCH(1,INDEX(($HD131=TrimSummary[style_no])*(HP$3=TrimSummary[trim_reff])*(ISNUMBER(FIND("/"&amp;$HC131&amp;"/","/"&amp;TrimSummary[color]&amp;"/"))),),0))),0,(INDEX(TrimSummary[ordering_yy],MATCH(1,INDEX(($HD131=TrimSummary[style_no])*(HP$3=TrimSummary[trim_reff])*(ISNUMBER(FIND("/"&amp;$HC131&amp;"/","/"&amp;TrimSummary[color]&amp;"/"))),),0))))*$HJ131*(1+$BN$4)</f>
        <v>282.88,0,0,0</v>
      </c>
      <c r="HQ131" s="62" t="str" cm="1">
        <f t="array" ref="HQ131">IF(ISERROR(INDEX(TrimSummary[costing_yy],MATCH(1,INDEX(($HD131=TrimSummary[style_no])*(HQ$3=TrimSummary[trim_reff])*(ISNUMBER(FIND("/"&amp;$HC131&amp;"/","/"&amp;TrimSummary[color]&amp;"/"))),),0))),0,(INDEX(TrimSummary[costing_yy],MATCH(1,INDEX(($HD131=TrimSummary[style_no])*(HQ$3=TrimSummary[trim_reff])*(ISNUMBER(FIND("/"&amp;$HC131&amp;"/","/"&amp;TrimSummary[color]&amp;"/"))),),0))))*$HH131*(1+$BN$3)&amp;","&amp;IF(ISERROR(INDEX(TrimSummary[costing_yy],MATCH(1,INDEX(($HD131=TrimSummary[style_no])*(HQ$3=TrimSummary[trim_reff])*(ISNUMBER(FIND("/"&amp;$HC131&amp;"/","/"&amp;TrimSummary[color]&amp;"/"))),),0))),0,(INDEX(TrimSummary[costing_yy],MATCH(1,INDEX(($HD131=TrimSummary[style_no])*(HQ$3=TrimSummary[trim_reff])*(ISNUMBER(FIND("/"&amp;$HC131&amp;"/","/"&amp;TrimSummary[color]&amp;"/"))),),0))))*$HJ131*(1+$BN$3)&amp;","&amp;IF(ISERROR(INDEX(TrimSummary[ordering_yy],MATCH(1,INDEX(($HD131=TrimSummary[style_no])*(HQ$3=TrimSummary[trim_reff])*(ISNUMBER(FIND("/"&amp;$HC131&amp;"/","/"&amp;TrimSummary[color]&amp;"/"))),),0))),0,(INDEX(TrimSummary[ordering_yy],MATCH(1,INDEX(($HD131=TrimSummary[style_no])*(HQ$3=TrimSummary[trim_reff])*(ISNUMBER(FIND("/"&amp;$HC131&amp;"/","/"&amp;TrimSummary[color]&amp;"/"))),),0))))*$HH131*(1+$BN$4)&amp;","&amp;IF(ISERROR(INDEX(TrimSummary[ordering_yy],MATCH(1,INDEX(($HD131=TrimSummary[style_no])*(HQ$3=TrimSummary[trim_reff])*(ISNUMBER(FIND("/"&amp;$HC131&amp;"/","/"&amp;TrimSummary[color]&amp;"/"))),),0))),0,(INDEX(TrimSummary[ordering_yy],MATCH(1,INDEX(($HD131=TrimSummary[style_no])*(HQ$3=TrimSummary[trim_reff])*(ISNUMBER(FIND("/"&amp;$HC131&amp;"/","/"&amp;TrimSummary[color]&amp;"/"))),),0))))*$HJ131*(1+$BN$4)</f>
        <v>282.88,0,0,0</v>
      </c>
      <c r="HR131" s="62" t="str" cm="1">
        <f t="array" ref="HR131">IF(ISERROR(INDEX(TrimSummary[costing_yy],MATCH(1,INDEX(($HD131=TrimSummary[style_no])*(HR$3=TrimSummary[trim_reff])*(ISNUMBER(FIND("/"&amp;$HC131&amp;"/","/"&amp;TrimSummary[color]&amp;"/"))),),0))),0,(INDEX(TrimSummary[costing_yy],MATCH(1,INDEX(($HD131=TrimSummary[style_no])*(HR$3=TrimSummary[trim_reff])*(ISNUMBER(FIND("/"&amp;$HC131&amp;"/","/"&amp;TrimSummary[color]&amp;"/"))),),0))))*$HH131*(1+$BN$3)&amp;","&amp;IF(ISERROR(INDEX(TrimSummary[costing_yy],MATCH(1,INDEX(($HD131=TrimSummary[style_no])*(HR$3=TrimSummary[trim_reff])*(ISNUMBER(FIND("/"&amp;$HC131&amp;"/","/"&amp;TrimSummary[color]&amp;"/"))),),0))),0,(INDEX(TrimSummary[costing_yy],MATCH(1,INDEX(($HD131=TrimSummary[style_no])*(HR$3=TrimSummary[trim_reff])*(ISNUMBER(FIND("/"&amp;$HC131&amp;"/","/"&amp;TrimSummary[color]&amp;"/"))),),0))))*$HJ131*(1+$BN$3)&amp;","&amp;IF(ISERROR(INDEX(TrimSummary[ordering_yy],MATCH(1,INDEX(($HD131=TrimSummary[style_no])*(HR$3=TrimSummary[trim_reff])*(ISNUMBER(FIND("/"&amp;$HC131&amp;"/","/"&amp;TrimSummary[color]&amp;"/"))),),0))),0,(INDEX(TrimSummary[ordering_yy],MATCH(1,INDEX(($HD131=TrimSummary[style_no])*(HR$3=TrimSummary[trim_reff])*(ISNUMBER(FIND("/"&amp;$HC131&amp;"/","/"&amp;TrimSummary[color]&amp;"/"))),),0))))*$HH131*(1+$BN$4)&amp;","&amp;IF(ISERROR(INDEX(TrimSummary[ordering_yy],MATCH(1,INDEX(($HD131=TrimSummary[style_no])*(HR$3=TrimSummary[trim_reff])*(ISNUMBER(FIND("/"&amp;$HC131&amp;"/","/"&amp;TrimSummary[color]&amp;"/"))),),0))),0,(INDEX(TrimSummary[ordering_yy],MATCH(1,INDEX(($HD131=TrimSummary[style_no])*(HR$3=TrimSummary[trim_reff])*(ISNUMBER(FIND("/"&amp;$HC131&amp;"/","/"&amp;TrimSummary[color]&amp;"/"))),),0))))*$HJ131*(1+$BN$4)</f>
        <v>282.88,0,0,0</v>
      </c>
      <c r="HS131" s="62" t="str" cm="1">
        <f t="array" ref="HS131">IF(ISERROR(INDEX(TrimSummary[costing_yy],MATCH(1,INDEX(($HD131=TrimSummary[style_no])*(HS$3=TrimSummary[trim_reff])*(ISNUMBER(FIND("/"&amp;$HC131&amp;"/","/"&amp;TrimSummary[color]&amp;"/"))),),0))),0,(INDEX(TrimSummary[costing_yy],MATCH(1,INDEX(($HD131=TrimSummary[style_no])*(HS$3=TrimSummary[trim_reff])*(ISNUMBER(FIND("/"&amp;$HC131&amp;"/","/"&amp;TrimSummary[color]&amp;"/"))),),0))))*$HH131*(1+$BN$3)&amp;","&amp;IF(ISERROR(INDEX(TrimSummary[costing_yy],MATCH(1,INDEX(($HD131=TrimSummary[style_no])*(HS$3=TrimSummary[trim_reff])*(ISNUMBER(FIND("/"&amp;$HC131&amp;"/","/"&amp;TrimSummary[color]&amp;"/"))),),0))),0,(INDEX(TrimSummary[costing_yy],MATCH(1,INDEX(($HD131=TrimSummary[style_no])*(HS$3=TrimSummary[trim_reff])*(ISNUMBER(FIND("/"&amp;$HC131&amp;"/","/"&amp;TrimSummary[color]&amp;"/"))),),0))))*$HJ131*(1+$BN$3)&amp;","&amp;IF(ISERROR(INDEX(TrimSummary[ordering_yy],MATCH(1,INDEX(($HD131=TrimSummary[style_no])*(HS$3=TrimSummary[trim_reff])*(ISNUMBER(FIND("/"&amp;$HC131&amp;"/","/"&amp;TrimSummary[color]&amp;"/"))),),0))),0,(INDEX(TrimSummary[ordering_yy],MATCH(1,INDEX(($HD131=TrimSummary[style_no])*(HS$3=TrimSummary[trim_reff])*(ISNUMBER(FIND("/"&amp;$HC131&amp;"/","/"&amp;TrimSummary[color]&amp;"/"))),),0))))*$HH131*(1+$BN$4)&amp;","&amp;IF(ISERROR(INDEX(TrimSummary[ordering_yy],MATCH(1,INDEX(($HD131=TrimSummary[style_no])*(HS$3=TrimSummary[trim_reff])*(ISNUMBER(FIND("/"&amp;$HC131&amp;"/","/"&amp;TrimSummary[color]&amp;"/"))),),0))),0,(INDEX(TrimSummary[ordering_yy],MATCH(1,INDEX(($HD131=TrimSummary[style_no])*(HS$3=TrimSummary[trim_reff])*(ISNUMBER(FIND("/"&amp;$HC131&amp;"/","/"&amp;TrimSummary[color]&amp;"/"))),),0))))*$HJ131*(1+$BN$4)</f>
        <v>282.88,0,0,0</v>
      </c>
      <c r="HT131" s="62" t="str" cm="1">
        <f t="array" ref="HT131">IF(ISERROR(INDEX(TrimSummary[costing_yy],MATCH(1,INDEX(($HD131=TrimSummary[style_no])*(HT$3=TrimSummary[trim_reff])*(ISNUMBER(FIND("/"&amp;$HC131&amp;"/","/"&amp;TrimSummary[color]&amp;"/"))),),0))),0,(INDEX(TrimSummary[costing_yy],MATCH(1,INDEX(($HD131=TrimSummary[style_no])*(HT$3=TrimSummary[trim_reff])*(ISNUMBER(FIND("/"&amp;$HC131&amp;"/","/"&amp;TrimSummary[color]&amp;"/"))),),0))))*$HH131*(1+$BN$3)&amp;","&amp;IF(ISERROR(INDEX(TrimSummary[costing_yy],MATCH(1,INDEX(($HD131=TrimSummary[style_no])*(HT$3=TrimSummary[trim_reff])*(ISNUMBER(FIND("/"&amp;$HC131&amp;"/","/"&amp;TrimSummary[color]&amp;"/"))),),0))),0,(INDEX(TrimSummary[costing_yy],MATCH(1,INDEX(($HD131=TrimSummary[style_no])*(HT$3=TrimSummary[trim_reff])*(ISNUMBER(FIND("/"&amp;$HC131&amp;"/","/"&amp;TrimSummary[color]&amp;"/"))),),0))))*$HJ131*(1+$BN$3)&amp;","&amp;IF(ISERROR(INDEX(TrimSummary[ordering_yy],MATCH(1,INDEX(($HD131=TrimSummary[style_no])*(HT$3=TrimSummary[trim_reff])*(ISNUMBER(FIND("/"&amp;$HC131&amp;"/","/"&amp;TrimSummary[color]&amp;"/"))),),0))),0,(INDEX(TrimSummary[ordering_yy],MATCH(1,INDEX(($HD131=TrimSummary[style_no])*(HT$3=TrimSummary[trim_reff])*(ISNUMBER(FIND("/"&amp;$HC131&amp;"/","/"&amp;TrimSummary[color]&amp;"/"))),),0))))*$HH131*(1+$BN$4)&amp;","&amp;IF(ISERROR(INDEX(TrimSummary[ordering_yy],MATCH(1,INDEX(($HD131=TrimSummary[style_no])*(HT$3=TrimSummary[trim_reff])*(ISNUMBER(FIND("/"&amp;$HC131&amp;"/","/"&amp;TrimSummary[color]&amp;"/"))),),0))),0,(INDEX(TrimSummary[ordering_yy],MATCH(1,INDEX(($HD131=TrimSummary[style_no])*(HT$3=TrimSummary[trim_reff])*(ISNUMBER(FIND("/"&amp;$HC131&amp;"/","/"&amp;TrimSummary[color]&amp;"/"))),),0))))*$HJ131*(1+$BN$4)</f>
        <v>282.88,0,0,0</v>
      </c>
      <c r="HU131" s="62" t="str" cm="1">
        <f t="array" ref="HU131">IF(ISERROR(INDEX(TrimSummary[costing_yy],MATCH(1,INDEX(($HD131=TrimSummary[style_no])*(HU$3=TrimSummary[trim_reff])*(ISNUMBER(FIND("/"&amp;$HC131&amp;"/","/"&amp;TrimSummary[color]&amp;"/"))),),0))),0,(INDEX(TrimSummary[costing_yy],MATCH(1,INDEX(($HD131=TrimSummary[style_no])*(HU$3=TrimSummary[trim_reff])*(ISNUMBER(FIND("/"&amp;$HC131&amp;"/","/"&amp;TrimSummary[color]&amp;"/"))),),0))))*$HH131*(1+$BN$3)&amp;","&amp;IF(ISERROR(INDEX(TrimSummary[costing_yy],MATCH(1,INDEX(($HD131=TrimSummary[style_no])*(HU$3=TrimSummary[trim_reff])*(ISNUMBER(FIND("/"&amp;$HC131&amp;"/","/"&amp;TrimSummary[color]&amp;"/"))),),0))),0,(INDEX(TrimSummary[costing_yy],MATCH(1,INDEX(($HD131=TrimSummary[style_no])*(HU$3=TrimSummary[trim_reff])*(ISNUMBER(FIND("/"&amp;$HC131&amp;"/","/"&amp;TrimSummary[color]&amp;"/"))),),0))))*$HJ131*(1+$BN$3)&amp;","&amp;IF(ISERROR(INDEX(TrimSummary[ordering_yy],MATCH(1,INDEX(($HD131=TrimSummary[style_no])*(HU$3=TrimSummary[trim_reff])*(ISNUMBER(FIND("/"&amp;$HC131&amp;"/","/"&amp;TrimSummary[color]&amp;"/"))),),0))),0,(INDEX(TrimSummary[ordering_yy],MATCH(1,INDEX(($HD131=TrimSummary[style_no])*(HU$3=TrimSummary[trim_reff])*(ISNUMBER(FIND("/"&amp;$HC131&amp;"/","/"&amp;TrimSummary[color]&amp;"/"))),),0))))*$HH131*(1+$BN$4)&amp;","&amp;IF(ISERROR(INDEX(TrimSummary[ordering_yy],MATCH(1,INDEX(($HD131=TrimSummary[style_no])*(HU$3=TrimSummary[trim_reff])*(ISNUMBER(FIND("/"&amp;$HC131&amp;"/","/"&amp;TrimSummary[color]&amp;"/"))),),0))),0,(INDEX(TrimSummary[ordering_yy],MATCH(1,INDEX(($HD131=TrimSummary[style_no])*(HU$3=TrimSummary[trim_reff])*(ISNUMBER(FIND("/"&amp;$HC131&amp;"/","/"&amp;TrimSummary[color]&amp;"/"))),),0))))*$HJ131*(1+$BN$4)</f>
        <v>282.88,0,0,0</v>
      </c>
      <c r="HV131" s="62"/>
      <c r="HW131" s="62"/>
      <c r="HX131" s="62"/>
      <c r="HY131" s="62"/>
      <c r="HZ131" s="62"/>
      <c r="IA131" s="62"/>
      <c r="IB131" s="62"/>
      <c r="IC131" s="62"/>
      <c r="ID131" s="62"/>
      <c r="IE131" s="62"/>
      <c r="IF131" s="62"/>
      <c r="IG131" s="62"/>
      <c r="IH131" s="62"/>
      <c r="II131" s="49"/>
      <c r="IJ131" s="49"/>
      <c r="IK131" s="49"/>
      <c r="IL131" s="49"/>
      <c r="IM131" s="49"/>
      <c r="IN131" s="49"/>
      <c r="IO131" s="49"/>
      <c r="IP131" s="49"/>
      <c r="IQ131" s="49"/>
      <c r="IR131" s="49"/>
      <c r="IS131" s="49"/>
      <c r="IT131" s="49"/>
      <c r="IU131" s="49"/>
      <c r="IV131" s="49"/>
      <c r="IW131" s="49"/>
    </row>
    <row r="132" spans="1:257">
      <c r="A132"/>
      <c r="D132" s="256"/>
      <c r="E132" s="3"/>
      <c r="F132" s="18"/>
      <c r="G132" s="19"/>
      <c r="H132" s="86"/>
      <c r="I132" s="86"/>
      <c r="J132" s="86"/>
      <c r="K132" s="86"/>
      <c r="L132" s="86"/>
      <c r="M132" s="86"/>
      <c r="N132" s="86"/>
      <c r="O132" s="86"/>
      <c r="P132" s="86"/>
      <c r="Q132" s="86"/>
      <c r="R132" s="86"/>
      <c r="S132" s="86"/>
      <c r="T132" s="86"/>
      <c r="U132" s="86"/>
      <c r="V132" s="86"/>
      <c r="Y132" s="18"/>
      <c r="AR132" s="88"/>
      <c r="AS132" s="24"/>
      <c r="AT132" s="18"/>
      <c r="AW132" s="24"/>
      <c r="AX132" s="24"/>
      <c r="AY132" s="24"/>
      <c r="AZ132" s="24"/>
      <c r="BA132" s="24"/>
      <c r="BB132" s="24"/>
      <c r="BC132" s="24"/>
      <c r="BS132" s="233"/>
      <c r="BT132" s="233"/>
      <c r="BU132" s="233"/>
      <c r="BV132" s="233"/>
      <c r="BW132" s="233"/>
      <c r="BX132" s="233"/>
      <c r="BY132" s="233"/>
      <c r="BZ132" s="233"/>
      <c r="CA132" s="233"/>
      <c r="CB132" s="233"/>
      <c r="CC132" s="233"/>
      <c r="CD132" s="233"/>
      <c r="CE132" s="233"/>
      <c r="CF132" s="233"/>
      <c r="CI132" s="233"/>
      <c r="FT132"/>
      <c r="FU132"/>
      <c r="HA132" s="62" t="str">
        <f>INDEX(TrimSummary[season],MATCH($HD132,TrimSummary[style_no],0))</f>
        <v>WI23</v>
      </c>
      <c r="HB132" s="62" t="str">
        <f>INDEX(TrimSummary[floorset],MATCH($HD132,TrimSummary[style_no],0))</f>
        <v>F3</v>
      </c>
      <c r="HC132" s="6" t="s">
        <v>217</v>
      </c>
      <c r="HD132" s="310" t="s">
        <v>315</v>
      </c>
      <c r="HE132" s="224" t="s">
        <v>301</v>
      </c>
      <c r="HF132" s="98">
        <v>45040</v>
      </c>
      <c r="HG132" t="s">
        <v>35</v>
      </c>
      <c r="HH132" s="105" cm="1">
        <f t="array" ref="HH132">IF(ISERROR(INDEX(Trim_Booking_Data[[QTY TB]:[5]],MATCH($HD132&amp;$HE132&amp;$HF132,Trim_Booking_Data[Styele'#]&amp;Trim_Booking_Data[COLOR]&amp;Trim_Booking_Data[Trim Boking Date],0),MATCH($HG132,Trim_Booking_Data[[#Headers],[QTY TB]:[5]],0))),0,(INDEX(Trim_Booking_Data[[QTY TB]:[5]],MATCH($HD132&amp;$HE132&amp;$HF132,Trim_Booking_Data[Styele'#]&amp;Trim_Booking_Data[COLOR]&amp;Trim_Booking_Data[Trim Boking Date],0),MATCH($HG132,Trim_Booking_Data[[#Headers],[QTY TB]:[5]],0))))</f>
        <v>866</v>
      </c>
      <c r="HI132" s="78" cm="1">
        <f t="array" ref="HI132">IF(ISERROR(INDEX(PO_Placed_Data_Fu[],MATCH($HD132&amp;$HE132,Trim_Booking_Data[Styele'#]&amp;Trim_Booking_Data[COLOR],0),MATCH(HI$3,PO_Placed_Data_Fu[#Headers],0))),0,(INDEX(PO_Placed_Data_Fu[],MATCH($HD132&amp;$HE132,Trim_Booking_Data[Styele'#]&amp;Trim_Booking_Data[COLOR],0),MATCH(HI$3,PO_Placed_Data_Fu[#Headers],0))))</f>
        <v>0</v>
      </c>
      <c r="HJ132" s="70" cm="1">
        <f t="array" ref="HJ132">IF(ISERROR(INDEX(PO_Placed_Data_Fu[],MATCH($HD132&amp;$HE132&amp;$HF132,Trim_Booking_Data[Styele'#]&amp;Trim_Booking_Data[COLOR]&amp;Trim_Booking_Data[Trim Boking Date],0),MATCH($HG132,PO_Placed_Data_Fu[#Headers],0))),0,(INDEX(PO_Placed_Data_Fu[],MATCH($HD132&amp;$HE132&amp;$HF132,Trim_Booking_Data[Styele'#]&amp;Trim_Booking_Data[COLOR]&amp;Trim_Booking_Data[Trim Boking Date],0),MATCH($HG132,PO_Placed_Data_Fu[#Headers],0))))</f>
        <v>0</v>
      </c>
      <c r="HK132" s="62" t="str" cm="1">
        <f t="array" ref="HK132">IF(ISERROR(INDEX(TrimSummary[costing_yy],MATCH(1,INDEX(($HD132=TrimSummary[style_no])*(HK$3=TrimSummary[trim_reff])*(ISNUMBER(FIND("/"&amp;$HC132&amp;"/","/"&amp;TrimSummary[color]&amp;"/"))),),0))),0,(INDEX(TrimSummary[costing_yy],MATCH(1,INDEX(($HD132=TrimSummary[style_no])*(HK$3=TrimSummary[trim_reff])*(ISNUMBER(FIND("/"&amp;$HC132&amp;"/","/"&amp;TrimSummary[color]&amp;"/"))),),0))))*$HH132*(1+$BN$3)&amp;","&amp;IF(ISERROR(INDEX(TrimSummary[costing_yy],MATCH(1,INDEX(($HD132=TrimSummary[style_no])*(HK$3=TrimSummary[trim_reff])*(ISNUMBER(FIND("/"&amp;$HC132&amp;"/","/"&amp;TrimSummary[color]&amp;"/"))),),0))),0,(INDEX(TrimSummary[costing_yy],MATCH(1,INDEX(($HD132=TrimSummary[style_no])*(HK$3=TrimSummary[trim_reff])*(ISNUMBER(FIND("/"&amp;$HC132&amp;"/","/"&amp;TrimSummary[color]&amp;"/"))),),0))))*$HJ132*(1+$BN$3)&amp;","&amp;IF(ISERROR(INDEX(TrimSummary[ordering_yy],MATCH(1,INDEX(($HD132=TrimSummary[style_no])*(HK$3=TrimSummary[trim_reff])*(ISNUMBER(FIND("/"&amp;$HC132&amp;"/","/"&amp;TrimSummary[color]&amp;"/"))),),0))),0,(INDEX(TrimSummary[ordering_yy],MATCH(1,INDEX(($HD132=TrimSummary[style_no])*(HK$3=TrimSummary[trim_reff])*(ISNUMBER(FIND("/"&amp;$HC132&amp;"/","/"&amp;TrimSummary[color]&amp;"/"))),),0))))*$HH132*(1+$BN$4)&amp;","&amp;IF(ISERROR(INDEX(TrimSummary[ordering_yy],MATCH(1,INDEX(($HD132=TrimSummary[style_no])*(HK$3=TrimSummary[trim_reff])*(ISNUMBER(FIND("/"&amp;$HC132&amp;"/","/"&amp;TrimSummary[color]&amp;"/"))),),0))),0,(INDEX(TrimSummary[ordering_yy],MATCH(1,INDEX(($HD132=TrimSummary[style_no])*(HK$3=TrimSummary[trim_reff])*(ISNUMBER(FIND("/"&amp;$HC132&amp;"/","/"&amp;TrimSummary[color]&amp;"/"))),),0))))*$HJ132*(1+$BN$4)</f>
        <v>781.395264,0,0,0</v>
      </c>
      <c r="HL132" s="62" t="str" cm="1">
        <f t="array" ref="HL132">IF(ISERROR(INDEX(TrimSummary[costing_yy],MATCH(1,INDEX(($HD132=TrimSummary[style_no])*(HL$3=TrimSummary[trim_reff])*(ISNUMBER(FIND("/"&amp;$HC132&amp;"/","/"&amp;TrimSummary[color]&amp;"/"))),),0))),0,(INDEX(TrimSummary[costing_yy],MATCH(1,INDEX(($HD132=TrimSummary[style_no])*(HL$3=TrimSummary[trim_reff])*(ISNUMBER(FIND("/"&amp;$HC132&amp;"/","/"&amp;TrimSummary[color]&amp;"/"))),),0))))*$HH132*(1+$BN$3)&amp;","&amp;IF(ISERROR(INDEX(TrimSummary[costing_yy],MATCH(1,INDEX(($HD132=TrimSummary[style_no])*(HL$3=TrimSummary[trim_reff])*(ISNUMBER(FIND("/"&amp;$HC132&amp;"/","/"&amp;TrimSummary[color]&amp;"/"))),),0))),0,(INDEX(TrimSummary[costing_yy],MATCH(1,INDEX(($HD132=TrimSummary[style_no])*(HL$3=TrimSummary[trim_reff])*(ISNUMBER(FIND("/"&amp;$HC132&amp;"/","/"&amp;TrimSummary[color]&amp;"/"))),),0))))*$HJ132*(1+$BN$3)&amp;","&amp;IF(ISERROR(INDEX(TrimSummary[ordering_yy],MATCH(1,INDEX(($HD132=TrimSummary[style_no])*(HL$3=TrimSummary[trim_reff])*(ISNUMBER(FIND("/"&amp;$HC132&amp;"/","/"&amp;TrimSummary[color]&amp;"/"))),),0))),0,(INDEX(TrimSummary[ordering_yy],MATCH(1,INDEX(($HD132=TrimSummary[style_no])*(HL$3=TrimSummary[trim_reff])*(ISNUMBER(FIND("/"&amp;$HC132&amp;"/","/"&amp;TrimSummary[color]&amp;"/"))),),0))))*$HH132*(1+$BN$4)&amp;","&amp;IF(ISERROR(INDEX(TrimSummary[ordering_yy],MATCH(1,INDEX(($HD132=TrimSummary[style_no])*(HL$3=TrimSummary[trim_reff])*(ISNUMBER(FIND("/"&amp;$HC132&amp;"/","/"&amp;TrimSummary[color]&amp;"/"))),),0))),0,(INDEX(TrimSummary[ordering_yy],MATCH(1,INDEX(($HD132=TrimSummary[style_no])*(HL$3=TrimSummary[trim_reff])*(ISNUMBER(FIND("/"&amp;$HC132&amp;"/","/"&amp;TrimSummary[color]&amp;"/"))),),0))))*$HJ132*(1+$BN$4)</f>
        <v>10.80768,0,0,0</v>
      </c>
      <c r="HM132" s="62" t="str" cm="1">
        <f t="array" ref="HM132">IF(ISERROR(INDEX(TrimSummary[costing_yy],MATCH(1,INDEX(($HD132=TrimSummary[style_no])*(HM$3=TrimSummary[trim_reff])*(ISNUMBER(FIND("/"&amp;$HC132&amp;"/","/"&amp;TrimSummary[color]&amp;"/"))),),0))),0,(INDEX(TrimSummary[costing_yy],MATCH(1,INDEX(($HD132=TrimSummary[style_no])*(HM$3=TrimSummary[trim_reff])*(ISNUMBER(FIND("/"&amp;$HC132&amp;"/","/"&amp;TrimSummary[color]&amp;"/"))),),0))))*$HH132*(1+$BN$3)&amp;","&amp;IF(ISERROR(INDEX(TrimSummary[costing_yy],MATCH(1,INDEX(($HD132=TrimSummary[style_no])*(HM$3=TrimSummary[trim_reff])*(ISNUMBER(FIND("/"&amp;$HC132&amp;"/","/"&amp;TrimSummary[color]&amp;"/"))),),0))),0,(INDEX(TrimSummary[costing_yy],MATCH(1,INDEX(($HD132=TrimSummary[style_no])*(HM$3=TrimSummary[trim_reff])*(ISNUMBER(FIND("/"&amp;$HC132&amp;"/","/"&amp;TrimSummary[color]&amp;"/"))),),0))))*$HJ132*(1+$BN$3)&amp;","&amp;IF(ISERROR(INDEX(TrimSummary[ordering_yy],MATCH(1,INDEX(($HD132=TrimSummary[style_no])*(HM$3=TrimSummary[trim_reff])*(ISNUMBER(FIND("/"&amp;$HC132&amp;"/","/"&amp;TrimSummary[color]&amp;"/"))),),0))),0,(INDEX(TrimSummary[ordering_yy],MATCH(1,INDEX(($HD132=TrimSummary[style_no])*(HM$3=TrimSummary[trim_reff])*(ISNUMBER(FIND("/"&amp;$HC132&amp;"/","/"&amp;TrimSummary[color]&amp;"/"))),),0))))*$HH132*(1+$BN$4)&amp;","&amp;IF(ISERROR(INDEX(TrimSummary[ordering_yy],MATCH(1,INDEX(($HD132=TrimSummary[style_no])*(HM$3=TrimSummary[trim_reff])*(ISNUMBER(FIND("/"&amp;$HC132&amp;"/","/"&amp;TrimSummary[color]&amp;"/"))),),0))),0,(INDEX(TrimSummary[ordering_yy],MATCH(1,INDEX(($HD132=TrimSummary[style_no])*(HM$3=TrimSummary[trim_reff])*(ISNUMBER(FIND("/"&amp;$HC132&amp;"/","/"&amp;TrimSummary[color]&amp;"/"))),),0))))*$HJ132*(1+$BN$4)</f>
        <v>16.571776,0,0,0</v>
      </c>
      <c r="HN132" s="62" t="str" cm="1">
        <f t="array" ref="HN132">IF(ISERROR(INDEX(TrimSummary[costing_yy],MATCH(1,INDEX(($HD132=TrimSummary[style_no])*(HN$3=TrimSummary[trim_reff])*(ISNUMBER(FIND("/"&amp;$HC132&amp;"/","/"&amp;TrimSummary[color]&amp;"/"))),),0))),0,(INDEX(TrimSummary[costing_yy],MATCH(1,INDEX(($HD132=TrimSummary[style_no])*(HN$3=TrimSummary[trim_reff])*(ISNUMBER(FIND("/"&amp;$HC132&amp;"/","/"&amp;TrimSummary[color]&amp;"/"))),),0))))*$HH132*(1+$BN$3)&amp;","&amp;IF(ISERROR(INDEX(TrimSummary[costing_yy],MATCH(1,INDEX(($HD132=TrimSummary[style_no])*(HN$3=TrimSummary[trim_reff])*(ISNUMBER(FIND("/"&amp;$HC132&amp;"/","/"&amp;TrimSummary[color]&amp;"/"))),),0))),0,(INDEX(TrimSummary[costing_yy],MATCH(1,INDEX(($HD132=TrimSummary[style_no])*(HN$3=TrimSummary[trim_reff])*(ISNUMBER(FIND("/"&amp;$HC132&amp;"/","/"&amp;TrimSummary[color]&amp;"/"))),),0))))*$HJ132*(1+$BN$3)&amp;","&amp;IF(ISERROR(INDEX(TrimSummary[ordering_yy],MATCH(1,INDEX(($HD132=TrimSummary[style_no])*(HN$3=TrimSummary[trim_reff])*(ISNUMBER(FIND("/"&amp;$HC132&amp;"/","/"&amp;TrimSummary[color]&amp;"/"))),),0))),0,(INDEX(TrimSummary[ordering_yy],MATCH(1,INDEX(($HD132=TrimSummary[style_no])*(HN$3=TrimSummary[trim_reff])*(ISNUMBER(FIND("/"&amp;$HC132&amp;"/","/"&amp;TrimSummary[color]&amp;"/"))),),0))))*$HH132*(1+$BN$4)&amp;","&amp;IF(ISERROR(INDEX(TrimSummary[ordering_yy],MATCH(1,INDEX(($HD132=TrimSummary[style_no])*(HN$3=TrimSummary[trim_reff])*(ISNUMBER(FIND("/"&amp;$HC132&amp;"/","/"&amp;TrimSummary[color]&amp;"/"))),),0))),0,(INDEX(TrimSummary[ordering_yy],MATCH(1,INDEX(($HD132=TrimSummary[style_no])*(HN$3=TrimSummary[trim_reff])*(ISNUMBER(FIND("/"&amp;$HC132&amp;"/","/"&amp;TrimSummary[color]&amp;"/"))),),0))))*$HJ132*(1+$BN$4)</f>
        <v>900.64,0,0,0</v>
      </c>
      <c r="HO132" s="62" t="str" cm="1">
        <f t="array" ref="HO132">IF(ISERROR(INDEX(TrimSummary[costing_yy],MATCH(1,INDEX(($HD132=TrimSummary[style_no])*(HO$3=TrimSummary[trim_reff])*(ISNUMBER(FIND("/"&amp;$HC132&amp;"/","/"&amp;TrimSummary[color]&amp;"/"))),),0))),0,(INDEX(TrimSummary[costing_yy],MATCH(1,INDEX(($HD132=TrimSummary[style_no])*(HO$3=TrimSummary[trim_reff])*(ISNUMBER(FIND("/"&amp;$HC132&amp;"/","/"&amp;TrimSummary[color]&amp;"/"))),),0))))*$HH132*(1+$BN$3)&amp;","&amp;IF(ISERROR(INDEX(TrimSummary[costing_yy],MATCH(1,INDEX(($HD132=TrimSummary[style_no])*(HO$3=TrimSummary[trim_reff])*(ISNUMBER(FIND("/"&amp;$HC132&amp;"/","/"&amp;TrimSummary[color]&amp;"/"))),),0))),0,(INDEX(TrimSummary[costing_yy],MATCH(1,INDEX(($HD132=TrimSummary[style_no])*(HO$3=TrimSummary[trim_reff])*(ISNUMBER(FIND("/"&amp;$HC132&amp;"/","/"&amp;TrimSummary[color]&amp;"/"))),),0))))*$HJ132*(1+$BN$3)&amp;","&amp;IF(ISERROR(INDEX(TrimSummary[ordering_yy],MATCH(1,INDEX(($HD132=TrimSummary[style_no])*(HO$3=TrimSummary[trim_reff])*(ISNUMBER(FIND("/"&amp;$HC132&amp;"/","/"&amp;TrimSummary[color]&amp;"/"))),),0))),0,(INDEX(TrimSummary[ordering_yy],MATCH(1,INDEX(($HD132=TrimSummary[style_no])*(HO$3=TrimSummary[trim_reff])*(ISNUMBER(FIND("/"&amp;$HC132&amp;"/","/"&amp;TrimSummary[color]&amp;"/"))),),0))))*$HH132*(1+$BN$4)&amp;","&amp;IF(ISERROR(INDEX(TrimSummary[ordering_yy],MATCH(1,INDEX(($HD132=TrimSummary[style_no])*(HO$3=TrimSummary[trim_reff])*(ISNUMBER(FIND("/"&amp;$HC132&amp;"/","/"&amp;TrimSummary[color]&amp;"/"))),),0))),0,(INDEX(TrimSummary[ordering_yy],MATCH(1,INDEX(($HD132=TrimSummary[style_no])*(HO$3=TrimSummary[trim_reff])*(ISNUMBER(FIND("/"&amp;$HC132&amp;"/","/"&amp;TrimSummary[color]&amp;"/"))),),0))))*$HJ132*(1+$BN$4)</f>
        <v>900.64,0,0,0</v>
      </c>
      <c r="HP132" s="62" t="str" cm="1">
        <f t="array" ref="HP132">IF(ISERROR(INDEX(TrimSummary[costing_yy],MATCH(1,INDEX(($HD132=TrimSummary[style_no])*(HP$3=TrimSummary[trim_reff])*(ISNUMBER(FIND("/"&amp;$HC132&amp;"/","/"&amp;TrimSummary[color]&amp;"/"))),),0))),0,(INDEX(TrimSummary[costing_yy],MATCH(1,INDEX(($HD132=TrimSummary[style_no])*(HP$3=TrimSummary[trim_reff])*(ISNUMBER(FIND("/"&amp;$HC132&amp;"/","/"&amp;TrimSummary[color]&amp;"/"))),),0))))*$HH132*(1+$BN$3)&amp;","&amp;IF(ISERROR(INDEX(TrimSummary[costing_yy],MATCH(1,INDEX(($HD132=TrimSummary[style_no])*(HP$3=TrimSummary[trim_reff])*(ISNUMBER(FIND("/"&amp;$HC132&amp;"/","/"&amp;TrimSummary[color]&amp;"/"))),),0))),0,(INDEX(TrimSummary[costing_yy],MATCH(1,INDEX(($HD132=TrimSummary[style_no])*(HP$3=TrimSummary[trim_reff])*(ISNUMBER(FIND("/"&amp;$HC132&amp;"/","/"&amp;TrimSummary[color]&amp;"/"))),),0))))*$HJ132*(1+$BN$3)&amp;","&amp;IF(ISERROR(INDEX(TrimSummary[ordering_yy],MATCH(1,INDEX(($HD132=TrimSummary[style_no])*(HP$3=TrimSummary[trim_reff])*(ISNUMBER(FIND("/"&amp;$HC132&amp;"/","/"&amp;TrimSummary[color]&amp;"/"))),),0))),0,(INDEX(TrimSummary[ordering_yy],MATCH(1,INDEX(($HD132=TrimSummary[style_no])*(HP$3=TrimSummary[trim_reff])*(ISNUMBER(FIND("/"&amp;$HC132&amp;"/","/"&amp;TrimSummary[color]&amp;"/"))),),0))))*$HH132*(1+$BN$4)&amp;","&amp;IF(ISERROR(INDEX(TrimSummary[ordering_yy],MATCH(1,INDEX(($HD132=TrimSummary[style_no])*(HP$3=TrimSummary[trim_reff])*(ISNUMBER(FIND("/"&amp;$HC132&amp;"/","/"&amp;TrimSummary[color]&amp;"/"))),),0))),0,(INDEX(TrimSummary[ordering_yy],MATCH(1,INDEX(($HD132=TrimSummary[style_no])*(HP$3=TrimSummary[trim_reff])*(ISNUMBER(FIND("/"&amp;$HC132&amp;"/","/"&amp;TrimSummary[color]&amp;"/"))),),0))))*$HJ132*(1+$BN$4)</f>
        <v>900.64,0,0,0</v>
      </c>
      <c r="HQ132" s="62" t="str" cm="1">
        <f t="array" ref="HQ132">IF(ISERROR(INDEX(TrimSummary[costing_yy],MATCH(1,INDEX(($HD132=TrimSummary[style_no])*(HQ$3=TrimSummary[trim_reff])*(ISNUMBER(FIND("/"&amp;$HC132&amp;"/","/"&amp;TrimSummary[color]&amp;"/"))),),0))),0,(INDEX(TrimSummary[costing_yy],MATCH(1,INDEX(($HD132=TrimSummary[style_no])*(HQ$3=TrimSummary[trim_reff])*(ISNUMBER(FIND("/"&amp;$HC132&amp;"/","/"&amp;TrimSummary[color]&amp;"/"))),),0))))*$HH132*(1+$BN$3)&amp;","&amp;IF(ISERROR(INDEX(TrimSummary[costing_yy],MATCH(1,INDEX(($HD132=TrimSummary[style_no])*(HQ$3=TrimSummary[trim_reff])*(ISNUMBER(FIND("/"&amp;$HC132&amp;"/","/"&amp;TrimSummary[color]&amp;"/"))),),0))),0,(INDEX(TrimSummary[costing_yy],MATCH(1,INDEX(($HD132=TrimSummary[style_no])*(HQ$3=TrimSummary[trim_reff])*(ISNUMBER(FIND("/"&amp;$HC132&amp;"/","/"&amp;TrimSummary[color]&amp;"/"))),),0))))*$HJ132*(1+$BN$3)&amp;","&amp;IF(ISERROR(INDEX(TrimSummary[ordering_yy],MATCH(1,INDEX(($HD132=TrimSummary[style_no])*(HQ$3=TrimSummary[trim_reff])*(ISNUMBER(FIND("/"&amp;$HC132&amp;"/","/"&amp;TrimSummary[color]&amp;"/"))),),0))),0,(INDEX(TrimSummary[ordering_yy],MATCH(1,INDEX(($HD132=TrimSummary[style_no])*(HQ$3=TrimSummary[trim_reff])*(ISNUMBER(FIND("/"&amp;$HC132&amp;"/","/"&amp;TrimSummary[color]&amp;"/"))),),0))))*$HH132*(1+$BN$4)&amp;","&amp;IF(ISERROR(INDEX(TrimSummary[ordering_yy],MATCH(1,INDEX(($HD132=TrimSummary[style_no])*(HQ$3=TrimSummary[trim_reff])*(ISNUMBER(FIND("/"&amp;$HC132&amp;"/","/"&amp;TrimSummary[color]&amp;"/"))),),0))),0,(INDEX(TrimSummary[ordering_yy],MATCH(1,INDEX(($HD132=TrimSummary[style_no])*(HQ$3=TrimSummary[trim_reff])*(ISNUMBER(FIND("/"&amp;$HC132&amp;"/","/"&amp;TrimSummary[color]&amp;"/"))),),0))))*$HJ132*(1+$BN$4)</f>
        <v>900.64,0,0,0</v>
      </c>
      <c r="HR132" s="62" t="str" cm="1">
        <f t="array" ref="HR132">IF(ISERROR(INDEX(TrimSummary[costing_yy],MATCH(1,INDEX(($HD132=TrimSummary[style_no])*(HR$3=TrimSummary[trim_reff])*(ISNUMBER(FIND("/"&amp;$HC132&amp;"/","/"&amp;TrimSummary[color]&amp;"/"))),),0))),0,(INDEX(TrimSummary[costing_yy],MATCH(1,INDEX(($HD132=TrimSummary[style_no])*(HR$3=TrimSummary[trim_reff])*(ISNUMBER(FIND("/"&amp;$HC132&amp;"/","/"&amp;TrimSummary[color]&amp;"/"))),),0))))*$HH132*(1+$BN$3)&amp;","&amp;IF(ISERROR(INDEX(TrimSummary[costing_yy],MATCH(1,INDEX(($HD132=TrimSummary[style_no])*(HR$3=TrimSummary[trim_reff])*(ISNUMBER(FIND("/"&amp;$HC132&amp;"/","/"&amp;TrimSummary[color]&amp;"/"))),),0))),0,(INDEX(TrimSummary[costing_yy],MATCH(1,INDEX(($HD132=TrimSummary[style_no])*(HR$3=TrimSummary[trim_reff])*(ISNUMBER(FIND("/"&amp;$HC132&amp;"/","/"&amp;TrimSummary[color]&amp;"/"))),),0))))*$HJ132*(1+$BN$3)&amp;","&amp;IF(ISERROR(INDEX(TrimSummary[ordering_yy],MATCH(1,INDEX(($HD132=TrimSummary[style_no])*(HR$3=TrimSummary[trim_reff])*(ISNUMBER(FIND("/"&amp;$HC132&amp;"/","/"&amp;TrimSummary[color]&amp;"/"))),),0))),0,(INDEX(TrimSummary[ordering_yy],MATCH(1,INDEX(($HD132=TrimSummary[style_no])*(HR$3=TrimSummary[trim_reff])*(ISNUMBER(FIND("/"&amp;$HC132&amp;"/","/"&amp;TrimSummary[color]&amp;"/"))),),0))))*$HH132*(1+$BN$4)&amp;","&amp;IF(ISERROR(INDEX(TrimSummary[ordering_yy],MATCH(1,INDEX(($HD132=TrimSummary[style_no])*(HR$3=TrimSummary[trim_reff])*(ISNUMBER(FIND("/"&amp;$HC132&amp;"/","/"&amp;TrimSummary[color]&amp;"/"))),),0))),0,(INDEX(TrimSummary[ordering_yy],MATCH(1,INDEX(($HD132=TrimSummary[style_no])*(HR$3=TrimSummary[trim_reff])*(ISNUMBER(FIND("/"&amp;$HC132&amp;"/","/"&amp;TrimSummary[color]&amp;"/"))),),0))))*$HJ132*(1+$BN$4)</f>
        <v>900.64,0,0,0</v>
      </c>
      <c r="HS132" s="62" t="str" cm="1">
        <f t="array" ref="HS132">IF(ISERROR(INDEX(TrimSummary[costing_yy],MATCH(1,INDEX(($HD132=TrimSummary[style_no])*(HS$3=TrimSummary[trim_reff])*(ISNUMBER(FIND("/"&amp;$HC132&amp;"/","/"&amp;TrimSummary[color]&amp;"/"))),),0))),0,(INDEX(TrimSummary[costing_yy],MATCH(1,INDEX(($HD132=TrimSummary[style_no])*(HS$3=TrimSummary[trim_reff])*(ISNUMBER(FIND("/"&amp;$HC132&amp;"/","/"&amp;TrimSummary[color]&amp;"/"))),),0))))*$HH132*(1+$BN$3)&amp;","&amp;IF(ISERROR(INDEX(TrimSummary[costing_yy],MATCH(1,INDEX(($HD132=TrimSummary[style_no])*(HS$3=TrimSummary[trim_reff])*(ISNUMBER(FIND("/"&amp;$HC132&amp;"/","/"&amp;TrimSummary[color]&amp;"/"))),),0))),0,(INDEX(TrimSummary[costing_yy],MATCH(1,INDEX(($HD132=TrimSummary[style_no])*(HS$3=TrimSummary[trim_reff])*(ISNUMBER(FIND("/"&amp;$HC132&amp;"/","/"&amp;TrimSummary[color]&amp;"/"))),),0))))*$HJ132*(1+$BN$3)&amp;","&amp;IF(ISERROR(INDEX(TrimSummary[ordering_yy],MATCH(1,INDEX(($HD132=TrimSummary[style_no])*(HS$3=TrimSummary[trim_reff])*(ISNUMBER(FIND("/"&amp;$HC132&amp;"/","/"&amp;TrimSummary[color]&amp;"/"))),),0))),0,(INDEX(TrimSummary[ordering_yy],MATCH(1,INDEX(($HD132=TrimSummary[style_no])*(HS$3=TrimSummary[trim_reff])*(ISNUMBER(FIND("/"&amp;$HC132&amp;"/","/"&amp;TrimSummary[color]&amp;"/"))),),0))))*$HH132*(1+$BN$4)&amp;","&amp;IF(ISERROR(INDEX(TrimSummary[ordering_yy],MATCH(1,INDEX(($HD132=TrimSummary[style_no])*(HS$3=TrimSummary[trim_reff])*(ISNUMBER(FIND("/"&amp;$HC132&amp;"/","/"&amp;TrimSummary[color]&amp;"/"))),),0))),0,(INDEX(TrimSummary[ordering_yy],MATCH(1,INDEX(($HD132=TrimSummary[style_no])*(HS$3=TrimSummary[trim_reff])*(ISNUMBER(FIND("/"&amp;$HC132&amp;"/","/"&amp;TrimSummary[color]&amp;"/"))),),0))))*$HJ132*(1+$BN$4)</f>
        <v>900.64,0,0,0</v>
      </c>
      <c r="HT132" s="62" t="str" cm="1">
        <f t="array" ref="HT132">IF(ISERROR(INDEX(TrimSummary[costing_yy],MATCH(1,INDEX(($HD132=TrimSummary[style_no])*(HT$3=TrimSummary[trim_reff])*(ISNUMBER(FIND("/"&amp;$HC132&amp;"/","/"&amp;TrimSummary[color]&amp;"/"))),),0))),0,(INDEX(TrimSummary[costing_yy],MATCH(1,INDEX(($HD132=TrimSummary[style_no])*(HT$3=TrimSummary[trim_reff])*(ISNUMBER(FIND("/"&amp;$HC132&amp;"/","/"&amp;TrimSummary[color]&amp;"/"))),),0))))*$HH132*(1+$BN$3)&amp;","&amp;IF(ISERROR(INDEX(TrimSummary[costing_yy],MATCH(1,INDEX(($HD132=TrimSummary[style_no])*(HT$3=TrimSummary[trim_reff])*(ISNUMBER(FIND("/"&amp;$HC132&amp;"/","/"&amp;TrimSummary[color]&amp;"/"))),),0))),0,(INDEX(TrimSummary[costing_yy],MATCH(1,INDEX(($HD132=TrimSummary[style_no])*(HT$3=TrimSummary[trim_reff])*(ISNUMBER(FIND("/"&amp;$HC132&amp;"/","/"&amp;TrimSummary[color]&amp;"/"))),),0))))*$HJ132*(1+$BN$3)&amp;","&amp;IF(ISERROR(INDEX(TrimSummary[ordering_yy],MATCH(1,INDEX(($HD132=TrimSummary[style_no])*(HT$3=TrimSummary[trim_reff])*(ISNUMBER(FIND("/"&amp;$HC132&amp;"/","/"&amp;TrimSummary[color]&amp;"/"))),),0))),0,(INDEX(TrimSummary[ordering_yy],MATCH(1,INDEX(($HD132=TrimSummary[style_no])*(HT$3=TrimSummary[trim_reff])*(ISNUMBER(FIND("/"&amp;$HC132&amp;"/","/"&amp;TrimSummary[color]&amp;"/"))),),0))))*$HH132*(1+$BN$4)&amp;","&amp;IF(ISERROR(INDEX(TrimSummary[ordering_yy],MATCH(1,INDEX(($HD132=TrimSummary[style_no])*(HT$3=TrimSummary[trim_reff])*(ISNUMBER(FIND("/"&amp;$HC132&amp;"/","/"&amp;TrimSummary[color]&amp;"/"))),),0))),0,(INDEX(TrimSummary[ordering_yy],MATCH(1,INDEX(($HD132=TrimSummary[style_no])*(HT$3=TrimSummary[trim_reff])*(ISNUMBER(FIND("/"&amp;$HC132&amp;"/","/"&amp;TrimSummary[color]&amp;"/"))),),0))))*$HJ132*(1+$BN$4)</f>
        <v>900.64,0,0,0</v>
      </c>
      <c r="HU132" s="62" t="str" cm="1">
        <f t="array" ref="HU132">IF(ISERROR(INDEX(TrimSummary[costing_yy],MATCH(1,INDEX(($HD132=TrimSummary[style_no])*(HU$3=TrimSummary[trim_reff])*(ISNUMBER(FIND("/"&amp;$HC132&amp;"/","/"&amp;TrimSummary[color]&amp;"/"))),),0))),0,(INDEX(TrimSummary[costing_yy],MATCH(1,INDEX(($HD132=TrimSummary[style_no])*(HU$3=TrimSummary[trim_reff])*(ISNUMBER(FIND("/"&amp;$HC132&amp;"/","/"&amp;TrimSummary[color]&amp;"/"))),),0))))*$HH132*(1+$BN$3)&amp;","&amp;IF(ISERROR(INDEX(TrimSummary[costing_yy],MATCH(1,INDEX(($HD132=TrimSummary[style_no])*(HU$3=TrimSummary[trim_reff])*(ISNUMBER(FIND("/"&amp;$HC132&amp;"/","/"&amp;TrimSummary[color]&amp;"/"))),),0))),0,(INDEX(TrimSummary[costing_yy],MATCH(1,INDEX(($HD132=TrimSummary[style_no])*(HU$3=TrimSummary[trim_reff])*(ISNUMBER(FIND("/"&amp;$HC132&amp;"/","/"&amp;TrimSummary[color]&amp;"/"))),),0))))*$HJ132*(1+$BN$3)&amp;","&amp;IF(ISERROR(INDEX(TrimSummary[ordering_yy],MATCH(1,INDEX(($HD132=TrimSummary[style_no])*(HU$3=TrimSummary[trim_reff])*(ISNUMBER(FIND("/"&amp;$HC132&amp;"/","/"&amp;TrimSummary[color]&amp;"/"))),),0))),0,(INDEX(TrimSummary[ordering_yy],MATCH(1,INDEX(($HD132=TrimSummary[style_no])*(HU$3=TrimSummary[trim_reff])*(ISNUMBER(FIND("/"&amp;$HC132&amp;"/","/"&amp;TrimSummary[color]&amp;"/"))),),0))))*$HH132*(1+$BN$4)&amp;","&amp;IF(ISERROR(INDEX(TrimSummary[ordering_yy],MATCH(1,INDEX(($HD132=TrimSummary[style_no])*(HU$3=TrimSummary[trim_reff])*(ISNUMBER(FIND("/"&amp;$HC132&amp;"/","/"&amp;TrimSummary[color]&amp;"/"))),),0))),0,(INDEX(TrimSummary[ordering_yy],MATCH(1,INDEX(($HD132=TrimSummary[style_no])*(HU$3=TrimSummary[trim_reff])*(ISNUMBER(FIND("/"&amp;$HC132&amp;"/","/"&amp;TrimSummary[color]&amp;"/"))),),0))))*$HJ132*(1+$BN$4)</f>
        <v>900.64,0,0,0</v>
      </c>
      <c r="HV132" s="62"/>
      <c r="HW132" s="62"/>
      <c r="HX132" s="62"/>
      <c r="HY132" s="62"/>
      <c r="HZ132" s="62"/>
      <c r="IA132" s="62"/>
      <c r="IB132" s="62"/>
      <c r="IC132" s="62"/>
      <c r="ID132" s="62"/>
      <c r="IE132" s="62"/>
      <c r="IF132" s="62"/>
      <c r="IG132" s="62"/>
      <c r="IH132" s="62"/>
      <c r="II132" s="49"/>
      <c r="IJ132" s="49"/>
      <c r="IK132" s="49"/>
      <c r="IL132" s="49"/>
      <c r="IM132" s="49"/>
      <c r="IN132" s="49"/>
      <c r="IO132" s="49"/>
      <c r="IP132" s="49"/>
      <c r="IQ132" s="49"/>
      <c r="IR132" s="49"/>
      <c r="IS132" s="49"/>
      <c r="IT132" s="49"/>
      <c r="IU132" s="49"/>
      <c r="IV132" s="49"/>
      <c r="IW132" s="49"/>
    </row>
    <row r="133" spans="1:257">
      <c r="A133"/>
      <c r="D133" s="256"/>
      <c r="E133" s="121"/>
      <c r="F133" s="18"/>
      <c r="G133" s="19"/>
      <c r="H133" s="96"/>
      <c r="I133" s="96"/>
      <c r="J133" s="96"/>
      <c r="K133" s="96"/>
      <c r="L133" s="96"/>
      <c r="M133" s="96"/>
      <c r="N133" s="96"/>
      <c r="O133" s="96"/>
      <c r="P133" s="96"/>
      <c r="Q133" s="96"/>
      <c r="R133" s="96"/>
      <c r="S133" s="86"/>
      <c r="T133" s="86"/>
      <c r="U133" s="86"/>
      <c r="V133" s="130"/>
      <c r="Y133" s="18"/>
      <c r="AR133" s="87"/>
      <c r="AS133" s="24"/>
      <c r="AT133" s="18"/>
      <c r="AW133" s="24"/>
      <c r="AX133" s="24"/>
      <c r="AY133" s="24"/>
      <c r="AZ133" s="24"/>
      <c r="BA133" s="24"/>
      <c r="BB133" s="24"/>
      <c r="BC133" s="24"/>
      <c r="BS133" s="233"/>
      <c r="BT133" s="233"/>
      <c r="BU133" s="233"/>
      <c r="BV133" s="233"/>
      <c r="BW133" s="233"/>
      <c r="BX133" s="233"/>
      <c r="BZ133" s="233"/>
      <c r="CA133" s="233"/>
      <c r="CB133" s="233"/>
      <c r="CC133" s="233"/>
      <c r="CD133" s="233"/>
      <c r="CE133" s="233"/>
      <c r="CF133" s="233"/>
      <c r="CI133" s="233"/>
      <c r="FT133"/>
      <c r="FU133"/>
      <c r="HA133" s="62" t="str">
        <f>INDEX(TrimSummary[season],MATCH($HD133,TrimSummary[style_no],0))</f>
        <v>WI23</v>
      </c>
      <c r="HB133" s="62" t="str">
        <f>INDEX(TrimSummary[floorset],MATCH($HD133,TrimSummary[style_no],0))</f>
        <v>F3</v>
      </c>
      <c r="HC133" s="6" t="s">
        <v>217</v>
      </c>
      <c r="HD133" s="310" t="s">
        <v>315</v>
      </c>
      <c r="HE133" s="224" t="s">
        <v>301</v>
      </c>
      <c r="HF133" s="98">
        <v>45040</v>
      </c>
      <c r="HG133" t="s">
        <v>36</v>
      </c>
      <c r="HH133" s="105" cm="1">
        <f t="array" ref="HH133">IF(ISERROR(INDEX(Trim_Booking_Data[[QTY TB]:[5]],MATCH($HD133&amp;$HE133&amp;$HF133,Trim_Booking_Data[Styele'#]&amp;Trim_Booking_Data[COLOR]&amp;Trim_Booking_Data[Trim Boking Date],0),MATCH($HG133,Trim_Booking_Data[[#Headers],[QTY TB]:[5]],0))),0,(INDEX(Trim_Booking_Data[[QTY TB]:[5]],MATCH($HD133&amp;$HE133&amp;$HF133,Trim_Booking_Data[Styele'#]&amp;Trim_Booking_Data[COLOR]&amp;Trim_Booking_Data[Trim Boking Date],0),MATCH($HG133,Trim_Booking_Data[[#Headers],[QTY TB]:[5]],0))))</f>
        <v>1491</v>
      </c>
      <c r="HI133" s="78" cm="1">
        <f t="array" ref="HI133">IF(ISERROR(INDEX(PO_Placed_Data_Fu[],MATCH($HD133&amp;$HE133,Trim_Booking_Data[Styele'#]&amp;Trim_Booking_Data[COLOR],0),MATCH(HI$3,PO_Placed_Data_Fu[#Headers],0))),0,(INDEX(PO_Placed_Data_Fu[],MATCH($HD133&amp;$HE133,Trim_Booking_Data[Styele'#]&amp;Trim_Booking_Data[COLOR],0),MATCH(HI$3,PO_Placed_Data_Fu[#Headers],0))))</f>
        <v>0</v>
      </c>
      <c r="HJ133" s="70" cm="1">
        <f t="array" ref="HJ133">IF(ISERROR(INDEX(PO_Placed_Data_Fu[],MATCH($HD133&amp;$HE133&amp;$HF133,Trim_Booking_Data[Styele'#]&amp;Trim_Booking_Data[COLOR]&amp;Trim_Booking_Data[Trim Boking Date],0),MATCH($HG133,PO_Placed_Data_Fu[#Headers],0))),0,(INDEX(PO_Placed_Data_Fu[],MATCH($HD133&amp;$HE133&amp;$HF133,Trim_Booking_Data[Styele'#]&amp;Trim_Booking_Data[COLOR]&amp;Trim_Booking_Data[Trim Boking Date],0),MATCH($HG133,PO_Placed_Data_Fu[#Headers],0))))</f>
        <v>0</v>
      </c>
      <c r="HK133" s="62" t="str" cm="1">
        <f t="array" ref="HK133">IF(ISERROR(INDEX(TrimSummary[costing_yy],MATCH(1,INDEX(($HD133=TrimSummary[style_no])*(HK$3=TrimSummary[trim_reff])*(ISNUMBER(FIND("/"&amp;$HC133&amp;"/","/"&amp;TrimSummary[color]&amp;"/"))),),0))),0,(INDEX(TrimSummary[costing_yy],MATCH(1,INDEX(($HD133=TrimSummary[style_no])*(HK$3=TrimSummary[trim_reff])*(ISNUMBER(FIND("/"&amp;$HC133&amp;"/","/"&amp;TrimSummary[color]&amp;"/"))),),0))))*$HH133*(1+$BN$3)&amp;","&amp;IF(ISERROR(INDEX(TrimSummary[costing_yy],MATCH(1,INDEX(($HD133=TrimSummary[style_no])*(HK$3=TrimSummary[trim_reff])*(ISNUMBER(FIND("/"&amp;$HC133&amp;"/","/"&amp;TrimSummary[color]&amp;"/"))),),0))),0,(INDEX(TrimSummary[costing_yy],MATCH(1,INDEX(($HD133=TrimSummary[style_no])*(HK$3=TrimSummary[trim_reff])*(ISNUMBER(FIND("/"&amp;$HC133&amp;"/","/"&amp;TrimSummary[color]&amp;"/"))),),0))))*$HJ133*(1+$BN$3)&amp;","&amp;IF(ISERROR(INDEX(TrimSummary[ordering_yy],MATCH(1,INDEX(($HD133=TrimSummary[style_no])*(HK$3=TrimSummary[trim_reff])*(ISNUMBER(FIND("/"&amp;$HC133&amp;"/","/"&amp;TrimSummary[color]&amp;"/"))),),0))),0,(INDEX(TrimSummary[ordering_yy],MATCH(1,INDEX(($HD133=TrimSummary[style_no])*(HK$3=TrimSummary[trim_reff])*(ISNUMBER(FIND("/"&amp;$HC133&amp;"/","/"&amp;TrimSummary[color]&amp;"/"))),),0))))*$HH133*(1+$BN$4)&amp;","&amp;IF(ISERROR(INDEX(TrimSummary[ordering_yy],MATCH(1,INDEX(($HD133=TrimSummary[style_no])*(HK$3=TrimSummary[trim_reff])*(ISNUMBER(FIND("/"&amp;$HC133&amp;"/","/"&amp;TrimSummary[color]&amp;"/"))),),0))),0,(INDEX(TrimSummary[ordering_yy],MATCH(1,INDEX(($HD133=TrimSummary[style_no])*(HK$3=TrimSummary[trim_reff])*(ISNUMBER(FIND("/"&amp;$HC133&amp;"/","/"&amp;TrimSummary[color]&amp;"/"))),),0))))*$HJ133*(1+$BN$4)</f>
        <v>1345.335264,0,0,0</v>
      </c>
      <c r="HL133" s="62" t="str" cm="1">
        <f t="array" ref="HL133">IF(ISERROR(INDEX(TrimSummary[costing_yy],MATCH(1,INDEX(($HD133=TrimSummary[style_no])*(HL$3=TrimSummary[trim_reff])*(ISNUMBER(FIND("/"&amp;$HC133&amp;"/","/"&amp;TrimSummary[color]&amp;"/"))),),0))),0,(INDEX(TrimSummary[costing_yy],MATCH(1,INDEX(($HD133=TrimSummary[style_no])*(HL$3=TrimSummary[trim_reff])*(ISNUMBER(FIND("/"&amp;$HC133&amp;"/","/"&amp;TrimSummary[color]&amp;"/"))),),0))))*$HH133*(1+$BN$3)&amp;","&amp;IF(ISERROR(INDEX(TrimSummary[costing_yy],MATCH(1,INDEX(($HD133=TrimSummary[style_no])*(HL$3=TrimSummary[trim_reff])*(ISNUMBER(FIND("/"&amp;$HC133&amp;"/","/"&amp;TrimSummary[color]&amp;"/"))),),0))),0,(INDEX(TrimSummary[costing_yy],MATCH(1,INDEX(($HD133=TrimSummary[style_no])*(HL$3=TrimSummary[trim_reff])*(ISNUMBER(FIND("/"&amp;$HC133&amp;"/","/"&amp;TrimSummary[color]&amp;"/"))),),0))))*$HJ133*(1+$BN$3)&amp;","&amp;IF(ISERROR(INDEX(TrimSummary[ordering_yy],MATCH(1,INDEX(($HD133=TrimSummary[style_no])*(HL$3=TrimSummary[trim_reff])*(ISNUMBER(FIND("/"&amp;$HC133&amp;"/","/"&amp;TrimSummary[color]&amp;"/"))),),0))),0,(INDEX(TrimSummary[ordering_yy],MATCH(1,INDEX(($HD133=TrimSummary[style_no])*(HL$3=TrimSummary[trim_reff])*(ISNUMBER(FIND("/"&amp;$HC133&amp;"/","/"&amp;TrimSummary[color]&amp;"/"))),),0))))*$HH133*(1+$BN$4)&amp;","&amp;IF(ISERROR(INDEX(TrimSummary[ordering_yy],MATCH(1,INDEX(($HD133=TrimSummary[style_no])*(HL$3=TrimSummary[trim_reff])*(ISNUMBER(FIND("/"&amp;$HC133&amp;"/","/"&amp;TrimSummary[color]&amp;"/"))),),0))),0,(INDEX(TrimSummary[ordering_yy],MATCH(1,INDEX(($HD133=TrimSummary[style_no])*(HL$3=TrimSummary[trim_reff])*(ISNUMBER(FIND("/"&amp;$HC133&amp;"/","/"&amp;TrimSummary[color]&amp;"/"))),),0))))*$HJ133*(1+$BN$4)</f>
        <v>18.60768,0,0,0</v>
      </c>
      <c r="HM133" s="62" t="str" cm="1">
        <f t="array" ref="HM133">IF(ISERROR(INDEX(TrimSummary[costing_yy],MATCH(1,INDEX(($HD133=TrimSummary[style_no])*(HM$3=TrimSummary[trim_reff])*(ISNUMBER(FIND("/"&amp;$HC133&amp;"/","/"&amp;TrimSummary[color]&amp;"/"))),),0))),0,(INDEX(TrimSummary[costing_yy],MATCH(1,INDEX(($HD133=TrimSummary[style_no])*(HM$3=TrimSummary[trim_reff])*(ISNUMBER(FIND("/"&amp;$HC133&amp;"/","/"&amp;TrimSummary[color]&amp;"/"))),),0))))*$HH133*(1+$BN$3)&amp;","&amp;IF(ISERROR(INDEX(TrimSummary[costing_yy],MATCH(1,INDEX(($HD133=TrimSummary[style_no])*(HM$3=TrimSummary[trim_reff])*(ISNUMBER(FIND("/"&amp;$HC133&amp;"/","/"&amp;TrimSummary[color]&amp;"/"))),),0))),0,(INDEX(TrimSummary[costing_yy],MATCH(1,INDEX(($HD133=TrimSummary[style_no])*(HM$3=TrimSummary[trim_reff])*(ISNUMBER(FIND("/"&amp;$HC133&amp;"/","/"&amp;TrimSummary[color]&amp;"/"))),),0))))*$HJ133*(1+$BN$3)&amp;","&amp;IF(ISERROR(INDEX(TrimSummary[ordering_yy],MATCH(1,INDEX(($HD133=TrimSummary[style_no])*(HM$3=TrimSummary[trim_reff])*(ISNUMBER(FIND("/"&amp;$HC133&amp;"/","/"&amp;TrimSummary[color]&amp;"/"))),),0))),0,(INDEX(TrimSummary[ordering_yy],MATCH(1,INDEX(($HD133=TrimSummary[style_no])*(HM$3=TrimSummary[trim_reff])*(ISNUMBER(FIND("/"&amp;$HC133&amp;"/","/"&amp;TrimSummary[color]&amp;"/"))),),0))))*$HH133*(1+$BN$4)&amp;","&amp;IF(ISERROR(INDEX(TrimSummary[ordering_yy],MATCH(1,INDEX(($HD133=TrimSummary[style_no])*(HM$3=TrimSummary[trim_reff])*(ISNUMBER(FIND("/"&amp;$HC133&amp;"/","/"&amp;TrimSummary[color]&amp;"/"))),),0))),0,(INDEX(TrimSummary[ordering_yy],MATCH(1,INDEX(($HD133=TrimSummary[style_no])*(HM$3=TrimSummary[trim_reff])*(ISNUMBER(FIND("/"&amp;$HC133&amp;"/","/"&amp;TrimSummary[color]&amp;"/"))),),0))))*$HJ133*(1+$BN$4)</f>
        <v>28.531776,0,0,0</v>
      </c>
      <c r="HN133" s="62" t="str" cm="1">
        <f t="array" ref="HN133">IF(ISERROR(INDEX(TrimSummary[costing_yy],MATCH(1,INDEX(($HD133=TrimSummary[style_no])*(HN$3=TrimSummary[trim_reff])*(ISNUMBER(FIND("/"&amp;$HC133&amp;"/","/"&amp;TrimSummary[color]&amp;"/"))),),0))),0,(INDEX(TrimSummary[costing_yy],MATCH(1,INDEX(($HD133=TrimSummary[style_no])*(HN$3=TrimSummary[trim_reff])*(ISNUMBER(FIND("/"&amp;$HC133&amp;"/","/"&amp;TrimSummary[color]&amp;"/"))),),0))))*$HH133*(1+$BN$3)&amp;","&amp;IF(ISERROR(INDEX(TrimSummary[costing_yy],MATCH(1,INDEX(($HD133=TrimSummary[style_no])*(HN$3=TrimSummary[trim_reff])*(ISNUMBER(FIND("/"&amp;$HC133&amp;"/","/"&amp;TrimSummary[color]&amp;"/"))),),0))),0,(INDEX(TrimSummary[costing_yy],MATCH(1,INDEX(($HD133=TrimSummary[style_no])*(HN$3=TrimSummary[trim_reff])*(ISNUMBER(FIND("/"&amp;$HC133&amp;"/","/"&amp;TrimSummary[color]&amp;"/"))),),0))))*$HJ133*(1+$BN$3)&amp;","&amp;IF(ISERROR(INDEX(TrimSummary[ordering_yy],MATCH(1,INDEX(($HD133=TrimSummary[style_no])*(HN$3=TrimSummary[trim_reff])*(ISNUMBER(FIND("/"&amp;$HC133&amp;"/","/"&amp;TrimSummary[color]&amp;"/"))),),0))),0,(INDEX(TrimSummary[ordering_yy],MATCH(1,INDEX(($HD133=TrimSummary[style_no])*(HN$3=TrimSummary[trim_reff])*(ISNUMBER(FIND("/"&amp;$HC133&amp;"/","/"&amp;TrimSummary[color]&amp;"/"))),),0))))*$HH133*(1+$BN$4)&amp;","&amp;IF(ISERROR(INDEX(TrimSummary[ordering_yy],MATCH(1,INDEX(($HD133=TrimSummary[style_no])*(HN$3=TrimSummary[trim_reff])*(ISNUMBER(FIND("/"&amp;$HC133&amp;"/","/"&amp;TrimSummary[color]&amp;"/"))),),0))),0,(INDEX(TrimSummary[ordering_yy],MATCH(1,INDEX(($HD133=TrimSummary[style_no])*(HN$3=TrimSummary[trim_reff])*(ISNUMBER(FIND("/"&amp;$HC133&amp;"/","/"&amp;TrimSummary[color]&amp;"/"))),),0))))*$HJ133*(1+$BN$4)</f>
        <v>1550.64,0,0,0</v>
      </c>
      <c r="HO133" s="62" t="str" cm="1">
        <f t="array" ref="HO133">IF(ISERROR(INDEX(TrimSummary[costing_yy],MATCH(1,INDEX(($HD133=TrimSummary[style_no])*(HO$3=TrimSummary[trim_reff])*(ISNUMBER(FIND("/"&amp;$HC133&amp;"/","/"&amp;TrimSummary[color]&amp;"/"))),),0))),0,(INDEX(TrimSummary[costing_yy],MATCH(1,INDEX(($HD133=TrimSummary[style_no])*(HO$3=TrimSummary[trim_reff])*(ISNUMBER(FIND("/"&amp;$HC133&amp;"/","/"&amp;TrimSummary[color]&amp;"/"))),),0))))*$HH133*(1+$BN$3)&amp;","&amp;IF(ISERROR(INDEX(TrimSummary[costing_yy],MATCH(1,INDEX(($HD133=TrimSummary[style_no])*(HO$3=TrimSummary[trim_reff])*(ISNUMBER(FIND("/"&amp;$HC133&amp;"/","/"&amp;TrimSummary[color]&amp;"/"))),),0))),0,(INDEX(TrimSummary[costing_yy],MATCH(1,INDEX(($HD133=TrimSummary[style_no])*(HO$3=TrimSummary[trim_reff])*(ISNUMBER(FIND("/"&amp;$HC133&amp;"/","/"&amp;TrimSummary[color]&amp;"/"))),),0))))*$HJ133*(1+$BN$3)&amp;","&amp;IF(ISERROR(INDEX(TrimSummary[ordering_yy],MATCH(1,INDEX(($HD133=TrimSummary[style_no])*(HO$3=TrimSummary[trim_reff])*(ISNUMBER(FIND("/"&amp;$HC133&amp;"/","/"&amp;TrimSummary[color]&amp;"/"))),),0))),0,(INDEX(TrimSummary[ordering_yy],MATCH(1,INDEX(($HD133=TrimSummary[style_no])*(HO$3=TrimSummary[trim_reff])*(ISNUMBER(FIND("/"&amp;$HC133&amp;"/","/"&amp;TrimSummary[color]&amp;"/"))),),0))))*$HH133*(1+$BN$4)&amp;","&amp;IF(ISERROR(INDEX(TrimSummary[ordering_yy],MATCH(1,INDEX(($HD133=TrimSummary[style_no])*(HO$3=TrimSummary[trim_reff])*(ISNUMBER(FIND("/"&amp;$HC133&amp;"/","/"&amp;TrimSummary[color]&amp;"/"))),),0))),0,(INDEX(TrimSummary[ordering_yy],MATCH(1,INDEX(($HD133=TrimSummary[style_no])*(HO$3=TrimSummary[trim_reff])*(ISNUMBER(FIND("/"&amp;$HC133&amp;"/","/"&amp;TrimSummary[color]&amp;"/"))),),0))))*$HJ133*(1+$BN$4)</f>
        <v>1550.64,0,0,0</v>
      </c>
      <c r="HP133" s="62" t="str" cm="1">
        <f t="array" ref="HP133">IF(ISERROR(INDEX(TrimSummary[costing_yy],MATCH(1,INDEX(($HD133=TrimSummary[style_no])*(HP$3=TrimSummary[trim_reff])*(ISNUMBER(FIND("/"&amp;$HC133&amp;"/","/"&amp;TrimSummary[color]&amp;"/"))),),0))),0,(INDEX(TrimSummary[costing_yy],MATCH(1,INDEX(($HD133=TrimSummary[style_no])*(HP$3=TrimSummary[trim_reff])*(ISNUMBER(FIND("/"&amp;$HC133&amp;"/","/"&amp;TrimSummary[color]&amp;"/"))),),0))))*$HH133*(1+$BN$3)&amp;","&amp;IF(ISERROR(INDEX(TrimSummary[costing_yy],MATCH(1,INDEX(($HD133=TrimSummary[style_no])*(HP$3=TrimSummary[trim_reff])*(ISNUMBER(FIND("/"&amp;$HC133&amp;"/","/"&amp;TrimSummary[color]&amp;"/"))),),0))),0,(INDEX(TrimSummary[costing_yy],MATCH(1,INDEX(($HD133=TrimSummary[style_no])*(HP$3=TrimSummary[trim_reff])*(ISNUMBER(FIND("/"&amp;$HC133&amp;"/","/"&amp;TrimSummary[color]&amp;"/"))),),0))))*$HJ133*(1+$BN$3)&amp;","&amp;IF(ISERROR(INDEX(TrimSummary[ordering_yy],MATCH(1,INDEX(($HD133=TrimSummary[style_no])*(HP$3=TrimSummary[trim_reff])*(ISNUMBER(FIND("/"&amp;$HC133&amp;"/","/"&amp;TrimSummary[color]&amp;"/"))),),0))),0,(INDEX(TrimSummary[ordering_yy],MATCH(1,INDEX(($HD133=TrimSummary[style_no])*(HP$3=TrimSummary[trim_reff])*(ISNUMBER(FIND("/"&amp;$HC133&amp;"/","/"&amp;TrimSummary[color]&amp;"/"))),),0))))*$HH133*(1+$BN$4)&amp;","&amp;IF(ISERROR(INDEX(TrimSummary[ordering_yy],MATCH(1,INDEX(($HD133=TrimSummary[style_no])*(HP$3=TrimSummary[trim_reff])*(ISNUMBER(FIND("/"&amp;$HC133&amp;"/","/"&amp;TrimSummary[color]&amp;"/"))),),0))),0,(INDEX(TrimSummary[ordering_yy],MATCH(1,INDEX(($HD133=TrimSummary[style_no])*(HP$3=TrimSummary[trim_reff])*(ISNUMBER(FIND("/"&amp;$HC133&amp;"/","/"&amp;TrimSummary[color]&amp;"/"))),),0))))*$HJ133*(1+$BN$4)</f>
        <v>1550.64,0,0,0</v>
      </c>
      <c r="HQ133" s="62" t="str" cm="1">
        <f t="array" ref="HQ133">IF(ISERROR(INDEX(TrimSummary[costing_yy],MATCH(1,INDEX(($HD133=TrimSummary[style_no])*(HQ$3=TrimSummary[trim_reff])*(ISNUMBER(FIND("/"&amp;$HC133&amp;"/","/"&amp;TrimSummary[color]&amp;"/"))),),0))),0,(INDEX(TrimSummary[costing_yy],MATCH(1,INDEX(($HD133=TrimSummary[style_no])*(HQ$3=TrimSummary[trim_reff])*(ISNUMBER(FIND("/"&amp;$HC133&amp;"/","/"&amp;TrimSummary[color]&amp;"/"))),),0))))*$HH133*(1+$BN$3)&amp;","&amp;IF(ISERROR(INDEX(TrimSummary[costing_yy],MATCH(1,INDEX(($HD133=TrimSummary[style_no])*(HQ$3=TrimSummary[trim_reff])*(ISNUMBER(FIND("/"&amp;$HC133&amp;"/","/"&amp;TrimSummary[color]&amp;"/"))),),0))),0,(INDEX(TrimSummary[costing_yy],MATCH(1,INDEX(($HD133=TrimSummary[style_no])*(HQ$3=TrimSummary[trim_reff])*(ISNUMBER(FIND("/"&amp;$HC133&amp;"/","/"&amp;TrimSummary[color]&amp;"/"))),),0))))*$HJ133*(1+$BN$3)&amp;","&amp;IF(ISERROR(INDEX(TrimSummary[ordering_yy],MATCH(1,INDEX(($HD133=TrimSummary[style_no])*(HQ$3=TrimSummary[trim_reff])*(ISNUMBER(FIND("/"&amp;$HC133&amp;"/","/"&amp;TrimSummary[color]&amp;"/"))),),0))),0,(INDEX(TrimSummary[ordering_yy],MATCH(1,INDEX(($HD133=TrimSummary[style_no])*(HQ$3=TrimSummary[trim_reff])*(ISNUMBER(FIND("/"&amp;$HC133&amp;"/","/"&amp;TrimSummary[color]&amp;"/"))),),0))))*$HH133*(1+$BN$4)&amp;","&amp;IF(ISERROR(INDEX(TrimSummary[ordering_yy],MATCH(1,INDEX(($HD133=TrimSummary[style_no])*(HQ$3=TrimSummary[trim_reff])*(ISNUMBER(FIND("/"&amp;$HC133&amp;"/","/"&amp;TrimSummary[color]&amp;"/"))),),0))),0,(INDEX(TrimSummary[ordering_yy],MATCH(1,INDEX(($HD133=TrimSummary[style_no])*(HQ$3=TrimSummary[trim_reff])*(ISNUMBER(FIND("/"&amp;$HC133&amp;"/","/"&amp;TrimSummary[color]&amp;"/"))),),0))))*$HJ133*(1+$BN$4)</f>
        <v>1550.64,0,0,0</v>
      </c>
      <c r="HR133" s="62" t="str" cm="1">
        <f t="array" ref="HR133">IF(ISERROR(INDEX(TrimSummary[costing_yy],MATCH(1,INDEX(($HD133=TrimSummary[style_no])*(HR$3=TrimSummary[trim_reff])*(ISNUMBER(FIND("/"&amp;$HC133&amp;"/","/"&amp;TrimSummary[color]&amp;"/"))),),0))),0,(INDEX(TrimSummary[costing_yy],MATCH(1,INDEX(($HD133=TrimSummary[style_no])*(HR$3=TrimSummary[trim_reff])*(ISNUMBER(FIND("/"&amp;$HC133&amp;"/","/"&amp;TrimSummary[color]&amp;"/"))),),0))))*$HH133*(1+$BN$3)&amp;","&amp;IF(ISERROR(INDEX(TrimSummary[costing_yy],MATCH(1,INDEX(($HD133=TrimSummary[style_no])*(HR$3=TrimSummary[trim_reff])*(ISNUMBER(FIND("/"&amp;$HC133&amp;"/","/"&amp;TrimSummary[color]&amp;"/"))),),0))),0,(INDEX(TrimSummary[costing_yy],MATCH(1,INDEX(($HD133=TrimSummary[style_no])*(HR$3=TrimSummary[trim_reff])*(ISNUMBER(FIND("/"&amp;$HC133&amp;"/","/"&amp;TrimSummary[color]&amp;"/"))),),0))))*$HJ133*(1+$BN$3)&amp;","&amp;IF(ISERROR(INDEX(TrimSummary[ordering_yy],MATCH(1,INDEX(($HD133=TrimSummary[style_no])*(HR$3=TrimSummary[trim_reff])*(ISNUMBER(FIND("/"&amp;$HC133&amp;"/","/"&amp;TrimSummary[color]&amp;"/"))),),0))),0,(INDEX(TrimSummary[ordering_yy],MATCH(1,INDEX(($HD133=TrimSummary[style_no])*(HR$3=TrimSummary[trim_reff])*(ISNUMBER(FIND("/"&amp;$HC133&amp;"/","/"&amp;TrimSummary[color]&amp;"/"))),),0))))*$HH133*(1+$BN$4)&amp;","&amp;IF(ISERROR(INDEX(TrimSummary[ordering_yy],MATCH(1,INDEX(($HD133=TrimSummary[style_no])*(HR$3=TrimSummary[trim_reff])*(ISNUMBER(FIND("/"&amp;$HC133&amp;"/","/"&amp;TrimSummary[color]&amp;"/"))),),0))),0,(INDEX(TrimSummary[ordering_yy],MATCH(1,INDEX(($HD133=TrimSummary[style_no])*(HR$3=TrimSummary[trim_reff])*(ISNUMBER(FIND("/"&amp;$HC133&amp;"/","/"&amp;TrimSummary[color]&amp;"/"))),),0))))*$HJ133*(1+$BN$4)</f>
        <v>1550.64,0,0,0</v>
      </c>
      <c r="HS133" s="62" t="str" cm="1">
        <f t="array" ref="HS133">IF(ISERROR(INDEX(TrimSummary[costing_yy],MATCH(1,INDEX(($HD133=TrimSummary[style_no])*(HS$3=TrimSummary[trim_reff])*(ISNUMBER(FIND("/"&amp;$HC133&amp;"/","/"&amp;TrimSummary[color]&amp;"/"))),),0))),0,(INDEX(TrimSummary[costing_yy],MATCH(1,INDEX(($HD133=TrimSummary[style_no])*(HS$3=TrimSummary[trim_reff])*(ISNUMBER(FIND("/"&amp;$HC133&amp;"/","/"&amp;TrimSummary[color]&amp;"/"))),),0))))*$HH133*(1+$BN$3)&amp;","&amp;IF(ISERROR(INDEX(TrimSummary[costing_yy],MATCH(1,INDEX(($HD133=TrimSummary[style_no])*(HS$3=TrimSummary[trim_reff])*(ISNUMBER(FIND("/"&amp;$HC133&amp;"/","/"&amp;TrimSummary[color]&amp;"/"))),),0))),0,(INDEX(TrimSummary[costing_yy],MATCH(1,INDEX(($HD133=TrimSummary[style_no])*(HS$3=TrimSummary[trim_reff])*(ISNUMBER(FIND("/"&amp;$HC133&amp;"/","/"&amp;TrimSummary[color]&amp;"/"))),),0))))*$HJ133*(1+$BN$3)&amp;","&amp;IF(ISERROR(INDEX(TrimSummary[ordering_yy],MATCH(1,INDEX(($HD133=TrimSummary[style_no])*(HS$3=TrimSummary[trim_reff])*(ISNUMBER(FIND("/"&amp;$HC133&amp;"/","/"&amp;TrimSummary[color]&amp;"/"))),),0))),0,(INDEX(TrimSummary[ordering_yy],MATCH(1,INDEX(($HD133=TrimSummary[style_no])*(HS$3=TrimSummary[trim_reff])*(ISNUMBER(FIND("/"&amp;$HC133&amp;"/","/"&amp;TrimSummary[color]&amp;"/"))),),0))))*$HH133*(1+$BN$4)&amp;","&amp;IF(ISERROR(INDEX(TrimSummary[ordering_yy],MATCH(1,INDEX(($HD133=TrimSummary[style_no])*(HS$3=TrimSummary[trim_reff])*(ISNUMBER(FIND("/"&amp;$HC133&amp;"/","/"&amp;TrimSummary[color]&amp;"/"))),),0))),0,(INDEX(TrimSummary[ordering_yy],MATCH(1,INDEX(($HD133=TrimSummary[style_no])*(HS$3=TrimSummary[trim_reff])*(ISNUMBER(FIND("/"&amp;$HC133&amp;"/","/"&amp;TrimSummary[color]&amp;"/"))),),0))))*$HJ133*(1+$BN$4)</f>
        <v>1550.64,0,0,0</v>
      </c>
      <c r="HT133" s="62" t="str" cm="1">
        <f t="array" ref="HT133">IF(ISERROR(INDEX(TrimSummary[costing_yy],MATCH(1,INDEX(($HD133=TrimSummary[style_no])*(HT$3=TrimSummary[trim_reff])*(ISNUMBER(FIND("/"&amp;$HC133&amp;"/","/"&amp;TrimSummary[color]&amp;"/"))),),0))),0,(INDEX(TrimSummary[costing_yy],MATCH(1,INDEX(($HD133=TrimSummary[style_no])*(HT$3=TrimSummary[trim_reff])*(ISNUMBER(FIND("/"&amp;$HC133&amp;"/","/"&amp;TrimSummary[color]&amp;"/"))),),0))))*$HH133*(1+$BN$3)&amp;","&amp;IF(ISERROR(INDEX(TrimSummary[costing_yy],MATCH(1,INDEX(($HD133=TrimSummary[style_no])*(HT$3=TrimSummary[trim_reff])*(ISNUMBER(FIND("/"&amp;$HC133&amp;"/","/"&amp;TrimSummary[color]&amp;"/"))),),0))),0,(INDEX(TrimSummary[costing_yy],MATCH(1,INDEX(($HD133=TrimSummary[style_no])*(HT$3=TrimSummary[trim_reff])*(ISNUMBER(FIND("/"&amp;$HC133&amp;"/","/"&amp;TrimSummary[color]&amp;"/"))),),0))))*$HJ133*(1+$BN$3)&amp;","&amp;IF(ISERROR(INDEX(TrimSummary[ordering_yy],MATCH(1,INDEX(($HD133=TrimSummary[style_no])*(HT$3=TrimSummary[trim_reff])*(ISNUMBER(FIND("/"&amp;$HC133&amp;"/","/"&amp;TrimSummary[color]&amp;"/"))),),0))),0,(INDEX(TrimSummary[ordering_yy],MATCH(1,INDEX(($HD133=TrimSummary[style_no])*(HT$3=TrimSummary[trim_reff])*(ISNUMBER(FIND("/"&amp;$HC133&amp;"/","/"&amp;TrimSummary[color]&amp;"/"))),),0))))*$HH133*(1+$BN$4)&amp;","&amp;IF(ISERROR(INDEX(TrimSummary[ordering_yy],MATCH(1,INDEX(($HD133=TrimSummary[style_no])*(HT$3=TrimSummary[trim_reff])*(ISNUMBER(FIND("/"&amp;$HC133&amp;"/","/"&amp;TrimSummary[color]&amp;"/"))),),0))),0,(INDEX(TrimSummary[ordering_yy],MATCH(1,INDEX(($HD133=TrimSummary[style_no])*(HT$3=TrimSummary[trim_reff])*(ISNUMBER(FIND("/"&amp;$HC133&amp;"/","/"&amp;TrimSummary[color]&amp;"/"))),),0))))*$HJ133*(1+$BN$4)</f>
        <v>1550.64,0,0,0</v>
      </c>
      <c r="HU133" s="62" t="str" cm="1">
        <f t="array" ref="HU133">IF(ISERROR(INDEX(TrimSummary[costing_yy],MATCH(1,INDEX(($HD133=TrimSummary[style_no])*(HU$3=TrimSummary[trim_reff])*(ISNUMBER(FIND("/"&amp;$HC133&amp;"/","/"&amp;TrimSummary[color]&amp;"/"))),),0))),0,(INDEX(TrimSummary[costing_yy],MATCH(1,INDEX(($HD133=TrimSummary[style_no])*(HU$3=TrimSummary[trim_reff])*(ISNUMBER(FIND("/"&amp;$HC133&amp;"/","/"&amp;TrimSummary[color]&amp;"/"))),),0))))*$HH133*(1+$BN$3)&amp;","&amp;IF(ISERROR(INDEX(TrimSummary[costing_yy],MATCH(1,INDEX(($HD133=TrimSummary[style_no])*(HU$3=TrimSummary[trim_reff])*(ISNUMBER(FIND("/"&amp;$HC133&amp;"/","/"&amp;TrimSummary[color]&amp;"/"))),),0))),0,(INDEX(TrimSummary[costing_yy],MATCH(1,INDEX(($HD133=TrimSummary[style_no])*(HU$3=TrimSummary[trim_reff])*(ISNUMBER(FIND("/"&amp;$HC133&amp;"/","/"&amp;TrimSummary[color]&amp;"/"))),),0))))*$HJ133*(1+$BN$3)&amp;","&amp;IF(ISERROR(INDEX(TrimSummary[ordering_yy],MATCH(1,INDEX(($HD133=TrimSummary[style_no])*(HU$3=TrimSummary[trim_reff])*(ISNUMBER(FIND("/"&amp;$HC133&amp;"/","/"&amp;TrimSummary[color]&amp;"/"))),),0))),0,(INDEX(TrimSummary[ordering_yy],MATCH(1,INDEX(($HD133=TrimSummary[style_no])*(HU$3=TrimSummary[trim_reff])*(ISNUMBER(FIND("/"&amp;$HC133&amp;"/","/"&amp;TrimSummary[color]&amp;"/"))),),0))))*$HH133*(1+$BN$4)&amp;","&amp;IF(ISERROR(INDEX(TrimSummary[ordering_yy],MATCH(1,INDEX(($HD133=TrimSummary[style_no])*(HU$3=TrimSummary[trim_reff])*(ISNUMBER(FIND("/"&amp;$HC133&amp;"/","/"&amp;TrimSummary[color]&amp;"/"))),),0))),0,(INDEX(TrimSummary[ordering_yy],MATCH(1,INDEX(($HD133=TrimSummary[style_no])*(HU$3=TrimSummary[trim_reff])*(ISNUMBER(FIND("/"&amp;$HC133&amp;"/","/"&amp;TrimSummary[color]&amp;"/"))),),0))))*$HJ133*(1+$BN$4)</f>
        <v>1550.64,0,0,0</v>
      </c>
      <c r="HV133" s="62"/>
      <c r="HW133" s="62"/>
      <c r="HX133" s="62"/>
      <c r="HY133" s="62"/>
      <c r="HZ133" s="62"/>
      <c r="IA133" s="62"/>
      <c r="IB133" s="62"/>
      <c r="IC133" s="62"/>
      <c r="ID133" s="62"/>
      <c r="IE133" s="62"/>
      <c r="IF133" s="62"/>
      <c r="IG133" s="62"/>
      <c r="IH133" s="62"/>
      <c r="II133" s="49"/>
      <c r="IJ133" s="49"/>
      <c r="IK133" s="49"/>
      <c r="IL133" s="49"/>
      <c r="IM133" s="49"/>
      <c r="IN133" s="49"/>
      <c r="IO133" s="49"/>
      <c r="IP133" s="49"/>
      <c r="IQ133" s="49"/>
      <c r="IR133" s="49"/>
      <c r="IS133" s="49"/>
      <c r="IT133" s="49"/>
      <c r="IU133" s="49"/>
      <c r="IV133" s="49"/>
      <c r="IW133" s="49"/>
    </row>
    <row r="134" spans="1:257">
      <c r="A134"/>
      <c r="D134" s="256"/>
      <c r="E134" s="121"/>
      <c r="F134" s="18"/>
      <c r="G134" s="19"/>
      <c r="H134" s="96"/>
      <c r="I134" s="96"/>
      <c r="J134" s="96"/>
      <c r="K134" s="96"/>
      <c r="L134" s="96"/>
      <c r="M134" s="96"/>
      <c r="N134" s="96"/>
      <c r="O134" s="96"/>
      <c r="P134" s="96"/>
      <c r="Q134" s="96"/>
      <c r="R134" s="96"/>
      <c r="S134" s="86"/>
      <c r="T134" s="86"/>
      <c r="U134" s="86"/>
      <c r="V134" s="130"/>
      <c r="Y134" s="18"/>
      <c r="AR134" s="87"/>
      <c r="AS134" s="24"/>
      <c r="AT134" s="18"/>
      <c r="AW134" s="24"/>
      <c r="AX134" s="24"/>
      <c r="AY134" s="24"/>
      <c r="AZ134" s="24"/>
      <c r="BA134" s="24"/>
      <c r="BB134" s="24"/>
      <c r="BC134" s="24"/>
      <c r="BS134" s="233"/>
      <c r="BT134" s="233"/>
      <c r="BU134" s="233"/>
      <c r="BV134" s="233"/>
      <c r="BW134" s="233"/>
      <c r="BX134" s="233"/>
      <c r="BZ134" s="233"/>
      <c r="CA134" s="233"/>
      <c r="CB134" s="233"/>
      <c r="CC134" s="233"/>
      <c r="CD134" s="233"/>
      <c r="CE134" s="233"/>
      <c r="CF134" s="233"/>
      <c r="CI134" s="233"/>
      <c r="CM134" s="64"/>
      <c r="CN134" s="64"/>
      <c r="FT134"/>
      <c r="FU134"/>
      <c r="HA134" s="62" t="str">
        <f>INDEX(TrimSummary[season],MATCH($HD134,TrimSummary[style_no],0))</f>
        <v>WI23</v>
      </c>
      <c r="HB134" s="62" t="str">
        <f>INDEX(TrimSummary[floorset],MATCH($HD134,TrimSummary[style_no],0))</f>
        <v>F3</v>
      </c>
      <c r="HC134" s="6" t="s">
        <v>217</v>
      </c>
      <c r="HD134" s="310" t="s">
        <v>315</v>
      </c>
      <c r="HE134" s="224" t="s">
        <v>301</v>
      </c>
      <c r="HF134" s="98">
        <v>45040</v>
      </c>
      <c r="HG134" t="s">
        <v>37</v>
      </c>
      <c r="HH134" s="105" cm="1">
        <f t="array" ref="HH134">IF(ISERROR(INDEX(Trim_Booking_Data[[QTY TB]:[5]],MATCH($HD134&amp;$HE134&amp;$HF134,Trim_Booking_Data[Styele'#]&amp;Trim_Booking_Data[COLOR]&amp;Trim_Booking_Data[Trim Boking Date],0),MATCH($HG134,Trim_Booking_Data[[#Headers],[QTY TB]:[5]],0))),0,(INDEX(Trim_Booking_Data[[QTY TB]:[5]],MATCH($HD134&amp;$HE134&amp;$HF134,Trim_Booking_Data[Styele'#]&amp;Trim_Booking_Data[COLOR]&amp;Trim_Booking_Data[Trim Boking Date],0),MATCH($HG134,Trim_Booking_Data[[#Headers],[QTY TB]:[5]],0))))</f>
        <v>1024</v>
      </c>
      <c r="HI134" s="78" cm="1">
        <f t="array" ref="HI134">IF(ISERROR(INDEX(PO_Placed_Data_Fu[],MATCH($HD134&amp;$HE134,Trim_Booking_Data[Styele'#]&amp;Trim_Booking_Data[COLOR],0),MATCH(HI$3,PO_Placed_Data_Fu[#Headers],0))),0,(INDEX(PO_Placed_Data_Fu[],MATCH($HD134&amp;$HE134,Trim_Booking_Data[Styele'#]&amp;Trim_Booking_Data[COLOR],0),MATCH(HI$3,PO_Placed_Data_Fu[#Headers],0))))</f>
        <v>0</v>
      </c>
      <c r="HJ134" s="70" cm="1">
        <f t="array" ref="HJ134">IF(ISERROR(INDEX(PO_Placed_Data_Fu[],MATCH($HD134&amp;$HE134&amp;$HF134,Trim_Booking_Data[Styele'#]&amp;Trim_Booking_Data[COLOR]&amp;Trim_Booking_Data[Trim Boking Date],0),MATCH($HG134,PO_Placed_Data_Fu[#Headers],0))),0,(INDEX(PO_Placed_Data_Fu[],MATCH($HD134&amp;$HE134&amp;$HF134,Trim_Booking_Data[Styele'#]&amp;Trim_Booking_Data[COLOR]&amp;Trim_Booking_Data[Trim Boking Date],0),MATCH($HG134,PO_Placed_Data_Fu[#Headers],0))))</f>
        <v>0</v>
      </c>
      <c r="HK134" s="62" t="str" cm="1">
        <f t="array" ref="HK134">IF(ISERROR(INDEX(TrimSummary[costing_yy],MATCH(1,INDEX(($HD134=TrimSummary[style_no])*(HK$3=TrimSummary[trim_reff])*(ISNUMBER(FIND("/"&amp;$HC134&amp;"/","/"&amp;TrimSummary[color]&amp;"/"))),),0))),0,(INDEX(TrimSummary[costing_yy],MATCH(1,INDEX(($HD134=TrimSummary[style_no])*(HK$3=TrimSummary[trim_reff])*(ISNUMBER(FIND("/"&amp;$HC134&amp;"/","/"&amp;TrimSummary[color]&amp;"/"))),),0))))*$HH134*(1+$BN$3)&amp;","&amp;IF(ISERROR(INDEX(TrimSummary[costing_yy],MATCH(1,INDEX(($HD134=TrimSummary[style_no])*(HK$3=TrimSummary[trim_reff])*(ISNUMBER(FIND("/"&amp;$HC134&amp;"/","/"&amp;TrimSummary[color]&amp;"/"))),),0))),0,(INDEX(TrimSummary[costing_yy],MATCH(1,INDEX(($HD134=TrimSummary[style_no])*(HK$3=TrimSummary[trim_reff])*(ISNUMBER(FIND("/"&amp;$HC134&amp;"/","/"&amp;TrimSummary[color]&amp;"/"))),),0))))*$HJ134*(1+$BN$3)&amp;","&amp;IF(ISERROR(INDEX(TrimSummary[ordering_yy],MATCH(1,INDEX(($HD134=TrimSummary[style_no])*(HK$3=TrimSummary[trim_reff])*(ISNUMBER(FIND("/"&amp;$HC134&amp;"/","/"&amp;TrimSummary[color]&amp;"/"))),),0))),0,(INDEX(TrimSummary[ordering_yy],MATCH(1,INDEX(($HD134=TrimSummary[style_no])*(HK$3=TrimSummary[trim_reff])*(ISNUMBER(FIND("/"&amp;$HC134&amp;"/","/"&amp;TrimSummary[color]&amp;"/"))),),0))))*$HH134*(1+$BN$4)&amp;","&amp;IF(ISERROR(INDEX(TrimSummary[ordering_yy],MATCH(1,INDEX(($HD134=TrimSummary[style_no])*(HK$3=TrimSummary[trim_reff])*(ISNUMBER(FIND("/"&amp;$HC134&amp;"/","/"&amp;TrimSummary[color]&amp;"/"))),),0))),0,(INDEX(TrimSummary[ordering_yy],MATCH(1,INDEX(($HD134=TrimSummary[style_no])*(HK$3=TrimSummary[trim_reff])*(ISNUMBER(FIND("/"&amp;$HC134&amp;"/","/"&amp;TrimSummary[color]&amp;"/"))),),0))))*$HJ134*(1+$BN$4)</f>
        <v>923.959296,0,0,0</v>
      </c>
      <c r="HL134" s="62" t="str" cm="1">
        <f t="array" ref="HL134">IF(ISERROR(INDEX(TrimSummary[costing_yy],MATCH(1,INDEX(($HD134=TrimSummary[style_no])*(HL$3=TrimSummary[trim_reff])*(ISNUMBER(FIND("/"&amp;$HC134&amp;"/","/"&amp;TrimSummary[color]&amp;"/"))),),0))),0,(INDEX(TrimSummary[costing_yy],MATCH(1,INDEX(($HD134=TrimSummary[style_no])*(HL$3=TrimSummary[trim_reff])*(ISNUMBER(FIND("/"&amp;$HC134&amp;"/","/"&amp;TrimSummary[color]&amp;"/"))),),0))))*$HH134*(1+$BN$3)&amp;","&amp;IF(ISERROR(INDEX(TrimSummary[costing_yy],MATCH(1,INDEX(($HD134=TrimSummary[style_no])*(HL$3=TrimSummary[trim_reff])*(ISNUMBER(FIND("/"&amp;$HC134&amp;"/","/"&amp;TrimSummary[color]&amp;"/"))),),0))),0,(INDEX(TrimSummary[costing_yy],MATCH(1,INDEX(($HD134=TrimSummary[style_no])*(HL$3=TrimSummary[trim_reff])*(ISNUMBER(FIND("/"&amp;$HC134&amp;"/","/"&amp;TrimSummary[color]&amp;"/"))),),0))))*$HJ134*(1+$BN$3)&amp;","&amp;IF(ISERROR(INDEX(TrimSummary[ordering_yy],MATCH(1,INDEX(($HD134=TrimSummary[style_no])*(HL$3=TrimSummary[trim_reff])*(ISNUMBER(FIND("/"&amp;$HC134&amp;"/","/"&amp;TrimSummary[color]&amp;"/"))),),0))),0,(INDEX(TrimSummary[ordering_yy],MATCH(1,INDEX(($HD134=TrimSummary[style_no])*(HL$3=TrimSummary[trim_reff])*(ISNUMBER(FIND("/"&amp;$HC134&amp;"/","/"&amp;TrimSummary[color]&amp;"/"))),),0))))*$HH134*(1+$BN$4)&amp;","&amp;IF(ISERROR(INDEX(TrimSummary[ordering_yy],MATCH(1,INDEX(($HD134=TrimSummary[style_no])*(HL$3=TrimSummary[trim_reff])*(ISNUMBER(FIND("/"&amp;$HC134&amp;"/","/"&amp;TrimSummary[color]&amp;"/"))),),0))),0,(INDEX(TrimSummary[ordering_yy],MATCH(1,INDEX(($HD134=TrimSummary[style_no])*(HL$3=TrimSummary[trim_reff])*(ISNUMBER(FIND("/"&amp;$HC134&amp;"/","/"&amp;TrimSummary[color]&amp;"/"))),),0))))*$HJ134*(1+$BN$4)</f>
        <v>12.77952,0,0,0</v>
      </c>
      <c r="HM134" s="62" t="str" cm="1">
        <f t="array" ref="HM134">IF(ISERROR(INDEX(TrimSummary[costing_yy],MATCH(1,INDEX(($HD134=TrimSummary[style_no])*(HM$3=TrimSummary[trim_reff])*(ISNUMBER(FIND("/"&amp;$HC134&amp;"/","/"&amp;TrimSummary[color]&amp;"/"))),),0))),0,(INDEX(TrimSummary[costing_yy],MATCH(1,INDEX(($HD134=TrimSummary[style_no])*(HM$3=TrimSummary[trim_reff])*(ISNUMBER(FIND("/"&amp;$HC134&amp;"/","/"&amp;TrimSummary[color]&amp;"/"))),),0))))*$HH134*(1+$BN$3)&amp;","&amp;IF(ISERROR(INDEX(TrimSummary[costing_yy],MATCH(1,INDEX(($HD134=TrimSummary[style_no])*(HM$3=TrimSummary[trim_reff])*(ISNUMBER(FIND("/"&amp;$HC134&amp;"/","/"&amp;TrimSummary[color]&amp;"/"))),),0))),0,(INDEX(TrimSummary[costing_yy],MATCH(1,INDEX(($HD134=TrimSummary[style_no])*(HM$3=TrimSummary[trim_reff])*(ISNUMBER(FIND("/"&amp;$HC134&amp;"/","/"&amp;TrimSummary[color]&amp;"/"))),),0))))*$HJ134*(1+$BN$3)&amp;","&amp;IF(ISERROR(INDEX(TrimSummary[ordering_yy],MATCH(1,INDEX(($HD134=TrimSummary[style_no])*(HM$3=TrimSummary[trim_reff])*(ISNUMBER(FIND("/"&amp;$HC134&amp;"/","/"&amp;TrimSummary[color]&amp;"/"))),),0))),0,(INDEX(TrimSummary[ordering_yy],MATCH(1,INDEX(($HD134=TrimSummary[style_no])*(HM$3=TrimSummary[trim_reff])*(ISNUMBER(FIND("/"&amp;$HC134&amp;"/","/"&amp;TrimSummary[color]&amp;"/"))),),0))))*$HH134*(1+$BN$4)&amp;","&amp;IF(ISERROR(INDEX(TrimSummary[ordering_yy],MATCH(1,INDEX(($HD134=TrimSummary[style_no])*(HM$3=TrimSummary[trim_reff])*(ISNUMBER(FIND("/"&amp;$HC134&amp;"/","/"&amp;TrimSummary[color]&amp;"/"))),),0))),0,(INDEX(TrimSummary[ordering_yy],MATCH(1,INDEX(($HD134=TrimSummary[style_no])*(HM$3=TrimSummary[trim_reff])*(ISNUMBER(FIND("/"&amp;$HC134&amp;"/","/"&amp;TrimSummary[color]&amp;"/"))),),0))))*$HJ134*(1+$BN$4)</f>
        <v>19.595264,0,0,0</v>
      </c>
      <c r="HN134" s="62" t="str" cm="1">
        <f t="array" ref="HN134">IF(ISERROR(INDEX(TrimSummary[costing_yy],MATCH(1,INDEX(($HD134=TrimSummary[style_no])*(HN$3=TrimSummary[trim_reff])*(ISNUMBER(FIND("/"&amp;$HC134&amp;"/","/"&amp;TrimSummary[color]&amp;"/"))),),0))),0,(INDEX(TrimSummary[costing_yy],MATCH(1,INDEX(($HD134=TrimSummary[style_no])*(HN$3=TrimSummary[trim_reff])*(ISNUMBER(FIND("/"&amp;$HC134&amp;"/","/"&amp;TrimSummary[color]&amp;"/"))),),0))))*$HH134*(1+$BN$3)&amp;","&amp;IF(ISERROR(INDEX(TrimSummary[costing_yy],MATCH(1,INDEX(($HD134=TrimSummary[style_no])*(HN$3=TrimSummary[trim_reff])*(ISNUMBER(FIND("/"&amp;$HC134&amp;"/","/"&amp;TrimSummary[color]&amp;"/"))),),0))),0,(INDEX(TrimSummary[costing_yy],MATCH(1,INDEX(($HD134=TrimSummary[style_no])*(HN$3=TrimSummary[trim_reff])*(ISNUMBER(FIND("/"&amp;$HC134&amp;"/","/"&amp;TrimSummary[color]&amp;"/"))),),0))))*$HJ134*(1+$BN$3)&amp;","&amp;IF(ISERROR(INDEX(TrimSummary[ordering_yy],MATCH(1,INDEX(($HD134=TrimSummary[style_no])*(HN$3=TrimSummary[trim_reff])*(ISNUMBER(FIND("/"&amp;$HC134&amp;"/","/"&amp;TrimSummary[color]&amp;"/"))),),0))),0,(INDEX(TrimSummary[ordering_yy],MATCH(1,INDEX(($HD134=TrimSummary[style_no])*(HN$3=TrimSummary[trim_reff])*(ISNUMBER(FIND("/"&amp;$HC134&amp;"/","/"&amp;TrimSummary[color]&amp;"/"))),),0))))*$HH134*(1+$BN$4)&amp;","&amp;IF(ISERROR(INDEX(TrimSummary[ordering_yy],MATCH(1,INDEX(($HD134=TrimSummary[style_no])*(HN$3=TrimSummary[trim_reff])*(ISNUMBER(FIND("/"&amp;$HC134&amp;"/","/"&amp;TrimSummary[color]&amp;"/"))),),0))),0,(INDEX(TrimSummary[ordering_yy],MATCH(1,INDEX(($HD134=TrimSummary[style_no])*(HN$3=TrimSummary[trim_reff])*(ISNUMBER(FIND("/"&amp;$HC134&amp;"/","/"&amp;TrimSummary[color]&amp;"/"))),),0))))*$HJ134*(1+$BN$4)</f>
        <v>1064.96,0,0,0</v>
      </c>
      <c r="HO134" s="62" t="str" cm="1">
        <f t="array" ref="HO134">IF(ISERROR(INDEX(TrimSummary[costing_yy],MATCH(1,INDEX(($HD134=TrimSummary[style_no])*(HO$3=TrimSummary[trim_reff])*(ISNUMBER(FIND("/"&amp;$HC134&amp;"/","/"&amp;TrimSummary[color]&amp;"/"))),),0))),0,(INDEX(TrimSummary[costing_yy],MATCH(1,INDEX(($HD134=TrimSummary[style_no])*(HO$3=TrimSummary[trim_reff])*(ISNUMBER(FIND("/"&amp;$HC134&amp;"/","/"&amp;TrimSummary[color]&amp;"/"))),),0))))*$HH134*(1+$BN$3)&amp;","&amp;IF(ISERROR(INDEX(TrimSummary[costing_yy],MATCH(1,INDEX(($HD134=TrimSummary[style_no])*(HO$3=TrimSummary[trim_reff])*(ISNUMBER(FIND("/"&amp;$HC134&amp;"/","/"&amp;TrimSummary[color]&amp;"/"))),),0))),0,(INDEX(TrimSummary[costing_yy],MATCH(1,INDEX(($HD134=TrimSummary[style_no])*(HO$3=TrimSummary[trim_reff])*(ISNUMBER(FIND("/"&amp;$HC134&amp;"/","/"&amp;TrimSummary[color]&amp;"/"))),),0))))*$HJ134*(1+$BN$3)&amp;","&amp;IF(ISERROR(INDEX(TrimSummary[ordering_yy],MATCH(1,INDEX(($HD134=TrimSummary[style_no])*(HO$3=TrimSummary[trim_reff])*(ISNUMBER(FIND("/"&amp;$HC134&amp;"/","/"&amp;TrimSummary[color]&amp;"/"))),),0))),0,(INDEX(TrimSummary[ordering_yy],MATCH(1,INDEX(($HD134=TrimSummary[style_no])*(HO$3=TrimSummary[trim_reff])*(ISNUMBER(FIND("/"&amp;$HC134&amp;"/","/"&amp;TrimSummary[color]&amp;"/"))),),0))))*$HH134*(1+$BN$4)&amp;","&amp;IF(ISERROR(INDEX(TrimSummary[ordering_yy],MATCH(1,INDEX(($HD134=TrimSummary[style_no])*(HO$3=TrimSummary[trim_reff])*(ISNUMBER(FIND("/"&amp;$HC134&amp;"/","/"&amp;TrimSummary[color]&amp;"/"))),),0))),0,(INDEX(TrimSummary[ordering_yy],MATCH(1,INDEX(($HD134=TrimSummary[style_no])*(HO$3=TrimSummary[trim_reff])*(ISNUMBER(FIND("/"&amp;$HC134&amp;"/","/"&amp;TrimSummary[color]&amp;"/"))),),0))))*$HJ134*(1+$BN$4)</f>
        <v>1064.96,0,0,0</v>
      </c>
      <c r="HP134" s="62" t="str" cm="1">
        <f t="array" ref="HP134">IF(ISERROR(INDEX(TrimSummary[costing_yy],MATCH(1,INDEX(($HD134=TrimSummary[style_no])*(HP$3=TrimSummary[trim_reff])*(ISNUMBER(FIND("/"&amp;$HC134&amp;"/","/"&amp;TrimSummary[color]&amp;"/"))),),0))),0,(INDEX(TrimSummary[costing_yy],MATCH(1,INDEX(($HD134=TrimSummary[style_no])*(HP$3=TrimSummary[trim_reff])*(ISNUMBER(FIND("/"&amp;$HC134&amp;"/","/"&amp;TrimSummary[color]&amp;"/"))),),0))))*$HH134*(1+$BN$3)&amp;","&amp;IF(ISERROR(INDEX(TrimSummary[costing_yy],MATCH(1,INDEX(($HD134=TrimSummary[style_no])*(HP$3=TrimSummary[trim_reff])*(ISNUMBER(FIND("/"&amp;$HC134&amp;"/","/"&amp;TrimSummary[color]&amp;"/"))),),0))),0,(INDEX(TrimSummary[costing_yy],MATCH(1,INDEX(($HD134=TrimSummary[style_no])*(HP$3=TrimSummary[trim_reff])*(ISNUMBER(FIND("/"&amp;$HC134&amp;"/","/"&amp;TrimSummary[color]&amp;"/"))),),0))))*$HJ134*(1+$BN$3)&amp;","&amp;IF(ISERROR(INDEX(TrimSummary[ordering_yy],MATCH(1,INDEX(($HD134=TrimSummary[style_no])*(HP$3=TrimSummary[trim_reff])*(ISNUMBER(FIND("/"&amp;$HC134&amp;"/","/"&amp;TrimSummary[color]&amp;"/"))),),0))),0,(INDEX(TrimSummary[ordering_yy],MATCH(1,INDEX(($HD134=TrimSummary[style_no])*(HP$3=TrimSummary[trim_reff])*(ISNUMBER(FIND("/"&amp;$HC134&amp;"/","/"&amp;TrimSummary[color]&amp;"/"))),),0))))*$HH134*(1+$BN$4)&amp;","&amp;IF(ISERROR(INDEX(TrimSummary[ordering_yy],MATCH(1,INDEX(($HD134=TrimSummary[style_no])*(HP$3=TrimSummary[trim_reff])*(ISNUMBER(FIND("/"&amp;$HC134&amp;"/","/"&amp;TrimSummary[color]&amp;"/"))),),0))),0,(INDEX(TrimSummary[ordering_yy],MATCH(1,INDEX(($HD134=TrimSummary[style_no])*(HP$3=TrimSummary[trim_reff])*(ISNUMBER(FIND("/"&amp;$HC134&amp;"/","/"&amp;TrimSummary[color]&amp;"/"))),),0))))*$HJ134*(1+$BN$4)</f>
        <v>1064.96,0,0,0</v>
      </c>
      <c r="HQ134" s="62" t="str" cm="1">
        <f t="array" ref="HQ134">IF(ISERROR(INDEX(TrimSummary[costing_yy],MATCH(1,INDEX(($HD134=TrimSummary[style_no])*(HQ$3=TrimSummary[trim_reff])*(ISNUMBER(FIND("/"&amp;$HC134&amp;"/","/"&amp;TrimSummary[color]&amp;"/"))),),0))),0,(INDEX(TrimSummary[costing_yy],MATCH(1,INDEX(($HD134=TrimSummary[style_no])*(HQ$3=TrimSummary[trim_reff])*(ISNUMBER(FIND("/"&amp;$HC134&amp;"/","/"&amp;TrimSummary[color]&amp;"/"))),),0))))*$HH134*(1+$BN$3)&amp;","&amp;IF(ISERROR(INDEX(TrimSummary[costing_yy],MATCH(1,INDEX(($HD134=TrimSummary[style_no])*(HQ$3=TrimSummary[trim_reff])*(ISNUMBER(FIND("/"&amp;$HC134&amp;"/","/"&amp;TrimSummary[color]&amp;"/"))),),0))),0,(INDEX(TrimSummary[costing_yy],MATCH(1,INDEX(($HD134=TrimSummary[style_no])*(HQ$3=TrimSummary[trim_reff])*(ISNUMBER(FIND("/"&amp;$HC134&amp;"/","/"&amp;TrimSummary[color]&amp;"/"))),),0))))*$HJ134*(1+$BN$3)&amp;","&amp;IF(ISERROR(INDEX(TrimSummary[ordering_yy],MATCH(1,INDEX(($HD134=TrimSummary[style_no])*(HQ$3=TrimSummary[trim_reff])*(ISNUMBER(FIND("/"&amp;$HC134&amp;"/","/"&amp;TrimSummary[color]&amp;"/"))),),0))),0,(INDEX(TrimSummary[ordering_yy],MATCH(1,INDEX(($HD134=TrimSummary[style_no])*(HQ$3=TrimSummary[trim_reff])*(ISNUMBER(FIND("/"&amp;$HC134&amp;"/","/"&amp;TrimSummary[color]&amp;"/"))),),0))))*$HH134*(1+$BN$4)&amp;","&amp;IF(ISERROR(INDEX(TrimSummary[ordering_yy],MATCH(1,INDEX(($HD134=TrimSummary[style_no])*(HQ$3=TrimSummary[trim_reff])*(ISNUMBER(FIND("/"&amp;$HC134&amp;"/","/"&amp;TrimSummary[color]&amp;"/"))),),0))),0,(INDEX(TrimSummary[ordering_yy],MATCH(1,INDEX(($HD134=TrimSummary[style_no])*(HQ$3=TrimSummary[trim_reff])*(ISNUMBER(FIND("/"&amp;$HC134&amp;"/","/"&amp;TrimSummary[color]&amp;"/"))),),0))))*$HJ134*(1+$BN$4)</f>
        <v>1064.96,0,0,0</v>
      </c>
      <c r="HR134" s="62" t="str" cm="1">
        <f t="array" ref="HR134">IF(ISERROR(INDEX(TrimSummary[costing_yy],MATCH(1,INDEX(($HD134=TrimSummary[style_no])*(HR$3=TrimSummary[trim_reff])*(ISNUMBER(FIND("/"&amp;$HC134&amp;"/","/"&amp;TrimSummary[color]&amp;"/"))),),0))),0,(INDEX(TrimSummary[costing_yy],MATCH(1,INDEX(($HD134=TrimSummary[style_no])*(HR$3=TrimSummary[trim_reff])*(ISNUMBER(FIND("/"&amp;$HC134&amp;"/","/"&amp;TrimSummary[color]&amp;"/"))),),0))))*$HH134*(1+$BN$3)&amp;","&amp;IF(ISERROR(INDEX(TrimSummary[costing_yy],MATCH(1,INDEX(($HD134=TrimSummary[style_no])*(HR$3=TrimSummary[trim_reff])*(ISNUMBER(FIND("/"&amp;$HC134&amp;"/","/"&amp;TrimSummary[color]&amp;"/"))),),0))),0,(INDEX(TrimSummary[costing_yy],MATCH(1,INDEX(($HD134=TrimSummary[style_no])*(HR$3=TrimSummary[trim_reff])*(ISNUMBER(FIND("/"&amp;$HC134&amp;"/","/"&amp;TrimSummary[color]&amp;"/"))),),0))))*$HJ134*(1+$BN$3)&amp;","&amp;IF(ISERROR(INDEX(TrimSummary[ordering_yy],MATCH(1,INDEX(($HD134=TrimSummary[style_no])*(HR$3=TrimSummary[trim_reff])*(ISNUMBER(FIND("/"&amp;$HC134&amp;"/","/"&amp;TrimSummary[color]&amp;"/"))),),0))),0,(INDEX(TrimSummary[ordering_yy],MATCH(1,INDEX(($HD134=TrimSummary[style_no])*(HR$3=TrimSummary[trim_reff])*(ISNUMBER(FIND("/"&amp;$HC134&amp;"/","/"&amp;TrimSummary[color]&amp;"/"))),),0))))*$HH134*(1+$BN$4)&amp;","&amp;IF(ISERROR(INDEX(TrimSummary[ordering_yy],MATCH(1,INDEX(($HD134=TrimSummary[style_no])*(HR$3=TrimSummary[trim_reff])*(ISNUMBER(FIND("/"&amp;$HC134&amp;"/","/"&amp;TrimSummary[color]&amp;"/"))),),0))),0,(INDEX(TrimSummary[ordering_yy],MATCH(1,INDEX(($HD134=TrimSummary[style_no])*(HR$3=TrimSummary[trim_reff])*(ISNUMBER(FIND("/"&amp;$HC134&amp;"/","/"&amp;TrimSummary[color]&amp;"/"))),),0))))*$HJ134*(1+$BN$4)</f>
        <v>1064.96,0,0,0</v>
      </c>
      <c r="HS134" s="62" t="str" cm="1">
        <f t="array" ref="HS134">IF(ISERROR(INDEX(TrimSummary[costing_yy],MATCH(1,INDEX(($HD134=TrimSummary[style_no])*(HS$3=TrimSummary[trim_reff])*(ISNUMBER(FIND("/"&amp;$HC134&amp;"/","/"&amp;TrimSummary[color]&amp;"/"))),),0))),0,(INDEX(TrimSummary[costing_yy],MATCH(1,INDEX(($HD134=TrimSummary[style_no])*(HS$3=TrimSummary[trim_reff])*(ISNUMBER(FIND("/"&amp;$HC134&amp;"/","/"&amp;TrimSummary[color]&amp;"/"))),),0))))*$HH134*(1+$BN$3)&amp;","&amp;IF(ISERROR(INDEX(TrimSummary[costing_yy],MATCH(1,INDEX(($HD134=TrimSummary[style_no])*(HS$3=TrimSummary[trim_reff])*(ISNUMBER(FIND("/"&amp;$HC134&amp;"/","/"&amp;TrimSummary[color]&amp;"/"))),),0))),0,(INDEX(TrimSummary[costing_yy],MATCH(1,INDEX(($HD134=TrimSummary[style_no])*(HS$3=TrimSummary[trim_reff])*(ISNUMBER(FIND("/"&amp;$HC134&amp;"/","/"&amp;TrimSummary[color]&amp;"/"))),),0))))*$HJ134*(1+$BN$3)&amp;","&amp;IF(ISERROR(INDEX(TrimSummary[ordering_yy],MATCH(1,INDEX(($HD134=TrimSummary[style_no])*(HS$3=TrimSummary[trim_reff])*(ISNUMBER(FIND("/"&amp;$HC134&amp;"/","/"&amp;TrimSummary[color]&amp;"/"))),),0))),0,(INDEX(TrimSummary[ordering_yy],MATCH(1,INDEX(($HD134=TrimSummary[style_no])*(HS$3=TrimSummary[trim_reff])*(ISNUMBER(FIND("/"&amp;$HC134&amp;"/","/"&amp;TrimSummary[color]&amp;"/"))),),0))))*$HH134*(1+$BN$4)&amp;","&amp;IF(ISERROR(INDEX(TrimSummary[ordering_yy],MATCH(1,INDEX(($HD134=TrimSummary[style_no])*(HS$3=TrimSummary[trim_reff])*(ISNUMBER(FIND("/"&amp;$HC134&amp;"/","/"&amp;TrimSummary[color]&amp;"/"))),),0))),0,(INDEX(TrimSummary[ordering_yy],MATCH(1,INDEX(($HD134=TrimSummary[style_no])*(HS$3=TrimSummary[trim_reff])*(ISNUMBER(FIND("/"&amp;$HC134&amp;"/","/"&amp;TrimSummary[color]&amp;"/"))),),0))))*$HJ134*(1+$BN$4)</f>
        <v>1064.96,0,0,0</v>
      </c>
      <c r="HT134" s="62" t="str" cm="1">
        <f t="array" ref="HT134">IF(ISERROR(INDEX(TrimSummary[costing_yy],MATCH(1,INDEX(($HD134=TrimSummary[style_no])*(HT$3=TrimSummary[trim_reff])*(ISNUMBER(FIND("/"&amp;$HC134&amp;"/","/"&amp;TrimSummary[color]&amp;"/"))),),0))),0,(INDEX(TrimSummary[costing_yy],MATCH(1,INDEX(($HD134=TrimSummary[style_no])*(HT$3=TrimSummary[trim_reff])*(ISNUMBER(FIND("/"&amp;$HC134&amp;"/","/"&amp;TrimSummary[color]&amp;"/"))),),0))))*$HH134*(1+$BN$3)&amp;","&amp;IF(ISERROR(INDEX(TrimSummary[costing_yy],MATCH(1,INDEX(($HD134=TrimSummary[style_no])*(HT$3=TrimSummary[trim_reff])*(ISNUMBER(FIND("/"&amp;$HC134&amp;"/","/"&amp;TrimSummary[color]&amp;"/"))),),0))),0,(INDEX(TrimSummary[costing_yy],MATCH(1,INDEX(($HD134=TrimSummary[style_no])*(HT$3=TrimSummary[trim_reff])*(ISNUMBER(FIND("/"&amp;$HC134&amp;"/","/"&amp;TrimSummary[color]&amp;"/"))),),0))))*$HJ134*(1+$BN$3)&amp;","&amp;IF(ISERROR(INDEX(TrimSummary[ordering_yy],MATCH(1,INDEX(($HD134=TrimSummary[style_no])*(HT$3=TrimSummary[trim_reff])*(ISNUMBER(FIND("/"&amp;$HC134&amp;"/","/"&amp;TrimSummary[color]&amp;"/"))),),0))),0,(INDEX(TrimSummary[ordering_yy],MATCH(1,INDEX(($HD134=TrimSummary[style_no])*(HT$3=TrimSummary[trim_reff])*(ISNUMBER(FIND("/"&amp;$HC134&amp;"/","/"&amp;TrimSummary[color]&amp;"/"))),),0))))*$HH134*(1+$BN$4)&amp;","&amp;IF(ISERROR(INDEX(TrimSummary[ordering_yy],MATCH(1,INDEX(($HD134=TrimSummary[style_no])*(HT$3=TrimSummary[trim_reff])*(ISNUMBER(FIND("/"&amp;$HC134&amp;"/","/"&amp;TrimSummary[color]&amp;"/"))),),0))),0,(INDEX(TrimSummary[ordering_yy],MATCH(1,INDEX(($HD134=TrimSummary[style_no])*(HT$3=TrimSummary[trim_reff])*(ISNUMBER(FIND("/"&amp;$HC134&amp;"/","/"&amp;TrimSummary[color]&amp;"/"))),),0))))*$HJ134*(1+$BN$4)</f>
        <v>1064.96,0,0,0</v>
      </c>
      <c r="HU134" s="62" t="str" cm="1">
        <f t="array" ref="HU134">IF(ISERROR(INDEX(TrimSummary[costing_yy],MATCH(1,INDEX(($HD134=TrimSummary[style_no])*(HU$3=TrimSummary[trim_reff])*(ISNUMBER(FIND("/"&amp;$HC134&amp;"/","/"&amp;TrimSummary[color]&amp;"/"))),),0))),0,(INDEX(TrimSummary[costing_yy],MATCH(1,INDEX(($HD134=TrimSummary[style_no])*(HU$3=TrimSummary[trim_reff])*(ISNUMBER(FIND("/"&amp;$HC134&amp;"/","/"&amp;TrimSummary[color]&amp;"/"))),),0))))*$HH134*(1+$BN$3)&amp;","&amp;IF(ISERROR(INDEX(TrimSummary[costing_yy],MATCH(1,INDEX(($HD134=TrimSummary[style_no])*(HU$3=TrimSummary[trim_reff])*(ISNUMBER(FIND("/"&amp;$HC134&amp;"/","/"&amp;TrimSummary[color]&amp;"/"))),),0))),0,(INDEX(TrimSummary[costing_yy],MATCH(1,INDEX(($HD134=TrimSummary[style_no])*(HU$3=TrimSummary[trim_reff])*(ISNUMBER(FIND("/"&amp;$HC134&amp;"/","/"&amp;TrimSummary[color]&amp;"/"))),),0))))*$HJ134*(1+$BN$3)&amp;","&amp;IF(ISERROR(INDEX(TrimSummary[ordering_yy],MATCH(1,INDEX(($HD134=TrimSummary[style_no])*(HU$3=TrimSummary[trim_reff])*(ISNUMBER(FIND("/"&amp;$HC134&amp;"/","/"&amp;TrimSummary[color]&amp;"/"))),),0))),0,(INDEX(TrimSummary[ordering_yy],MATCH(1,INDEX(($HD134=TrimSummary[style_no])*(HU$3=TrimSummary[trim_reff])*(ISNUMBER(FIND("/"&amp;$HC134&amp;"/","/"&amp;TrimSummary[color]&amp;"/"))),),0))))*$HH134*(1+$BN$4)&amp;","&amp;IF(ISERROR(INDEX(TrimSummary[ordering_yy],MATCH(1,INDEX(($HD134=TrimSummary[style_no])*(HU$3=TrimSummary[trim_reff])*(ISNUMBER(FIND("/"&amp;$HC134&amp;"/","/"&amp;TrimSummary[color]&amp;"/"))),),0))),0,(INDEX(TrimSummary[ordering_yy],MATCH(1,INDEX(($HD134=TrimSummary[style_no])*(HU$3=TrimSummary[trim_reff])*(ISNUMBER(FIND("/"&amp;$HC134&amp;"/","/"&amp;TrimSummary[color]&amp;"/"))),),0))))*$HJ134*(1+$BN$4)</f>
        <v>1064.96,0,0,0</v>
      </c>
      <c r="HV134" s="62"/>
      <c r="HW134" s="62"/>
      <c r="HX134" s="62"/>
      <c r="HY134" s="62"/>
      <c r="HZ134" s="62"/>
      <c r="IA134" s="62"/>
      <c r="IB134" s="62"/>
      <c r="IC134" s="62"/>
      <c r="ID134" s="62"/>
      <c r="IE134" s="62"/>
      <c r="IF134" s="62"/>
      <c r="IG134" s="62"/>
      <c r="IH134" s="62"/>
      <c r="II134" s="49"/>
      <c r="IJ134" s="49"/>
      <c r="IK134" s="49"/>
      <c r="IL134" s="49"/>
      <c r="IM134" s="49"/>
      <c r="IN134" s="49"/>
      <c r="IO134" s="49"/>
      <c r="IP134" s="49"/>
      <c r="IQ134" s="49"/>
      <c r="IR134" s="49"/>
      <c r="IS134" s="49"/>
      <c r="IT134" s="49"/>
      <c r="IU134" s="49"/>
      <c r="IV134" s="49"/>
      <c r="IW134" s="49"/>
    </row>
    <row r="135" spans="1:257">
      <c r="A135"/>
      <c r="D135" s="256"/>
      <c r="E135" s="121"/>
      <c r="F135" s="18"/>
      <c r="G135" s="19"/>
      <c r="H135" s="96"/>
      <c r="I135" s="96"/>
      <c r="J135" s="96"/>
      <c r="K135" s="96"/>
      <c r="L135" s="96"/>
      <c r="M135" s="96"/>
      <c r="N135" s="96"/>
      <c r="O135" s="96"/>
      <c r="P135" s="96"/>
      <c r="Q135" s="96"/>
      <c r="R135" s="96"/>
      <c r="S135" s="86"/>
      <c r="T135" s="86"/>
      <c r="U135" s="86"/>
      <c r="V135" s="130"/>
      <c r="Y135" s="18"/>
      <c r="AR135" s="87"/>
      <c r="AS135" s="24"/>
      <c r="AT135" s="18"/>
      <c r="AW135" s="24"/>
      <c r="AX135" s="24"/>
      <c r="AY135" s="24"/>
      <c r="AZ135" s="24"/>
      <c r="BA135" s="24"/>
      <c r="BB135" s="24"/>
      <c r="BC135" s="24"/>
      <c r="BS135" s="233"/>
      <c r="BT135" s="233"/>
      <c r="BU135" s="233"/>
      <c r="BV135" s="233"/>
      <c r="BW135" s="233"/>
      <c r="BX135" s="233"/>
      <c r="BZ135" s="233"/>
      <c r="CA135" s="233"/>
      <c r="CB135" s="233"/>
      <c r="CC135" s="233"/>
      <c r="CD135" s="233"/>
      <c r="CE135" s="233"/>
      <c r="CF135" s="233"/>
      <c r="CI135" s="233"/>
      <c r="CL135" s="64"/>
      <c r="CM135" s="64"/>
      <c r="CN135" s="64"/>
      <c r="FT135"/>
      <c r="FU135"/>
      <c r="HA135" s="62" t="str">
        <f>INDEX(TrimSummary[season],MATCH($HD135,TrimSummary[style_no],0))</f>
        <v>WI23</v>
      </c>
      <c r="HB135" s="62" t="str">
        <f>INDEX(TrimSummary[floorset],MATCH($HD135,TrimSummary[style_no],0))</f>
        <v>F3</v>
      </c>
      <c r="HC135" s="6" t="s">
        <v>217</v>
      </c>
      <c r="HD135" s="310" t="s">
        <v>315</v>
      </c>
      <c r="HE135" s="224" t="s">
        <v>301</v>
      </c>
      <c r="HF135" s="98">
        <v>45040</v>
      </c>
      <c r="HG135" t="s">
        <v>38</v>
      </c>
      <c r="HH135" s="105" cm="1">
        <f t="array" ref="HH135">IF(ISERROR(INDEX(Trim_Booking_Data[[QTY TB]:[5]],MATCH($HD135&amp;$HE135&amp;$HF135,Trim_Booking_Data[Styele'#]&amp;Trim_Booking_Data[COLOR]&amp;Trim_Booking_Data[Trim Boking Date],0),MATCH($HG135,Trim_Booking_Data[[#Headers],[QTY TB]:[5]],0))),0,(INDEX(Trim_Booking_Data[[QTY TB]:[5]],MATCH($HD135&amp;$HE135&amp;$HF135,Trim_Booking_Data[Styele'#]&amp;Trim_Booking_Data[COLOR]&amp;Trim_Booking_Data[Trim Boking Date],0),MATCH($HG135,Trim_Booking_Data[[#Headers],[QTY TB]:[5]],0))))</f>
        <v>372</v>
      </c>
      <c r="HI135" s="78" cm="1">
        <f t="array" ref="HI135">IF(ISERROR(INDEX(PO_Placed_Data_Fu[],MATCH($HD135&amp;$HE135,Trim_Booking_Data[Styele'#]&amp;Trim_Booking_Data[COLOR],0),MATCH(HI$3,PO_Placed_Data_Fu[#Headers],0))),0,(INDEX(PO_Placed_Data_Fu[],MATCH($HD135&amp;$HE135,Trim_Booking_Data[Styele'#]&amp;Trim_Booking_Data[COLOR],0),MATCH(HI$3,PO_Placed_Data_Fu[#Headers],0))))</f>
        <v>0</v>
      </c>
      <c r="HJ135" s="73" cm="1">
        <f t="array" ref="HJ135">IF(ISERROR(INDEX(PO_Placed_Data_Fu[],MATCH($HD135&amp;$HE135&amp;$HF135,Trim_Booking_Data[Styele'#]&amp;Trim_Booking_Data[COLOR]&amp;Trim_Booking_Data[Trim Boking Date],0),MATCH($HG135,PO_Placed_Data_Fu[#Headers],0))),0,(INDEX(PO_Placed_Data_Fu[],MATCH($HD135&amp;$HE135&amp;$HF135,Trim_Booking_Data[Styele'#]&amp;Trim_Booking_Data[COLOR]&amp;Trim_Booking_Data[Trim Boking Date],0),MATCH($HG135,PO_Placed_Data_Fu[#Headers],0))))</f>
        <v>0</v>
      </c>
      <c r="HK135" s="62" t="str" cm="1">
        <f t="array" ref="HK135">IF(ISERROR(INDEX(TrimSummary[costing_yy],MATCH(1,INDEX(($HD135=TrimSummary[style_no])*(HK$3=TrimSummary[trim_reff])*(ISNUMBER(FIND("/"&amp;$HC135&amp;"/","/"&amp;TrimSummary[color]&amp;"/"))),),0))),0,(INDEX(TrimSummary[costing_yy],MATCH(1,INDEX(($HD135=TrimSummary[style_no])*(HK$3=TrimSummary[trim_reff])*(ISNUMBER(FIND("/"&amp;$HC135&amp;"/","/"&amp;TrimSummary[color]&amp;"/"))),),0))))*$HH135*(1+$BN$3)&amp;","&amp;IF(ISERROR(INDEX(TrimSummary[costing_yy],MATCH(1,INDEX(($HD135=TrimSummary[style_no])*(HK$3=TrimSummary[trim_reff])*(ISNUMBER(FIND("/"&amp;$HC135&amp;"/","/"&amp;TrimSummary[color]&amp;"/"))),),0))),0,(INDEX(TrimSummary[costing_yy],MATCH(1,INDEX(($HD135=TrimSummary[style_no])*(HK$3=TrimSummary[trim_reff])*(ISNUMBER(FIND("/"&amp;$HC135&amp;"/","/"&amp;TrimSummary[color]&amp;"/"))),),0))))*$HJ135*(1+$BN$3)&amp;","&amp;IF(ISERROR(INDEX(TrimSummary[ordering_yy],MATCH(1,INDEX(($HD135=TrimSummary[style_no])*(HK$3=TrimSummary[trim_reff])*(ISNUMBER(FIND("/"&amp;$HC135&amp;"/","/"&amp;TrimSummary[color]&amp;"/"))),),0))),0,(INDEX(TrimSummary[ordering_yy],MATCH(1,INDEX(($HD135=TrimSummary[style_no])*(HK$3=TrimSummary[trim_reff])*(ISNUMBER(FIND("/"&amp;$HC135&amp;"/","/"&amp;TrimSummary[color]&amp;"/"))),),0))))*$HH135*(1+$BN$4)&amp;","&amp;IF(ISERROR(INDEX(TrimSummary[ordering_yy],MATCH(1,INDEX(($HD135=TrimSummary[style_no])*(HK$3=TrimSummary[trim_reff])*(ISNUMBER(FIND("/"&amp;$HC135&amp;"/","/"&amp;TrimSummary[color]&amp;"/"))),),0))),0,(INDEX(TrimSummary[ordering_yy],MATCH(1,INDEX(($HD135=TrimSummary[style_no])*(HK$3=TrimSummary[trim_reff])*(ISNUMBER(FIND("/"&amp;$HC135&amp;"/","/"&amp;TrimSummary[color]&amp;"/"))),),0))))*$HJ135*(1+$BN$4)</f>
        <v>335.657088,0,0,0</v>
      </c>
      <c r="HL135" s="62" t="str" cm="1">
        <f t="array" ref="HL135">IF(ISERROR(INDEX(TrimSummary[costing_yy],MATCH(1,INDEX(($HD135=TrimSummary[style_no])*(HL$3=TrimSummary[trim_reff])*(ISNUMBER(FIND("/"&amp;$HC135&amp;"/","/"&amp;TrimSummary[color]&amp;"/"))),),0))),0,(INDEX(TrimSummary[costing_yy],MATCH(1,INDEX(($HD135=TrimSummary[style_no])*(HL$3=TrimSummary[trim_reff])*(ISNUMBER(FIND("/"&amp;$HC135&amp;"/","/"&amp;TrimSummary[color]&amp;"/"))),),0))))*$HH135*(1+$BN$3)&amp;","&amp;IF(ISERROR(INDEX(TrimSummary[costing_yy],MATCH(1,INDEX(($HD135=TrimSummary[style_no])*(HL$3=TrimSummary[trim_reff])*(ISNUMBER(FIND("/"&amp;$HC135&amp;"/","/"&amp;TrimSummary[color]&amp;"/"))),),0))),0,(INDEX(TrimSummary[costing_yy],MATCH(1,INDEX(($HD135=TrimSummary[style_no])*(HL$3=TrimSummary[trim_reff])*(ISNUMBER(FIND("/"&amp;$HC135&amp;"/","/"&amp;TrimSummary[color]&amp;"/"))),),0))))*$HJ135*(1+$BN$3)&amp;","&amp;IF(ISERROR(INDEX(TrimSummary[ordering_yy],MATCH(1,INDEX(($HD135=TrimSummary[style_no])*(HL$3=TrimSummary[trim_reff])*(ISNUMBER(FIND("/"&amp;$HC135&amp;"/","/"&amp;TrimSummary[color]&amp;"/"))),),0))),0,(INDEX(TrimSummary[ordering_yy],MATCH(1,INDEX(($HD135=TrimSummary[style_no])*(HL$3=TrimSummary[trim_reff])*(ISNUMBER(FIND("/"&amp;$HC135&amp;"/","/"&amp;TrimSummary[color]&amp;"/"))),),0))))*$HH135*(1+$BN$4)&amp;","&amp;IF(ISERROR(INDEX(TrimSummary[ordering_yy],MATCH(1,INDEX(($HD135=TrimSummary[style_no])*(HL$3=TrimSummary[trim_reff])*(ISNUMBER(FIND("/"&amp;$HC135&amp;"/","/"&amp;TrimSummary[color]&amp;"/"))),),0))),0,(INDEX(TrimSummary[ordering_yy],MATCH(1,INDEX(($HD135=TrimSummary[style_no])*(HL$3=TrimSummary[trim_reff])*(ISNUMBER(FIND("/"&amp;$HC135&amp;"/","/"&amp;TrimSummary[color]&amp;"/"))),),0))))*$HJ135*(1+$BN$4)</f>
        <v>4.64256,0,0,0</v>
      </c>
      <c r="HM135" s="62" t="str" cm="1">
        <f t="array" ref="HM135">IF(ISERROR(INDEX(TrimSummary[costing_yy],MATCH(1,INDEX(($HD135=TrimSummary[style_no])*(HM$3=TrimSummary[trim_reff])*(ISNUMBER(FIND("/"&amp;$HC135&amp;"/","/"&amp;TrimSummary[color]&amp;"/"))),),0))),0,(INDEX(TrimSummary[costing_yy],MATCH(1,INDEX(($HD135=TrimSummary[style_no])*(HM$3=TrimSummary[trim_reff])*(ISNUMBER(FIND("/"&amp;$HC135&amp;"/","/"&amp;TrimSummary[color]&amp;"/"))),),0))))*$HH135*(1+$BN$3)&amp;","&amp;IF(ISERROR(INDEX(TrimSummary[costing_yy],MATCH(1,INDEX(($HD135=TrimSummary[style_no])*(HM$3=TrimSummary[trim_reff])*(ISNUMBER(FIND("/"&amp;$HC135&amp;"/","/"&amp;TrimSummary[color]&amp;"/"))),),0))),0,(INDEX(TrimSummary[costing_yy],MATCH(1,INDEX(($HD135=TrimSummary[style_no])*(HM$3=TrimSummary[trim_reff])*(ISNUMBER(FIND("/"&amp;$HC135&amp;"/","/"&amp;TrimSummary[color]&amp;"/"))),),0))))*$HJ135*(1+$BN$3)&amp;","&amp;IF(ISERROR(INDEX(TrimSummary[ordering_yy],MATCH(1,INDEX(($HD135=TrimSummary[style_no])*(HM$3=TrimSummary[trim_reff])*(ISNUMBER(FIND("/"&amp;$HC135&amp;"/","/"&amp;TrimSummary[color]&amp;"/"))),),0))),0,(INDEX(TrimSummary[ordering_yy],MATCH(1,INDEX(($HD135=TrimSummary[style_no])*(HM$3=TrimSummary[trim_reff])*(ISNUMBER(FIND("/"&amp;$HC135&amp;"/","/"&amp;TrimSummary[color]&amp;"/"))),),0))))*$HH135*(1+$BN$4)&amp;","&amp;IF(ISERROR(INDEX(TrimSummary[ordering_yy],MATCH(1,INDEX(($HD135=TrimSummary[style_no])*(HM$3=TrimSummary[trim_reff])*(ISNUMBER(FIND("/"&amp;$HC135&amp;"/","/"&amp;TrimSummary[color]&amp;"/"))),),0))),0,(INDEX(TrimSummary[ordering_yy],MATCH(1,INDEX(($HD135=TrimSummary[style_no])*(HM$3=TrimSummary[trim_reff])*(ISNUMBER(FIND("/"&amp;$HC135&amp;"/","/"&amp;TrimSummary[color]&amp;"/"))),),0))))*$HJ135*(1+$BN$4)</f>
        <v>7.118592,0,0,0</v>
      </c>
      <c r="HN135" s="62" t="str" cm="1">
        <f t="array" ref="HN135">IF(ISERROR(INDEX(TrimSummary[costing_yy],MATCH(1,INDEX(($HD135=TrimSummary[style_no])*(HN$3=TrimSummary[trim_reff])*(ISNUMBER(FIND("/"&amp;$HC135&amp;"/","/"&amp;TrimSummary[color]&amp;"/"))),),0))),0,(INDEX(TrimSummary[costing_yy],MATCH(1,INDEX(($HD135=TrimSummary[style_no])*(HN$3=TrimSummary[trim_reff])*(ISNUMBER(FIND("/"&amp;$HC135&amp;"/","/"&amp;TrimSummary[color]&amp;"/"))),),0))))*$HH135*(1+$BN$3)&amp;","&amp;IF(ISERROR(INDEX(TrimSummary[costing_yy],MATCH(1,INDEX(($HD135=TrimSummary[style_no])*(HN$3=TrimSummary[trim_reff])*(ISNUMBER(FIND("/"&amp;$HC135&amp;"/","/"&amp;TrimSummary[color]&amp;"/"))),),0))),0,(INDEX(TrimSummary[costing_yy],MATCH(1,INDEX(($HD135=TrimSummary[style_no])*(HN$3=TrimSummary[trim_reff])*(ISNUMBER(FIND("/"&amp;$HC135&amp;"/","/"&amp;TrimSummary[color]&amp;"/"))),),0))))*$HJ135*(1+$BN$3)&amp;","&amp;IF(ISERROR(INDEX(TrimSummary[ordering_yy],MATCH(1,INDEX(($HD135=TrimSummary[style_no])*(HN$3=TrimSummary[trim_reff])*(ISNUMBER(FIND("/"&amp;$HC135&amp;"/","/"&amp;TrimSummary[color]&amp;"/"))),),0))),0,(INDEX(TrimSummary[ordering_yy],MATCH(1,INDEX(($HD135=TrimSummary[style_no])*(HN$3=TrimSummary[trim_reff])*(ISNUMBER(FIND("/"&amp;$HC135&amp;"/","/"&amp;TrimSummary[color]&amp;"/"))),),0))))*$HH135*(1+$BN$4)&amp;","&amp;IF(ISERROR(INDEX(TrimSummary[ordering_yy],MATCH(1,INDEX(($HD135=TrimSummary[style_no])*(HN$3=TrimSummary[trim_reff])*(ISNUMBER(FIND("/"&amp;$HC135&amp;"/","/"&amp;TrimSummary[color]&amp;"/"))),),0))),0,(INDEX(TrimSummary[ordering_yy],MATCH(1,INDEX(($HD135=TrimSummary[style_no])*(HN$3=TrimSummary[trim_reff])*(ISNUMBER(FIND("/"&amp;$HC135&amp;"/","/"&amp;TrimSummary[color]&amp;"/"))),),0))))*$HJ135*(1+$BN$4)</f>
        <v>386.88,0,0,0</v>
      </c>
      <c r="HO135" s="62" t="str" cm="1">
        <f t="array" ref="HO135">IF(ISERROR(INDEX(TrimSummary[costing_yy],MATCH(1,INDEX(($HD135=TrimSummary[style_no])*(HO$3=TrimSummary[trim_reff])*(ISNUMBER(FIND("/"&amp;$HC135&amp;"/","/"&amp;TrimSummary[color]&amp;"/"))),),0))),0,(INDEX(TrimSummary[costing_yy],MATCH(1,INDEX(($HD135=TrimSummary[style_no])*(HO$3=TrimSummary[trim_reff])*(ISNUMBER(FIND("/"&amp;$HC135&amp;"/","/"&amp;TrimSummary[color]&amp;"/"))),),0))))*$HH135*(1+$BN$3)&amp;","&amp;IF(ISERROR(INDEX(TrimSummary[costing_yy],MATCH(1,INDEX(($HD135=TrimSummary[style_no])*(HO$3=TrimSummary[trim_reff])*(ISNUMBER(FIND("/"&amp;$HC135&amp;"/","/"&amp;TrimSummary[color]&amp;"/"))),),0))),0,(INDEX(TrimSummary[costing_yy],MATCH(1,INDEX(($HD135=TrimSummary[style_no])*(HO$3=TrimSummary[trim_reff])*(ISNUMBER(FIND("/"&amp;$HC135&amp;"/","/"&amp;TrimSummary[color]&amp;"/"))),),0))))*$HJ135*(1+$BN$3)&amp;","&amp;IF(ISERROR(INDEX(TrimSummary[ordering_yy],MATCH(1,INDEX(($HD135=TrimSummary[style_no])*(HO$3=TrimSummary[trim_reff])*(ISNUMBER(FIND("/"&amp;$HC135&amp;"/","/"&amp;TrimSummary[color]&amp;"/"))),),0))),0,(INDEX(TrimSummary[ordering_yy],MATCH(1,INDEX(($HD135=TrimSummary[style_no])*(HO$3=TrimSummary[trim_reff])*(ISNUMBER(FIND("/"&amp;$HC135&amp;"/","/"&amp;TrimSummary[color]&amp;"/"))),),0))))*$HH135*(1+$BN$4)&amp;","&amp;IF(ISERROR(INDEX(TrimSummary[ordering_yy],MATCH(1,INDEX(($HD135=TrimSummary[style_no])*(HO$3=TrimSummary[trim_reff])*(ISNUMBER(FIND("/"&amp;$HC135&amp;"/","/"&amp;TrimSummary[color]&amp;"/"))),),0))),0,(INDEX(TrimSummary[ordering_yy],MATCH(1,INDEX(($HD135=TrimSummary[style_no])*(HO$3=TrimSummary[trim_reff])*(ISNUMBER(FIND("/"&amp;$HC135&amp;"/","/"&amp;TrimSummary[color]&amp;"/"))),),0))))*$HJ135*(1+$BN$4)</f>
        <v>386.88,0,0,0</v>
      </c>
      <c r="HP135" s="62" t="str" cm="1">
        <f t="array" ref="HP135">IF(ISERROR(INDEX(TrimSummary[costing_yy],MATCH(1,INDEX(($HD135=TrimSummary[style_no])*(HP$3=TrimSummary[trim_reff])*(ISNUMBER(FIND("/"&amp;$HC135&amp;"/","/"&amp;TrimSummary[color]&amp;"/"))),),0))),0,(INDEX(TrimSummary[costing_yy],MATCH(1,INDEX(($HD135=TrimSummary[style_no])*(HP$3=TrimSummary[trim_reff])*(ISNUMBER(FIND("/"&amp;$HC135&amp;"/","/"&amp;TrimSummary[color]&amp;"/"))),),0))))*$HH135*(1+$BN$3)&amp;","&amp;IF(ISERROR(INDEX(TrimSummary[costing_yy],MATCH(1,INDEX(($HD135=TrimSummary[style_no])*(HP$3=TrimSummary[trim_reff])*(ISNUMBER(FIND("/"&amp;$HC135&amp;"/","/"&amp;TrimSummary[color]&amp;"/"))),),0))),0,(INDEX(TrimSummary[costing_yy],MATCH(1,INDEX(($HD135=TrimSummary[style_no])*(HP$3=TrimSummary[trim_reff])*(ISNUMBER(FIND("/"&amp;$HC135&amp;"/","/"&amp;TrimSummary[color]&amp;"/"))),),0))))*$HJ135*(1+$BN$3)&amp;","&amp;IF(ISERROR(INDEX(TrimSummary[ordering_yy],MATCH(1,INDEX(($HD135=TrimSummary[style_no])*(HP$3=TrimSummary[trim_reff])*(ISNUMBER(FIND("/"&amp;$HC135&amp;"/","/"&amp;TrimSummary[color]&amp;"/"))),),0))),0,(INDEX(TrimSummary[ordering_yy],MATCH(1,INDEX(($HD135=TrimSummary[style_no])*(HP$3=TrimSummary[trim_reff])*(ISNUMBER(FIND("/"&amp;$HC135&amp;"/","/"&amp;TrimSummary[color]&amp;"/"))),),0))))*$HH135*(1+$BN$4)&amp;","&amp;IF(ISERROR(INDEX(TrimSummary[ordering_yy],MATCH(1,INDEX(($HD135=TrimSummary[style_no])*(HP$3=TrimSummary[trim_reff])*(ISNUMBER(FIND("/"&amp;$HC135&amp;"/","/"&amp;TrimSummary[color]&amp;"/"))),),0))),0,(INDEX(TrimSummary[ordering_yy],MATCH(1,INDEX(($HD135=TrimSummary[style_no])*(HP$3=TrimSummary[trim_reff])*(ISNUMBER(FIND("/"&amp;$HC135&amp;"/","/"&amp;TrimSummary[color]&amp;"/"))),),0))))*$HJ135*(1+$BN$4)</f>
        <v>386.88,0,0,0</v>
      </c>
      <c r="HQ135" s="62" t="str" cm="1">
        <f t="array" ref="HQ135">IF(ISERROR(INDEX(TrimSummary[costing_yy],MATCH(1,INDEX(($HD135=TrimSummary[style_no])*(HQ$3=TrimSummary[trim_reff])*(ISNUMBER(FIND("/"&amp;$HC135&amp;"/","/"&amp;TrimSummary[color]&amp;"/"))),),0))),0,(INDEX(TrimSummary[costing_yy],MATCH(1,INDEX(($HD135=TrimSummary[style_no])*(HQ$3=TrimSummary[trim_reff])*(ISNUMBER(FIND("/"&amp;$HC135&amp;"/","/"&amp;TrimSummary[color]&amp;"/"))),),0))))*$HH135*(1+$BN$3)&amp;","&amp;IF(ISERROR(INDEX(TrimSummary[costing_yy],MATCH(1,INDEX(($HD135=TrimSummary[style_no])*(HQ$3=TrimSummary[trim_reff])*(ISNUMBER(FIND("/"&amp;$HC135&amp;"/","/"&amp;TrimSummary[color]&amp;"/"))),),0))),0,(INDEX(TrimSummary[costing_yy],MATCH(1,INDEX(($HD135=TrimSummary[style_no])*(HQ$3=TrimSummary[trim_reff])*(ISNUMBER(FIND("/"&amp;$HC135&amp;"/","/"&amp;TrimSummary[color]&amp;"/"))),),0))))*$HJ135*(1+$BN$3)&amp;","&amp;IF(ISERROR(INDEX(TrimSummary[ordering_yy],MATCH(1,INDEX(($HD135=TrimSummary[style_no])*(HQ$3=TrimSummary[trim_reff])*(ISNUMBER(FIND("/"&amp;$HC135&amp;"/","/"&amp;TrimSummary[color]&amp;"/"))),),0))),0,(INDEX(TrimSummary[ordering_yy],MATCH(1,INDEX(($HD135=TrimSummary[style_no])*(HQ$3=TrimSummary[trim_reff])*(ISNUMBER(FIND("/"&amp;$HC135&amp;"/","/"&amp;TrimSummary[color]&amp;"/"))),),0))))*$HH135*(1+$BN$4)&amp;","&amp;IF(ISERROR(INDEX(TrimSummary[ordering_yy],MATCH(1,INDEX(($HD135=TrimSummary[style_no])*(HQ$3=TrimSummary[trim_reff])*(ISNUMBER(FIND("/"&amp;$HC135&amp;"/","/"&amp;TrimSummary[color]&amp;"/"))),),0))),0,(INDEX(TrimSummary[ordering_yy],MATCH(1,INDEX(($HD135=TrimSummary[style_no])*(HQ$3=TrimSummary[trim_reff])*(ISNUMBER(FIND("/"&amp;$HC135&amp;"/","/"&amp;TrimSummary[color]&amp;"/"))),),0))))*$HJ135*(1+$BN$4)</f>
        <v>386.88,0,0,0</v>
      </c>
      <c r="HR135" s="62" t="str" cm="1">
        <f t="array" ref="HR135">IF(ISERROR(INDEX(TrimSummary[costing_yy],MATCH(1,INDEX(($HD135=TrimSummary[style_no])*(HR$3=TrimSummary[trim_reff])*(ISNUMBER(FIND("/"&amp;$HC135&amp;"/","/"&amp;TrimSummary[color]&amp;"/"))),),0))),0,(INDEX(TrimSummary[costing_yy],MATCH(1,INDEX(($HD135=TrimSummary[style_no])*(HR$3=TrimSummary[trim_reff])*(ISNUMBER(FIND("/"&amp;$HC135&amp;"/","/"&amp;TrimSummary[color]&amp;"/"))),),0))))*$HH135*(1+$BN$3)&amp;","&amp;IF(ISERROR(INDEX(TrimSummary[costing_yy],MATCH(1,INDEX(($HD135=TrimSummary[style_no])*(HR$3=TrimSummary[trim_reff])*(ISNUMBER(FIND("/"&amp;$HC135&amp;"/","/"&amp;TrimSummary[color]&amp;"/"))),),0))),0,(INDEX(TrimSummary[costing_yy],MATCH(1,INDEX(($HD135=TrimSummary[style_no])*(HR$3=TrimSummary[trim_reff])*(ISNUMBER(FIND("/"&amp;$HC135&amp;"/","/"&amp;TrimSummary[color]&amp;"/"))),),0))))*$HJ135*(1+$BN$3)&amp;","&amp;IF(ISERROR(INDEX(TrimSummary[ordering_yy],MATCH(1,INDEX(($HD135=TrimSummary[style_no])*(HR$3=TrimSummary[trim_reff])*(ISNUMBER(FIND("/"&amp;$HC135&amp;"/","/"&amp;TrimSummary[color]&amp;"/"))),),0))),0,(INDEX(TrimSummary[ordering_yy],MATCH(1,INDEX(($HD135=TrimSummary[style_no])*(HR$3=TrimSummary[trim_reff])*(ISNUMBER(FIND("/"&amp;$HC135&amp;"/","/"&amp;TrimSummary[color]&amp;"/"))),),0))))*$HH135*(1+$BN$4)&amp;","&amp;IF(ISERROR(INDEX(TrimSummary[ordering_yy],MATCH(1,INDEX(($HD135=TrimSummary[style_no])*(HR$3=TrimSummary[trim_reff])*(ISNUMBER(FIND("/"&amp;$HC135&amp;"/","/"&amp;TrimSummary[color]&amp;"/"))),),0))),0,(INDEX(TrimSummary[ordering_yy],MATCH(1,INDEX(($HD135=TrimSummary[style_no])*(HR$3=TrimSummary[trim_reff])*(ISNUMBER(FIND("/"&amp;$HC135&amp;"/","/"&amp;TrimSummary[color]&amp;"/"))),),0))))*$HJ135*(1+$BN$4)</f>
        <v>386.88,0,0,0</v>
      </c>
      <c r="HS135" s="62" t="str" cm="1">
        <f t="array" ref="HS135">IF(ISERROR(INDEX(TrimSummary[costing_yy],MATCH(1,INDEX(($HD135=TrimSummary[style_no])*(HS$3=TrimSummary[trim_reff])*(ISNUMBER(FIND("/"&amp;$HC135&amp;"/","/"&amp;TrimSummary[color]&amp;"/"))),),0))),0,(INDEX(TrimSummary[costing_yy],MATCH(1,INDEX(($HD135=TrimSummary[style_no])*(HS$3=TrimSummary[trim_reff])*(ISNUMBER(FIND("/"&amp;$HC135&amp;"/","/"&amp;TrimSummary[color]&amp;"/"))),),0))))*$HH135*(1+$BN$3)&amp;","&amp;IF(ISERROR(INDEX(TrimSummary[costing_yy],MATCH(1,INDEX(($HD135=TrimSummary[style_no])*(HS$3=TrimSummary[trim_reff])*(ISNUMBER(FIND("/"&amp;$HC135&amp;"/","/"&amp;TrimSummary[color]&amp;"/"))),),0))),0,(INDEX(TrimSummary[costing_yy],MATCH(1,INDEX(($HD135=TrimSummary[style_no])*(HS$3=TrimSummary[trim_reff])*(ISNUMBER(FIND("/"&amp;$HC135&amp;"/","/"&amp;TrimSummary[color]&amp;"/"))),),0))))*$HJ135*(1+$BN$3)&amp;","&amp;IF(ISERROR(INDEX(TrimSummary[ordering_yy],MATCH(1,INDEX(($HD135=TrimSummary[style_no])*(HS$3=TrimSummary[trim_reff])*(ISNUMBER(FIND("/"&amp;$HC135&amp;"/","/"&amp;TrimSummary[color]&amp;"/"))),),0))),0,(INDEX(TrimSummary[ordering_yy],MATCH(1,INDEX(($HD135=TrimSummary[style_no])*(HS$3=TrimSummary[trim_reff])*(ISNUMBER(FIND("/"&amp;$HC135&amp;"/","/"&amp;TrimSummary[color]&amp;"/"))),),0))))*$HH135*(1+$BN$4)&amp;","&amp;IF(ISERROR(INDEX(TrimSummary[ordering_yy],MATCH(1,INDEX(($HD135=TrimSummary[style_no])*(HS$3=TrimSummary[trim_reff])*(ISNUMBER(FIND("/"&amp;$HC135&amp;"/","/"&amp;TrimSummary[color]&amp;"/"))),),0))),0,(INDEX(TrimSummary[ordering_yy],MATCH(1,INDEX(($HD135=TrimSummary[style_no])*(HS$3=TrimSummary[trim_reff])*(ISNUMBER(FIND("/"&amp;$HC135&amp;"/","/"&amp;TrimSummary[color]&amp;"/"))),),0))))*$HJ135*(1+$BN$4)</f>
        <v>386.88,0,0,0</v>
      </c>
      <c r="HT135" s="62" t="str" cm="1">
        <f t="array" ref="HT135">IF(ISERROR(INDEX(TrimSummary[costing_yy],MATCH(1,INDEX(($HD135=TrimSummary[style_no])*(HT$3=TrimSummary[trim_reff])*(ISNUMBER(FIND("/"&amp;$HC135&amp;"/","/"&amp;TrimSummary[color]&amp;"/"))),),0))),0,(INDEX(TrimSummary[costing_yy],MATCH(1,INDEX(($HD135=TrimSummary[style_no])*(HT$3=TrimSummary[trim_reff])*(ISNUMBER(FIND("/"&amp;$HC135&amp;"/","/"&amp;TrimSummary[color]&amp;"/"))),),0))))*$HH135*(1+$BN$3)&amp;","&amp;IF(ISERROR(INDEX(TrimSummary[costing_yy],MATCH(1,INDEX(($HD135=TrimSummary[style_no])*(HT$3=TrimSummary[trim_reff])*(ISNUMBER(FIND("/"&amp;$HC135&amp;"/","/"&amp;TrimSummary[color]&amp;"/"))),),0))),0,(INDEX(TrimSummary[costing_yy],MATCH(1,INDEX(($HD135=TrimSummary[style_no])*(HT$3=TrimSummary[trim_reff])*(ISNUMBER(FIND("/"&amp;$HC135&amp;"/","/"&amp;TrimSummary[color]&amp;"/"))),),0))))*$HJ135*(1+$BN$3)&amp;","&amp;IF(ISERROR(INDEX(TrimSummary[ordering_yy],MATCH(1,INDEX(($HD135=TrimSummary[style_no])*(HT$3=TrimSummary[trim_reff])*(ISNUMBER(FIND("/"&amp;$HC135&amp;"/","/"&amp;TrimSummary[color]&amp;"/"))),),0))),0,(INDEX(TrimSummary[ordering_yy],MATCH(1,INDEX(($HD135=TrimSummary[style_no])*(HT$3=TrimSummary[trim_reff])*(ISNUMBER(FIND("/"&amp;$HC135&amp;"/","/"&amp;TrimSummary[color]&amp;"/"))),),0))))*$HH135*(1+$BN$4)&amp;","&amp;IF(ISERROR(INDEX(TrimSummary[ordering_yy],MATCH(1,INDEX(($HD135=TrimSummary[style_no])*(HT$3=TrimSummary[trim_reff])*(ISNUMBER(FIND("/"&amp;$HC135&amp;"/","/"&amp;TrimSummary[color]&amp;"/"))),),0))),0,(INDEX(TrimSummary[ordering_yy],MATCH(1,INDEX(($HD135=TrimSummary[style_no])*(HT$3=TrimSummary[trim_reff])*(ISNUMBER(FIND("/"&amp;$HC135&amp;"/","/"&amp;TrimSummary[color]&amp;"/"))),),0))))*$HJ135*(1+$BN$4)</f>
        <v>386.88,0,0,0</v>
      </c>
      <c r="HU135" s="62" t="str" cm="1">
        <f t="array" ref="HU135">IF(ISERROR(INDEX(TrimSummary[costing_yy],MATCH(1,INDEX(($HD135=TrimSummary[style_no])*(HU$3=TrimSummary[trim_reff])*(ISNUMBER(FIND("/"&amp;$HC135&amp;"/","/"&amp;TrimSummary[color]&amp;"/"))),),0))),0,(INDEX(TrimSummary[costing_yy],MATCH(1,INDEX(($HD135=TrimSummary[style_no])*(HU$3=TrimSummary[trim_reff])*(ISNUMBER(FIND("/"&amp;$HC135&amp;"/","/"&amp;TrimSummary[color]&amp;"/"))),),0))))*$HH135*(1+$BN$3)&amp;","&amp;IF(ISERROR(INDEX(TrimSummary[costing_yy],MATCH(1,INDEX(($HD135=TrimSummary[style_no])*(HU$3=TrimSummary[trim_reff])*(ISNUMBER(FIND("/"&amp;$HC135&amp;"/","/"&amp;TrimSummary[color]&amp;"/"))),),0))),0,(INDEX(TrimSummary[costing_yy],MATCH(1,INDEX(($HD135=TrimSummary[style_no])*(HU$3=TrimSummary[trim_reff])*(ISNUMBER(FIND("/"&amp;$HC135&amp;"/","/"&amp;TrimSummary[color]&amp;"/"))),),0))))*$HJ135*(1+$BN$3)&amp;","&amp;IF(ISERROR(INDEX(TrimSummary[ordering_yy],MATCH(1,INDEX(($HD135=TrimSummary[style_no])*(HU$3=TrimSummary[trim_reff])*(ISNUMBER(FIND("/"&amp;$HC135&amp;"/","/"&amp;TrimSummary[color]&amp;"/"))),),0))),0,(INDEX(TrimSummary[ordering_yy],MATCH(1,INDEX(($HD135=TrimSummary[style_no])*(HU$3=TrimSummary[trim_reff])*(ISNUMBER(FIND("/"&amp;$HC135&amp;"/","/"&amp;TrimSummary[color]&amp;"/"))),),0))))*$HH135*(1+$BN$4)&amp;","&amp;IF(ISERROR(INDEX(TrimSummary[ordering_yy],MATCH(1,INDEX(($HD135=TrimSummary[style_no])*(HU$3=TrimSummary[trim_reff])*(ISNUMBER(FIND("/"&amp;$HC135&amp;"/","/"&amp;TrimSummary[color]&amp;"/"))),),0))),0,(INDEX(TrimSummary[ordering_yy],MATCH(1,INDEX(($HD135=TrimSummary[style_no])*(HU$3=TrimSummary[trim_reff])*(ISNUMBER(FIND("/"&amp;$HC135&amp;"/","/"&amp;TrimSummary[color]&amp;"/"))),),0))))*$HJ135*(1+$BN$4)</f>
        <v>386.88,0,0,0</v>
      </c>
      <c r="HV135" s="62"/>
      <c r="HW135" s="62"/>
      <c r="HX135" s="62"/>
      <c r="HY135" s="62"/>
      <c r="HZ135" s="62"/>
      <c r="IA135" s="62"/>
      <c r="IB135" s="62"/>
      <c r="IC135" s="62"/>
      <c r="ID135" s="62"/>
      <c r="IE135" s="62"/>
      <c r="IF135" s="62"/>
      <c r="IG135" s="62"/>
      <c r="IH135" s="62"/>
      <c r="II135" s="49"/>
      <c r="IJ135" s="49"/>
      <c r="IK135" s="49"/>
      <c r="IL135" s="49"/>
      <c r="IM135" s="49"/>
      <c r="IN135" s="49"/>
      <c r="IO135" s="49"/>
      <c r="IP135" s="49"/>
      <c r="IQ135" s="49"/>
      <c r="IR135" s="49"/>
      <c r="IS135" s="49"/>
      <c r="IT135" s="49"/>
      <c r="IU135" s="49"/>
      <c r="IV135" s="49"/>
      <c r="IW135" s="49"/>
    </row>
    <row r="136" spans="1:257">
      <c r="A136"/>
      <c r="D136" s="256"/>
      <c r="E136" s="121"/>
      <c r="F136" s="18"/>
      <c r="G136" s="19"/>
      <c r="H136" s="96"/>
      <c r="I136" s="96"/>
      <c r="J136" s="96"/>
      <c r="K136" s="96"/>
      <c r="L136" s="96"/>
      <c r="M136" s="96"/>
      <c r="N136" s="96"/>
      <c r="O136" s="96"/>
      <c r="P136" s="96"/>
      <c r="Q136" s="96"/>
      <c r="R136" s="96"/>
      <c r="S136" s="86"/>
      <c r="T136" s="86"/>
      <c r="U136" s="86"/>
      <c r="V136" s="130"/>
      <c r="Y136" s="18"/>
      <c r="AR136" s="88"/>
      <c r="AS136" s="24"/>
      <c r="AT136" s="18"/>
      <c r="AW136" s="24"/>
      <c r="AX136" s="24"/>
      <c r="AY136" s="24"/>
      <c r="AZ136" s="24"/>
      <c r="BA136" s="24"/>
      <c r="BB136" s="24"/>
      <c r="BC136" s="24"/>
      <c r="BS136" s="233"/>
      <c r="BT136" s="233"/>
      <c r="BU136" s="233"/>
      <c r="BV136" s="233"/>
      <c r="BW136" s="233"/>
      <c r="BX136" s="233"/>
      <c r="BZ136" s="233"/>
      <c r="CA136" s="233"/>
      <c r="CB136" s="233"/>
      <c r="CC136" s="233"/>
      <c r="CD136" s="233"/>
      <c r="CE136" s="233"/>
      <c r="CF136" s="233"/>
      <c r="CI136" s="233"/>
      <c r="CL136" s="64"/>
      <c r="CM136" s="64"/>
      <c r="CN136" s="64"/>
      <c r="FT136"/>
      <c r="FU136"/>
      <c r="HA136" s="62" t="str">
        <f>INDEX(TrimSummary[season],MATCH($HD136,TrimSummary[style_no],0))</f>
        <v>WI23</v>
      </c>
      <c r="HB136" s="62" t="str">
        <f>INDEX(TrimSummary[floorset],MATCH($HD136,TrimSummary[style_no],0))</f>
        <v>F3</v>
      </c>
      <c r="HC136" s="6" t="s">
        <v>217</v>
      </c>
      <c r="HD136" s="310" t="s">
        <v>315</v>
      </c>
      <c r="HE136" s="224" t="s">
        <v>301</v>
      </c>
      <c r="HF136" s="98">
        <v>45040</v>
      </c>
      <c r="HG136" t="s">
        <v>39</v>
      </c>
      <c r="HH136" s="105" cm="1">
        <f t="array" ref="HH136">IF(ISERROR(INDEX(Trim_Booking_Data[[QTY TB]:[5]],MATCH($HD136&amp;$HE136&amp;$HF136,Trim_Booking_Data[Styele'#]&amp;Trim_Booking_Data[COLOR]&amp;Trim_Booking_Data[Trim Boking Date],0),MATCH($HG136,Trim_Booking_Data[[#Headers],[QTY TB]:[5]],0))),0,(INDEX(Trim_Booking_Data[[QTY TB]:[5]],MATCH($HD136&amp;$HE136&amp;$HF136,Trim_Booking_Data[Styele'#]&amp;Trim_Booking_Data[COLOR]&amp;Trim_Booking_Data[Trim Boking Date],0),MATCH($HG136,Trim_Booking_Data[[#Headers],[QTY TB]:[5]],0))))</f>
        <v>50</v>
      </c>
      <c r="HI136" s="78" cm="1">
        <f t="array" ref="HI136">IF(ISERROR(INDEX(PO_Placed_Data_Fu[],MATCH($HD136&amp;$HE136,Trim_Booking_Data[Styele'#]&amp;Trim_Booking_Data[COLOR],0),MATCH(HI$3,PO_Placed_Data_Fu[#Headers],0))),0,(INDEX(PO_Placed_Data_Fu[],MATCH($HD136&amp;$HE136,Trim_Booking_Data[Styele'#]&amp;Trim_Booking_Data[COLOR],0),MATCH(HI$3,PO_Placed_Data_Fu[#Headers],0))))</f>
        <v>0</v>
      </c>
      <c r="HJ136" s="73" cm="1">
        <f t="array" ref="HJ136">IF(ISERROR(INDEX(PO_Placed_Data_Fu[],MATCH($HD136&amp;$HE136&amp;$HF136,Trim_Booking_Data[Styele'#]&amp;Trim_Booking_Data[COLOR]&amp;Trim_Booking_Data[Trim Boking Date],0),MATCH($HG136,PO_Placed_Data_Fu[#Headers],0))),0,(INDEX(PO_Placed_Data_Fu[],MATCH($HD136&amp;$HE136&amp;$HF136,Trim_Booking_Data[Styele'#]&amp;Trim_Booking_Data[COLOR]&amp;Trim_Booking_Data[Trim Boking Date],0),MATCH($HG136,PO_Placed_Data_Fu[#Headers],0))))</f>
        <v>0</v>
      </c>
      <c r="HK136" s="62" t="str" cm="1">
        <f t="array" ref="HK136">IF(ISERROR(INDEX(TrimSummary[costing_yy],MATCH(1,INDEX(($HD136=TrimSummary[style_no])*(HK$3=TrimSummary[trim_reff])*(ISNUMBER(FIND("/"&amp;$HC136&amp;"/","/"&amp;TrimSummary[color]&amp;"/"))),),0))),0,(INDEX(TrimSummary[costing_yy],MATCH(1,INDEX(($HD136=TrimSummary[style_no])*(HK$3=TrimSummary[trim_reff])*(ISNUMBER(FIND("/"&amp;$HC136&amp;"/","/"&amp;TrimSummary[color]&amp;"/"))),),0))))*$HH136*(1+$BN$3)&amp;","&amp;IF(ISERROR(INDEX(TrimSummary[costing_yy],MATCH(1,INDEX(($HD136=TrimSummary[style_no])*(HK$3=TrimSummary[trim_reff])*(ISNUMBER(FIND("/"&amp;$HC136&amp;"/","/"&amp;TrimSummary[color]&amp;"/"))),),0))),0,(INDEX(TrimSummary[costing_yy],MATCH(1,INDEX(($HD136=TrimSummary[style_no])*(HK$3=TrimSummary[trim_reff])*(ISNUMBER(FIND("/"&amp;$HC136&amp;"/","/"&amp;TrimSummary[color]&amp;"/"))),),0))))*$HJ136*(1+$BN$3)&amp;","&amp;IF(ISERROR(INDEX(TrimSummary[ordering_yy],MATCH(1,INDEX(($HD136=TrimSummary[style_no])*(HK$3=TrimSummary[trim_reff])*(ISNUMBER(FIND("/"&amp;$HC136&amp;"/","/"&amp;TrimSummary[color]&amp;"/"))),),0))),0,(INDEX(TrimSummary[ordering_yy],MATCH(1,INDEX(($HD136=TrimSummary[style_no])*(HK$3=TrimSummary[trim_reff])*(ISNUMBER(FIND("/"&amp;$HC136&amp;"/","/"&amp;TrimSummary[color]&amp;"/"))),),0))))*$HH136*(1+$BN$4)&amp;","&amp;IF(ISERROR(INDEX(TrimSummary[ordering_yy],MATCH(1,INDEX(($HD136=TrimSummary[style_no])*(HK$3=TrimSummary[trim_reff])*(ISNUMBER(FIND("/"&amp;$HC136&amp;"/","/"&amp;TrimSummary[color]&amp;"/"))),),0))),0,(INDEX(TrimSummary[ordering_yy],MATCH(1,INDEX(($HD136=TrimSummary[style_no])*(HK$3=TrimSummary[trim_reff])*(ISNUMBER(FIND("/"&amp;$HC136&amp;"/","/"&amp;TrimSummary[color]&amp;"/"))),),0))))*$HJ136*(1+$BN$4)</f>
        <v>45.1152,0,0,0</v>
      </c>
      <c r="HL136" s="62" t="str" cm="1">
        <f t="array" ref="HL136">IF(ISERROR(INDEX(TrimSummary[costing_yy],MATCH(1,INDEX(($HD136=TrimSummary[style_no])*(HL$3=TrimSummary[trim_reff])*(ISNUMBER(FIND("/"&amp;$HC136&amp;"/","/"&amp;TrimSummary[color]&amp;"/"))),),0))),0,(INDEX(TrimSummary[costing_yy],MATCH(1,INDEX(($HD136=TrimSummary[style_no])*(HL$3=TrimSummary[trim_reff])*(ISNUMBER(FIND("/"&amp;$HC136&amp;"/","/"&amp;TrimSummary[color]&amp;"/"))),),0))))*$HH136*(1+$BN$3)&amp;","&amp;IF(ISERROR(INDEX(TrimSummary[costing_yy],MATCH(1,INDEX(($HD136=TrimSummary[style_no])*(HL$3=TrimSummary[trim_reff])*(ISNUMBER(FIND("/"&amp;$HC136&amp;"/","/"&amp;TrimSummary[color]&amp;"/"))),),0))),0,(INDEX(TrimSummary[costing_yy],MATCH(1,INDEX(($HD136=TrimSummary[style_no])*(HL$3=TrimSummary[trim_reff])*(ISNUMBER(FIND("/"&amp;$HC136&amp;"/","/"&amp;TrimSummary[color]&amp;"/"))),),0))))*$HJ136*(1+$BN$3)&amp;","&amp;IF(ISERROR(INDEX(TrimSummary[ordering_yy],MATCH(1,INDEX(($HD136=TrimSummary[style_no])*(HL$3=TrimSummary[trim_reff])*(ISNUMBER(FIND("/"&amp;$HC136&amp;"/","/"&amp;TrimSummary[color]&amp;"/"))),),0))),0,(INDEX(TrimSummary[ordering_yy],MATCH(1,INDEX(($HD136=TrimSummary[style_no])*(HL$3=TrimSummary[trim_reff])*(ISNUMBER(FIND("/"&amp;$HC136&amp;"/","/"&amp;TrimSummary[color]&amp;"/"))),),0))))*$HH136*(1+$BN$4)&amp;","&amp;IF(ISERROR(INDEX(TrimSummary[ordering_yy],MATCH(1,INDEX(($HD136=TrimSummary[style_no])*(HL$3=TrimSummary[trim_reff])*(ISNUMBER(FIND("/"&amp;$HC136&amp;"/","/"&amp;TrimSummary[color]&amp;"/"))),),0))),0,(INDEX(TrimSummary[ordering_yy],MATCH(1,INDEX(($HD136=TrimSummary[style_no])*(HL$3=TrimSummary[trim_reff])*(ISNUMBER(FIND("/"&amp;$HC136&amp;"/","/"&amp;TrimSummary[color]&amp;"/"))),),0))))*$HJ136*(1+$BN$4)</f>
        <v>0.624,0,0,0</v>
      </c>
      <c r="HM136" s="62" t="str" cm="1">
        <f t="array" ref="HM136">IF(ISERROR(INDEX(TrimSummary[costing_yy],MATCH(1,INDEX(($HD136=TrimSummary[style_no])*(HM$3=TrimSummary[trim_reff])*(ISNUMBER(FIND("/"&amp;$HC136&amp;"/","/"&amp;TrimSummary[color]&amp;"/"))),),0))),0,(INDEX(TrimSummary[costing_yy],MATCH(1,INDEX(($HD136=TrimSummary[style_no])*(HM$3=TrimSummary[trim_reff])*(ISNUMBER(FIND("/"&amp;$HC136&amp;"/","/"&amp;TrimSummary[color]&amp;"/"))),),0))))*$HH136*(1+$BN$3)&amp;","&amp;IF(ISERROR(INDEX(TrimSummary[costing_yy],MATCH(1,INDEX(($HD136=TrimSummary[style_no])*(HM$3=TrimSummary[trim_reff])*(ISNUMBER(FIND("/"&amp;$HC136&amp;"/","/"&amp;TrimSummary[color]&amp;"/"))),),0))),0,(INDEX(TrimSummary[costing_yy],MATCH(1,INDEX(($HD136=TrimSummary[style_no])*(HM$3=TrimSummary[trim_reff])*(ISNUMBER(FIND("/"&amp;$HC136&amp;"/","/"&amp;TrimSummary[color]&amp;"/"))),),0))))*$HJ136*(1+$BN$3)&amp;","&amp;IF(ISERROR(INDEX(TrimSummary[ordering_yy],MATCH(1,INDEX(($HD136=TrimSummary[style_no])*(HM$3=TrimSummary[trim_reff])*(ISNUMBER(FIND("/"&amp;$HC136&amp;"/","/"&amp;TrimSummary[color]&amp;"/"))),),0))),0,(INDEX(TrimSummary[ordering_yy],MATCH(1,INDEX(($HD136=TrimSummary[style_no])*(HM$3=TrimSummary[trim_reff])*(ISNUMBER(FIND("/"&amp;$HC136&amp;"/","/"&amp;TrimSummary[color]&amp;"/"))),),0))))*$HH136*(1+$BN$4)&amp;","&amp;IF(ISERROR(INDEX(TrimSummary[ordering_yy],MATCH(1,INDEX(($HD136=TrimSummary[style_no])*(HM$3=TrimSummary[trim_reff])*(ISNUMBER(FIND("/"&amp;$HC136&amp;"/","/"&amp;TrimSummary[color]&amp;"/"))),),0))),0,(INDEX(TrimSummary[ordering_yy],MATCH(1,INDEX(($HD136=TrimSummary[style_no])*(HM$3=TrimSummary[trim_reff])*(ISNUMBER(FIND("/"&amp;$HC136&amp;"/","/"&amp;TrimSummary[color]&amp;"/"))),),0))))*$HJ136*(1+$BN$4)</f>
        <v>0.9568,0,0,0</v>
      </c>
      <c r="HN136" s="62" t="str" cm="1">
        <f t="array" ref="HN136">IF(ISERROR(INDEX(TrimSummary[costing_yy],MATCH(1,INDEX(($HD136=TrimSummary[style_no])*(HN$3=TrimSummary[trim_reff])*(ISNUMBER(FIND("/"&amp;$HC136&amp;"/","/"&amp;TrimSummary[color]&amp;"/"))),),0))),0,(INDEX(TrimSummary[costing_yy],MATCH(1,INDEX(($HD136=TrimSummary[style_no])*(HN$3=TrimSummary[trim_reff])*(ISNUMBER(FIND("/"&amp;$HC136&amp;"/","/"&amp;TrimSummary[color]&amp;"/"))),),0))))*$HH136*(1+$BN$3)&amp;","&amp;IF(ISERROR(INDEX(TrimSummary[costing_yy],MATCH(1,INDEX(($HD136=TrimSummary[style_no])*(HN$3=TrimSummary[trim_reff])*(ISNUMBER(FIND("/"&amp;$HC136&amp;"/","/"&amp;TrimSummary[color]&amp;"/"))),),0))),0,(INDEX(TrimSummary[costing_yy],MATCH(1,INDEX(($HD136=TrimSummary[style_no])*(HN$3=TrimSummary[trim_reff])*(ISNUMBER(FIND("/"&amp;$HC136&amp;"/","/"&amp;TrimSummary[color]&amp;"/"))),),0))))*$HJ136*(1+$BN$3)&amp;","&amp;IF(ISERROR(INDEX(TrimSummary[ordering_yy],MATCH(1,INDEX(($HD136=TrimSummary[style_no])*(HN$3=TrimSummary[trim_reff])*(ISNUMBER(FIND("/"&amp;$HC136&amp;"/","/"&amp;TrimSummary[color]&amp;"/"))),),0))),0,(INDEX(TrimSummary[ordering_yy],MATCH(1,INDEX(($HD136=TrimSummary[style_no])*(HN$3=TrimSummary[trim_reff])*(ISNUMBER(FIND("/"&amp;$HC136&amp;"/","/"&amp;TrimSummary[color]&amp;"/"))),),0))))*$HH136*(1+$BN$4)&amp;","&amp;IF(ISERROR(INDEX(TrimSummary[ordering_yy],MATCH(1,INDEX(($HD136=TrimSummary[style_no])*(HN$3=TrimSummary[trim_reff])*(ISNUMBER(FIND("/"&amp;$HC136&amp;"/","/"&amp;TrimSummary[color]&amp;"/"))),),0))),0,(INDEX(TrimSummary[ordering_yy],MATCH(1,INDEX(($HD136=TrimSummary[style_no])*(HN$3=TrimSummary[trim_reff])*(ISNUMBER(FIND("/"&amp;$HC136&amp;"/","/"&amp;TrimSummary[color]&amp;"/"))),),0))))*$HJ136*(1+$BN$4)</f>
        <v>52,0,0,0</v>
      </c>
      <c r="HO136" s="62" t="str" cm="1">
        <f t="array" ref="HO136">IF(ISERROR(INDEX(TrimSummary[costing_yy],MATCH(1,INDEX(($HD136=TrimSummary[style_no])*(HO$3=TrimSummary[trim_reff])*(ISNUMBER(FIND("/"&amp;$HC136&amp;"/","/"&amp;TrimSummary[color]&amp;"/"))),),0))),0,(INDEX(TrimSummary[costing_yy],MATCH(1,INDEX(($HD136=TrimSummary[style_no])*(HO$3=TrimSummary[trim_reff])*(ISNUMBER(FIND("/"&amp;$HC136&amp;"/","/"&amp;TrimSummary[color]&amp;"/"))),),0))))*$HH136*(1+$BN$3)&amp;","&amp;IF(ISERROR(INDEX(TrimSummary[costing_yy],MATCH(1,INDEX(($HD136=TrimSummary[style_no])*(HO$3=TrimSummary[trim_reff])*(ISNUMBER(FIND("/"&amp;$HC136&amp;"/","/"&amp;TrimSummary[color]&amp;"/"))),),0))),0,(INDEX(TrimSummary[costing_yy],MATCH(1,INDEX(($HD136=TrimSummary[style_no])*(HO$3=TrimSummary[trim_reff])*(ISNUMBER(FIND("/"&amp;$HC136&amp;"/","/"&amp;TrimSummary[color]&amp;"/"))),),0))))*$HJ136*(1+$BN$3)&amp;","&amp;IF(ISERROR(INDEX(TrimSummary[ordering_yy],MATCH(1,INDEX(($HD136=TrimSummary[style_no])*(HO$3=TrimSummary[trim_reff])*(ISNUMBER(FIND("/"&amp;$HC136&amp;"/","/"&amp;TrimSummary[color]&amp;"/"))),),0))),0,(INDEX(TrimSummary[ordering_yy],MATCH(1,INDEX(($HD136=TrimSummary[style_no])*(HO$3=TrimSummary[trim_reff])*(ISNUMBER(FIND("/"&amp;$HC136&amp;"/","/"&amp;TrimSummary[color]&amp;"/"))),),0))))*$HH136*(1+$BN$4)&amp;","&amp;IF(ISERROR(INDEX(TrimSummary[ordering_yy],MATCH(1,INDEX(($HD136=TrimSummary[style_no])*(HO$3=TrimSummary[trim_reff])*(ISNUMBER(FIND("/"&amp;$HC136&amp;"/","/"&amp;TrimSummary[color]&amp;"/"))),),0))),0,(INDEX(TrimSummary[ordering_yy],MATCH(1,INDEX(($HD136=TrimSummary[style_no])*(HO$3=TrimSummary[trim_reff])*(ISNUMBER(FIND("/"&amp;$HC136&amp;"/","/"&amp;TrimSummary[color]&amp;"/"))),),0))))*$HJ136*(1+$BN$4)</f>
        <v>52,0,0,0</v>
      </c>
      <c r="HP136" s="62" t="str" cm="1">
        <f t="array" ref="HP136">IF(ISERROR(INDEX(TrimSummary[costing_yy],MATCH(1,INDEX(($HD136=TrimSummary[style_no])*(HP$3=TrimSummary[trim_reff])*(ISNUMBER(FIND("/"&amp;$HC136&amp;"/","/"&amp;TrimSummary[color]&amp;"/"))),),0))),0,(INDEX(TrimSummary[costing_yy],MATCH(1,INDEX(($HD136=TrimSummary[style_no])*(HP$3=TrimSummary[trim_reff])*(ISNUMBER(FIND("/"&amp;$HC136&amp;"/","/"&amp;TrimSummary[color]&amp;"/"))),),0))))*$HH136*(1+$BN$3)&amp;","&amp;IF(ISERROR(INDEX(TrimSummary[costing_yy],MATCH(1,INDEX(($HD136=TrimSummary[style_no])*(HP$3=TrimSummary[trim_reff])*(ISNUMBER(FIND("/"&amp;$HC136&amp;"/","/"&amp;TrimSummary[color]&amp;"/"))),),0))),0,(INDEX(TrimSummary[costing_yy],MATCH(1,INDEX(($HD136=TrimSummary[style_no])*(HP$3=TrimSummary[trim_reff])*(ISNUMBER(FIND("/"&amp;$HC136&amp;"/","/"&amp;TrimSummary[color]&amp;"/"))),),0))))*$HJ136*(1+$BN$3)&amp;","&amp;IF(ISERROR(INDEX(TrimSummary[ordering_yy],MATCH(1,INDEX(($HD136=TrimSummary[style_no])*(HP$3=TrimSummary[trim_reff])*(ISNUMBER(FIND("/"&amp;$HC136&amp;"/","/"&amp;TrimSummary[color]&amp;"/"))),),0))),0,(INDEX(TrimSummary[ordering_yy],MATCH(1,INDEX(($HD136=TrimSummary[style_no])*(HP$3=TrimSummary[trim_reff])*(ISNUMBER(FIND("/"&amp;$HC136&amp;"/","/"&amp;TrimSummary[color]&amp;"/"))),),0))))*$HH136*(1+$BN$4)&amp;","&amp;IF(ISERROR(INDEX(TrimSummary[ordering_yy],MATCH(1,INDEX(($HD136=TrimSummary[style_no])*(HP$3=TrimSummary[trim_reff])*(ISNUMBER(FIND("/"&amp;$HC136&amp;"/","/"&amp;TrimSummary[color]&amp;"/"))),),0))),0,(INDEX(TrimSummary[ordering_yy],MATCH(1,INDEX(($HD136=TrimSummary[style_no])*(HP$3=TrimSummary[trim_reff])*(ISNUMBER(FIND("/"&amp;$HC136&amp;"/","/"&amp;TrimSummary[color]&amp;"/"))),),0))))*$HJ136*(1+$BN$4)</f>
        <v>52,0,0,0</v>
      </c>
      <c r="HQ136" s="62" t="str" cm="1">
        <f t="array" ref="HQ136">IF(ISERROR(INDEX(TrimSummary[costing_yy],MATCH(1,INDEX(($HD136=TrimSummary[style_no])*(HQ$3=TrimSummary[trim_reff])*(ISNUMBER(FIND("/"&amp;$HC136&amp;"/","/"&amp;TrimSummary[color]&amp;"/"))),),0))),0,(INDEX(TrimSummary[costing_yy],MATCH(1,INDEX(($HD136=TrimSummary[style_no])*(HQ$3=TrimSummary[trim_reff])*(ISNUMBER(FIND("/"&amp;$HC136&amp;"/","/"&amp;TrimSummary[color]&amp;"/"))),),0))))*$HH136*(1+$BN$3)&amp;","&amp;IF(ISERROR(INDEX(TrimSummary[costing_yy],MATCH(1,INDEX(($HD136=TrimSummary[style_no])*(HQ$3=TrimSummary[trim_reff])*(ISNUMBER(FIND("/"&amp;$HC136&amp;"/","/"&amp;TrimSummary[color]&amp;"/"))),),0))),0,(INDEX(TrimSummary[costing_yy],MATCH(1,INDEX(($HD136=TrimSummary[style_no])*(HQ$3=TrimSummary[trim_reff])*(ISNUMBER(FIND("/"&amp;$HC136&amp;"/","/"&amp;TrimSummary[color]&amp;"/"))),),0))))*$HJ136*(1+$BN$3)&amp;","&amp;IF(ISERROR(INDEX(TrimSummary[ordering_yy],MATCH(1,INDEX(($HD136=TrimSummary[style_no])*(HQ$3=TrimSummary[trim_reff])*(ISNUMBER(FIND("/"&amp;$HC136&amp;"/","/"&amp;TrimSummary[color]&amp;"/"))),),0))),0,(INDEX(TrimSummary[ordering_yy],MATCH(1,INDEX(($HD136=TrimSummary[style_no])*(HQ$3=TrimSummary[trim_reff])*(ISNUMBER(FIND("/"&amp;$HC136&amp;"/","/"&amp;TrimSummary[color]&amp;"/"))),),0))))*$HH136*(1+$BN$4)&amp;","&amp;IF(ISERROR(INDEX(TrimSummary[ordering_yy],MATCH(1,INDEX(($HD136=TrimSummary[style_no])*(HQ$3=TrimSummary[trim_reff])*(ISNUMBER(FIND("/"&amp;$HC136&amp;"/","/"&amp;TrimSummary[color]&amp;"/"))),),0))),0,(INDEX(TrimSummary[ordering_yy],MATCH(1,INDEX(($HD136=TrimSummary[style_no])*(HQ$3=TrimSummary[trim_reff])*(ISNUMBER(FIND("/"&amp;$HC136&amp;"/","/"&amp;TrimSummary[color]&amp;"/"))),),0))))*$HJ136*(1+$BN$4)</f>
        <v>52,0,0,0</v>
      </c>
      <c r="HR136" s="62" t="str" cm="1">
        <f t="array" ref="HR136">IF(ISERROR(INDEX(TrimSummary[costing_yy],MATCH(1,INDEX(($HD136=TrimSummary[style_no])*(HR$3=TrimSummary[trim_reff])*(ISNUMBER(FIND("/"&amp;$HC136&amp;"/","/"&amp;TrimSummary[color]&amp;"/"))),),0))),0,(INDEX(TrimSummary[costing_yy],MATCH(1,INDEX(($HD136=TrimSummary[style_no])*(HR$3=TrimSummary[trim_reff])*(ISNUMBER(FIND("/"&amp;$HC136&amp;"/","/"&amp;TrimSummary[color]&amp;"/"))),),0))))*$HH136*(1+$BN$3)&amp;","&amp;IF(ISERROR(INDEX(TrimSummary[costing_yy],MATCH(1,INDEX(($HD136=TrimSummary[style_no])*(HR$3=TrimSummary[trim_reff])*(ISNUMBER(FIND("/"&amp;$HC136&amp;"/","/"&amp;TrimSummary[color]&amp;"/"))),),0))),0,(INDEX(TrimSummary[costing_yy],MATCH(1,INDEX(($HD136=TrimSummary[style_no])*(HR$3=TrimSummary[trim_reff])*(ISNUMBER(FIND("/"&amp;$HC136&amp;"/","/"&amp;TrimSummary[color]&amp;"/"))),),0))))*$HJ136*(1+$BN$3)&amp;","&amp;IF(ISERROR(INDEX(TrimSummary[ordering_yy],MATCH(1,INDEX(($HD136=TrimSummary[style_no])*(HR$3=TrimSummary[trim_reff])*(ISNUMBER(FIND("/"&amp;$HC136&amp;"/","/"&amp;TrimSummary[color]&amp;"/"))),),0))),0,(INDEX(TrimSummary[ordering_yy],MATCH(1,INDEX(($HD136=TrimSummary[style_no])*(HR$3=TrimSummary[trim_reff])*(ISNUMBER(FIND("/"&amp;$HC136&amp;"/","/"&amp;TrimSummary[color]&amp;"/"))),),0))))*$HH136*(1+$BN$4)&amp;","&amp;IF(ISERROR(INDEX(TrimSummary[ordering_yy],MATCH(1,INDEX(($HD136=TrimSummary[style_no])*(HR$3=TrimSummary[trim_reff])*(ISNUMBER(FIND("/"&amp;$HC136&amp;"/","/"&amp;TrimSummary[color]&amp;"/"))),),0))),0,(INDEX(TrimSummary[ordering_yy],MATCH(1,INDEX(($HD136=TrimSummary[style_no])*(HR$3=TrimSummary[trim_reff])*(ISNUMBER(FIND("/"&amp;$HC136&amp;"/","/"&amp;TrimSummary[color]&amp;"/"))),),0))))*$HJ136*(1+$BN$4)</f>
        <v>52,0,0,0</v>
      </c>
      <c r="HS136" s="62" t="str" cm="1">
        <f t="array" ref="HS136">IF(ISERROR(INDEX(TrimSummary[costing_yy],MATCH(1,INDEX(($HD136=TrimSummary[style_no])*(HS$3=TrimSummary[trim_reff])*(ISNUMBER(FIND("/"&amp;$HC136&amp;"/","/"&amp;TrimSummary[color]&amp;"/"))),),0))),0,(INDEX(TrimSummary[costing_yy],MATCH(1,INDEX(($HD136=TrimSummary[style_no])*(HS$3=TrimSummary[trim_reff])*(ISNUMBER(FIND("/"&amp;$HC136&amp;"/","/"&amp;TrimSummary[color]&amp;"/"))),),0))))*$HH136*(1+$BN$3)&amp;","&amp;IF(ISERROR(INDEX(TrimSummary[costing_yy],MATCH(1,INDEX(($HD136=TrimSummary[style_no])*(HS$3=TrimSummary[trim_reff])*(ISNUMBER(FIND("/"&amp;$HC136&amp;"/","/"&amp;TrimSummary[color]&amp;"/"))),),0))),0,(INDEX(TrimSummary[costing_yy],MATCH(1,INDEX(($HD136=TrimSummary[style_no])*(HS$3=TrimSummary[trim_reff])*(ISNUMBER(FIND("/"&amp;$HC136&amp;"/","/"&amp;TrimSummary[color]&amp;"/"))),),0))))*$HJ136*(1+$BN$3)&amp;","&amp;IF(ISERROR(INDEX(TrimSummary[ordering_yy],MATCH(1,INDEX(($HD136=TrimSummary[style_no])*(HS$3=TrimSummary[trim_reff])*(ISNUMBER(FIND("/"&amp;$HC136&amp;"/","/"&amp;TrimSummary[color]&amp;"/"))),),0))),0,(INDEX(TrimSummary[ordering_yy],MATCH(1,INDEX(($HD136=TrimSummary[style_no])*(HS$3=TrimSummary[trim_reff])*(ISNUMBER(FIND("/"&amp;$HC136&amp;"/","/"&amp;TrimSummary[color]&amp;"/"))),),0))))*$HH136*(1+$BN$4)&amp;","&amp;IF(ISERROR(INDEX(TrimSummary[ordering_yy],MATCH(1,INDEX(($HD136=TrimSummary[style_no])*(HS$3=TrimSummary[trim_reff])*(ISNUMBER(FIND("/"&amp;$HC136&amp;"/","/"&amp;TrimSummary[color]&amp;"/"))),),0))),0,(INDEX(TrimSummary[ordering_yy],MATCH(1,INDEX(($HD136=TrimSummary[style_no])*(HS$3=TrimSummary[trim_reff])*(ISNUMBER(FIND("/"&amp;$HC136&amp;"/","/"&amp;TrimSummary[color]&amp;"/"))),),0))))*$HJ136*(1+$BN$4)</f>
        <v>52,0,0,0</v>
      </c>
      <c r="HT136" s="62" t="str" cm="1">
        <f t="array" ref="HT136">IF(ISERROR(INDEX(TrimSummary[costing_yy],MATCH(1,INDEX(($HD136=TrimSummary[style_no])*(HT$3=TrimSummary[trim_reff])*(ISNUMBER(FIND("/"&amp;$HC136&amp;"/","/"&amp;TrimSummary[color]&amp;"/"))),),0))),0,(INDEX(TrimSummary[costing_yy],MATCH(1,INDEX(($HD136=TrimSummary[style_no])*(HT$3=TrimSummary[trim_reff])*(ISNUMBER(FIND("/"&amp;$HC136&amp;"/","/"&amp;TrimSummary[color]&amp;"/"))),),0))))*$HH136*(1+$BN$3)&amp;","&amp;IF(ISERROR(INDEX(TrimSummary[costing_yy],MATCH(1,INDEX(($HD136=TrimSummary[style_no])*(HT$3=TrimSummary[trim_reff])*(ISNUMBER(FIND("/"&amp;$HC136&amp;"/","/"&amp;TrimSummary[color]&amp;"/"))),),0))),0,(INDEX(TrimSummary[costing_yy],MATCH(1,INDEX(($HD136=TrimSummary[style_no])*(HT$3=TrimSummary[trim_reff])*(ISNUMBER(FIND("/"&amp;$HC136&amp;"/","/"&amp;TrimSummary[color]&amp;"/"))),),0))))*$HJ136*(1+$BN$3)&amp;","&amp;IF(ISERROR(INDEX(TrimSummary[ordering_yy],MATCH(1,INDEX(($HD136=TrimSummary[style_no])*(HT$3=TrimSummary[trim_reff])*(ISNUMBER(FIND("/"&amp;$HC136&amp;"/","/"&amp;TrimSummary[color]&amp;"/"))),),0))),0,(INDEX(TrimSummary[ordering_yy],MATCH(1,INDEX(($HD136=TrimSummary[style_no])*(HT$3=TrimSummary[trim_reff])*(ISNUMBER(FIND("/"&amp;$HC136&amp;"/","/"&amp;TrimSummary[color]&amp;"/"))),),0))))*$HH136*(1+$BN$4)&amp;","&amp;IF(ISERROR(INDEX(TrimSummary[ordering_yy],MATCH(1,INDEX(($HD136=TrimSummary[style_no])*(HT$3=TrimSummary[trim_reff])*(ISNUMBER(FIND("/"&amp;$HC136&amp;"/","/"&amp;TrimSummary[color]&amp;"/"))),),0))),0,(INDEX(TrimSummary[ordering_yy],MATCH(1,INDEX(($HD136=TrimSummary[style_no])*(HT$3=TrimSummary[trim_reff])*(ISNUMBER(FIND("/"&amp;$HC136&amp;"/","/"&amp;TrimSummary[color]&amp;"/"))),),0))))*$HJ136*(1+$BN$4)</f>
        <v>52,0,0,0</v>
      </c>
      <c r="HU136" s="62" t="str" cm="1">
        <f t="array" ref="HU136">IF(ISERROR(INDEX(TrimSummary[costing_yy],MATCH(1,INDEX(($HD136=TrimSummary[style_no])*(HU$3=TrimSummary[trim_reff])*(ISNUMBER(FIND("/"&amp;$HC136&amp;"/","/"&amp;TrimSummary[color]&amp;"/"))),),0))),0,(INDEX(TrimSummary[costing_yy],MATCH(1,INDEX(($HD136=TrimSummary[style_no])*(HU$3=TrimSummary[trim_reff])*(ISNUMBER(FIND("/"&amp;$HC136&amp;"/","/"&amp;TrimSummary[color]&amp;"/"))),),0))))*$HH136*(1+$BN$3)&amp;","&amp;IF(ISERROR(INDEX(TrimSummary[costing_yy],MATCH(1,INDEX(($HD136=TrimSummary[style_no])*(HU$3=TrimSummary[trim_reff])*(ISNUMBER(FIND("/"&amp;$HC136&amp;"/","/"&amp;TrimSummary[color]&amp;"/"))),),0))),0,(INDEX(TrimSummary[costing_yy],MATCH(1,INDEX(($HD136=TrimSummary[style_no])*(HU$3=TrimSummary[trim_reff])*(ISNUMBER(FIND("/"&amp;$HC136&amp;"/","/"&amp;TrimSummary[color]&amp;"/"))),),0))))*$HJ136*(1+$BN$3)&amp;","&amp;IF(ISERROR(INDEX(TrimSummary[ordering_yy],MATCH(1,INDEX(($HD136=TrimSummary[style_no])*(HU$3=TrimSummary[trim_reff])*(ISNUMBER(FIND("/"&amp;$HC136&amp;"/","/"&amp;TrimSummary[color]&amp;"/"))),),0))),0,(INDEX(TrimSummary[ordering_yy],MATCH(1,INDEX(($HD136=TrimSummary[style_no])*(HU$3=TrimSummary[trim_reff])*(ISNUMBER(FIND("/"&amp;$HC136&amp;"/","/"&amp;TrimSummary[color]&amp;"/"))),),0))))*$HH136*(1+$BN$4)&amp;","&amp;IF(ISERROR(INDEX(TrimSummary[ordering_yy],MATCH(1,INDEX(($HD136=TrimSummary[style_no])*(HU$3=TrimSummary[trim_reff])*(ISNUMBER(FIND("/"&amp;$HC136&amp;"/","/"&amp;TrimSummary[color]&amp;"/"))),),0))),0,(INDEX(TrimSummary[ordering_yy],MATCH(1,INDEX(($HD136=TrimSummary[style_no])*(HU$3=TrimSummary[trim_reff])*(ISNUMBER(FIND("/"&amp;$HC136&amp;"/","/"&amp;TrimSummary[color]&amp;"/"))),),0))))*$HJ136*(1+$BN$4)</f>
        <v>52,0,0,0</v>
      </c>
      <c r="HV136" s="62"/>
      <c r="HW136" s="62"/>
      <c r="HX136" s="62"/>
      <c r="HY136" s="62"/>
      <c r="HZ136" s="62"/>
      <c r="IA136" s="62"/>
      <c r="IB136" s="62"/>
      <c r="IC136" s="62"/>
      <c r="ID136" s="62"/>
      <c r="IE136" s="62"/>
      <c r="IF136" s="62"/>
      <c r="IG136" s="62"/>
      <c r="IH136" s="62"/>
      <c r="II136" s="62"/>
      <c r="IJ136" s="49"/>
      <c r="IK136" s="49"/>
      <c r="IL136" s="49"/>
      <c r="IM136" s="49"/>
      <c r="IN136" s="49"/>
      <c r="IO136" s="49"/>
      <c r="IP136" s="49"/>
      <c r="IQ136" s="49"/>
      <c r="IR136" s="49"/>
      <c r="IS136" s="49"/>
      <c r="IT136" s="49"/>
      <c r="IU136" s="49"/>
      <c r="IV136" s="49"/>
      <c r="IW136" s="49"/>
    </row>
    <row r="137" spans="1:257">
      <c r="A137"/>
      <c r="D137" s="256"/>
      <c r="E137" s="121"/>
      <c r="F137" s="18"/>
      <c r="G137" s="19"/>
      <c r="H137" s="96"/>
      <c r="I137" s="96"/>
      <c r="J137" s="96"/>
      <c r="K137" s="96"/>
      <c r="L137" s="96"/>
      <c r="M137" s="96"/>
      <c r="N137" s="96"/>
      <c r="O137" s="96"/>
      <c r="P137" s="96"/>
      <c r="Q137" s="96"/>
      <c r="R137" s="96"/>
      <c r="S137" s="86"/>
      <c r="T137" s="86"/>
      <c r="U137" s="86"/>
      <c r="V137" s="130"/>
      <c r="Y137" s="18"/>
      <c r="AR137" s="87"/>
      <c r="AS137" s="24"/>
      <c r="AT137" s="18"/>
      <c r="AW137" s="24"/>
      <c r="AX137" s="24"/>
      <c r="AY137" s="24"/>
      <c r="AZ137" s="24"/>
      <c r="BA137" s="24"/>
      <c r="BB137" s="24"/>
      <c r="BC137" s="24"/>
      <c r="BS137" s="233"/>
      <c r="BT137" s="233"/>
      <c r="BU137" s="233"/>
      <c r="BV137" s="233"/>
      <c r="BW137" s="233"/>
      <c r="BX137" s="233"/>
      <c r="BZ137" s="233"/>
      <c r="CA137" s="233"/>
      <c r="CB137" s="233"/>
      <c r="CC137" s="233"/>
      <c r="CD137" s="233"/>
      <c r="CE137" s="233"/>
      <c r="CF137" s="233"/>
      <c r="CI137" s="233"/>
      <c r="CJ137" s="92"/>
      <c r="CK137" s="92"/>
      <c r="CL137" s="64"/>
      <c r="CM137" s="64"/>
      <c r="CN137" s="64"/>
      <c r="FT137"/>
      <c r="FU137"/>
      <c r="HA137" s="62" t="str">
        <f>INDEX(TrimSummary[season],MATCH($HD137,TrimSummary[style_no],0))</f>
        <v>WI23</v>
      </c>
      <c r="HB137" s="62" t="str">
        <f>INDEX(TrimSummary[floorset],MATCH($HD137,TrimSummary[style_no],0))</f>
        <v>F3</v>
      </c>
      <c r="HC137" s="6" t="s">
        <v>217</v>
      </c>
      <c r="HD137" s="310" t="s">
        <v>315</v>
      </c>
      <c r="HE137" s="224" t="s">
        <v>301</v>
      </c>
      <c r="HF137" s="98">
        <v>45040</v>
      </c>
      <c r="HG137" t="s">
        <v>40</v>
      </c>
      <c r="HH137" s="105" cm="1">
        <f t="array" ref="HH137">IF(ISERROR(INDEX(Trim_Booking_Data[[QTY TB]:[5]],MATCH($HD137&amp;$HE137&amp;$HF137,Trim_Booking_Data[Styele'#]&amp;Trim_Booking_Data[COLOR]&amp;Trim_Booking_Data[Trim Boking Date],0),MATCH($HG137,Trim_Booking_Data[[#Headers],[QTY TB]:[5]],0))),0,(INDEX(Trim_Booking_Data[[QTY TB]:[5]],MATCH($HD137&amp;$HE137&amp;$HF137,Trim_Booking_Data[Styele'#]&amp;Trim_Booking_Data[COLOR]&amp;Trim_Booking_Data[Trim Boking Date],0),MATCH($HG137,Trim_Booking_Data[[#Headers],[QTY TB]:[5]],0))))</f>
        <v>16</v>
      </c>
      <c r="HI137" s="78" cm="1">
        <f t="array" ref="HI137">IF(ISERROR(INDEX(PO_Placed_Data_Fu[],MATCH($HD137&amp;$HE137,Trim_Booking_Data[Styele'#]&amp;Trim_Booking_Data[COLOR],0),MATCH(HI$3,PO_Placed_Data_Fu[#Headers],0))),0,(INDEX(PO_Placed_Data_Fu[],MATCH($HD137&amp;$HE137,Trim_Booking_Data[Styele'#]&amp;Trim_Booking_Data[COLOR],0),MATCH(HI$3,PO_Placed_Data_Fu[#Headers],0))))</f>
        <v>0</v>
      </c>
      <c r="HJ137" s="73" cm="1">
        <f t="array" ref="HJ137">IF(ISERROR(INDEX(PO_Placed_Data_Fu[],MATCH($HD137&amp;$HE137&amp;$HF137,Trim_Booking_Data[Styele'#]&amp;Trim_Booking_Data[COLOR]&amp;Trim_Booking_Data[Trim Boking Date],0),MATCH($HG137,PO_Placed_Data_Fu[#Headers],0))),0,(INDEX(PO_Placed_Data_Fu[],MATCH($HD137&amp;$HE137&amp;$HF137,Trim_Booking_Data[Styele'#]&amp;Trim_Booking_Data[COLOR]&amp;Trim_Booking_Data[Trim Boking Date],0),MATCH($HG137,PO_Placed_Data_Fu[#Headers],0))))</f>
        <v>0</v>
      </c>
      <c r="HK137" s="62" t="str" cm="1">
        <f t="array" ref="HK137">IF(ISERROR(INDEX(TrimSummary[costing_yy],MATCH(1,INDEX(($HD137=TrimSummary[style_no])*(HK$3=TrimSummary[trim_reff])*(ISNUMBER(FIND("/"&amp;$HC137&amp;"/","/"&amp;TrimSummary[color]&amp;"/"))),),0))),0,(INDEX(TrimSummary[costing_yy],MATCH(1,INDEX(($HD137=TrimSummary[style_no])*(HK$3=TrimSummary[trim_reff])*(ISNUMBER(FIND("/"&amp;$HC137&amp;"/","/"&amp;TrimSummary[color]&amp;"/"))),),0))))*$HH137*(1+$BN$3)&amp;","&amp;IF(ISERROR(INDEX(TrimSummary[costing_yy],MATCH(1,INDEX(($HD137=TrimSummary[style_no])*(HK$3=TrimSummary[trim_reff])*(ISNUMBER(FIND("/"&amp;$HC137&amp;"/","/"&amp;TrimSummary[color]&amp;"/"))),),0))),0,(INDEX(TrimSummary[costing_yy],MATCH(1,INDEX(($HD137=TrimSummary[style_no])*(HK$3=TrimSummary[trim_reff])*(ISNUMBER(FIND("/"&amp;$HC137&amp;"/","/"&amp;TrimSummary[color]&amp;"/"))),),0))))*$HJ137*(1+$BN$3)&amp;","&amp;IF(ISERROR(INDEX(TrimSummary[ordering_yy],MATCH(1,INDEX(($HD137=TrimSummary[style_no])*(HK$3=TrimSummary[trim_reff])*(ISNUMBER(FIND("/"&amp;$HC137&amp;"/","/"&amp;TrimSummary[color]&amp;"/"))),),0))),0,(INDEX(TrimSummary[ordering_yy],MATCH(1,INDEX(($HD137=TrimSummary[style_no])*(HK$3=TrimSummary[trim_reff])*(ISNUMBER(FIND("/"&amp;$HC137&amp;"/","/"&amp;TrimSummary[color]&amp;"/"))),),0))))*$HH137*(1+$BN$4)&amp;","&amp;IF(ISERROR(INDEX(TrimSummary[ordering_yy],MATCH(1,INDEX(($HD137=TrimSummary[style_no])*(HK$3=TrimSummary[trim_reff])*(ISNUMBER(FIND("/"&amp;$HC137&amp;"/","/"&amp;TrimSummary[color]&amp;"/"))),),0))),0,(INDEX(TrimSummary[ordering_yy],MATCH(1,INDEX(($HD137=TrimSummary[style_no])*(HK$3=TrimSummary[trim_reff])*(ISNUMBER(FIND("/"&amp;$HC137&amp;"/","/"&amp;TrimSummary[color]&amp;"/"))),),0))))*$HJ137*(1+$BN$4)</f>
        <v>14.436864,0,0,0</v>
      </c>
      <c r="HL137" s="62" t="str" cm="1">
        <f t="array" ref="HL137">IF(ISERROR(INDEX(TrimSummary[costing_yy],MATCH(1,INDEX(($HD137=TrimSummary[style_no])*(HL$3=TrimSummary[trim_reff])*(ISNUMBER(FIND("/"&amp;$HC137&amp;"/","/"&amp;TrimSummary[color]&amp;"/"))),),0))),0,(INDEX(TrimSummary[costing_yy],MATCH(1,INDEX(($HD137=TrimSummary[style_no])*(HL$3=TrimSummary[trim_reff])*(ISNUMBER(FIND("/"&amp;$HC137&amp;"/","/"&amp;TrimSummary[color]&amp;"/"))),),0))))*$HH137*(1+$BN$3)&amp;","&amp;IF(ISERROR(INDEX(TrimSummary[costing_yy],MATCH(1,INDEX(($HD137=TrimSummary[style_no])*(HL$3=TrimSummary[trim_reff])*(ISNUMBER(FIND("/"&amp;$HC137&amp;"/","/"&amp;TrimSummary[color]&amp;"/"))),),0))),0,(INDEX(TrimSummary[costing_yy],MATCH(1,INDEX(($HD137=TrimSummary[style_no])*(HL$3=TrimSummary[trim_reff])*(ISNUMBER(FIND("/"&amp;$HC137&amp;"/","/"&amp;TrimSummary[color]&amp;"/"))),),0))))*$HJ137*(1+$BN$3)&amp;","&amp;IF(ISERROR(INDEX(TrimSummary[ordering_yy],MATCH(1,INDEX(($HD137=TrimSummary[style_no])*(HL$3=TrimSummary[trim_reff])*(ISNUMBER(FIND("/"&amp;$HC137&amp;"/","/"&amp;TrimSummary[color]&amp;"/"))),),0))),0,(INDEX(TrimSummary[ordering_yy],MATCH(1,INDEX(($HD137=TrimSummary[style_no])*(HL$3=TrimSummary[trim_reff])*(ISNUMBER(FIND("/"&amp;$HC137&amp;"/","/"&amp;TrimSummary[color]&amp;"/"))),),0))))*$HH137*(1+$BN$4)&amp;","&amp;IF(ISERROR(INDEX(TrimSummary[ordering_yy],MATCH(1,INDEX(($HD137=TrimSummary[style_no])*(HL$3=TrimSummary[trim_reff])*(ISNUMBER(FIND("/"&amp;$HC137&amp;"/","/"&amp;TrimSummary[color]&amp;"/"))),),0))),0,(INDEX(TrimSummary[ordering_yy],MATCH(1,INDEX(($HD137=TrimSummary[style_no])*(HL$3=TrimSummary[trim_reff])*(ISNUMBER(FIND("/"&amp;$HC137&amp;"/","/"&amp;TrimSummary[color]&amp;"/"))),),0))))*$HJ137*(1+$BN$4)</f>
        <v>0.19968,0,0,0</v>
      </c>
      <c r="HM137" s="62" t="str" cm="1">
        <f t="array" ref="HM137">IF(ISERROR(INDEX(TrimSummary[costing_yy],MATCH(1,INDEX(($HD137=TrimSummary[style_no])*(HM$3=TrimSummary[trim_reff])*(ISNUMBER(FIND("/"&amp;$HC137&amp;"/","/"&amp;TrimSummary[color]&amp;"/"))),),0))),0,(INDEX(TrimSummary[costing_yy],MATCH(1,INDEX(($HD137=TrimSummary[style_no])*(HM$3=TrimSummary[trim_reff])*(ISNUMBER(FIND("/"&amp;$HC137&amp;"/","/"&amp;TrimSummary[color]&amp;"/"))),),0))))*$HH137*(1+$BN$3)&amp;","&amp;IF(ISERROR(INDEX(TrimSummary[costing_yy],MATCH(1,INDEX(($HD137=TrimSummary[style_no])*(HM$3=TrimSummary[trim_reff])*(ISNUMBER(FIND("/"&amp;$HC137&amp;"/","/"&amp;TrimSummary[color]&amp;"/"))),),0))),0,(INDEX(TrimSummary[costing_yy],MATCH(1,INDEX(($HD137=TrimSummary[style_no])*(HM$3=TrimSummary[trim_reff])*(ISNUMBER(FIND("/"&amp;$HC137&amp;"/","/"&amp;TrimSummary[color]&amp;"/"))),),0))))*$HJ137*(1+$BN$3)&amp;","&amp;IF(ISERROR(INDEX(TrimSummary[ordering_yy],MATCH(1,INDEX(($HD137=TrimSummary[style_no])*(HM$3=TrimSummary[trim_reff])*(ISNUMBER(FIND("/"&amp;$HC137&amp;"/","/"&amp;TrimSummary[color]&amp;"/"))),),0))),0,(INDEX(TrimSummary[ordering_yy],MATCH(1,INDEX(($HD137=TrimSummary[style_no])*(HM$3=TrimSummary[trim_reff])*(ISNUMBER(FIND("/"&amp;$HC137&amp;"/","/"&amp;TrimSummary[color]&amp;"/"))),),0))))*$HH137*(1+$BN$4)&amp;","&amp;IF(ISERROR(INDEX(TrimSummary[ordering_yy],MATCH(1,INDEX(($HD137=TrimSummary[style_no])*(HM$3=TrimSummary[trim_reff])*(ISNUMBER(FIND("/"&amp;$HC137&amp;"/","/"&amp;TrimSummary[color]&amp;"/"))),),0))),0,(INDEX(TrimSummary[ordering_yy],MATCH(1,INDEX(($HD137=TrimSummary[style_no])*(HM$3=TrimSummary[trim_reff])*(ISNUMBER(FIND("/"&amp;$HC137&amp;"/","/"&amp;TrimSummary[color]&amp;"/"))),),0))))*$HJ137*(1+$BN$4)</f>
        <v>0.306176,0,0,0</v>
      </c>
      <c r="HN137" s="62" t="str" cm="1">
        <f t="array" ref="HN137">IF(ISERROR(INDEX(TrimSummary[costing_yy],MATCH(1,INDEX(($HD137=TrimSummary[style_no])*(HN$3=TrimSummary[trim_reff])*(ISNUMBER(FIND("/"&amp;$HC137&amp;"/","/"&amp;TrimSummary[color]&amp;"/"))),),0))),0,(INDEX(TrimSummary[costing_yy],MATCH(1,INDEX(($HD137=TrimSummary[style_no])*(HN$3=TrimSummary[trim_reff])*(ISNUMBER(FIND("/"&amp;$HC137&amp;"/","/"&amp;TrimSummary[color]&amp;"/"))),),0))))*$HH137*(1+$BN$3)&amp;","&amp;IF(ISERROR(INDEX(TrimSummary[costing_yy],MATCH(1,INDEX(($HD137=TrimSummary[style_no])*(HN$3=TrimSummary[trim_reff])*(ISNUMBER(FIND("/"&amp;$HC137&amp;"/","/"&amp;TrimSummary[color]&amp;"/"))),),0))),0,(INDEX(TrimSummary[costing_yy],MATCH(1,INDEX(($HD137=TrimSummary[style_no])*(HN$3=TrimSummary[trim_reff])*(ISNUMBER(FIND("/"&amp;$HC137&amp;"/","/"&amp;TrimSummary[color]&amp;"/"))),),0))))*$HJ137*(1+$BN$3)&amp;","&amp;IF(ISERROR(INDEX(TrimSummary[ordering_yy],MATCH(1,INDEX(($HD137=TrimSummary[style_no])*(HN$3=TrimSummary[trim_reff])*(ISNUMBER(FIND("/"&amp;$HC137&amp;"/","/"&amp;TrimSummary[color]&amp;"/"))),),0))),0,(INDEX(TrimSummary[ordering_yy],MATCH(1,INDEX(($HD137=TrimSummary[style_no])*(HN$3=TrimSummary[trim_reff])*(ISNUMBER(FIND("/"&amp;$HC137&amp;"/","/"&amp;TrimSummary[color]&amp;"/"))),),0))))*$HH137*(1+$BN$4)&amp;","&amp;IF(ISERROR(INDEX(TrimSummary[ordering_yy],MATCH(1,INDEX(($HD137=TrimSummary[style_no])*(HN$3=TrimSummary[trim_reff])*(ISNUMBER(FIND("/"&amp;$HC137&amp;"/","/"&amp;TrimSummary[color]&amp;"/"))),),0))),0,(INDEX(TrimSummary[ordering_yy],MATCH(1,INDEX(($HD137=TrimSummary[style_no])*(HN$3=TrimSummary[trim_reff])*(ISNUMBER(FIND("/"&amp;$HC137&amp;"/","/"&amp;TrimSummary[color]&amp;"/"))),),0))))*$HJ137*(1+$BN$4)</f>
        <v>16.64,0,0,0</v>
      </c>
      <c r="HO137" s="62" t="str" cm="1">
        <f t="array" ref="HO137">IF(ISERROR(INDEX(TrimSummary[costing_yy],MATCH(1,INDEX(($HD137=TrimSummary[style_no])*(HO$3=TrimSummary[trim_reff])*(ISNUMBER(FIND("/"&amp;$HC137&amp;"/","/"&amp;TrimSummary[color]&amp;"/"))),),0))),0,(INDEX(TrimSummary[costing_yy],MATCH(1,INDEX(($HD137=TrimSummary[style_no])*(HO$3=TrimSummary[trim_reff])*(ISNUMBER(FIND("/"&amp;$HC137&amp;"/","/"&amp;TrimSummary[color]&amp;"/"))),),0))))*$HH137*(1+$BN$3)&amp;","&amp;IF(ISERROR(INDEX(TrimSummary[costing_yy],MATCH(1,INDEX(($HD137=TrimSummary[style_no])*(HO$3=TrimSummary[trim_reff])*(ISNUMBER(FIND("/"&amp;$HC137&amp;"/","/"&amp;TrimSummary[color]&amp;"/"))),),0))),0,(INDEX(TrimSummary[costing_yy],MATCH(1,INDEX(($HD137=TrimSummary[style_no])*(HO$3=TrimSummary[trim_reff])*(ISNUMBER(FIND("/"&amp;$HC137&amp;"/","/"&amp;TrimSummary[color]&amp;"/"))),),0))))*$HJ137*(1+$BN$3)&amp;","&amp;IF(ISERROR(INDEX(TrimSummary[ordering_yy],MATCH(1,INDEX(($HD137=TrimSummary[style_no])*(HO$3=TrimSummary[trim_reff])*(ISNUMBER(FIND("/"&amp;$HC137&amp;"/","/"&amp;TrimSummary[color]&amp;"/"))),),0))),0,(INDEX(TrimSummary[ordering_yy],MATCH(1,INDEX(($HD137=TrimSummary[style_no])*(HO$3=TrimSummary[trim_reff])*(ISNUMBER(FIND("/"&amp;$HC137&amp;"/","/"&amp;TrimSummary[color]&amp;"/"))),),0))))*$HH137*(1+$BN$4)&amp;","&amp;IF(ISERROR(INDEX(TrimSummary[ordering_yy],MATCH(1,INDEX(($HD137=TrimSummary[style_no])*(HO$3=TrimSummary[trim_reff])*(ISNUMBER(FIND("/"&amp;$HC137&amp;"/","/"&amp;TrimSummary[color]&amp;"/"))),),0))),0,(INDEX(TrimSummary[ordering_yy],MATCH(1,INDEX(($HD137=TrimSummary[style_no])*(HO$3=TrimSummary[trim_reff])*(ISNUMBER(FIND("/"&amp;$HC137&amp;"/","/"&amp;TrimSummary[color]&amp;"/"))),),0))))*$HJ137*(1+$BN$4)</f>
        <v>16.64,0,0,0</v>
      </c>
      <c r="HP137" s="62" t="str" cm="1">
        <f t="array" ref="HP137">IF(ISERROR(INDEX(TrimSummary[costing_yy],MATCH(1,INDEX(($HD137=TrimSummary[style_no])*(HP$3=TrimSummary[trim_reff])*(ISNUMBER(FIND("/"&amp;$HC137&amp;"/","/"&amp;TrimSummary[color]&amp;"/"))),),0))),0,(INDEX(TrimSummary[costing_yy],MATCH(1,INDEX(($HD137=TrimSummary[style_no])*(HP$3=TrimSummary[trim_reff])*(ISNUMBER(FIND("/"&amp;$HC137&amp;"/","/"&amp;TrimSummary[color]&amp;"/"))),),0))))*$HH137*(1+$BN$3)&amp;","&amp;IF(ISERROR(INDEX(TrimSummary[costing_yy],MATCH(1,INDEX(($HD137=TrimSummary[style_no])*(HP$3=TrimSummary[trim_reff])*(ISNUMBER(FIND("/"&amp;$HC137&amp;"/","/"&amp;TrimSummary[color]&amp;"/"))),),0))),0,(INDEX(TrimSummary[costing_yy],MATCH(1,INDEX(($HD137=TrimSummary[style_no])*(HP$3=TrimSummary[trim_reff])*(ISNUMBER(FIND("/"&amp;$HC137&amp;"/","/"&amp;TrimSummary[color]&amp;"/"))),),0))))*$HJ137*(1+$BN$3)&amp;","&amp;IF(ISERROR(INDEX(TrimSummary[ordering_yy],MATCH(1,INDEX(($HD137=TrimSummary[style_no])*(HP$3=TrimSummary[trim_reff])*(ISNUMBER(FIND("/"&amp;$HC137&amp;"/","/"&amp;TrimSummary[color]&amp;"/"))),),0))),0,(INDEX(TrimSummary[ordering_yy],MATCH(1,INDEX(($HD137=TrimSummary[style_no])*(HP$3=TrimSummary[trim_reff])*(ISNUMBER(FIND("/"&amp;$HC137&amp;"/","/"&amp;TrimSummary[color]&amp;"/"))),),0))))*$HH137*(1+$BN$4)&amp;","&amp;IF(ISERROR(INDEX(TrimSummary[ordering_yy],MATCH(1,INDEX(($HD137=TrimSummary[style_no])*(HP$3=TrimSummary[trim_reff])*(ISNUMBER(FIND("/"&amp;$HC137&amp;"/","/"&amp;TrimSummary[color]&amp;"/"))),),0))),0,(INDEX(TrimSummary[ordering_yy],MATCH(1,INDEX(($HD137=TrimSummary[style_no])*(HP$3=TrimSummary[trim_reff])*(ISNUMBER(FIND("/"&amp;$HC137&amp;"/","/"&amp;TrimSummary[color]&amp;"/"))),),0))))*$HJ137*(1+$BN$4)</f>
        <v>16.64,0,0,0</v>
      </c>
      <c r="HQ137" s="62" t="str" cm="1">
        <f t="array" ref="HQ137">IF(ISERROR(INDEX(TrimSummary[costing_yy],MATCH(1,INDEX(($HD137=TrimSummary[style_no])*(HQ$3=TrimSummary[trim_reff])*(ISNUMBER(FIND("/"&amp;$HC137&amp;"/","/"&amp;TrimSummary[color]&amp;"/"))),),0))),0,(INDEX(TrimSummary[costing_yy],MATCH(1,INDEX(($HD137=TrimSummary[style_no])*(HQ$3=TrimSummary[trim_reff])*(ISNUMBER(FIND("/"&amp;$HC137&amp;"/","/"&amp;TrimSummary[color]&amp;"/"))),),0))))*$HH137*(1+$BN$3)&amp;","&amp;IF(ISERROR(INDEX(TrimSummary[costing_yy],MATCH(1,INDEX(($HD137=TrimSummary[style_no])*(HQ$3=TrimSummary[trim_reff])*(ISNUMBER(FIND("/"&amp;$HC137&amp;"/","/"&amp;TrimSummary[color]&amp;"/"))),),0))),0,(INDEX(TrimSummary[costing_yy],MATCH(1,INDEX(($HD137=TrimSummary[style_no])*(HQ$3=TrimSummary[trim_reff])*(ISNUMBER(FIND("/"&amp;$HC137&amp;"/","/"&amp;TrimSummary[color]&amp;"/"))),),0))))*$HJ137*(1+$BN$3)&amp;","&amp;IF(ISERROR(INDEX(TrimSummary[ordering_yy],MATCH(1,INDEX(($HD137=TrimSummary[style_no])*(HQ$3=TrimSummary[trim_reff])*(ISNUMBER(FIND("/"&amp;$HC137&amp;"/","/"&amp;TrimSummary[color]&amp;"/"))),),0))),0,(INDEX(TrimSummary[ordering_yy],MATCH(1,INDEX(($HD137=TrimSummary[style_no])*(HQ$3=TrimSummary[trim_reff])*(ISNUMBER(FIND("/"&amp;$HC137&amp;"/","/"&amp;TrimSummary[color]&amp;"/"))),),0))))*$HH137*(1+$BN$4)&amp;","&amp;IF(ISERROR(INDEX(TrimSummary[ordering_yy],MATCH(1,INDEX(($HD137=TrimSummary[style_no])*(HQ$3=TrimSummary[trim_reff])*(ISNUMBER(FIND("/"&amp;$HC137&amp;"/","/"&amp;TrimSummary[color]&amp;"/"))),),0))),0,(INDEX(TrimSummary[ordering_yy],MATCH(1,INDEX(($HD137=TrimSummary[style_no])*(HQ$3=TrimSummary[trim_reff])*(ISNUMBER(FIND("/"&amp;$HC137&amp;"/","/"&amp;TrimSummary[color]&amp;"/"))),),0))))*$HJ137*(1+$BN$4)</f>
        <v>16.64,0,0,0</v>
      </c>
      <c r="HR137" s="62" t="str" cm="1">
        <f t="array" ref="HR137">IF(ISERROR(INDEX(TrimSummary[costing_yy],MATCH(1,INDEX(($HD137=TrimSummary[style_no])*(HR$3=TrimSummary[trim_reff])*(ISNUMBER(FIND("/"&amp;$HC137&amp;"/","/"&amp;TrimSummary[color]&amp;"/"))),),0))),0,(INDEX(TrimSummary[costing_yy],MATCH(1,INDEX(($HD137=TrimSummary[style_no])*(HR$3=TrimSummary[trim_reff])*(ISNUMBER(FIND("/"&amp;$HC137&amp;"/","/"&amp;TrimSummary[color]&amp;"/"))),),0))))*$HH137*(1+$BN$3)&amp;","&amp;IF(ISERROR(INDEX(TrimSummary[costing_yy],MATCH(1,INDEX(($HD137=TrimSummary[style_no])*(HR$3=TrimSummary[trim_reff])*(ISNUMBER(FIND("/"&amp;$HC137&amp;"/","/"&amp;TrimSummary[color]&amp;"/"))),),0))),0,(INDEX(TrimSummary[costing_yy],MATCH(1,INDEX(($HD137=TrimSummary[style_no])*(HR$3=TrimSummary[trim_reff])*(ISNUMBER(FIND("/"&amp;$HC137&amp;"/","/"&amp;TrimSummary[color]&amp;"/"))),),0))))*$HJ137*(1+$BN$3)&amp;","&amp;IF(ISERROR(INDEX(TrimSummary[ordering_yy],MATCH(1,INDEX(($HD137=TrimSummary[style_no])*(HR$3=TrimSummary[trim_reff])*(ISNUMBER(FIND("/"&amp;$HC137&amp;"/","/"&amp;TrimSummary[color]&amp;"/"))),),0))),0,(INDEX(TrimSummary[ordering_yy],MATCH(1,INDEX(($HD137=TrimSummary[style_no])*(HR$3=TrimSummary[trim_reff])*(ISNUMBER(FIND("/"&amp;$HC137&amp;"/","/"&amp;TrimSummary[color]&amp;"/"))),),0))))*$HH137*(1+$BN$4)&amp;","&amp;IF(ISERROR(INDEX(TrimSummary[ordering_yy],MATCH(1,INDEX(($HD137=TrimSummary[style_no])*(HR$3=TrimSummary[trim_reff])*(ISNUMBER(FIND("/"&amp;$HC137&amp;"/","/"&amp;TrimSummary[color]&amp;"/"))),),0))),0,(INDEX(TrimSummary[ordering_yy],MATCH(1,INDEX(($HD137=TrimSummary[style_no])*(HR$3=TrimSummary[trim_reff])*(ISNUMBER(FIND("/"&amp;$HC137&amp;"/","/"&amp;TrimSummary[color]&amp;"/"))),),0))))*$HJ137*(1+$BN$4)</f>
        <v>16.64,0,0,0</v>
      </c>
      <c r="HS137" s="62" t="str" cm="1">
        <f t="array" ref="HS137">IF(ISERROR(INDEX(TrimSummary[costing_yy],MATCH(1,INDEX(($HD137=TrimSummary[style_no])*(HS$3=TrimSummary[trim_reff])*(ISNUMBER(FIND("/"&amp;$HC137&amp;"/","/"&amp;TrimSummary[color]&amp;"/"))),),0))),0,(INDEX(TrimSummary[costing_yy],MATCH(1,INDEX(($HD137=TrimSummary[style_no])*(HS$3=TrimSummary[trim_reff])*(ISNUMBER(FIND("/"&amp;$HC137&amp;"/","/"&amp;TrimSummary[color]&amp;"/"))),),0))))*$HH137*(1+$BN$3)&amp;","&amp;IF(ISERROR(INDEX(TrimSummary[costing_yy],MATCH(1,INDEX(($HD137=TrimSummary[style_no])*(HS$3=TrimSummary[trim_reff])*(ISNUMBER(FIND("/"&amp;$HC137&amp;"/","/"&amp;TrimSummary[color]&amp;"/"))),),0))),0,(INDEX(TrimSummary[costing_yy],MATCH(1,INDEX(($HD137=TrimSummary[style_no])*(HS$3=TrimSummary[trim_reff])*(ISNUMBER(FIND("/"&amp;$HC137&amp;"/","/"&amp;TrimSummary[color]&amp;"/"))),),0))))*$HJ137*(1+$BN$3)&amp;","&amp;IF(ISERROR(INDEX(TrimSummary[ordering_yy],MATCH(1,INDEX(($HD137=TrimSummary[style_no])*(HS$3=TrimSummary[trim_reff])*(ISNUMBER(FIND("/"&amp;$HC137&amp;"/","/"&amp;TrimSummary[color]&amp;"/"))),),0))),0,(INDEX(TrimSummary[ordering_yy],MATCH(1,INDEX(($HD137=TrimSummary[style_no])*(HS$3=TrimSummary[trim_reff])*(ISNUMBER(FIND("/"&amp;$HC137&amp;"/","/"&amp;TrimSummary[color]&amp;"/"))),),0))))*$HH137*(1+$BN$4)&amp;","&amp;IF(ISERROR(INDEX(TrimSummary[ordering_yy],MATCH(1,INDEX(($HD137=TrimSummary[style_no])*(HS$3=TrimSummary[trim_reff])*(ISNUMBER(FIND("/"&amp;$HC137&amp;"/","/"&amp;TrimSummary[color]&amp;"/"))),),0))),0,(INDEX(TrimSummary[ordering_yy],MATCH(1,INDEX(($HD137=TrimSummary[style_no])*(HS$3=TrimSummary[trim_reff])*(ISNUMBER(FIND("/"&amp;$HC137&amp;"/","/"&amp;TrimSummary[color]&amp;"/"))),),0))))*$HJ137*(1+$BN$4)</f>
        <v>16.64,0,0,0</v>
      </c>
      <c r="HT137" s="62" t="str" cm="1">
        <f t="array" ref="HT137">IF(ISERROR(INDEX(TrimSummary[costing_yy],MATCH(1,INDEX(($HD137=TrimSummary[style_no])*(HT$3=TrimSummary[trim_reff])*(ISNUMBER(FIND("/"&amp;$HC137&amp;"/","/"&amp;TrimSummary[color]&amp;"/"))),),0))),0,(INDEX(TrimSummary[costing_yy],MATCH(1,INDEX(($HD137=TrimSummary[style_no])*(HT$3=TrimSummary[trim_reff])*(ISNUMBER(FIND("/"&amp;$HC137&amp;"/","/"&amp;TrimSummary[color]&amp;"/"))),),0))))*$HH137*(1+$BN$3)&amp;","&amp;IF(ISERROR(INDEX(TrimSummary[costing_yy],MATCH(1,INDEX(($HD137=TrimSummary[style_no])*(HT$3=TrimSummary[trim_reff])*(ISNUMBER(FIND("/"&amp;$HC137&amp;"/","/"&amp;TrimSummary[color]&amp;"/"))),),0))),0,(INDEX(TrimSummary[costing_yy],MATCH(1,INDEX(($HD137=TrimSummary[style_no])*(HT$3=TrimSummary[trim_reff])*(ISNUMBER(FIND("/"&amp;$HC137&amp;"/","/"&amp;TrimSummary[color]&amp;"/"))),),0))))*$HJ137*(1+$BN$3)&amp;","&amp;IF(ISERROR(INDEX(TrimSummary[ordering_yy],MATCH(1,INDEX(($HD137=TrimSummary[style_no])*(HT$3=TrimSummary[trim_reff])*(ISNUMBER(FIND("/"&amp;$HC137&amp;"/","/"&amp;TrimSummary[color]&amp;"/"))),),0))),0,(INDEX(TrimSummary[ordering_yy],MATCH(1,INDEX(($HD137=TrimSummary[style_no])*(HT$3=TrimSummary[trim_reff])*(ISNUMBER(FIND("/"&amp;$HC137&amp;"/","/"&amp;TrimSummary[color]&amp;"/"))),),0))))*$HH137*(1+$BN$4)&amp;","&amp;IF(ISERROR(INDEX(TrimSummary[ordering_yy],MATCH(1,INDEX(($HD137=TrimSummary[style_no])*(HT$3=TrimSummary[trim_reff])*(ISNUMBER(FIND("/"&amp;$HC137&amp;"/","/"&amp;TrimSummary[color]&amp;"/"))),),0))),0,(INDEX(TrimSummary[ordering_yy],MATCH(1,INDEX(($HD137=TrimSummary[style_no])*(HT$3=TrimSummary[trim_reff])*(ISNUMBER(FIND("/"&amp;$HC137&amp;"/","/"&amp;TrimSummary[color]&amp;"/"))),),0))))*$HJ137*(1+$BN$4)</f>
        <v>16.64,0,0,0</v>
      </c>
      <c r="HU137" s="62" t="str" cm="1">
        <f t="array" ref="HU137">IF(ISERROR(INDEX(TrimSummary[costing_yy],MATCH(1,INDEX(($HD137=TrimSummary[style_no])*(HU$3=TrimSummary[trim_reff])*(ISNUMBER(FIND("/"&amp;$HC137&amp;"/","/"&amp;TrimSummary[color]&amp;"/"))),),0))),0,(INDEX(TrimSummary[costing_yy],MATCH(1,INDEX(($HD137=TrimSummary[style_no])*(HU$3=TrimSummary[trim_reff])*(ISNUMBER(FIND("/"&amp;$HC137&amp;"/","/"&amp;TrimSummary[color]&amp;"/"))),),0))))*$HH137*(1+$BN$3)&amp;","&amp;IF(ISERROR(INDEX(TrimSummary[costing_yy],MATCH(1,INDEX(($HD137=TrimSummary[style_no])*(HU$3=TrimSummary[trim_reff])*(ISNUMBER(FIND("/"&amp;$HC137&amp;"/","/"&amp;TrimSummary[color]&amp;"/"))),),0))),0,(INDEX(TrimSummary[costing_yy],MATCH(1,INDEX(($HD137=TrimSummary[style_no])*(HU$3=TrimSummary[trim_reff])*(ISNUMBER(FIND("/"&amp;$HC137&amp;"/","/"&amp;TrimSummary[color]&amp;"/"))),),0))))*$HJ137*(1+$BN$3)&amp;","&amp;IF(ISERROR(INDEX(TrimSummary[ordering_yy],MATCH(1,INDEX(($HD137=TrimSummary[style_no])*(HU$3=TrimSummary[trim_reff])*(ISNUMBER(FIND("/"&amp;$HC137&amp;"/","/"&amp;TrimSummary[color]&amp;"/"))),),0))),0,(INDEX(TrimSummary[ordering_yy],MATCH(1,INDEX(($HD137=TrimSummary[style_no])*(HU$3=TrimSummary[trim_reff])*(ISNUMBER(FIND("/"&amp;$HC137&amp;"/","/"&amp;TrimSummary[color]&amp;"/"))),),0))))*$HH137*(1+$BN$4)&amp;","&amp;IF(ISERROR(INDEX(TrimSummary[ordering_yy],MATCH(1,INDEX(($HD137=TrimSummary[style_no])*(HU$3=TrimSummary[trim_reff])*(ISNUMBER(FIND("/"&amp;$HC137&amp;"/","/"&amp;TrimSummary[color]&amp;"/"))),),0))),0,(INDEX(TrimSummary[ordering_yy],MATCH(1,INDEX(($HD137=TrimSummary[style_no])*(HU$3=TrimSummary[trim_reff])*(ISNUMBER(FIND("/"&amp;$HC137&amp;"/","/"&amp;TrimSummary[color]&amp;"/"))),),0))))*$HJ137*(1+$BN$4)</f>
        <v>16.64,0,0,0</v>
      </c>
      <c r="HV137" s="62"/>
      <c r="HW137" s="62"/>
      <c r="HX137" s="62"/>
      <c r="HY137" s="62"/>
      <c r="HZ137" s="62"/>
      <c r="IA137" s="62"/>
      <c r="IB137" s="62"/>
      <c r="IC137" s="62"/>
      <c r="ID137" s="62"/>
      <c r="IE137" s="62"/>
      <c r="IF137" s="62"/>
      <c r="IG137" s="62"/>
      <c r="IH137" s="62"/>
      <c r="II137" s="62"/>
      <c r="IJ137" s="62"/>
      <c r="IK137" s="62"/>
      <c r="IL137" s="49"/>
      <c r="IM137" s="49"/>
      <c r="IN137" s="49"/>
      <c r="IO137" s="49"/>
      <c r="IP137" s="49"/>
      <c r="IQ137" s="49"/>
      <c r="IR137" s="49"/>
      <c r="IS137" s="49"/>
      <c r="IT137" s="49"/>
      <c r="IU137" s="49"/>
      <c r="IV137" s="49"/>
      <c r="IW137" s="49"/>
    </row>
    <row r="138" spans="1:257">
      <c r="A138"/>
      <c r="D138" s="256"/>
      <c r="E138" s="121"/>
      <c r="F138" s="18"/>
      <c r="G138" s="19"/>
      <c r="H138" s="96"/>
      <c r="I138" s="96"/>
      <c r="J138" s="96"/>
      <c r="K138" s="96"/>
      <c r="L138" s="96"/>
      <c r="M138" s="96"/>
      <c r="N138" s="96"/>
      <c r="O138" s="96"/>
      <c r="P138" s="96"/>
      <c r="Q138" s="96"/>
      <c r="R138" s="96"/>
      <c r="S138" s="86"/>
      <c r="T138" s="86"/>
      <c r="U138" s="86"/>
      <c r="V138" s="130"/>
      <c r="Y138" s="18"/>
      <c r="AR138" s="87"/>
      <c r="AS138" s="24"/>
      <c r="AT138" s="18"/>
      <c r="AW138" s="24"/>
      <c r="AX138" s="24"/>
      <c r="AY138" s="24"/>
      <c r="AZ138" s="24"/>
      <c r="BA138" s="24"/>
      <c r="BB138" s="24"/>
      <c r="BC138" s="24"/>
      <c r="BS138" s="233"/>
      <c r="BT138" s="233"/>
      <c r="BU138" s="233"/>
      <c r="BV138" s="233"/>
      <c r="BW138" s="233"/>
      <c r="BX138" s="233"/>
      <c r="BZ138" s="233"/>
      <c r="CA138" s="233"/>
      <c r="CB138" s="233"/>
      <c r="CC138" s="233"/>
      <c r="CD138" s="233"/>
      <c r="CE138" s="233"/>
      <c r="CF138" s="233"/>
      <c r="CI138" s="236"/>
      <c r="CJ138" s="94"/>
      <c r="CK138" s="94"/>
      <c r="CL138" s="64"/>
      <c r="FT138"/>
      <c r="FU138"/>
      <c r="HA138" s="62" t="str">
        <f>INDEX(TrimSummary[season],MATCH($HD138,TrimSummary[style_no],0))</f>
        <v>WI23</v>
      </c>
      <c r="HB138" s="62" t="str">
        <f>INDEX(TrimSummary[floorset],MATCH($HD138,TrimSummary[style_no],0))</f>
        <v>F3</v>
      </c>
      <c r="HC138" s="6" t="s">
        <v>217</v>
      </c>
      <c r="HD138" s="310" t="s">
        <v>315</v>
      </c>
      <c r="HE138" s="224" t="s">
        <v>301</v>
      </c>
      <c r="HF138" s="98">
        <v>45040</v>
      </c>
      <c r="HG138" t="s">
        <v>41</v>
      </c>
      <c r="HH138" s="105" cm="1">
        <f t="array" ref="HH138">IF(ISERROR(INDEX(Trim_Booking_Data[[QTY TB]:[5]],MATCH($HD138&amp;$HE138&amp;$HF138,Trim_Booking_Data[Styele'#]&amp;Trim_Booking_Data[COLOR]&amp;Trim_Booking_Data[Trim Boking Date],0),MATCH($HG138,Trim_Booking_Data[[#Headers],[QTY TB]:[5]],0))),0,(INDEX(Trim_Booking_Data[[QTY TB]:[5]],MATCH($HD138&amp;$HE138&amp;$HF138,Trim_Booking_Data[Styele'#]&amp;Trim_Booking_Data[COLOR]&amp;Trim_Booking_Data[Trim Boking Date],0),MATCH($HG138,Trim_Booking_Data[[#Headers],[QTY TB]:[5]],0))))</f>
        <v>0</v>
      </c>
      <c r="HI138" s="78" cm="1">
        <f t="array" ref="HI138">IF(ISERROR(INDEX(PO_Placed_Data_Fu[],MATCH($HD138&amp;$HE138,Trim_Booking_Data[Styele'#]&amp;Trim_Booking_Data[COLOR],0),MATCH(HI$3,PO_Placed_Data_Fu[#Headers],0))),0,(INDEX(PO_Placed_Data_Fu[],MATCH($HD138&amp;$HE138,Trim_Booking_Data[Styele'#]&amp;Trim_Booking_Data[COLOR],0),MATCH(HI$3,PO_Placed_Data_Fu[#Headers],0))))</f>
        <v>0</v>
      </c>
      <c r="HJ138" s="73" cm="1">
        <f t="array" ref="HJ138">IF(ISERROR(INDEX(PO_Placed_Data_Fu[],MATCH($HD138&amp;$HE138&amp;$HF138,Trim_Booking_Data[Styele'#]&amp;Trim_Booking_Data[COLOR]&amp;Trim_Booking_Data[Trim Boking Date],0),MATCH($HG138,PO_Placed_Data_Fu[#Headers],0))),0,(INDEX(PO_Placed_Data_Fu[],MATCH($HD138&amp;$HE138&amp;$HF138,Trim_Booking_Data[Styele'#]&amp;Trim_Booking_Data[COLOR]&amp;Trim_Booking_Data[Trim Boking Date],0),MATCH($HG138,PO_Placed_Data_Fu[#Headers],0))))</f>
        <v>0</v>
      </c>
      <c r="HK138" s="62" t="str" cm="1">
        <f t="array" ref="HK138">IF(ISERROR(INDEX(TrimSummary[costing_yy],MATCH(1,INDEX(($HD138=TrimSummary[style_no])*(HK$3=TrimSummary[trim_reff])*(ISNUMBER(FIND("/"&amp;$HC138&amp;"/","/"&amp;TrimSummary[color]&amp;"/"))),),0))),0,(INDEX(TrimSummary[costing_yy],MATCH(1,INDEX(($HD138=TrimSummary[style_no])*(HK$3=TrimSummary[trim_reff])*(ISNUMBER(FIND("/"&amp;$HC138&amp;"/","/"&amp;TrimSummary[color]&amp;"/"))),),0))))*$HH138*(1+$BN$3)&amp;","&amp;IF(ISERROR(INDEX(TrimSummary[costing_yy],MATCH(1,INDEX(($HD138=TrimSummary[style_no])*(HK$3=TrimSummary[trim_reff])*(ISNUMBER(FIND("/"&amp;$HC138&amp;"/","/"&amp;TrimSummary[color]&amp;"/"))),),0))),0,(INDEX(TrimSummary[costing_yy],MATCH(1,INDEX(($HD138=TrimSummary[style_no])*(HK$3=TrimSummary[trim_reff])*(ISNUMBER(FIND("/"&amp;$HC138&amp;"/","/"&amp;TrimSummary[color]&amp;"/"))),),0))))*$HJ138*(1+$BN$3)&amp;","&amp;IF(ISERROR(INDEX(TrimSummary[ordering_yy],MATCH(1,INDEX(($HD138=TrimSummary[style_no])*(HK$3=TrimSummary[trim_reff])*(ISNUMBER(FIND("/"&amp;$HC138&amp;"/","/"&amp;TrimSummary[color]&amp;"/"))),),0))),0,(INDEX(TrimSummary[ordering_yy],MATCH(1,INDEX(($HD138=TrimSummary[style_no])*(HK$3=TrimSummary[trim_reff])*(ISNUMBER(FIND("/"&amp;$HC138&amp;"/","/"&amp;TrimSummary[color]&amp;"/"))),),0))))*$HH138*(1+$BN$4)&amp;","&amp;IF(ISERROR(INDEX(TrimSummary[ordering_yy],MATCH(1,INDEX(($HD138=TrimSummary[style_no])*(HK$3=TrimSummary[trim_reff])*(ISNUMBER(FIND("/"&amp;$HC138&amp;"/","/"&amp;TrimSummary[color]&amp;"/"))),),0))),0,(INDEX(TrimSummary[ordering_yy],MATCH(1,INDEX(($HD138=TrimSummary[style_no])*(HK$3=TrimSummary[trim_reff])*(ISNUMBER(FIND("/"&amp;$HC138&amp;"/","/"&amp;TrimSummary[color]&amp;"/"))),),0))))*$HJ138*(1+$BN$4)</f>
        <v>0,0,0,0</v>
      </c>
      <c r="HL138" s="62" t="str" cm="1">
        <f t="array" ref="HL138">IF(ISERROR(INDEX(TrimSummary[costing_yy],MATCH(1,INDEX(($HD138=TrimSummary[style_no])*(HL$3=TrimSummary[trim_reff])*(ISNUMBER(FIND("/"&amp;$HC138&amp;"/","/"&amp;TrimSummary[color]&amp;"/"))),),0))),0,(INDEX(TrimSummary[costing_yy],MATCH(1,INDEX(($HD138=TrimSummary[style_no])*(HL$3=TrimSummary[trim_reff])*(ISNUMBER(FIND("/"&amp;$HC138&amp;"/","/"&amp;TrimSummary[color]&amp;"/"))),),0))))*$HH138*(1+$BN$3)&amp;","&amp;IF(ISERROR(INDEX(TrimSummary[costing_yy],MATCH(1,INDEX(($HD138=TrimSummary[style_no])*(HL$3=TrimSummary[trim_reff])*(ISNUMBER(FIND("/"&amp;$HC138&amp;"/","/"&amp;TrimSummary[color]&amp;"/"))),),0))),0,(INDEX(TrimSummary[costing_yy],MATCH(1,INDEX(($HD138=TrimSummary[style_no])*(HL$3=TrimSummary[trim_reff])*(ISNUMBER(FIND("/"&amp;$HC138&amp;"/","/"&amp;TrimSummary[color]&amp;"/"))),),0))))*$HJ138*(1+$BN$3)&amp;","&amp;IF(ISERROR(INDEX(TrimSummary[ordering_yy],MATCH(1,INDEX(($HD138=TrimSummary[style_no])*(HL$3=TrimSummary[trim_reff])*(ISNUMBER(FIND("/"&amp;$HC138&amp;"/","/"&amp;TrimSummary[color]&amp;"/"))),),0))),0,(INDEX(TrimSummary[ordering_yy],MATCH(1,INDEX(($HD138=TrimSummary[style_no])*(HL$3=TrimSummary[trim_reff])*(ISNUMBER(FIND("/"&amp;$HC138&amp;"/","/"&amp;TrimSummary[color]&amp;"/"))),),0))))*$HH138*(1+$BN$4)&amp;","&amp;IF(ISERROR(INDEX(TrimSummary[ordering_yy],MATCH(1,INDEX(($HD138=TrimSummary[style_no])*(HL$3=TrimSummary[trim_reff])*(ISNUMBER(FIND("/"&amp;$HC138&amp;"/","/"&amp;TrimSummary[color]&amp;"/"))),),0))),0,(INDEX(TrimSummary[ordering_yy],MATCH(1,INDEX(($HD138=TrimSummary[style_no])*(HL$3=TrimSummary[trim_reff])*(ISNUMBER(FIND("/"&amp;$HC138&amp;"/","/"&amp;TrimSummary[color]&amp;"/"))),),0))))*$HJ138*(1+$BN$4)</f>
        <v>0,0,0,0</v>
      </c>
      <c r="HM138" s="62" t="str" cm="1">
        <f t="array" ref="HM138">IF(ISERROR(INDEX(TrimSummary[costing_yy],MATCH(1,INDEX(($HD138=TrimSummary[style_no])*(HM$3=TrimSummary[trim_reff])*(ISNUMBER(FIND("/"&amp;$HC138&amp;"/","/"&amp;TrimSummary[color]&amp;"/"))),),0))),0,(INDEX(TrimSummary[costing_yy],MATCH(1,INDEX(($HD138=TrimSummary[style_no])*(HM$3=TrimSummary[trim_reff])*(ISNUMBER(FIND("/"&amp;$HC138&amp;"/","/"&amp;TrimSummary[color]&amp;"/"))),),0))))*$HH138*(1+$BN$3)&amp;","&amp;IF(ISERROR(INDEX(TrimSummary[costing_yy],MATCH(1,INDEX(($HD138=TrimSummary[style_no])*(HM$3=TrimSummary[trim_reff])*(ISNUMBER(FIND("/"&amp;$HC138&amp;"/","/"&amp;TrimSummary[color]&amp;"/"))),),0))),0,(INDEX(TrimSummary[costing_yy],MATCH(1,INDEX(($HD138=TrimSummary[style_no])*(HM$3=TrimSummary[trim_reff])*(ISNUMBER(FIND("/"&amp;$HC138&amp;"/","/"&amp;TrimSummary[color]&amp;"/"))),),0))))*$HJ138*(1+$BN$3)&amp;","&amp;IF(ISERROR(INDEX(TrimSummary[ordering_yy],MATCH(1,INDEX(($HD138=TrimSummary[style_no])*(HM$3=TrimSummary[trim_reff])*(ISNUMBER(FIND("/"&amp;$HC138&amp;"/","/"&amp;TrimSummary[color]&amp;"/"))),),0))),0,(INDEX(TrimSummary[ordering_yy],MATCH(1,INDEX(($HD138=TrimSummary[style_no])*(HM$3=TrimSummary[trim_reff])*(ISNUMBER(FIND("/"&amp;$HC138&amp;"/","/"&amp;TrimSummary[color]&amp;"/"))),),0))))*$HH138*(1+$BN$4)&amp;","&amp;IF(ISERROR(INDEX(TrimSummary[ordering_yy],MATCH(1,INDEX(($HD138=TrimSummary[style_no])*(HM$3=TrimSummary[trim_reff])*(ISNUMBER(FIND("/"&amp;$HC138&amp;"/","/"&amp;TrimSummary[color]&amp;"/"))),),0))),0,(INDEX(TrimSummary[ordering_yy],MATCH(1,INDEX(($HD138=TrimSummary[style_no])*(HM$3=TrimSummary[trim_reff])*(ISNUMBER(FIND("/"&amp;$HC138&amp;"/","/"&amp;TrimSummary[color]&amp;"/"))),),0))))*$HJ138*(1+$BN$4)</f>
        <v>0,0,0,0</v>
      </c>
      <c r="HN138" s="62" t="str" cm="1">
        <f t="array" ref="HN138">IF(ISERROR(INDEX(TrimSummary[costing_yy],MATCH(1,INDEX(($HD138=TrimSummary[style_no])*(HN$3=TrimSummary[trim_reff])*(ISNUMBER(FIND("/"&amp;$HC138&amp;"/","/"&amp;TrimSummary[color]&amp;"/"))),),0))),0,(INDEX(TrimSummary[costing_yy],MATCH(1,INDEX(($HD138=TrimSummary[style_no])*(HN$3=TrimSummary[trim_reff])*(ISNUMBER(FIND("/"&amp;$HC138&amp;"/","/"&amp;TrimSummary[color]&amp;"/"))),),0))))*$HH138*(1+$BN$3)&amp;","&amp;IF(ISERROR(INDEX(TrimSummary[costing_yy],MATCH(1,INDEX(($HD138=TrimSummary[style_no])*(HN$3=TrimSummary[trim_reff])*(ISNUMBER(FIND("/"&amp;$HC138&amp;"/","/"&amp;TrimSummary[color]&amp;"/"))),),0))),0,(INDEX(TrimSummary[costing_yy],MATCH(1,INDEX(($HD138=TrimSummary[style_no])*(HN$3=TrimSummary[trim_reff])*(ISNUMBER(FIND("/"&amp;$HC138&amp;"/","/"&amp;TrimSummary[color]&amp;"/"))),),0))))*$HJ138*(1+$BN$3)&amp;","&amp;IF(ISERROR(INDEX(TrimSummary[ordering_yy],MATCH(1,INDEX(($HD138=TrimSummary[style_no])*(HN$3=TrimSummary[trim_reff])*(ISNUMBER(FIND("/"&amp;$HC138&amp;"/","/"&amp;TrimSummary[color]&amp;"/"))),),0))),0,(INDEX(TrimSummary[ordering_yy],MATCH(1,INDEX(($HD138=TrimSummary[style_no])*(HN$3=TrimSummary[trim_reff])*(ISNUMBER(FIND("/"&amp;$HC138&amp;"/","/"&amp;TrimSummary[color]&amp;"/"))),),0))))*$HH138*(1+$BN$4)&amp;","&amp;IF(ISERROR(INDEX(TrimSummary[ordering_yy],MATCH(1,INDEX(($HD138=TrimSummary[style_no])*(HN$3=TrimSummary[trim_reff])*(ISNUMBER(FIND("/"&amp;$HC138&amp;"/","/"&amp;TrimSummary[color]&amp;"/"))),),0))),0,(INDEX(TrimSummary[ordering_yy],MATCH(1,INDEX(($HD138=TrimSummary[style_no])*(HN$3=TrimSummary[trim_reff])*(ISNUMBER(FIND("/"&amp;$HC138&amp;"/","/"&amp;TrimSummary[color]&amp;"/"))),),0))))*$HJ138*(1+$BN$4)</f>
        <v>0,0,0,0</v>
      </c>
      <c r="HO138" s="62" t="str" cm="1">
        <f t="array" ref="HO138">IF(ISERROR(INDEX(TrimSummary[costing_yy],MATCH(1,INDEX(($HD138=TrimSummary[style_no])*(HO$3=TrimSummary[trim_reff])*(ISNUMBER(FIND("/"&amp;$HC138&amp;"/","/"&amp;TrimSummary[color]&amp;"/"))),),0))),0,(INDEX(TrimSummary[costing_yy],MATCH(1,INDEX(($HD138=TrimSummary[style_no])*(HO$3=TrimSummary[trim_reff])*(ISNUMBER(FIND("/"&amp;$HC138&amp;"/","/"&amp;TrimSummary[color]&amp;"/"))),),0))))*$HH138*(1+$BN$3)&amp;","&amp;IF(ISERROR(INDEX(TrimSummary[costing_yy],MATCH(1,INDEX(($HD138=TrimSummary[style_no])*(HO$3=TrimSummary[trim_reff])*(ISNUMBER(FIND("/"&amp;$HC138&amp;"/","/"&amp;TrimSummary[color]&amp;"/"))),),0))),0,(INDEX(TrimSummary[costing_yy],MATCH(1,INDEX(($HD138=TrimSummary[style_no])*(HO$3=TrimSummary[trim_reff])*(ISNUMBER(FIND("/"&amp;$HC138&amp;"/","/"&amp;TrimSummary[color]&amp;"/"))),),0))))*$HJ138*(1+$BN$3)&amp;","&amp;IF(ISERROR(INDEX(TrimSummary[ordering_yy],MATCH(1,INDEX(($HD138=TrimSummary[style_no])*(HO$3=TrimSummary[trim_reff])*(ISNUMBER(FIND("/"&amp;$HC138&amp;"/","/"&amp;TrimSummary[color]&amp;"/"))),),0))),0,(INDEX(TrimSummary[ordering_yy],MATCH(1,INDEX(($HD138=TrimSummary[style_no])*(HO$3=TrimSummary[trim_reff])*(ISNUMBER(FIND("/"&amp;$HC138&amp;"/","/"&amp;TrimSummary[color]&amp;"/"))),),0))))*$HH138*(1+$BN$4)&amp;","&amp;IF(ISERROR(INDEX(TrimSummary[ordering_yy],MATCH(1,INDEX(($HD138=TrimSummary[style_no])*(HO$3=TrimSummary[trim_reff])*(ISNUMBER(FIND("/"&amp;$HC138&amp;"/","/"&amp;TrimSummary[color]&amp;"/"))),),0))),0,(INDEX(TrimSummary[ordering_yy],MATCH(1,INDEX(($HD138=TrimSummary[style_no])*(HO$3=TrimSummary[trim_reff])*(ISNUMBER(FIND("/"&amp;$HC138&amp;"/","/"&amp;TrimSummary[color]&amp;"/"))),),0))))*$HJ138*(1+$BN$4)</f>
        <v>0,0,0,0</v>
      </c>
      <c r="HP138" s="62" t="str" cm="1">
        <f t="array" ref="HP138">IF(ISERROR(INDEX(TrimSummary[costing_yy],MATCH(1,INDEX(($HD138=TrimSummary[style_no])*(HP$3=TrimSummary[trim_reff])*(ISNUMBER(FIND("/"&amp;$HC138&amp;"/","/"&amp;TrimSummary[color]&amp;"/"))),),0))),0,(INDEX(TrimSummary[costing_yy],MATCH(1,INDEX(($HD138=TrimSummary[style_no])*(HP$3=TrimSummary[trim_reff])*(ISNUMBER(FIND("/"&amp;$HC138&amp;"/","/"&amp;TrimSummary[color]&amp;"/"))),),0))))*$HH138*(1+$BN$3)&amp;","&amp;IF(ISERROR(INDEX(TrimSummary[costing_yy],MATCH(1,INDEX(($HD138=TrimSummary[style_no])*(HP$3=TrimSummary[trim_reff])*(ISNUMBER(FIND("/"&amp;$HC138&amp;"/","/"&amp;TrimSummary[color]&amp;"/"))),),0))),0,(INDEX(TrimSummary[costing_yy],MATCH(1,INDEX(($HD138=TrimSummary[style_no])*(HP$3=TrimSummary[trim_reff])*(ISNUMBER(FIND("/"&amp;$HC138&amp;"/","/"&amp;TrimSummary[color]&amp;"/"))),),0))))*$HJ138*(1+$BN$3)&amp;","&amp;IF(ISERROR(INDEX(TrimSummary[ordering_yy],MATCH(1,INDEX(($HD138=TrimSummary[style_no])*(HP$3=TrimSummary[trim_reff])*(ISNUMBER(FIND("/"&amp;$HC138&amp;"/","/"&amp;TrimSummary[color]&amp;"/"))),),0))),0,(INDEX(TrimSummary[ordering_yy],MATCH(1,INDEX(($HD138=TrimSummary[style_no])*(HP$3=TrimSummary[trim_reff])*(ISNUMBER(FIND("/"&amp;$HC138&amp;"/","/"&amp;TrimSummary[color]&amp;"/"))),),0))))*$HH138*(1+$BN$4)&amp;","&amp;IF(ISERROR(INDEX(TrimSummary[ordering_yy],MATCH(1,INDEX(($HD138=TrimSummary[style_no])*(HP$3=TrimSummary[trim_reff])*(ISNUMBER(FIND("/"&amp;$HC138&amp;"/","/"&amp;TrimSummary[color]&amp;"/"))),),0))),0,(INDEX(TrimSummary[ordering_yy],MATCH(1,INDEX(($HD138=TrimSummary[style_no])*(HP$3=TrimSummary[trim_reff])*(ISNUMBER(FIND("/"&amp;$HC138&amp;"/","/"&amp;TrimSummary[color]&amp;"/"))),),0))))*$HJ138*(1+$BN$4)</f>
        <v>0,0,0,0</v>
      </c>
      <c r="HQ138" s="62" t="str" cm="1">
        <f t="array" ref="HQ138">IF(ISERROR(INDEX(TrimSummary[costing_yy],MATCH(1,INDEX(($HD138=TrimSummary[style_no])*(HQ$3=TrimSummary[trim_reff])*(ISNUMBER(FIND("/"&amp;$HC138&amp;"/","/"&amp;TrimSummary[color]&amp;"/"))),),0))),0,(INDEX(TrimSummary[costing_yy],MATCH(1,INDEX(($HD138=TrimSummary[style_no])*(HQ$3=TrimSummary[trim_reff])*(ISNUMBER(FIND("/"&amp;$HC138&amp;"/","/"&amp;TrimSummary[color]&amp;"/"))),),0))))*$HH138*(1+$BN$3)&amp;","&amp;IF(ISERROR(INDEX(TrimSummary[costing_yy],MATCH(1,INDEX(($HD138=TrimSummary[style_no])*(HQ$3=TrimSummary[trim_reff])*(ISNUMBER(FIND("/"&amp;$HC138&amp;"/","/"&amp;TrimSummary[color]&amp;"/"))),),0))),0,(INDEX(TrimSummary[costing_yy],MATCH(1,INDEX(($HD138=TrimSummary[style_no])*(HQ$3=TrimSummary[trim_reff])*(ISNUMBER(FIND("/"&amp;$HC138&amp;"/","/"&amp;TrimSummary[color]&amp;"/"))),),0))))*$HJ138*(1+$BN$3)&amp;","&amp;IF(ISERROR(INDEX(TrimSummary[ordering_yy],MATCH(1,INDEX(($HD138=TrimSummary[style_no])*(HQ$3=TrimSummary[trim_reff])*(ISNUMBER(FIND("/"&amp;$HC138&amp;"/","/"&amp;TrimSummary[color]&amp;"/"))),),0))),0,(INDEX(TrimSummary[ordering_yy],MATCH(1,INDEX(($HD138=TrimSummary[style_no])*(HQ$3=TrimSummary[trim_reff])*(ISNUMBER(FIND("/"&amp;$HC138&amp;"/","/"&amp;TrimSummary[color]&amp;"/"))),),0))))*$HH138*(1+$BN$4)&amp;","&amp;IF(ISERROR(INDEX(TrimSummary[ordering_yy],MATCH(1,INDEX(($HD138=TrimSummary[style_no])*(HQ$3=TrimSummary[trim_reff])*(ISNUMBER(FIND("/"&amp;$HC138&amp;"/","/"&amp;TrimSummary[color]&amp;"/"))),),0))),0,(INDEX(TrimSummary[ordering_yy],MATCH(1,INDEX(($HD138=TrimSummary[style_no])*(HQ$3=TrimSummary[trim_reff])*(ISNUMBER(FIND("/"&amp;$HC138&amp;"/","/"&amp;TrimSummary[color]&amp;"/"))),),0))))*$HJ138*(1+$BN$4)</f>
        <v>0,0,0,0</v>
      </c>
      <c r="HR138" s="62" t="str" cm="1">
        <f t="array" ref="HR138">IF(ISERROR(INDEX(TrimSummary[costing_yy],MATCH(1,INDEX(($HD138=TrimSummary[style_no])*(HR$3=TrimSummary[trim_reff])*(ISNUMBER(FIND("/"&amp;$HC138&amp;"/","/"&amp;TrimSummary[color]&amp;"/"))),),0))),0,(INDEX(TrimSummary[costing_yy],MATCH(1,INDEX(($HD138=TrimSummary[style_no])*(HR$3=TrimSummary[trim_reff])*(ISNUMBER(FIND("/"&amp;$HC138&amp;"/","/"&amp;TrimSummary[color]&amp;"/"))),),0))))*$HH138*(1+$BN$3)&amp;","&amp;IF(ISERROR(INDEX(TrimSummary[costing_yy],MATCH(1,INDEX(($HD138=TrimSummary[style_no])*(HR$3=TrimSummary[trim_reff])*(ISNUMBER(FIND("/"&amp;$HC138&amp;"/","/"&amp;TrimSummary[color]&amp;"/"))),),0))),0,(INDEX(TrimSummary[costing_yy],MATCH(1,INDEX(($HD138=TrimSummary[style_no])*(HR$3=TrimSummary[trim_reff])*(ISNUMBER(FIND("/"&amp;$HC138&amp;"/","/"&amp;TrimSummary[color]&amp;"/"))),),0))))*$HJ138*(1+$BN$3)&amp;","&amp;IF(ISERROR(INDEX(TrimSummary[ordering_yy],MATCH(1,INDEX(($HD138=TrimSummary[style_no])*(HR$3=TrimSummary[trim_reff])*(ISNUMBER(FIND("/"&amp;$HC138&amp;"/","/"&amp;TrimSummary[color]&amp;"/"))),),0))),0,(INDEX(TrimSummary[ordering_yy],MATCH(1,INDEX(($HD138=TrimSummary[style_no])*(HR$3=TrimSummary[trim_reff])*(ISNUMBER(FIND("/"&amp;$HC138&amp;"/","/"&amp;TrimSummary[color]&amp;"/"))),),0))))*$HH138*(1+$BN$4)&amp;","&amp;IF(ISERROR(INDEX(TrimSummary[ordering_yy],MATCH(1,INDEX(($HD138=TrimSummary[style_no])*(HR$3=TrimSummary[trim_reff])*(ISNUMBER(FIND("/"&amp;$HC138&amp;"/","/"&amp;TrimSummary[color]&amp;"/"))),),0))),0,(INDEX(TrimSummary[ordering_yy],MATCH(1,INDEX(($HD138=TrimSummary[style_no])*(HR$3=TrimSummary[trim_reff])*(ISNUMBER(FIND("/"&amp;$HC138&amp;"/","/"&amp;TrimSummary[color]&amp;"/"))),),0))))*$HJ138*(1+$BN$4)</f>
        <v>0,0,0,0</v>
      </c>
      <c r="HS138" s="62" t="str" cm="1">
        <f t="array" ref="HS138">IF(ISERROR(INDEX(TrimSummary[costing_yy],MATCH(1,INDEX(($HD138=TrimSummary[style_no])*(HS$3=TrimSummary[trim_reff])*(ISNUMBER(FIND("/"&amp;$HC138&amp;"/","/"&amp;TrimSummary[color]&amp;"/"))),),0))),0,(INDEX(TrimSummary[costing_yy],MATCH(1,INDEX(($HD138=TrimSummary[style_no])*(HS$3=TrimSummary[trim_reff])*(ISNUMBER(FIND("/"&amp;$HC138&amp;"/","/"&amp;TrimSummary[color]&amp;"/"))),),0))))*$HH138*(1+$BN$3)&amp;","&amp;IF(ISERROR(INDEX(TrimSummary[costing_yy],MATCH(1,INDEX(($HD138=TrimSummary[style_no])*(HS$3=TrimSummary[trim_reff])*(ISNUMBER(FIND("/"&amp;$HC138&amp;"/","/"&amp;TrimSummary[color]&amp;"/"))),),0))),0,(INDEX(TrimSummary[costing_yy],MATCH(1,INDEX(($HD138=TrimSummary[style_no])*(HS$3=TrimSummary[trim_reff])*(ISNUMBER(FIND("/"&amp;$HC138&amp;"/","/"&amp;TrimSummary[color]&amp;"/"))),),0))))*$HJ138*(1+$BN$3)&amp;","&amp;IF(ISERROR(INDEX(TrimSummary[ordering_yy],MATCH(1,INDEX(($HD138=TrimSummary[style_no])*(HS$3=TrimSummary[trim_reff])*(ISNUMBER(FIND("/"&amp;$HC138&amp;"/","/"&amp;TrimSummary[color]&amp;"/"))),),0))),0,(INDEX(TrimSummary[ordering_yy],MATCH(1,INDEX(($HD138=TrimSummary[style_no])*(HS$3=TrimSummary[trim_reff])*(ISNUMBER(FIND("/"&amp;$HC138&amp;"/","/"&amp;TrimSummary[color]&amp;"/"))),),0))))*$HH138*(1+$BN$4)&amp;","&amp;IF(ISERROR(INDEX(TrimSummary[ordering_yy],MATCH(1,INDEX(($HD138=TrimSummary[style_no])*(HS$3=TrimSummary[trim_reff])*(ISNUMBER(FIND("/"&amp;$HC138&amp;"/","/"&amp;TrimSummary[color]&amp;"/"))),),0))),0,(INDEX(TrimSummary[ordering_yy],MATCH(1,INDEX(($HD138=TrimSummary[style_no])*(HS$3=TrimSummary[trim_reff])*(ISNUMBER(FIND("/"&amp;$HC138&amp;"/","/"&amp;TrimSummary[color]&amp;"/"))),),0))))*$HJ138*(1+$BN$4)</f>
        <v>0,0,0,0</v>
      </c>
      <c r="HT138" s="62" t="str" cm="1">
        <f t="array" ref="HT138">IF(ISERROR(INDEX(TrimSummary[costing_yy],MATCH(1,INDEX(($HD138=TrimSummary[style_no])*(HT$3=TrimSummary[trim_reff])*(ISNUMBER(FIND("/"&amp;$HC138&amp;"/","/"&amp;TrimSummary[color]&amp;"/"))),),0))),0,(INDEX(TrimSummary[costing_yy],MATCH(1,INDEX(($HD138=TrimSummary[style_no])*(HT$3=TrimSummary[trim_reff])*(ISNUMBER(FIND("/"&amp;$HC138&amp;"/","/"&amp;TrimSummary[color]&amp;"/"))),),0))))*$HH138*(1+$BN$3)&amp;","&amp;IF(ISERROR(INDEX(TrimSummary[costing_yy],MATCH(1,INDEX(($HD138=TrimSummary[style_no])*(HT$3=TrimSummary[trim_reff])*(ISNUMBER(FIND("/"&amp;$HC138&amp;"/","/"&amp;TrimSummary[color]&amp;"/"))),),0))),0,(INDEX(TrimSummary[costing_yy],MATCH(1,INDEX(($HD138=TrimSummary[style_no])*(HT$3=TrimSummary[trim_reff])*(ISNUMBER(FIND("/"&amp;$HC138&amp;"/","/"&amp;TrimSummary[color]&amp;"/"))),),0))))*$HJ138*(1+$BN$3)&amp;","&amp;IF(ISERROR(INDEX(TrimSummary[ordering_yy],MATCH(1,INDEX(($HD138=TrimSummary[style_no])*(HT$3=TrimSummary[trim_reff])*(ISNUMBER(FIND("/"&amp;$HC138&amp;"/","/"&amp;TrimSummary[color]&amp;"/"))),),0))),0,(INDEX(TrimSummary[ordering_yy],MATCH(1,INDEX(($HD138=TrimSummary[style_no])*(HT$3=TrimSummary[trim_reff])*(ISNUMBER(FIND("/"&amp;$HC138&amp;"/","/"&amp;TrimSummary[color]&amp;"/"))),),0))))*$HH138*(1+$BN$4)&amp;","&amp;IF(ISERROR(INDEX(TrimSummary[ordering_yy],MATCH(1,INDEX(($HD138=TrimSummary[style_no])*(HT$3=TrimSummary[trim_reff])*(ISNUMBER(FIND("/"&amp;$HC138&amp;"/","/"&amp;TrimSummary[color]&amp;"/"))),),0))),0,(INDEX(TrimSummary[ordering_yy],MATCH(1,INDEX(($HD138=TrimSummary[style_no])*(HT$3=TrimSummary[trim_reff])*(ISNUMBER(FIND("/"&amp;$HC138&amp;"/","/"&amp;TrimSummary[color]&amp;"/"))),),0))))*$HJ138*(1+$BN$4)</f>
        <v>0,0,0,0</v>
      </c>
      <c r="HU138" s="62" t="str" cm="1">
        <f t="array" ref="HU138">IF(ISERROR(INDEX(TrimSummary[costing_yy],MATCH(1,INDEX(($HD138=TrimSummary[style_no])*(HU$3=TrimSummary[trim_reff])*(ISNUMBER(FIND("/"&amp;$HC138&amp;"/","/"&amp;TrimSummary[color]&amp;"/"))),),0))),0,(INDEX(TrimSummary[costing_yy],MATCH(1,INDEX(($HD138=TrimSummary[style_no])*(HU$3=TrimSummary[trim_reff])*(ISNUMBER(FIND("/"&amp;$HC138&amp;"/","/"&amp;TrimSummary[color]&amp;"/"))),),0))))*$HH138*(1+$BN$3)&amp;","&amp;IF(ISERROR(INDEX(TrimSummary[costing_yy],MATCH(1,INDEX(($HD138=TrimSummary[style_no])*(HU$3=TrimSummary[trim_reff])*(ISNUMBER(FIND("/"&amp;$HC138&amp;"/","/"&amp;TrimSummary[color]&amp;"/"))),),0))),0,(INDEX(TrimSummary[costing_yy],MATCH(1,INDEX(($HD138=TrimSummary[style_no])*(HU$3=TrimSummary[trim_reff])*(ISNUMBER(FIND("/"&amp;$HC138&amp;"/","/"&amp;TrimSummary[color]&amp;"/"))),),0))))*$HJ138*(1+$BN$3)&amp;","&amp;IF(ISERROR(INDEX(TrimSummary[ordering_yy],MATCH(1,INDEX(($HD138=TrimSummary[style_no])*(HU$3=TrimSummary[trim_reff])*(ISNUMBER(FIND("/"&amp;$HC138&amp;"/","/"&amp;TrimSummary[color]&amp;"/"))),),0))),0,(INDEX(TrimSummary[ordering_yy],MATCH(1,INDEX(($HD138=TrimSummary[style_no])*(HU$3=TrimSummary[trim_reff])*(ISNUMBER(FIND("/"&amp;$HC138&amp;"/","/"&amp;TrimSummary[color]&amp;"/"))),),0))))*$HH138*(1+$BN$4)&amp;","&amp;IF(ISERROR(INDEX(TrimSummary[ordering_yy],MATCH(1,INDEX(($HD138=TrimSummary[style_no])*(HU$3=TrimSummary[trim_reff])*(ISNUMBER(FIND("/"&amp;$HC138&amp;"/","/"&amp;TrimSummary[color]&amp;"/"))),),0))),0,(INDEX(TrimSummary[ordering_yy],MATCH(1,INDEX(($HD138=TrimSummary[style_no])*(HU$3=TrimSummary[trim_reff])*(ISNUMBER(FIND("/"&amp;$HC138&amp;"/","/"&amp;TrimSummary[color]&amp;"/"))),),0))))*$HJ138*(1+$BN$4)</f>
        <v>0,0,0,0</v>
      </c>
      <c r="HV138" s="62"/>
      <c r="HW138" s="62"/>
      <c r="HX138" s="62"/>
      <c r="HY138" s="62"/>
      <c r="HZ138" s="62"/>
      <c r="IA138" s="62"/>
      <c r="IB138" s="62"/>
      <c r="IC138" s="62"/>
      <c r="ID138" s="62"/>
      <c r="IE138" s="62"/>
      <c r="IF138" s="62"/>
      <c r="IG138" s="62"/>
      <c r="IH138" s="62"/>
      <c r="II138" s="62"/>
      <c r="IJ138" s="62"/>
      <c r="IK138" s="62"/>
      <c r="IL138" s="49"/>
      <c r="IM138" s="49"/>
      <c r="IN138" s="49"/>
      <c r="IO138" s="49"/>
      <c r="IP138" s="49"/>
      <c r="IQ138" s="49"/>
      <c r="IR138" s="49"/>
      <c r="IS138" s="49"/>
      <c r="IT138" s="49"/>
      <c r="IU138" s="49"/>
      <c r="IV138" s="49"/>
      <c r="IW138" s="49"/>
    </row>
    <row r="139" spans="1:257">
      <c r="A139"/>
      <c r="D139" s="256"/>
      <c r="E139" s="121"/>
      <c r="F139" s="18"/>
      <c r="G139" s="19"/>
      <c r="H139" s="96"/>
      <c r="I139" s="96"/>
      <c r="J139" s="96"/>
      <c r="K139" s="96"/>
      <c r="L139" s="96"/>
      <c r="M139" s="96"/>
      <c r="N139" s="96"/>
      <c r="O139" s="96"/>
      <c r="P139" s="96"/>
      <c r="Q139" s="96"/>
      <c r="R139" s="96"/>
      <c r="S139" s="86"/>
      <c r="T139" s="86"/>
      <c r="U139" s="86"/>
      <c r="V139" s="130"/>
      <c r="Y139" s="18"/>
      <c r="AR139" s="87"/>
      <c r="AS139" s="24"/>
      <c r="AT139" s="18"/>
      <c r="AW139" s="24"/>
      <c r="AX139" s="24"/>
      <c r="AY139" s="24"/>
      <c r="AZ139" s="24"/>
      <c r="BA139" s="24"/>
      <c r="BB139" s="24"/>
      <c r="BC139" s="24"/>
      <c r="BS139" s="233"/>
      <c r="BT139" s="233"/>
      <c r="BU139" s="233"/>
      <c r="BV139" s="233"/>
      <c r="BW139" s="233"/>
      <c r="BX139" s="233"/>
      <c r="BZ139" s="233"/>
      <c r="CA139" s="233"/>
      <c r="CB139" s="233"/>
      <c r="CC139" s="233"/>
      <c r="CD139" s="233"/>
      <c r="CE139" s="233"/>
      <c r="CF139" s="233"/>
      <c r="CI139" s="236"/>
      <c r="CJ139" s="77"/>
      <c r="CK139" s="77"/>
      <c r="FT139"/>
      <c r="FU139"/>
      <c r="HA139" s="62" t="str">
        <f>INDEX(TrimSummary[season],MATCH($HD139,TrimSummary[style_no],0))</f>
        <v>WI23</v>
      </c>
      <c r="HB139" s="62" t="str">
        <f>INDEX(TrimSummary[floorset],MATCH($HD139,TrimSummary[style_no],0))</f>
        <v>F3</v>
      </c>
      <c r="HC139" s="6" t="s">
        <v>217</v>
      </c>
      <c r="HD139" s="310" t="s">
        <v>315</v>
      </c>
      <c r="HE139" s="224" t="s">
        <v>301</v>
      </c>
      <c r="HF139" s="98">
        <v>45040</v>
      </c>
      <c r="HG139" t="s">
        <v>137</v>
      </c>
      <c r="HH139" s="105" cm="1">
        <f t="array" ref="HH139">IF(ISERROR(INDEX(Trim_Booking_Data[[QTY TB]:[5]],MATCH($HD139&amp;$HE139&amp;$HF139,Trim_Booking_Data[Styele'#]&amp;Trim_Booking_Data[COLOR]&amp;Trim_Booking_Data[Trim Boking Date],0),MATCH($HG139,Trim_Booking_Data[[#Headers],[QTY TB]:[5]],0))),0,(INDEX(Trim_Booking_Data[[QTY TB]:[5]],MATCH($HD139&amp;$HE139&amp;$HF139,Trim_Booking_Data[Styele'#]&amp;Trim_Booking_Data[COLOR]&amp;Trim_Booking_Data[Trim Boking Date],0),MATCH($HG139,Trim_Booking_Data[[#Headers],[QTY TB]:[5]],0))))</f>
        <v>0</v>
      </c>
      <c r="HI139" s="78" cm="1">
        <f t="array" ref="HI139">IF(ISERROR(INDEX(PO_Placed_Data_Fu[],MATCH($HD139&amp;$HE139,Trim_Booking_Data[Styele'#]&amp;Trim_Booking_Data[COLOR],0),MATCH(HI$3,PO_Placed_Data_Fu[#Headers],0))),0,(INDEX(PO_Placed_Data_Fu[],MATCH($HD139&amp;$HE139,Trim_Booking_Data[Styele'#]&amp;Trim_Booking_Data[COLOR],0),MATCH(HI$3,PO_Placed_Data_Fu[#Headers],0))))</f>
        <v>0</v>
      </c>
      <c r="HJ139" s="73" cm="1">
        <f t="array" ref="HJ139">IF(ISERROR(INDEX(PO_Placed_Data_Fu[],MATCH($HD139&amp;$HE139&amp;$HF139,Trim_Booking_Data[Styele'#]&amp;Trim_Booking_Data[COLOR]&amp;Trim_Booking_Data[Trim Boking Date],0),MATCH($HG139,PO_Placed_Data_Fu[#Headers],0))),0,(INDEX(PO_Placed_Data_Fu[],MATCH($HD139&amp;$HE139&amp;$HF139,Trim_Booking_Data[Styele'#]&amp;Trim_Booking_Data[COLOR]&amp;Trim_Booking_Data[Trim Boking Date],0),MATCH($HG139,PO_Placed_Data_Fu[#Headers],0))))</f>
        <v>0</v>
      </c>
      <c r="HK139" s="62" t="str" cm="1">
        <f t="array" ref="HK139">IF(ISERROR(INDEX(TrimSummary[costing_yy],MATCH(1,INDEX(($HD139=TrimSummary[style_no])*(HK$3=TrimSummary[trim_reff])*(ISNUMBER(FIND("/"&amp;$HC139&amp;"/","/"&amp;TrimSummary[color]&amp;"/"))),),0))),0,(INDEX(TrimSummary[costing_yy],MATCH(1,INDEX(($HD139=TrimSummary[style_no])*(HK$3=TrimSummary[trim_reff])*(ISNUMBER(FIND("/"&amp;$HC139&amp;"/","/"&amp;TrimSummary[color]&amp;"/"))),),0))))*$HH139*(1+$BN$3)&amp;","&amp;IF(ISERROR(INDEX(TrimSummary[costing_yy],MATCH(1,INDEX(($HD139=TrimSummary[style_no])*(HK$3=TrimSummary[trim_reff])*(ISNUMBER(FIND("/"&amp;$HC139&amp;"/","/"&amp;TrimSummary[color]&amp;"/"))),),0))),0,(INDEX(TrimSummary[costing_yy],MATCH(1,INDEX(($HD139=TrimSummary[style_no])*(HK$3=TrimSummary[trim_reff])*(ISNUMBER(FIND("/"&amp;$HC139&amp;"/","/"&amp;TrimSummary[color]&amp;"/"))),),0))))*$HJ139*(1+$BN$3)&amp;","&amp;IF(ISERROR(INDEX(TrimSummary[ordering_yy],MATCH(1,INDEX(($HD139=TrimSummary[style_no])*(HK$3=TrimSummary[trim_reff])*(ISNUMBER(FIND("/"&amp;$HC139&amp;"/","/"&amp;TrimSummary[color]&amp;"/"))),),0))),0,(INDEX(TrimSummary[ordering_yy],MATCH(1,INDEX(($HD139=TrimSummary[style_no])*(HK$3=TrimSummary[trim_reff])*(ISNUMBER(FIND("/"&amp;$HC139&amp;"/","/"&amp;TrimSummary[color]&amp;"/"))),),0))))*$HH139*(1+$BN$4)&amp;","&amp;IF(ISERROR(INDEX(TrimSummary[ordering_yy],MATCH(1,INDEX(($HD139=TrimSummary[style_no])*(HK$3=TrimSummary[trim_reff])*(ISNUMBER(FIND("/"&amp;$HC139&amp;"/","/"&amp;TrimSummary[color]&amp;"/"))),),0))),0,(INDEX(TrimSummary[ordering_yy],MATCH(1,INDEX(($HD139=TrimSummary[style_no])*(HK$3=TrimSummary[trim_reff])*(ISNUMBER(FIND("/"&amp;$HC139&amp;"/","/"&amp;TrimSummary[color]&amp;"/"))),),0))))*$HJ139*(1+$BN$4)</f>
        <v>0,0,0,0</v>
      </c>
      <c r="HL139" s="62" t="str" cm="1">
        <f t="array" ref="HL139">IF(ISERROR(INDEX(TrimSummary[costing_yy],MATCH(1,INDEX(($HD139=TrimSummary[style_no])*(HL$3=TrimSummary[trim_reff])*(ISNUMBER(FIND("/"&amp;$HC139&amp;"/","/"&amp;TrimSummary[color]&amp;"/"))),),0))),0,(INDEX(TrimSummary[costing_yy],MATCH(1,INDEX(($HD139=TrimSummary[style_no])*(HL$3=TrimSummary[trim_reff])*(ISNUMBER(FIND("/"&amp;$HC139&amp;"/","/"&amp;TrimSummary[color]&amp;"/"))),),0))))*$HH139*(1+$BN$3)&amp;","&amp;IF(ISERROR(INDEX(TrimSummary[costing_yy],MATCH(1,INDEX(($HD139=TrimSummary[style_no])*(HL$3=TrimSummary[trim_reff])*(ISNUMBER(FIND("/"&amp;$HC139&amp;"/","/"&amp;TrimSummary[color]&amp;"/"))),),0))),0,(INDEX(TrimSummary[costing_yy],MATCH(1,INDEX(($HD139=TrimSummary[style_no])*(HL$3=TrimSummary[trim_reff])*(ISNUMBER(FIND("/"&amp;$HC139&amp;"/","/"&amp;TrimSummary[color]&amp;"/"))),),0))))*$HJ139*(1+$BN$3)&amp;","&amp;IF(ISERROR(INDEX(TrimSummary[ordering_yy],MATCH(1,INDEX(($HD139=TrimSummary[style_no])*(HL$3=TrimSummary[trim_reff])*(ISNUMBER(FIND("/"&amp;$HC139&amp;"/","/"&amp;TrimSummary[color]&amp;"/"))),),0))),0,(INDEX(TrimSummary[ordering_yy],MATCH(1,INDEX(($HD139=TrimSummary[style_no])*(HL$3=TrimSummary[trim_reff])*(ISNUMBER(FIND("/"&amp;$HC139&amp;"/","/"&amp;TrimSummary[color]&amp;"/"))),),0))))*$HH139*(1+$BN$4)&amp;","&amp;IF(ISERROR(INDEX(TrimSummary[ordering_yy],MATCH(1,INDEX(($HD139=TrimSummary[style_no])*(HL$3=TrimSummary[trim_reff])*(ISNUMBER(FIND("/"&amp;$HC139&amp;"/","/"&amp;TrimSummary[color]&amp;"/"))),),0))),0,(INDEX(TrimSummary[ordering_yy],MATCH(1,INDEX(($HD139=TrimSummary[style_no])*(HL$3=TrimSummary[trim_reff])*(ISNUMBER(FIND("/"&amp;$HC139&amp;"/","/"&amp;TrimSummary[color]&amp;"/"))),),0))))*$HJ139*(1+$BN$4)</f>
        <v>0,0,0,0</v>
      </c>
      <c r="HM139" s="62" t="str" cm="1">
        <f t="array" ref="HM139">IF(ISERROR(INDEX(TrimSummary[costing_yy],MATCH(1,INDEX(($HD139=TrimSummary[style_no])*(HM$3=TrimSummary[trim_reff])*(ISNUMBER(FIND("/"&amp;$HC139&amp;"/","/"&amp;TrimSummary[color]&amp;"/"))),),0))),0,(INDEX(TrimSummary[costing_yy],MATCH(1,INDEX(($HD139=TrimSummary[style_no])*(HM$3=TrimSummary[trim_reff])*(ISNUMBER(FIND("/"&amp;$HC139&amp;"/","/"&amp;TrimSummary[color]&amp;"/"))),),0))))*$HH139*(1+$BN$3)&amp;","&amp;IF(ISERROR(INDEX(TrimSummary[costing_yy],MATCH(1,INDEX(($HD139=TrimSummary[style_no])*(HM$3=TrimSummary[trim_reff])*(ISNUMBER(FIND("/"&amp;$HC139&amp;"/","/"&amp;TrimSummary[color]&amp;"/"))),),0))),0,(INDEX(TrimSummary[costing_yy],MATCH(1,INDEX(($HD139=TrimSummary[style_no])*(HM$3=TrimSummary[trim_reff])*(ISNUMBER(FIND("/"&amp;$HC139&amp;"/","/"&amp;TrimSummary[color]&amp;"/"))),),0))))*$HJ139*(1+$BN$3)&amp;","&amp;IF(ISERROR(INDEX(TrimSummary[ordering_yy],MATCH(1,INDEX(($HD139=TrimSummary[style_no])*(HM$3=TrimSummary[trim_reff])*(ISNUMBER(FIND("/"&amp;$HC139&amp;"/","/"&amp;TrimSummary[color]&amp;"/"))),),0))),0,(INDEX(TrimSummary[ordering_yy],MATCH(1,INDEX(($HD139=TrimSummary[style_no])*(HM$3=TrimSummary[trim_reff])*(ISNUMBER(FIND("/"&amp;$HC139&amp;"/","/"&amp;TrimSummary[color]&amp;"/"))),),0))))*$HH139*(1+$BN$4)&amp;","&amp;IF(ISERROR(INDEX(TrimSummary[ordering_yy],MATCH(1,INDEX(($HD139=TrimSummary[style_no])*(HM$3=TrimSummary[trim_reff])*(ISNUMBER(FIND("/"&amp;$HC139&amp;"/","/"&amp;TrimSummary[color]&amp;"/"))),),0))),0,(INDEX(TrimSummary[ordering_yy],MATCH(1,INDEX(($HD139=TrimSummary[style_no])*(HM$3=TrimSummary[trim_reff])*(ISNUMBER(FIND("/"&amp;$HC139&amp;"/","/"&amp;TrimSummary[color]&amp;"/"))),),0))))*$HJ139*(1+$BN$4)</f>
        <v>0,0,0,0</v>
      </c>
      <c r="HN139" s="62" t="str" cm="1">
        <f t="array" ref="HN139">IF(ISERROR(INDEX(TrimSummary[costing_yy],MATCH(1,INDEX(($HD139=TrimSummary[style_no])*(HN$3=TrimSummary[trim_reff])*(ISNUMBER(FIND("/"&amp;$HC139&amp;"/","/"&amp;TrimSummary[color]&amp;"/"))),),0))),0,(INDEX(TrimSummary[costing_yy],MATCH(1,INDEX(($HD139=TrimSummary[style_no])*(HN$3=TrimSummary[trim_reff])*(ISNUMBER(FIND("/"&amp;$HC139&amp;"/","/"&amp;TrimSummary[color]&amp;"/"))),),0))))*$HH139*(1+$BN$3)&amp;","&amp;IF(ISERROR(INDEX(TrimSummary[costing_yy],MATCH(1,INDEX(($HD139=TrimSummary[style_no])*(HN$3=TrimSummary[trim_reff])*(ISNUMBER(FIND("/"&amp;$HC139&amp;"/","/"&amp;TrimSummary[color]&amp;"/"))),),0))),0,(INDEX(TrimSummary[costing_yy],MATCH(1,INDEX(($HD139=TrimSummary[style_no])*(HN$3=TrimSummary[trim_reff])*(ISNUMBER(FIND("/"&amp;$HC139&amp;"/","/"&amp;TrimSummary[color]&amp;"/"))),),0))))*$HJ139*(1+$BN$3)&amp;","&amp;IF(ISERROR(INDEX(TrimSummary[ordering_yy],MATCH(1,INDEX(($HD139=TrimSummary[style_no])*(HN$3=TrimSummary[trim_reff])*(ISNUMBER(FIND("/"&amp;$HC139&amp;"/","/"&amp;TrimSummary[color]&amp;"/"))),),0))),0,(INDEX(TrimSummary[ordering_yy],MATCH(1,INDEX(($HD139=TrimSummary[style_no])*(HN$3=TrimSummary[trim_reff])*(ISNUMBER(FIND("/"&amp;$HC139&amp;"/","/"&amp;TrimSummary[color]&amp;"/"))),),0))))*$HH139*(1+$BN$4)&amp;","&amp;IF(ISERROR(INDEX(TrimSummary[ordering_yy],MATCH(1,INDEX(($HD139=TrimSummary[style_no])*(HN$3=TrimSummary[trim_reff])*(ISNUMBER(FIND("/"&amp;$HC139&amp;"/","/"&amp;TrimSummary[color]&amp;"/"))),),0))),0,(INDEX(TrimSummary[ordering_yy],MATCH(1,INDEX(($HD139=TrimSummary[style_no])*(HN$3=TrimSummary[trim_reff])*(ISNUMBER(FIND("/"&amp;$HC139&amp;"/","/"&amp;TrimSummary[color]&amp;"/"))),),0))))*$HJ139*(1+$BN$4)</f>
        <v>0,0,0,0</v>
      </c>
      <c r="HO139" s="62" t="str" cm="1">
        <f t="array" ref="HO139">IF(ISERROR(INDEX(TrimSummary[costing_yy],MATCH(1,INDEX(($HD139=TrimSummary[style_no])*(HO$3=TrimSummary[trim_reff])*(ISNUMBER(FIND("/"&amp;$HC139&amp;"/","/"&amp;TrimSummary[color]&amp;"/"))),),0))),0,(INDEX(TrimSummary[costing_yy],MATCH(1,INDEX(($HD139=TrimSummary[style_no])*(HO$3=TrimSummary[trim_reff])*(ISNUMBER(FIND("/"&amp;$HC139&amp;"/","/"&amp;TrimSummary[color]&amp;"/"))),),0))))*$HH139*(1+$BN$3)&amp;","&amp;IF(ISERROR(INDEX(TrimSummary[costing_yy],MATCH(1,INDEX(($HD139=TrimSummary[style_no])*(HO$3=TrimSummary[trim_reff])*(ISNUMBER(FIND("/"&amp;$HC139&amp;"/","/"&amp;TrimSummary[color]&amp;"/"))),),0))),0,(INDEX(TrimSummary[costing_yy],MATCH(1,INDEX(($HD139=TrimSummary[style_no])*(HO$3=TrimSummary[trim_reff])*(ISNUMBER(FIND("/"&amp;$HC139&amp;"/","/"&amp;TrimSummary[color]&amp;"/"))),),0))))*$HJ139*(1+$BN$3)&amp;","&amp;IF(ISERROR(INDEX(TrimSummary[ordering_yy],MATCH(1,INDEX(($HD139=TrimSummary[style_no])*(HO$3=TrimSummary[trim_reff])*(ISNUMBER(FIND("/"&amp;$HC139&amp;"/","/"&amp;TrimSummary[color]&amp;"/"))),),0))),0,(INDEX(TrimSummary[ordering_yy],MATCH(1,INDEX(($HD139=TrimSummary[style_no])*(HO$3=TrimSummary[trim_reff])*(ISNUMBER(FIND("/"&amp;$HC139&amp;"/","/"&amp;TrimSummary[color]&amp;"/"))),),0))))*$HH139*(1+$BN$4)&amp;","&amp;IF(ISERROR(INDEX(TrimSummary[ordering_yy],MATCH(1,INDEX(($HD139=TrimSummary[style_no])*(HO$3=TrimSummary[trim_reff])*(ISNUMBER(FIND("/"&amp;$HC139&amp;"/","/"&amp;TrimSummary[color]&amp;"/"))),),0))),0,(INDEX(TrimSummary[ordering_yy],MATCH(1,INDEX(($HD139=TrimSummary[style_no])*(HO$3=TrimSummary[trim_reff])*(ISNUMBER(FIND("/"&amp;$HC139&amp;"/","/"&amp;TrimSummary[color]&amp;"/"))),),0))))*$HJ139*(1+$BN$4)</f>
        <v>0,0,0,0</v>
      </c>
      <c r="HP139" s="62" t="str" cm="1">
        <f t="array" ref="HP139">IF(ISERROR(INDEX(TrimSummary[costing_yy],MATCH(1,INDEX(($HD139=TrimSummary[style_no])*(HP$3=TrimSummary[trim_reff])*(ISNUMBER(FIND("/"&amp;$HC139&amp;"/","/"&amp;TrimSummary[color]&amp;"/"))),),0))),0,(INDEX(TrimSummary[costing_yy],MATCH(1,INDEX(($HD139=TrimSummary[style_no])*(HP$3=TrimSummary[trim_reff])*(ISNUMBER(FIND("/"&amp;$HC139&amp;"/","/"&amp;TrimSummary[color]&amp;"/"))),),0))))*$HH139*(1+$BN$3)&amp;","&amp;IF(ISERROR(INDEX(TrimSummary[costing_yy],MATCH(1,INDEX(($HD139=TrimSummary[style_no])*(HP$3=TrimSummary[trim_reff])*(ISNUMBER(FIND("/"&amp;$HC139&amp;"/","/"&amp;TrimSummary[color]&amp;"/"))),),0))),0,(INDEX(TrimSummary[costing_yy],MATCH(1,INDEX(($HD139=TrimSummary[style_no])*(HP$3=TrimSummary[trim_reff])*(ISNUMBER(FIND("/"&amp;$HC139&amp;"/","/"&amp;TrimSummary[color]&amp;"/"))),),0))))*$HJ139*(1+$BN$3)&amp;","&amp;IF(ISERROR(INDEX(TrimSummary[ordering_yy],MATCH(1,INDEX(($HD139=TrimSummary[style_no])*(HP$3=TrimSummary[trim_reff])*(ISNUMBER(FIND("/"&amp;$HC139&amp;"/","/"&amp;TrimSummary[color]&amp;"/"))),),0))),0,(INDEX(TrimSummary[ordering_yy],MATCH(1,INDEX(($HD139=TrimSummary[style_no])*(HP$3=TrimSummary[trim_reff])*(ISNUMBER(FIND("/"&amp;$HC139&amp;"/","/"&amp;TrimSummary[color]&amp;"/"))),),0))))*$HH139*(1+$BN$4)&amp;","&amp;IF(ISERROR(INDEX(TrimSummary[ordering_yy],MATCH(1,INDEX(($HD139=TrimSummary[style_no])*(HP$3=TrimSummary[trim_reff])*(ISNUMBER(FIND("/"&amp;$HC139&amp;"/","/"&amp;TrimSummary[color]&amp;"/"))),),0))),0,(INDEX(TrimSummary[ordering_yy],MATCH(1,INDEX(($HD139=TrimSummary[style_no])*(HP$3=TrimSummary[trim_reff])*(ISNUMBER(FIND("/"&amp;$HC139&amp;"/","/"&amp;TrimSummary[color]&amp;"/"))),),0))))*$HJ139*(1+$BN$4)</f>
        <v>0,0,0,0</v>
      </c>
      <c r="HQ139" s="62" t="str" cm="1">
        <f t="array" ref="HQ139">IF(ISERROR(INDEX(TrimSummary[costing_yy],MATCH(1,INDEX(($HD139=TrimSummary[style_no])*(HQ$3=TrimSummary[trim_reff])*(ISNUMBER(FIND("/"&amp;$HC139&amp;"/","/"&amp;TrimSummary[color]&amp;"/"))),),0))),0,(INDEX(TrimSummary[costing_yy],MATCH(1,INDEX(($HD139=TrimSummary[style_no])*(HQ$3=TrimSummary[trim_reff])*(ISNUMBER(FIND("/"&amp;$HC139&amp;"/","/"&amp;TrimSummary[color]&amp;"/"))),),0))))*$HH139*(1+$BN$3)&amp;","&amp;IF(ISERROR(INDEX(TrimSummary[costing_yy],MATCH(1,INDEX(($HD139=TrimSummary[style_no])*(HQ$3=TrimSummary[trim_reff])*(ISNUMBER(FIND("/"&amp;$HC139&amp;"/","/"&amp;TrimSummary[color]&amp;"/"))),),0))),0,(INDEX(TrimSummary[costing_yy],MATCH(1,INDEX(($HD139=TrimSummary[style_no])*(HQ$3=TrimSummary[trim_reff])*(ISNUMBER(FIND("/"&amp;$HC139&amp;"/","/"&amp;TrimSummary[color]&amp;"/"))),),0))))*$HJ139*(1+$BN$3)&amp;","&amp;IF(ISERROR(INDEX(TrimSummary[ordering_yy],MATCH(1,INDEX(($HD139=TrimSummary[style_no])*(HQ$3=TrimSummary[trim_reff])*(ISNUMBER(FIND("/"&amp;$HC139&amp;"/","/"&amp;TrimSummary[color]&amp;"/"))),),0))),0,(INDEX(TrimSummary[ordering_yy],MATCH(1,INDEX(($HD139=TrimSummary[style_no])*(HQ$3=TrimSummary[trim_reff])*(ISNUMBER(FIND("/"&amp;$HC139&amp;"/","/"&amp;TrimSummary[color]&amp;"/"))),),0))))*$HH139*(1+$BN$4)&amp;","&amp;IF(ISERROR(INDEX(TrimSummary[ordering_yy],MATCH(1,INDEX(($HD139=TrimSummary[style_no])*(HQ$3=TrimSummary[trim_reff])*(ISNUMBER(FIND("/"&amp;$HC139&amp;"/","/"&amp;TrimSummary[color]&amp;"/"))),),0))),0,(INDEX(TrimSummary[ordering_yy],MATCH(1,INDEX(($HD139=TrimSummary[style_no])*(HQ$3=TrimSummary[trim_reff])*(ISNUMBER(FIND("/"&amp;$HC139&amp;"/","/"&amp;TrimSummary[color]&amp;"/"))),),0))))*$HJ139*(1+$BN$4)</f>
        <v>0,0,0,0</v>
      </c>
      <c r="HR139" s="62" t="str" cm="1">
        <f t="array" ref="HR139">IF(ISERROR(INDEX(TrimSummary[costing_yy],MATCH(1,INDEX(($HD139=TrimSummary[style_no])*(HR$3=TrimSummary[trim_reff])*(ISNUMBER(FIND("/"&amp;$HC139&amp;"/","/"&amp;TrimSummary[color]&amp;"/"))),),0))),0,(INDEX(TrimSummary[costing_yy],MATCH(1,INDEX(($HD139=TrimSummary[style_no])*(HR$3=TrimSummary[trim_reff])*(ISNUMBER(FIND("/"&amp;$HC139&amp;"/","/"&amp;TrimSummary[color]&amp;"/"))),),0))))*$HH139*(1+$BN$3)&amp;","&amp;IF(ISERROR(INDEX(TrimSummary[costing_yy],MATCH(1,INDEX(($HD139=TrimSummary[style_no])*(HR$3=TrimSummary[trim_reff])*(ISNUMBER(FIND("/"&amp;$HC139&amp;"/","/"&amp;TrimSummary[color]&amp;"/"))),),0))),0,(INDEX(TrimSummary[costing_yy],MATCH(1,INDEX(($HD139=TrimSummary[style_no])*(HR$3=TrimSummary[trim_reff])*(ISNUMBER(FIND("/"&amp;$HC139&amp;"/","/"&amp;TrimSummary[color]&amp;"/"))),),0))))*$HJ139*(1+$BN$3)&amp;","&amp;IF(ISERROR(INDEX(TrimSummary[ordering_yy],MATCH(1,INDEX(($HD139=TrimSummary[style_no])*(HR$3=TrimSummary[trim_reff])*(ISNUMBER(FIND("/"&amp;$HC139&amp;"/","/"&amp;TrimSummary[color]&amp;"/"))),),0))),0,(INDEX(TrimSummary[ordering_yy],MATCH(1,INDEX(($HD139=TrimSummary[style_no])*(HR$3=TrimSummary[trim_reff])*(ISNUMBER(FIND("/"&amp;$HC139&amp;"/","/"&amp;TrimSummary[color]&amp;"/"))),),0))))*$HH139*(1+$BN$4)&amp;","&amp;IF(ISERROR(INDEX(TrimSummary[ordering_yy],MATCH(1,INDEX(($HD139=TrimSummary[style_no])*(HR$3=TrimSummary[trim_reff])*(ISNUMBER(FIND("/"&amp;$HC139&amp;"/","/"&amp;TrimSummary[color]&amp;"/"))),),0))),0,(INDEX(TrimSummary[ordering_yy],MATCH(1,INDEX(($HD139=TrimSummary[style_no])*(HR$3=TrimSummary[trim_reff])*(ISNUMBER(FIND("/"&amp;$HC139&amp;"/","/"&amp;TrimSummary[color]&amp;"/"))),),0))))*$HJ139*(1+$BN$4)</f>
        <v>0,0,0,0</v>
      </c>
      <c r="HS139" s="62" t="str" cm="1">
        <f t="array" ref="HS139">IF(ISERROR(INDEX(TrimSummary[costing_yy],MATCH(1,INDEX(($HD139=TrimSummary[style_no])*(HS$3=TrimSummary[trim_reff])*(ISNUMBER(FIND("/"&amp;$HC139&amp;"/","/"&amp;TrimSummary[color]&amp;"/"))),),0))),0,(INDEX(TrimSummary[costing_yy],MATCH(1,INDEX(($HD139=TrimSummary[style_no])*(HS$3=TrimSummary[trim_reff])*(ISNUMBER(FIND("/"&amp;$HC139&amp;"/","/"&amp;TrimSummary[color]&amp;"/"))),),0))))*$HH139*(1+$BN$3)&amp;","&amp;IF(ISERROR(INDEX(TrimSummary[costing_yy],MATCH(1,INDEX(($HD139=TrimSummary[style_no])*(HS$3=TrimSummary[trim_reff])*(ISNUMBER(FIND("/"&amp;$HC139&amp;"/","/"&amp;TrimSummary[color]&amp;"/"))),),0))),0,(INDEX(TrimSummary[costing_yy],MATCH(1,INDEX(($HD139=TrimSummary[style_no])*(HS$3=TrimSummary[trim_reff])*(ISNUMBER(FIND("/"&amp;$HC139&amp;"/","/"&amp;TrimSummary[color]&amp;"/"))),),0))))*$HJ139*(1+$BN$3)&amp;","&amp;IF(ISERROR(INDEX(TrimSummary[ordering_yy],MATCH(1,INDEX(($HD139=TrimSummary[style_no])*(HS$3=TrimSummary[trim_reff])*(ISNUMBER(FIND("/"&amp;$HC139&amp;"/","/"&amp;TrimSummary[color]&amp;"/"))),),0))),0,(INDEX(TrimSummary[ordering_yy],MATCH(1,INDEX(($HD139=TrimSummary[style_no])*(HS$3=TrimSummary[trim_reff])*(ISNUMBER(FIND("/"&amp;$HC139&amp;"/","/"&amp;TrimSummary[color]&amp;"/"))),),0))))*$HH139*(1+$BN$4)&amp;","&amp;IF(ISERROR(INDEX(TrimSummary[ordering_yy],MATCH(1,INDEX(($HD139=TrimSummary[style_no])*(HS$3=TrimSummary[trim_reff])*(ISNUMBER(FIND("/"&amp;$HC139&amp;"/","/"&amp;TrimSummary[color]&amp;"/"))),),0))),0,(INDEX(TrimSummary[ordering_yy],MATCH(1,INDEX(($HD139=TrimSummary[style_no])*(HS$3=TrimSummary[trim_reff])*(ISNUMBER(FIND("/"&amp;$HC139&amp;"/","/"&amp;TrimSummary[color]&amp;"/"))),),0))))*$HJ139*(1+$BN$4)</f>
        <v>0,0,0,0</v>
      </c>
      <c r="HT139" s="62" t="str" cm="1">
        <f t="array" ref="HT139">IF(ISERROR(INDEX(TrimSummary[costing_yy],MATCH(1,INDEX(($HD139=TrimSummary[style_no])*(HT$3=TrimSummary[trim_reff])*(ISNUMBER(FIND("/"&amp;$HC139&amp;"/","/"&amp;TrimSummary[color]&amp;"/"))),),0))),0,(INDEX(TrimSummary[costing_yy],MATCH(1,INDEX(($HD139=TrimSummary[style_no])*(HT$3=TrimSummary[trim_reff])*(ISNUMBER(FIND("/"&amp;$HC139&amp;"/","/"&amp;TrimSummary[color]&amp;"/"))),),0))))*$HH139*(1+$BN$3)&amp;","&amp;IF(ISERROR(INDEX(TrimSummary[costing_yy],MATCH(1,INDEX(($HD139=TrimSummary[style_no])*(HT$3=TrimSummary[trim_reff])*(ISNUMBER(FIND("/"&amp;$HC139&amp;"/","/"&amp;TrimSummary[color]&amp;"/"))),),0))),0,(INDEX(TrimSummary[costing_yy],MATCH(1,INDEX(($HD139=TrimSummary[style_no])*(HT$3=TrimSummary[trim_reff])*(ISNUMBER(FIND("/"&amp;$HC139&amp;"/","/"&amp;TrimSummary[color]&amp;"/"))),),0))))*$HJ139*(1+$BN$3)&amp;","&amp;IF(ISERROR(INDEX(TrimSummary[ordering_yy],MATCH(1,INDEX(($HD139=TrimSummary[style_no])*(HT$3=TrimSummary[trim_reff])*(ISNUMBER(FIND("/"&amp;$HC139&amp;"/","/"&amp;TrimSummary[color]&amp;"/"))),),0))),0,(INDEX(TrimSummary[ordering_yy],MATCH(1,INDEX(($HD139=TrimSummary[style_no])*(HT$3=TrimSummary[trim_reff])*(ISNUMBER(FIND("/"&amp;$HC139&amp;"/","/"&amp;TrimSummary[color]&amp;"/"))),),0))))*$HH139*(1+$BN$4)&amp;","&amp;IF(ISERROR(INDEX(TrimSummary[ordering_yy],MATCH(1,INDEX(($HD139=TrimSummary[style_no])*(HT$3=TrimSummary[trim_reff])*(ISNUMBER(FIND("/"&amp;$HC139&amp;"/","/"&amp;TrimSummary[color]&amp;"/"))),),0))),0,(INDEX(TrimSummary[ordering_yy],MATCH(1,INDEX(($HD139=TrimSummary[style_no])*(HT$3=TrimSummary[trim_reff])*(ISNUMBER(FIND("/"&amp;$HC139&amp;"/","/"&amp;TrimSummary[color]&amp;"/"))),),0))))*$HJ139*(1+$BN$4)</f>
        <v>0,0,0,0</v>
      </c>
      <c r="HU139" s="62" t="str" cm="1">
        <f t="array" ref="HU139">IF(ISERROR(INDEX(TrimSummary[costing_yy],MATCH(1,INDEX(($HD139=TrimSummary[style_no])*(HU$3=TrimSummary[trim_reff])*(ISNUMBER(FIND("/"&amp;$HC139&amp;"/","/"&amp;TrimSummary[color]&amp;"/"))),),0))),0,(INDEX(TrimSummary[costing_yy],MATCH(1,INDEX(($HD139=TrimSummary[style_no])*(HU$3=TrimSummary[trim_reff])*(ISNUMBER(FIND("/"&amp;$HC139&amp;"/","/"&amp;TrimSummary[color]&amp;"/"))),),0))))*$HH139*(1+$BN$3)&amp;","&amp;IF(ISERROR(INDEX(TrimSummary[costing_yy],MATCH(1,INDEX(($HD139=TrimSummary[style_no])*(HU$3=TrimSummary[trim_reff])*(ISNUMBER(FIND("/"&amp;$HC139&amp;"/","/"&amp;TrimSummary[color]&amp;"/"))),),0))),0,(INDEX(TrimSummary[costing_yy],MATCH(1,INDEX(($HD139=TrimSummary[style_no])*(HU$3=TrimSummary[trim_reff])*(ISNUMBER(FIND("/"&amp;$HC139&amp;"/","/"&amp;TrimSummary[color]&amp;"/"))),),0))))*$HJ139*(1+$BN$3)&amp;","&amp;IF(ISERROR(INDEX(TrimSummary[ordering_yy],MATCH(1,INDEX(($HD139=TrimSummary[style_no])*(HU$3=TrimSummary[trim_reff])*(ISNUMBER(FIND("/"&amp;$HC139&amp;"/","/"&amp;TrimSummary[color]&amp;"/"))),),0))),0,(INDEX(TrimSummary[ordering_yy],MATCH(1,INDEX(($HD139=TrimSummary[style_no])*(HU$3=TrimSummary[trim_reff])*(ISNUMBER(FIND("/"&amp;$HC139&amp;"/","/"&amp;TrimSummary[color]&amp;"/"))),),0))))*$HH139*(1+$BN$4)&amp;","&amp;IF(ISERROR(INDEX(TrimSummary[ordering_yy],MATCH(1,INDEX(($HD139=TrimSummary[style_no])*(HU$3=TrimSummary[trim_reff])*(ISNUMBER(FIND("/"&amp;$HC139&amp;"/","/"&amp;TrimSummary[color]&amp;"/"))),),0))),0,(INDEX(TrimSummary[ordering_yy],MATCH(1,INDEX(($HD139=TrimSummary[style_no])*(HU$3=TrimSummary[trim_reff])*(ISNUMBER(FIND("/"&amp;$HC139&amp;"/","/"&amp;TrimSummary[color]&amp;"/"))),),0))))*$HJ139*(1+$BN$4)</f>
        <v>0,0,0,0</v>
      </c>
      <c r="HV139" s="62"/>
      <c r="HW139" s="62"/>
      <c r="HX139" s="62"/>
      <c r="HY139" s="62"/>
      <c r="HZ139" s="62"/>
      <c r="IA139" s="62"/>
      <c r="IB139" s="62"/>
      <c r="IC139" s="62"/>
      <c r="ID139" s="62"/>
      <c r="IE139" s="62"/>
      <c r="IF139" s="62"/>
      <c r="IG139" s="62"/>
      <c r="IH139" s="62"/>
      <c r="II139" s="62"/>
      <c r="IJ139" s="62"/>
      <c r="IK139" s="62"/>
      <c r="IL139" s="62"/>
      <c r="IM139" s="62"/>
      <c r="IN139" s="62"/>
      <c r="IO139" s="62"/>
      <c r="IP139" s="62"/>
      <c r="IQ139" s="62"/>
      <c r="IR139" s="62"/>
      <c r="IS139" s="62"/>
      <c r="IT139" s="62"/>
      <c r="IU139" s="62"/>
      <c r="IV139" s="62"/>
      <c r="IW139" s="49"/>
    </row>
    <row r="140" spans="1:257">
      <c r="A140"/>
      <c r="D140" s="256"/>
      <c r="E140" s="121"/>
      <c r="F140" s="18"/>
      <c r="G140" s="19"/>
      <c r="H140" s="96"/>
      <c r="I140" s="96"/>
      <c r="J140" s="96"/>
      <c r="K140" s="96"/>
      <c r="L140" s="96"/>
      <c r="M140" s="96"/>
      <c r="N140" s="96"/>
      <c r="O140" s="96"/>
      <c r="P140" s="96"/>
      <c r="Q140" s="96"/>
      <c r="R140" s="96"/>
      <c r="S140" s="86"/>
      <c r="T140" s="86"/>
      <c r="U140" s="86"/>
      <c r="V140" s="130"/>
      <c r="Y140" s="18"/>
      <c r="AR140" s="87"/>
      <c r="AS140" s="24"/>
      <c r="AT140" s="18"/>
      <c r="AW140" s="24"/>
      <c r="AX140" s="24"/>
      <c r="AY140" s="24"/>
      <c r="AZ140" s="24"/>
      <c r="BA140" s="24"/>
      <c r="BB140" s="24"/>
      <c r="BC140" s="24"/>
      <c r="BS140" s="233"/>
      <c r="BT140" s="233"/>
      <c r="BU140" s="233"/>
      <c r="BV140" s="233"/>
      <c r="BW140" s="233"/>
      <c r="BX140" s="233"/>
      <c r="BY140" s="233"/>
      <c r="BZ140" s="233"/>
      <c r="CA140" s="233"/>
      <c r="CB140" s="233"/>
      <c r="CC140" s="233"/>
      <c r="CD140" s="233"/>
      <c r="CE140" s="233"/>
      <c r="CF140" s="233"/>
      <c r="CI140" s="233"/>
      <c r="CJ140" s="109"/>
      <c r="CK140" s="109"/>
      <c r="FT140"/>
      <c r="FU140"/>
      <c r="HA140" s="62" t="str">
        <f>INDEX(TrimSummary[season],MATCH($HD140,TrimSummary[style_no],0))</f>
        <v>WI23</v>
      </c>
      <c r="HB140" s="62" t="str">
        <f>INDEX(TrimSummary[floorset],MATCH($HD140,TrimSummary[style_no],0))</f>
        <v>F3</v>
      </c>
      <c r="HC140" s="6" t="s">
        <v>217</v>
      </c>
      <c r="HD140" s="310" t="s">
        <v>315</v>
      </c>
      <c r="HE140" s="224" t="s">
        <v>301</v>
      </c>
      <c r="HF140" s="98">
        <v>45040</v>
      </c>
      <c r="HG140" t="s">
        <v>138</v>
      </c>
      <c r="HH140" s="105" cm="1">
        <f t="array" ref="HH140">IF(ISERROR(INDEX(Trim_Booking_Data[[QTY TB]:[5]],MATCH($HD140&amp;$HE140&amp;$HF140,Trim_Booking_Data[Styele'#]&amp;Trim_Booking_Data[COLOR]&amp;Trim_Booking_Data[Trim Boking Date],0),MATCH($HG140,Trim_Booking_Data[[#Headers],[QTY TB]:[5]],0))),0,(INDEX(Trim_Booking_Data[[QTY TB]:[5]],MATCH($HD140&amp;$HE140&amp;$HF140,Trim_Booking_Data[Styele'#]&amp;Trim_Booking_Data[COLOR]&amp;Trim_Booking_Data[Trim Boking Date],0),MATCH($HG140,Trim_Booking_Data[[#Headers],[QTY TB]:[5]],0))))</f>
        <v>0</v>
      </c>
      <c r="HI140" s="78" cm="1">
        <f t="array" ref="HI140">IF(ISERROR(INDEX(PO_Placed_Data_Fu[],MATCH($HD140&amp;$HE140,Trim_Booking_Data[Styele'#]&amp;Trim_Booking_Data[COLOR],0),MATCH(HI$3,PO_Placed_Data_Fu[#Headers],0))),0,(INDEX(PO_Placed_Data_Fu[],MATCH($HD140&amp;$HE140,Trim_Booking_Data[Styele'#]&amp;Trim_Booking_Data[COLOR],0),MATCH(HI$3,PO_Placed_Data_Fu[#Headers],0))))</f>
        <v>0</v>
      </c>
      <c r="HJ140" s="73" cm="1">
        <f t="array" ref="HJ140">IF(ISERROR(INDEX(PO_Placed_Data_Fu[],MATCH($HD140&amp;$HE140&amp;$HF140,Trim_Booking_Data[Styele'#]&amp;Trim_Booking_Data[COLOR]&amp;Trim_Booking_Data[Trim Boking Date],0),MATCH($HG140,PO_Placed_Data_Fu[#Headers],0))),0,(INDEX(PO_Placed_Data_Fu[],MATCH($HD140&amp;$HE140&amp;$HF140,Trim_Booking_Data[Styele'#]&amp;Trim_Booking_Data[COLOR]&amp;Trim_Booking_Data[Trim Boking Date],0),MATCH($HG140,PO_Placed_Data_Fu[#Headers],0))))</f>
        <v>0</v>
      </c>
      <c r="HK140" s="62" t="str" cm="1">
        <f t="array" ref="HK140">IF(ISERROR(INDEX(TrimSummary[costing_yy],MATCH(1,INDEX(($HD140=TrimSummary[style_no])*(HK$3=TrimSummary[trim_reff])*(ISNUMBER(FIND("/"&amp;$HC140&amp;"/","/"&amp;TrimSummary[color]&amp;"/"))),),0))),0,(INDEX(TrimSummary[costing_yy],MATCH(1,INDEX(($HD140=TrimSummary[style_no])*(HK$3=TrimSummary[trim_reff])*(ISNUMBER(FIND("/"&amp;$HC140&amp;"/","/"&amp;TrimSummary[color]&amp;"/"))),),0))))*$HH140*(1+$BN$3)&amp;","&amp;IF(ISERROR(INDEX(TrimSummary[costing_yy],MATCH(1,INDEX(($HD140=TrimSummary[style_no])*(HK$3=TrimSummary[trim_reff])*(ISNUMBER(FIND("/"&amp;$HC140&amp;"/","/"&amp;TrimSummary[color]&amp;"/"))),),0))),0,(INDEX(TrimSummary[costing_yy],MATCH(1,INDEX(($HD140=TrimSummary[style_no])*(HK$3=TrimSummary[trim_reff])*(ISNUMBER(FIND("/"&amp;$HC140&amp;"/","/"&amp;TrimSummary[color]&amp;"/"))),),0))))*$HJ140*(1+$BN$3)&amp;","&amp;IF(ISERROR(INDEX(TrimSummary[ordering_yy],MATCH(1,INDEX(($HD140=TrimSummary[style_no])*(HK$3=TrimSummary[trim_reff])*(ISNUMBER(FIND("/"&amp;$HC140&amp;"/","/"&amp;TrimSummary[color]&amp;"/"))),),0))),0,(INDEX(TrimSummary[ordering_yy],MATCH(1,INDEX(($HD140=TrimSummary[style_no])*(HK$3=TrimSummary[trim_reff])*(ISNUMBER(FIND("/"&amp;$HC140&amp;"/","/"&amp;TrimSummary[color]&amp;"/"))),),0))))*$HH140*(1+$BN$4)&amp;","&amp;IF(ISERROR(INDEX(TrimSummary[ordering_yy],MATCH(1,INDEX(($HD140=TrimSummary[style_no])*(HK$3=TrimSummary[trim_reff])*(ISNUMBER(FIND("/"&amp;$HC140&amp;"/","/"&amp;TrimSummary[color]&amp;"/"))),),0))),0,(INDEX(TrimSummary[ordering_yy],MATCH(1,INDEX(($HD140=TrimSummary[style_no])*(HK$3=TrimSummary[trim_reff])*(ISNUMBER(FIND("/"&amp;$HC140&amp;"/","/"&amp;TrimSummary[color]&amp;"/"))),),0))))*$HJ140*(1+$BN$4)</f>
        <v>0,0,0,0</v>
      </c>
      <c r="HL140" s="62" t="str" cm="1">
        <f t="array" ref="HL140">IF(ISERROR(INDEX(TrimSummary[costing_yy],MATCH(1,INDEX(($HD140=TrimSummary[style_no])*(HL$3=TrimSummary[trim_reff])*(ISNUMBER(FIND("/"&amp;$HC140&amp;"/","/"&amp;TrimSummary[color]&amp;"/"))),),0))),0,(INDEX(TrimSummary[costing_yy],MATCH(1,INDEX(($HD140=TrimSummary[style_no])*(HL$3=TrimSummary[trim_reff])*(ISNUMBER(FIND("/"&amp;$HC140&amp;"/","/"&amp;TrimSummary[color]&amp;"/"))),),0))))*$HH140*(1+$BN$3)&amp;","&amp;IF(ISERROR(INDEX(TrimSummary[costing_yy],MATCH(1,INDEX(($HD140=TrimSummary[style_no])*(HL$3=TrimSummary[trim_reff])*(ISNUMBER(FIND("/"&amp;$HC140&amp;"/","/"&amp;TrimSummary[color]&amp;"/"))),),0))),0,(INDEX(TrimSummary[costing_yy],MATCH(1,INDEX(($HD140=TrimSummary[style_no])*(HL$3=TrimSummary[trim_reff])*(ISNUMBER(FIND("/"&amp;$HC140&amp;"/","/"&amp;TrimSummary[color]&amp;"/"))),),0))))*$HJ140*(1+$BN$3)&amp;","&amp;IF(ISERROR(INDEX(TrimSummary[ordering_yy],MATCH(1,INDEX(($HD140=TrimSummary[style_no])*(HL$3=TrimSummary[trim_reff])*(ISNUMBER(FIND("/"&amp;$HC140&amp;"/","/"&amp;TrimSummary[color]&amp;"/"))),),0))),0,(INDEX(TrimSummary[ordering_yy],MATCH(1,INDEX(($HD140=TrimSummary[style_no])*(HL$3=TrimSummary[trim_reff])*(ISNUMBER(FIND("/"&amp;$HC140&amp;"/","/"&amp;TrimSummary[color]&amp;"/"))),),0))))*$HH140*(1+$BN$4)&amp;","&amp;IF(ISERROR(INDEX(TrimSummary[ordering_yy],MATCH(1,INDEX(($HD140=TrimSummary[style_no])*(HL$3=TrimSummary[trim_reff])*(ISNUMBER(FIND("/"&amp;$HC140&amp;"/","/"&amp;TrimSummary[color]&amp;"/"))),),0))),0,(INDEX(TrimSummary[ordering_yy],MATCH(1,INDEX(($HD140=TrimSummary[style_no])*(HL$3=TrimSummary[trim_reff])*(ISNUMBER(FIND("/"&amp;$HC140&amp;"/","/"&amp;TrimSummary[color]&amp;"/"))),),0))))*$HJ140*(1+$BN$4)</f>
        <v>0,0,0,0</v>
      </c>
      <c r="HM140" s="62" t="str" cm="1">
        <f t="array" ref="HM140">IF(ISERROR(INDEX(TrimSummary[costing_yy],MATCH(1,INDEX(($HD140=TrimSummary[style_no])*(HM$3=TrimSummary[trim_reff])*(ISNUMBER(FIND("/"&amp;$HC140&amp;"/","/"&amp;TrimSummary[color]&amp;"/"))),),0))),0,(INDEX(TrimSummary[costing_yy],MATCH(1,INDEX(($HD140=TrimSummary[style_no])*(HM$3=TrimSummary[trim_reff])*(ISNUMBER(FIND("/"&amp;$HC140&amp;"/","/"&amp;TrimSummary[color]&amp;"/"))),),0))))*$HH140*(1+$BN$3)&amp;","&amp;IF(ISERROR(INDEX(TrimSummary[costing_yy],MATCH(1,INDEX(($HD140=TrimSummary[style_no])*(HM$3=TrimSummary[trim_reff])*(ISNUMBER(FIND("/"&amp;$HC140&amp;"/","/"&amp;TrimSummary[color]&amp;"/"))),),0))),0,(INDEX(TrimSummary[costing_yy],MATCH(1,INDEX(($HD140=TrimSummary[style_no])*(HM$3=TrimSummary[trim_reff])*(ISNUMBER(FIND("/"&amp;$HC140&amp;"/","/"&amp;TrimSummary[color]&amp;"/"))),),0))))*$HJ140*(1+$BN$3)&amp;","&amp;IF(ISERROR(INDEX(TrimSummary[ordering_yy],MATCH(1,INDEX(($HD140=TrimSummary[style_no])*(HM$3=TrimSummary[trim_reff])*(ISNUMBER(FIND("/"&amp;$HC140&amp;"/","/"&amp;TrimSummary[color]&amp;"/"))),),0))),0,(INDEX(TrimSummary[ordering_yy],MATCH(1,INDEX(($HD140=TrimSummary[style_no])*(HM$3=TrimSummary[trim_reff])*(ISNUMBER(FIND("/"&amp;$HC140&amp;"/","/"&amp;TrimSummary[color]&amp;"/"))),),0))))*$HH140*(1+$BN$4)&amp;","&amp;IF(ISERROR(INDEX(TrimSummary[ordering_yy],MATCH(1,INDEX(($HD140=TrimSummary[style_no])*(HM$3=TrimSummary[trim_reff])*(ISNUMBER(FIND("/"&amp;$HC140&amp;"/","/"&amp;TrimSummary[color]&amp;"/"))),),0))),0,(INDEX(TrimSummary[ordering_yy],MATCH(1,INDEX(($HD140=TrimSummary[style_no])*(HM$3=TrimSummary[trim_reff])*(ISNUMBER(FIND("/"&amp;$HC140&amp;"/","/"&amp;TrimSummary[color]&amp;"/"))),),0))))*$HJ140*(1+$BN$4)</f>
        <v>0,0,0,0</v>
      </c>
      <c r="HN140" s="62" t="str" cm="1">
        <f t="array" ref="HN140">IF(ISERROR(INDEX(TrimSummary[costing_yy],MATCH(1,INDEX(($HD140=TrimSummary[style_no])*(HN$3=TrimSummary[trim_reff])*(ISNUMBER(FIND("/"&amp;$HC140&amp;"/","/"&amp;TrimSummary[color]&amp;"/"))),),0))),0,(INDEX(TrimSummary[costing_yy],MATCH(1,INDEX(($HD140=TrimSummary[style_no])*(HN$3=TrimSummary[trim_reff])*(ISNUMBER(FIND("/"&amp;$HC140&amp;"/","/"&amp;TrimSummary[color]&amp;"/"))),),0))))*$HH140*(1+$BN$3)&amp;","&amp;IF(ISERROR(INDEX(TrimSummary[costing_yy],MATCH(1,INDEX(($HD140=TrimSummary[style_no])*(HN$3=TrimSummary[trim_reff])*(ISNUMBER(FIND("/"&amp;$HC140&amp;"/","/"&amp;TrimSummary[color]&amp;"/"))),),0))),0,(INDEX(TrimSummary[costing_yy],MATCH(1,INDEX(($HD140=TrimSummary[style_no])*(HN$3=TrimSummary[trim_reff])*(ISNUMBER(FIND("/"&amp;$HC140&amp;"/","/"&amp;TrimSummary[color]&amp;"/"))),),0))))*$HJ140*(1+$BN$3)&amp;","&amp;IF(ISERROR(INDEX(TrimSummary[ordering_yy],MATCH(1,INDEX(($HD140=TrimSummary[style_no])*(HN$3=TrimSummary[trim_reff])*(ISNUMBER(FIND("/"&amp;$HC140&amp;"/","/"&amp;TrimSummary[color]&amp;"/"))),),0))),0,(INDEX(TrimSummary[ordering_yy],MATCH(1,INDEX(($HD140=TrimSummary[style_no])*(HN$3=TrimSummary[trim_reff])*(ISNUMBER(FIND("/"&amp;$HC140&amp;"/","/"&amp;TrimSummary[color]&amp;"/"))),),0))))*$HH140*(1+$BN$4)&amp;","&amp;IF(ISERROR(INDEX(TrimSummary[ordering_yy],MATCH(1,INDEX(($HD140=TrimSummary[style_no])*(HN$3=TrimSummary[trim_reff])*(ISNUMBER(FIND("/"&amp;$HC140&amp;"/","/"&amp;TrimSummary[color]&amp;"/"))),),0))),0,(INDEX(TrimSummary[ordering_yy],MATCH(1,INDEX(($HD140=TrimSummary[style_no])*(HN$3=TrimSummary[trim_reff])*(ISNUMBER(FIND("/"&amp;$HC140&amp;"/","/"&amp;TrimSummary[color]&amp;"/"))),),0))))*$HJ140*(1+$BN$4)</f>
        <v>0,0,0,0</v>
      </c>
      <c r="HO140" s="62" t="str" cm="1">
        <f t="array" ref="HO140">IF(ISERROR(INDEX(TrimSummary[costing_yy],MATCH(1,INDEX(($HD140=TrimSummary[style_no])*(HO$3=TrimSummary[trim_reff])*(ISNUMBER(FIND("/"&amp;$HC140&amp;"/","/"&amp;TrimSummary[color]&amp;"/"))),),0))),0,(INDEX(TrimSummary[costing_yy],MATCH(1,INDEX(($HD140=TrimSummary[style_no])*(HO$3=TrimSummary[trim_reff])*(ISNUMBER(FIND("/"&amp;$HC140&amp;"/","/"&amp;TrimSummary[color]&amp;"/"))),),0))))*$HH140*(1+$BN$3)&amp;","&amp;IF(ISERROR(INDEX(TrimSummary[costing_yy],MATCH(1,INDEX(($HD140=TrimSummary[style_no])*(HO$3=TrimSummary[trim_reff])*(ISNUMBER(FIND("/"&amp;$HC140&amp;"/","/"&amp;TrimSummary[color]&amp;"/"))),),0))),0,(INDEX(TrimSummary[costing_yy],MATCH(1,INDEX(($HD140=TrimSummary[style_no])*(HO$3=TrimSummary[trim_reff])*(ISNUMBER(FIND("/"&amp;$HC140&amp;"/","/"&amp;TrimSummary[color]&amp;"/"))),),0))))*$HJ140*(1+$BN$3)&amp;","&amp;IF(ISERROR(INDEX(TrimSummary[ordering_yy],MATCH(1,INDEX(($HD140=TrimSummary[style_no])*(HO$3=TrimSummary[trim_reff])*(ISNUMBER(FIND("/"&amp;$HC140&amp;"/","/"&amp;TrimSummary[color]&amp;"/"))),),0))),0,(INDEX(TrimSummary[ordering_yy],MATCH(1,INDEX(($HD140=TrimSummary[style_no])*(HO$3=TrimSummary[trim_reff])*(ISNUMBER(FIND("/"&amp;$HC140&amp;"/","/"&amp;TrimSummary[color]&amp;"/"))),),0))))*$HH140*(1+$BN$4)&amp;","&amp;IF(ISERROR(INDEX(TrimSummary[ordering_yy],MATCH(1,INDEX(($HD140=TrimSummary[style_no])*(HO$3=TrimSummary[trim_reff])*(ISNUMBER(FIND("/"&amp;$HC140&amp;"/","/"&amp;TrimSummary[color]&amp;"/"))),),0))),0,(INDEX(TrimSummary[ordering_yy],MATCH(1,INDEX(($HD140=TrimSummary[style_no])*(HO$3=TrimSummary[trim_reff])*(ISNUMBER(FIND("/"&amp;$HC140&amp;"/","/"&amp;TrimSummary[color]&amp;"/"))),),0))))*$HJ140*(1+$BN$4)</f>
        <v>0,0,0,0</v>
      </c>
      <c r="HP140" s="62" t="str" cm="1">
        <f t="array" ref="HP140">IF(ISERROR(INDEX(TrimSummary[costing_yy],MATCH(1,INDEX(($HD140=TrimSummary[style_no])*(HP$3=TrimSummary[trim_reff])*(ISNUMBER(FIND("/"&amp;$HC140&amp;"/","/"&amp;TrimSummary[color]&amp;"/"))),),0))),0,(INDEX(TrimSummary[costing_yy],MATCH(1,INDEX(($HD140=TrimSummary[style_no])*(HP$3=TrimSummary[trim_reff])*(ISNUMBER(FIND("/"&amp;$HC140&amp;"/","/"&amp;TrimSummary[color]&amp;"/"))),),0))))*$HH140*(1+$BN$3)&amp;","&amp;IF(ISERROR(INDEX(TrimSummary[costing_yy],MATCH(1,INDEX(($HD140=TrimSummary[style_no])*(HP$3=TrimSummary[trim_reff])*(ISNUMBER(FIND("/"&amp;$HC140&amp;"/","/"&amp;TrimSummary[color]&amp;"/"))),),0))),0,(INDEX(TrimSummary[costing_yy],MATCH(1,INDEX(($HD140=TrimSummary[style_no])*(HP$3=TrimSummary[trim_reff])*(ISNUMBER(FIND("/"&amp;$HC140&amp;"/","/"&amp;TrimSummary[color]&amp;"/"))),),0))))*$HJ140*(1+$BN$3)&amp;","&amp;IF(ISERROR(INDEX(TrimSummary[ordering_yy],MATCH(1,INDEX(($HD140=TrimSummary[style_no])*(HP$3=TrimSummary[trim_reff])*(ISNUMBER(FIND("/"&amp;$HC140&amp;"/","/"&amp;TrimSummary[color]&amp;"/"))),),0))),0,(INDEX(TrimSummary[ordering_yy],MATCH(1,INDEX(($HD140=TrimSummary[style_no])*(HP$3=TrimSummary[trim_reff])*(ISNUMBER(FIND("/"&amp;$HC140&amp;"/","/"&amp;TrimSummary[color]&amp;"/"))),),0))))*$HH140*(1+$BN$4)&amp;","&amp;IF(ISERROR(INDEX(TrimSummary[ordering_yy],MATCH(1,INDEX(($HD140=TrimSummary[style_no])*(HP$3=TrimSummary[trim_reff])*(ISNUMBER(FIND("/"&amp;$HC140&amp;"/","/"&amp;TrimSummary[color]&amp;"/"))),),0))),0,(INDEX(TrimSummary[ordering_yy],MATCH(1,INDEX(($HD140=TrimSummary[style_no])*(HP$3=TrimSummary[trim_reff])*(ISNUMBER(FIND("/"&amp;$HC140&amp;"/","/"&amp;TrimSummary[color]&amp;"/"))),),0))))*$HJ140*(1+$BN$4)</f>
        <v>0,0,0,0</v>
      </c>
      <c r="HQ140" s="62" t="str" cm="1">
        <f t="array" ref="HQ140">IF(ISERROR(INDEX(TrimSummary[costing_yy],MATCH(1,INDEX(($HD140=TrimSummary[style_no])*(HQ$3=TrimSummary[trim_reff])*(ISNUMBER(FIND("/"&amp;$HC140&amp;"/","/"&amp;TrimSummary[color]&amp;"/"))),),0))),0,(INDEX(TrimSummary[costing_yy],MATCH(1,INDEX(($HD140=TrimSummary[style_no])*(HQ$3=TrimSummary[trim_reff])*(ISNUMBER(FIND("/"&amp;$HC140&amp;"/","/"&amp;TrimSummary[color]&amp;"/"))),),0))))*$HH140*(1+$BN$3)&amp;","&amp;IF(ISERROR(INDEX(TrimSummary[costing_yy],MATCH(1,INDEX(($HD140=TrimSummary[style_no])*(HQ$3=TrimSummary[trim_reff])*(ISNUMBER(FIND("/"&amp;$HC140&amp;"/","/"&amp;TrimSummary[color]&amp;"/"))),),0))),0,(INDEX(TrimSummary[costing_yy],MATCH(1,INDEX(($HD140=TrimSummary[style_no])*(HQ$3=TrimSummary[trim_reff])*(ISNUMBER(FIND("/"&amp;$HC140&amp;"/","/"&amp;TrimSummary[color]&amp;"/"))),),0))))*$HJ140*(1+$BN$3)&amp;","&amp;IF(ISERROR(INDEX(TrimSummary[ordering_yy],MATCH(1,INDEX(($HD140=TrimSummary[style_no])*(HQ$3=TrimSummary[trim_reff])*(ISNUMBER(FIND("/"&amp;$HC140&amp;"/","/"&amp;TrimSummary[color]&amp;"/"))),),0))),0,(INDEX(TrimSummary[ordering_yy],MATCH(1,INDEX(($HD140=TrimSummary[style_no])*(HQ$3=TrimSummary[trim_reff])*(ISNUMBER(FIND("/"&amp;$HC140&amp;"/","/"&amp;TrimSummary[color]&amp;"/"))),),0))))*$HH140*(1+$BN$4)&amp;","&amp;IF(ISERROR(INDEX(TrimSummary[ordering_yy],MATCH(1,INDEX(($HD140=TrimSummary[style_no])*(HQ$3=TrimSummary[trim_reff])*(ISNUMBER(FIND("/"&amp;$HC140&amp;"/","/"&amp;TrimSummary[color]&amp;"/"))),),0))),0,(INDEX(TrimSummary[ordering_yy],MATCH(1,INDEX(($HD140=TrimSummary[style_no])*(HQ$3=TrimSummary[trim_reff])*(ISNUMBER(FIND("/"&amp;$HC140&amp;"/","/"&amp;TrimSummary[color]&amp;"/"))),),0))))*$HJ140*(1+$BN$4)</f>
        <v>0,0,0,0</v>
      </c>
      <c r="HR140" s="62" t="str" cm="1">
        <f t="array" ref="HR140">IF(ISERROR(INDEX(TrimSummary[costing_yy],MATCH(1,INDEX(($HD140=TrimSummary[style_no])*(HR$3=TrimSummary[trim_reff])*(ISNUMBER(FIND("/"&amp;$HC140&amp;"/","/"&amp;TrimSummary[color]&amp;"/"))),),0))),0,(INDEX(TrimSummary[costing_yy],MATCH(1,INDEX(($HD140=TrimSummary[style_no])*(HR$3=TrimSummary[trim_reff])*(ISNUMBER(FIND("/"&amp;$HC140&amp;"/","/"&amp;TrimSummary[color]&amp;"/"))),),0))))*$HH140*(1+$BN$3)&amp;","&amp;IF(ISERROR(INDEX(TrimSummary[costing_yy],MATCH(1,INDEX(($HD140=TrimSummary[style_no])*(HR$3=TrimSummary[trim_reff])*(ISNUMBER(FIND("/"&amp;$HC140&amp;"/","/"&amp;TrimSummary[color]&amp;"/"))),),0))),0,(INDEX(TrimSummary[costing_yy],MATCH(1,INDEX(($HD140=TrimSummary[style_no])*(HR$3=TrimSummary[trim_reff])*(ISNUMBER(FIND("/"&amp;$HC140&amp;"/","/"&amp;TrimSummary[color]&amp;"/"))),),0))))*$HJ140*(1+$BN$3)&amp;","&amp;IF(ISERROR(INDEX(TrimSummary[ordering_yy],MATCH(1,INDEX(($HD140=TrimSummary[style_no])*(HR$3=TrimSummary[trim_reff])*(ISNUMBER(FIND("/"&amp;$HC140&amp;"/","/"&amp;TrimSummary[color]&amp;"/"))),),0))),0,(INDEX(TrimSummary[ordering_yy],MATCH(1,INDEX(($HD140=TrimSummary[style_no])*(HR$3=TrimSummary[trim_reff])*(ISNUMBER(FIND("/"&amp;$HC140&amp;"/","/"&amp;TrimSummary[color]&amp;"/"))),),0))))*$HH140*(1+$BN$4)&amp;","&amp;IF(ISERROR(INDEX(TrimSummary[ordering_yy],MATCH(1,INDEX(($HD140=TrimSummary[style_no])*(HR$3=TrimSummary[trim_reff])*(ISNUMBER(FIND("/"&amp;$HC140&amp;"/","/"&amp;TrimSummary[color]&amp;"/"))),),0))),0,(INDEX(TrimSummary[ordering_yy],MATCH(1,INDEX(($HD140=TrimSummary[style_no])*(HR$3=TrimSummary[trim_reff])*(ISNUMBER(FIND("/"&amp;$HC140&amp;"/","/"&amp;TrimSummary[color]&amp;"/"))),),0))))*$HJ140*(1+$BN$4)</f>
        <v>0,0,0,0</v>
      </c>
      <c r="HS140" s="62" t="str" cm="1">
        <f t="array" ref="HS140">IF(ISERROR(INDEX(TrimSummary[costing_yy],MATCH(1,INDEX(($HD140=TrimSummary[style_no])*(HS$3=TrimSummary[trim_reff])*(ISNUMBER(FIND("/"&amp;$HC140&amp;"/","/"&amp;TrimSummary[color]&amp;"/"))),),0))),0,(INDEX(TrimSummary[costing_yy],MATCH(1,INDEX(($HD140=TrimSummary[style_no])*(HS$3=TrimSummary[trim_reff])*(ISNUMBER(FIND("/"&amp;$HC140&amp;"/","/"&amp;TrimSummary[color]&amp;"/"))),),0))))*$HH140*(1+$BN$3)&amp;","&amp;IF(ISERROR(INDEX(TrimSummary[costing_yy],MATCH(1,INDEX(($HD140=TrimSummary[style_no])*(HS$3=TrimSummary[trim_reff])*(ISNUMBER(FIND("/"&amp;$HC140&amp;"/","/"&amp;TrimSummary[color]&amp;"/"))),),0))),0,(INDEX(TrimSummary[costing_yy],MATCH(1,INDEX(($HD140=TrimSummary[style_no])*(HS$3=TrimSummary[trim_reff])*(ISNUMBER(FIND("/"&amp;$HC140&amp;"/","/"&amp;TrimSummary[color]&amp;"/"))),),0))))*$HJ140*(1+$BN$3)&amp;","&amp;IF(ISERROR(INDEX(TrimSummary[ordering_yy],MATCH(1,INDEX(($HD140=TrimSummary[style_no])*(HS$3=TrimSummary[trim_reff])*(ISNUMBER(FIND("/"&amp;$HC140&amp;"/","/"&amp;TrimSummary[color]&amp;"/"))),),0))),0,(INDEX(TrimSummary[ordering_yy],MATCH(1,INDEX(($HD140=TrimSummary[style_no])*(HS$3=TrimSummary[trim_reff])*(ISNUMBER(FIND("/"&amp;$HC140&amp;"/","/"&amp;TrimSummary[color]&amp;"/"))),),0))))*$HH140*(1+$BN$4)&amp;","&amp;IF(ISERROR(INDEX(TrimSummary[ordering_yy],MATCH(1,INDEX(($HD140=TrimSummary[style_no])*(HS$3=TrimSummary[trim_reff])*(ISNUMBER(FIND("/"&amp;$HC140&amp;"/","/"&amp;TrimSummary[color]&amp;"/"))),),0))),0,(INDEX(TrimSummary[ordering_yy],MATCH(1,INDEX(($HD140=TrimSummary[style_no])*(HS$3=TrimSummary[trim_reff])*(ISNUMBER(FIND("/"&amp;$HC140&amp;"/","/"&amp;TrimSummary[color]&amp;"/"))),),0))))*$HJ140*(1+$BN$4)</f>
        <v>0,0,0,0</v>
      </c>
      <c r="HT140" s="62" t="str" cm="1">
        <f t="array" ref="HT140">IF(ISERROR(INDEX(TrimSummary[costing_yy],MATCH(1,INDEX(($HD140=TrimSummary[style_no])*(HT$3=TrimSummary[trim_reff])*(ISNUMBER(FIND("/"&amp;$HC140&amp;"/","/"&amp;TrimSummary[color]&amp;"/"))),),0))),0,(INDEX(TrimSummary[costing_yy],MATCH(1,INDEX(($HD140=TrimSummary[style_no])*(HT$3=TrimSummary[trim_reff])*(ISNUMBER(FIND("/"&amp;$HC140&amp;"/","/"&amp;TrimSummary[color]&amp;"/"))),),0))))*$HH140*(1+$BN$3)&amp;","&amp;IF(ISERROR(INDEX(TrimSummary[costing_yy],MATCH(1,INDEX(($HD140=TrimSummary[style_no])*(HT$3=TrimSummary[trim_reff])*(ISNUMBER(FIND("/"&amp;$HC140&amp;"/","/"&amp;TrimSummary[color]&amp;"/"))),),0))),0,(INDEX(TrimSummary[costing_yy],MATCH(1,INDEX(($HD140=TrimSummary[style_no])*(HT$3=TrimSummary[trim_reff])*(ISNUMBER(FIND("/"&amp;$HC140&amp;"/","/"&amp;TrimSummary[color]&amp;"/"))),),0))))*$HJ140*(1+$BN$3)&amp;","&amp;IF(ISERROR(INDEX(TrimSummary[ordering_yy],MATCH(1,INDEX(($HD140=TrimSummary[style_no])*(HT$3=TrimSummary[trim_reff])*(ISNUMBER(FIND("/"&amp;$HC140&amp;"/","/"&amp;TrimSummary[color]&amp;"/"))),),0))),0,(INDEX(TrimSummary[ordering_yy],MATCH(1,INDEX(($HD140=TrimSummary[style_no])*(HT$3=TrimSummary[trim_reff])*(ISNUMBER(FIND("/"&amp;$HC140&amp;"/","/"&amp;TrimSummary[color]&amp;"/"))),),0))))*$HH140*(1+$BN$4)&amp;","&amp;IF(ISERROR(INDEX(TrimSummary[ordering_yy],MATCH(1,INDEX(($HD140=TrimSummary[style_no])*(HT$3=TrimSummary[trim_reff])*(ISNUMBER(FIND("/"&amp;$HC140&amp;"/","/"&amp;TrimSummary[color]&amp;"/"))),),0))),0,(INDEX(TrimSummary[ordering_yy],MATCH(1,INDEX(($HD140=TrimSummary[style_no])*(HT$3=TrimSummary[trim_reff])*(ISNUMBER(FIND("/"&amp;$HC140&amp;"/","/"&amp;TrimSummary[color]&amp;"/"))),),0))))*$HJ140*(1+$BN$4)</f>
        <v>0,0,0,0</v>
      </c>
      <c r="HU140" s="62" t="str" cm="1">
        <f t="array" ref="HU140">IF(ISERROR(INDEX(TrimSummary[costing_yy],MATCH(1,INDEX(($HD140=TrimSummary[style_no])*(HU$3=TrimSummary[trim_reff])*(ISNUMBER(FIND("/"&amp;$HC140&amp;"/","/"&amp;TrimSummary[color]&amp;"/"))),),0))),0,(INDEX(TrimSummary[costing_yy],MATCH(1,INDEX(($HD140=TrimSummary[style_no])*(HU$3=TrimSummary[trim_reff])*(ISNUMBER(FIND("/"&amp;$HC140&amp;"/","/"&amp;TrimSummary[color]&amp;"/"))),),0))))*$HH140*(1+$BN$3)&amp;","&amp;IF(ISERROR(INDEX(TrimSummary[costing_yy],MATCH(1,INDEX(($HD140=TrimSummary[style_no])*(HU$3=TrimSummary[trim_reff])*(ISNUMBER(FIND("/"&amp;$HC140&amp;"/","/"&amp;TrimSummary[color]&amp;"/"))),),0))),0,(INDEX(TrimSummary[costing_yy],MATCH(1,INDEX(($HD140=TrimSummary[style_no])*(HU$3=TrimSummary[trim_reff])*(ISNUMBER(FIND("/"&amp;$HC140&amp;"/","/"&amp;TrimSummary[color]&amp;"/"))),),0))))*$HJ140*(1+$BN$3)&amp;","&amp;IF(ISERROR(INDEX(TrimSummary[ordering_yy],MATCH(1,INDEX(($HD140=TrimSummary[style_no])*(HU$3=TrimSummary[trim_reff])*(ISNUMBER(FIND("/"&amp;$HC140&amp;"/","/"&amp;TrimSummary[color]&amp;"/"))),),0))),0,(INDEX(TrimSummary[ordering_yy],MATCH(1,INDEX(($HD140=TrimSummary[style_no])*(HU$3=TrimSummary[trim_reff])*(ISNUMBER(FIND("/"&amp;$HC140&amp;"/","/"&amp;TrimSummary[color]&amp;"/"))),),0))))*$HH140*(1+$BN$4)&amp;","&amp;IF(ISERROR(INDEX(TrimSummary[ordering_yy],MATCH(1,INDEX(($HD140=TrimSummary[style_no])*(HU$3=TrimSummary[trim_reff])*(ISNUMBER(FIND("/"&amp;$HC140&amp;"/","/"&amp;TrimSummary[color]&amp;"/"))),),0))),0,(INDEX(TrimSummary[ordering_yy],MATCH(1,INDEX(($HD140=TrimSummary[style_no])*(HU$3=TrimSummary[trim_reff])*(ISNUMBER(FIND("/"&amp;$HC140&amp;"/","/"&amp;TrimSummary[color]&amp;"/"))),),0))))*$HJ140*(1+$BN$4)</f>
        <v>0,0,0,0</v>
      </c>
      <c r="HV140" s="62"/>
      <c r="HW140" s="62"/>
      <c r="HX140" s="62"/>
      <c r="HY140" s="62"/>
      <c r="HZ140" s="62"/>
      <c r="IA140" s="62"/>
      <c r="IB140" s="62"/>
      <c r="IC140" s="62"/>
      <c r="ID140" s="62"/>
      <c r="IE140" s="62"/>
      <c r="IF140" s="62"/>
      <c r="IG140" s="62"/>
      <c r="IH140" s="62"/>
      <c r="II140" s="62"/>
      <c r="IJ140" s="62"/>
      <c r="IK140" s="62"/>
      <c r="IL140" s="62"/>
      <c r="IM140" s="62"/>
      <c r="IN140" s="62"/>
      <c r="IO140" s="62"/>
      <c r="IP140" s="62"/>
      <c r="IQ140" s="62"/>
      <c r="IR140" s="62"/>
      <c r="IS140" s="62"/>
      <c r="IT140" s="62"/>
      <c r="IU140" s="62"/>
      <c r="IV140" s="62"/>
      <c r="IW140" s="62"/>
    </row>
    <row r="141" spans="1:257">
      <c r="A141"/>
      <c r="D141" s="256"/>
      <c r="E141" s="121"/>
      <c r="F141" s="18"/>
      <c r="G141" s="19"/>
      <c r="H141" s="96"/>
      <c r="I141" s="96"/>
      <c r="J141" s="96"/>
      <c r="K141" s="96"/>
      <c r="L141" s="96"/>
      <c r="M141" s="96"/>
      <c r="N141" s="96"/>
      <c r="O141" s="96"/>
      <c r="P141" s="96"/>
      <c r="Q141" s="96"/>
      <c r="R141" s="96"/>
      <c r="S141" s="86"/>
      <c r="T141" s="86"/>
      <c r="U141" s="86"/>
      <c r="V141" s="130"/>
      <c r="Y141" s="18"/>
      <c r="AR141" s="88"/>
      <c r="AS141" s="24"/>
      <c r="AT141" s="18"/>
      <c r="AV141" s="24"/>
      <c r="AW141" s="24"/>
      <c r="AX141" s="24"/>
      <c r="AY141" s="24"/>
      <c r="AZ141" s="24"/>
      <c r="BA141" s="24"/>
      <c r="BB141" s="24"/>
      <c r="BC141" s="24"/>
      <c r="BD141" s="24"/>
      <c r="BE141" s="24"/>
      <c r="BF141" s="24"/>
      <c r="BG141" s="24"/>
      <c r="BH141" s="24"/>
      <c r="BI141" s="24"/>
      <c r="BS141" s="233"/>
      <c r="BT141" s="233"/>
      <c r="BU141" s="233"/>
      <c r="BV141" s="233"/>
      <c r="BW141" s="233"/>
      <c r="BX141" s="233"/>
      <c r="BY141" s="233"/>
      <c r="BZ141" s="233"/>
      <c r="CA141" s="233"/>
      <c r="CB141" s="233"/>
      <c r="CC141" s="233"/>
      <c r="CD141" s="233"/>
      <c r="CE141" s="233"/>
      <c r="CF141" s="233"/>
      <c r="CI141" s="236"/>
      <c r="CJ141" s="92"/>
      <c r="CK141" s="92"/>
      <c r="FT141"/>
      <c r="FU141"/>
      <c r="HA141" s="62" t="str">
        <f>INDEX(TrimSummary[season],MATCH($HD141,TrimSummary[style_no],0))</f>
        <v>WI23</v>
      </c>
      <c r="HB141" s="62" t="str">
        <f>INDEX(TrimSummary[floorset],MATCH($HD141,TrimSummary[style_no],0))</f>
        <v>F3</v>
      </c>
      <c r="HC141" s="6" t="s">
        <v>217</v>
      </c>
      <c r="HD141" s="310" t="s">
        <v>315</v>
      </c>
      <c r="HE141" s="224" t="s">
        <v>301</v>
      </c>
      <c r="HF141" s="98">
        <v>45040</v>
      </c>
      <c r="HG141" t="s">
        <v>139</v>
      </c>
      <c r="HH141" s="105" cm="1">
        <f t="array" ref="HH141">IF(ISERROR(INDEX(Trim_Booking_Data[[QTY TB]:[5]],MATCH($HD141&amp;$HE141&amp;$HF141,Trim_Booking_Data[Styele'#]&amp;Trim_Booking_Data[COLOR]&amp;Trim_Booking_Data[Trim Boking Date],0),MATCH($HG141,Trim_Booking_Data[[#Headers],[QTY TB]:[5]],0))),0,(INDEX(Trim_Booking_Data[[QTY TB]:[5]],MATCH($HD141&amp;$HE141&amp;$HF141,Trim_Booking_Data[Styele'#]&amp;Trim_Booking_Data[COLOR]&amp;Trim_Booking_Data[Trim Boking Date],0),MATCH($HG141,Trim_Booking_Data[[#Headers],[QTY TB]:[5]],0))))</f>
        <v>0</v>
      </c>
      <c r="HI141" s="78" cm="1">
        <f t="array" ref="HI141">IF(ISERROR(INDEX(PO_Placed_Data_Fu[],MATCH($HD141&amp;$HE141,Trim_Booking_Data[Styele'#]&amp;Trim_Booking_Data[COLOR],0),MATCH(HI$3,PO_Placed_Data_Fu[#Headers],0))),0,(INDEX(PO_Placed_Data_Fu[],MATCH($HD141&amp;$HE141,Trim_Booking_Data[Styele'#]&amp;Trim_Booking_Data[COLOR],0),MATCH(HI$3,PO_Placed_Data_Fu[#Headers],0))))</f>
        <v>0</v>
      </c>
      <c r="HJ141" s="73" cm="1">
        <f t="array" ref="HJ141">IF(ISERROR(INDEX(PO_Placed_Data_Fu[],MATCH($HD141&amp;$HE141&amp;$HF141,Trim_Booking_Data[Styele'#]&amp;Trim_Booking_Data[COLOR]&amp;Trim_Booking_Data[Trim Boking Date],0),MATCH($HG141,PO_Placed_Data_Fu[#Headers],0))),0,(INDEX(PO_Placed_Data_Fu[],MATCH($HD141&amp;$HE141&amp;$HF141,Trim_Booking_Data[Styele'#]&amp;Trim_Booking_Data[COLOR]&amp;Trim_Booking_Data[Trim Boking Date],0),MATCH($HG141,PO_Placed_Data_Fu[#Headers],0))))</f>
        <v>0</v>
      </c>
      <c r="HK141" s="62" t="str" cm="1">
        <f t="array" ref="HK141">IF(ISERROR(INDEX(TrimSummary[costing_yy],MATCH(1,INDEX(($HD141=TrimSummary[style_no])*(HK$3=TrimSummary[trim_reff])*(ISNUMBER(FIND("/"&amp;$HC141&amp;"/","/"&amp;TrimSummary[color]&amp;"/"))),),0))),0,(INDEX(TrimSummary[costing_yy],MATCH(1,INDEX(($HD141=TrimSummary[style_no])*(HK$3=TrimSummary[trim_reff])*(ISNUMBER(FIND("/"&amp;$HC141&amp;"/","/"&amp;TrimSummary[color]&amp;"/"))),),0))))*$HH141*(1+$BN$3)&amp;","&amp;IF(ISERROR(INDEX(TrimSummary[costing_yy],MATCH(1,INDEX(($HD141=TrimSummary[style_no])*(HK$3=TrimSummary[trim_reff])*(ISNUMBER(FIND("/"&amp;$HC141&amp;"/","/"&amp;TrimSummary[color]&amp;"/"))),),0))),0,(INDEX(TrimSummary[costing_yy],MATCH(1,INDEX(($HD141=TrimSummary[style_no])*(HK$3=TrimSummary[trim_reff])*(ISNUMBER(FIND("/"&amp;$HC141&amp;"/","/"&amp;TrimSummary[color]&amp;"/"))),),0))))*$HJ141*(1+$BN$3)&amp;","&amp;IF(ISERROR(INDEX(TrimSummary[ordering_yy],MATCH(1,INDEX(($HD141=TrimSummary[style_no])*(HK$3=TrimSummary[trim_reff])*(ISNUMBER(FIND("/"&amp;$HC141&amp;"/","/"&amp;TrimSummary[color]&amp;"/"))),),0))),0,(INDEX(TrimSummary[ordering_yy],MATCH(1,INDEX(($HD141=TrimSummary[style_no])*(HK$3=TrimSummary[trim_reff])*(ISNUMBER(FIND("/"&amp;$HC141&amp;"/","/"&amp;TrimSummary[color]&amp;"/"))),),0))))*$HH141*(1+$BN$4)&amp;","&amp;IF(ISERROR(INDEX(TrimSummary[ordering_yy],MATCH(1,INDEX(($HD141=TrimSummary[style_no])*(HK$3=TrimSummary[trim_reff])*(ISNUMBER(FIND("/"&amp;$HC141&amp;"/","/"&amp;TrimSummary[color]&amp;"/"))),),0))),0,(INDEX(TrimSummary[ordering_yy],MATCH(1,INDEX(($HD141=TrimSummary[style_no])*(HK$3=TrimSummary[trim_reff])*(ISNUMBER(FIND("/"&amp;$HC141&amp;"/","/"&amp;TrimSummary[color]&amp;"/"))),),0))))*$HJ141*(1+$BN$4)</f>
        <v>0,0,0,0</v>
      </c>
      <c r="HL141" s="62" t="str" cm="1">
        <f t="array" ref="HL141">IF(ISERROR(INDEX(TrimSummary[costing_yy],MATCH(1,INDEX(($HD141=TrimSummary[style_no])*(HL$3=TrimSummary[trim_reff])*(ISNUMBER(FIND("/"&amp;$HC141&amp;"/","/"&amp;TrimSummary[color]&amp;"/"))),),0))),0,(INDEX(TrimSummary[costing_yy],MATCH(1,INDEX(($HD141=TrimSummary[style_no])*(HL$3=TrimSummary[trim_reff])*(ISNUMBER(FIND("/"&amp;$HC141&amp;"/","/"&amp;TrimSummary[color]&amp;"/"))),),0))))*$HH141*(1+$BN$3)&amp;","&amp;IF(ISERROR(INDEX(TrimSummary[costing_yy],MATCH(1,INDEX(($HD141=TrimSummary[style_no])*(HL$3=TrimSummary[trim_reff])*(ISNUMBER(FIND("/"&amp;$HC141&amp;"/","/"&amp;TrimSummary[color]&amp;"/"))),),0))),0,(INDEX(TrimSummary[costing_yy],MATCH(1,INDEX(($HD141=TrimSummary[style_no])*(HL$3=TrimSummary[trim_reff])*(ISNUMBER(FIND("/"&amp;$HC141&amp;"/","/"&amp;TrimSummary[color]&amp;"/"))),),0))))*$HJ141*(1+$BN$3)&amp;","&amp;IF(ISERROR(INDEX(TrimSummary[ordering_yy],MATCH(1,INDEX(($HD141=TrimSummary[style_no])*(HL$3=TrimSummary[trim_reff])*(ISNUMBER(FIND("/"&amp;$HC141&amp;"/","/"&amp;TrimSummary[color]&amp;"/"))),),0))),0,(INDEX(TrimSummary[ordering_yy],MATCH(1,INDEX(($HD141=TrimSummary[style_no])*(HL$3=TrimSummary[trim_reff])*(ISNUMBER(FIND("/"&amp;$HC141&amp;"/","/"&amp;TrimSummary[color]&amp;"/"))),),0))))*$HH141*(1+$BN$4)&amp;","&amp;IF(ISERROR(INDEX(TrimSummary[ordering_yy],MATCH(1,INDEX(($HD141=TrimSummary[style_no])*(HL$3=TrimSummary[trim_reff])*(ISNUMBER(FIND("/"&amp;$HC141&amp;"/","/"&amp;TrimSummary[color]&amp;"/"))),),0))),0,(INDEX(TrimSummary[ordering_yy],MATCH(1,INDEX(($HD141=TrimSummary[style_no])*(HL$3=TrimSummary[trim_reff])*(ISNUMBER(FIND("/"&amp;$HC141&amp;"/","/"&amp;TrimSummary[color]&amp;"/"))),),0))))*$HJ141*(1+$BN$4)</f>
        <v>0,0,0,0</v>
      </c>
      <c r="HM141" s="62" t="str" cm="1">
        <f t="array" ref="HM141">IF(ISERROR(INDEX(TrimSummary[costing_yy],MATCH(1,INDEX(($HD141=TrimSummary[style_no])*(HM$3=TrimSummary[trim_reff])*(ISNUMBER(FIND("/"&amp;$HC141&amp;"/","/"&amp;TrimSummary[color]&amp;"/"))),),0))),0,(INDEX(TrimSummary[costing_yy],MATCH(1,INDEX(($HD141=TrimSummary[style_no])*(HM$3=TrimSummary[trim_reff])*(ISNUMBER(FIND("/"&amp;$HC141&amp;"/","/"&amp;TrimSummary[color]&amp;"/"))),),0))))*$HH141*(1+$BN$3)&amp;","&amp;IF(ISERROR(INDEX(TrimSummary[costing_yy],MATCH(1,INDEX(($HD141=TrimSummary[style_no])*(HM$3=TrimSummary[trim_reff])*(ISNUMBER(FIND("/"&amp;$HC141&amp;"/","/"&amp;TrimSummary[color]&amp;"/"))),),0))),0,(INDEX(TrimSummary[costing_yy],MATCH(1,INDEX(($HD141=TrimSummary[style_no])*(HM$3=TrimSummary[trim_reff])*(ISNUMBER(FIND("/"&amp;$HC141&amp;"/","/"&amp;TrimSummary[color]&amp;"/"))),),0))))*$HJ141*(1+$BN$3)&amp;","&amp;IF(ISERROR(INDEX(TrimSummary[ordering_yy],MATCH(1,INDEX(($HD141=TrimSummary[style_no])*(HM$3=TrimSummary[trim_reff])*(ISNUMBER(FIND("/"&amp;$HC141&amp;"/","/"&amp;TrimSummary[color]&amp;"/"))),),0))),0,(INDEX(TrimSummary[ordering_yy],MATCH(1,INDEX(($HD141=TrimSummary[style_no])*(HM$3=TrimSummary[trim_reff])*(ISNUMBER(FIND("/"&amp;$HC141&amp;"/","/"&amp;TrimSummary[color]&amp;"/"))),),0))))*$HH141*(1+$BN$4)&amp;","&amp;IF(ISERROR(INDEX(TrimSummary[ordering_yy],MATCH(1,INDEX(($HD141=TrimSummary[style_no])*(HM$3=TrimSummary[trim_reff])*(ISNUMBER(FIND("/"&amp;$HC141&amp;"/","/"&amp;TrimSummary[color]&amp;"/"))),),0))),0,(INDEX(TrimSummary[ordering_yy],MATCH(1,INDEX(($HD141=TrimSummary[style_no])*(HM$3=TrimSummary[trim_reff])*(ISNUMBER(FIND("/"&amp;$HC141&amp;"/","/"&amp;TrimSummary[color]&amp;"/"))),),0))))*$HJ141*(1+$BN$4)</f>
        <v>0,0,0,0</v>
      </c>
      <c r="HN141" s="62" t="str" cm="1">
        <f t="array" ref="HN141">IF(ISERROR(INDEX(TrimSummary[costing_yy],MATCH(1,INDEX(($HD141=TrimSummary[style_no])*(HN$3=TrimSummary[trim_reff])*(ISNUMBER(FIND("/"&amp;$HC141&amp;"/","/"&amp;TrimSummary[color]&amp;"/"))),),0))),0,(INDEX(TrimSummary[costing_yy],MATCH(1,INDEX(($HD141=TrimSummary[style_no])*(HN$3=TrimSummary[trim_reff])*(ISNUMBER(FIND("/"&amp;$HC141&amp;"/","/"&amp;TrimSummary[color]&amp;"/"))),),0))))*$HH141*(1+$BN$3)&amp;","&amp;IF(ISERROR(INDEX(TrimSummary[costing_yy],MATCH(1,INDEX(($HD141=TrimSummary[style_no])*(HN$3=TrimSummary[trim_reff])*(ISNUMBER(FIND("/"&amp;$HC141&amp;"/","/"&amp;TrimSummary[color]&amp;"/"))),),0))),0,(INDEX(TrimSummary[costing_yy],MATCH(1,INDEX(($HD141=TrimSummary[style_no])*(HN$3=TrimSummary[trim_reff])*(ISNUMBER(FIND("/"&amp;$HC141&amp;"/","/"&amp;TrimSummary[color]&amp;"/"))),),0))))*$HJ141*(1+$BN$3)&amp;","&amp;IF(ISERROR(INDEX(TrimSummary[ordering_yy],MATCH(1,INDEX(($HD141=TrimSummary[style_no])*(HN$3=TrimSummary[trim_reff])*(ISNUMBER(FIND("/"&amp;$HC141&amp;"/","/"&amp;TrimSummary[color]&amp;"/"))),),0))),0,(INDEX(TrimSummary[ordering_yy],MATCH(1,INDEX(($HD141=TrimSummary[style_no])*(HN$3=TrimSummary[trim_reff])*(ISNUMBER(FIND("/"&amp;$HC141&amp;"/","/"&amp;TrimSummary[color]&amp;"/"))),),0))))*$HH141*(1+$BN$4)&amp;","&amp;IF(ISERROR(INDEX(TrimSummary[ordering_yy],MATCH(1,INDEX(($HD141=TrimSummary[style_no])*(HN$3=TrimSummary[trim_reff])*(ISNUMBER(FIND("/"&amp;$HC141&amp;"/","/"&amp;TrimSummary[color]&amp;"/"))),),0))),0,(INDEX(TrimSummary[ordering_yy],MATCH(1,INDEX(($HD141=TrimSummary[style_no])*(HN$3=TrimSummary[trim_reff])*(ISNUMBER(FIND("/"&amp;$HC141&amp;"/","/"&amp;TrimSummary[color]&amp;"/"))),),0))))*$HJ141*(1+$BN$4)</f>
        <v>0,0,0,0</v>
      </c>
      <c r="HO141" s="62" t="str" cm="1">
        <f t="array" ref="HO141">IF(ISERROR(INDEX(TrimSummary[costing_yy],MATCH(1,INDEX(($HD141=TrimSummary[style_no])*(HO$3=TrimSummary[trim_reff])*(ISNUMBER(FIND("/"&amp;$HC141&amp;"/","/"&amp;TrimSummary[color]&amp;"/"))),),0))),0,(INDEX(TrimSummary[costing_yy],MATCH(1,INDEX(($HD141=TrimSummary[style_no])*(HO$3=TrimSummary[trim_reff])*(ISNUMBER(FIND("/"&amp;$HC141&amp;"/","/"&amp;TrimSummary[color]&amp;"/"))),),0))))*$HH141*(1+$BN$3)&amp;","&amp;IF(ISERROR(INDEX(TrimSummary[costing_yy],MATCH(1,INDEX(($HD141=TrimSummary[style_no])*(HO$3=TrimSummary[trim_reff])*(ISNUMBER(FIND("/"&amp;$HC141&amp;"/","/"&amp;TrimSummary[color]&amp;"/"))),),0))),0,(INDEX(TrimSummary[costing_yy],MATCH(1,INDEX(($HD141=TrimSummary[style_no])*(HO$3=TrimSummary[trim_reff])*(ISNUMBER(FIND("/"&amp;$HC141&amp;"/","/"&amp;TrimSummary[color]&amp;"/"))),),0))))*$HJ141*(1+$BN$3)&amp;","&amp;IF(ISERROR(INDEX(TrimSummary[ordering_yy],MATCH(1,INDEX(($HD141=TrimSummary[style_no])*(HO$3=TrimSummary[trim_reff])*(ISNUMBER(FIND("/"&amp;$HC141&amp;"/","/"&amp;TrimSummary[color]&amp;"/"))),),0))),0,(INDEX(TrimSummary[ordering_yy],MATCH(1,INDEX(($HD141=TrimSummary[style_no])*(HO$3=TrimSummary[trim_reff])*(ISNUMBER(FIND("/"&amp;$HC141&amp;"/","/"&amp;TrimSummary[color]&amp;"/"))),),0))))*$HH141*(1+$BN$4)&amp;","&amp;IF(ISERROR(INDEX(TrimSummary[ordering_yy],MATCH(1,INDEX(($HD141=TrimSummary[style_no])*(HO$3=TrimSummary[trim_reff])*(ISNUMBER(FIND("/"&amp;$HC141&amp;"/","/"&amp;TrimSummary[color]&amp;"/"))),),0))),0,(INDEX(TrimSummary[ordering_yy],MATCH(1,INDEX(($HD141=TrimSummary[style_no])*(HO$3=TrimSummary[trim_reff])*(ISNUMBER(FIND("/"&amp;$HC141&amp;"/","/"&amp;TrimSummary[color]&amp;"/"))),),0))))*$HJ141*(1+$BN$4)</f>
        <v>0,0,0,0</v>
      </c>
      <c r="HP141" s="62" t="str" cm="1">
        <f t="array" ref="HP141">IF(ISERROR(INDEX(TrimSummary[costing_yy],MATCH(1,INDEX(($HD141=TrimSummary[style_no])*(HP$3=TrimSummary[trim_reff])*(ISNUMBER(FIND("/"&amp;$HC141&amp;"/","/"&amp;TrimSummary[color]&amp;"/"))),),0))),0,(INDEX(TrimSummary[costing_yy],MATCH(1,INDEX(($HD141=TrimSummary[style_no])*(HP$3=TrimSummary[trim_reff])*(ISNUMBER(FIND("/"&amp;$HC141&amp;"/","/"&amp;TrimSummary[color]&amp;"/"))),),0))))*$HH141*(1+$BN$3)&amp;","&amp;IF(ISERROR(INDEX(TrimSummary[costing_yy],MATCH(1,INDEX(($HD141=TrimSummary[style_no])*(HP$3=TrimSummary[trim_reff])*(ISNUMBER(FIND("/"&amp;$HC141&amp;"/","/"&amp;TrimSummary[color]&amp;"/"))),),0))),0,(INDEX(TrimSummary[costing_yy],MATCH(1,INDEX(($HD141=TrimSummary[style_no])*(HP$3=TrimSummary[trim_reff])*(ISNUMBER(FIND("/"&amp;$HC141&amp;"/","/"&amp;TrimSummary[color]&amp;"/"))),),0))))*$HJ141*(1+$BN$3)&amp;","&amp;IF(ISERROR(INDEX(TrimSummary[ordering_yy],MATCH(1,INDEX(($HD141=TrimSummary[style_no])*(HP$3=TrimSummary[trim_reff])*(ISNUMBER(FIND("/"&amp;$HC141&amp;"/","/"&amp;TrimSummary[color]&amp;"/"))),),0))),0,(INDEX(TrimSummary[ordering_yy],MATCH(1,INDEX(($HD141=TrimSummary[style_no])*(HP$3=TrimSummary[trim_reff])*(ISNUMBER(FIND("/"&amp;$HC141&amp;"/","/"&amp;TrimSummary[color]&amp;"/"))),),0))))*$HH141*(1+$BN$4)&amp;","&amp;IF(ISERROR(INDEX(TrimSummary[ordering_yy],MATCH(1,INDEX(($HD141=TrimSummary[style_no])*(HP$3=TrimSummary[trim_reff])*(ISNUMBER(FIND("/"&amp;$HC141&amp;"/","/"&amp;TrimSummary[color]&amp;"/"))),),0))),0,(INDEX(TrimSummary[ordering_yy],MATCH(1,INDEX(($HD141=TrimSummary[style_no])*(HP$3=TrimSummary[trim_reff])*(ISNUMBER(FIND("/"&amp;$HC141&amp;"/","/"&amp;TrimSummary[color]&amp;"/"))),),0))))*$HJ141*(1+$BN$4)</f>
        <v>0,0,0,0</v>
      </c>
      <c r="HQ141" s="62" t="str" cm="1">
        <f t="array" ref="HQ141">IF(ISERROR(INDEX(TrimSummary[costing_yy],MATCH(1,INDEX(($HD141=TrimSummary[style_no])*(HQ$3=TrimSummary[trim_reff])*(ISNUMBER(FIND("/"&amp;$HC141&amp;"/","/"&amp;TrimSummary[color]&amp;"/"))),),0))),0,(INDEX(TrimSummary[costing_yy],MATCH(1,INDEX(($HD141=TrimSummary[style_no])*(HQ$3=TrimSummary[trim_reff])*(ISNUMBER(FIND("/"&amp;$HC141&amp;"/","/"&amp;TrimSummary[color]&amp;"/"))),),0))))*$HH141*(1+$BN$3)&amp;","&amp;IF(ISERROR(INDEX(TrimSummary[costing_yy],MATCH(1,INDEX(($HD141=TrimSummary[style_no])*(HQ$3=TrimSummary[trim_reff])*(ISNUMBER(FIND("/"&amp;$HC141&amp;"/","/"&amp;TrimSummary[color]&amp;"/"))),),0))),0,(INDEX(TrimSummary[costing_yy],MATCH(1,INDEX(($HD141=TrimSummary[style_no])*(HQ$3=TrimSummary[trim_reff])*(ISNUMBER(FIND("/"&amp;$HC141&amp;"/","/"&amp;TrimSummary[color]&amp;"/"))),),0))))*$HJ141*(1+$BN$3)&amp;","&amp;IF(ISERROR(INDEX(TrimSummary[ordering_yy],MATCH(1,INDEX(($HD141=TrimSummary[style_no])*(HQ$3=TrimSummary[trim_reff])*(ISNUMBER(FIND("/"&amp;$HC141&amp;"/","/"&amp;TrimSummary[color]&amp;"/"))),),0))),0,(INDEX(TrimSummary[ordering_yy],MATCH(1,INDEX(($HD141=TrimSummary[style_no])*(HQ$3=TrimSummary[trim_reff])*(ISNUMBER(FIND("/"&amp;$HC141&amp;"/","/"&amp;TrimSummary[color]&amp;"/"))),),0))))*$HH141*(1+$BN$4)&amp;","&amp;IF(ISERROR(INDEX(TrimSummary[ordering_yy],MATCH(1,INDEX(($HD141=TrimSummary[style_no])*(HQ$3=TrimSummary[trim_reff])*(ISNUMBER(FIND("/"&amp;$HC141&amp;"/","/"&amp;TrimSummary[color]&amp;"/"))),),0))),0,(INDEX(TrimSummary[ordering_yy],MATCH(1,INDEX(($HD141=TrimSummary[style_no])*(HQ$3=TrimSummary[trim_reff])*(ISNUMBER(FIND("/"&amp;$HC141&amp;"/","/"&amp;TrimSummary[color]&amp;"/"))),),0))))*$HJ141*(1+$BN$4)</f>
        <v>0,0,0,0</v>
      </c>
      <c r="HR141" s="62" t="str" cm="1">
        <f t="array" ref="HR141">IF(ISERROR(INDEX(TrimSummary[costing_yy],MATCH(1,INDEX(($HD141=TrimSummary[style_no])*(HR$3=TrimSummary[trim_reff])*(ISNUMBER(FIND("/"&amp;$HC141&amp;"/","/"&amp;TrimSummary[color]&amp;"/"))),),0))),0,(INDEX(TrimSummary[costing_yy],MATCH(1,INDEX(($HD141=TrimSummary[style_no])*(HR$3=TrimSummary[trim_reff])*(ISNUMBER(FIND("/"&amp;$HC141&amp;"/","/"&amp;TrimSummary[color]&amp;"/"))),),0))))*$HH141*(1+$BN$3)&amp;","&amp;IF(ISERROR(INDEX(TrimSummary[costing_yy],MATCH(1,INDEX(($HD141=TrimSummary[style_no])*(HR$3=TrimSummary[trim_reff])*(ISNUMBER(FIND("/"&amp;$HC141&amp;"/","/"&amp;TrimSummary[color]&amp;"/"))),),0))),0,(INDEX(TrimSummary[costing_yy],MATCH(1,INDEX(($HD141=TrimSummary[style_no])*(HR$3=TrimSummary[trim_reff])*(ISNUMBER(FIND("/"&amp;$HC141&amp;"/","/"&amp;TrimSummary[color]&amp;"/"))),),0))))*$HJ141*(1+$BN$3)&amp;","&amp;IF(ISERROR(INDEX(TrimSummary[ordering_yy],MATCH(1,INDEX(($HD141=TrimSummary[style_no])*(HR$3=TrimSummary[trim_reff])*(ISNUMBER(FIND("/"&amp;$HC141&amp;"/","/"&amp;TrimSummary[color]&amp;"/"))),),0))),0,(INDEX(TrimSummary[ordering_yy],MATCH(1,INDEX(($HD141=TrimSummary[style_no])*(HR$3=TrimSummary[trim_reff])*(ISNUMBER(FIND("/"&amp;$HC141&amp;"/","/"&amp;TrimSummary[color]&amp;"/"))),),0))))*$HH141*(1+$BN$4)&amp;","&amp;IF(ISERROR(INDEX(TrimSummary[ordering_yy],MATCH(1,INDEX(($HD141=TrimSummary[style_no])*(HR$3=TrimSummary[trim_reff])*(ISNUMBER(FIND("/"&amp;$HC141&amp;"/","/"&amp;TrimSummary[color]&amp;"/"))),),0))),0,(INDEX(TrimSummary[ordering_yy],MATCH(1,INDEX(($HD141=TrimSummary[style_no])*(HR$3=TrimSummary[trim_reff])*(ISNUMBER(FIND("/"&amp;$HC141&amp;"/","/"&amp;TrimSummary[color]&amp;"/"))),),0))))*$HJ141*(1+$BN$4)</f>
        <v>0,0,0,0</v>
      </c>
      <c r="HS141" s="62" t="str" cm="1">
        <f t="array" ref="HS141">IF(ISERROR(INDEX(TrimSummary[costing_yy],MATCH(1,INDEX(($HD141=TrimSummary[style_no])*(HS$3=TrimSummary[trim_reff])*(ISNUMBER(FIND("/"&amp;$HC141&amp;"/","/"&amp;TrimSummary[color]&amp;"/"))),),0))),0,(INDEX(TrimSummary[costing_yy],MATCH(1,INDEX(($HD141=TrimSummary[style_no])*(HS$3=TrimSummary[trim_reff])*(ISNUMBER(FIND("/"&amp;$HC141&amp;"/","/"&amp;TrimSummary[color]&amp;"/"))),),0))))*$HH141*(1+$BN$3)&amp;","&amp;IF(ISERROR(INDEX(TrimSummary[costing_yy],MATCH(1,INDEX(($HD141=TrimSummary[style_no])*(HS$3=TrimSummary[trim_reff])*(ISNUMBER(FIND("/"&amp;$HC141&amp;"/","/"&amp;TrimSummary[color]&amp;"/"))),),0))),0,(INDEX(TrimSummary[costing_yy],MATCH(1,INDEX(($HD141=TrimSummary[style_no])*(HS$3=TrimSummary[trim_reff])*(ISNUMBER(FIND("/"&amp;$HC141&amp;"/","/"&amp;TrimSummary[color]&amp;"/"))),),0))))*$HJ141*(1+$BN$3)&amp;","&amp;IF(ISERROR(INDEX(TrimSummary[ordering_yy],MATCH(1,INDEX(($HD141=TrimSummary[style_no])*(HS$3=TrimSummary[trim_reff])*(ISNUMBER(FIND("/"&amp;$HC141&amp;"/","/"&amp;TrimSummary[color]&amp;"/"))),),0))),0,(INDEX(TrimSummary[ordering_yy],MATCH(1,INDEX(($HD141=TrimSummary[style_no])*(HS$3=TrimSummary[trim_reff])*(ISNUMBER(FIND("/"&amp;$HC141&amp;"/","/"&amp;TrimSummary[color]&amp;"/"))),),0))))*$HH141*(1+$BN$4)&amp;","&amp;IF(ISERROR(INDEX(TrimSummary[ordering_yy],MATCH(1,INDEX(($HD141=TrimSummary[style_no])*(HS$3=TrimSummary[trim_reff])*(ISNUMBER(FIND("/"&amp;$HC141&amp;"/","/"&amp;TrimSummary[color]&amp;"/"))),),0))),0,(INDEX(TrimSummary[ordering_yy],MATCH(1,INDEX(($HD141=TrimSummary[style_no])*(HS$3=TrimSummary[trim_reff])*(ISNUMBER(FIND("/"&amp;$HC141&amp;"/","/"&amp;TrimSummary[color]&amp;"/"))),),0))))*$HJ141*(1+$BN$4)</f>
        <v>0,0,0,0</v>
      </c>
      <c r="HT141" s="62" t="str" cm="1">
        <f t="array" ref="HT141">IF(ISERROR(INDEX(TrimSummary[costing_yy],MATCH(1,INDEX(($HD141=TrimSummary[style_no])*(HT$3=TrimSummary[trim_reff])*(ISNUMBER(FIND("/"&amp;$HC141&amp;"/","/"&amp;TrimSummary[color]&amp;"/"))),),0))),0,(INDEX(TrimSummary[costing_yy],MATCH(1,INDEX(($HD141=TrimSummary[style_no])*(HT$3=TrimSummary[trim_reff])*(ISNUMBER(FIND("/"&amp;$HC141&amp;"/","/"&amp;TrimSummary[color]&amp;"/"))),),0))))*$HH141*(1+$BN$3)&amp;","&amp;IF(ISERROR(INDEX(TrimSummary[costing_yy],MATCH(1,INDEX(($HD141=TrimSummary[style_no])*(HT$3=TrimSummary[trim_reff])*(ISNUMBER(FIND("/"&amp;$HC141&amp;"/","/"&amp;TrimSummary[color]&amp;"/"))),),0))),0,(INDEX(TrimSummary[costing_yy],MATCH(1,INDEX(($HD141=TrimSummary[style_no])*(HT$3=TrimSummary[trim_reff])*(ISNUMBER(FIND("/"&amp;$HC141&amp;"/","/"&amp;TrimSummary[color]&amp;"/"))),),0))))*$HJ141*(1+$BN$3)&amp;","&amp;IF(ISERROR(INDEX(TrimSummary[ordering_yy],MATCH(1,INDEX(($HD141=TrimSummary[style_no])*(HT$3=TrimSummary[trim_reff])*(ISNUMBER(FIND("/"&amp;$HC141&amp;"/","/"&amp;TrimSummary[color]&amp;"/"))),),0))),0,(INDEX(TrimSummary[ordering_yy],MATCH(1,INDEX(($HD141=TrimSummary[style_no])*(HT$3=TrimSummary[trim_reff])*(ISNUMBER(FIND("/"&amp;$HC141&amp;"/","/"&amp;TrimSummary[color]&amp;"/"))),),0))))*$HH141*(1+$BN$4)&amp;","&amp;IF(ISERROR(INDEX(TrimSummary[ordering_yy],MATCH(1,INDEX(($HD141=TrimSummary[style_no])*(HT$3=TrimSummary[trim_reff])*(ISNUMBER(FIND("/"&amp;$HC141&amp;"/","/"&amp;TrimSummary[color]&amp;"/"))),),0))),0,(INDEX(TrimSummary[ordering_yy],MATCH(1,INDEX(($HD141=TrimSummary[style_no])*(HT$3=TrimSummary[trim_reff])*(ISNUMBER(FIND("/"&amp;$HC141&amp;"/","/"&amp;TrimSummary[color]&amp;"/"))),),0))))*$HJ141*(1+$BN$4)</f>
        <v>0,0,0,0</v>
      </c>
      <c r="HU141" s="62" t="str" cm="1">
        <f t="array" ref="HU141">IF(ISERROR(INDEX(TrimSummary[costing_yy],MATCH(1,INDEX(($HD141=TrimSummary[style_no])*(HU$3=TrimSummary[trim_reff])*(ISNUMBER(FIND("/"&amp;$HC141&amp;"/","/"&amp;TrimSummary[color]&amp;"/"))),),0))),0,(INDEX(TrimSummary[costing_yy],MATCH(1,INDEX(($HD141=TrimSummary[style_no])*(HU$3=TrimSummary[trim_reff])*(ISNUMBER(FIND("/"&amp;$HC141&amp;"/","/"&amp;TrimSummary[color]&amp;"/"))),),0))))*$HH141*(1+$BN$3)&amp;","&amp;IF(ISERROR(INDEX(TrimSummary[costing_yy],MATCH(1,INDEX(($HD141=TrimSummary[style_no])*(HU$3=TrimSummary[trim_reff])*(ISNUMBER(FIND("/"&amp;$HC141&amp;"/","/"&amp;TrimSummary[color]&amp;"/"))),),0))),0,(INDEX(TrimSummary[costing_yy],MATCH(1,INDEX(($HD141=TrimSummary[style_no])*(HU$3=TrimSummary[trim_reff])*(ISNUMBER(FIND("/"&amp;$HC141&amp;"/","/"&amp;TrimSummary[color]&amp;"/"))),),0))))*$HJ141*(1+$BN$3)&amp;","&amp;IF(ISERROR(INDEX(TrimSummary[ordering_yy],MATCH(1,INDEX(($HD141=TrimSummary[style_no])*(HU$3=TrimSummary[trim_reff])*(ISNUMBER(FIND("/"&amp;$HC141&amp;"/","/"&amp;TrimSummary[color]&amp;"/"))),),0))),0,(INDEX(TrimSummary[ordering_yy],MATCH(1,INDEX(($HD141=TrimSummary[style_no])*(HU$3=TrimSummary[trim_reff])*(ISNUMBER(FIND("/"&amp;$HC141&amp;"/","/"&amp;TrimSummary[color]&amp;"/"))),),0))))*$HH141*(1+$BN$4)&amp;","&amp;IF(ISERROR(INDEX(TrimSummary[ordering_yy],MATCH(1,INDEX(($HD141=TrimSummary[style_no])*(HU$3=TrimSummary[trim_reff])*(ISNUMBER(FIND("/"&amp;$HC141&amp;"/","/"&amp;TrimSummary[color]&amp;"/"))),),0))),0,(INDEX(TrimSummary[ordering_yy],MATCH(1,INDEX(($HD141=TrimSummary[style_no])*(HU$3=TrimSummary[trim_reff])*(ISNUMBER(FIND("/"&amp;$HC141&amp;"/","/"&amp;TrimSummary[color]&amp;"/"))),),0))))*$HJ141*(1+$BN$4)</f>
        <v>0,0,0,0</v>
      </c>
      <c r="HV141" s="62"/>
      <c r="HW141" s="62"/>
      <c r="HX141" s="62"/>
      <c r="HY141" s="62"/>
      <c r="HZ141" s="62"/>
      <c r="IA141" s="62"/>
      <c r="IB141" s="62"/>
      <c r="IC141" s="62"/>
      <c r="ID141" s="62"/>
      <c r="IE141" s="62"/>
      <c r="IF141" s="62"/>
      <c r="IG141" s="62"/>
      <c r="IH141" s="62"/>
      <c r="II141" s="62"/>
      <c r="IJ141" s="62"/>
      <c r="IK141" s="62"/>
      <c r="IL141" s="62"/>
      <c r="IM141" s="62"/>
      <c r="IN141" s="62"/>
      <c r="IO141" s="62"/>
      <c r="IP141" s="62"/>
      <c r="IQ141" s="62"/>
      <c r="IR141" s="62"/>
      <c r="IS141" s="62"/>
      <c r="IT141" s="62"/>
      <c r="IU141" s="62"/>
      <c r="IV141" s="62"/>
      <c r="IW141" s="62"/>
    </row>
    <row r="142" spans="1:257">
      <c r="A142"/>
      <c r="D142" s="256"/>
      <c r="E142" s="121"/>
      <c r="F142" s="18"/>
      <c r="G142" s="19"/>
      <c r="H142" s="96"/>
      <c r="I142" s="96"/>
      <c r="J142" s="96"/>
      <c r="K142" s="96"/>
      <c r="L142" s="96"/>
      <c r="M142" s="96"/>
      <c r="N142" s="96"/>
      <c r="O142" s="96"/>
      <c r="P142" s="96"/>
      <c r="Q142" s="96"/>
      <c r="R142" s="96"/>
      <c r="S142" s="86"/>
      <c r="T142" s="86"/>
      <c r="U142" s="86"/>
      <c r="V142" s="130"/>
      <c r="Y142" s="18"/>
      <c r="AR142" s="87"/>
      <c r="AS142" s="24"/>
      <c r="AT142" s="18"/>
      <c r="AV142" s="24"/>
      <c r="AW142" s="24"/>
      <c r="AX142" s="24"/>
      <c r="AY142" s="24"/>
      <c r="AZ142" s="24"/>
      <c r="BA142" s="24"/>
      <c r="BB142" s="24"/>
      <c r="BC142" s="24"/>
      <c r="BD142" s="24"/>
      <c r="BE142" s="24"/>
      <c r="BF142" s="24"/>
      <c r="BG142" s="24"/>
      <c r="BH142" s="24"/>
      <c r="BI142" s="24"/>
      <c r="BS142" s="233"/>
      <c r="BT142" s="233"/>
      <c r="BU142" s="233"/>
      <c r="BV142" s="233"/>
      <c r="BW142" s="233"/>
      <c r="BX142" s="233"/>
      <c r="BY142" s="233"/>
      <c r="BZ142" s="233"/>
      <c r="CA142" s="233"/>
      <c r="CB142" s="233"/>
      <c r="CC142" s="233"/>
      <c r="CD142" s="233"/>
      <c r="CE142" s="233"/>
      <c r="CF142" s="233"/>
      <c r="CI142" s="233"/>
      <c r="CJ142" s="92"/>
      <c r="CK142" s="92"/>
      <c r="FT142"/>
      <c r="FU142"/>
      <c r="HA142" s="62" t="str">
        <f>INDEX(TrimSummary[season],MATCH($HD142,TrimSummary[style_no],0))</f>
        <v>WI23</v>
      </c>
      <c r="HB142" s="62" t="str">
        <f>INDEX(TrimSummary[floorset],MATCH($HD142,TrimSummary[style_no],0))</f>
        <v>F3</v>
      </c>
      <c r="HC142" s="6" t="s">
        <v>217</v>
      </c>
      <c r="HD142" s="310" t="s">
        <v>315</v>
      </c>
      <c r="HE142" s="224" t="s">
        <v>301</v>
      </c>
      <c r="HF142" s="98">
        <v>45040</v>
      </c>
      <c r="HG142" t="s">
        <v>140</v>
      </c>
      <c r="HH142" s="105" cm="1">
        <f t="array" ref="HH142">IF(ISERROR(INDEX(Trim_Booking_Data[[QTY TB]:[5]],MATCH($HD142&amp;$HE142&amp;$HF142,Trim_Booking_Data[Styele'#]&amp;Trim_Booking_Data[COLOR]&amp;Trim_Booking_Data[Trim Boking Date],0),MATCH($HG142,Trim_Booking_Data[[#Headers],[QTY TB]:[5]],0))),0,(INDEX(Trim_Booking_Data[[QTY TB]:[5]],MATCH($HD142&amp;$HE142&amp;$HF142,Trim_Booking_Data[Styele'#]&amp;Trim_Booking_Data[COLOR]&amp;Trim_Booking_Data[Trim Boking Date],0),MATCH($HG142,Trim_Booking_Data[[#Headers],[QTY TB]:[5]],0))))</f>
        <v>0</v>
      </c>
      <c r="HI142" s="78" cm="1">
        <f t="array" ref="HI142">IF(ISERROR(INDEX(PO_Placed_Data_Fu[],MATCH($HD142&amp;$HE142,Trim_Booking_Data[Styele'#]&amp;Trim_Booking_Data[COLOR],0),MATCH(HI$3,PO_Placed_Data_Fu[#Headers],0))),0,(INDEX(PO_Placed_Data_Fu[],MATCH($HD142&amp;$HE142,Trim_Booking_Data[Styele'#]&amp;Trim_Booking_Data[COLOR],0),MATCH(HI$3,PO_Placed_Data_Fu[#Headers],0))))</f>
        <v>0</v>
      </c>
      <c r="HJ142" s="73" cm="1">
        <f t="array" ref="HJ142">IF(ISERROR(INDEX(PO_Placed_Data_Fu[],MATCH($HD142&amp;$HE142&amp;$HF142,Trim_Booking_Data[Styele'#]&amp;Trim_Booking_Data[COLOR]&amp;Trim_Booking_Data[Trim Boking Date],0),MATCH($HG142,PO_Placed_Data_Fu[#Headers],0))),0,(INDEX(PO_Placed_Data_Fu[],MATCH($HD142&amp;$HE142&amp;$HF142,Trim_Booking_Data[Styele'#]&amp;Trim_Booking_Data[COLOR]&amp;Trim_Booking_Data[Trim Boking Date],0),MATCH($HG142,PO_Placed_Data_Fu[#Headers],0))))</f>
        <v>0</v>
      </c>
      <c r="HK142" s="62" t="str" cm="1">
        <f t="array" ref="HK142">IF(ISERROR(INDEX(TrimSummary[costing_yy],MATCH(1,INDEX(($HD142=TrimSummary[style_no])*(HK$3=TrimSummary[trim_reff])*(ISNUMBER(FIND("/"&amp;$HC142&amp;"/","/"&amp;TrimSummary[color]&amp;"/"))),),0))),0,(INDEX(TrimSummary[costing_yy],MATCH(1,INDEX(($HD142=TrimSummary[style_no])*(HK$3=TrimSummary[trim_reff])*(ISNUMBER(FIND("/"&amp;$HC142&amp;"/","/"&amp;TrimSummary[color]&amp;"/"))),),0))))*$HH142*(1+$BN$3)&amp;","&amp;IF(ISERROR(INDEX(TrimSummary[costing_yy],MATCH(1,INDEX(($HD142=TrimSummary[style_no])*(HK$3=TrimSummary[trim_reff])*(ISNUMBER(FIND("/"&amp;$HC142&amp;"/","/"&amp;TrimSummary[color]&amp;"/"))),),0))),0,(INDEX(TrimSummary[costing_yy],MATCH(1,INDEX(($HD142=TrimSummary[style_no])*(HK$3=TrimSummary[trim_reff])*(ISNUMBER(FIND("/"&amp;$HC142&amp;"/","/"&amp;TrimSummary[color]&amp;"/"))),),0))))*$HJ142*(1+$BN$3)&amp;","&amp;IF(ISERROR(INDEX(TrimSummary[ordering_yy],MATCH(1,INDEX(($HD142=TrimSummary[style_no])*(HK$3=TrimSummary[trim_reff])*(ISNUMBER(FIND("/"&amp;$HC142&amp;"/","/"&amp;TrimSummary[color]&amp;"/"))),),0))),0,(INDEX(TrimSummary[ordering_yy],MATCH(1,INDEX(($HD142=TrimSummary[style_no])*(HK$3=TrimSummary[trim_reff])*(ISNUMBER(FIND("/"&amp;$HC142&amp;"/","/"&amp;TrimSummary[color]&amp;"/"))),),0))))*$HH142*(1+$BN$4)&amp;","&amp;IF(ISERROR(INDEX(TrimSummary[ordering_yy],MATCH(1,INDEX(($HD142=TrimSummary[style_no])*(HK$3=TrimSummary[trim_reff])*(ISNUMBER(FIND("/"&amp;$HC142&amp;"/","/"&amp;TrimSummary[color]&amp;"/"))),),0))),0,(INDEX(TrimSummary[ordering_yy],MATCH(1,INDEX(($HD142=TrimSummary[style_no])*(HK$3=TrimSummary[trim_reff])*(ISNUMBER(FIND("/"&amp;$HC142&amp;"/","/"&amp;TrimSummary[color]&amp;"/"))),),0))))*$HJ142*(1+$BN$4)</f>
        <v>0,0,0,0</v>
      </c>
      <c r="HL142" s="62" t="str" cm="1">
        <f t="array" ref="HL142">IF(ISERROR(INDEX(TrimSummary[costing_yy],MATCH(1,INDEX(($HD142=TrimSummary[style_no])*(HL$3=TrimSummary[trim_reff])*(ISNUMBER(FIND("/"&amp;$HC142&amp;"/","/"&amp;TrimSummary[color]&amp;"/"))),),0))),0,(INDEX(TrimSummary[costing_yy],MATCH(1,INDEX(($HD142=TrimSummary[style_no])*(HL$3=TrimSummary[trim_reff])*(ISNUMBER(FIND("/"&amp;$HC142&amp;"/","/"&amp;TrimSummary[color]&amp;"/"))),),0))))*$HH142*(1+$BN$3)&amp;","&amp;IF(ISERROR(INDEX(TrimSummary[costing_yy],MATCH(1,INDEX(($HD142=TrimSummary[style_no])*(HL$3=TrimSummary[trim_reff])*(ISNUMBER(FIND("/"&amp;$HC142&amp;"/","/"&amp;TrimSummary[color]&amp;"/"))),),0))),0,(INDEX(TrimSummary[costing_yy],MATCH(1,INDEX(($HD142=TrimSummary[style_no])*(HL$3=TrimSummary[trim_reff])*(ISNUMBER(FIND("/"&amp;$HC142&amp;"/","/"&amp;TrimSummary[color]&amp;"/"))),),0))))*$HJ142*(1+$BN$3)&amp;","&amp;IF(ISERROR(INDEX(TrimSummary[ordering_yy],MATCH(1,INDEX(($HD142=TrimSummary[style_no])*(HL$3=TrimSummary[trim_reff])*(ISNUMBER(FIND("/"&amp;$HC142&amp;"/","/"&amp;TrimSummary[color]&amp;"/"))),),0))),0,(INDEX(TrimSummary[ordering_yy],MATCH(1,INDEX(($HD142=TrimSummary[style_no])*(HL$3=TrimSummary[trim_reff])*(ISNUMBER(FIND("/"&amp;$HC142&amp;"/","/"&amp;TrimSummary[color]&amp;"/"))),),0))))*$HH142*(1+$BN$4)&amp;","&amp;IF(ISERROR(INDEX(TrimSummary[ordering_yy],MATCH(1,INDEX(($HD142=TrimSummary[style_no])*(HL$3=TrimSummary[trim_reff])*(ISNUMBER(FIND("/"&amp;$HC142&amp;"/","/"&amp;TrimSummary[color]&amp;"/"))),),0))),0,(INDEX(TrimSummary[ordering_yy],MATCH(1,INDEX(($HD142=TrimSummary[style_no])*(HL$3=TrimSummary[trim_reff])*(ISNUMBER(FIND("/"&amp;$HC142&amp;"/","/"&amp;TrimSummary[color]&amp;"/"))),),0))))*$HJ142*(1+$BN$4)</f>
        <v>0,0,0,0</v>
      </c>
      <c r="HM142" s="62" t="str" cm="1">
        <f t="array" ref="HM142">IF(ISERROR(INDEX(TrimSummary[costing_yy],MATCH(1,INDEX(($HD142=TrimSummary[style_no])*(HM$3=TrimSummary[trim_reff])*(ISNUMBER(FIND("/"&amp;$HC142&amp;"/","/"&amp;TrimSummary[color]&amp;"/"))),),0))),0,(INDEX(TrimSummary[costing_yy],MATCH(1,INDEX(($HD142=TrimSummary[style_no])*(HM$3=TrimSummary[trim_reff])*(ISNUMBER(FIND("/"&amp;$HC142&amp;"/","/"&amp;TrimSummary[color]&amp;"/"))),),0))))*$HH142*(1+$BN$3)&amp;","&amp;IF(ISERROR(INDEX(TrimSummary[costing_yy],MATCH(1,INDEX(($HD142=TrimSummary[style_no])*(HM$3=TrimSummary[trim_reff])*(ISNUMBER(FIND("/"&amp;$HC142&amp;"/","/"&amp;TrimSummary[color]&amp;"/"))),),0))),0,(INDEX(TrimSummary[costing_yy],MATCH(1,INDEX(($HD142=TrimSummary[style_no])*(HM$3=TrimSummary[trim_reff])*(ISNUMBER(FIND("/"&amp;$HC142&amp;"/","/"&amp;TrimSummary[color]&amp;"/"))),),0))))*$HJ142*(1+$BN$3)&amp;","&amp;IF(ISERROR(INDEX(TrimSummary[ordering_yy],MATCH(1,INDEX(($HD142=TrimSummary[style_no])*(HM$3=TrimSummary[trim_reff])*(ISNUMBER(FIND("/"&amp;$HC142&amp;"/","/"&amp;TrimSummary[color]&amp;"/"))),),0))),0,(INDEX(TrimSummary[ordering_yy],MATCH(1,INDEX(($HD142=TrimSummary[style_no])*(HM$3=TrimSummary[trim_reff])*(ISNUMBER(FIND("/"&amp;$HC142&amp;"/","/"&amp;TrimSummary[color]&amp;"/"))),),0))))*$HH142*(1+$BN$4)&amp;","&amp;IF(ISERROR(INDEX(TrimSummary[ordering_yy],MATCH(1,INDEX(($HD142=TrimSummary[style_no])*(HM$3=TrimSummary[trim_reff])*(ISNUMBER(FIND("/"&amp;$HC142&amp;"/","/"&amp;TrimSummary[color]&amp;"/"))),),0))),0,(INDEX(TrimSummary[ordering_yy],MATCH(1,INDEX(($HD142=TrimSummary[style_no])*(HM$3=TrimSummary[trim_reff])*(ISNUMBER(FIND("/"&amp;$HC142&amp;"/","/"&amp;TrimSummary[color]&amp;"/"))),),0))))*$HJ142*(1+$BN$4)</f>
        <v>0,0,0,0</v>
      </c>
      <c r="HN142" s="62" t="str" cm="1">
        <f t="array" ref="HN142">IF(ISERROR(INDEX(TrimSummary[costing_yy],MATCH(1,INDEX(($HD142=TrimSummary[style_no])*(HN$3=TrimSummary[trim_reff])*(ISNUMBER(FIND("/"&amp;$HC142&amp;"/","/"&amp;TrimSummary[color]&amp;"/"))),),0))),0,(INDEX(TrimSummary[costing_yy],MATCH(1,INDEX(($HD142=TrimSummary[style_no])*(HN$3=TrimSummary[trim_reff])*(ISNUMBER(FIND("/"&amp;$HC142&amp;"/","/"&amp;TrimSummary[color]&amp;"/"))),),0))))*$HH142*(1+$BN$3)&amp;","&amp;IF(ISERROR(INDEX(TrimSummary[costing_yy],MATCH(1,INDEX(($HD142=TrimSummary[style_no])*(HN$3=TrimSummary[trim_reff])*(ISNUMBER(FIND("/"&amp;$HC142&amp;"/","/"&amp;TrimSummary[color]&amp;"/"))),),0))),0,(INDEX(TrimSummary[costing_yy],MATCH(1,INDEX(($HD142=TrimSummary[style_no])*(HN$3=TrimSummary[trim_reff])*(ISNUMBER(FIND("/"&amp;$HC142&amp;"/","/"&amp;TrimSummary[color]&amp;"/"))),),0))))*$HJ142*(1+$BN$3)&amp;","&amp;IF(ISERROR(INDEX(TrimSummary[ordering_yy],MATCH(1,INDEX(($HD142=TrimSummary[style_no])*(HN$3=TrimSummary[trim_reff])*(ISNUMBER(FIND("/"&amp;$HC142&amp;"/","/"&amp;TrimSummary[color]&amp;"/"))),),0))),0,(INDEX(TrimSummary[ordering_yy],MATCH(1,INDEX(($HD142=TrimSummary[style_no])*(HN$3=TrimSummary[trim_reff])*(ISNUMBER(FIND("/"&amp;$HC142&amp;"/","/"&amp;TrimSummary[color]&amp;"/"))),),0))))*$HH142*(1+$BN$4)&amp;","&amp;IF(ISERROR(INDEX(TrimSummary[ordering_yy],MATCH(1,INDEX(($HD142=TrimSummary[style_no])*(HN$3=TrimSummary[trim_reff])*(ISNUMBER(FIND("/"&amp;$HC142&amp;"/","/"&amp;TrimSummary[color]&amp;"/"))),),0))),0,(INDEX(TrimSummary[ordering_yy],MATCH(1,INDEX(($HD142=TrimSummary[style_no])*(HN$3=TrimSummary[trim_reff])*(ISNUMBER(FIND("/"&amp;$HC142&amp;"/","/"&amp;TrimSummary[color]&amp;"/"))),),0))))*$HJ142*(1+$BN$4)</f>
        <v>0,0,0,0</v>
      </c>
      <c r="HO142" s="62" t="str" cm="1">
        <f t="array" ref="HO142">IF(ISERROR(INDEX(TrimSummary[costing_yy],MATCH(1,INDEX(($HD142=TrimSummary[style_no])*(HO$3=TrimSummary[trim_reff])*(ISNUMBER(FIND("/"&amp;$HC142&amp;"/","/"&amp;TrimSummary[color]&amp;"/"))),),0))),0,(INDEX(TrimSummary[costing_yy],MATCH(1,INDEX(($HD142=TrimSummary[style_no])*(HO$3=TrimSummary[trim_reff])*(ISNUMBER(FIND("/"&amp;$HC142&amp;"/","/"&amp;TrimSummary[color]&amp;"/"))),),0))))*$HH142*(1+$BN$3)&amp;","&amp;IF(ISERROR(INDEX(TrimSummary[costing_yy],MATCH(1,INDEX(($HD142=TrimSummary[style_no])*(HO$3=TrimSummary[trim_reff])*(ISNUMBER(FIND("/"&amp;$HC142&amp;"/","/"&amp;TrimSummary[color]&amp;"/"))),),0))),0,(INDEX(TrimSummary[costing_yy],MATCH(1,INDEX(($HD142=TrimSummary[style_no])*(HO$3=TrimSummary[trim_reff])*(ISNUMBER(FIND("/"&amp;$HC142&amp;"/","/"&amp;TrimSummary[color]&amp;"/"))),),0))))*$HJ142*(1+$BN$3)&amp;","&amp;IF(ISERROR(INDEX(TrimSummary[ordering_yy],MATCH(1,INDEX(($HD142=TrimSummary[style_no])*(HO$3=TrimSummary[trim_reff])*(ISNUMBER(FIND("/"&amp;$HC142&amp;"/","/"&amp;TrimSummary[color]&amp;"/"))),),0))),0,(INDEX(TrimSummary[ordering_yy],MATCH(1,INDEX(($HD142=TrimSummary[style_no])*(HO$3=TrimSummary[trim_reff])*(ISNUMBER(FIND("/"&amp;$HC142&amp;"/","/"&amp;TrimSummary[color]&amp;"/"))),),0))))*$HH142*(1+$BN$4)&amp;","&amp;IF(ISERROR(INDEX(TrimSummary[ordering_yy],MATCH(1,INDEX(($HD142=TrimSummary[style_no])*(HO$3=TrimSummary[trim_reff])*(ISNUMBER(FIND("/"&amp;$HC142&amp;"/","/"&amp;TrimSummary[color]&amp;"/"))),),0))),0,(INDEX(TrimSummary[ordering_yy],MATCH(1,INDEX(($HD142=TrimSummary[style_no])*(HO$3=TrimSummary[trim_reff])*(ISNUMBER(FIND("/"&amp;$HC142&amp;"/","/"&amp;TrimSummary[color]&amp;"/"))),),0))))*$HJ142*(1+$BN$4)</f>
        <v>0,0,0,0</v>
      </c>
      <c r="HP142" s="62" t="str" cm="1">
        <f t="array" ref="HP142">IF(ISERROR(INDEX(TrimSummary[costing_yy],MATCH(1,INDEX(($HD142=TrimSummary[style_no])*(HP$3=TrimSummary[trim_reff])*(ISNUMBER(FIND("/"&amp;$HC142&amp;"/","/"&amp;TrimSummary[color]&amp;"/"))),),0))),0,(INDEX(TrimSummary[costing_yy],MATCH(1,INDEX(($HD142=TrimSummary[style_no])*(HP$3=TrimSummary[trim_reff])*(ISNUMBER(FIND("/"&amp;$HC142&amp;"/","/"&amp;TrimSummary[color]&amp;"/"))),),0))))*$HH142*(1+$BN$3)&amp;","&amp;IF(ISERROR(INDEX(TrimSummary[costing_yy],MATCH(1,INDEX(($HD142=TrimSummary[style_no])*(HP$3=TrimSummary[trim_reff])*(ISNUMBER(FIND("/"&amp;$HC142&amp;"/","/"&amp;TrimSummary[color]&amp;"/"))),),0))),0,(INDEX(TrimSummary[costing_yy],MATCH(1,INDEX(($HD142=TrimSummary[style_no])*(HP$3=TrimSummary[trim_reff])*(ISNUMBER(FIND("/"&amp;$HC142&amp;"/","/"&amp;TrimSummary[color]&amp;"/"))),),0))))*$HJ142*(1+$BN$3)&amp;","&amp;IF(ISERROR(INDEX(TrimSummary[ordering_yy],MATCH(1,INDEX(($HD142=TrimSummary[style_no])*(HP$3=TrimSummary[trim_reff])*(ISNUMBER(FIND("/"&amp;$HC142&amp;"/","/"&amp;TrimSummary[color]&amp;"/"))),),0))),0,(INDEX(TrimSummary[ordering_yy],MATCH(1,INDEX(($HD142=TrimSummary[style_no])*(HP$3=TrimSummary[trim_reff])*(ISNUMBER(FIND("/"&amp;$HC142&amp;"/","/"&amp;TrimSummary[color]&amp;"/"))),),0))))*$HH142*(1+$BN$4)&amp;","&amp;IF(ISERROR(INDEX(TrimSummary[ordering_yy],MATCH(1,INDEX(($HD142=TrimSummary[style_no])*(HP$3=TrimSummary[trim_reff])*(ISNUMBER(FIND("/"&amp;$HC142&amp;"/","/"&amp;TrimSummary[color]&amp;"/"))),),0))),0,(INDEX(TrimSummary[ordering_yy],MATCH(1,INDEX(($HD142=TrimSummary[style_no])*(HP$3=TrimSummary[trim_reff])*(ISNUMBER(FIND("/"&amp;$HC142&amp;"/","/"&amp;TrimSummary[color]&amp;"/"))),),0))))*$HJ142*(1+$BN$4)</f>
        <v>0,0,0,0</v>
      </c>
      <c r="HQ142" s="62" t="str" cm="1">
        <f t="array" ref="HQ142">IF(ISERROR(INDEX(TrimSummary[costing_yy],MATCH(1,INDEX(($HD142=TrimSummary[style_no])*(HQ$3=TrimSummary[trim_reff])*(ISNUMBER(FIND("/"&amp;$HC142&amp;"/","/"&amp;TrimSummary[color]&amp;"/"))),),0))),0,(INDEX(TrimSummary[costing_yy],MATCH(1,INDEX(($HD142=TrimSummary[style_no])*(HQ$3=TrimSummary[trim_reff])*(ISNUMBER(FIND("/"&amp;$HC142&amp;"/","/"&amp;TrimSummary[color]&amp;"/"))),),0))))*$HH142*(1+$BN$3)&amp;","&amp;IF(ISERROR(INDEX(TrimSummary[costing_yy],MATCH(1,INDEX(($HD142=TrimSummary[style_no])*(HQ$3=TrimSummary[trim_reff])*(ISNUMBER(FIND("/"&amp;$HC142&amp;"/","/"&amp;TrimSummary[color]&amp;"/"))),),0))),0,(INDEX(TrimSummary[costing_yy],MATCH(1,INDEX(($HD142=TrimSummary[style_no])*(HQ$3=TrimSummary[trim_reff])*(ISNUMBER(FIND("/"&amp;$HC142&amp;"/","/"&amp;TrimSummary[color]&amp;"/"))),),0))))*$HJ142*(1+$BN$3)&amp;","&amp;IF(ISERROR(INDEX(TrimSummary[ordering_yy],MATCH(1,INDEX(($HD142=TrimSummary[style_no])*(HQ$3=TrimSummary[trim_reff])*(ISNUMBER(FIND("/"&amp;$HC142&amp;"/","/"&amp;TrimSummary[color]&amp;"/"))),),0))),0,(INDEX(TrimSummary[ordering_yy],MATCH(1,INDEX(($HD142=TrimSummary[style_no])*(HQ$3=TrimSummary[trim_reff])*(ISNUMBER(FIND("/"&amp;$HC142&amp;"/","/"&amp;TrimSummary[color]&amp;"/"))),),0))))*$HH142*(1+$BN$4)&amp;","&amp;IF(ISERROR(INDEX(TrimSummary[ordering_yy],MATCH(1,INDEX(($HD142=TrimSummary[style_no])*(HQ$3=TrimSummary[trim_reff])*(ISNUMBER(FIND("/"&amp;$HC142&amp;"/","/"&amp;TrimSummary[color]&amp;"/"))),),0))),0,(INDEX(TrimSummary[ordering_yy],MATCH(1,INDEX(($HD142=TrimSummary[style_no])*(HQ$3=TrimSummary[trim_reff])*(ISNUMBER(FIND("/"&amp;$HC142&amp;"/","/"&amp;TrimSummary[color]&amp;"/"))),),0))))*$HJ142*(1+$BN$4)</f>
        <v>0,0,0,0</v>
      </c>
      <c r="HR142" s="62" t="str" cm="1">
        <f t="array" ref="HR142">IF(ISERROR(INDEX(TrimSummary[costing_yy],MATCH(1,INDEX(($HD142=TrimSummary[style_no])*(HR$3=TrimSummary[trim_reff])*(ISNUMBER(FIND("/"&amp;$HC142&amp;"/","/"&amp;TrimSummary[color]&amp;"/"))),),0))),0,(INDEX(TrimSummary[costing_yy],MATCH(1,INDEX(($HD142=TrimSummary[style_no])*(HR$3=TrimSummary[trim_reff])*(ISNUMBER(FIND("/"&amp;$HC142&amp;"/","/"&amp;TrimSummary[color]&amp;"/"))),),0))))*$HH142*(1+$BN$3)&amp;","&amp;IF(ISERROR(INDEX(TrimSummary[costing_yy],MATCH(1,INDEX(($HD142=TrimSummary[style_no])*(HR$3=TrimSummary[trim_reff])*(ISNUMBER(FIND("/"&amp;$HC142&amp;"/","/"&amp;TrimSummary[color]&amp;"/"))),),0))),0,(INDEX(TrimSummary[costing_yy],MATCH(1,INDEX(($HD142=TrimSummary[style_no])*(HR$3=TrimSummary[trim_reff])*(ISNUMBER(FIND("/"&amp;$HC142&amp;"/","/"&amp;TrimSummary[color]&amp;"/"))),),0))))*$HJ142*(1+$BN$3)&amp;","&amp;IF(ISERROR(INDEX(TrimSummary[ordering_yy],MATCH(1,INDEX(($HD142=TrimSummary[style_no])*(HR$3=TrimSummary[trim_reff])*(ISNUMBER(FIND("/"&amp;$HC142&amp;"/","/"&amp;TrimSummary[color]&amp;"/"))),),0))),0,(INDEX(TrimSummary[ordering_yy],MATCH(1,INDEX(($HD142=TrimSummary[style_no])*(HR$3=TrimSummary[trim_reff])*(ISNUMBER(FIND("/"&amp;$HC142&amp;"/","/"&amp;TrimSummary[color]&amp;"/"))),),0))))*$HH142*(1+$BN$4)&amp;","&amp;IF(ISERROR(INDEX(TrimSummary[ordering_yy],MATCH(1,INDEX(($HD142=TrimSummary[style_no])*(HR$3=TrimSummary[trim_reff])*(ISNUMBER(FIND("/"&amp;$HC142&amp;"/","/"&amp;TrimSummary[color]&amp;"/"))),),0))),0,(INDEX(TrimSummary[ordering_yy],MATCH(1,INDEX(($HD142=TrimSummary[style_no])*(HR$3=TrimSummary[trim_reff])*(ISNUMBER(FIND("/"&amp;$HC142&amp;"/","/"&amp;TrimSummary[color]&amp;"/"))),),0))))*$HJ142*(1+$BN$4)</f>
        <v>0,0,0,0</v>
      </c>
      <c r="HS142" s="62" t="str" cm="1">
        <f t="array" ref="HS142">IF(ISERROR(INDEX(TrimSummary[costing_yy],MATCH(1,INDEX(($HD142=TrimSummary[style_no])*(HS$3=TrimSummary[trim_reff])*(ISNUMBER(FIND("/"&amp;$HC142&amp;"/","/"&amp;TrimSummary[color]&amp;"/"))),),0))),0,(INDEX(TrimSummary[costing_yy],MATCH(1,INDEX(($HD142=TrimSummary[style_no])*(HS$3=TrimSummary[trim_reff])*(ISNUMBER(FIND("/"&amp;$HC142&amp;"/","/"&amp;TrimSummary[color]&amp;"/"))),),0))))*$HH142*(1+$BN$3)&amp;","&amp;IF(ISERROR(INDEX(TrimSummary[costing_yy],MATCH(1,INDEX(($HD142=TrimSummary[style_no])*(HS$3=TrimSummary[trim_reff])*(ISNUMBER(FIND("/"&amp;$HC142&amp;"/","/"&amp;TrimSummary[color]&amp;"/"))),),0))),0,(INDEX(TrimSummary[costing_yy],MATCH(1,INDEX(($HD142=TrimSummary[style_no])*(HS$3=TrimSummary[trim_reff])*(ISNUMBER(FIND("/"&amp;$HC142&amp;"/","/"&amp;TrimSummary[color]&amp;"/"))),),0))))*$HJ142*(1+$BN$3)&amp;","&amp;IF(ISERROR(INDEX(TrimSummary[ordering_yy],MATCH(1,INDEX(($HD142=TrimSummary[style_no])*(HS$3=TrimSummary[trim_reff])*(ISNUMBER(FIND("/"&amp;$HC142&amp;"/","/"&amp;TrimSummary[color]&amp;"/"))),),0))),0,(INDEX(TrimSummary[ordering_yy],MATCH(1,INDEX(($HD142=TrimSummary[style_no])*(HS$3=TrimSummary[trim_reff])*(ISNUMBER(FIND("/"&amp;$HC142&amp;"/","/"&amp;TrimSummary[color]&amp;"/"))),),0))))*$HH142*(1+$BN$4)&amp;","&amp;IF(ISERROR(INDEX(TrimSummary[ordering_yy],MATCH(1,INDEX(($HD142=TrimSummary[style_no])*(HS$3=TrimSummary[trim_reff])*(ISNUMBER(FIND("/"&amp;$HC142&amp;"/","/"&amp;TrimSummary[color]&amp;"/"))),),0))),0,(INDEX(TrimSummary[ordering_yy],MATCH(1,INDEX(($HD142=TrimSummary[style_no])*(HS$3=TrimSummary[trim_reff])*(ISNUMBER(FIND("/"&amp;$HC142&amp;"/","/"&amp;TrimSummary[color]&amp;"/"))),),0))))*$HJ142*(1+$BN$4)</f>
        <v>0,0,0,0</v>
      </c>
      <c r="HT142" s="62" t="str" cm="1">
        <f t="array" ref="HT142">IF(ISERROR(INDEX(TrimSummary[costing_yy],MATCH(1,INDEX(($HD142=TrimSummary[style_no])*(HT$3=TrimSummary[trim_reff])*(ISNUMBER(FIND("/"&amp;$HC142&amp;"/","/"&amp;TrimSummary[color]&amp;"/"))),),0))),0,(INDEX(TrimSummary[costing_yy],MATCH(1,INDEX(($HD142=TrimSummary[style_no])*(HT$3=TrimSummary[trim_reff])*(ISNUMBER(FIND("/"&amp;$HC142&amp;"/","/"&amp;TrimSummary[color]&amp;"/"))),),0))))*$HH142*(1+$BN$3)&amp;","&amp;IF(ISERROR(INDEX(TrimSummary[costing_yy],MATCH(1,INDEX(($HD142=TrimSummary[style_no])*(HT$3=TrimSummary[trim_reff])*(ISNUMBER(FIND("/"&amp;$HC142&amp;"/","/"&amp;TrimSummary[color]&amp;"/"))),),0))),0,(INDEX(TrimSummary[costing_yy],MATCH(1,INDEX(($HD142=TrimSummary[style_no])*(HT$3=TrimSummary[trim_reff])*(ISNUMBER(FIND("/"&amp;$HC142&amp;"/","/"&amp;TrimSummary[color]&amp;"/"))),),0))))*$HJ142*(1+$BN$3)&amp;","&amp;IF(ISERROR(INDEX(TrimSummary[ordering_yy],MATCH(1,INDEX(($HD142=TrimSummary[style_no])*(HT$3=TrimSummary[trim_reff])*(ISNUMBER(FIND("/"&amp;$HC142&amp;"/","/"&amp;TrimSummary[color]&amp;"/"))),),0))),0,(INDEX(TrimSummary[ordering_yy],MATCH(1,INDEX(($HD142=TrimSummary[style_no])*(HT$3=TrimSummary[trim_reff])*(ISNUMBER(FIND("/"&amp;$HC142&amp;"/","/"&amp;TrimSummary[color]&amp;"/"))),),0))))*$HH142*(1+$BN$4)&amp;","&amp;IF(ISERROR(INDEX(TrimSummary[ordering_yy],MATCH(1,INDEX(($HD142=TrimSummary[style_no])*(HT$3=TrimSummary[trim_reff])*(ISNUMBER(FIND("/"&amp;$HC142&amp;"/","/"&amp;TrimSummary[color]&amp;"/"))),),0))),0,(INDEX(TrimSummary[ordering_yy],MATCH(1,INDEX(($HD142=TrimSummary[style_no])*(HT$3=TrimSummary[trim_reff])*(ISNUMBER(FIND("/"&amp;$HC142&amp;"/","/"&amp;TrimSummary[color]&amp;"/"))),),0))))*$HJ142*(1+$BN$4)</f>
        <v>0,0,0,0</v>
      </c>
      <c r="HU142" s="62" t="str" cm="1">
        <f t="array" ref="HU142">IF(ISERROR(INDEX(TrimSummary[costing_yy],MATCH(1,INDEX(($HD142=TrimSummary[style_no])*(HU$3=TrimSummary[trim_reff])*(ISNUMBER(FIND("/"&amp;$HC142&amp;"/","/"&amp;TrimSummary[color]&amp;"/"))),),0))),0,(INDEX(TrimSummary[costing_yy],MATCH(1,INDEX(($HD142=TrimSummary[style_no])*(HU$3=TrimSummary[trim_reff])*(ISNUMBER(FIND("/"&amp;$HC142&amp;"/","/"&amp;TrimSummary[color]&amp;"/"))),),0))))*$HH142*(1+$BN$3)&amp;","&amp;IF(ISERROR(INDEX(TrimSummary[costing_yy],MATCH(1,INDEX(($HD142=TrimSummary[style_no])*(HU$3=TrimSummary[trim_reff])*(ISNUMBER(FIND("/"&amp;$HC142&amp;"/","/"&amp;TrimSummary[color]&amp;"/"))),),0))),0,(INDEX(TrimSummary[costing_yy],MATCH(1,INDEX(($HD142=TrimSummary[style_no])*(HU$3=TrimSummary[trim_reff])*(ISNUMBER(FIND("/"&amp;$HC142&amp;"/","/"&amp;TrimSummary[color]&amp;"/"))),),0))))*$HJ142*(1+$BN$3)&amp;","&amp;IF(ISERROR(INDEX(TrimSummary[ordering_yy],MATCH(1,INDEX(($HD142=TrimSummary[style_no])*(HU$3=TrimSummary[trim_reff])*(ISNUMBER(FIND("/"&amp;$HC142&amp;"/","/"&amp;TrimSummary[color]&amp;"/"))),),0))),0,(INDEX(TrimSummary[ordering_yy],MATCH(1,INDEX(($HD142=TrimSummary[style_no])*(HU$3=TrimSummary[trim_reff])*(ISNUMBER(FIND("/"&amp;$HC142&amp;"/","/"&amp;TrimSummary[color]&amp;"/"))),),0))))*$HH142*(1+$BN$4)&amp;","&amp;IF(ISERROR(INDEX(TrimSummary[ordering_yy],MATCH(1,INDEX(($HD142=TrimSummary[style_no])*(HU$3=TrimSummary[trim_reff])*(ISNUMBER(FIND("/"&amp;$HC142&amp;"/","/"&amp;TrimSummary[color]&amp;"/"))),),0))),0,(INDEX(TrimSummary[ordering_yy],MATCH(1,INDEX(($HD142=TrimSummary[style_no])*(HU$3=TrimSummary[trim_reff])*(ISNUMBER(FIND("/"&amp;$HC142&amp;"/","/"&amp;TrimSummary[color]&amp;"/"))),),0))))*$HJ142*(1+$BN$4)</f>
        <v>0,0,0,0</v>
      </c>
      <c r="HV142" s="62"/>
      <c r="HW142" s="62"/>
      <c r="HX142" s="62"/>
      <c r="HY142" s="62"/>
      <c r="HZ142" s="62"/>
      <c r="IA142" s="62"/>
      <c r="IB142" s="62"/>
      <c r="IC142" s="62"/>
      <c r="ID142" s="62"/>
      <c r="IE142" s="62"/>
      <c r="IF142" s="62"/>
      <c r="IG142" s="62"/>
      <c r="IH142" s="62"/>
      <c r="II142" s="62"/>
      <c r="IJ142" s="62"/>
      <c r="IK142" s="62"/>
      <c r="IL142" s="62"/>
      <c r="IM142" s="62"/>
      <c r="IN142" s="62"/>
      <c r="IO142" s="62"/>
      <c r="IP142" s="62"/>
      <c r="IQ142" s="62"/>
      <c r="IR142" s="62"/>
      <c r="IS142" s="62"/>
      <c r="IT142" s="62"/>
      <c r="IU142" s="62"/>
      <c r="IV142" s="62"/>
      <c r="IW142" s="62"/>
    </row>
    <row r="143" spans="1:257">
      <c r="A143"/>
      <c r="D143" s="256"/>
      <c r="E143" s="121"/>
      <c r="F143" s="18"/>
      <c r="G143" s="19"/>
      <c r="H143" s="96"/>
      <c r="I143" s="96"/>
      <c r="J143" s="96"/>
      <c r="K143" s="96"/>
      <c r="L143" s="96"/>
      <c r="M143" s="96"/>
      <c r="N143" s="96"/>
      <c r="O143" s="96"/>
      <c r="P143" s="96"/>
      <c r="Q143" s="96"/>
      <c r="R143" s="96"/>
      <c r="S143" s="86"/>
      <c r="T143" s="86"/>
      <c r="U143" s="86"/>
      <c r="V143" s="130"/>
      <c r="Y143" s="18"/>
      <c r="AR143" s="88"/>
      <c r="AS143" s="24"/>
      <c r="AT143" s="18"/>
      <c r="AV143" s="24"/>
      <c r="AW143" s="24"/>
      <c r="AX143" s="24"/>
      <c r="AY143" s="24"/>
      <c r="AZ143" s="24"/>
      <c r="BA143" s="24"/>
      <c r="BB143" s="24"/>
      <c r="BC143" s="24"/>
      <c r="BD143" s="24"/>
      <c r="BE143" s="24"/>
      <c r="BF143" s="24"/>
      <c r="BG143" s="24"/>
      <c r="BH143" s="24"/>
      <c r="BI143" s="24"/>
      <c r="BS143" s="233"/>
      <c r="BT143" s="233"/>
      <c r="BU143" s="233"/>
      <c r="BV143" s="233"/>
      <c r="BW143" s="233"/>
      <c r="BX143" s="233"/>
      <c r="BY143" s="233"/>
      <c r="BZ143" s="233"/>
      <c r="CA143" s="233"/>
      <c r="CB143" s="233"/>
      <c r="CC143" s="233"/>
      <c r="CD143" s="233"/>
      <c r="CE143" s="233"/>
      <c r="CF143" s="233"/>
      <c r="CI143" s="233"/>
      <c r="CJ143" s="92"/>
      <c r="CK143" s="92"/>
      <c r="FT143"/>
      <c r="FU143"/>
      <c r="HA143" s="62" t="str">
        <f>INDEX(TrimSummary[season],MATCH($HD143,TrimSummary[style_no],0))</f>
        <v>WI23</v>
      </c>
      <c r="HB143" s="62" t="str">
        <f>INDEX(TrimSummary[floorset],MATCH($HD143,TrimSummary[style_no],0))</f>
        <v>F3</v>
      </c>
      <c r="HC143" s="6" t="s">
        <v>217</v>
      </c>
      <c r="HD143" s="311" t="s">
        <v>315</v>
      </c>
      <c r="HE143" s="225" t="s">
        <v>301</v>
      </c>
      <c r="HF143" s="99">
        <v>45040</v>
      </c>
      <c r="HG143" t="s">
        <v>141</v>
      </c>
      <c r="HH143" s="106" cm="1">
        <f t="array" ref="HH143">IF(ISERROR(INDEX(Trim_Booking_Data[[QTY TB]:[5]],MATCH($HD143&amp;$HE143&amp;$HF143,Trim_Booking_Data[Styele'#]&amp;Trim_Booking_Data[COLOR]&amp;Trim_Booking_Data[Trim Boking Date],0),MATCH($HG143,Trim_Booking_Data[[#Headers],[QTY TB]:[5]],0))),0,(INDEX(Trim_Booking_Data[[QTY TB]:[5]],MATCH($HD143&amp;$HE143&amp;$HF143,Trim_Booking_Data[Styele'#]&amp;Trim_Booking_Data[COLOR]&amp;Trim_Booking_Data[Trim Boking Date],0),MATCH($HG143,Trim_Booking_Data[[#Headers],[QTY TB]:[5]],0))))</f>
        <v>0</v>
      </c>
      <c r="HI143" s="78" cm="1">
        <f t="array" ref="HI143">IF(ISERROR(INDEX(PO_Placed_Data_Fu[],MATCH($HD143&amp;$HE143,Trim_Booking_Data[Styele'#]&amp;Trim_Booking_Data[COLOR],0),MATCH(HI$3,PO_Placed_Data_Fu[#Headers],0))),0,(INDEX(PO_Placed_Data_Fu[],MATCH($HD143&amp;$HE143,Trim_Booking_Data[Styele'#]&amp;Trim_Booking_Data[COLOR],0),MATCH(HI$3,PO_Placed_Data_Fu[#Headers],0))))</f>
        <v>0</v>
      </c>
      <c r="HJ143" s="73" cm="1">
        <f t="array" ref="HJ143">IF(ISERROR(INDEX(PO_Placed_Data_Fu[],MATCH($HD143&amp;$HE143&amp;$HF143,Trim_Booking_Data[Styele'#]&amp;Trim_Booking_Data[COLOR]&amp;Trim_Booking_Data[Trim Boking Date],0),MATCH($HG143,PO_Placed_Data_Fu[#Headers],0))),0,(INDEX(PO_Placed_Data_Fu[],MATCH($HD143&amp;$HE143&amp;$HF143,Trim_Booking_Data[Styele'#]&amp;Trim_Booking_Data[COLOR]&amp;Trim_Booking_Data[Trim Boking Date],0),MATCH($HG143,PO_Placed_Data_Fu[#Headers],0))))</f>
        <v>0</v>
      </c>
      <c r="HK143" s="62" t="str" cm="1">
        <f t="array" ref="HK143">IF(ISERROR(INDEX(TrimSummary[costing_yy],MATCH(1,INDEX(($HD143=TrimSummary[style_no])*(HK$3=TrimSummary[trim_reff])*(ISNUMBER(FIND("/"&amp;$HC143&amp;"/","/"&amp;TrimSummary[color]&amp;"/"))),),0))),0,(INDEX(TrimSummary[costing_yy],MATCH(1,INDEX(($HD143=TrimSummary[style_no])*(HK$3=TrimSummary[trim_reff])*(ISNUMBER(FIND("/"&amp;$HC143&amp;"/","/"&amp;TrimSummary[color]&amp;"/"))),),0))))*$HH143*(1+$BN$3)&amp;","&amp;IF(ISERROR(INDEX(TrimSummary[costing_yy],MATCH(1,INDEX(($HD143=TrimSummary[style_no])*(HK$3=TrimSummary[trim_reff])*(ISNUMBER(FIND("/"&amp;$HC143&amp;"/","/"&amp;TrimSummary[color]&amp;"/"))),),0))),0,(INDEX(TrimSummary[costing_yy],MATCH(1,INDEX(($HD143=TrimSummary[style_no])*(HK$3=TrimSummary[trim_reff])*(ISNUMBER(FIND("/"&amp;$HC143&amp;"/","/"&amp;TrimSummary[color]&amp;"/"))),),0))))*$HJ143*(1+$BN$3)&amp;","&amp;IF(ISERROR(INDEX(TrimSummary[ordering_yy],MATCH(1,INDEX(($HD143=TrimSummary[style_no])*(HK$3=TrimSummary[trim_reff])*(ISNUMBER(FIND("/"&amp;$HC143&amp;"/","/"&amp;TrimSummary[color]&amp;"/"))),),0))),0,(INDEX(TrimSummary[ordering_yy],MATCH(1,INDEX(($HD143=TrimSummary[style_no])*(HK$3=TrimSummary[trim_reff])*(ISNUMBER(FIND("/"&amp;$HC143&amp;"/","/"&amp;TrimSummary[color]&amp;"/"))),),0))))*$HH143*(1+$BN$4)&amp;","&amp;IF(ISERROR(INDEX(TrimSummary[ordering_yy],MATCH(1,INDEX(($HD143=TrimSummary[style_no])*(HK$3=TrimSummary[trim_reff])*(ISNUMBER(FIND("/"&amp;$HC143&amp;"/","/"&amp;TrimSummary[color]&amp;"/"))),),0))),0,(INDEX(TrimSummary[ordering_yy],MATCH(1,INDEX(($HD143=TrimSummary[style_no])*(HK$3=TrimSummary[trim_reff])*(ISNUMBER(FIND("/"&amp;$HC143&amp;"/","/"&amp;TrimSummary[color]&amp;"/"))),),0))))*$HJ143*(1+$BN$4)</f>
        <v>0,0,0,0</v>
      </c>
      <c r="HL143" s="62" t="str" cm="1">
        <f t="array" ref="HL143">IF(ISERROR(INDEX(TrimSummary[costing_yy],MATCH(1,INDEX(($HD143=TrimSummary[style_no])*(HL$3=TrimSummary[trim_reff])*(ISNUMBER(FIND("/"&amp;$HC143&amp;"/","/"&amp;TrimSummary[color]&amp;"/"))),),0))),0,(INDEX(TrimSummary[costing_yy],MATCH(1,INDEX(($HD143=TrimSummary[style_no])*(HL$3=TrimSummary[trim_reff])*(ISNUMBER(FIND("/"&amp;$HC143&amp;"/","/"&amp;TrimSummary[color]&amp;"/"))),),0))))*$HH143*(1+$BN$3)&amp;","&amp;IF(ISERROR(INDEX(TrimSummary[costing_yy],MATCH(1,INDEX(($HD143=TrimSummary[style_no])*(HL$3=TrimSummary[trim_reff])*(ISNUMBER(FIND("/"&amp;$HC143&amp;"/","/"&amp;TrimSummary[color]&amp;"/"))),),0))),0,(INDEX(TrimSummary[costing_yy],MATCH(1,INDEX(($HD143=TrimSummary[style_no])*(HL$3=TrimSummary[trim_reff])*(ISNUMBER(FIND("/"&amp;$HC143&amp;"/","/"&amp;TrimSummary[color]&amp;"/"))),),0))))*$HJ143*(1+$BN$3)&amp;","&amp;IF(ISERROR(INDEX(TrimSummary[ordering_yy],MATCH(1,INDEX(($HD143=TrimSummary[style_no])*(HL$3=TrimSummary[trim_reff])*(ISNUMBER(FIND("/"&amp;$HC143&amp;"/","/"&amp;TrimSummary[color]&amp;"/"))),),0))),0,(INDEX(TrimSummary[ordering_yy],MATCH(1,INDEX(($HD143=TrimSummary[style_no])*(HL$3=TrimSummary[trim_reff])*(ISNUMBER(FIND("/"&amp;$HC143&amp;"/","/"&amp;TrimSummary[color]&amp;"/"))),),0))))*$HH143*(1+$BN$4)&amp;","&amp;IF(ISERROR(INDEX(TrimSummary[ordering_yy],MATCH(1,INDEX(($HD143=TrimSummary[style_no])*(HL$3=TrimSummary[trim_reff])*(ISNUMBER(FIND("/"&amp;$HC143&amp;"/","/"&amp;TrimSummary[color]&amp;"/"))),),0))),0,(INDEX(TrimSummary[ordering_yy],MATCH(1,INDEX(($HD143=TrimSummary[style_no])*(HL$3=TrimSummary[trim_reff])*(ISNUMBER(FIND("/"&amp;$HC143&amp;"/","/"&amp;TrimSummary[color]&amp;"/"))),),0))))*$HJ143*(1+$BN$4)</f>
        <v>0,0,0,0</v>
      </c>
      <c r="HM143" s="62" t="str" cm="1">
        <f t="array" ref="HM143">IF(ISERROR(INDEX(TrimSummary[costing_yy],MATCH(1,INDEX(($HD143=TrimSummary[style_no])*(HM$3=TrimSummary[trim_reff])*(ISNUMBER(FIND("/"&amp;$HC143&amp;"/","/"&amp;TrimSummary[color]&amp;"/"))),),0))),0,(INDEX(TrimSummary[costing_yy],MATCH(1,INDEX(($HD143=TrimSummary[style_no])*(HM$3=TrimSummary[trim_reff])*(ISNUMBER(FIND("/"&amp;$HC143&amp;"/","/"&amp;TrimSummary[color]&amp;"/"))),),0))))*$HH143*(1+$BN$3)&amp;","&amp;IF(ISERROR(INDEX(TrimSummary[costing_yy],MATCH(1,INDEX(($HD143=TrimSummary[style_no])*(HM$3=TrimSummary[trim_reff])*(ISNUMBER(FIND("/"&amp;$HC143&amp;"/","/"&amp;TrimSummary[color]&amp;"/"))),),0))),0,(INDEX(TrimSummary[costing_yy],MATCH(1,INDEX(($HD143=TrimSummary[style_no])*(HM$3=TrimSummary[trim_reff])*(ISNUMBER(FIND("/"&amp;$HC143&amp;"/","/"&amp;TrimSummary[color]&amp;"/"))),),0))))*$HJ143*(1+$BN$3)&amp;","&amp;IF(ISERROR(INDEX(TrimSummary[ordering_yy],MATCH(1,INDEX(($HD143=TrimSummary[style_no])*(HM$3=TrimSummary[trim_reff])*(ISNUMBER(FIND("/"&amp;$HC143&amp;"/","/"&amp;TrimSummary[color]&amp;"/"))),),0))),0,(INDEX(TrimSummary[ordering_yy],MATCH(1,INDEX(($HD143=TrimSummary[style_no])*(HM$3=TrimSummary[trim_reff])*(ISNUMBER(FIND("/"&amp;$HC143&amp;"/","/"&amp;TrimSummary[color]&amp;"/"))),),0))))*$HH143*(1+$BN$4)&amp;","&amp;IF(ISERROR(INDEX(TrimSummary[ordering_yy],MATCH(1,INDEX(($HD143=TrimSummary[style_no])*(HM$3=TrimSummary[trim_reff])*(ISNUMBER(FIND("/"&amp;$HC143&amp;"/","/"&amp;TrimSummary[color]&amp;"/"))),),0))),0,(INDEX(TrimSummary[ordering_yy],MATCH(1,INDEX(($HD143=TrimSummary[style_no])*(HM$3=TrimSummary[trim_reff])*(ISNUMBER(FIND("/"&amp;$HC143&amp;"/","/"&amp;TrimSummary[color]&amp;"/"))),),0))))*$HJ143*(1+$BN$4)</f>
        <v>0,0,0,0</v>
      </c>
      <c r="HN143" s="62" t="str" cm="1">
        <f t="array" ref="HN143">IF(ISERROR(INDEX(TrimSummary[costing_yy],MATCH(1,INDEX(($HD143=TrimSummary[style_no])*(HN$3=TrimSummary[trim_reff])*(ISNUMBER(FIND("/"&amp;$HC143&amp;"/","/"&amp;TrimSummary[color]&amp;"/"))),),0))),0,(INDEX(TrimSummary[costing_yy],MATCH(1,INDEX(($HD143=TrimSummary[style_no])*(HN$3=TrimSummary[trim_reff])*(ISNUMBER(FIND("/"&amp;$HC143&amp;"/","/"&amp;TrimSummary[color]&amp;"/"))),),0))))*$HH143*(1+$BN$3)&amp;","&amp;IF(ISERROR(INDEX(TrimSummary[costing_yy],MATCH(1,INDEX(($HD143=TrimSummary[style_no])*(HN$3=TrimSummary[trim_reff])*(ISNUMBER(FIND("/"&amp;$HC143&amp;"/","/"&amp;TrimSummary[color]&amp;"/"))),),0))),0,(INDEX(TrimSummary[costing_yy],MATCH(1,INDEX(($HD143=TrimSummary[style_no])*(HN$3=TrimSummary[trim_reff])*(ISNUMBER(FIND("/"&amp;$HC143&amp;"/","/"&amp;TrimSummary[color]&amp;"/"))),),0))))*$HJ143*(1+$BN$3)&amp;","&amp;IF(ISERROR(INDEX(TrimSummary[ordering_yy],MATCH(1,INDEX(($HD143=TrimSummary[style_no])*(HN$3=TrimSummary[trim_reff])*(ISNUMBER(FIND("/"&amp;$HC143&amp;"/","/"&amp;TrimSummary[color]&amp;"/"))),),0))),0,(INDEX(TrimSummary[ordering_yy],MATCH(1,INDEX(($HD143=TrimSummary[style_no])*(HN$3=TrimSummary[trim_reff])*(ISNUMBER(FIND("/"&amp;$HC143&amp;"/","/"&amp;TrimSummary[color]&amp;"/"))),),0))))*$HH143*(1+$BN$4)&amp;","&amp;IF(ISERROR(INDEX(TrimSummary[ordering_yy],MATCH(1,INDEX(($HD143=TrimSummary[style_no])*(HN$3=TrimSummary[trim_reff])*(ISNUMBER(FIND("/"&amp;$HC143&amp;"/","/"&amp;TrimSummary[color]&amp;"/"))),),0))),0,(INDEX(TrimSummary[ordering_yy],MATCH(1,INDEX(($HD143=TrimSummary[style_no])*(HN$3=TrimSummary[trim_reff])*(ISNUMBER(FIND("/"&amp;$HC143&amp;"/","/"&amp;TrimSummary[color]&amp;"/"))),),0))))*$HJ143*(1+$BN$4)</f>
        <v>0,0,0,0</v>
      </c>
      <c r="HO143" s="62" t="str" cm="1">
        <f t="array" ref="HO143">IF(ISERROR(INDEX(TrimSummary[costing_yy],MATCH(1,INDEX(($HD143=TrimSummary[style_no])*(HO$3=TrimSummary[trim_reff])*(ISNUMBER(FIND("/"&amp;$HC143&amp;"/","/"&amp;TrimSummary[color]&amp;"/"))),),0))),0,(INDEX(TrimSummary[costing_yy],MATCH(1,INDEX(($HD143=TrimSummary[style_no])*(HO$3=TrimSummary[trim_reff])*(ISNUMBER(FIND("/"&amp;$HC143&amp;"/","/"&amp;TrimSummary[color]&amp;"/"))),),0))))*$HH143*(1+$BN$3)&amp;","&amp;IF(ISERROR(INDEX(TrimSummary[costing_yy],MATCH(1,INDEX(($HD143=TrimSummary[style_no])*(HO$3=TrimSummary[trim_reff])*(ISNUMBER(FIND("/"&amp;$HC143&amp;"/","/"&amp;TrimSummary[color]&amp;"/"))),),0))),0,(INDEX(TrimSummary[costing_yy],MATCH(1,INDEX(($HD143=TrimSummary[style_no])*(HO$3=TrimSummary[trim_reff])*(ISNUMBER(FIND("/"&amp;$HC143&amp;"/","/"&amp;TrimSummary[color]&amp;"/"))),),0))))*$HJ143*(1+$BN$3)&amp;","&amp;IF(ISERROR(INDEX(TrimSummary[ordering_yy],MATCH(1,INDEX(($HD143=TrimSummary[style_no])*(HO$3=TrimSummary[trim_reff])*(ISNUMBER(FIND("/"&amp;$HC143&amp;"/","/"&amp;TrimSummary[color]&amp;"/"))),),0))),0,(INDEX(TrimSummary[ordering_yy],MATCH(1,INDEX(($HD143=TrimSummary[style_no])*(HO$3=TrimSummary[trim_reff])*(ISNUMBER(FIND("/"&amp;$HC143&amp;"/","/"&amp;TrimSummary[color]&amp;"/"))),),0))))*$HH143*(1+$BN$4)&amp;","&amp;IF(ISERROR(INDEX(TrimSummary[ordering_yy],MATCH(1,INDEX(($HD143=TrimSummary[style_no])*(HO$3=TrimSummary[trim_reff])*(ISNUMBER(FIND("/"&amp;$HC143&amp;"/","/"&amp;TrimSummary[color]&amp;"/"))),),0))),0,(INDEX(TrimSummary[ordering_yy],MATCH(1,INDEX(($HD143=TrimSummary[style_no])*(HO$3=TrimSummary[trim_reff])*(ISNUMBER(FIND("/"&amp;$HC143&amp;"/","/"&amp;TrimSummary[color]&amp;"/"))),),0))))*$HJ143*(1+$BN$4)</f>
        <v>0,0,0,0</v>
      </c>
      <c r="HP143" s="62" t="str" cm="1">
        <f t="array" ref="HP143">IF(ISERROR(INDEX(TrimSummary[costing_yy],MATCH(1,INDEX(($HD143=TrimSummary[style_no])*(HP$3=TrimSummary[trim_reff])*(ISNUMBER(FIND("/"&amp;$HC143&amp;"/","/"&amp;TrimSummary[color]&amp;"/"))),),0))),0,(INDEX(TrimSummary[costing_yy],MATCH(1,INDEX(($HD143=TrimSummary[style_no])*(HP$3=TrimSummary[trim_reff])*(ISNUMBER(FIND("/"&amp;$HC143&amp;"/","/"&amp;TrimSummary[color]&amp;"/"))),),0))))*$HH143*(1+$BN$3)&amp;","&amp;IF(ISERROR(INDEX(TrimSummary[costing_yy],MATCH(1,INDEX(($HD143=TrimSummary[style_no])*(HP$3=TrimSummary[trim_reff])*(ISNUMBER(FIND("/"&amp;$HC143&amp;"/","/"&amp;TrimSummary[color]&amp;"/"))),),0))),0,(INDEX(TrimSummary[costing_yy],MATCH(1,INDEX(($HD143=TrimSummary[style_no])*(HP$3=TrimSummary[trim_reff])*(ISNUMBER(FIND("/"&amp;$HC143&amp;"/","/"&amp;TrimSummary[color]&amp;"/"))),),0))))*$HJ143*(1+$BN$3)&amp;","&amp;IF(ISERROR(INDEX(TrimSummary[ordering_yy],MATCH(1,INDEX(($HD143=TrimSummary[style_no])*(HP$3=TrimSummary[trim_reff])*(ISNUMBER(FIND("/"&amp;$HC143&amp;"/","/"&amp;TrimSummary[color]&amp;"/"))),),0))),0,(INDEX(TrimSummary[ordering_yy],MATCH(1,INDEX(($HD143=TrimSummary[style_no])*(HP$3=TrimSummary[trim_reff])*(ISNUMBER(FIND("/"&amp;$HC143&amp;"/","/"&amp;TrimSummary[color]&amp;"/"))),),0))))*$HH143*(1+$BN$4)&amp;","&amp;IF(ISERROR(INDEX(TrimSummary[ordering_yy],MATCH(1,INDEX(($HD143=TrimSummary[style_no])*(HP$3=TrimSummary[trim_reff])*(ISNUMBER(FIND("/"&amp;$HC143&amp;"/","/"&amp;TrimSummary[color]&amp;"/"))),),0))),0,(INDEX(TrimSummary[ordering_yy],MATCH(1,INDEX(($HD143=TrimSummary[style_no])*(HP$3=TrimSummary[trim_reff])*(ISNUMBER(FIND("/"&amp;$HC143&amp;"/","/"&amp;TrimSummary[color]&amp;"/"))),),0))))*$HJ143*(1+$BN$4)</f>
        <v>0,0,0,0</v>
      </c>
      <c r="HQ143" s="62" t="str" cm="1">
        <f t="array" ref="HQ143">IF(ISERROR(INDEX(TrimSummary[costing_yy],MATCH(1,INDEX(($HD143=TrimSummary[style_no])*(HQ$3=TrimSummary[trim_reff])*(ISNUMBER(FIND("/"&amp;$HC143&amp;"/","/"&amp;TrimSummary[color]&amp;"/"))),),0))),0,(INDEX(TrimSummary[costing_yy],MATCH(1,INDEX(($HD143=TrimSummary[style_no])*(HQ$3=TrimSummary[trim_reff])*(ISNUMBER(FIND("/"&amp;$HC143&amp;"/","/"&amp;TrimSummary[color]&amp;"/"))),),0))))*$HH143*(1+$BN$3)&amp;","&amp;IF(ISERROR(INDEX(TrimSummary[costing_yy],MATCH(1,INDEX(($HD143=TrimSummary[style_no])*(HQ$3=TrimSummary[trim_reff])*(ISNUMBER(FIND("/"&amp;$HC143&amp;"/","/"&amp;TrimSummary[color]&amp;"/"))),),0))),0,(INDEX(TrimSummary[costing_yy],MATCH(1,INDEX(($HD143=TrimSummary[style_no])*(HQ$3=TrimSummary[trim_reff])*(ISNUMBER(FIND("/"&amp;$HC143&amp;"/","/"&amp;TrimSummary[color]&amp;"/"))),),0))))*$HJ143*(1+$BN$3)&amp;","&amp;IF(ISERROR(INDEX(TrimSummary[ordering_yy],MATCH(1,INDEX(($HD143=TrimSummary[style_no])*(HQ$3=TrimSummary[trim_reff])*(ISNUMBER(FIND("/"&amp;$HC143&amp;"/","/"&amp;TrimSummary[color]&amp;"/"))),),0))),0,(INDEX(TrimSummary[ordering_yy],MATCH(1,INDEX(($HD143=TrimSummary[style_no])*(HQ$3=TrimSummary[trim_reff])*(ISNUMBER(FIND("/"&amp;$HC143&amp;"/","/"&amp;TrimSummary[color]&amp;"/"))),),0))))*$HH143*(1+$BN$4)&amp;","&amp;IF(ISERROR(INDEX(TrimSummary[ordering_yy],MATCH(1,INDEX(($HD143=TrimSummary[style_no])*(HQ$3=TrimSummary[trim_reff])*(ISNUMBER(FIND("/"&amp;$HC143&amp;"/","/"&amp;TrimSummary[color]&amp;"/"))),),0))),0,(INDEX(TrimSummary[ordering_yy],MATCH(1,INDEX(($HD143=TrimSummary[style_no])*(HQ$3=TrimSummary[trim_reff])*(ISNUMBER(FIND("/"&amp;$HC143&amp;"/","/"&amp;TrimSummary[color]&amp;"/"))),),0))))*$HJ143*(1+$BN$4)</f>
        <v>0,0,0,0</v>
      </c>
      <c r="HR143" s="62" t="str" cm="1">
        <f t="array" ref="HR143">IF(ISERROR(INDEX(TrimSummary[costing_yy],MATCH(1,INDEX(($HD143=TrimSummary[style_no])*(HR$3=TrimSummary[trim_reff])*(ISNUMBER(FIND("/"&amp;$HC143&amp;"/","/"&amp;TrimSummary[color]&amp;"/"))),),0))),0,(INDEX(TrimSummary[costing_yy],MATCH(1,INDEX(($HD143=TrimSummary[style_no])*(HR$3=TrimSummary[trim_reff])*(ISNUMBER(FIND("/"&amp;$HC143&amp;"/","/"&amp;TrimSummary[color]&amp;"/"))),),0))))*$HH143*(1+$BN$3)&amp;","&amp;IF(ISERROR(INDEX(TrimSummary[costing_yy],MATCH(1,INDEX(($HD143=TrimSummary[style_no])*(HR$3=TrimSummary[trim_reff])*(ISNUMBER(FIND("/"&amp;$HC143&amp;"/","/"&amp;TrimSummary[color]&amp;"/"))),),0))),0,(INDEX(TrimSummary[costing_yy],MATCH(1,INDEX(($HD143=TrimSummary[style_no])*(HR$3=TrimSummary[trim_reff])*(ISNUMBER(FIND("/"&amp;$HC143&amp;"/","/"&amp;TrimSummary[color]&amp;"/"))),),0))))*$HJ143*(1+$BN$3)&amp;","&amp;IF(ISERROR(INDEX(TrimSummary[ordering_yy],MATCH(1,INDEX(($HD143=TrimSummary[style_no])*(HR$3=TrimSummary[trim_reff])*(ISNUMBER(FIND("/"&amp;$HC143&amp;"/","/"&amp;TrimSummary[color]&amp;"/"))),),0))),0,(INDEX(TrimSummary[ordering_yy],MATCH(1,INDEX(($HD143=TrimSummary[style_no])*(HR$3=TrimSummary[trim_reff])*(ISNUMBER(FIND("/"&amp;$HC143&amp;"/","/"&amp;TrimSummary[color]&amp;"/"))),),0))))*$HH143*(1+$BN$4)&amp;","&amp;IF(ISERROR(INDEX(TrimSummary[ordering_yy],MATCH(1,INDEX(($HD143=TrimSummary[style_no])*(HR$3=TrimSummary[trim_reff])*(ISNUMBER(FIND("/"&amp;$HC143&amp;"/","/"&amp;TrimSummary[color]&amp;"/"))),),0))),0,(INDEX(TrimSummary[ordering_yy],MATCH(1,INDEX(($HD143=TrimSummary[style_no])*(HR$3=TrimSummary[trim_reff])*(ISNUMBER(FIND("/"&amp;$HC143&amp;"/","/"&amp;TrimSummary[color]&amp;"/"))),),0))))*$HJ143*(1+$BN$4)</f>
        <v>0,0,0,0</v>
      </c>
      <c r="HS143" s="62" t="str" cm="1">
        <f t="array" ref="HS143">IF(ISERROR(INDEX(TrimSummary[costing_yy],MATCH(1,INDEX(($HD143=TrimSummary[style_no])*(HS$3=TrimSummary[trim_reff])*(ISNUMBER(FIND("/"&amp;$HC143&amp;"/","/"&amp;TrimSummary[color]&amp;"/"))),),0))),0,(INDEX(TrimSummary[costing_yy],MATCH(1,INDEX(($HD143=TrimSummary[style_no])*(HS$3=TrimSummary[trim_reff])*(ISNUMBER(FIND("/"&amp;$HC143&amp;"/","/"&amp;TrimSummary[color]&amp;"/"))),),0))))*$HH143*(1+$BN$3)&amp;","&amp;IF(ISERROR(INDEX(TrimSummary[costing_yy],MATCH(1,INDEX(($HD143=TrimSummary[style_no])*(HS$3=TrimSummary[trim_reff])*(ISNUMBER(FIND("/"&amp;$HC143&amp;"/","/"&amp;TrimSummary[color]&amp;"/"))),),0))),0,(INDEX(TrimSummary[costing_yy],MATCH(1,INDEX(($HD143=TrimSummary[style_no])*(HS$3=TrimSummary[trim_reff])*(ISNUMBER(FIND("/"&amp;$HC143&amp;"/","/"&amp;TrimSummary[color]&amp;"/"))),),0))))*$HJ143*(1+$BN$3)&amp;","&amp;IF(ISERROR(INDEX(TrimSummary[ordering_yy],MATCH(1,INDEX(($HD143=TrimSummary[style_no])*(HS$3=TrimSummary[trim_reff])*(ISNUMBER(FIND("/"&amp;$HC143&amp;"/","/"&amp;TrimSummary[color]&amp;"/"))),),0))),0,(INDEX(TrimSummary[ordering_yy],MATCH(1,INDEX(($HD143=TrimSummary[style_no])*(HS$3=TrimSummary[trim_reff])*(ISNUMBER(FIND("/"&amp;$HC143&amp;"/","/"&amp;TrimSummary[color]&amp;"/"))),),0))))*$HH143*(1+$BN$4)&amp;","&amp;IF(ISERROR(INDEX(TrimSummary[ordering_yy],MATCH(1,INDEX(($HD143=TrimSummary[style_no])*(HS$3=TrimSummary[trim_reff])*(ISNUMBER(FIND("/"&amp;$HC143&amp;"/","/"&amp;TrimSummary[color]&amp;"/"))),),0))),0,(INDEX(TrimSummary[ordering_yy],MATCH(1,INDEX(($HD143=TrimSummary[style_no])*(HS$3=TrimSummary[trim_reff])*(ISNUMBER(FIND("/"&amp;$HC143&amp;"/","/"&amp;TrimSummary[color]&amp;"/"))),),0))))*$HJ143*(1+$BN$4)</f>
        <v>0,0,0,0</v>
      </c>
      <c r="HT143" s="62" t="str" cm="1">
        <f t="array" ref="HT143">IF(ISERROR(INDEX(TrimSummary[costing_yy],MATCH(1,INDEX(($HD143=TrimSummary[style_no])*(HT$3=TrimSummary[trim_reff])*(ISNUMBER(FIND("/"&amp;$HC143&amp;"/","/"&amp;TrimSummary[color]&amp;"/"))),),0))),0,(INDEX(TrimSummary[costing_yy],MATCH(1,INDEX(($HD143=TrimSummary[style_no])*(HT$3=TrimSummary[trim_reff])*(ISNUMBER(FIND("/"&amp;$HC143&amp;"/","/"&amp;TrimSummary[color]&amp;"/"))),),0))))*$HH143*(1+$BN$3)&amp;","&amp;IF(ISERROR(INDEX(TrimSummary[costing_yy],MATCH(1,INDEX(($HD143=TrimSummary[style_no])*(HT$3=TrimSummary[trim_reff])*(ISNUMBER(FIND("/"&amp;$HC143&amp;"/","/"&amp;TrimSummary[color]&amp;"/"))),),0))),0,(INDEX(TrimSummary[costing_yy],MATCH(1,INDEX(($HD143=TrimSummary[style_no])*(HT$3=TrimSummary[trim_reff])*(ISNUMBER(FIND("/"&amp;$HC143&amp;"/","/"&amp;TrimSummary[color]&amp;"/"))),),0))))*$HJ143*(1+$BN$3)&amp;","&amp;IF(ISERROR(INDEX(TrimSummary[ordering_yy],MATCH(1,INDEX(($HD143=TrimSummary[style_no])*(HT$3=TrimSummary[trim_reff])*(ISNUMBER(FIND("/"&amp;$HC143&amp;"/","/"&amp;TrimSummary[color]&amp;"/"))),),0))),0,(INDEX(TrimSummary[ordering_yy],MATCH(1,INDEX(($HD143=TrimSummary[style_no])*(HT$3=TrimSummary[trim_reff])*(ISNUMBER(FIND("/"&amp;$HC143&amp;"/","/"&amp;TrimSummary[color]&amp;"/"))),),0))))*$HH143*(1+$BN$4)&amp;","&amp;IF(ISERROR(INDEX(TrimSummary[ordering_yy],MATCH(1,INDEX(($HD143=TrimSummary[style_no])*(HT$3=TrimSummary[trim_reff])*(ISNUMBER(FIND("/"&amp;$HC143&amp;"/","/"&amp;TrimSummary[color]&amp;"/"))),),0))),0,(INDEX(TrimSummary[ordering_yy],MATCH(1,INDEX(($HD143=TrimSummary[style_no])*(HT$3=TrimSummary[trim_reff])*(ISNUMBER(FIND("/"&amp;$HC143&amp;"/","/"&amp;TrimSummary[color]&amp;"/"))),),0))))*$HJ143*(1+$BN$4)</f>
        <v>0,0,0,0</v>
      </c>
      <c r="HU143" s="62" t="str" cm="1">
        <f t="array" ref="HU143">IF(ISERROR(INDEX(TrimSummary[costing_yy],MATCH(1,INDEX(($HD143=TrimSummary[style_no])*(HU$3=TrimSummary[trim_reff])*(ISNUMBER(FIND("/"&amp;$HC143&amp;"/","/"&amp;TrimSummary[color]&amp;"/"))),),0))),0,(INDEX(TrimSummary[costing_yy],MATCH(1,INDEX(($HD143=TrimSummary[style_no])*(HU$3=TrimSummary[trim_reff])*(ISNUMBER(FIND("/"&amp;$HC143&amp;"/","/"&amp;TrimSummary[color]&amp;"/"))),),0))))*$HH143*(1+$BN$3)&amp;","&amp;IF(ISERROR(INDEX(TrimSummary[costing_yy],MATCH(1,INDEX(($HD143=TrimSummary[style_no])*(HU$3=TrimSummary[trim_reff])*(ISNUMBER(FIND("/"&amp;$HC143&amp;"/","/"&amp;TrimSummary[color]&amp;"/"))),),0))),0,(INDEX(TrimSummary[costing_yy],MATCH(1,INDEX(($HD143=TrimSummary[style_no])*(HU$3=TrimSummary[trim_reff])*(ISNUMBER(FIND("/"&amp;$HC143&amp;"/","/"&amp;TrimSummary[color]&amp;"/"))),),0))))*$HJ143*(1+$BN$3)&amp;","&amp;IF(ISERROR(INDEX(TrimSummary[ordering_yy],MATCH(1,INDEX(($HD143=TrimSummary[style_no])*(HU$3=TrimSummary[trim_reff])*(ISNUMBER(FIND("/"&amp;$HC143&amp;"/","/"&amp;TrimSummary[color]&amp;"/"))),),0))),0,(INDEX(TrimSummary[ordering_yy],MATCH(1,INDEX(($HD143=TrimSummary[style_no])*(HU$3=TrimSummary[trim_reff])*(ISNUMBER(FIND("/"&amp;$HC143&amp;"/","/"&amp;TrimSummary[color]&amp;"/"))),),0))))*$HH143*(1+$BN$4)&amp;","&amp;IF(ISERROR(INDEX(TrimSummary[ordering_yy],MATCH(1,INDEX(($HD143=TrimSummary[style_no])*(HU$3=TrimSummary[trim_reff])*(ISNUMBER(FIND("/"&amp;$HC143&amp;"/","/"&amp;TrimSummary[color]&amp;"/"))),),0))),0,(INDEX(TrimSummary[ordering_yy],MATCH(1,INDEX(($HD143=TrimSummary[style_no])*(HU$3=TrimSummary[trim_reff])*(ISNUMBER(FIND("/"&amp;$HC143&amp;"/","/"&amp;TrimSummary[color]&amp;"/"))),),0))))*$HJ143*(1+$BN$4)</f>
        <v>0,0,0,0</v>
      </c>
      <c r="HV143" s="62"/>
      <c r="HW143" s="62"/>
      <c r="HX143" s="62"/>
      <c r="HY143" s="62"/>
      <c r="HZ143" s="62"/>
      <c r="IA143" s="62"/>
      <c r="IB143" s="62"/>
      <c r="IC143" s="62"/>
      <c r="ID143" s="62"/>
      <c r="IE143" s="62"/>
      <c r="IF143" s="62"/>
      <c r="IG143" s="62"/>
      <c r="IH143" s="62"/>
      <c r="II143" s="62"/>
      <c r="IJ143" s="62"/>
      <c r="IK143" s="62"/>
      <c r="IL143" s="62"/>
      <c r="IM143" s="62"/>
      <c r="IN143" s="62"/>
      <c r="IO143" s="62"/>
      <c r="IP143" s="62"/>
      <c r="IQ143" s="62"/>
      <c r="IR143" s="62"/>
      <c r="IS143" s="62"/>
      <c r="IT143" s="62"/>
      <c r="IU143" s="62"/>
      <c r="IV143" s="62"/>
      <c r="IW143" s="62"/>
    </row>
    <row r="144" spans="1:257">
      <c r="A144"/>
      <c r="D144" s="256"/>
      <c r="E144" s="121"/>
      <c r="F144" s="18"/>
      <c r="G144" s="19"/>
      <c r="H144" s="96"/>
      <c r="I144" s="96"/>
      <c r="J144" s="96"/>
      <c r="K144" s="96"/>
      <c r="L144" s="96"/>
      <c r="M144" s="96"/>
      <c r="N144" s="96"/>
      <c r="O144" s="96"/>
      <c r="P144" s="96"/>
      <c r="Q144" s="96"/>
      <c r="R144" s="96"/>
      <c r="S144" s="86"/>
      <c r="T144" s="86"/>
      <c r="U144" s="86"/>
      <c r="V144" s="130"/>
      <c r="Y144" s="18"/>
      <c r="AR144" s="87"/>
      <c r="AS144" s="24"/>
      <c r="AT144" s="18"/>
      <c r="AV144" s="24"/>
      <c r="AW144" s="24"/>
      <c r="AX144" s="24"/>
      <c r="AY144" s="24"/>
      <c r="AZ144" s="24"/>
      <c r="BA144" s="24"/>
      <c r="BB144" s="24"/>
      <c r="BC144" s="24"/>
      <c r="BD144" s="24"/>
      <c r="BE144" s="24"/>
      <c r="BF144" s="24"/>
      <c r="BG144" s="24"/>
      <c r="BH144" s="24"/>
      <c r="BI144" s="24"/>
      <c r="BS144" s="233"/>
      <c r="BT144" s="233"/>
      <c r="BU144" s="233"/>
      <c r="BV144" s="233"/>
      <c r="BW144" s="233"/>
      <c r="BX144" s="233"/>
      <c r="BY144" s="233"/>
      <c r="BZ144" s="233"/>
      <c r="CA144" s="233"/>
      <c r="CB144" s="233"/>
      <c r="CC144" s="233"/>
      <c r="CD144" s="233"/>
      <c r="CE144" s="233"/>
      <c r="CF144" s="233"/>
      <c r="CI144" s="241"/>
      <c r="CJ144" s="92"/>
      <c r="CK144" s="92"/>
      <c r="FT144"/>
      <c r="FU144"/>
      <c r="HA144" s="62" t="str">
        <f>INDEX(TrimSummary[season],MATCH($HD144,TrimSummary[style_no],0))</f>
        <v>WI23</v>
      </c>
      <c r="HB144" s="62" t="str">
        <f>INDEX(TrimSummary[floorset],MATCH($HD144,TrimSummary[style_no],0))</f>
        <v>F3</v>
      </c>
      <c r="HC144" s="6" t="s">
        <v>201</v>
      </c>
      <c r="HD144" s="310" t="s">
        <v>315</v>
      </c>
      <c r="HE144" s="224" t="s">
        <v>299</v>
      </c>
      <c r="HF144" s="98">
        <v>45040</v>
      </c>
      <c r="HG144" t="s">
        <v>33</v>
      </c>
      <c r="HH144" s="105" cm="1">
        <f t="array" ref="HH144">IF(ISERROR(INDEX(Trim_Booking_Data[[QTY TB]:[5]],MATCH($HD144&amp;$HE144&amp;$HF144,Trim_Booking_Data[Styele'#]&amp;Trim_Booking_Data[COLOR]&amp;Trim_Booking_Data[Trim Boking Date],0),MATCH($HG144,Trim_Booking_Data[[#Headers],[QTY TB]:[5]],0))),0,(INDEX(Trim_Booking_Data[[QTY TB]:[5]],MATCH($HD144&amp;$HE144&amp;$HF144,Trim_Booking_Data[Styele'#]&amp;Trim_Booking_Data[COLOR]&amp;Trim_Booking_Data[Trim Boking Date],0),MATCH($HG144,Trim_Booking_Data[[#Headers],[QTY TB]:[5]],0))))</f>
        <v>0</v>
      </c>
      <c r="HI144" s="78" cm="1">
        <f t="array" ref="HI144">IF(ISERROR(INDEX(PO_Placed_Data_Fu[],MATCH($HD144&amp;$HE144,Trim_Booking_Data[Styele'#]&amp;Trim_Booking_Data[COLOR],0),MATCH(HI$3,PO_Placed_Data_Fu[#Headers],0))),0,(INDEX(PO_Placed_Data_Fu[],MATCH($HD144&amp;$HE144,Trim_Booking_Data[Styele'#]&amp;Trim_Booking_Data[COLOR],0),MATCH(HI$3,PO_Placed_Data_Fu[#Headers],0))))</f>
        <v>0</v>
      </c>
      <c r="HJ144" s="70" cm="1">
        <f t="array" ref="HJ144">IF(ISERROR(INDEX(PO_Placed_Data_Fu[],MATCH($HD144&amp;$HE144&amp;$HF144,Trim_Booking_Data[Styele'#]&amp;Trim_Booking_Data[COLOR]&amp;Trim_Booking_Data[Trim Boking Date],0),MATCH($HG144,PO_Placed_Data_Fu[#Headers],0))),0,(INDEX(PO_Placed_Data_Fu[],MATCH($HD144&amp;$HE144&amp;$HF144,Trim_Booking_Data[Styele'#]&amp;Trim_Booking_Data[COLOR]&amp;Trim_Booking_Data[Trim Boking Date],0),MATCH($HG144,PO_Placed_Data_Fu[#Headers],0))))</f>
        <v>0</v>
      </c>
      <c r="HK144" s="62" t="str" cm="1">
        <f t="array" ref="HK144">IF(ISERROR(INDEX(TrimSummary[costing_yy],MATCH(1,INDEX(($HD144=TrimSummary[style_no])*(HK$3=TrimSummary[trim_reff])*(ISNUMBER(FIND("/"&amp;$HC144&amp;"/","/"&amp;TrimSummary[color]&amp;"/"))),),0))),0,(INDEX(TrimSummary[costing_yy],MATCH(1,INDEX(($HD144=TrimSummary[style_no])*(HK$3=TrimSummary[trim_reff])*(ISNUMBER(FIND("/"&amp;$HC144&amp;"/","/"&amp;TrimSummary[color]&amp;"/"))),),0))))*$HH144*(1+$BN$3)&amp;","&amp;IF(ISERROR(INDEX(TrimSummary[costing_yy],MATCH(1,INDEX(($HD144=TrimSummary[style_no])*(HK$3=TrimSummary[trim_reff])*(ISNUMBER(FIND("/"&amp;$HC144&amp;"/","/"&amp;TrimSummary[color]&amp;"/"))),),0))),0,(INDEX(TrimSummary[costing_yy],MATCH(1,INDEX(($HD144=TrimSummary[style_no])*(HK$3=TrimSummary[trim_reff])*(ISNUMBER(FIND("/"&amp;$HC144&amp;"/","/"&amp;TrimSummary[color]&amp;"/"))),),0))))*$HJ144*(1+$BN$3)&amp;","&amp;IF(ISERROR(INDEX(TrimSummary[ordering_yy],MATCH(1,INDEX(($HD144=TrimSummary[style_no])*(HK$3=TrimSummary[trim_reff])*(ISNUMBER(FIND("/"&amp;$HC144&amp;"/","/"&amp;TrimSummary[color]&amp;"/"))),),0))),0,(INDEX(TrimSummary[ordering_yy],MATCH(1,INDEX(($HD144=TrimSummary[style_no])*(HK$3=TrimSummary[trim_reff])*(ISNUMBER(FIND("/"&amp;$HC144&amp;"/","/"&amp;TrimSummary[color]&amp;"/"))),),0))))*$HH144*(1+$BN$4)&amp;","&amp;IF(ISERROR(INDEX(TrimSummary[ordering_yy],MATCH(1,INDEX(($HD144=TrimSummary[style_no])*(HK$3=TrimSummary[trim_reff])*(ISNUMBER(FIND("/"&amp;$HC144&amp;"/","/"&amp;TrimSummary[color]&amp;"/"))),),0))),0,(INDEX(TrimSummary[ordering_yy],MATCH(1,INDEX(($HD144=TrimSummary[style_no])*(HK$3=TrimSummary[trim_reff])*(ISNUMBER(FIND("/"&amp;$HC144&amp;"/","/"&amp;TrimSummary[color]&amp;"/"))),),0))))*$HJ144*(1+$BN$4)</f>
        <v>0,0,0,0</v>
      </c>
      <c r="HL144" s="62" t="str" cm="1">
        <f t="array" ref="HL144">IF(ISERROR(INDEX(TrimSummary[costing_yy],MATCH(1,INDEX(($HD144=TrimSummary[style_no])*(HL$3=TrimSummary[trim_reff])*(ISNUMBER(FIND("/"&amp;$HC144&amp;"/","/"&amp;TrimSummary[color]&amp;"/"))),),0))),0,(INDEX(TrimSummary[costing_yy],MATCH(1,INDEX(($HD144=TrimSummary[style_no])*(HL$3=TrimSummary[trim_reff])*(ISNUMBER(FIND("/"&amp;$HC144&amp;"/","/"&amp;TrimSummary[color]&amp;"/"))),),0))))*$HH144*(1+$BN$3)&amp;","&amp;IF(ISERROR(INDEX(TrimSummary[costing_yy],MATCH(1,INDEX(($HD144=TrimSummary[style_no])*(HL$3=TrimSummary[trim_reff])*(ISNUMBER(FIND("/"&amp;$HC144&amp;"/","/"&amp;TrimSummary[color]&amp;"/"))),),0))),0,(INDEX(TrimSummary[costing_yy],MATCH(1,INDEX(($HD144=TrimSummary[style_no])*(HL$3=TrimSummary[trim_reff])*(ISNUMBER(FIND("/"&amp;$HC144&amp;"/","/"&amp;TrimSummary[color]&amp;"/"))),),0))))*$HJ144*(1+$BN$3)&amp;","&amp;IF(ISERROR(INDEX(TrimSummary[ordering_yy],MATCH(1,INDEX(($HD144=TrimSummary[style_no])*(HL$3=TrimSummary[trim_reff])*(ISNUMBER(FIND("/"&amp;$HC144&amp;"/","/"&amp;TrimSummary[color]&amp;"/"))),),0))),0,(INDEX(TrimSummary[ordering_yy],MATCH(1,INDEX(($HD144=TrimSummary[style_no])*(HL$3=TrimSummary[trim_reff])*(ISNUMBER(FIND("/"&amp;$HC144&amp;"/","/"&amp;TrimSummary[color]&amp;"/"))),),0))))*$HH144*(1+$BN$4)&amp;","&amp;IF(ISERROR(INDEX(TrimSummary[ordering_yy],MATCH(1,INDEX(($HD144=TrimSummary[style_no])*(HL$3=TrimSummary[trim_reff])*(ISNUMBER(FIND("/"&amp;$HC144&amp;"/","/"&amp;TrimSummary[color]&amp;"/"))),),0))),0,(INDEX(TrimSummary[ordering_yy],MATCH(1,INDEX(($HD144=TrimSummary[style_no])*(HL$3=TrimSummary[trim_reff])*(ISNUMBER(FIND("/"&amp;$HC144&amp;"/","/"&amp;TrimSummary[color]&amp;"/"))),),0))))*$HJ144*(1+$BN$4)</f>
        <v>0,0,0,0</v>
      </c>
      <c r="HM144" s="62" t="str" cm="1">
        <f t="array" ref="HM144">IF(ISERROR(INDEX(TrimSummary[costing_yy],MATCH(1,INDEX(($HD144=TrimSummary[style_no])*(HM$3=TrimSummary[trim_reff])*(ISNUMBER(FIND("/"&amp;$HC144&amp;"/","/"&amp;TrimSummary[color]&amp;"/"))),),0))),0,(INDEX(TrimSummary[costing_yy],MATCH(1,INDEX(($HD144=TrimSummary[style_no])*(HM$3=TrimSummary[trim_reff])*(ISNUMBER(FIND("/"&amp;$HC144&amp;"/","/"&amp;TrimSummary[color]&amp;"/"))),),0))))*$HH144*(1+$BN$3)&amp;","&amp;IF(ISERROR(INDEX(TrimSummary[costing_yy],MATCH(1,INDEX(($HD144=TrimSummary[style_no])*(HM$3=TrimSummary[trim_reff])*(ISNUMBER(FIND("/"&amp;$HC144&amp;"/","/"&amp;TrimSummary[color]&amp;"/"))),),0))),0,(INDEX(TrimSummary[costing_yy],MATCH(1,INDEX(($HD144=TrimSummary[style_no])*(HM$3=TrimSummary[trim_reff])*(ISNUMBER(FIND("/"&amp;$HC144&amp;"/","/"&amp;TrimSummary[color]&amp;"/"))),),0))))*$HJ144*(1+$BN$3)&amp;","&amp;IF(ISERROR(INDEX(TrimSummary[ordering_yy],MATCH(1,INDEX(($HD144=TrimSummary[style_no])*(HM$3=TrimSummary[trim_reff])*(ISNUMBER(FIND("/"&amp;$HC144&amp;"/","/"&amp;TrimSummary[color]&amp;"/"))),),0))),0,(INDEX(TrimSummary[ordering_yy],MATCH(1,INDEX(($HD144=TrimSummary[style_no])*(HM$3=TrimSummary[trim_reff])*(ISNUMBER(FIND("/"&amp;$HC144&amp;"/","/"&amp;TrimSummary[color]&amp;"/"))),),0))))*$HH144*(1+$BN$4)&amp;","&amp;IF(ISERROR(INDEX(TrimSummary[ordering_yy],MATCH(1,INDEX(($HD144=TrimSummary[style_no])*(HM$3=TrimSummary[trim_reff])*(ISNUMBER(FIND("/"&amp;$HC144&amp;"/","/"&amp;TrimSummary[color]&amp;"/"))),),0))),0,(INDEX(TrimSummary[ordering_yy],MATCH(1,INDEX(($HD144=TrimSummary[style_no])*(HM$3=TrimSummary[trim_reff])*(ISNUMBER(FIND("/"&amp;$HC144&amp;"/","/"&amp;TrimSummary[color]&amp;"/"))),),0))))*$HJ144*(1+$BN$4)</f>
        <v>0,0,0,0</v>
      </c>
      <c r="HN144" s="62" t="str" cm="1">
        <f t="array" ref="HN144">IF(ISERROR(INDEX(TrimSummary[costing_yy],MATCH(1,INDEX(($HD144=TrimSummary[style_no])*(HN$3=TrimSummary[trim_reff])*(ISNUMBER(FIND("/"&amp;$HC144&amp;"/","/"&amp;TrimSummary[color]&amp;"/"))),),0))),0,(INDEX(TrimSummary[costing_yy],MATCH(1,INDEX(($HD144=TrimSummary[style_no])*(HN$3=TrimSummary[trim_reff])*(ISNUMBER(FIND("/"&amp;$HC144&amp;"/","/"&amp;TrimSummary[color]&amp;"/"))),),0))))*$HH144*(1+$BN$3)&amp;","&amp;IF(ISERROR(INDEX(TrimSummary[costing_yy],MATCH(1,INDEX(($HD144=TrimSummary[style_no])*(HN$3=TrimSummary[trim_reff])*(ISNUMBER(FIND("/"&amp;$HC144&amp;"/","/"&amp;TrimSummary[color]&amp;"/"))),),0))),0,(INDEX(TrimSummary[costing_yy],MATCH(1,INDEX(($HD144=TrimSummary[style_no])*(HN$3=TrimSummary[trim_reff])*(ISNUMBER(FIND("/"&amp;$HC144&amp;"/","/"&amp;TrimSummary[color]&amp;"/"))),),0))))*$HJ144*(1+$BN$3)&amp;","&amp;IF(ISERROR(INDEX(TrimSummary[ordering_yy],MATCH(1,INDEX(($HD144=TrimSummary[style_no])*(HN$3=TrimSummary[trim_reff])*(ISNUMBER(FIND("/"&amp;$HC144&amp;"/","/"&amp;TrimSummary[color]&amp;"/"))),),0))),0,(INDEX(TrimSummary[ordering_yy],MATCH(1,INDEX(($HD144=TrimSummary[style_no])*(HN$3=TrimSummary[trim_reff])*(ISNUMBER(FIND("/"&amp;$HC144&amp;"/","/"&amp;TrimSummary[color]&amp;"/"))),),0))))*$HH144*(1+$BN$4)&amp;","&amp;IF(ISERROR(INDEX(TrimSummary[ordering_yy],MATCH(1,INDEX(($HD144=TrimSummary[style_no])*(HN$3=TrimSummary[trim_reff])*(ISNUMBER(FIND("/"&amp;$HC144&amp;"/","/"&amp;TrimSummary[color]&amp;"/"))),),0))),0,(INDEX(TrimSummary[ordering_yy],MATCH(1,INDEX(($HD144=TrimSummary[style_no])*(HN$3=TrimSummary[trim_reff])*(ISNUMBER(FIND("/"&amp;$HC144&amp;"/","/"&amp;TrimSummary[color]&amp;"/"))),),0))))*$HJ144*(1+$BN$4)</f>
        <v>0,0,0,0</v>
      </c>
      <c r="HO144" s="62" t="str" cm="1">
        <f t="array" ref="HO144">IF(ISERROR(INDEX(TrimSummary[costing_yy],MATCH(1,INDEX(($HD144=TrimSummary[style_no])*(HO$3=TrimSummary[trim_reff])*(ISNUMBER(FIND("/"&amp;$HC144&amp;"/","/"&amp;TrimSummary[color]&amp;"/"))),),0))),0,(INDEX(TrimSummary[costing_yy],MATCH(1,INDEX(($HD144=TrimSummary[style_no])*(HO$3=TrimSummary[trim_reff])*(ISNUMBER(FIND("/"&amp;$HC144&amp;"/","/"&amp;TrimSummary[color]&amp;"/"))),),0))))*$HH144*(1+$BN$3)&amp;","&amp;IF(ISERROR(INDEX(TrimSummary[costing_yy],MATCH(1,INDEX(($HD144=TrimSummary[style_no])*(HO$3=TrimSummary[trim_reff])*(ISNUMBER(FIND("/"&amp;$HC144&amp;"/","/"&amp;TrimSummary[color]&amp;"/"))),),0))),0,(INDEX(TrimSummary[costing_yy],MATCH(1,INDEX(($HD144=TrimSummary[style_no])*(HO$3=TrimSummary[trim_reff])*(ISNUMBER(FIND("/"&amp;$HC144&amp;"/","/"&amp;TrimSummary[color]&amp;"/"))),),0))))*$HJ144*(1+$BN$3)&amp;","&amp;IF(ISERROR(INDEX(TrimSummary[ordering_yy],MATCH(1,INDEX(($HD144=TrimSummary[style_no])*(HO$3=TrimSummary[trim_reff])*(ISNUMBER(FIND("/"&amp;$HC144&amp;"/","/"&amp;TrimSummary[color]&amp;"/"))),),0))),0,(INDEX(TrimSummary[ordering_yy],MATCH(1,INDEX(($HD144=TrimSummary[style_no])*(HO$3=TrimSummary[trim_reff])*(ISNUMBER(FIND("/"&amp;$HC144&amp;"/","/"&amp;TrimSummary[color]&amp;"/"))),),0))))*$HH144*(1+$BN$4)&amp;","&amp;IF(ISERROR(INDEX(TrimSummary[ordering_yy],MATCH(1,INDEX(($HD144=TrimSummary[style_no])*(HO$3=TrimSummary[trim_reff])*(ISNUMBER(FIND("/"&amp;$HC144&amp;"/","/"&amp;TrimSummary[color]&amp;"/"))),),0))),0,(INDEX(TrimSummary[ordering_yy],MATCH(1,INDEX(($HD144=TrimSummary[style_no])*(HO$3=TrimSummary[trim_reff])*(ISNUMBER(FIND("/"&amp;$HC144&amp;"/","/"&amp;TrimSummary[color]&amp;"/"))),),0))))*$HJ144*(1+$BN$4)</f>
        <v>0,0,0,0</v>
      </c>
      <c r="HP144" s="62" t="str" cm="1">
        <f t="array" ref="HP144">IF(ISERROR(INDEX(TrimSummary[costing_yy],MATCH(1,INDEX(($HD144=TrimSummary[style_no])*(HP$3=TrimSummary[trim_reff])*(ISNUMBER(FIND("/"&amp;$HC144&amp;"/","/"&amp;TrimSummary[color]&amp;"/"))),),0))),0,(INDEX(TrimSummary[costing_yy],MATCH(1,INDEX(($HD144=TrimSummary[style_no])*(HP$3=TrimSummary[trim_reff])*(ISNUMBER(FIND("/"&amp;$HC144&amp;"/","/"&amp;TrimSummary[color]&amp;"/"))),),0))))*$HH144*(1+$BN$3)&amp;","&amp;IF(ISERROR(INDEX(TrimSummary[costing_yy],MATCH(1,INDEX(($HD144=TrimSummary[style_no])*(HP$3=TrimSummary[trim_reff])*(ISNUMBER(FIND("/"&amp;$HC144&amp;"/","/"&amp;TrimSummary[color]&amp;"/"))),),0))),0,(INDEX(TrimSummary[costing_yy],MATCH(1,INDEX(($HD144=TrimSummary[style_no])*(HP$3=TrimSummary[trim_reff])*(ISNUMBER(FIND("/"&amp;$HC144&amp;"/","/"&amp;TrimSummary[color]&amp;"/"))),),0))))*$HJ144*(1+$BN$3)&amp;","&amp;IF(ISERROR(INDEX(TrimSummary[ordering_yy],MATCH(1,INDEX(($HD144=TrimSummary[style_no])*(HP$3=TrimSummary[trim_reff])*(ISNUMBER(FIND("/"&amp;$HC144&amp;"/","/"&amp;TrimSummary[color]&amp;"/"))),),0))),0,(INDEX(TrimSummary[ordering_yy],MATCH(1,INDEX(($HD144=TrimSummary[style_no])*(HP$3=TrimSummary[trim_reff])*(ISNUMBER(FIND("/"&amp;$HC144&amp;"/","/"&amp;TrimSummary[color]&amp;"/"))),),0))))*$HH144*(1+$BN$4)&amp;","&amp;IF(ISERROR(INDEX(TrimSummary[ordering_yy],MATCH(1,INDEX(($HD144=TrimSummary[style_no])*(HP$3=TrimSummary[trim_reff])*(ISNUMBER(FIND("/"&amp;$HC144&amp;"/","/"&amp;TrimSummary[color]&amp;"/"))),),0))),0,(INDEX(TrimSummary[ordering_yy],MATCH(1,INDEX(($HD144=TrimSummary[style_no])*(HP$3=TrimSummary[trim_reff])*(ISNUMBER(FIND("/"&amp;$HC144&amp;"/","/"&amp;TrimSummary[color]&amp;"/"))),),0))))*$HJ144*(1+$BN$4)</f>
        <v>0,0,0,0</v>
      </c>
      <c r="HQ144" s="62" t="str" cm="1">
        <f t="array" ref="HQ144">IF(ISERROR(INDEX(TrimSummary[costing_yy],MATCH(1,INDEX(($HD144=TrimSummary[style_no])*(HQ$3=TrimSummary[trim_reff])*(ISNUMBER(FIND("/"&amp;$HC144&amp;"/","/"&amp;TrimSummary[color]&amp;"/"))),),0))),0,(INDEX(TrimSummary[costing_yy],MATCH(1,INDEX(($HD144=TrimSummary[style_no])*(HQ$3=TrimSummary[trim_reff])*(ISNUMBER(FIND("/"&amp;$HC144&amp;"/","/"&amp;TrimSummary[color]&amp;"/"))),),0))))*$HH144*(1+$BN$3)&amp;","&amp;IF(ISERROR(INDEX(TrimSummary[costing_yy],MATCH(1,INDEX(($HD144=TrimSummary[style_no])*(HQ$3=TrimSummary[trim_reff])*(ISNUMBER(FIND("/"&amp;$HC144&amp;"/","/"&amp;TrimSummary[color]&amp;"/"))),),0))),0,(INDEX(TrimSummary[costing_yy],MATCH(1,INDEX(($HD144=TrimSummary[style_no])*(HQ$3=TrimSummary[trim_reff])*(ISNUMBER(FIND("/"&amp;$HC144&amp;"/","/"&amp;TrimSummary[color]&amp;"/"))),),0))))*$HJ144*(1+$BN$3)&amp;","&amp;IF(ISERROR(INDEX(TrimSummary[ordering_yy],MATCH(1,INDEX(($HD144=TrimSummary[style_no])*(HQ$3=TrimSummary[trim_reff])*(ISNUMBER(FIND("/"&amp;$HC144&amp;"/","/"&amp;TrimSummary[color]&amp;"/"))),),0))),0,(INDEX(TrimSummary[ordering_yy],MATCH(1,INDEX(($HD144=TrimSummary[style_no])*(HQ$3=TrimSummary[trim_reff])*(ISNUMBER(FIND("/"&amp;$HC144&amp;"/","/"&amp;TrimSummary[color]&amp;"/"))),),0))))*$HH144*(1+$BN$4)&amp;","&amp;IF(ISERROR(INDEX(TrimSummary[ordering_yy],MATCH(1,INDEX(($HD144=TrimSummary[style_no])*(HQ$3=TrimSummary[trim_reff])*(ISNUMBER(FIND("/"&amp;$HC144&amp;"/","/"&amp;TrimSummary[color]&amp;"/"))),),0))),0,(INDEX(TrimSummary[ordering_yy],MATCH(1,INDEX(($HD144=TrimSummary[style_no])*(HQ$3=TrimSummary[trim_reff])*(ISNUMBER(FIND("/"&amp;$HC144&amp;"/","/"&amp;TrimSummary[color]&amp;"/"))),),0))))*$HJ144*(1+$BN$4)</f>
        <v>0,0,0,0</v>
      </c>
      <c r="HR144" s="62" t="str" cm="1">
        <f t="array" ref="HR144">IF(ISERROR(INDEX(TrimSummary[costing_yy],MATCH(1,INDEX(($HD144=TrimSummary[style_no])*(HR$3=TrimSummary[trim_reff])*(ISNUMBER(FIND("/"&amp;$HC144&amp;"/","/"&amp;TrimSummary[color]&amp;"/"))),),0))),0,(INDEX(TrimSummary[costing_yy],MATCH(1,INDEX(($HD144=TrimSummary[style_no])*(HR$3=TrimSummary[trim_reff])*(ISNUMBER(FIND("/"&amp;$HC144&amp;"/","/"&amp;TrimSummary[color]&amp;"/"))),),0))))*$HH144*(1+$BN$3)&amp;","&amp;IF(ISERROR(INDEX(TrimSummary[costing_yy],MATCH(1,INDEX(($HD144=TrimSummary[style_no])*(HR$3=TrimSummary[trim_reff])*(ISNUMBER(FIND("/"&amp;$HC144&amp;"/","/"&amp;TrimSummary[color]&amp;"/"))),),0))),0,(INDEX(TrimSummary[costing_yy],MATCH(1,INDEX(($HD144=TrimSummary[style_no])*(HR$3=TrimSummary[trim_reff])*(ISNUMBER(FIND("/"&amp;$HC144&amp;"/","/"&amp;TrimSummary[color]&amp;"/"))),),0))))*$HJ144*(1+$BN$3)&amp;","&amp;IF(ISERROR(INDEX(TrimSummary[ordering_yy],MATCH(1,INDEX(($HD144=TrimSummary[style_no])*(HR$3=TrimSummary[trim_reff])*(ISNUMBER(FIND("/"&amp;$HC144&amp;"/","/"&amp;TrimSummary[color]&amp;"/"))),),0))),0,(INDEX(TrimSummary[ordering_yy],MATCH(1,INDEX(($HD144=TrimSummary[style_no])*(HR$3=TrimSummary[trim_reff])*(ISNUMBER(FIND("/"&amp;$HC144&amp;"/","/"&amp;TrimSummary[color]&amp;"/"))),),0))))*$HH144*(1+$BN$4)&amp;","&amp;IF(ISERROR(INDEX(TrimSummary[ordering_yy],MATCH(1,INDEX(($HD144=TrimSummary[style_no])*(HR$3=TrimSummary[trim_reff])*(ISNUMBER(FIND("/"&amp;$HC144&amp;"/","/"&amp;TrimSummary[color]&amp;"/"))),),0))),0,(INDEX(TrimSummary[ordering_yy],MATCH(1,INDEX(($HD144=TrimSummary[style_no])*(HR$3=TrimSummary[trim_reff])*(ISNUMBER(FIND("/"&amp;$HC144&amp;"/","/"&amp;TrimSummary[color]&amp;"/"))),),0))))*$HJ144*(1+$BN$4)</f>
        <v>0,0,0,0</v>
      </c>
      <c r="HS144" s="62" t="str" cm="1">
        <f t="array" ref="HS144">IF(ISERROR(INDEX(TrimSummary[costing_yy],MATCH(1,INDEX(($HD144=TrimSummary[style_no])*(HS$3=TrimSummary[trim_reff])*(ISNUMBER(FIND("/"&amp;$HC144&amp;"/","/"&amp;TrimSummary[color]&amp;"/"))),),0))),0,(INDEX(TrimSummary[costing_yy],MATCH(1,INDEX(($HD144=TrimSummary[style_no])*(HS$3=TrimSummary[trim_reff])*(ISNUMBER(FIND("/"&amp;$HC144&amp;"/","/"&amp;TrimSummary[color]&amp;"/"))),),0))))*$HH144*(1+$BN$3)&amp;","&amp;IF(ISERROR(INDEX(TrimSummary[costing_yy],MATCH(1,INDEX(($HD144=TrimSummary[style_no])*(HS$3=TrimSummary[trim_reff])*(ISNUMBER(FIND("/"&amp;$HC144&amp;"/","/"&amp;TrimSummary[color]&amp;"/"))),),0))),0,(INDEX(TrimSummary[costing_yy],MATCH(1,INDEX(($HD144=TrimSummary[style_no])*(HS$3=TrimSummary[trim_reff])*(ISNUMBER(FIND("/"&amp;$HC144&amp;"/","/"&amp;TrimSummary[color]&amp;"/"))),),0))))*$HJ144*(1+$BN$3)&amp;","&amp;IF(ISERROR(INDEX(TrimSummary[ordering_yy],MATCH(1,INDEX(($HD144=TrimSummary[style_no])*(HS$3=TrimSummary[trim_reff])*(ISNUMBER(FIND("/"&amp;$HC144&amp;"/","/"&amp;TrimSummary[color]&amp;"/"))),),0))),0,(INDEX(TrimSummary[ordering_yy],MATCH(1,INDEX(($HD144=TrimSummary[style_no])*(HS$3=TrimSummary[trim_reff])*(ISNUMBER(FIND("/"&amp;$HC144&amp;"/","/"&amp;TrimSummary[color]&amp;"/"))),),0))))*$HH144*(1+$BN$4)&amp;","&amp;IF(ISERROR(INDEX(TrimSummary[ordering_yy],MATCH(1,INDEX(($HD144=TrimSummary[style_no])*(HS$3=TrimSummary[trim_reff])*(ISNUMBER(FIND("/"&amp;$HC144&amp;"/","/"&amp;TrimSummary[color]&amp;"/"))),),0))),0,(INDEX(TrimSummary[ordering_yy],MATCH(1,INDEX(($HD144=TrimSummary[style_no])*(HS$3=TrimSummary[trim_reff])*(ISNUMBER(FIND("/"&amp;$HC144&amp;"/","/"&amp;TrimSummary[color]&amp;"/"))),),0))))*$HJ144*(1+$BN$4)</f>
        <v>0,0,0,0</v>
      </c>
      <c r="HT144" s="62" t="str" cm="1">
        <f t="array" ref="HT144">IF(ISERROR(INDEX(TrimSummary[costing_yy],MATCH(1,INDEX(($HD144=TrimSummary[style_no])*(HT$3=TrimSummary[trim_reff])*(ISNUMBER(FIND("/"&amp;$HC144&amp;"/","/"&amp;TrimSummary[color]&amp;"/"))),),0))),0,(INDEX(TrimSummary[costing_yy],MATCH(1,INDEX(($HD144=TrimSummary[style_no])*(HT$3=TrimSummary[trim_reff])*(ISNUMBER(FIND("/"&amp;$HC144&amp;"/","/"&amp;TrimSummary[color]&amp;"/"))),),0))))*$HH144*(1+$BN$3)&amp;","&amp;IF(ISERROR(INDEX(TrimSummary[costing_yy],MATCH(1,INDEX(($HD144=TrimSummary[style_no])*(HT$3=TrimSummary[trim_reff])*(ISNUMBER(FIND("/"&amp;$HC144&amp;"/","/"&amp;TrimSummary[color]&amp;"/"))),),0))),0,(INDEX(TrimSummary[costing_yy],MATCH(1,INDEX(($HD144=TrimSummary[style_no])*(HT$3=TrimSummary[trim_reff])*(ISNUMBER(FIND("/"&amp;$HC144&amp;"/","/"&amp;TrimSummary[color]&amp;"/"))),),0))))*$HJ144*(1+$BN$3)&amp;","&amp;IF(ISERROR(INDEX(TrimSummary[ordering_yy],MATCH(1,INDEX(($HD144=TrimSummary[style_no])*(HT$3=TrimSummary[trim_reff])*(ISNUMBER(FIND("/"&amp;$HC144&amp;"/","/"&amp;TrimSummary[color]&amp;"/"))),),0))),0,(INDEX(TrimSummary[ordering_yy],MATCH(1,INDEX(($HD144=TrimSummary[style_no])*(HT$3=TrimSummary[trim_reff])*(ISNUMBER(FIND("/"&amp;$HC144&amp;"/","/"&amp;TrimSummary[color]&amp;"/"))),),0))))*$HH144*(1+$BN$4)&amp;","&amp;IF(ISERROR(INDEX(TrimSummary[ordering_yy],MATCH(1,INDEX(($HD144=TrimSummary[style_no])*(HT$3=TrimSummary[trim_reff])*(ISNUMBER(FIND("/"&amp;$HC144&amp;"/","/"&amp;TrimSummary[color]&amp;"/"))),),0))),0,(INDEX(TrimSummary[ordering_yy],MATCH(1,INDEX(($HD144=TrimSummary[style_no])*(HT$3=TrimSummary[trim_reff])*(ISNUMBER(FIND("/"&amp;$HC144&amp;"/","/"&amp;TrimSummary[color]&amp;"/"))),),0))))*$HJ144*(1+$BN$4)</f>
        <v>0,0,0,0</v>
      </c>
      <c r="HU144" s="62" t="str" cm="1">
        <f t="array" ref="HU144">IF(ISERROR(INDEX(TrimSummary[costing_yy],MATCH(1,INDEX(($HD144=TrimSummary[style_no])*(HU$3=TrimSummary[trim_reff])*(ISNUMBER(FIND("/"&amp;$HC144&amp;"/","/"&amp;TrimSummary[color]&amp;"/"))),),0))),0,(INDEX(TrimSummary[costing_yy],MATCH(1,INDEX(($HD144=TrimSummary[style_no])*(HU$3=TrimSummary[trim_reff])*(ISNUMBER(FIND("/"&amp;$HC144&amp;"/","/"&amp;TrimSummary[color]&amp;"/"))),),0))))*$HH144*(1+$BN$3)&amp;","&amp;IF(ISERROR(INDEX(TrimSummary[costing_yy],MATCH(1,INDEX(($HD144=TrimSummary[style_no])*(HU$3=TrimSummary[trim_reff])*(ISNUMBER(FIND("/"&amp;$HC144&amp;"/","/"&amp;TrimSummary[color]&amp;"/"))),),0))),0,(INDEX(TrimSummary[costing_yy],MATCH(1,INDEX(($HD144=TrimSummary[style_no])*(HU$3=TrimSummary[trim_reff])*(ISNUMBER(FIND("/"&amp;$HC144&amp;"/","/"&amp;TrimSummary[color]&amp;"/"))),),0))))*$HJ144*(1+$BN$3)&amp;","&amp;IF(ISERROR(INDEX(TrimSummary[ordering_yy],MATCH(1,INDEX(($HD144=TrimSummary[style_no])*(HU$3=TrimSummary[trim_reff])*(ISNUMBER(FIND("/"&amp;$HC144&amp;"/","/"&amp;TrimSummary[color]&amp;"/"))),),0))),0,(INDEX(TrimSummary[ordering_yy],MATCH(1,INDEX(($HD144=TrimSummary[style_no])*(HU$3=TrimSummary[trim_reff])*(ISNUMBER(FIND("/"&amp;$HC144&amp;"/","/"&amp;TrimSummary[color]&amp;"/"))),),0))))*$HH144*(1+$BN$4)&amp;","&amp;IF(ISERROR(INDEX(TrimSummary[ordering_yy],MATCH(1,INDEX(($HD144=TrimSummary[style_no])*(HU$3=TrimSummary[trim_reff])*(ISNUMBER(FIND("/"&amp;$HC144&amp;"/","/"&amp;TrimSummary[color]&amp;"/"))),),0))),0,(INDEX(TrimSummary[ordering_yy],MATCH(1,INDEX(($HD144=TrimSummary[style_no])*(HU$3=TrimSummary[trim_reff])*(ISNUMBER(FIND("/"&amp;$HC144&amp;"/","/"&amp;TrimSummary[color]&amp;"/"))),),0))))*$HJ144*(1+$BN$4)</f>
        <v>0,0,0,0</v>
      </c>
      <c r="HV144" s="62"/>
      <c r="HW144" s="62"/>
      <c r="HX144" s="62"/>
      <c r="HY144" s="62"/>
      <c r="HZ144" s="62"/>
      <c r="IA144" s="62"/>
      <c r="IB144" s="62"/>
      <c r="IC144" s="62"/>
      <c r="ID144" s="62"/>
      <c r="IE144" s="62"/>
      <c r="IF144" s="62"/>
      <c r="IG144" s="49"/>
      <c r="IH144" s="49"/>
      <c r="II144" s="49"/>
      <c r="IJ144" s="49"/>
      <c r="IK144" s="49"/>
      <c r="IL144" s="49"/>
      <c r="IM144" s="49"/>
      <c r="IN144" s="49"/>
      <c r="IO144" s="49"/>
      <c r="IP144" s="49"/>
      <c r="IQ144" s="49"/>
      <c r="IR144" s="49"/>
      <c r="IS144" s="49"/>
      <c r="IT144" s="49"/>
      <c r="IU144" s="49"/>
      <c r="IV144" s="49"/>
      <c r="IW144" s="49"/>
    </row>
    <row r="145" spans="1:257">
      <c r="A145"/>
      <c r="D145" s="256"/>
      <c r="E145" s="121"/>
      <c r="F145" s="18"/>
      <c r="G145" s="19"/>
      <c r="H145" s="96"/>
      <c r="I145" s="96"/>
      <c r="J145" s="96"/>
      <c r="K145" s="96"/>
      <c r="L145" s="96"/>
      <c r="M145" s="96"/>
      <c r="N145" s="96"/>
      <c r="O145" s="96"/>
      <c r="P145" s="96"/>
      <c r="Q145" s="96"/>
      <c r="R145" s="96"/>
      <c r="S145" s="86"/>
      <c r="T145" s="86"/>
      <c r="U145" s="86"/>
      <c r="V145" s="130"/>
      <c r="Y145" s="18"/>
      <c r="AR145" s="88"/>
      <c r="AS145" s="24"/>
      <c r="AT145" s="18"/>
      <c r="AV145" s="24"/>
      <c r="AW145" s="24"/>
      <c r="AX145" s="24"/>
      <c r="AY145" s="24"/>
      <c r="AZ145" s="24"/>
      <c r="BA145" s="24"/>
      <c r="BB145" s="24"/>
      <c r="BC145" s="24"/>
      <c r="BD145" s="24"/>
      <c r="BE145" s="24"/>
      <c r="BF145" s="24"/>
      <c r="BG145" s="24"/>
      <c r="BH145" s="24"/>
      <c r="BI145" s="24"/>
      <c r="BS145" s="233"/>
      <c r="BT145" s="233"/>
      <c r="BU145" s="233"/>
      <c r="BV145" s="233"/>
      <c r="BW145" s="233"/>
      <c r="BX145" s="233"/>
      <c r="BY145" s="233"/>
      <c r="BZ145" s="233"/>
      <c r="CA145" s="233"/>
      <c r="CB145" s="233"/>
      <c r="CC145" s="233"/>
      <c r="CD145" s="233"/>
      <c r="CE145" s="233"/>
      <c r="CF145" s="233"/>
      <c r="CI145" s="149"/>
      <c r="CJ145" s="92"/>
      <c r="CK145" s="92"/>
      <c r="FT145"/>
      <c r="FU145"/>
      <c r="HA145" s="62" t="str">
        <f>INDEX(TrimSummary[season],MATCH($HD145,TrimSummary[style_no],0))</f>
        <v>WI23</v>
      </c>
      <c r="HB145" s="62" t="str">
        <f>INDEX(TrimSummary[floorset],MATCH($HD145,TrimSummary[style_no],0))</f>
        <v>F3</v>
      </c>
      <c r="HC145" s="6" t="s">
        <v>201</v>
      </c>
      <c r="HD145" s="310" t="s">
        <v>315</v>
      </c>
      <c r="HE145" s="224" t="s">
        <v>299</v>
      </c>
      <c r="HF145" s="98">
        <v>45040</v>
      </c>
      <c r="HG145" t="s">
        <v>34</v>
      </c>
      <c r="HH145" s="105" cm="1">
        <f t="array" ref="HH145">IF(ISERROR(INDEX(Trim_Booking_Data[[QTY TB]:[5]],MATCH($HD145&amp;$HE145&amp;$HF145,Trim_Booking_Data[Styele'#]&amp;Trim_Booking_Data[COLOR]&amp;Trim_Booking_Data[Trim Boking Date],0),MATCH($HG145,Trim_Booking_Data[[#Headers],[QTY TB]:[5]],0))),0,(INDEX(Trim_Booking_Data[[QTY TB]:[5]],MATCH($HD145&amp;$HE145&amp;$HF145,Trim_Booking_Data[Styele'#]&amp;Trim_Booking_Data[COLOR]&amp;Trim_Booking_Data[Trim Boking Date],0),MATCH($HG145,Trim_Booking_Data[[#Headers],[QTY TB]:[5]],0))))</f>
        <v>276</v>
      </c>
      <c r="HI145" s="78" cm="1">
        <f t="array" ref="HI145">IF(ISERROR(INDEX(PO_Placed_Data_Fu[],MATCH($HD145&amp;$HE145,Trim_Booking_Data[Styele'#]&amp;Trim_Booking_Data[COLOR],0),MATCH(HI$3,PO_Placed_Data_Fu[#Headers],0))),0,(INDEX(PO_Placed_Data_Fu[],MATCH($HD145&amp;$HE145,Trim_Booking_Data[Styele'#]&amp;Trim_Booking_Data[COLOR],0),MATCH(HI$3,PO_Placed_Data_Fu[#Headers],0))))</f>
        <v>0</v>
      </c>
      <c r="HJ145" s="70" cm="1">
        <f t="array" ref="HJ145">IF(ISERROR(INDEX(PO_Placed_Data_Fu[],MATCH($HD145&amp;$HE145&amp;$HF145,Trim_Booking_Data[Styele'#]&amp;Trim_Booking_Data[COLOR]&amp;Trim_Booking_Data[Trim Boking Date],0),MATCH($HG145,PO_Placed_Data_Fu[#Headers],0))),0,(INDEX(PO_Placed_Data_Fu[],MATCH($HD145&amp;$HE145&amp;$HF145,Trim_Booking_Data[Styele'#]&amp;Trim_Booking_Data[COLOR]&amp;Trim_Booking_Data[Trim Boking Date],0),MATCH($HG145,PO_Placed_Data_Fu[#Headers],0))))</f>
        <v>0</v>
      </c>
      <c r="HK145" s="62" t="str" cm="1">
        <f t="array" ref="HK145">IF(ISERROR(INDEX(TrimSummary[costing_yy],MATCH(1,INDEX(($HD145=TrimSummary[style_no])*(HK$3=TrimSummary[trim_reff])*(ISNUMBER(FIND("/"&amp;$HC145&amp;"/","/"&amp;TrimSummary[color]&amp;"/"))),),0))),0,(INDEX(TrimSummary[costing_yy],MATCH(1,INDEX(($HD145=TrimSummary[style_no])*(HK$3=TrimSummary[trim_reff])*(ISNUMBER(FIND("/"&amp;$HC145&amp;"/","/"&amp;TrimSummary[color]&amp;"/"))),),0))))*$HH145*(1+$BN$3)&amp;","&amp;IF(ISERROR(INDEX(TrimSummary[costing_yy],MATCH(1,INDEX(($HD145=TrimSummary[style_no])*(HK$3=TrimSummary[trim_reff])*(ISNUMBER(FIND("/"&amp;$HC145&amp;"/","/"&amp;TrimSummary[color]&amp;"/"))),),0))),0,(INDEX(TrimSummary[costing_yy],MATCH(1,INDEX(($HD145=TrimSummary[style_no])*(HK$3=TrimSummary[trim_reff])*(ISNUMBER(FIND("/"&amp;$HC145&amp;"/","/"&amp;TrimSummary[color]&amp;"/"))),),0))))*$HJ145*(1+$BN$3)&amp;","&amp;IF(ISERROR(INDEX(TrimSummary[ordering_yy],MATCH(1,INDEX(($HD145=TrimSummary[style_no])*(HK$3=TrimSummary[trim_reff])*(ISNUMBER(FIND("/"&amp;$HC145&amp;"/","/"&amp;TrimSummary[color]&amp;"/"))),),0))),0,(INDEX(TrimSummary[ordering_yy],MATCH(1,INDEX(($HD145=TrimSummary[style_no])*(HK$3=TrimSummary[trim_reff])*(ISNUMBER(FIND("/"&amp;$HC145&amp;"/","/"&amp;TrimSummary[color]&amp;"/"))),),0))))*$HH145*(1+$BN$4)&amp;","&amp;IF(ISERROR(INDEX(TrimSummary[ordering_yy],MATCH(1,INDEX(($HD145=TrimSummary[style_no])*(HK$3=TrimSummary[trim_reff])*(ISNUMBER(FIND("/"&amp;$HC145&amp;"/","/"&amp;TrimSummary[color]&amp;"/"))),),0))),0,(INDEX(TrimSummary[ordering_yy],MATCH(1,INDEX(($HD145=TrimSummary[style_no])*(HK$3=TrimSummary[trim_reff])*(ISNUMBER(FIND("/"&amp;$HC145&amp;"/","/"&amp;TrimSummary[color]&amp;"/"))),),0))))*$HJ145*(1+$BN$4)</f>
        <v>249.035904,0,0,0</v>
      </c>
      <c r="HL145" s="62" t="str" cm="1">
        <f t="array" ref="HL145">IF(ISERROR(INDEX(TrimSummary[costing_yy],MATCH(1,INDEX(($HD145=TrimSummary[style_no])*(HL$3=TrimSummary[trim_reff])*(ISNUMBER(FIND("/"&amp;$HC145&amp;"/","/"&amp;TrimSummary[color]&amp;"/"))),),0))),0,(INDEX(TrimSummary[costing_yy],MATCH(1,INDEX(($HD145=TrimSummary[style_no])*(HL$3=TrimSummary[trim_reff])*(ISNUMBER(FIND("/"&amp;$HC145&amp;"/","/"&amp;TrimSummary[color]&amp;"/"))),),0))))*$HH145*(1+$BN$3)&amp;","&amp;IF(ISERROR(INDEX(TrimSummary[costing_yy],MATCH(1,INDEX(($HD145=TrimSummary[style_no])*(HL$3=TrimSummary[trim_reff])*(ISNUMBER(FIND("/"&amp;$HC145&amp;"/","/"&amp;TrimSummary[color]&amp;"/"))),),0))),0,(INDEX(TrimSummary[costing_yy],MATCH(1,INDEX(($HD145=TrimSummary[style_no])*(HL$3=TrimSummary[trim_reff])*(ISNUMBER(FIND("/"&amp;$HC145&amp;"/","/"&amp;TrimSummary[color]&amp;"/"))),),0))))*$HJ145*(1+$BN$3)&amp;","&amp;IF(ISERROR(INDEX(TrimSummary[ordering_yy],MATCH(1,INDEX(($HD145=TrimSummary[style_no])*(HL$3=TrimSummary[trim_reff])*(ISNUMBER(FIND("/"&amp;$HC145&amp;"/","/"&amp;TrimSummary[color]&amp;"/"))),),0))),0,(INDEX(TrimSummary[ordering_yy],MATCH(1,INDEX(($HD145=TrimSummary[style_no])*(HL$3=TrimSummary[trim_reff])*(ISNUMBER(FIND("/"&amp;$HC145&amp;"/","/"&amp;TrimSummary[color]&amp;"/"))),),0))))*$HH145*(1+$BN$4)&amp;","&amp;IF(ISERROR(INDEX(TrimSummary[ordering_yy],MATCH(1,INDEX(($HD145=TrimSummary[style_no])*(HL$3=TrimSummary[trim_reff])*(ISNUMBER(FIND("/"&amp;$HC145&amp;"/","/"&amp;TrimSummary[color]&amp;"/"))),),0))),0,(INDEX(TrimSummary[ordering_yy],MATCH(1,INDEX(($HD145=TrimSummary[style_no])*(HL$3=TrimSummary[trim_reff])*(ISNUMBER(FIND("/"&amp;$HC145&amp;"/","/"&amp;TrimSummary[color]&amp;"/"))),),0))))*$HJ145*(1+$BN$4)</f>
        <v>3.44448,0,0,0</v>
      </c>
      <c r="HM145" s="62" t="str" cm="1">
        <f t="array" ref="HM145">IF(ISERROR(INDEX(TrimSummary[costing_yy],MATCH(1,INDEX(($HD145=TrimSummary[style_no])*(HM$3=TrimSummary[trim_reff])*(ISNUMBER(FIND("/"&amp;$HC145&amp;"/","/"&amp;TrimSummary[color]&amp;"/"))),),0))),0,(INDEX(TrimSummary[costing_yy],MATCH(1,INDEX(($HD145=TrimSummary[style_no])*(HM$3=TrimSummary[trim_reff])*(ISNUMBER(FIND("/"&amp;$HC145&amp;"/","/"&amp;TrimSummary[color]&amp;"/"))),),0))))*$HH145*(1+$BN$3)&amp;","&amp;IF(ISERROR(INDEX(TrimSummary[costing_yy],MATCH(1,INDEX(($HD145=TrimSummary[style_no])*(HM$3=TrimSummary[trim_reff])*(ISNUMBER(FIND("/"&amp;$HC145&amp;"/","/"&amp;TrimSummary[color]&amp;"/"))),),0))),0,(INDEX(TrimSummary[costing_yy],MATCH(1,INDEX(($HD145=TrimSummary[style_no])*(HM$3=TrimSummary[trim_reff])*(ISNUMBER(FIND("/"&amp;$HC145&amp;"/","/"&amp;TrimSummary[color]&amp;"/"))),),0))))*$HJ145*(1+$BN$3)&amp;","&amp;IF(ISERROR(INDEX(TrimSummary[ordering_yy],MATCH(1,INDEX(($HD145=TrimSummary[style_no])*(HM$3=TrimSummary[trim_reff])*(ISNUMBER(FIND("/"&amp;$HC145&amp;"/","/"&amp;TrimSummary[color]&amp;"/"))),),0))),0,(INDEX(TrimSummary[ordering_yy],MATCH(1,INDEX(($HD145=TrimSummary[style_no])*(HM$3=TrimSummary[trim_reff])*(ISNUMBER(FIND("/"&amp;$HC145&amp;"/","/"&amp;TrimSummary[color]&amp;"/"))),),0))))*$HH145*(1+$BN$4)&amp;","&amp;IF(ISERROR(INDEX(TrimSummary[ordering_yy],MATCH(1,INDEX(($HD145=TrimSummary[style_no])*(HM$3=TrimSummary[trim_reff])*(ISNUMBER(FIND("/"&amp;$HC145&amp;"/","/"&amp;TrimSummary[color]&amp;"/"))),),0))),0,(INDEX(TrimSummary[ordering_yy],MATCH(1,INDEX(($HD145=TrimSummary[style_no])*(HM$3=TrimSummary[trim_reff])*(ISNUMBER(FIND("/"&amp;$HC145&amp;"/","/"&amp;TrimSummary[color]&amp;"/"))),),0))))*$HJ145*(1+$BN$4)</f>
        <v>5.281536,0,0,0</v>
      </c>
      <c r="HN145" s="62" t="str" cm="1">
        <f t="array" ref="HN145">IF(ISERROR(INDEX(TrimSummary[costing_yy],MATCH(1,INDEX(($HD145=TrimSummary[style_no])*(HN$3=TrimSummary[trim_reff])*(ISNUMBER(FIND("/"&amp;$HC145&amp;"/","/"&amp;TrimSummary[color]&amp;"/"))),),0))),0,(INDEX(TrimSummary[costing_yy],MATCH(1,INDEX(($HD145=TrimSummary[style_no])*(HN$3=TrimSummary[trim_reff])*(ISNUMBER(FIND("/"&amp;$HC145&amp;"/","/"&amp;TrimSummary[color]&amp;"/"))),),0))))*$HH145*(1+$BN$3)&amp;","&amp;IF(ISERROR(INDEX(TrimSummary[costing_yy],MATCH(1,INDEX(($HD145=TrimSummary[style_no])*(HN$3=TrimSummary[trim_reff])*(ISNUMBER(FIND("/"&amp;$HC145&amp;"/","/"&amp;TrimSummary[color]&amp;"/"))),),0))),0,(INDEX(TrimSummary[costing_yy],MATCH(1,INDEX(($HD145=TrimSummary[style_no])*(HN$3=TrimSummary[trim_reff])*(ISNUMBER(FIND("/"&amp;$HC145&amp;"/","/"&amp;TrimSummary[color]&amp;"/"))),),0))))*$HJ145*(1+$BN$3)&amp;","&amp;IF(ISERROR(INDEX(TrimSummary[ordering_yy],MATCH(1,INDEX(($HD145=TrimSummary[style_no])*(HN$3=TrimSummary[trim_reff])*(ISNUMBER(FIND("/"&amp;$HC145&amp;"/","/"&amp;TrimSummary[color]&amp;"/"))),),0))),0,(INDEX(TrimSummary[ordering_yy],MATCH(1,INDEX(($HD145=TrimSummary[style_no])*(HN$3=TrimSummary[trim_reff])*(ISNUMBER(FIND("/"&amp;$HC145&amp;"/","/"&amp;TrimSummary[color]&amp;"/"))),),0))))*$HH145*(1+$BN$4)&amp;","&amp;IF(ISERROR(INDEX(TrimSummary[ordering_yy],MATCH(1,INDEX(($HD145=TrimSummary[style_no])*(HN$3=TrimSummary[trim_reff])*(ISNUMBER(FIND("/"&amp;$HC145&amp;"/","/"&amp;TrimSummary[color]&amp;"/"))),),0))),0,(INDEX(TrimSummary[ordering_yy],MATCH(1,INDEX(($HD145=TrimSummary[style_no])*(HN$3=TrimSummary[trim_reff])*(ISNUMBER(FIND("/"&amp;$HC145&amp;"/","/"&amp;TrimSummary[color]&amp;"/"))),),0))))*$HJ145*(1+$BN$4)</f>
        <v>287.04,0,0,0</v>
      </c>
      <c r="HO145" s="62" t="str" cm="1">
        <f t="array" ref="HO145">IF(ISERROR(INDEX(TrimSummary[costing_yy],MATCH(1,INDEX(($HD145=TrimSummary[style_no])*(HO$3=TrimSummary[trim_reff])*(ISNUMBER(FIND("/"&amp;$HC145&amp;"/","/"&amp;TrimSummary[color]&amp;"/"))),),0))),0,(INDEX(TrimSummary[costing_yy],MATCH(1,INDEX(($HD145=TrimSummary[style_no])*(HO$3=TrimSummary[trim_reff])*(ISNUMBER(FIND("/"&amp;$HC145&amp;"/","/"&amp;TrimSummary[color]&amp;"/"))),),0))))*$HH145*(1+$BN$3)&amp;","&amp;IF(ISERROR(INDEX(TrimSummary[costing_yy],MATCH(1,INDEX(($HD145=TrimSummary[style_no])*(HO$3=TrimSummary[trim_reff])*(ISNUMBER(FIND("/"&amp;$HC145&amp;"/","/"&amp;TrimSummary[color]&amp;"/"))),),0))),0,(INDEX(TrimSummary[costing_yy],MATCH(1,INDEX(($HD145=TrimSummary[style_no])*(HO$3=TrimSummary[trim_reff])*(ISNUMBER(FIND("/"&amp;$HC145&amp;"/","/"&amp;TrimSummary[color]&amp;"/"))),),0))))*$HJ145*(1+$BN$3)&amp;","&amp;IF(ISERROR(INDEX(TrimSummary[ordering_yy],MATCH(1,INDEX(($HD145=TrimSummary[style_no])*(HO$3=TrimSummary[trim_reff])*(ISNUMBER(FIND("/"&amp;$HC145&amp;"/","/"&amp;TrimSummary[color]&amp;"/"))),),0))),0,(INDEX(TrimSummary[ordering_yy],MATCH(1,INDEX(($HD145=TrimSummary[style_no])*(HO$3=TrimSummary[trim_reff])*(ISNUMBER(FIND("/"&amp;$HC145&amp;"/","/"&amp;TrimSummary[color]&amp;"/"))),),0))))*$HH145*(1+$BN$4)&amp;","&amp;IF(ISERROR(INDEX(TrimSummary[ordering_yy],MATCH(1,INDEX(($HD145=TrimSummary[style_no])*(HO$3=TrimSummary[trim_reff])*(ISNUMBER(FIND("/"&amp;$HC145&amp;"/","/"&amp;TrimSummary[color]&amp;"/"))),),0))),0,(INDEX(TrimSummary[ordering_yy],MATCH(1,INDEX(($HD145=TrimSummary[style_no])*(HO$3=TrimSummary[trim_reff])*(ISNUMBER(FIND("/"&amp;$HC145&amp;"/","/"&amp;TrimSummary[color]&amp;"/"))),),0))))*$HJ145*(1+$BN$4)</f>
        <v>287.04,0,0,0</v>
      </c>
      <c r="HP145" s="62" t="str" cm="1">
        <f t="array" ref="HP145">IF(ISERROR(INDEX(TrimSummary[costing_yy],MATCH(1,INDEX(($HD145=TrimSummary[style_no])*(HP$3=TrimSummary[trim_reff])*(ISNUMBER(FIND("/"&amp;$HC145&amp;"/","/"&amp;TrimSummary[color]&amp;"/"))),),0))),0,(INDEX(TrimSummary[costing_yy],MATCH(1,INDEX(($HD145=TrimSummary[style_no])*(HP$3=TrimSummary[trim_reff])*(ISNUMBER(FIND("/"&amp;$HC145&amp;"/","/"&amp;TrimSummary[color]&amp;"/"))),),0))))*$HH145*(1+$BN$3)&amp;","&amp;IF(ISERROR(INDEX(TrimSummary[costing_yy],MATCH(1,INDEX(($HD145=TrimSummary[style_no])*(HP$3=TrimSummary[trim_reff])*(ISNUMBER(FIND("/"&amp;$HC145&amp;"/","/"&amp;TrimSummary[color]&amp;"/"))),),0))),0,(INDEX(TrimSummary[costing_yy],MATCH(1,INDEX(($HD145=TrimSummary[style_no])*(HP$3=TrimSummary[trim_reff])*(ISNUMBER(FIND("/"&amp;$HC145&amp;"/","/"&amp;TrimSummary[color]&amp;"/"))),),0))))*$HJ145*(1+$BN$3)&amp;","&amp;IF(ISERROR(INDEX(TrimSummary[ordering_yy],MATCH(1,INDEX(($HD145=TrimSummary[style_no])*(HP$3=TrimSummary[trim_reff])*(ISNUMBER(FIND("/"&amp;$HC145&amp;"/","/"&amp;TrimSummary[color]&amp;"/"))),),0))),0,(INDEX(TrimSummary[ordering_yy],MATCH(1,INDEX(($HD145=TrimSummary[style_no])*(HP$3=TrimSummary[trim_reff])*(ISNUMBER(FIND("/"&amp;$HC145&amp;"/","/"&amp;TrimSummary[color]&amp;"/"))),),0))))*$HH145*(1+$BN$4)&amp;","&amp;IF(ISERROR(INDEX(TrimSummary[ordering_yy],MATCH(1,INDEX(($HD145=TrimSummary[style_no])*(HP$3=TrimSummary[trim_reff])*(ISNUMBER(FIND("/"&amp;$HC145&amp;"/","/"&amp;TrimSummary[color]&amp;"/"))),),0))),0,(INDEX(TrimSummary[ordering_yy],MATCH(1,INDEX(($HD145=TrimSummary[style_no])*(HP$3=TrimSummary[trim_reff])*(ISNUMBER(FIND("/"&amp;$HC145&amp;"/","/"&amp;TrimSummary[color]&amp;"/"))),),0))))*$HJ145*(1+$BN$4)</f>
        <v>287.04,0,0,0</v>
      </c>
      <c r="HQ145" s="62" t="str" cm="1">
        <f t="array" ref="HQ145">IF(ISERROR(INDEX(TrimSummary[costing_yy],MATCH(1,INDEX(($HD145=TrimSummary[style_no])*(HQ$3=TrimSummary[trim_reff])*(ISNUMBER(FIND("/"&amp;$HC145&amp;"/","/"&amp;TrimSummary[color]&amp;"/"))),),0))),0,(INDEX(TrimSummary[costing_yy],MATCH(1,INDEX(($HD145=TrimSummary[style_no])*(HQ$3=TrimSummary[trim_reff])*(ISNUMBER(FIND("/"&amp;$HC145&amp;"/","/"&amp;TrimSummary[color]&amp;"/"))),),0))))*$HH145*(1+$BN$3)&amp;","&amp;IF(ISERROR(INDEX(TrimSummary[costing_yy],MATCH(1,INDEX(($HD145=TrimSummary[style_no])*(HQ$3=TrimSummary[trim_reff])*(ISNUMBER(FIND("/"&amp;$HC145&amp;"/","/"&amp;TrimSummary[color]&amp;"/"))),),0))),0,(INDEX(TrimSummary[costing_yy],MATCH(1,INDEX(($HD145=TrimSummary[style_no])*(HQ$3=TrimSummary[trim_reff])*(ISNUMBER(FIND("/"&amp;$HC145&amp;"/","/"&amp;TrimSummary[color]&amp;"/"))),),0))))*$HJ145*(1+$BN$3)&amp;","&amp;IF(ISERROR(INDEX(TrimSummary[ordering_yy],MATCH(1,INDEX(($HD145=TrimSummary[style_no])*(HQ$3=TrimSummary[trim_reff])*(ISNUMBER(FIND("/"&amp;$HC145&amp;"/","/"&amp;TrimSummary[color]&amp;"/"))),),0))),0,(INDEX(TrimSummary[ordering_yy],MATCH(1,INDEX(($HD145=TrimSummary[style_no])*(HQ$3=TrimSummary[trim_reff])*(ISNUMBER(FIND("/"&amp;$HC145&amp;"/","/"&amp;TrimSummary[color]&amp;"/"))),),0))))*$HH145*(1+$BN$4)&amp;","&amp;IF(ISERROR(INDEX(TrimSummary[ordering_yy],MATCH(1,INDEX(($HD145=TrimSummary[style_no])*(HQ$3=TrimSummary[trim_reff])*(ISNUMBER(FIND("/"&amp;$HC145&amp;"/","/"&amp;TrimSummary[color]&amp;"/"))),),0))),0,(INDEX(TrimSummary[ordering_yy],MATCH(1,INDEX(($HD145=TrimSummary[style_no])*(HQ$3=TrimSummary[trim_reff])*(ISNUMBER(FIND("/"&amp;$HC145&amp;"/","/"&amp;TrimSummary[color]&amp;"/"))),),0))))*$HJ145*(1+$BN$4)</f>
        <v>287.04,0,0,0</v>
      </c>
      <c r="HR145" s="62" t="str" cm="1">
        <f t="array" ref="HR145">IF(ISERROR(INDEX(TrimSummary[costing_yy],MATCH(1,INDEX(($HD145=TrimSummary[style_no])*(HR$3=TrimSummary[trim_reff])*(ISNUMBER(FIND("/"&amp;$HC145&amp;"/","/"&amp;TrimSummary[color]&amp;"/"))),),0))),0,(INDEX(TrimSummary[costing_yy],MATCH(1,INDEX(($HD145=TrimSummary[style_no])*(HR$3=TrimSummary[trim_reff])*(ISNUMBER(FIND("/"&amp;$HC145&amp;"/","/"&amp;TrimSummary[color]&amp;"/"))),),0))))*$HH145*(1+$BN$3)&amp;","&amp;IF(ISERROR(INDEX(TrimSummary[costing_yy],MATCH(1,INDEX(($HD145=TrimSummary[style_no])*(HR$3=TrimSummary[trim_reff])*(ISNUMBER(FIND("/"&amp;$HC145&amp;"/","/"&amp;TrimSummary[color]&amp;"/"))),),0))),0,(INDEX(TrimSummary[costing_yy],MATCH(1,INDEX(($HD145=TrimSummary[style_no])*(HR$3=TrimSummary[trim_reff])*(ISNUMBER(FIND("/"&amp;$HC145&amp;"/","/"&amp;TrimSummary[color]&amp;"/"))),),0))))*$HJ145*(1+$BN$3)&amp;","&amp;IF(ISERROR(INDEX(TrimSummary[ordering_yy],MATCH(1,INDEX(($HD145=TrimSummary[style_no])*(HR$3=TrimSummary[trim_reff])*(ISNUMBER(FIND("/"&amp;$HC145&amp;"/","/"&amp;TrimSummary[color]&amp;"/"))),),0))),0,(INDEX(TrimSummary[ordering_yy],MATCH(1,INDEX(($HD145=TrimSummary[style_no])*(HR$3=TrimSummary[trim_reff])*(ISNUMBER(FIND("/"&amp;$HC145&amp;"/","/"&amp;TrimSummary[color]&amp;"/"))),),0))))*$HH145*(1+$BN$4)&amp;","&amp;IF(ISERROR(INDEX(TrimSummary[ordering_yy],MATCH(1,INDEX(($HD145=TrimSummary[style_no])*(HR$3=TrimSummary[trim_reff])*(ISNUMBER(FIND("/"&amp;$HC145&amp;"/","/"&amp;TrimSummary[color]&amp;"/"))),),0))),0,(INDEX(TrimSummary[ordering_yy],MATCH(1,INDEX(($HD145=TrimSummary[style_no])*(HR$3=TrimSummary[trim_reff])*(ISNUMBER(FIND("/"&amp;$HC145&amp;"/","/"&amp;TrimSummary[color]&amp;"/"))),),0))))*$HJ145*(1+$BN$4)</f>
        <v>287.04,0,0,0</v>
      </c>
      <c r="HS145" s="62" t="str" cm="1">
        <f t="array" ref="HS145">IF(ISERROR(INDEX(TrimSummary[costing_yy],MATCH(1,INDEX(($HD145=TrimSummary[style_no])*(HS$3=TrimSummary[trim_reff])*(ISNUMBER(FIND("/"&amp;$HC145&amp;"/","/"&amp;TrimSummary[color]&amp;"/"))),),0))),0,(INDEX(TrimSummary[costing_yy],MATCH(1,INDEX(($HD145=TrimSummary[style_no])*(HS$3=TrimSummary[trim_reff])*(ISNUMBER(FIND("/"&amp;$HC145&amp;"/","/"&amp;TrimSummary[color]&amp;"/"))),),0))))*$HH145*(1+$BN$3)&amp;","&amp;IF(ISERROR(INDEX(TrimSummary[costing_yy],MATCH(1,INDEX(($HD145=TrimSummary[style_no])*(HS$3=TrimSummary[trim_reff])*(ISNUMBER(FIND("/"&amp;$HC145&amp;"/","/"&amp;TrimSummary[color]&amp;"/"))),),0))),0,(INDEX(TrimSummary[costing_yy],MATCH(1,INDEX(($HD145=TrimSummary[style_no])*(HS$3=TrimSummary[trim_reff])*(ISNUMBER(FIND("/"&amp;$HC145&amp;"/","/"&amp;TrimSummary[color]&amp;"/"))),),0))))*$HJ145*(1+$BN$3)&amp;","&amp;IF(ISERROR(INDEX(TrimSummary[ordering_yy],MATCH(1,INDEX(($HD145=TrimSummary[style_no])*(HS$3=TrimSummary[trim_reff])*(ISNUMBER(FIND("/"&amp;$HC145&amp;"/","/"&amp;TrimSummary[color]&amp;"/"))),),0))),0,(INDEX(TrimSummary[ordering_yy],MATCH(1,INDEX(($HD145=TrimSummary[style_no])*(HS$3=TrimSummary[trim_reff])*(ISNUMBER(FIND("/"&amp;$HC145&amp;"/","/"&amp;TrimSummary[color]&amp;"/"))),),0))))*$HH145*(1+$BN$4)&amp;","&amp;IF(ISERROR(INDEX(TrimSummary[ordering_yy],MATCH(1,INDEX(($HD145=TrimSummary[style_no])*(HS$3=TrimSummary[trim_reff])*(ISNUMBER(FIND("/"&amp;$HC145&amp;"/","/"&amp;TrimSummary[color]&amp;"/"))),),0))),0,(INDEX(TrimSummary[ordering_yy],MATCH(1,INDEX(($HD145=TrimSummary[style_no])*(HS$3=TrimSummary[trim_reff])*(ISNUMBER(FIND("/"&amp;$HC145&amp;"/","/"&amp;TrimSummary[color]&amp;"/"))),),0))))*$HJ145*(1+$BN$4)</f>
        <v>287.04,0,0,0</v>
      </c>
      <c r="HT145" s="62" t="str" cm="1">
        <f t="array" ref="HT145">IF(ISERROR(INDEX(TrimSummary[costing_yy],MATCH(1,INDEX(($HD145=TrimSummary[style_no])*(HT$3=TrimSummary[trim_reff])*(ISNUMBER(FIND("/"&amp;$HC145&amp;"/","/"&amp;TrimSummary[color]&amp;"/"))),),0))),0,(INDEX(TrimSummary[costing_yy],MATCH(1,INDEX(($HD145=TrimSummary[style_no])*(HT$3=TrimSummary[trim_reff])*(ISNUMBER(FIND("/"&amp;$HC145&amp;"/","/"&amp;TrimSummary[color]&amp;"/"))),),0))))*$HH145*(1+$BN$3)&amp;","&amp;IF(ISERROR(INDEX(TrimSummary[costing_yy],MATCH(1,INDEX(($HD145=TrimSummary[style_no])*(HT$3=TrimSummary[trim_reff])*(ISNUMBER(FIND("/"&amp;$HC145&amp;"/","/"&amp;TrimSummary[color]&amp;"/"))),),0))),0,(INDEX(TrimSummary[costing_yy],MATCH(1,INDEX(($HD145=TrimSummary[style_no])*(HT$3=TrimSummary[trim_reff])*(ISNUMBER(FIND("/"&amp;$HC145&amp;"/","/"&amp;TrimSummary[color]&amp;"/"))),),0))))*$HJ145*(1+$BN$3)&amp;","&amp;IF(ISERROR(INDEX(TrimSummary[ordering_yy],MATCH(1,INDEX(($HD145=TrimSummary[style_no])*(HT$3=TrimSummary[trim_reff])*(ISNUMBER(FIND("/"&amp;$HC145&amp;"/","/"&amp;TrimSummary[color]&amp;"/"))),),0))),0,(INDEX(TrimSummary[ordering_yy],MATCH(1,INDEX(($HD145=TrimSummary[style_no])*(HT$3=TrimSummary[trim_reff])*(ISNUMBER(FIND("/"&amp;$HC145&amp;"/","/"&amp;TrimSummary[color]&amp;"/"))),),0))))*$HH145*(1+$BN$4)&amp;","&amp;IF(ISERROR(INDEX(TrimSummary[ordering_yy],MATCH(1,INDEX(($HD145=TrimSummary[style_no])*(HT$3=TrimSummary[trim_reff])*(ISNUMBER(FIND("/"&amp;$HC145&amp;"/","/"&amp;TrimSummary[color]&amp;"/"))),),0))),0,(INDEX(TrimSummary[ordering_yy],MATCH(1,INDEX(($HD145=TrimSummary[style_no])*(HT$3=TrimSummary[trim_reff])*(ISNUMBER(FIND("/"&amp;$HC145&amp;"/","/"&amp;TrimSummary[color]&amp;"/"))),),0))))*$HJ145*(1+$BN$4)</f>
        <v>287.04,0,0,0</v>
      </c>
      <c r="HU145" s="62" t="str" cm="1">
        <f t="array" ref="HU145">IF(ISERROR(INDEX(TrimSummary[costing_yy],MATCH(1,INDEX(($HD145=TrimSummary[style_no])*(HU$3=TrimSummary[trim_reff])*(ISNUMBER(FIND("/"&amp;$HC145&amp;"/","/"&amp;TrimSummary[color]&amp;"/"))),),0))),0,(INDEX(TrimSummary[costing_yy],MATCH(1,INDEX(($HD145=TrimSummary[style_no])*(HU$3=TrimSummary[trim_reff])*(ISNUMBER(FIND("/"&amp;$HC145&amp;"/","/"&amp;TrimSummary[color]&amp;"/"))),),0))))*$HH145*(1+$BN$3)&amp;","&amp;IF(ISERROR(INDEX(TrimSummary[costing_yy],MATCH(1,INDEX(($HD145=TrimSummary[style_no])*(HU$3=TrimSummary[trim_reff])*(ISNUMBER(FIND("/"&amp;$HC145&amp;"/","/"&amp;TrimSummary[color]&amp;"/"))),),0))),0,(INDEX(TrimSummary[costing_yy],MATCH(1,INDEX(($HD145=TrimSummary[style_no])*(HU$3=TrimSummary[trim_reff])*(ISNUMBER(FIND("/"&amp;$HC145&amp;"/","/"&amp;TrimSummary[color]&amp;"/"))),),0))))*$HJ145*(1+$BN$3)&amp;","&amp;IF(ISERROR(INDEX(TrimSummary[ordering_yy],MATCH(1,INDEX(($HD145=TrimSummary[style_no])*(HU$3=TrimSummary[trim_reff])*(ISNUMBER(FIND("/"&amp;$HC145&amp;"/","/"&amp;TrimSummary[color]&amp;"/"))),),0))),0,(INDEX(TrimSummary[ordering_yy],MATCH(1,INDEX(($HD145=TrimSummary[style_no])*(HU$3=TrimSummary[trim_reff])*(ISNUMBER(FIND("/"&amp;$HC145&amp;"/","/"&amp;TrimSummary[color]&amp;"/"))),),0))))*$HH145*(1+$BN$4)&amp;","&amp;IF(ISERROR(INDEX(TrimSummary[ordering_yy],MATCH(1,INDEX(($HD145=TrimSummary[style_no])*(HU$3=TrimSummary[trim_reff])*(ISNUMBER(FIND("/"&amp;$HC145&amp;"/","/"&amp;TrimSummary[color]&amp;"/"))),),0))),0,(INDEX(TrimSummary[ordering_yy],MATCH(1,INDEX(($HD145=TrimSummary[style_no])*(HU$3=TrimSummary[trim_reff])*(ISNUMBER(FIND("/"&amp;$HC145&amp;"/","/"&amp;TrimSummary[color]&amp;"/"))),),0))))*$HJ145*(1+$BN$4)</f>
        <v>287.04,0,0,0</v>
      </c>
      <c r="HV145" s="62"/>
      <c r="HW145" s="62"/>
      <c r="HX145" s="62"/>
      <c r="HY145" s="62"/>
      <c r="HZ145" s="62"/>
      <c r="IA145" s="62"/>
      <c r="IB145" s="62"/>
      <c r="IC145" s="62"/>
      <c r="ID145" s="62"/>
      <c r="IE145" s="62"/>
      <c r="IF145" s="62"/>
      <c r="IG145" s="49"/>
      <c r="IH145" s="49"/>
      <c r="II145" s="49"/>
      <c r="IJ145" s="49"/>
      <c r="IK145" s="49"/>
      <c r="IL145" s="49"/>
      <c r="IM145" s="49"/>
      <c r="IN145" s="49"/>
      <c r="IO145" s="49"/>
      <c r="IP145" s="49"/>
      <c r="IQ145" s="49"/>
      <c r="IR145" s="49"/>
      <c r="IS145" s="49"/>
      <c r="IT145" s="49"/>
      <c r="IU145" s="49"/>
      <c r="IV145" s="49"/>
      <c r="IW145" s="49"/>
    </row>
    <row r="146" spans="1:257">
      <c r="A146"/>
      <c r="D146" s="256"/>
      <c r="E146" s="121"/>
      <c r="F146" s="18"/>
      <c r="G146" s="19"/>
      <c r="H146" s="96"/>
      <c r="I146" s="96"/>
      <c r="J146" s="96"/>
      <c r="K146" s="96"/>
      <c r="L146" s="96"/>
      <c r="M146" s="96"/>
      <c r="N146" s="96"/>
      <c r="O146" s="96"/>
      <c r="P146" s="96"/>
      <c r="Q146" s="96"/>
      <c r="R146" s="96"/>
      <c r="S146" s="86"/>
      <c r="T146" s="86"/>
      <c r="U146" s="86"/>
      <c r="V146" s="130"/>
      <c r="Y146" s="18"/>
      <c r="AR146" s="87"/>
      <c r="AS146" s="24"/>
      <c r="AT146" s="18"/>
      <c r="AV146" s="24"/>
      <c r="AW146" s="24"/>
      <c r="AX146" s="24"/>
      <c r="AY146" s="24"/>
      <c r="AZ146" s="24"/>
      <c r="BA146" s="24"/>
      <c r="BB146" s="24"/>
      <c r="BC146" s="24"/>
      <c r="BD146" s="24"/>
      <c r="BE146" s="24"/>
      <c r="BF146" s="24"/>
      <c r="BG146" s="24"/>
      <c r="BH146" s="24"/>
      <c r="BI146" s="24"/>
      <c r="BS146" s="233"/>
      <c r="BT146" s="233"/>
      <c r="BU146" s="233"/>
      <c r="BV146" s="233"/>
      <c r="BW146" s="233"/>
      <c r="BX146" s="233"/>
      <c r="BY146" s="233"/>
      <c r="BZ146" s="233"/>
      <c r="CA146" s="233"/>
      <c r="CB146" s="233"/>
      <c r="CC146" s="233"/>
      <c r="CD146" s="233"/>
      <c r="CE146" s="233"/>
      <c r="CF146" s="233"/>
      <c r="CI146" s="63"/>
      <c r="CJ146" s="63"/>
      <c r="CK146" s="63"/>
      <c r="FT146"/>
      <c r="FU146"/>
      <c r="HA146" s="62" t="str">
        <f>INDEX(TrimSummary[season],MATCH($HD146,TrimSummary[style_no],0))</f>
        <v>WI23</v>
      </c>
      <c r="HB146" s="62" t="str">
        <f>INDEX(TrimSummary[floorset],MATCH($HD146,TrimSummary[style_no],0))</f>
        <v>F3</v>
      </c>
      <c r="HC146" s="6" t="s">
        <v>201</v>
      </c>
      <c r="HD146" s="310" t="s">
        <v>315</v>
      </c>
      <c r="HE146" s="224" t="s">
        <v>299</v>
      </c>
      <c r="HF146" s="98">
        <v>45040</v>
      </c>
      <c r="HG146" t="s">
        <v>35</v>
      </c>
      <c r="HH146" s="105" cm="1">
        <f t="array" ref="HH146">IF(ISERROR(INDEX(Trim_Booking_Data[[QTY TB]:[5]],MATCH($HD146&amp;$HE146&amp;$HF146,Trim_Booking_Data[Styele'#]&amp;Trim_Booking_Data[COLOR]&amp;Trim_Booking_Data[Trim Boking Date],0),MATCH($HG146,Trim_Booking_Data[[#Headers],[QTY TB]:[5]],0))),0,(INDEX(Trim_Booking_Data[[QTY TB]:[5]],MATCH($HD146&amp;$HE146&amp;$HF146,Trim_Booking_Data[Styele'#]&amp;Trim_Booking_Data[COLOR]&amp;Trim_Booking_Data[Trim Boking Date],0),MATCH($HG146,Trim_Booking_Data[[#Headers],[QTY TB]:[5]],0))))</f>
        <v>924</v>
      </c>
      <c r="HI146" s="78" cm="1">
        <f t="array" ref="HI146">IF(ISERROR(INDEX(PO_Placed_Data_Fu[],MATCH($HD146&amp;$HE146,Trim_Booking_Data[Styele'#]&amp;Trim_Booking_Data[COLOR],0),MATCH(HI$3,PO_Placed_Data_Fu[#Headers],0))),0,(INDEX(PO_Placed_Data_Fu[],MATCH($HD146&amp;$HE146,Trim_Booking_Data[Styele'#]&amp;Trim_Booking_Data[COLOR],0),MATCH(HI$3,PO_Placed_Data_Fu[#Headers],0))))</f>
        <v>0</v>
      </c>
      <c r="HJ146" s="70" cm="1">
        <f t="array" ref="HJ146">IF(ISERROR(INDEX(PO_Placed_Data_Fu[],MATCH($HD146&amp;$HE146&amp;$HF146,Trim_Booking_Data[Styele'#]&amp;Trim_Booking_Data[COLOR]&amp;Trim_Booking_Data[Trim Boking Date],0),MATCH($HG146,PO_Placed_Data_Fu[#Headers],0))),0,(INDEX(PO_Placed_Data_Fu[],MATCH($HD146&amp;$HE146&amp;$HF146,Trim_Booking_Data[Styele'#]&amp;Trim_Booking_Data[COLOR]&amp;Trim_Booking_Data[Trim Boking Date],0),MATCH($HG146,PO_Placed_Data_Fu[#Headers],0))))</f>
        <v>0</v>
      </c>
      <c r="HK146" s="62" t="str" cm="1">
        <f t="array" ref="HK146">IF(ISERROR(INDEX(TrimSummary[costing_yy],MATCH(1,INDEX(($HD146=TrimSummary[style_no])*(HK$3=TrimSummary[trim_reff])*(ISNUMBER(FIND("/"&amp;$HC146&amp;"/","/"&amp;TrimSummary[color]&amp;"/"))),),0))),0,(INDEX(TrimSummary[costing_yy],MATCH(1,INDEX(($HD146=TrimSummary[style_no])*(HK$3=TrimSummary[trim_reff])*(ISNUMBER(FIND("/"&amp;$HC146&amp;"/","/"&amp;TrimSummary[color]&amp;"/"))),),0))))*$HH146*(1+$BN$3)&amp;","&amp;IF(ISERROR(INDEX(TrimSummary[costing_yy],MATCH(1,INDEX(($HD146=TrimSummary[style_no])*(HK$3=TrimSummary[trim_reff])*(ISNUMBER(FIND("/"&amp;$HC146&amp;"/","/"&amp;TrimSummary[color]&amp;"/"))),),0))),0,(INDEX(TrimSummary[costing_yy],MATCH(1,INDEX(($HD146=TrimSummary[style_no])*(HK$3=TrimSummary[trim_reff])*(ISNUMBER(FIND("/"&amp;$HC146&amp;"/","/"&amp;TrimSummary[color]&amp;"/"))),),0))))*$HJ146*(1+$BN$3)&amp;","&amp;IF(ISERROR(INDEX(TrimSummary[ordering_yy],MATCH(1,INDEX(($HD146=TrimSummary[style_no])*(HK$3=TrimSummary[trim_reff])*(ISNUMBER(FIND("/"&amp;$HC146&amp;"/","/"&amp;TrimSummary[color]&amp;"/"))),),0))),0,(INDEX(TrimSummary[ordering_yy],MATCH(1,INDEX(($HD146=TrimSummary[style_no])*(HK$3=TrimSummary[trim_reff])*(ISNUMBER(FIND("/"&amp;$HC146&amp;"/","/"&amp;TrimSummary[color]&amp;"/"))),),0))))*$HH146*(1+$BN$4)&amp;","&amp;IF(ISERROR(INDEX(TrimSummary[ordering_yy],MATCH(1,INDEX(($HD146=TrimSummary[style_no])*(HK$3=TrimSummary[trim_reff])*(ISNUMBER(FIND("/"&amp;$HC146&amp;"/","/"&amp;TrimSummary[color]&amp;"/"))),),0))),0,(INDEX(TrimSummary[ordering_yy],MATCH(1,INDEX(($HD146=TrimSummary[style_no])*(HK$3=TrimSummary[trim_reff])*(ISNUMBER(FIND("/"&amp;$HC146&amp;"/","/"&amp;TrimSummary[color]&amp;"/"))),),0))))*$HJ146*(1+$BN$4)</f>
        <v>833.728896,0,0,0</v>
      </c>
      <c r="HL146" s="62" t="str" cm="1">
        <f t="array" ref="HL146">IF(ISERROR(INDEX(TrimSummary[costing_yy],MATCH(1,INDEX(($HD146=TrimSummary[style_no])*(HL$3=TrimSummary[trim_reff])*(ISNUMBER(FIND("/"&amp;$HC146&amp;"/","/"&amp;TrimSummary[color]&amp;"/"))),),0))),0,(INDEX(TrimSummary[costing_yy],MATCH(1,INDEX(($HD146=TrimSummary[style_no])*(HL$3=TrimSummary[trim_reff])*(ISNUMBER(FIND("/"&amp;$HC146&amp;"/","/"&amp;TrimSummary[color]&amp;"/"))),),0))))*$HH146*(1+$BN$3)&amp;","&amp;IF(ISERROR(INDEX(TrimSummary[costing_yy],MATCH(1,INDEX(($HD146=TrimSummary[style_no])*(HL$3=TrimSummary[trim_reff])*(ISNUMBER(FIND("/"&amp;$HC146&amp;"/","/"&amp;TrimSummary[color]&amp;"/"))),),0))),0,(INDEX(TrimSummary[costing_yy],MATCH(1,INDEX(($HD146=TrimSummary[style_no])*(HL$3=TrimSummary[trim_reff])*(ISNUMBER(FIND("/"&amp;$HC146&amp;"/","/"&amp;TrimSummary[color]&amp;"/"))),),0))))*$HJ146*(1+$BN$3)&amp;","&amp;IF(ISERROR(INDEX(TrimSummary[ordering_yy],MATCH(1,INDEX(($HD146=TrimSummary[style_no])*(HL$3=TrimSummary[trim_reff])*(ISNUMBER(FIND("/"&amp;$HC146&amp;"/","/"&amp;TrimSummary[color]&amp;"/"))),),0))),0,(INDEX(TrimSummary[ordering_yy],MATCH(1,INDEX(($HD146=TrimSummary[style_no])*(HL$3=TrimSummary[trim_reff])*(ISNUMBER(FIND("/"&amp;$HC146&amp;"/","/"&amp;TrimSummary[color]&amp;"/"))),),0))))*$HH146*(1+$BN$4)&amp;","&amp;IF(ISERROR(INDEX(TrimSummary[ordering_yy],MATCH(1,INDEX(($HD146=TrimSummary[style_no])*(HL$3=TrimSummary[trim_reff])*(ISNUMBER(FIND("/"&amp;$HC146&amp;"/","/"&amp;TrimSummary[color]&amp;"/"))),),0))),0,(INDEX(TrimSummary[ordering_yy],MATCH(1,INDEX(($HD146=TrimSummary[style_no])*(HL$3=TrimSummary[trim_reff])*(ISNUMBER(FIND("/"&amp;$HC146&amp;"/","/"&amp;TrimSummary[color]&amp;"/"))),),0))))*$HJ146*(1+$BN$4)</f>
        <v>11.53152,0,0,0</v>
      </c>
      <c r="HM146" s="62" t="str" cm="1">
        <f t="array" ref="HM146">IF(ISERROR(INDEX(TrimSummary[costing_yy],MATCH(1,INDEX(($HD146=TrimSummary[style_no])*(HM$3=TrimSummary[trim_reff])*(ISNUMBER(FIND("/"&amp;$HC146&amp;"/","/"&amp;TrimSummary[color]&amp;"/"))),),0))),0,(INDEX(TrimSummary[costing_yy],MATCH(1,INDEX(($HD146=TrimSummary[style_no])*(HM$3=TrimSummary[trim_reff])*(ISNUMBER(FIND("/"&amp;$HC146&amp;"/","/"&amp;TrimSummary[color]&amp;"/"))),),0))))*$HH146*(1+$BN$3)&amp;","&amp;IF(ISERROR(INDEX(TrimSummary[costing_yy],MATCH(1,INDEX(($HD146=TrimSummary[style_no])*(HM$3=TrimSummary[trim_reff])*(ISNUMBER(FIND("/"&amp;$HC146&amp;"/","/"&amp;TrimSummary[color]&amp;"/"))),),0))),0,(INDEX(TrimSummary[costing_yy],MATCH(1,INDEX(($HD146=TrimSummary[style_no])*(HM$3=TrimSummary[trim_reff])*(ISNUMBER(FIND("/"&amp;$HC146&amp;"/","/"&amp;TrimSummary[color]&amp;"/"))),),0))))*$HJ146*(1+$BN$3)&amp;","&amp;IF(ISERROR(INDEX(TrimSummary[ordering_yy],MATCH(1,INDEX(($HD146=TrimSummary[style_no])*(HM$3=TrimSummary[trim_reff])*(ISNUMBER(FIND("/"&amp;$HC146&amp;"/","/"&amp;TrimSummary[color]&amp;"/"))),),0))),0,(INDEX(TrimSummary[ordering_yy],MATCH(1,INDEX(($HD146=TrimSummary[style_no])*(HM$3=TrimSummary[trim_reff])*(ISNUMBER(FIND("/"&amp;$HC146&amp;"/","/"&amp;TrimSummary[color]&amp;"/"))),),0))))*$HH146*(1+$BN$4)&amp;","&amp;IF(ISERROR(INDEX(TrimSummary[ordering_yy],MATCH(1,INDEX(($HD146=TrimSummary[style_no])*(HM$3=TrimSummary[trim_reff])*(ISNUMBER(FIND("/"&amp;$HC146&amp;"/","/"&amp;TrimSummary[color]&amp;"/"))),),0))),0,(INDEX(TrimSummary[ordering_yy],MATCH(1,INDEX(($HD146=TrimSummary[style_no])*(HM$3=TrimSummary[trim_reff])*(ISNUMBER(FIND("/"&amp;$HC146&amp;"/","/"&amp;TrimSummary[color]&amp;"/"))),),0))))*$HJ146*(1+$BN$4)</f>
        <v>17.681664,0,0,0</v>
      </c>
      <c r="HN146" s="62" t="str" cm="1">
        <f t="array" ref="HN146">IF(ISERROR(INDEX(TrimSummary[costing_yy],MATCH(1,INDEX(($HD146=TrimSummary[style_no])*(HN$3=TrimSummary[trim_reff])*(ISNUMBER(FIND("/"&amp;$HC146&amp;"/","/"&amp;TrimSummary[color]&amp;"/"))),),0))),0,(INDEX(TrimSummary[costing_yy],MATCH(1,INDEX(($HD146=TrimSummary[style_no])*(HN$3=TrimSummary[trim_reff])*(ISNUMBER(FIND("/"&amp;$HC146&amp;"/","/"&amp;TrimSummary[color]&amp;"/"))),),0))))*$HH146*(1+$BN$3)&amp;","&amp;IF(ISERROR(INDEX(TrimSummary[costing_yy],MATCH(1,INDEX(($HD146=TrimSummary[style_no])*(HN$3=TrimSummary[trim_reff])*(ISNUMBER(FIND("/"&amp;$HC146&amp;"/","/"&amp;TrimSummary[color]&amp;"/"))),),0))),0,(INDEX(TrimSummary[costing_yy],MATCH(1,INDEX(($HD146=TrimSummary[style_no])*(HN$3=TrimSummary[trim_reff])*(ISNUMBER(FIND("/"&amp;$HC146&amp;"/","/"&amp;TrimSummary[color]&amp;"/"))),),0))))*$HJ146*(1+$BN$3)&amp;","&amp;IF(ISERROR(INDEX(TrimSummary[ordering_yy],MATCH(1,INDEX(($HD146=TrimSummary[style_no])*(HN$3=TrimSummary[trim_reff])*(ISNUMBER(FIND("/"&amp;$HC146&amp;"/","/"&amp;TrimSummary[color]&amp;"/"))),),0))),0,(INDEX(TrimSummary[ordering_yy],MATCH(1,INDEX(($HD146=TrimSummary[style_no])*(HN$3=TrimSummary[trim_reff])*(ISNUMBER(FIND("/"&amp;$HC146&amp;"/","/"&amp;TrimSummary[color]&amp;"/"))),),0))))*$HH146*(1+$BN$4)&amp;","&amp;IF(ISERROR(INDEX(TrimSummary[ordering_yy],MATCH(1,INDEX(($HD146=TrimSummary[style_no])*(HN$3=TrimSummary[trim_reff])*(ISNUMBER(FIND("/"&amp;$HC146&amp;"/","/"&amp;TrimSummary[color]&amp;"/"))),),0))),0,(INDEX(TrimSummary[ordering_yy],MATCH(1,INDEX(($HD146=TrimSummary[style_no])*(HN$3=TrimSummary[trim_reff])*(ISNUMBER(FIND("/"&amp;$HC146&amp;"/","/"&amp;TrimSummary[color]&amp;"/"))),),0))))*$HJ146*(1+$BN$4)</f>
        <v>960.96,0,0,0</v>
      </c>
      <c r="HO146" s="62" t="str" cm="1">
        <f t="array" ref="HO146">IF(ISERROR(INDEX(TrimSummary[costing_yy],MATCH(1,INDEX(($HD146=TrimSummary[style_no])*(HO$3=TrimSummary[trim_reff])*(ISNUMBER(FIND("/"&amp;$HC146&amp;"/","/"&amp;TrimSummary[color]&amp;"/"))),),0))),0,(INDEX(TrimSummary[costing_yy],MATCH(1,INDEX(($HD146=TrimSummary[style_no])*(HO$3=TrimSummary[trim_reff])*(ISNUMBER(FIND("/"&amp;$HC146&amp;"/","/"&amp;TrimSummary[color]&amp;"/"))),),0))))*$HH146*(1+$BN$3)&amp;","&amp;IF(ISERROR(INDEX(TrimSummary[costing_yy],MATCH(1,INDEX(($HD146=TrimSummary[style_no])*(HO$3=TrimSummary[trim_reff])*(ISNUMBER(FIND("/"&amp;$HC146&amp;"/","/"&amp;TrimSummary[color]&amp;"/"))),),0))),0,(INDEX(TrimSummary[costing_yy],MATCH(1,INDEX(($HD146=TrimSummary[style_no])*(HO$3=TrimSummary[trim_reff])*(ISNUMBER(FIND("/"&amp;$HC146&amp;"/","/"&amp;TrimSummary[color]&amp;"/"))),),0))))*$HJ146*(1+$BN$3)&amp;","&amp;IF(ISERROR(INDEX(TrimSummary[ordering_yy],MATCH(1,INDEX(($HD146=TrimSummary[style_no])*(HO$3=TrimSummary[trim_reff])*(ISNUMBER(FIND("/"&amp;$HC146&amp;"/","/"&amp;TrimSummary[color]&amp;"/"))),),0))),0,(INDEX(TrimSummary[ordering_yy],MATCH(1,INDEX(($HD146=TrimSummary[style_no])*(HO$3=TrimSummary[trim_reff])*(ISNUMBER(FIND("/"&amp;$HC146&amp;"/","/"&amp;TrimSummary[color]&amp;"/"))),),0))))*$HH146*(1+$BN$4)&amp;","&amp;IF(ISERROR(INDEX(TrimSummary[ordering_yy],MATCH(1,INDEX(($HD146=TrimSummary[style_no])*(HO$3=TrimSummary[trim_reff])*(ISNUMBER(FIND("/"&amp;$HC146&amp;"/","/"&amp;TrimSummary[color]&amp;"/"))),),0))),0,(INDEX(TrimSummary[ordering_yy],MATCH(1,INDEX(($HD146=TrimSummary[style_no])*(HO$3=TrimSummary[trim_reff])*(ISNUMBER(FIND("/"&amp;$HC146&amp;"/","/"&amp;TrimSummary[color]&amp;"/"))),),0))))*$HJ146*(1+$BN$4)</f>
        <v>960.96,0,0,0</v>
      </c>
      <c r="HP146" s="62" t="str" cm="1">
        <f t="array" ref="HP146">IF(ISERROR(INDEX(TrimSummary[costing_yy],MATCH(1,INDEX(($HD146=TrimSummary[style_no])*(HP$3=TrimSummary[trim_reff])*(ISNUMBER(FIND("/"&amp;$HC146&amp;"/","/"&amp;TrimSummary[color]&amp;"/"))),),0))),0,(INDEX(TrimSummary[costing_yy],MATCH(1,INDEX(($HD146=TrimSummary[style_no])*(HP$3=TrimSummary[trim_reff])*(ISNUMBER(FIND("/"&amp;$HC146&amp;"/","/"&amp;TrimSummary[color]&amp;"/"))),),0))))*$HH146*(1+$BN$3)&amp;","&amp;IF(ISERROR(INDEX(TrimSummary[costing_yy],MATCH(1,INDEX(($HD146=TrimSummary[style_no])*(HP$3=TrimSummary[trim_reff])*(ISNUMBER(FIND("/"&amp;$HC146&amp;"/","/"&amp;TrimSummary[color]&amp;"/"))),),0))),0,(INDEX(TrimSummary[costing_yy],MATCH(1,INDEX(($HD146=TrimSummary[style_no])*(HP$3=TrimSummary[trim_reff])*(ISNUMBER(FIND("/"&amp;$HC146&amp;"/","/"&amp;TrimSummary[color]&amp;"/"))),),0))))*$HJ146*(1+$BN$3)&amp;","&amp;IF(ISERROR(INDEX(TrimSummary[ordering_yy],MATCH(1,INDEX(($HD146=TrimSummary[style_no])*(HP$3=TrimSummary[trim_reff])*(ISNUMBER(FIND("/"&amp;$HC146&amp;"/","/"&amp;TrimSummary[color]&amp;"/"))),),0))),0,(INDEX(TrimSummary[ordering_yy],MATCH(1,INDEX(($HD146=TrimSummary[style_no])*(HP$3=TrimSummary[trim_reff])*(ISNUMBER(FIND("/"&amp;$HC146&amp;"/","/"&amp;TrimSummary[color]&amp;"/"))),),0))))*$HH146*(1+$BN$4)&amp;","&amp;IF(ISERROR(INDEX(TrimSummary[ordering_yy],MATCH(1,INDEX(($HD146=TrimSummary[style_no])*(HP$3=TrimSummary[trim_reff])*(ISNUMBER(FIND("/"&amp;$HC146&amp;"/","/"&amp;TrimSummary[color]&amp;"/"))),),0))),0,(INDEX(TrimSummary[ordering_yy],MATCH(1,INDEX(($HD146=TrimSummary[style_no])*(HP$3=TrimSummary[trim_reff])*(ISNUMBER(FIND("/"&amp;$HC146&amp;"/","/"&amp;TrimSummary[color]&amp;"/"))),),0))))*$HJ146*(1+$BN$4)</f>
        <v>960.96,0,0,0</v>
      </c>
      <c r="HQ146" s="62" t="str" cm="1">
        <f t="array" ref="HQ146">IF(ISERROR(INDEX(TrimSummary[costing_yy],MATCH(1,INDEX(($HD146=TrimSummary[style_no])*(HQ$3=TrimSummary[trim_reff])*(ISNUMBER(FIND("/"&amp;$HC146&amp;"/","/"&amp;TrimSummary[color]&amp;"/"))),),0))),0,(INDEX(TrimSummary[costing_yy],MATCH(1,INDEX(($HD146=TrimSummary[style_no])*(HQ$3=TrimSummary[trim_reff])*(ISNUMBER(FIND("/"&amp;$HC146&amp;"/","/"&amp;TrimSummary[color]&amp;"/"))),),0))))*$HH146*(1+$BN$3)&amp;","&amp;IF(ISERROR(INDEX(TrimSummary[costing_yy],MATCH(1,INDEX(($HD146=TrimSummary[style_no])*(HQ$3=TrimSummary[trim_reff])*(ISNUMBER(FIND("/"&amp;$HC146&amp;"/","/"&amp;TrimSummary[color]&amp;"/"))),),0))),0,(INDEX(TrimSummary[costing_yy],MATCH(1,INDEX(($HD146=TrimSummary[style_no])*(HQ$3=TrimSummary[trim_reff])*(ISNUMBER(FIND("/"&amp;$HC146&amp;"/","/"&amp;TrimSummary[color]&amp;"/"))),),0))))*$HJ146*(1+$BN$3)&amp;","&amp;IF(ISERROR(INDEX(TrimSummary[ordering_yy],MATCH(1,INDEX(($HD146=TrimSummary[style_no])*(HQ$3=TrimSummary[trim_reff])*(ISNUMBER(FIND("/"&amp;$HC146&amp;"/","/"&amp;TrimSummary[color]&amp;"/"))),),0))),0,(INDEX(TrimSummary[ordering_yy],MATCH(1,INDEX(($HD146=TrimSummary[style_no])*(HQ$3=TrimSummary[trim_reff])*(ISNUMBER(FIND("/"&amp;$HC146&amp;"/","/"&amp;TrimSummary[color]&amp;"/"))),),0))))*$HH146*(1+$BN$4)&amp;","&amp;IF(ISERROR(INDEX(TrimSummary[ordering_yy],MATCH(1,INDEX(($HD146=TrimSummary[style_no])*(HQ$3=TrimSummary[trim_reff])*(ISNUMBER(FIND("/"&amp;$HC146&amp;"/","/"&amp;TrimSummary[color]&amp;"/"))),),0))),0,(INDEX(TrimSummary[ordering_yy],MATCH(1,INDEX(($HD146=TrimSummary[style_no])*(HQ$3=TrimSummary[trim_reff])*(ISNUMBER(FIND("/"&amp;$HC146&amp;"/","/"&amp;TrimSummary[color]&amp;"/"))),),0))))*$HJ146*(1+$BN$4)</f>
        <v>960.96,0,0,0</v>
      </c>
      <c r="HR146" s="62" t="str" cm="1">
        <f t="array" ref="HR146">IF(ISERROR(INDEX(TrimSummary[costing_yy],MATCH(1,INDEX(($HD146=TrimSummary[style_no])*(HR$3=TrimSummary[trim_reff])*(ISNUMBER(FIND("/"&amp;$HC146&amp;"/","/"&amp;TrimSummary[color]&amp;"/"))),),0))),0,(INDEX(TrimSummary[costing_yy],MATCH(1,INDEX(($HD146=TrimSummary[style_no])*(HR$3=TrimSummary[trim_reff])*(ISNUMBER(FIND("/"&amp;$HC146&amp;"/","/"&amp;TrimSummary[color]&amp;"/"))),),0))))*$HH146*(1+$BN$3)&amp;","&amp;IF(ISERROR(INDEX(TrimSummary[costing_yy],MATCH(1,INDEX(($HD146=TrimSummary[style_no])*(HR$3=TrimSummary[trim_reff])*(ISNUMBER(FIND("/"&amp;$HC146&amp;"/","/"&amp;TrimSummary[color]&amp;"/"))),),0))),0,(INDEX(TrimSummary[costing_yy],MATCH(1,INDEX(($HD146=TrimSummary[style_no])*(HR$3=TrimSummary[trim_reff])*(ISNUMBER(FIND("/"&amp;$HC146&amp;"/","/"&amp;TrimSummary[color]&amp;"/"))),),0))))*$HJ146*(1+$BN$3)&amp;","&amp;IF(ISERROR(INDEX(TrimSummary[ordering_yy],MATCH(1,INDEX(($HD146=TrimSummary[style_no])*(HR$3=TrimSummary[trim_reff])*(ISNUMBER(FIND("/"&amp;$HC146&amp;"/","/"&amp;TrimSummary[color]&amp;"/"))),),0))),0,(INDEX(TrimSummary[ordering_yy],MATCH(1,INDEX(($HD146=TrimSummary[style_no])*(HR$3=TrimSummary[trim_reff])*(ISNUMBER(FIND("/"&amp;$HC146&amp;"/","/"&amp;TrimSummary[color]&amp;"/"))),),0))))*$HH146*(1+$BN$4)&amp;","&amp;IF(ISERROR(INDEX(TrimSummary[ordering_yy],MATCH(1,INDEX(($HD146=TrimSummary[style_no])*(HR$3=TrimSummary[trim_reff])*(ISNUMBER(FIND("/"&amp;$HC146&amp;"/","/"&amp;TrimSummary[color]&amp;"/"))),),0))),0,(INDEX(TrimSummary[ordering_yy],MATCH(1,INDEX(($HD146=TrimSummary[style_no])*(HR$3=TrimSummary[trim_reff])*(ISNUMBER(FIND("/"&amp;$HC146&amp;"/","/"&amp;TrimSummary[color]&amp;"/"))),),0))))*$HJ146*(1+$BN$4)</f>
        <v>960.96,0,0,0</v>
      </c>
      <c r="HS146" s="62" t="str" cm="1">
        <f t="array" ref="HS146">IF(ISERROR(INDEX(TrimSummary[costing_yy],MATCH(1,INDEX(($HD146=TrimSummary[style_no])*(HS$3=TrimSummary[trim_reff])*(ISNUMBER(FIND("/"&amp;$HC146&amp;"/","/"&amp;TrimSummary[color]&amp;"/"))),),0))),0,(INDEX(TrimSummary[costing_yy],MATCH(1,INDEX(($HD146=TrimSummary[style_no])*(HS$3=TrimSummary[trim_reff])*(ISNUMBER(FIND("/"&amp;$HC146&amp;"/","/"&amp;TrimSummary[color]&amp;"/"))),),0))))*$HH146*(1+$BN$3)&amp;","&amp;IF(ISERROR(INDEX(TrimSummary[costing_yy],MATCH(1,INDEX(($HD146=TrimSummary[style_no])*(HS$3=TrimSummary[trim_reff])*(ISNUMBER(FIND("/"&amp;$HC146&amp;"/","/"&amp;TrimSummary[color]&amp;"/"))),),0))),0,(INDEX(TrimSummary[costing_yy],MATCH(1,INDEX(($HD146=TrimSummary[style_no])*(HS$3=TrimSummary[trim_reff])*(ISNUMBER(FIND("/"&amp;$HC146&amp;"/","/"&amp;TrimSummary[color]&amp;"/"))),),0))))*$HJ146*(1+$BN$3)&amp;","&amp;IF(ISERROR(INDEX(TrimSummary[ordering_yy],MATCH(1,INDEX(($HD146=TrimSummary[style_no])*(HS$3=TrimSummary[trim_reff])*(ISNUMBER(FIND("/"&amp;$HC146&amp;"/","/"&amp;TrimSummary[color]&amp;"/"))),),0))),0,(INDEX(TrimSummary[ordering_yy],MATCH(1,INDEX(($HD146=TrimSummary[style_no])*(HS$3=TrimSummary[trim_reff])*(ISNUMBER(FIND("/"&amp;$HC146&amp;"/","/"&amp;TrimSummary[color]&amp;"/"))),),0))))*$HH146*(1+$BN$4)&amp;","&amp;IF(ISERROR(INDEX(TrimSummary[ordering_yy],MATCH(1,INDEX(($HD146=TrimSummary[style_no])*(HS$3=TrimSummary[trim_reff])*(ISNUMBER(FIND("/"&amp;$HC146&amp;"/","/"&amp;TrimSummary[color]&amp;"/"))),),0))),0,(INDEX(TrimSummary[ordering_yy],MATCH(1,INDEX(($HD146=TrimSummary[style_no])*(HS$3=TrimSummary[trim_reff])*(ISNUMBER(FIND("/"&amp;$HC146&amp;"/","/"&amp;TrimSummary[color]&amp;"/"))),),0))))*$HJ146*(1+$BN$4)</f>
        <v>960.96,0,0,0</v>
      </c>
      <c r="HT146" s="62" t="str" cm="1">
        <f t="array" ref="HT146">IF(ISERROR(INDEX(TrimSummary[costing_yy],MATCH(1,INDEX(($HD146=TrimSummary[style_no])*(HT$3=TrimSummary[trim_reff])*(ISNUMBER(FIND("/"&amp;$HC146&amp;"/","/"&amp;TrimSummary[color]&amp;"/"))),),0))),0,(INDEX(TrimSummary[costing_yy],MATCH(1,INDEX(($HD146=TrimSummary[style_no])*(HT$3=TrimSummary[trim_reff])*(ISNUMBER(FIND("/"&amp;$HC146&amp;"/","/"&amp;TrimSummary[color]&amp;"/"))),),0))))*$HH146*(1+$BN$3)&amp;","&amp;IF(ISERROR(INDEX(TrimSummary[costing_yy],MATCH(1,INDEX(($HD146=TrimSummary[style_no])*(HT$3=TrimSummary[trim_reff])*(ISNUMBER(FIND("/"&amp;$HC146&amp;"/","/"&amp;TrimSummary[color]&amp;"/"))),),0))),0,(INDEX(TrimSummary[costing_yy],MATCH(1,INDEX(($HD146=TrimSummary[style_no])*(HT$3=TrimSummary[trim_reff])*(ISNUMBER(FIND("/"&amp;$HC146&amp;"/","/"&amp;TrimSummary[color]&amp;"/"))),),0))))*$HJ146*(1+$BN$3)&amp;","&amp;IF(ISERROR(INDEX(TrimSummary[ordering_yy],MATCH(1,INDEX(($HD146=TrimSummary[style_no])*(HT$3=TrimSummary[trim_reff])*(ISNUMBER(FIND("/"&amp;$HC146&amp;"/","/"&amp;TrimSummary[color]&amp;"/"))),),0))),0,(INDEX(TrimSummary[ordering_yy],MATCH(1,INDEX(($HD146=TrimSummary[style_no])*(HT$3=TrimSummary[trim_reff])*(ISNUMBER(FIND("/"&amp;$HC146&amp;"/","/"&amp;TrimSummary[color]&amp;"/"))),),0))))*$HH146*(1+$BN$4)&amp;","&amp;IF(ISERROR(INDEX(TrimSummary[ordering_yy],MATCH(1,INDEX(($HD146=TrimSummary[style_no])*(HT$3=TrimSummary[trim_reff])*(ISNUMBER(FIND("/"&amp;$HC146&amp;"/","/"&amp;TrimSummary[color]&amp;"/"))),),0))),0,(INDEX(TrimSummary[ordering_yy],MATCH(1,INDEX(($HD146=TrimSummary[style_no])*(HT$3=TrimSummary[trim_reff])*(ISNUMBER(FIND("/"&amp;$HC146&amp;"/","/"&amp;TrimSummary[color]&amp;"/"))),),0))))*$HJ146*(1+$BN$4)</f>
        <v>960.96,0,0,0</v>
      </c>
      <c r="HU146" s="62" t="str" cm="1">
        <f t="array" ref="HU146">IF(ISERROR(INDEX(TrimSummary[costing_yy],MATCH(1,INDEX(($HD146=TrimSummary[style_no])*(HU$3=TrimSummary[trim_reff])*(ISNUMBER(FIND("/"&amp;$HC146&amp;"/","/"&amp;TrimSummary[color]&amp;"/"))),),0))),0,(INDEX(TrimSummary[costing_yy],MATCH(1,INDEX(($HD146=TrimSummary[style_no])*(HU$3=TrimSummary[trim_reff])*(ISNUMBER(FIND("/"&amp;$HC146&amp;"/","/"&amp;TrimSummary[color]&amp;"/"))),),0))))*$HH146*(1+$BN$3)&amp;","&amp;IF(ISERROR(INDEX(TrimSummary[costing_yy],MATCH(1,INDEX(($HD146=TrimSummary[style_no])*(HU$3=TrimSummary[trim_reff])*(ISNUMBER(FIND("/"&amp;$HC146&amp;"/","/"&amp;TrimSummary[color]&amp;"/"))),),0))),0,(INDEX(TrimSummary[costing_yy],MATCH(1,INDEX(($HD146=TrimSummary[style_no])*(HU$3=TrimSummary[trim_reff])*(ISNUMBER(FIND("/"&amp;$HC146&amp;"/","/"&amp;TrimSummary[color]&amp;"/"))),),0))))*$HJ146*(1+$BN$3)&amp;","&amp;IF(ISERROR(INDEX(TrimSummary[ordering_yy],MATCH(1,INDEX(($HD146=TrimSummary[style_no])*(HU$3=TrimSummary[trim_reff])*(ISNUMBER(FIND("/"&amp;$HC146&amp;"/","/"&amp;TrimSummary[color]&amp;"/"))),),0))),0,(INDEX(TrimSummary[ordering_yy],MATCH(1,INDEX(($HD146=TrimSummary[style_no])*(HU$3=TrimSummary[trim_reff])*(ISNUMBER(FIND("/"&amp;$HC146&amp;"/","/"&amp;TrimSummary[color]&amp;"/"))),),0))))*$HH146*(1+$BN$4)&amp;","&amp;IF(ISERROR(INDEX(TrimSummary[ordering_yy],MATCH(1,INDEX(($HD146=TrimSummary[style_no])*(HU$3=TrimSummary[trim_reff])*(ISNUMBER(FIND("/"&amp;$HC146&amp;"/","/"&amp;TrimSummary[color]&amp;"/"))),),0))),0,(INDEX(TrimSummary[ordering_yy],MATCH(1,INDEX(($HD146=TrimSummary[style_no])*(HU$3=TrimSummary[trim_reff])*(ISNUMBER(FIND("/"&amp;$HC146&amp;"/","/"&amp;TrimSummary[color]&amp;"/"))),),0))))*$HJ146*(1+$BN$4)</f>
        <v>960.96,0,0,0</v>
      </c>
      <c r="HV146" s="62"/>
      <c r="HW146" s="62"/>
      <c r="HX146" s="62"/>
      <c r="HY146" s="62"/>
      <c r="HZ146" s="62"/>
      <c r="IA146" s="62"/>
      <c r="IB146" s="62"/>
      <c r="IC146" s="62"/>
      <c r="ID146" s="62"/>
      <c r="IE146" s="62"/>
      <c r="IF146" s="62"/>
      <c r="IG146" s="49"/>
      <c r="IH146" s="49"/>
      <c r="II146" s="49"/>
      <c r="IJ146" s="49"/>
      <c r="IK146" s="49"/>
      <c r="IL146" s="49"/>
      <c r="IM146" s="49"/>
      <c r="IN146" s="49"/>
      <c r="IO146" s="49"/>
      <c r="IP146" s="49"/>
      <c r="IQ146" s="49"/>
      <c r="IR146" s="49"/>
      <c r="IS146" s="49"/>
      <c r="IT146" s="49"/>
      <c r="IU146" s="49"/>
      <c r="IV146" s="49"/>
      <c r="IW146" s="49"/>
    </row>
    <row r="147" spans="1:257">
      <c r="A147"/>
      <c r="D147" s="256"/>
      <c r="E147" s="121"/>
      <c r="F147" s="18"/>
      <c r="G147" s="19"/>
      <c r="H147" s="96"/>
      <c r="I147" s="96"/>
      <c r="J147" s="96"/>
      <c r="K147" s="96"/>
      <c r="L147" s="96"/>
      <c r="M147" s="96"/>
      <c r="N147" s="96"/>
      <c r="O147" s="96"/>
      <c r="P147" s="96"/>
      <c r="Q147" s="96"/>
      <c r="R147" s="96"/>
      <c r="S147" s="86"/>
      <c r="T147" s="86"/>
      <c r="U147" s="86"/>
      <c r="V147" s="130"/>
      <c r="Y147" s="18"/>
      <c r="AR147" s="87"/>
      <c r="AS147" s="24"/>
      <c r="AT147" s="18"/>
      <c r="AV147" s="24"/>
      <c r="AW147" s="24"/>
      <c r="AX147" s="24"/>
      <c r="AY147" s="24"/>
      <c r="AZ147" s="24"/>
      <c r="BA147" s="24"/>
      <c r="BB147" s="24"/>
      <c r="BC147" s="24"/>
      <c r="BD147" s="24"/>
      <c r="BE147" s="24"/>
      <c r="BF147" s="24"/>
      <c r="BG147" s="24"/>
      <c r="BH147" s="24"/>
      <c r="BI147" s="24"/>
      <c r="BS147" s="233"/>
      <c r="BT147" s="233"/>
      <c r="BU147" s="233"/>
      <c r="BV147" s="233"/>
      <c r="BW147" s="233"/>
      <c r="BX147" s="233"/>
      <c r="BY147" s="233"/>
      <c r="BZ147" s="233"/>
      <c r="CA147" s="233"/>
      <c r="CB147" s="233"/>
      <c r="CC147" s="233"/>
      <c r="CD147" s="233"/>
      <c r="CE147" s="233"/>
      <c r="CF147" s="233"/>
      <c r="CI147" s="230"/>
      <c r="FT147"/>
      <c r="FU147"/>
      <c r="HA147" s="62" t="str">
        <f>INDEX(TrimSummary[season],MATCH($HD147,TrimSummary[style_no],0))</f>
        <v>WI23</v>
      </c>
      <c r="HB147" s="62" t="str">
        <f>INDEX(TrimSummary[floorset],MATCH($HD147,TrimSummary[style_no],0))</f>
        <v>F3</v>
      </c>
      <c r="HC147" s="6" t="s">
        <v>201</v>
      </c>
      <c r="HD147" s="310" t="s">
        <v>315</v>
      </c>
      <c r="HE147" s="224" t="s">
        <v>299</v>
      </c>
      <c r="HF147" s="98">
        <v>45040</v>
      </c>
      <c r="HG147" t="s">
        <v>36</v>
      </c>
      <c r="HH147" s="105" cm="1">
        <f t="array" ref="HH147">IF(ISERROR(INDEX(Trim_Booking_Data[[QTY TB]:[5]],MATCH($HD147&amp;$HE147&amp;$HF147,Trim_Booking_Data[Styele'#]&amp;Trim_Booking_Data[COLOR]&amp;Trim_Booking_Data[Trim Boking Date],0),MATCH($HG147,Trim_Booking_Data[[#Headers],[QTY TB]:[5]],0))),0,(INDEX(Trim_Booking_Data[[QTY TB]:[5]],MATCH($HD147&amp;$HE147&amp;$HF147,Trim_Booking_Data[Styele'#]&amp;Trim_Booking_Data[COLOR]&amp;Trim_Booking_Data[Trim Boking Date],0),MATCH($HG147,Trim_Booking_Data[[#Headers],[QTY TB]:[5]],0))))</f>
        <v>1556</v>
      </c>
      <c r="HI147" s="78" cm="1">
        <f t="array" ref="HI147">IF(ISERROR(INDEX(PO_Placed_Data_Fu[],MATCH($HD147&amp;$HE147,Trim_Booking_Data[Styele'#]&amp;Trim_Booking_Data[COLOR],0),MATCH(HI$3,PO_Placed_Data_Fu[#Headers],0))),0,(INDEX(PO_Placed_Data_Fu[],MATCH($HD147&amp;$HE147,Trim_Booking_Data[Styele'#]&amp;Trim_Booking_Data[COLOR],0),MATCH(HI$3,PO_Placed_Data_Fu[#Headers],0))))</f>
        <v>0</v>
      </c>
      <c r="HJ147" s="70" cm="1">
        <f t="array" ref="HJ147">IF(ISERROR(INDEX(PO_Placed_Data_Fu[],MATCH($HD147&amp;$HE147&amp;$HF147,Trim_Booking_Data[Styele'#]&amp;Trim_Booking_Data[COLOR]&amp;Trim_Booking_Data[Trim Boking Date],0),MATCH($HG147,PO_Placed_Data_Fu[#Headers],0))),0,(INDEX(PO_Placed_Data_Fu[],MATCH($HD147&amp;$HE147&amp;$HF147,Trim_Booking_Data[Styele'#]&amp;Trim_Booking_Data[COLOR]&amp;Trim_Booking_Data[Trim Boking Date],0),MATCH($HG147,PO_Placed_Data_Fu[#Headers],0))))</f>
        <v>0</v>
      </c>
      <c r="HK147" s="62" t="str" cm="1">
        <f t="array" ref="HK147">IF(ISERROR(INDEX(TrimSummary[costing_yy],MATCH(1,INDEX(($HD147=TrimSummary[style_no])*(HK$3=TrimSummary[trim_reff])*(ISNUMBER(FIND("/"&amp;$HC147&amp;"/","/"&amp;TrimSummary[color]&amp;"/"))),),0))),0,(INDEX(TrimSummary[costing_yy],MATCH(1,INDEX(($HD147=TrimSummary[style_no])*(HK$3=TrimSummary[trim_reff])*(ISNUMBER(FIND("/"&amp;$HC147&amp;"/","/"&amp;TrimSummary[color]&amp;"/"))),),0))))*$HH147*(1+$BN$3)&amp;","&amp;IF(ISERROR(INDEX(TrimSummary[costing_yy],MATCH(1,INDEX(($HD147=TrimSummary[style_no])*(HK$3=TrimSummary[trim_reff])*(ISNUMBER(FIND("/"&amp;$HC147&amp;"/","/"&amp;TrimSummary[color]&amp;"/"))),),0))),0,(INDEX(TrimSummary[costing_yy],MATCH(1,INDEX(($HD147=TrimSummary[style_no])*(HK$3=TrimSummary[trim_reff])*(ISNUMBER(FIND("/"&amp;$HC147&amp;"/","/"&amp;TrimSummary[color]&amp;"/"))),),0))))*$HJ147*(1+$BN$3)&amp;","&amp;IF(ISERROR(INDEX(TrimSummary[ordering_yy],MATCH(1,INDEX(($HD147=TrimSummary[style_no])*(HK$3=TrimSummary[trim_reff])*(ISNUMBER(FIND("/"&amp;$HC147&amp;"/","/"&amp;TrimSummary[color]&amp;"/"))),),0))),0,(INDEX(TrimSummary[ordering_yy],MATCH(1,INDEX(($HD147=TrimSummary[style_no])*(HK$3=TrimSummary[trim_reff])*(ISNUMBER(FIND("/"&amp;$HC147&amp;"/","/"&amp;TrimSummary[color]&amp;"/"))),),0))))*$HH147*(1+$BN$4)&amp;","&amp;IF(ISERROR(INDEX(TrimSummary[ordering_yy],MATCH(1,INDEX(($HD147=TrimSummary[style_no])*(HK$3=TrimSummary[trim_reff])*(ISNUMBER(FIND("/"&amp;$HC147&amp;"/","/"&amp;TrimSummary[color]&amp;"/"))),),0))),0,(INDEX(TrimSummary[ordering_yy],MATCH(1,INDEX(($HD147=TrimSummary[style_no])*(HK$3=TrimSummary[trim_reff])*(ISNUMBER(FIND("/"&amp;$HC147&amp;"/","/"&amp;TrimSummary[color]&amp;"/"))),),0))))*$HJ147*(1+$BN$4)</f>
        <v>1403.985024,0,0,0</v>
      </c>
      <c r="HL147" s="62" t="str" cm="1">
        <f t="array" ref="HL147">IF(ISERROR(INDEX(TrimSummary[costing_yy],MATCH(1,INDEX(($HD147=TrimSummary[style_no])*(HL$3=TrimSummary[trim_reff])*(ISNUMBER(FIND("/"&amp;$HC147&amp;"/","/"&amp;TrimSummary[color]&amp;"/"))),),0))),0,(INDEX(TrimSummary[costing_yy],MATCH(1,INDEX(($HD147=TrimSummary[style_no])*(HL$3=TrimSummary[trim_reff])*(ISNUMBER(FIND("/"&amp;$HC147&amp;"/","/"&amp;TrimSummary[color]&amp;"/"))),),0))))*$HH147*(1+$BN$3)&amp;","&amp;IF(ISERROR(INDEX(TrimSummary[costing_yy],MATCH(1,INDEX(($HD147=TrimSummary[style_no])*(HL$3=TrimSummary[trim_reff])*(ISNUMBER(FIND("/"&amp;$HC147&amp;"/","/"&amp;TrimSummary[color]&amp;"/"))),),0))),0,(INDEX(TrimSummary[costing_yy],MATCH(1,INDEX(($HD147=TrimSummary[style_no])*(HL$3=TrimSummary[trim_reff])*(ISNUMBER(FIND("/"&amp;$HC147&amp;"/","/"&amp;TrimSummary[color]&amp;"/"))),),0))))*$HJ147*(1+$BN$3)&amp;","&amp;IF(ISERROR(INDEX(TrimSummary[ordering_yy],MATCH(1,INDEX(($HD147=TrimSummary[style_no])*(HL$3=TrimSummary[trim_reff])*(ISNUMBER(FIND("/"&amp;$HC147&amp;"/","/"&amp;TrimSummary[color]&amp;"/"))),),0))),0,(INDEX(TrimSummary[ordering_yy],MATCH(1,INDEX(($HD147=TrimSummary[style_no])*(HL$3=TrimSummary[trim_reff])*(ISNUMBER(FIND("/"&amp;$HC147&amp;"/","/"&amp;TrimSummary[color]&amp;"/"))),),0))))*$HH147*(1+$BN$4)&amp;","&amp;IF(ISERROR(INDEX(TrimSummary[ordering_yy],MATCH(1,INDEX(($HD147=TrimSummary[style_no])*(HL$3=TrimSummary[trim_reff])*(ISNUMBER(FIND("/"&amp;$HC147&amp;"/","/"&amp;TrimSummary[color]&amp;"/"))),),0))),0,(INDEX(TrimSummary[ordering_yy],MATCH(1,INDEX(($HD147=TrimSummary[style_no])*(HL$3=TrimSummary[trim_reff])*(ISNUMBER(FIND("/"&amp;$HC147&amp;"/","/"&amp;TrimSummary[color]&amp;"/"))),),0))))*$HJ147*(1+$BN$4)</f>
        <v>19.41888,0,0,0</v>
      </c>
      <c r="HM147" s="62" t="str" cm="1">
        <f t="array" ref="HM147">IF(ISERROR(INDEX(TrimSummary[costing_yy],MATCH(1,INDEX(($HD147=TrimSummary[style_no])*(HM$3=TrimSummary[trim_reff])*(ISNUMBER(FIND("/"&amp;$HC147&amp;"/","/"&amp;TrimSummary[color]&amp;"/"))),),0))),0,(INDEX(TrimSummary[costing_yy],MATCH(1,INDEX(($HD147=TrimSummary[style_no])*(HM$3=TrimSummary[trim_reff])*(ISNUMBER(FIND("/"&amp;$HC147&amp;"/","/"&amp;TrimSummary[color]&amp;"/"))),),0))))*$HH147*(1+$BN$3)&amp;","&amp;IF(ISERROR(INDEX(TrimSummary[costing_yy],MATCH(1,INDEX(($HD147=TrimSummary[style_no])*(HM$3=TrimSummary[trim_reff])*(ISNUMBER(FIND("/"&amp;$HC147&amp;"/","/"&amp;TrimSummary[color]&amp;"/"))),),0))),0,(INDEX(TrimSummary[costing_yy],MATCH(1,INDEX(($HD147=TrimSummary[style_no])*(HM$3=TrimSummary[trim_reff])*(ISNUMBER(FIND("/"&amp;$HC147&amp;"/","/"&amp;TrimSummary[color]&amp;"/"))),),0))))*$HJ147*(1+$BN$3)&amp;","&amp;IF(ISERROR(INDEX(TrimSummary[ordering_yy],MATCH(1,INDEX(($HD147=TrimSummary[style_no])*(HM$3=TrimSummary[trim_reff])*(ISNUMBER(FIND("/"&amp;$HC147&amp;"/","/"&amp;TrimSummary[color]&amp;"/"))),),0))),0,(INDEX(TrimSummary[ordering_yy],MATCH(1,INDEX(($HD147=TrimSummary[style_no])*(HM$3=TrimSummary[trim_reff])*(ISNUMBER(FIND("/"&amp;$HC147&amp;"/","/"&amp;TrimSummary[color]&amp;"/"))),),0))))*$HH147*(1+$BN$4)&amp;","&amp;IF(ISERROR(INDEX(TrimSummary[ordering_yy],MATCH(1,INDEX(($HD147=TrimSummary[style_no])*(HM$3=TrimSummary[trim_reff])*(ISNUMBER(FIND("/"&amp;$HC147&amp;"/","/"&amp;TrimSummary[color]&amp;"/"))),),0))),0,(INDEX(TrimSummary[ordering_yy],MATCH(1,INDEX(($HD147=TrimSummary[style_no])*(HM$3=TrimSummary[trim_reff])*(ISNUMBER(FIND("/"&amp;$HC147&amp;"/","/"&amp;TrimSummary[color]&amp;"/"))),),0))))*$HJ147*(1+$BN$4)</f>
        <v>29.775616,0,0,0</v>
      </c>
      <c r="HN147" s="62" t="str" cm="1">
        <f t="array" ref="HN147">IF(ISERROR(INDEX(TrimSummary[costing_yy],MATCH(1,INDEX(($HD147=TrimSummary[style_no])*(HN$3=TrimSummary[trim_reff])*(ISNUMBER(FIND("/"&amp;$HC147&amp;"/","/"&amp;TrimSummary[color]&amp;"/"))),),0))),0,(INDEX(TrimSummary[costing_yy],MATCH(1,INDEX(($HD147=TrimSummary[style_no])*(HN$3=TrimSummary[trim_reff])*(ISNUMBER(FIND("/"&amp;$HC147&amp;"/","/"&amp;TrimSummary[color]&amp;"/"))),),0))))*$HH147*(1+$BN$3)&amp;","&amp;IF(ISERROR(INDEX(TrimSummary[costing_yy],MATCH(1,INDEX(($HD147=TrimSummary[style_no])*(HN$3=TrimSummary[trim_reff])*(ISNUMBER(FIND("/"&amp;$HC147&amp;"/","/"&amp;TrimSummary[color]&amp;"/"))),),0))),0,(INDEX(TrimSummary[costing_yy],MATCH(1,INDEX(($HD147=TrimSummary[style_no])*(HN$3=TrimSummary[trim_reff])*(ISNUMBER(FIND("/"&amp;$HC147&amp;"/","/"&amp;TrimSummary[color]&amp;"/"))),),0))))*$HJ147*(1+$BN$3)&amp;","&amp;IF(ISERROR(INDEX(TrimSummary[ordering_yy],MATCH(1,INDEX(($HD147=TrimSummary[style_no])*(HN$3=TrimSummary[trim_reff])*(ISNUMBER(FIND("/"&amp;$HC147&amp;"/","/"&amp;TrimSummary[color]&amp;"/"))),),0))),0,(INDEX(TrimSummary[ordering_yy],MATCH(1,INDEX(($HD147=TrimSummary[style_no])*(HN$3=TrimSummary[trim_reff])*(ISNUMBER(FIND("/"&amp;$HC147&amp;"/","/"&amp;TrimSummary[color]&amp;"/"))),),0))))*$HH147*(1+$BN$4)&amp;","&amp;IF(ISERROR(INDEX(TrimSummary[ordering_yy],MATCH(1,INDEX(($HD147=TrimSummary[style_no])*(HN$3=TrimSummary[trim_reff])*(ISNUMBER(FIND("/"&amp;$HC147&amp;"/","/"&amp;TrimSummary[color]&amp;"/"))),),0))),0,(INDEX(TrimSummary[ordering_yy],MATCH(1,INDEX(($HD147=TrimSummary[style_no])*(HN$3=TrimSummary[trim_reff])*(ISNUMBER(FIND("/"&amp;$HC147&amp;"/","/"&amp;TrimSummary[color]&amp;"/"))),),0))))*$HJ147*(1+$BN$4)</f>
        <v>1618.24,0,0,0</v>
      </c>
      <c r="HO147" s="62" t="str" cm="1">
        <f t="array" ref="HO147">IF(ISERROR(INDEX(TrimSummary[costing_yy],MATCH(1,INDEX(($HD147=TrimSummary[style_no])*(HO$3=TrimSummary[trim_reff])*(ISNUMBER(FIND("/"&amp;$HC147&amp;"/","/"&amp;TrimSummary[color]&amp;"/"))),),0))),0,(INDEX(TrimSummary[costing_yy],MATCH(1,INDEX(($HD147=TrimSummary[style_no])*(HO$3=TrimSummary[trim_reff])*(ISNUMBER(FIND("/"&amp;$HC147&amp;"/","/"&amp;TrimSummary[color]&amp;"/"))),),0))))*$HH147*(1+$BN$3)&amp;","&amp;IF(ISERROR(INDEX(TrimSummary[costing_yy],MATCH(1,INDEX(($HD147=TrimSummary[style_no])*(HO$3=TrimSummary[trim_reff])*(ISNUMBER(FIND("/"&amp;$HC147&amp;"/","/"&amp;TrimSummary[color]&amp;"/"))),),0))),0,(INDEX(TrimSummary[costing_yy],MATCH(1,INDEX(($HD147=TrimSummary[style_no])*(HO$3=TrimSummary[trim_reff])*(ISNUMBER(FIND("/"&amp;$HC147&amp;"/","/"&amp;TrimSummary[color]&amp;"/"))),),0))))*$HJ147*(1+$BN$3)&amp;","&amp;IF(ISERROR(INDEX(TrimSummary[ordering_yy],MATCH(1,INDEX(($HD147=TrimSummary[style_no])*(HO$3=TrimSummary[trim_reff])*(ISNUMBER(FIND("/"&amp;$HC147&amp;"/","/"&amp;TrimSummary[color]&amp;"/"))),),0))),0,(INDEX(TrimSummary[ordering_yy],MATCH(1,INDEX(($HD147=TrimSummary[style_no])*(HO$3=TrimSummary[trim_reff])*(ISNUMBER(FIND("/"&amp;$HC147&amp;"/","/"&amp;TrimSummary[color]&amp;"/"))),),0))))*$HH147*(1+$BN$4)&amp;","&amp;IF(ISERROR(INDEX(TrimSummary[ordering_yy],MATCH(1,INDEX(($HD147=TrimSummary[style_no])*(HO$3=TrimSummary[trim_reff])*(ISNUMBER(FIND("/"&amp;$HC147&amp;"/","/"&amp;TrimSummary[color]&amp;"/"))),),0))),0,(INDEX(TrimSummary[ordering_yy],MATCH(1,INDEX(($HD147=TrimSummary[style_no])*(HO$3=TrimSummary[trim_reff])*(ISNUMBER(FIND("/"&amp;$HC147&amp;"/","/"&amp;TrimSummary[color]&amp;"/"))),),0))))*$HJ147*(1+$BN$4)</f>
        <v>1618.24,0,0,0</v>
      </c>
      <c r="HP147" s="62" t="str" cm="1">
        <f t="array" ref="HP147">IF(ISERROR(INDEX(TrimSummary[costing_yy],MATCH(1,INDEX(($HD147=TrimSummary[style_no])*(HP$3=TrimSummary[trim_reff])*(ISNUMBER(FIND("/"&amp;$HC147&amp;"/","/"&amp;TrimSummary[color]&amp;"/"))),),0))),0,(INDEX(TrimSummary[costing_yy],MATCH(1,INDEX(($HD147=TrimSummary[style_no])*(HP$3=TrimSummary[trim_reff])*(ISNUMBER(FIND("/"&amp;$HC147&amp;"/","/"&amp;TrimSummary[color]&amp;"/"))),),0))))*$HH147*(1+$BN$3)&amp;","&amp;IF(ISERROR(INDEX(TrimSummary[costing_yy],MATCH(1,INDEX(($HD147=TrimSummary[style_no])*(HP$3=TrimSummary[trim_reff])*(ISNUMBER(FIND("/"&amp;$HC147&amp;"/","/"&amp;TrimSummary[color]&amp;"/"))),),0))),0,(INDEX(TrimSummary[costing_yy],MATCH(1,INDEX(($HD147=TrimSummary[style_no])*(HP$3=TrimSummary[trim_reff])*(ISNUMBER(FIND("/"&amp;$HC147&amp;"/","/"&amp;TrimSummary[color]&amp;"/"))),),0))))*$HJ147*(1+$BN$3)&amp;","&amp;IF(ISERROR(INDEX(TrimSummary[ordering_yy],MATCH(1,INDEX(($HD147=TrimSummary[style_no])*(HP$3=TrimSummary[trim_reff])*(ISNUMBER(FIND("/"&amp;$HC147&amp;"/","/"&amp;TrimSummary[color]&amp;"/"))),),0))),0,(INDEX(TrimSummary[ordering_yy],MATCH(1,INDEX(($HD147=TrimSummary[style_no])*(HP$3=TrimSummary[trim_reff])*(ISNUMBER(FIND("/"&amp;$HC147&amp;"/","/"&amp;TrimSummary[color]&amp;"/"))),),0))))*$HH147*(1+$BN$4)&amp;","&amp;IF(ISERROR(INDEX(TrimSummary[ordering_yy],MATCH(1,INDEX(($HD147=TrimSummary[style_no])*(HP$3=TrimSummary[trim_reff])*(ISNUMBER(FIND("/"&amp;$HC147&amp;"/","/"&amp;TrimSummary[color]&amp;"/"))),),0))),0,(INDEX(TrimSummary[ordering_yy],MATCH(1,INDEX(($HD147=TrimSummary[style_no])*(HP$3=TrimSummary[trim_reff])*(ISNUMBER(FIND("/"&amp;$HC147&amp;"/","/"&amp;TrimSummary[color]&amp;"/"))),),0))))*$HJ147*(1+$BN$4)</f>
        <v>1618.24,0,0,0</v>
      </c>
      <c r="HQ147" s="62" t="str" cm="1">
        <f t="array" ref="HQ147">IF(ISERROR(INDEX(TrimSummary[costing_yy],MATCH(1,INDEX(($HD147=TrimSummary[style_no])*(HQ$3=TrimSummary[trim_reff])*(ISNUMBER(FIND("/"&amp;$HC147&amp;"/","/"&amp;TrimSummary[color]&amp;"/"))),),0))),0,(INDEX(TrimSummary[costing_yy],MATCH(1,INDEX(($HD147=TrimSummary[style_no])*(HQ$3=TrimSummary[trim_reff])*(ISNUMBER(FIND("/"&amp;$HC147&amp;"/","/"&amp;TrimSummary[color]&amp;"/"))),),0))))*$HH147*(1+$BN$3)&amp;","&amp;IF(ISERROR(INDEX(TrimSummary[costing_yy],MATCH(1,INDEX(($HD147=TrimSummary[style_no])*(HQ$3=TrimSummary[trim_reff])*(ISNUMBER(FIND("/"&amp;$HC147&amp;"/","/"&amp;TrimSummary[color]&amp;"/"))),),0))),0,(INDEX(TrimSummary[costing_yy],MATCH(1,INDEX(($HD147=TrimSummary[style_no])*(HQ$3=TrimSummary[trim_reff])*(ISNUMBER(FIND("/"&amp;$HC147&amp;"/","/"&amp;TrimSummary[color]&amp;"/"))),),0))))*$HJ147*(1+$BN$3)&amp;","&amp;IF(ISERROR(INDEX(TrimSummary[ordering_yy],MATCH(1,INDEX(($HD147=TrimSummary[style_no])*(HQ$3=TrimSummary[trim_reff])*(ISNUMBER(FIND("/"&amp;$HC147&amp;"/","/"&amp;TrimSummary[color]&amp;"/"))),),0))),0,(INDEX(TrimSummary[ordering_yy],MATCH(1,INDEX(($HD147=TrimSummary[style_no])*(HQ$3=TrimSummary[trim_reff])*(ISNUMBER(FIND("/"&amp;$HC147&amp;"/","/"&amp;TrimSummary[color]&amp;"/"))),),0))))*$HH147*(1+$BN$4)&amp;","&amp;IF(ISERROR(INDEX(TrimSummary[ordering_yy],MATCH(1,INDEX(($HD147=TrimSummary[style_no])*(HQ$3=TrimSummary[trim_reff])*(ISNUMBER(FIND("/"&amp;$HC147&amp;"/","/"&amp;TrimSummary[color]&amp;"/"))),),0))),0,(INDEX(TrimSummary[ordering_yy],MATCH(1,INDEX(($HD147=TrimSummary[style_no])*(HQ$3=TrimSummary[trim_reff])*(ISNUMBER(FIND("/"&amp;$HC147&amp;"/","/"&amp;TrimSummary[color]&amp;"/"))),),0))))*$HJ147*(1+$BN$4)</f>
        <v>1618.24,0,0,0</v>
      </c>
      <c r="HR147" s="62" t="str" cm="1">
        <f t="array" ref="HR147">IF(ISERROR(INDEX(TrimSummary[costing_yy],MATCH(1,INDEX(($HD147=TrimSummary[style_no])*(HR$3=TrimSummary[trim_reff])*(ISNUMBER(FIND("/"&amp;$HC147&amp;"/","/"&amp;TrimSummary[color]&amp;"/"))),),0))),0,(INDEX(TrimSummary[costing_yy],MATCH(1,INDEX(($HD147=TrimSummary[style_no])*(HR$3=TrimSummary[trim_reff])*(ISNUMBER(FIND("/"&amp;$HC147&amp;"/","/"&amp;TrimSummary[color]&amp;"/"))),),0))))*$HH147*(1+$BN$3)&amp;","&amp;IF(ISERROR(INDEX(TrimSummary[costing_yy],MATCH(1,INDEX(($HD147=TrimSummary[style_no])*(HR$3=TrimSummary[trim_reff])*(ISNUMBER(FIND("/"&amp;$HC147&amp;"/","/"&amp;TrimSummary[color]&amp;"/"))),),0))),0,(INDEX(TrimSummary[costing_yy],MATCH(1,INDEX(($HD147=TrimSummary[style_no])*(HR$3=TrimSummary[trim_reff])*(ISNUMBER(FIND("/"&amp;$HC147&amp;"/","/"&amp;TrimSummary[color]&amp;"/"))),),0))))*$HJ147*(1+$BN$3)&amp;","&amp;IF(ISERROR(INDEX(TrimSummary[ordering_yy],MATCH(1,INDEX(($HD147=TrimSummary[style_no])*(HR$3=TrimSummary[trim_reff])*(ISNUMBER(FIND("/"&amp;$HC147&amp;"/","/"&amp;TrimSummary[color]&amp;"/"))),),0))),0,(INDEX(TrimSummary[ordering_yy],MATCH(1,INDEX(($HD147=TrimSummary[style_no])*(HR$3=TrimSummary[trim_reff])*(ISNUMBER(FIND("/"&amp;$HC147&amp;"/","/"&amp;TrimSummary[color]&amp;"/"))),),0))))*$HH147*(1+$BN$4)&amp;","&amp;IF(ISERROR(INDEX(TrimSummary[ordering_yy],MATCH(1,INDEX(($HD147=TrimSummary[style_no])*(HR$3=TrimSummary[trim_reff])*(ISNUMBER(FIND("/"&amp;$HC147&amp;"/","/"&amp;TrimSummary[color]&amp;"/"))),),0))),0,(INDEX(TrimSummary[ordering_yy],MATCH(1,INDEX(($HD147=TrimSummary[style_no])*(HR$3=TrimSummary[trim_reff])*(ISNUMBER(FIND("/"&amp;$HC147&amp;"/","/"&amp;TrimSummary[color]&amp;"/"))),),0))))*$HJ147*(1+$BN$4)</f>
        <v>1618.24,0,0,0</v>
      </c>
      <c r="HS147" s="62" t="str" cm="1">
        <f t="array" ref="HS147">IF(ISERROR(INDEX(TrimSummary[costing_yy],MATCH(1,INDEX(($HD147=TrimSummary[style_no])*(HS$3=TrimSummary[trim_reff])*(ISNUMBER(FIND("/"&amp;$HC147&amp;"/","/"&amp;TrimSummary[color]&amp;"/"))),),0))),0,(INDEX(TrimSummary[costing_yy],MATCH(1,INDEX(($HD147=TrimSummary[style_no])*(HS$3=TrimSummary[trim_reff])*(ISNUMBER(FIND("/"&amp;$HC147&amp;"/","/"&amp;TrimSummary[color]&amp;"/"))),),0))))*$HH147*(1+$BN$3)&amp;","&amp;IF(ISERROR(INDEX(TrimSummary[costing_yy],MATCH(1,INDEX(($HD147=TrimSummary[style_no])*(HS$3=TrimSummary[trim_reff])*(ISNUMBER(FIND("/"&amp;$HC147&amp;"/","/"&amp;TrimSummary[color]&amp;"/"))),),0))),0,(INDEX(TrimSummary[costing_yy],MATCH(1,INDEX(($HD147=TrimSummary[style_no])*(HS$3=TrimSummary[trim_reff])*(ISNUMBER(FIND("/"&amp;$HC147&amp;"/","/"&amp;TrimSummary[color]&amp;"/"))),),0))))*$HJ147*(1+$BN$3)&amp;","&amp;IF(ISERROR(INDEX(TrimSummary[ordering_yy],MATCH(1,INDEX(($HD147=TrimSummary[style_no])*(HS$3=TrimSummary[trim_reff])*(ISNUMBER(FIND("/"&amp;$HC147&amp;"/","/"&amp;TrimSummary[color]&amp;"/"))),),0))),0,(INDEX(TrimSummary[ordering_yy],MATCH(1,INDEX(($HD147=TrimSummary[style_no])*(HS$3=TrimSummary[trim_reff])*(ISNUMBER(FIND("/"&amp;$HC147&amp;"/","/"&amp;TrimSummary[color]&amp;"/"))),),0))))*$HH147*(1+$BN$4)&amp;","&amp;IF(ISERROR(INDEX(TrimSummary[ordering_yy],MATCH(1,INDEX(($HD147=TrimSummary[style_no])*(HS$3=TrimSummary[trim_reff])*(ISNUMBER(FIND("/"&amp;$HC147&amp;"/","/"&amp;TrimSummary[color]&amp;"/"))),),0))),0,(INDEX(TrimSummary[ordering_yy],MATCH(1,INDEX(($HD147=TrimSummary[style_no])*(HS$3=TrimSummary[trim_reff])*(ISNUMBER(FIND("/"&amp;$HC147&amp;"/","/"&amp;TrimSummary[color]&amp;"/"))),),0))))*$HJ147*(1+$BN$4)</f>
        <v>1618.24,0,0,0</v>
      </c>
      <c r="HT147" s="62" t="str" cm="1">
        <f t="array" ref="HT147">IF(ISERROR(INDEX(TrimSummary[costing_yy],MATCH(1,INDEX(($HD147=TrimSummary[style_no])*(HT$3=TrimSummary[trim_reff])*(ISNUMBER(FIND("/"&amp;$HC147&amp;"/","/"&amp;TrimSummary[color]&amp;"/"))),),0))),0,(INDEX(TrimSummary[costing_yy],MATCH(1,INDEX(($HD147=TrimSummary[style_no])*(HT$3=TrimSummary[trim_reff])*(ISNUMBER(FIND("/"&amp;$HC147&amp;"/","/"&amp;TrimSummary[color]&amp;"/"))),),0))))*$HH147*(1+$BN$3)&amp;","&amp;IF(ISERROR(INDEX(TrimSummary[costing_yy],MATCH(1,INDEX(($HD147=TrimSummary[style_no])*(HT$3=TrimSummary[trim_reff])*(ISNUMBER(FIND("/"&amp;$HC147&amp;"/","/"&amp;TrimSummary[color]&amp;"/"))),),0))),0,(INDEX(TrimSummary[costing_yy],MATCH(1,INDEX(($HD147=TrimSummary[style_no])*(HT$3=TrimSummary[trim_reff])*(ISNUMBER(FIND("/"&amp;$HC147&amp;"/","/"&amp;TrimSummary[color]&amp;"/"))),),0))))*$HJ147*(1+$BN$3)&amp;","&amp;IF(ISERROR(INDEX(TrimSummary[ordering_yy],MATCH(1,INDEX(($HD147=TrimSummary[style_no])*(HT$3=TrimSummary[trim_reff])*(ISNUMBER(FIND("/"&amp;$HC147&amp;"/","/"&amp;TrimSummary[color]&amp;"/"))),),0))),0,(INDEX(TrimSummary[ordering_yy],MATCH(1,INDEX(($HD147=TrimSummary[style_no])*(HT$3=TrimSummary[trim_reff])*(ISNUMBER(FIND("/"&amp;$HC147&amp;"/","/"&amp;TrimSummary[color]&amp;"/"))),),0))))*$HH147*(1+$BN$4)&amp;","&amp;IF(ISERROR(INDEX(TrimSummary[ordering_yy],MATCH(1,INDEX(($HD147=TrimSummary[style_no])*(HT$3=TrimSummary[trim_reff])*(ISNUMBER(FIND("/"&amp;$HC147&amp;"/","/"&amp;TrimSummary[color]&amp;"/"))),),0))),0,(INDEX(TrimSummary[ordering_yy],MATCH(1,INDEX(($HD147=TrimSummary[style_no])*(HT$3=TrimSummary[trim_reff])*(ISNUMBER(FIND("/"&amp;$HC147&amp;"/","/"&amp;TrimSummary[color]&amp;"/"))),),0))))*$HJ147*(1+$BN$4)</f>
        <v>1618.24,0,0,0</v>
      </c>
      <c r="HU147" s="62" t="str" cm="1">
        <f t="array" ref="HU147">IF(ISERROR(INDEX(TrimSummary[costing_yy],MATCH(1,INDEX(($HD147=TrimSummary[style_no])*(HU$3=TrimSummary[trim_reff])*(ISNUMBER(FIND("/"&amp;$HC147&amp;"/","/"&amp;TrimSummary[color]&amp;"/"))),),0))),0,(INDEX(TrimSummary[costing_yy],MATCH(1,INDEX(($HD147=TrimSummary[style_no])*(HU$3=TrimSummary[trim_reff])*(ISNUMBER(FIND("/"&amp;$HC147&amp;"/","/"&amp;TrimSummary[color]&amp;"/"))),),0))))*$HH147*(1+$BN$3)&amp;","&amp;IF(ISERROR(INDEX(TrimSummary[costing_yy],MATCH(1,INDEX(($HD147=TrimSummary[style_no])*(HU$3=TrimSummary[trim_reff])*(ISNUMBER(FIND("/"&amp;$HC147&amp;"/","/"&amp;TrimSummary[color]&amp;"/"))),),0))),0,(INDEX(TrimSummary[costing_yy],MATCH(1,INDEX(($HD147=TrimSummary[style_no])*(HU$3=TrimSummary[trim_reff])*(ISNUMBER(FIND("/"&amp;$HC147&amp;"/","/"&amp;TrimSummary[color]&amp;"/"))),),0))))*$HJ147*(1+$BN$3)&amp;","&amp;IF(ISERROR(INDEX(TrimSummary[ordering_yy],MATCH(1,INDEX(($HD147=TrimSummary[style_no])*(HU$3=TrimSummary[trim_reff])*(ISNUMBER(FIND("/"&amp;$HC147&amp;"/","/"&amp;TrimSummary[color]&amp;"/"))),),0))),0,(INDEX(TrimSummary[ordering_yy],MATCH(1,INDEX(($HD147=TrimSummary[style_no])*(HU$3=TrimSummary[trim_reff])*(ISNUMBER(FIND("/"&amp;$HC147&amp;"/","/"&amp;TrimSummary[color]&amp;"/"))),),0))))*$HH147*(1+$BN$4)&amp;","&amp;IF(ISERROR(INDEX(TrimSummary[ordering_yy],MATCH(1,INDEX(($HD147=TrimSummary[style_no])*(HU$3=TrimSummary[trim_reff])*(ISNUMBER(FIND("/"&amp;$HC147&amp;"/","/"&amp;TrimSummary[color]&amp;"/"))),),0))),0,(INDEX(TrimSummary[ordering_yy],MATCH(1,INDEX(($HD147=TrimSummary[style_no])*(HU$3=TrimSummary[trim_reff])*(ISNUMBER(FIND("/"&amp;$HC147&amp;"/","/"&amp;TrimSummary[color]&amp;"/"))),),0))))*$HJ147*(1+$BN$4)</f>
        <v>1618.24,0,0,0</v>
      </c>
      <c r="HV147" s="62"/>
      <c r="HW147" s="62"/>
      <c r="HX147" s="62"/>
      <c r="HY147" s="62"/>
      <c r="HZ147" s="62"/>
      <c r="IA147" s="62"/>
      <c r="IB147" s="62"/>
      <c r="IC147" s="62"/>
      <c r="ID147" s="62"/>
      <c r="IE147" s="62"/>
      <c r="IF147" s="62"/>
      <c r="IG147" s="49"/>
      <c r="IH147" s="49"/>
      <c r="II147" s="49"/>
      <c r="IJ147" s="49"/>
      <c r="IK147" s="49"/>
      <c r="IL147" s="49"/>
      <c r="IM147" s="49"/>
      <c r="IN147" s="49"/>
      <c r="IO147" s="49"/>
      <c r="IP147" s="49"/>
      <c r="IQ147" s="49"/>
      <c r="IR147" s="49"/>
      <c r="IS147" s="49"/>
      <c r="IT147" s="49"/>
      <c r="IU147" s="49"/>
      <c r="IV147" s="49"/>
      <c r="IW147" s="49"/>
    </row>
    <row r="148" spans="1:257">
      <c r="A148"/>
      <c r="D148" s="256"/>
      <c r="E148" s="121"/>
      <c r="F148" s="18"/>
      <c r="G148" s="19"/>
      <c r="H148" s="96"/>
      <c r="I148" s="96"/>
      <c r="J148" s="96"/>
      <c r="K148" s="96"/>
      <c r="L148" s="96"/>
      <c r="M148" s="96"/>
      <c r="N148" s="96"/>
      <c r="O148" s="96"/>
      <c r="P148" s="96"/>
      <c r="Q148" s="96"/>
      <c r="R148" s="96"/>
      <c r="S148" s="86"/>
      <c r="T148" s="86"/>
      <c r="U148" s="86"/>
      <c r="V148" s="130"/>
      <c r="Y148" s="18"/>
      <c r="AR148" s="87"/>
      <c r="AS148" s="24"/>
      <c r="AT148" s="18"/>
      <c r="AV148" s="24"/>
      <c r="AW148" s="24"/>
      <c r="AX148" s="24"/>
      <c r="AY148" s="24"/>
      <c r="AZ148" s="24"/>
      <c r="BA148" s="24"/>
      <c r="BB148" s="24"/>
      <c r="BC148" s="24"/>
      <c r="BD148" s="24"/>
      <c r="BE148" s="24"/>
      <c r="BF148" s="24"/>
      <c r="BG148" s="24"/>
      <c r="BH148" s="24"/>
      <c r="BI148" s="24"/>
      <c r="BS148" s="233"/>
      <c r="BT148" s="233"/>
      <c r="BU148" s="233"/>
      <c r="BV148" s="233"/>
      <c r="BW148" s="233"/>
      <c r="BX148" s="233"/>
      <c r="BY148" s="233"/>
      <c r="BZ148" s="233"/>
      <c r="CA148" s="233"/>
      <c r="CB148" s="233"/>
      <c r="CC148" s="233"/>
      <c r="CD148" s="233"/>
      <c r="CE148" s="233"/>
      <c r="CF148" s="233"/>
      <c r="CI148" s="230"/>
      <c r="FT148"/>
      <c r="FU148"/>
      <c r="HA148" s="62" t="str">
        <f>INDEX(TrimSummary[season],MATCH($HD148,TrimSummary[style_no],0))</f>
        <v>WI23</v>
      </c>
      <c r="HB148" s="62" t="str">
        <f>INDEX(TrimSummary[floorset],MATCH($HD148,TrimSummary[style_no],0))</f>
        <v>F3</v>
      </c>
      <c r="HC148" s="6" t="s">
        <v>201</v>
      </c>
      <c r="HD148" s="310" t="s">
        <v>315</v>
      </c>
      <c r="HE148" s="224" t="s">
        <v>299</v>
      </c>
      <c r="HF148" s="98">
        <v>45040</v>
      </c>
      <c r="HG148" t="s">
        <v>37</v>
      </c>
      <c r="HH148" s="105" cm="1">
        <f t="array" ref="HH148">IF(ISERROR(INDEX(Trim_Booking_Data[[QTY TB]:[5]],MATCH($HD148&amp;$HE148&amp;$HF148,Trim_Booking_Data[Styele'#]&amp;Trim_Booking_Data[COLOR]&amp;Trim_Booking_Data[Trim Boking Date],0),MATCH($HG148,Trim_Booking_Data[[#Headers],[QTY TB]:[5]],0))),0,(INDEX(Trim_Booking_Data[[QTY TB]:[5]],MATCH($HD148&amp;$HE148&amp;$HF148,Trim_Booking_Data[Styele'#]&amp;Trim_Booking_Data[COLOR]&amp;Trim_Booking_Data[Trim Boking Date],0),MATCH($HG148,Trim_Booking_Data[[#Headers],[QTY TB]:[5]],0))))</f>
        <v>1119</v>
      </c>
      <c r="HI148" s="78" cm="1">
        <f t="array" ref="HI148">IF(ISERROR(INDEX(PO_Placed_Data_Fu[],MATCH($HD148&amp;$HE148,Trim_Booking_Data[Styele'#]&amp;Trim_Booking_Data[COLOR],0),MATCH(HI$3,PO_Placed_Data_Fu[#Headers],0))),0,(INDEX(PO_Placed_Data_Fu[],MATCH($HD148&amp;$HE148,Trim_Booking_Data[Styele'#]&amp;Trim_Booking_Data[COLOR],0),MATCH(HI$3,PO_Placed_Data_Fu[#Headers],0))))</f>
        <v>0</v>
      </c>
      <c r="HJ148" s="73" cm="1">
        <f t="array" ref="HJ148">IF(ISERROR(INDEX(PO_Placed_Data_Fu[],MATCH($HD148&amp;$HE148&amp;$HF148,Trim_Booking_Data[Styele'#]&amp;Trim_Booking_Data[COLOR]&amp;Trim_Booking_Data[Trim Boking Date],0),MATCH($HG148,PO_Placed_Data_Fu[#Headers],0))),0,(INDEX(PO_Placed_Data_Fu[],MATCH($HD148&amp;$HE148&amp;$HF148,Trim_Booking_Data[Styele'#]&amp;Trim_Booking_Data[COLOR]&amp;Trim_Booking_Data[Trim Boking Date],0),MATCH($HG148,PO_Placed_Data_Fu[#Headers],0))))</f>
        <v>0</v>
      </c>
      <c r="HK148" s="62" t="str" cm="1">
        <f t="array" ref="HK148">IF(ISERROR(INDEX(TrimSummary[costing_yy],MATCH(1,INDEX(($HD148=TrimSummary[style_no])*(HK$3=TrimSummary[trim_reff])*(ISNUMBER(FIND("/"&amp;$HC148&amp;"/","/"&amp;TrimSummary[color]&amp;"/"))),),0))),0,(INDEX(TrimSummary[costing_yy],MATCH(1,INDEX(($HD148=TrimSummary[style_no])*(HK$3=TrimSummary[trim_reff])*(ISNUMBER(FIND("/"&amp;$HC148&amp;"/","/"&amp;TrimSummary[color]&amp;"/"))),),0))))*$HH148*(1+$BN$3)&amp;","&amp;IF(ISERROR(INDEX(TrimSummary[costing_yy],MATCH(1,INDEX(($HD148=TrimSummary[style_no])*(HK$3=TrimSummary[trim_reff])*(ISNUMBER(FIND("/"&amp;$HC148&amp;"/","/"&amp;TrimSummary[color]&amp;"/"))),),0))),0,(INDEX(TrimSummary[costing_yy],MATCH(1,INDEX(($HD148=TrimSummary[style_no])*(HK$3=TrimSummary[trim_reff])*(ISNUMBER(FIND("/"&amp;$HC148&amp;"/","/"&amp;TrimSummary[color]&amp;"/"))),),0))))*$HJ148*(1+$BN$3)&amp;","&amp;IF(ISERROR(INDEX(TrimSummary[ordering_yy],MATCH(1,INDEX(($HD148=TrimSummary[style_no])*(HK$3=TrimSummary[trim_reff])*(ISNUMBER(FIND("/"&amp;$HC148&amp;"/","/"&amp;TrimSummary[color]&amp;"/"))),),0))),0,(INDEX(TrimSummary[ordering_yy],MATCH(1,INDEX(($HD148=TrimSummary[style_no])*(HK$3=TrimSummary[trim_reff])*(ISNUMBER(FIND("/"&amp;$HC148&amp;"/","/"&amp;TrimSummary[color]&amp;"/"))),),0))))*$HH148*(1+$BN$4)&amp;","&amp;IF(ISERROR(INDEX(TrimSummary[ordering_yy],MATCH(1,INDEX(($HD148=TrimSummary[style_no])*(HK$3=TrimSummary[trim_reff])*(ISNUMBER(FIND("/"&amp;$HC148&amp;"/","/"&amp;TrimSummary[color]&amp;"/"))),),0))),0,(INDEX(TrimSummary[ordering_yy],MATCH(1,INDEX(($HD148=TrimSummary[style_no])*(HK$3=TrimSummary[trim_reff])*(ISNUMBER(FIND("/"&amp;$HC148&amp;"/","/"&amp;TrimSummary[color]&amp;"/"))),),0))))*$HJ148*(1+$BN$4)</f>
        <v>1009.678176,0,0,0</v>
      </c>
      <c r="HL148" s="62" t="str" cm="1">
        <f t="array" ref="HL148">IF(ISERROR(INDEX(TrimSummary[costing_yy],MATCH(1,INDEX(($HD148=TrimSummary[style_no])*(HL$3=TrimSummary[trim_reff])*(ISNUMBER(FIND("/"&amp;$HC148&amp;"/","/"&amp;TrimSummary[color]&amp;"/"))),),0))),0,(INDEX(TrimSummary[costing_yy],MATCH(1,INDEX(($HD148=TrimSummary[style_no])*(HL$3=TrimSummary[trim_reff])*(ISNUMBER(FIND("/"&amp;$HC148&amp;"/","/"&amp;TrimSummary[color]&amp;"/"))),),0))))*$HH148*(1+$BN$3)&amp;","&amp;IF(ISERROR(INDEX(TrimSummary[costing_yy],MATCH(1,INDEX(($HD148=TrimSummary[style_no])*(HL$3=TrimSummary[trim_reff])*(ISNUMBER(FIND("/"&amp;$HC148&amp;"/","/"&amp;TrimSummary[color]&amp;"/"))),),0))),0,(INDEX(TrimSummary[costing_yy],MATCH(1,INDEX(($HD148=TrimSummary[style_no])*(HL$3=TrimSummary[trim_reff])*(ISNUMBER(FIND("/"&amp;$HC148&amp;"/","/"&amp;TrimSummary[color]&amp;"/"))),),0))))*$HJ148*(1+$BN$3)&amp;","&amp;IF(ISERROR(INDEX(TrimSummary[ordering_yy],MATCH(1,INDEX(($HD148=TrimSummary[style_no])*(HL$3=TrimSummary[trim_reff])*(ISNUMBER(FIND("/"&amp;$HC148&amp;"/","/"&amp;TrimSummary[color]&amp;"/"))),),0))),0,(INDEX(TrimSummary[ordering_yy],MATCH(1,INDEX(($HD148=TrimSummary[style_no])*(HL$3=TrimSummary[trim_reff])*(ISNUMBER(FIND("/"&amp;$HC148&amp;"/","/"&amp;TrimSummary[color]&amp;"/"))),),0))))*$HH148*(1+$BN$4)&amp;","&amp;IF(ISERROR(INDEX(TrimSummary[ordering_yy],MATCH(1,INDEX(($HD148=TrimSummary[style_no])*(HL$3=TrimSummary[trim_reff])*(ISNUMBER(FIND("/"&amp;$HC148&amp;"/","/"&amp;TrimSummary[color]&amp;"/"))),),0))),0,(INDEX(TrimSummary[ordering_yy],MATCH(1,INDEX(($HD148=TrimSummary[style_no])*(HL$3=TrimSummary[trim_reff])*(ISNUMBER(FIND("/"&amp;$HC148&amp;"/","/"&amp;TrimSummary[color]&amp;"/"))),),0))))*$HJ148*(1+$BN$4)</f>
        <v>13.96512,0,0,0</v>
      </c>
      <c r="HM148" s="62" t="str" cm="1">
        <f t="array" ref="HM148">IF(ISERROR(INDEX(TrimSummary[costing_yy],MATCH(1,INDEX(($HD148=TrimSummary[style_no])*(HM$3=TrimSummary[trim_reff])*(ISNUMBER(FIND("/"&amp;$HC148&amp;"/","/"&amp;TrimSummary[color]&amp;"/"))),),0))),0,(INDEX(TrimSummary[costing_yy],MATCH(1,INDEX(($HD148=TrimSummary[style_no])*(HM$3=TrimSummary[trim_reff])*(ISNUMBER(FIND("/"&amp;$HC148&amp;"/","/"&amp;TrimSummary[color]&amp;"/"))),),0))))*$HH148*(1+$BN$3)&amp;","&amp;IF(ISERROR(INDEX(TrimSummary[costing_yy],MATCH(1,INDEX(($HD148=TrimSummary[style_no])*(HM$3=TrimSummary[trim_reff])*(ISNUMBER(FIND("/"&amp;$HC148&amp;"/","/"&amp;TrimSummary[color]&amp;"/"))),),0))),0,(INDEX(TrimSummary[costing_yy],MATCH(1,INDEX(($HD148=TrimSummary[style_no])*(HM$3=TrimSummary[trim_reff])*(ISNUMBER(FIND("/"&amp;$HC148&amp;"/","/"&amp;TrimSummary[color]&amp;"/"))),),0))))*$HJ148*(1+$BN$3)&amp;","&amp;IF(ISERROR(INDEX(TrimSummary[ordering_yy],MATCH(1,INDEX(($HD148=TrimSummary[style_no])*(HM$3=TrimSummary[trim_reff])*(ISNUMBER(FIND("/"&amp;$HC148&amp;"/","/"&amp;TrimSummary[color]&amp;"/"))),),0))),0,(INDEX(TrimSummary[ordering_yy],MATCH(1,INDEX(($HD148=TrimSummary[style_no])*(HM$3=TrimSummary[trim_reff])*(ISNUMBER(FIND("/"&amp;$HC148&amp;"/","/"&amp;TrimSummary[color]&amp;"/"))),),0))))*$HH148*(1+$BN$4)&amp;","&amp;IF(ISERROR(INDEX(TrimSummary[ordering_yy],MATCH(1,INDEX(($HD148=TrimSummary[style_no])*(HM$3=TrimSummary[trim_reff])*(ISNUMBER(FIND("/"&amp;$HC148&amp;"/","/"&amp;TrimSummary[color]&amp;"/"))),),0))),0,(INDEX(TrimSummary[ordering_yy],MATCH(1,INDEX(($HD148=TrimSummary[style_no])*(HM$3=TrimSummary[trim_reff])*(ISNUMBER(FIND("/"&amp;$HC148&amp;"/","/"&amp;TrimSummary[color]&amp;"/"))),),0))))*$HJ148*(1+$BN$4)</f>
        <v>21.413184,0,0,0</v>
      </c>
      <c r="HN148" s="62" t="str" cm="1">
        <f t="array" ref="HN148">IF(ISERROR(INDEX(TrimSummary[costing_yy],MATCH(1,INDEX(($HD148=TrimSummary[style_no])*(HN$3=TrimSummary[trim_reff])*(ISNUMBER(FIND("/"&amp;$HC148&amp;"/","/"&amp;TrimSummary[color]&amp;"/"))),),0))),0,(INDEX(TrimSummary[costing_yy],MATCH(1,INDEX(($HD148=TrimSummary[style_no])*(HN$3=TrimSummary[trim_reff])*(ISNUMBER(FIND("/"&amp;$HC148&amp;"/","/"&amp;TrimSummary[color]&amp;"/"))),),0))))*$HH148*(1+$BN$3)&amp;","&amp;IF(ISERROR(INDEX(TrimSummary[costing_yy],MATCH(1,INDEX(($HD148=TrimSummary[style_no])*(HN$3=TrimSummary[trim_reff])*(ISNUMBER(FIND("/"&amp;$HC148&amp;"/","/"&amp;TrimSummary[color]&amp;"/"))),),0))),0,(INDEX(TrimSummary[costing_yy],MATCH(1,INDEX(($HD148=TrimSummary[style_no])*(HN$3=TrimSummary[trim_reff])*(ISNUMBER(FIND("/"&amp;$HC148&amp;"/","/"&amp;TrimSummary[color]&amp;"/"))),),0))))*$HJ148*(1+$BN$3)&amp;","&amp;IF(ISERROR(INDEX(TrimSummary[ordering_yy],MATCH(1,INDEX(($HD148=TrimSummary[style_no])*(HN$3=TrimSummary[trim_reff])*(ISNUMBER(FIND("/"&amp;$HC148&amp;"/","/"&amp;TrimSummary[color]&amp;"/"))),),0))),0,(INDEX(TrimSummary[ordering_yy],MATCH(1,INDEX(($HD148=TrimSummary[style_no])*(HN$3=TrimSummary[trim_reff])*(ISNUMBER(FIND("/"&amp;$HC148&amp;"/","/"&amp;TrimSummary[color]&amp;"/"))),),0))))*$HH148*(1+$BN$4)&amp;","&amp;IF(ISERROR(INDEX(TrimSummary[ordering_yy],MATCH(1,INDEX(($HD148=TrimSummary[style_no])*(HN$3=TrimSummary[trim_reff])*(ISNUMBER(FIND("/"&amp;$HC148&amp;"/","/"&amp;TrimSummary[color]&amp;"/"))),),0))),0,(INDEX(TrimSummary[ordering_yy],MATCH(1,INDEX(($HD148=TrimSummary[style_no])*(HN$3=TrimSummary[trim_reff])*(ISNUMBER(FIND("/"&amp;$HC148&amp;"/","/"&amp;TrimSummary[color]&amp;"/"))),),0))))*$HJ148*(1+$BN$4)</f>
        <v>1163.76,0,0,0</v>
      </c>
      <c r="HO148" s="62" t="str" cm="1">
        <f t="array" ref="HO148">IF(ISERROR(INDEX(TrimSummary[costing_yy],MATCH(1,INDEX(($HD148=TrimSummary[style_no])*(HO$3=TrimSummary[trim_reff])*(ISNUMBER(FIND("/"&amp;$HC148&amp;"/","/"&amp;TrimSummary[color]&amp;"/"))),),0))),0,(INDEX(TrimSummary[costing_yy],MATCH(1,INDEX(($HD148=TrimSummary[style_no])*(HO$3=TrimSummary[trim_reff])*(ISNUMBER(FIND("/"&amp;$HC148&amp;"/","/"&amp;TrimSummary[color]&amp;"/"))),),0))))*$HH148*(1+$BN$3)&amp;","&amp;IF(ISERROR(INDEX(TrimSummary[costing_yy],MATCH(1,INDEX(($HD148=TrimSummary[style_no])*(HO$3=TrimSummary[trim_reff])*(ISNUMBER(FIND("/"&amp;$HC148&amp;"/","/"&amp;TrimSummary[color]&amp;"/"))),),0))),0,(INDEX(TrimSummary[costing_yy],MATCH(1,INDEX(($HD148=TrimSummary[style_no])*(HO$3=TrimSummary[trim_reff])*(ISNUMBER(FIND("/"&amp;$HC148&amp;"/","/"&amp;TrimSummary[color]&amp;"/"))),),0))))*$HJ148*(1+$BN$3)&amp;","&amp;IF(ISERROR(INDEX(TrimSummary[ordering_yy],MATCH(1,INDEX(($HD148=TrimSummary[style_no])*(HO$3=TrimSummary[trim_reff])*(ISNUMBER(FIND("/"&amp;$HC148&amp;"/","/"&amp;TrimSummary[color]&amp;"/"))),),0))),0,(INDEX(TrimSummary[ordering_yy],MATCH(1,INDEX(($HD148=TrimSummary[style_no])*(HO$3=TrimSummary[trim_reff])*(ISNUMBER(FIND("/"&amp;$HC148&amp;"/","/"&amp;TrimSummary[color]&amp;"/"))),),0))))*$HH148*(1+$BN$4)&amp;","&amp;IF(ISERROR(INDEX(TrimSummary[ordering_yy],MATCH(1,INDEX(($HD148=TrimSummary[style_no])*(HO$3=TrimSummary[trim_reff])*(ISNUMBER(FIND("/"&amp;$HC148&amp;"/","/"&amp;TrimSummary[color]&amp;"/"))),),0))),0,(INDEX(TrimSummary[ordering_yy],MATCH(1,INDEX(($HD148=TrimSummary[style_no])*(HO$3=TrimSummary[trim_reff])*(ISNUMBER(FIND("/"&amp;$HC148&amp;"/","/"&amp;TrimSummary[color]&amp;"/"))),),0))))*$HJ148*(1+$BN$4)</f>
        <v>1163.76,0,0,0</v>
      </c>
      <c r="HP148" s="62" t="str" cm="1">
        <f t="array" ref="HP148">IF(ISERROR(INDEX(TrimSummary[costing_yy],MATCH(1,INDEX(($HD148=TrimSummary[style_no])*(HP$3=TrimSummary[trim_reff])*(ISNUMBER(FIND("/"&amp;$HC148&amp;"/","/"&amp;TrimSummary[color]&amp;"/"))),),0))),0,(INDEX(TrimSummary[costing_yy],MATCH(1,INDEX(($HD148=TrimSummary[style_no])*(HP$3=TrimSummary[trim_reff])*(ISNUMBER(FIND("/"&amp;$HC148&amp;"/","/"&amp;TrimSummary[color]&amp;"/"))),),0))))*$HH148*(1+$BN$3)&amp;","&amp;IF(ISERROR(INDEX(TrimSummary[costing_yy],MATCH(1,INDEX(($HD148=TrimSummary[style_no])*(HP$3=TrimSummary[trim_reff])*(ISNUMBER(FIND("/"&amp;$HC148&amp;"/","/"&amp;TrimSummary[color]&amp;"/"))),),0))),0,(INDEX(TrimSummary[costing_yy],MATCH(1,INDEX(($HD148=TrimSummary[style_no])*(HP$3=TrimSummary[trim_reff])*(ISNUMBER(FIND("/"&amp;$HC148&amp;"/","/"&amp;TrimSummary[color]&amp;"/"))),),0))))*$HJ148*(1+$BN$3)&amp;","&amp;IF(ISERROR(INDEX(TrimSummary[ordering_yy],MATCH(1,INDEX(($HD148=TrimSummary[style_no])*(HP$3=TrimSummary[trim_reff])*(ISNUMBER(FIND("/"&amp;$HC148&amp;"/","/"&amp;TrimSummary[color]&amp;"/"))),),0))),0,(INDEX(TrimSummary[ordering_yy],MATCH(1,INDEX(($HD148=TrimSummary[style_no])*(HP$3=TrimSummary[trim_reff])*(ISNUMBER(FIND("/"&amp;$HC148&amp;"/","/"&amp;TrimSummary[color]&amp;"/"))),),0))))*$HH148*(1+$BN$4)&amp;","&amp;IF(ISERROR(INDEX(TrimSummary[ordering_yy],MATCH(1,INDEX(($HD148=TrimSummary[style_no])*(HP$3=TrimSummary[trim_reff])*(ISNUMBER(FIND("/"&amp;$HC148&amp;"/","/"&amp;TrimSummary[color]&amp;"/"))),),0))),0,(INDEX(TrimSummary[ordering_yy],MATCH(1,INDEX(($HD148=TrimSummary[style_no])*(HP$3=TrimSummary[trim_reff])*(ISNUMBER(FIND("/"&amp;$HC148&amp;"/","/"&amp;TrimSummary[color]&amp;"/"))),),0))))*$HJ148*(1+$BN$4)</f>
        <v>1163.76,0,0,0</v>
      </c>
      <c r="HQ148" s="62" t="str" cm="1">
        <f t="array" ref="HQ148">IF(ISERROR(INDEX(TrimSummary[costing_yy],MATCH(1,INDEX(($HD148=TrimSummary[style_no])*(HQ$3=TrimSummary[trim_reff])*(ISNUMBER(FIND("/"&amp;$HC148&amp;"/","/"&amp;TrimSummary[color]&amp;"/"))),),0))),0,(INDEX(TrimSummary[costing_yy],MATCH(1,INDEX(($HD148=TrimSummary[style_no])*(HQ$3=TrimSummary[trim_reff])*(ISNUMBER(FIND("/"&amp;$HC148&amp;"/","/"&amp;TrimSummary[color]&amp;"/"))),),0))))*$HH148*(1+$BN$3)&amp;","&amp;IF(ISERROR(INDEX(TrimSummary[costing_yy],MATCH(1,INDEX(($HD148=TrimSummary[style_no])*(HQ$3=TrimSummary[trim_reff])*(ISNUMBER(FIND("/"&amp;$HC148&amp;"/","/"&amp;TrimSummary[color]&amp;"/"))),),0))),0,(INDEX(TrimSummary[costing_yy],MATCH(1,INDEX(($HD148=TrimSummary[style_no])*(HQ$3=TrimSummary[trim_reff])*(ISNUMBER(FIND("/"&amp;$HC148&amp;"/","/"&amp;TrimSummary[color]&amp;"/"))),),0))))*$HJ148*(1+$BN$3)&amp;","&amp;IF(ISERROR(INDEX(TrimSummary[ordering_yy],MATCH(1,INDEX(($HD148=TrimSummary[style_no])*(HQ$3=TrimSummary[trim_reff])*(ISNUMBER(FIND("/"&amp;$HC148&amp;"/","/"&amp;TrimSummary[color]&amp;"/"))),),0))),0,(INDEX(TrimSummary[ordering_yy],MATCH(1,INDEX(($HD148=TrimSummary[style_no])*(HQ$3=TrimSummary[trim_reff])*(ISNUMBER(FIND("/"&amp;$HC148&amp;"/","/"&amp;TrimSummary[color]&amp;"/"))),),0))))*$HH148*(1+$BN$4)&amp;","&amp;IF(ISERROR(INDEX(TrimSummary[ordering_yy],MATCH(1,INDEX(($HD148=TrimSummary[style_no])*(HQ$3=TrimSummary[trim_reff])*(ISNUMBER(FIND("/"&amp;$HC148&amp;"/","/"&amp;TrimSummary[color]&amp;"/"))),),0))),0,(INDEX(TrimSummary[ordering_yy],MATCH(1,INDEX(($HD148=TrimSummary[style_no])*(HQ$3=TrimSummary[trim_reff])*(ISNUMBER(FIND("/"&amp;$HC148&amp;"/","/"&amp;TrimSummary[color]&amp;"/"))),),0))))*$HJ148*(1+$BN$4)</f>
        <v>1163.76,0,0,0</v>
      </c>
      <c r="HR148" s="62" t="str" cm="1">
        <f t="array" ref="HR148">IF(ISERROR(INDEX(TrimSummary[costing_yy],MATCH(1,INDEX(($HD148=TrimSummary[style_no])*(HR$3=TrimSummary[trim_reff])*(ISNUMBER(FIND("/"&amp;$HC148&amp;"/","/"&amp;TrimSummary[color]&amp;"/"))),),0))),0,(INDEX(TrimSummary[costing_yy],MATCH(1,INDEX(($HD148=TrimSummary[style_no])*(HR$3=TrimSummary[trim_reff])*(ISNUMBER(FIND("/"&amp;$HC148&amp;"/","/"&amp;TrimSummary[color]&amp;"/"))),),0))))*$HH148*(1+$BN$3)&amp;","&amp;IF(ISERROR(INDEX(TrimSummary[costing_yy],MATCH(1,INDEX(($HD148=TrimSummary[style_no])*(HR$3=TrimSummary[trim_reff])*(ISNUMBER(FIND("/"&amp;$HC148&amp;"/","/"&amp;TrimSummary[color]&amp;"/"))),),0))),0,(INDEX(TrimSummary[costing_yy],MATCH(1,INDEX(($HD148=TrimSummary[style_no])*(HR$3=TrimSummary[trim_reff])*(ISNUMBER(FIND("/"&amp;$HC148&amp;"/","/"&amp;TrimSummary[color]&amp;"/"))),),0))))*$HJ148*(1+$BN$3)&amp;","&amp;IF(ISERROR(INDEX(TrimSummary[ordering_yy],MATCH(1,INDEX(($HD148=TrimSummary[style_no])*(HR$3=TrimSummary[trim_reff])*(ISNUMBER(FIND("/"&amp;$HC148&amp;"/","/"&amp;TrimSummary[color]&amp;"/"))),),0))),0,(INDEX(TrimSummary[ordering_yy],MATCH(1,INDEX(($HD148=TrimSummary[style_no])*(HR$3=TrimSummary[trim_reff])*(ISNUMBER(FIND("/"&amp;$HC148&amp;"/","/"&amp;TrimSummary[color]&amp;"/"))),),0))))*$HH148*(1+$BN$4)&amp;","&amp;IF(ISERROR(INDEX(TrimSummary[ordering_yy],MATCH(1,INDEX(($HD148=TrimSummary[style_no])*(HR$3=TrimSummary[trim_reff])*(ISNUMBER(FIND("/"&amp;$HC148&amp;"/","/"&amp;TrimSummary[color]&amp;"/"))),),0))),0,(INDEX(TrimSummary[ordering_yy],MATCH(1,INDEX(($HD148=TrimSummary[style_no])*(HR$3=TrimSummary[trim_reff])*(ISNUMBER(FIND("/"&amp;$HC148&amp;"/","/"&amp;TrimSummary[color]&amp;"/"))),),0))))*$HJ148*(1+$BN$4)</f>
        <v>1163.76,0,0,0</v>
      </c>
      <c r="HS148" s="62" t="str" cm="1">
        <f t="array" ref="HS148">IF(ISERROR(INDEX(TrimSummary[costing_yy],MATCH(1,INDEX(($HD148=TrimSummary[style_no])*(HS$3=TrimSummary[trim_reff])*(ISNUMBER(FIND("/"&amp;$HC148&amp;"/","/"&amp;TrimSummary[color]&amp;"/"))),),0))),0,(INDEX(TrimSummary[costing_yy],MATCH(1,INDEX(($HD148=TrimSummary[style_no])*(HS$3=TrimSummary[trim_reff])*(ISNUMBER(FIND("/"&amp;$HC148&amp;"/","/"&amp;TrimSummary[color]&amp;"/"))),),0))))*$HH148*(1+$BN$3)&amp;","&amp;IF(ISERROR(INDEX(TrimSummary[costing_yy],MATCH(1,INDEX(($HD148=TrimSummary[style_no])*(HS$3=TrimSummary[trim_reff])*(ISNUMBER(FIND("/"&amp;$HC148&amp;"/","/"&amp;TrimSummary[color]&amp;"/"))),),0))),0,(INDEX(TrimSummary[costing_yy],MATCH(1,INDEX(($HD148=TrimSummary[style_no])*(HS$3=TrimSummary[trim_reff])*(ISNUMBER(FIND("/"&amp;$HC148&amp;"/","/"&amp;TrimSummary[color]&amp;"/"))),),0))))*$HJ148*(1+$BN$3)&amp;","&amp;IF(ISERROR(INDEX(TrimSummary[ordering_yy],MATCH(1,INDEX(($HD148=TrimSummary[style_no])*(HS$3=TrimSummary[trim_reff])*(ISNUMBER(FIND("/"&amp;$HC148&amp;"/","/"&amp;TrimSummary[color]&amp;"/"))),),0))),0,(INDEX(TrimSummary[ordering_yy],MATCH(1,INDEX(($HD148=TrimSummary[style_no])*(HS$3=TrimSummary[trim_reff])*(ISNUMBER(FIND("/"&amp;$HC148&amp;"/","/"&amp;TrimSummary[color]&amp;"/"))),),0))))*$HH148*(1+$BN$4)&amp;","&amp;IF(ISERROR(INDEX(TrimSummary[ordering_yy],MATCH(1,INDEX(($HD148=TrimSummary[style_no])*(HS$3=TrimSummary[trim_reff])*(ISNUMBER(FIND("/"&amp;$HC148&amp;"/","/"&amp;TrimSummary[color]&amp;"/"))),),0))),0,(INDEX(TrimSummary[ordering_yy],MATCH(1,INDEX(($HD148=TrimSummary[style_no])*(HS$3=TrimSummary[trim_reff])*(ISNUMBER(FIND("/"&amp;$HC148&amp;"/","/"&amp;TrimSummary[color]&amp;"/"))),),0))))*$HJ148*(1+$BN$4)</f>
        <v>1163.76,0,0,0</v>
      </c>
      <c r="HT148" s="62" t="str" cm="1">
        <f t="array" ref="HT148">IF(ISERROR(INDEX(TrimSummary[costing_yy],MATCH(1,INDEX(($HD148=TrimSummary[style_no])*(HT$3=TrimSummary[trim_reff])*(ISNUMBER(FIND("/"&amp;$HC148&amp;"/","/"&amp;TrimSummary[color]&amp;"/"))),),0))),0,(INDEX(TrimSummary[costing_yy],MATCH(1,INDEX(($HD148=TrimSummary[style_no])*(HT$3=TrimSummary[trim_reff])*(ISNUMBER(FIND("/"&amp;$HC148&amp;"/","/"&amp;TrimSummary[color]&amp;"/"))),),0))))*$HH148*(1+$BN$3)&amp;","&amp;IF(ISERROR(INDEX(TrimSummary[costing_yy],MATCH(1,INDEX(($HD148=TrimSummary[style_no])*(HT$3=TrimSummary[trim_reff])*(ISNUMBER(FIND("/"&amp;$HC148&amp;"/","/"&amp;TrimSummary[color]&amp;"/"))),),0))),0,(INDEX(TrimSummary[costing_yy],MATCH(1,INDEX(($HD148=TrimSummary[style_no])*(HT$3=TrimSummary[trim_reff])*(ISNUMBER(FIND("/"&amp;$HC148&amp;"/","/"&amp;TrimSummary[color]&amp;"/"))),),0))))*$HJ148*(1+$BN$3)&amp;","&amp;IF(ISERROR(INDEX(TrimSummary[ordering_yy],MATCH(1,INDEX(($HD148=TrimSummary[style_no])*(HT$3=TrimSummary[trim_reff])*(ISNUMBER(FIND("/"&amp;$HC148&amp;"/","/"&amp;TrimSummary[color]&amp;"/"))),),0))),0,(INDEX(TrimSummary[ordering_yy],MATCH(1,INDEX(($HD148=TrimSummary[style_no])*(HT$3=TrimSummary[trim_reff])*(ISNUMBER(FIND("/"&amp;$HC148&amp;"/","/"&amp;TrimSummary[color]&amp;"/"))),),0))))*$HH148*(1+$BN$4)&amp;","&amp;IF(ISERROR(INDEX(TrimSummary[ordering_yy],MATCH(1,INDEX(($HD148=TrimSummary[style_no])*(HT$3=TrimSummary[trim_reff])*(ISNUMBER(FIND("/"&amp;$HC148&amp;"/","/"&amp;TrimSummary[color]&amp;"/"))),),0))),0,(INDEX(TrimSummary[ordering_yy],MATCH(1,INDEX(($HD148=TrimSummary[style_no])*(HT$3=TrimSummary[trim_reff])*(ISNUMBER(FIND("/"&amp;$HC148&amp;"/","/"&amp;TrimSummary[color]&amp;"/"))),),0))))*$HJ148*(1+$BN$4)</f>
        <v>1163.76,0,0,0</v>
      </c>
      <c r="HU148" s="62" t="str" cm="1">
        <f t="array" ref="HU148">IF(ISERROR(INDEX(TrimSummary[costing_yy],MATCH(1,INDEX(($HD148=TrimSummary[style_no])*(HU$3=TrimSummary[trim_reff])*(ISNUMBER(FIND("/"&amp;$HC148&amp;"/","/"&amp;TrimSummary[color]&amp;"/"))),),0))),0,(INDEX(TrimSummary[costing_yy],MATCH(1,INDEX(($HD148=TrimSummary[style_no])*(HU$3=TrimSummary[trim_reff])*(ISNUMBER(FIND("/"&amp;$HC148&amp;"/","/"&amp;TrimSummary[color]&amp;"/"))),),0))))*$HH148*(1+$BN$3)&amp;","&amp;IF(ISERROR(INDEX(TrimSummary[costing_yy],MATCH(1,INDEX(($HD148=TrimSummary[style_no])*(HU$3=TrimSummary[trim_reff])*(ISNUMBER(FIND("/"&amp;$HC148&amp;"/","/"&amp;TrimSummary[color]&amp;"/"))),),0))),0,(INDEX(TrimSummary[costing_yy],MATCH(1,INDEX(($HD148=TrimSummary[style_no])*(HU$3=TrimSummary[trim_reff])*(ISNUMBER(FIND("/"&amp;$HC148&amp;"/","/"&amp;TrimSummary[color]&amp;"/"))),),0))))*$HJ148*(1+$BN$3)&amp;","&amp;IF(ISERROR(INDEX(TrimSummary[ordering_yy],MATCH(1,INDEX(($HD148=TrimSummary[style_no])*(HU$3=TrimSummary[trim_reff])*(ISNUMBER(FIND("/"&amp;$HC148&amp;"/","/"&amp;TrimSummary[color]&amp;"/"))),),0))),0,(INDEX(TrimSummary[ordering_yy],MATCH(1,INDEX(($HD148=TrimSummary[style_no])*(HU$3=TrimSummary[trim_reff])*(ISNUMBER(FIND("/"&amp;$HC148&amp;"/","/"&amp;TrimSummary[color]&amp;"/"))),),0))))*$HH148*(1+$BN$4)&amp;","&amp;IF(ISERROR(INDEX(TrimSummary[ordering_yy],MATCH(1,INDEX(($HD148=TrimSummary[style_no])*(HU$3=TrimSummary[trim_reff])*(ISNUMBER(FIND("/"&amp;$HC148&amp;"/","/"&amp;TrimSummary[color]&amp;"/"))),),0))),0,(INDEX(TrimSummary[ordering_yy],MATCH(1,INDEX(($HD148=TrimSummary[style_no])*(HU$3=TrimSummary[trim_reff])*(ISNUMBER(FIND("/"&amp;$HC148&amp;"/","/"&amp;TrimSummary[color]&amp;"/"))),),0))))*$HJ148*(1+$BN$4)</f>
        <v>1163.76,0,0,0</v>
      </c>
      <c r="HV148" s="62"/>
      <c r="HW148" s="62"/>
      <c r="HX148" s="62"/>
      <c r="HY148" s="62"/>
      <c r="HZ148" s="62"/>
      <c r="IA148" s="62"/>
      <c r="IB148" s="62"/>
      <c r="IC148" s="62"/>
      <c r="ID148" s="62"/>
      <c r="IE148" s="62"/>
      <c r="IF148" s="62"/>
      <c r="IG148" s="62"/>
      <c r="IH148" s="62"/>
      <c r="II148" s="49"/>
      <c r="IJ148" s="49"/>
      <c r="IK148" s="49"/>
      <c r="IL148" s="49"/>
      <c r="IM148" s="49"/>
      <c r="IN148" s="49"/>
      <c r="IO148" s="49"/>
      <c r="IP148" s="49"/>
      <c r="IQ148" s="49"/>
      <c r="IR148" s="49"/>
      <c r="IS148" s="49"/>
      <c r="IT148" s="49"/>
      <c r="IU148" s="49"/>
      <c r="IV148" s="49"/>
      <c r="IW148" s="49"/>
    </row>
    <row r="149" spans="1:257">
      <c r="A149"/>
      <c r="D149" s="256"/>
      <c r="E149" s="121"/>
      <c r="F149" s="18"/>
      <c r="G149" s="19"/>
      <c r="H149" s="96"/>
      <c r="I149" s="96"/>
      <c r="J149" s="96"/>
      <c r="K149" s="96"/>
      <c r="L149" s="96"/>
      <c r="M149" s="96"/>
      <c r="N149" s="96"/>
      <c r="O149" s="96"/>
      <c r="P149" s="96"/>
      <c r="Q149" s="96"/>
      <c r="R149" s="96"/>
      <c r="S149" s="86"/>
      <c r="T149" s="86"/>
      <c r="U149" s="86"/>
      <c r="V149" s="130"/>
      <c r="Y149" s="18"/>
      <c r="AR149" s="88"/>
      <c r="AS149" s="24"/>
      <c r="AT149" s="18"/>
      <c r="AV149" s="24"/>
      <c r="AW149" s="24"/>
      <c r="AX149" s="24"/>
      <c r="AY149" s="24"/>
      <c r="AZ149" s="24"/>
      <c r="BA149" s="24"/>
      <c r="BB149" s="24"/>
      <c r="BC149" s="24"/>
      <c r="BD149" s="24"/>
      <c r="BE149" s="24"/>
      <c r="BF149" s="24"/>
      <c r="BG149" s="24"/>
      <c r="BH149" s="24"/>
      <c r="BI149" s="24"/>
      <c r="BS149" s="233"/>
      <c r="BT149" s="233"/>
      <c r="BU149" s="233"/>
      <c r="BV149" s="233"/>
      <c r="BW149" s="233"/>
      <c r="BX149" s="233"/>
      <c r="BY149" s="233"/>
      <c r="BZ149" s="233"/>
      <c r="CA149" s="233"/>
      <c r="CB149" s="233"/>
      <c r="CC149" s="233"/>
      <c r="CD149" s="233"/>
      <c r="CE149" s="233"/>
      <c r="CF149" s="233"/>
      <c r="CI149" s="63"/>
      <c r="CJ149" s="92"/>
      <c r="CK149" s="92"/>
      <c r="FT149"/>
      <c r="FU149"/>
      <c r="HA149" s="62" t="str">
        <f>INDEX(TrimSummary[season],MATCH($HD149,TrimSummary[style_no],0))</f>
        <v>WI23</v>
      </c>
      <c r="HB149" s="62" t="str">
        <f>INDEX(TrimSummary[floorset],MATCH($HD149,TrimSummary[style_no],0))</f>
        <v>F3</v>
      </c>
      <c r="HC149" s="6" t="s">
        <v>201</v>
      </c>
      <c r="HD149" s="310" t="s">
        <v>315</v>
      </c>
      <c r="HE149" s="224" t="s">
        <v>299</v>
      </c>
      <c r="HF149" s="98">
        <v>45040</v>
      </c>
      <c r="HG149" t="s">
        <v>38</v>
      </c>
      <c r="HH149" s="105" cm="1">
        <f t="array" ref="HH149">IF(ISERROR(INDEX(Trim_Booking_Data[[QTY TB]:[5]],MATCH($HD149&amp;$HE149&amp;$HF149,Trim_Booking_Data[Styele'#]&amp;Trim_Booking_Data[COLOR]&amp;Trim_Booking_Data[Trim Boking Date],0),MATCH($HG149,Trim_Booking_Data[[#Headers],[QTY TB]:[5]],0))),0,(INDEX(Trim_Booking_Data[[QTY TB]:[5]],MATCH($HD149&amp;$HE149&amp;$HF149,Trim_Booking_Data[Styele'#]&amp;Trim_Booking_Data[COLOR]&amp;Trim_Booking_Data[Trim Boking Date],0),MATCH($HG149,Trim_Booking_Data[[#Headers],[QTY TB]:[5]],0))))</f>
        <v>414</v>
      </c>
      <c r="HI149" s="78" cm="1">
        <f t="array" ref="HI149">IF(ISERROR(INDEX(PO_Placed_Data_Fu[],MATCH($HD149&amp;$HE149,Trim_Booking_Data[Styele'#]&amp;Trim_Booking_Data[COLOR],0),MATCH(HI$3,PO_Placed_Data_Fu[#Headers],0))),0,(INDEX(PO_Placed_Data_Fu[],MATCH($HD149&amp;$HE149,Trim_Booking_Data[Styele'#]&amp;Trim_Booking_Data[COLOR],0),MATCH(HI$3,PO_Placed_Data_Fu[#Headers],0))))</f>
        <v>0</v>
      </c>
      <c r="HJ149" s="73" cm="1">
        <f t="array" ref="HJ149">IF(ISERROR(INDEX(PO_Placed_Data_Fu[],MATCH($HD149&amp;$HE149&amp;$HF149,Trim_Booking_Data[Styele'#]&amp;Trim_Booking_Data[COLOR]&amp;Trim_Booking_Data[Trim Boking Date],0),MATCH($HG149,PO_Placed_Data_Fu[#Headers],0))),0,(INDEX(PO_Placed_Data_Fu[],MATCH($HD149&amp;$HE149&amp;$HF149,Trim_Booking_Data[Styele'#]&amp;Trim_Booking_Data[COLOR]&amp;Trim_Booking_Data[Trim Boking Date],0),MATCH($HG149,PO_Placed_Data_Fu[#Headers],0))))</f>
        <v>0</v>
      </c>
      <c r="HK149" s="62" t="str" cm="1">
        <f t="array" ref="HK149">IF(ISERROR(INDEX(TrimSummary[costing_yy],MATCH(1,INDEX(($HD149=TrimSummary[style_no])*(HK$3=TrimSummary[trim_reff])*(ISNUMBER(FIND("/"&amp;$HC149&amp;"/","/"&amp;TrimSummary[color]&amp;"/"))),),0))),0,(INDEX(TrimSummary[costing_yy],MATCH(1,INDEX(($HD149=TrimSummary[style_no])*(HK$3=TrimSummary[trim_reff])*(ISNUMBER(FIND("/"&amp;$HC149&amp;"/","/"&amp;TrimSummary[color]&amp;"/"))),),0))))*$HH149*(1+$BN$3)&amp;","&amp;IF(ISERROR(INDEX(TrimSummary[costing_yy],MATCH(1,INDEX(($HD149=TrimSummary[style_no])*(HK$3=TrimSummary[trim_reff])*(ISNUMBER(FIND("/"&amp;$HC149&amp;"/","/"&amp;TrimSummary[color]&amp;"/"))),),0))),0,(INDEX(TrimSummary[costing_yy],MATCH(1,INDEX(($HD149=TrimSummary[style_no])*(HK$3=TrimSummary[trim_reff])*(ISNUMBER(FIND("/"&amp;$HC149&amp;"/","/"&amp;TrimSummary[color]&amp;"/"))),),0))))*$HJ149*(1+$BN$3)&amp;","&amp;IF(ISERROR(INDEX(TrimSummary[ordering_yy],MATCH(1,INDEX(($HD149=TrimSummary[style_no])*(HK$3=TrimSummary[trim_reff])*(ISNUMBER(FIND("/"&amp;$HC149&amp;"/","/"&amp;TrimSummary[color]&amp;"/"))),),0))),0,(INDEX(TrimSummary[ordering_yy],MATCH(1,INDEX(($HD149=TrimSummary[style_no])*(HK$3=TrimSummary[trim_reff])*(ISNUMBER(FIND("/"&amp;$HC149&amp;"/","/"&amp;TrimSummary[color]&amp;"/"))),),0))))*$HH149*(1+$BN$4)&amp;","&amp;IF(ISERROR(INDEX(TrimSummary[ordering_yy],MATCH(1,INDEX(($HD149=TrimSummary[style_no])*(HK$3=TrimSummary[trim_reff])*(ISNUMBER(FIND("/"&amp;$HC149&amp;"/","/"&amp;TrimSummary[color]&amp;"/"))),),0))),0,(INDEX(TrimSummary[ordering_yy],MATCH(1,INDEX(($HD149=TrimSummary[style_no])*(HK$3=TrimSummary[trim_reff])*(ISNUMBER(FIND("/"&amp;$HC149&amp;"/","/"&amp;TrimSummary[color]&amp;"/"))),),0))))*$HJ149*(1+$BN$4)</f>
        <v>373.553856,0,0,0</v>
      </c>
      <c r="HL149" s="62" t="str" cm="1">
        <f t="array" ref="HL149">IF(ISERROR(INDEX(TrimSummary[costing_yy],MATCH(1,INDEX(($HD149=TrimSummary[style_no])*(HL$3=TrimSummary[trim_reff])*(ISNUMBER(FIND("/"&amp;$HC149&amp;"/","/"&amp;TrimSummary[color]&amp;"/"))),),0))),0,(INDEX(TrimSummary[costing_yy],MATCH(1,INDEX(($HD149=TrimSummary[style_no])*(HL$3=TrimSummary[trim_reff])*(ISNUMBER(FIND("/"&amp;$HC149&amp;"/","/"&amp;TrimSummary[color]&amp;"/"))),),0))))*$HH149*(1+$BN$3)&amp;","&amp;IF(ISERROR(INDEX(TrimSummary[costing_yy],MATCH(1,INDEX(($HD149=TrimSummary[style_no])*(HL$3=TrimSummary[trim_reff])*(ISNUMBER(FIND("/"&amp;$HC149&amp;"/","/"&amp;TrimSummary[color]&amp;"/"))),),0))),0,(INDEX(TrimSummary[costing_yy],MATCH(1,INDEX(($HD149=TrimSummary[style_no])*(HL$3=TrimSummary[trim_reff])*(ISNUMBER(FIND("/"&amp;$HC149&amp;"/","/"&amp;TrimSummary[color]&amp;"/"))),),0))))*$HJ149*(1+$BN$3)&amp;","&amp;IF(ISERROR(INDEX(TrimSummary[ordering_yy],MATCH(1,INDEX(($HD149=TrimSummary[style_no])*(HL$3=TrimSummary[trim_reff])*(ISNUMBER(FIND("/"&amp;$HC149&amp;"/","/"&amp;TrimSummary[color]&amp;"/"))),),0))),0,(INDEX(TrimSummary[ordering_yy],MATCH(1,INDEX(($HD149=TrimSummary[style_no])*(HL$3=TrimSummary[trim_reff])*(ISNUMBER(FIND("/"&amp;$HC149&amp;"/","/"&amp;TrimSummary[color]&amp;"/"))),),0))))*$HH149*(1+$BN$4)&amp;","&amp;IF(ISERROR(INDEX(TrimSummary[ordering_yy],MATCH(1,INDEX(($HD149=TrimSummary[style_no])*(HL$3=TrimSummary[trim_reff])*(ISNUMBER(FIND("/"&amp;$HC149&amp;"/","/"&amp;TrimSummary[color]&amp;"/"))),),0))),0,(INDEX(TrimSummary[ordering_yy],MATCH(1,INDEX(($HD149=TrimSummary[style_no])*(HL$3=TrimSummary[trim_reff])*(ISNUMBER(FIND("/"&amp;$HC149&amp;"/","/"&amp;TrimSummary[color]&amp;"/"))),),0))))*$HJ149*(1+$BN$4)</f>
        <v>5.16672,0,0,0</v>
      </c>
      <c r="HM149" s="62" t="str" cm="1">
        <f t="array" ref="HM149">IF(ISERROR(INDEX(TrimSummary[costing_yy],MATCH(1,INDEX(($HD149=TrimSummary[style_no])*(HM$3=TrimSummary[trim_reff])*(ISNUMBER(FIND("/"&amp;$HC149&amp;"/","/"&amp;TrimSummary[color]&amp;"/"))),),0))),0,(INDEX(TrimSummary[costing_yy],MATCH(1,INDEX(($HD149=TrimSummary[style_no])*(HM$3=TrimSummary[trim_reff])*(ISNUMBER(FIND("/"&amp;$HC149&amp;"/","/"&amp;TrimSummary[color]&amp;"/"))),),0))))*$HH149*(1+$BN$3)&amp;","&amp;IF(ISERROR(INDEX(TrimSummary[costing_yy],MATCH(1,INDEX(($HD149=TrimSummary[style_no])*(HM$3=TrimSummary[trim_reff])*(ISNUMBER(FIND("/"&amp;$HC149&amp;"/","/"&amp;TrimSummary[color]&amp;"/"))),),0))),0,(INDEX(TrimSummary[costing_yy],MATCH(1,INDEX(($HD149=TrimSummary[style_no])*(HM$3=TrimSummary[trim_reff])*(ISNUMBER(FIND("/"&amp;$HC149&amp;"/","/"&amp;TrimSummary[color]&amp;"/"))),),0))))*$HJ149*(1+$BN$3)&amp;","&amp;IF(ISERROR(INDEX(TrimSummary[ordering_yy],MATCH(1,INDEX(($HD149=TrimSummary[style_no])*(HM$3=TrimSummary[trim_reff])*(ISNUMBER(FIND("/"&amp;$HC149&amp;"/","/"&amp;TrimSummary[color]&amp;"/"))),),0))),0,(INDEX(TrimSummary[ordering_yy],MATCH(1,INDEX(($HD149=TrimSummary[style_no])*(HM$3=TrimSummary[trim_reff])*(ISNUMBER(FIND("/"&amp;$HC149&amp;"/","/"&amp;TrimSummary[color]&amp;"/"))),),0))))*$HH149*(1+$BN$4)&amp;","&amp;IF(ISERROR(INDEX(TrimSummary[ordering_yy],MATCH(1,INDEX(($HD149=TrimSummary[style_no])*(HM$3=TrimSummary[trim_reff])*(ISNUMBER(FIND("/"&amp;$HC149&amp;"/","/"&amp;TrimSummary[color]&amp;"/"))),),0))),0,(INDEX(TrimSummary[ordering_yy],MATCH(1,INDEX(($HD149=TrimSummary[style_no])*(HM$3=TrimSummary[trim_reff])*(ISNUMBER(FIND("/"&amp;$HC149&amp;"/","/"&amp;TrimSummary[color]&amp;"/"))),),0))))*$HJ149*(1+$BN$4)</f>
        <v>7.922304,0,0,0</v>
      </c>
      <c r="HN149" s="62" t="str" cm="1">
        <f t="array" ref="HN149">IF(ISERROR(INDEX(TrimSummary[costing_yy],MATCH(1,INDEX(($HD149=TrimSummary[style_no])*(HN$3=TrimSummary[trim_reff])*(ISNUMBER(FIND("/"&amp;$HC149&amp;"/","/"&amp;TrimSummary[color]&amp;"/"))),),0))),0,(INDEX(TrimSummary[costing_yy],MATCH(1,INDEX(($HD149=TrimSummary[style_no])*(HN$3=TrimSummary[trim_reff])*(ISNUMBER(FIND("/"&amp;$HC149&amp;"/","/"&amp;TrimSummary[color]&amp;"/"))),),0))))*$HH149*(1+$BN$3)&amp;","&amp;IF(ISERROR(INDEX(TrimSummary[costing_yy],MATCH(1,INDEX(($HD149=TrimSummary[style_no])*(HN$3=TrimSummary[trim_reff])*(ISNUMBER(FIND("/"&amp;$HC149&amp;"/","/"&amp;TrimSummary[color]&amp;"/"))),),0))),0,(INDEX(TrimSummary[costing_yy],MATCH(1,INDEX(($HD149=TrimSummary[style_no])*(HN$3=TrimSummary[trim_reff])*(ISNUMBER(FIND("/"&amp;$HC149&amp;"/","/"&amp;TrimSummary[color]&amp;"/"))),),0))))*$HJ149*(1+$BN$3)&amp;","&amp;IF(ISERROR(INDEX(TrimSummary[ordering_yy],MATCH(1,INDEX(($HD149=TrimSummary[style_no])*(HN$3=TrimSummary[trim_reff])*(ISNUMBER(FIND("/"&amp;$HC149&amp;"/","/"&amp;TrimSummary[color]&amp;"/"))),),0))),0,(INDEX(TrimSummary[ordering_yy],MATCH(1,INDEX(($HD149=TrimSummary[style_no])*(HN$3=TrimSummary[trim_reff])*(ISNUMBER(FIND("/"&amp;$HC149&amp;"/","/"&amp;TrimSummary[color]&amp;"/"))),),0))))*$HH149*(1+$BN$4)&amp;","&amp;IF(ISERROR(INDEX(TrimSummary[ordering_yy],MATCH(1,INDEX(($HD149=TrimSummary[style_no])*(HN$3=TrimSummary[trim_reff])*(ISNUMBER(FIND("/"&amp;$HC149&amp;"/","/"&amp;TrimSummary[color]&amp;"/"))),),0))),0,(INDEX(TrimSummary[ordering_yy],MATCH(1,INDEX(($HD149=TrimSummary[style_no])*(HN$3=TrimSummary[trim_reff])*(ISNUMBER(FIND("/"&amp;$HC149&amp;"/","/"&amp;TrimSummary[color]&amp;"/"))),),0))))*$HJ149*(1+$BN$4)</f>
        <v>430.56,0,0,0</v>
      </c>
      <c r="HO149" s="62" t="str" cm="1">
        <f t="array" ref="HO149">IF(ISERROR(INDEX(TrimSummary[costing_yy],MATCH(1,INDEX(($HD149=TrimSummary[style_no])*(HO$3=TrimSummary[trim_reff])*(ISNUMBER(FIND("/"&amp;$HC149&amp;"/","/"&amp;TrimSummary[color]&amp;"/"))),),0))),0,(INDEX(TrimSummary[costing_yy],MATCH(1,INDEX(($HD149=TrimSummary[style_no])*(HO$3=TrimSummary[trim_reff])*(ISNUMBER(FIND("/"&amp;$HC149&amp;"/","/"&amp;TrimSummary[color]&amp;"/"))),),0))))*$HH149*(1+$BN$3)&amp;","&amp;IF(ISERROR(INDEX(TrimSummary[costing_yy],MATCH(1,INDEX(($HD149=TrimSummary[style_no])*(HO$3=TrimSummary[trim_reff])*(ISNUMBER(FIND("/"&amp;$HC149&amp;"/","/"&amp;TrimSummary[color]&amp;"/"))),),0))),0,(INDEX(TrimSummary[costing_yy],MATCH(1,INDEX(($HD149=TrimSummary[style_no])*(HO$3=TrimSummary[trim_reff])*(ISNUMBER(FIND("/"&amp;$HC149&amp;"/","/"&amp;TrimSummary[color]&amp;"/"))),),0))))*$HJ149*(1+$BN$3)&amp;","&amp;IF(ISERROR(INDEX(TrimSummary[ordering_yy],MATCH(1,INDEX(($HD149=TrimSummary[style_no])*(HO$3=TrimSummary[trim_reff])*(ISNUMBER(FIND("/"&amp;$HC149&amp;"/","/"&amp;TrimSummary[color]&amp;"/"))),),0))),0,(INDEX(TrimSummary[ordering_yy],MATCH(1,INDEX(($HD149=TrimSummary[style_no])*(HO$3=TrimSummary[trim_reff])*(ISNUMBER(FIND("/"&amp;$HC149&amp;"/","/"&amp;TrimSummary[color]&amp;"/"))),),0))))*$HH149*(1+$BN$4)&amp;","&amp;IF(ISERROR(INDEX(TrimSummary[ordering_yy],MATCH(1,INDEX(($HD149=TrimSummary[style_no])*(HO$3=TrimSummary[trim_reff])*(ISNUMBER(FIND("/"&amp;$HC149&amp;"/","/"&amp;TrimSummary[color]&amp;"/"))),),0))),0,(INDEX(TrimSummary[ordering_yy],MATCH(1,INDEX(($HD149=TrimSummary[style_no])*(HO$3=TrimSummary[trim_reff])*(ISNUMBER(FIND("/"&amp;$HC149&amp;"/","/"&amp;TrimSummary[color]&amp;"/"))),),0))))*$HJ149*(1+$BN$4)</f>
        <v>430.56,0,0,0</v>
      </c>
      <c r="HP149" s="62" t="str" cm="1">
        <f t="array" ref="HP149">IF(ISERROR(INDEX(TrimSummary[costing_yy],MATCH(1,INDEX(($HD149=TrimSummary[style_no])*(HP$3=TrimSummary[trim_reff])*(ISNUMBER(FIND("/"&amp;$HC149&amp;"/","/"&amp;TrimSummary[color]&amp;"/"))),),0))),0,(INDEX(TrimSummary[costing_yy],MATCH(1,INDEX(($HD149=TrimSummary[style_no])*(HP$3=TrimSummary[trim_reff])*(ISNUMBER(FIND("/"&amp;$HC149&amp;"/","/"&amp;TrimSummary[color]&amp;"/"))),),0))))*$HH149*(1+$BN$3)&amp;","&amp;IF(ISERROR(INDEX(TrimSummary[costing_yy],MATCH(1,INDEX(($HD149=TrimSummary[style_no])*(HP$3=TrimSummary[trim_reff])*(ISNUMBER(FIND("/"&amp;$HC149&amp;"/","/"&amp;TrimSummary[color]&amp;"/"))),),0))),0,(INDEX(TrimSummary[costing_yy],MATCH(1,INDEX(($HD149=TrimSummary[style_no])*(HP$3=TrimSummary[trim_reff])*(ISNUMBER(FIND("/"&amp;$HC149&amp;"/","/"&amp;TrimSummary[color]&amp;"/"))),),0))))*$HJ149*(1+$BN$3)&amp;","&amp;IF(ISERROR(INDEX(TrimSummary[ordering_yy],MATCH(1,INDEX(($HD149=TrimSummary[style_no])*(HP$3=TrimSummary[trim_reff])*(ISNUMBER(FIND("/"&amp;$HC149&amp;"/","/"&amp;TrimSummary[color]&amp;"/"))),),0))),0,(INDEX(TrimSummary[ordering_yy],MATCH(1,INDEX(($HD149=TrimSummary[style_no])*(HP$3=TrimSummary[trim_reff])*(ISNUMBER(FIND("/"&amp;$HC149&amp;"/","/"&amp;TrimSummary[color]&amp;"/"))),),0))))*$HH149*(1+$BN$4)&amp;","&amp;IF(ISERROR(INDEX(TrimSummary[ordering_yy],MATCH(1,INDEX(($HD149=TrimSummary[style_no])*(HP$3=TrimSummary[trim_reff])*(ISNUMBER(FIND("/"&amp;$HC149&amp;"/","/"&amp;TrimSummary[color]&amp;"/"))),),0))),0,(INDEX(TrimSummary[ordering_yy],MATCH(1,INDEX(($HD149=TrimSummary[style_no])*(HP$3=TrimSummary[trim_reff])*(ISNUMBER(FIND("/"&amp;$HC149&amp;"/","/"&amp;TrimSummary[color]&amp;"/"))),),0))))*$HJ149*(1+$BN$4)</f>
        <v>430.56,0,0,0</v>
      </c>
      <c r="HQ149" s="62" t="str" cm="1">
        <f t="array" ref="HQ149">IF(ISERROR(INDEX(TrimSummary[costing_yy],MATCH(1,INDEX(($HD149=TrimSummary[style_no])*(HQ$3=TrimSummary[trim_reff])*(ISNUMBER(FIND("/"&amp;$HC149&amp;"/","/"&amp;TrimSummary[color]&amp;"/"))),),0))),0,(INDEX(TrimSummary[costing_yy],MATCH(1,INDEX(($HD149=TrimSummary[style_no])*(HQ$3=TrimSummary[trim_reff])*(ISNUMBER(FIND("/"&amp;$HC149&amp;"/","/"&amp;TrimSummary[color]&amp;"/"))),),0))))*$HH149*(1+$BN$3)&amp;","&amp;IF(ISERROR(INDEX(TrimSummary[costing_yy],MATCH(1,INDEX(($HD149=TrimSummary[style_no])*(HQ$3=TrimSummary[trim_reff])*(ISNUMBER(FIND("/"&amp;$HC149&amp;"/","/"&amp;TrimSummary[color]&amp;"/"))),),0))),0,(INDEX(TrimSummary[costing_yy],MATCH(1,INDEX(($HD149=TrimSummary[style_no])*(HQ$3=TrimSummary[trim_reff])*(ISNUMBER(FIND("/"&amp;$HC149&amp;"/","/"&amp;TrimSummary[color]&amp;"/"))),),0))))*$HJ149*(1+$BN$3)&amp;","&amp;IF(ISERROR(INDEX(TrimSummary[ordering_yy],MATCH(1,INDEX(($HD149=TrimSummary[style_no])*(HQ$3=TrimSummary[trim_reff])*(ISNUMBER(FIND("/"&amp;$HC149&amp;"/","/"&amp;TrimSummary[color]&amp;"/"))),),0))),0,(INDEX(TrimSummary[ordering_yy],MATCH(1,INDEX(($HD149=TrimSummary[style_no])*(HQ$3=TrimSummary[trim_reff])*(ISNUMBER(FIND("/"&amp;$HC149&amp;"/","/"&amp;TrimSummary[color]&amp;"/"))),),0))))*$HH149*(1+$BN$4)&amp;","&amp;IF(ISERROR(INDEX(TrimSummary[ordering_yy],MATCH(1,INDEX(($HD149=TrimSummary[style_no])*(HQ$3=TrimSummary[trim_reff])*(ISNUMBER(FIND("/"&amp;$HC149&amp;"/","/"&amp;TrimSummary[color]&amp;"/"))),),0))),0,(INDEX(TrimSummary[ordering_yy],MATCH(1,INDEX(($HD149=TrimSummary[style_no])*(HQ$3=TrimSummary[trim_reff])*(ISNUMBER(FIND("/"&amp;$HC149&amp;"/","/"&amp;TrimSummary[color]&amp;"/"))),),0))))*$HJ149*(1+$BN$4)</f>
        <v>430.56,0,0,0</v>
      </c>
      <c r="HR149" s="62" t="str" cm="1">
        <f t="array" ref="HR149">IF(ISERROR(INDEX(TrimSummary[costing_yy],MATCH(1,INDEX(($HD149=TrimSummary[style_no])*(HR$3=TrimSummary[trim_reff])*(ISNUMBER(FIND("/"&amp;$HC149&amp;"/","/"&amp;TrimSummary[color]&amp;"/"))),),0))),0,(INDEX(TrimSummary[costing_yy],MATCH(1,INDEX(($HD149=TrimSummary[style_no])*(HR$3=TrimSummary[trim_reff])*(ISNUMBER(FIND("/"&amp;$HC149&amp;"/","/"&amp;TrimSummary[color]&amp;"/"))),),0))))*$HH149*(1+$BN$3)&amp;","&amp;IF(ISERROR(INDEX(TrimSummary[costing_yy],MATCH(1,INDEX(($HD149=TrimSummary[style_no])*(HR$3=TrimSummary[trim_reff])*(ISNUMBER(FIND("/"&amp;$HC149&amp;"/","/"&amp;TrimSummary[color]&amp;"/"))),),0))),0,(INDEX(TrimSummary[costing_yy],MATCH(1,INDEX(($HD149=TrimSummary[style_no])*(HR$3=TrimSummary[trim_reff])*(ISNUMBER(FIND("/"&amp;$HC149&amp;"/","/"&amp;TrimSummary[color]&amp;"/"))),),0))))*$HJ149*(1+$BN$3)&amp;","&amp;IF(ISERROR(INDEX(TrimSummary[ordering_yy],MATCH(1,INDEX(($HD149=TrimSummary[style_no])*(HR$3=TrimSummary[trim_reff])*(ISNUMBER(FIND("/"&amp;$HC149&amp;"/","/"&amp;TrimSummary[color]&amp;"/"))),),0))),0,(INDEX(TrimSummary[ordering_yy],MATCH(1,INDEX(($HD149=TrimSummary[style_no])*(HR$3=TrimSummary[trim_reff])*(ISNUMBER(FIND("/"&amp;$HC149&amp;"/","/"&amp;TrimSummary[color]&amp;"/"))),),0))))*$HH149*(1+$BN$4)&amp;","&amp;IF(ISERROR(INDEX(TrimSummary[ordering_yy],MATCH(1,INDEX(($HD149=TrimSummary[style_no])*(HR$3=TrimSummary[trim_reff])*(ISNUMBER(FIND("/"&amp;$HC149&amp;"/","/"&amp;TrimSummary[color]&amp;"/"))),),0))),0,(INDEX(TrimSummary[ordering_yy],MATCH(1,INDEX(($HD149=TrimSummary[style_no])*(HR$3=TrimSummary[trim_reff])*(ISNUMBER(FIND("/"&amp;$HC149&amp;"/","/"&amp;TrimSummary[color]&amp;"/"))),),0))))*$HJ149*(1+$BN$4)</f>
        <v>430.56,0,0,0</v>
      </c>
      <c r="HS149" s="62" t="str" cm="1">
        <f t="array" ref="HS149">IF(ISERROR(INDEX(TrimSummary[costing_yy],MATCH(1,INDEX(($HD149=TrimSummary[style_no])*(HS$3=TrimSummary[trim_reff])*(ISNUMBER(FIND("/"&amp;$HC149&amp;"/","/"&amp;TrimSummary[color]&amp;"/"))),),0))),0,(INDEX(TrimSummary[costing_yy],MATCH(1,INDEX(($HD149=TrimSummary[style_no])*(HS$3=TrimSummary[trim_reff])*(ISNUMBER(FIND("/"&amp;$HC149&amp;"/","/"&amp;TrimSummary[color]&amp;"/"))),),0))))*$HH149*(1+$BN$3)&amp;","&amp;IF(ISERROR(INDEX(TrimSummary[costing_yy],MATCH(1,INDEX(($HD149=TrimSummary[style_no])*(HS$3=TrimSummary[trim_reff])*(ISNUMBER(FIND("/"&amp;$HC149&amp;"/","/"&amp;TrimSummary[color]&amp;"/"))),),0))),0,(INDEX(TrimSummary[costing_yy],MATCH(1,INDEX(($HD149=TrimSummary[style_no])*(HS$3=TrimSummary[trim_reff])*(ISNUMBER(FIND("/"&amp;$HC149&amp;"/","/"&amp;TrimSummary[color]&amp;"/"))),),0))))*$HJ149*(1+$BN$3)&amp;","&amp;IF(ISERROR(INDEX(TrimSummary[ordering_yy],MATCH(1,INDEX(($HD149=TrimSummary[style_no])*(HS$3=TrimSummary[trim_reff])*(ISNUMBER(FIND("/"&amp;$HC149&amp;"/","/"&amp;TrimSummary[color]&amp;"/"))),),0))),0,(INDEX(TrimSummary[ordering_yy],MATCH(1,INDEX(($HD149=TrimSummary[style_no])*(HS$3=TrimSummary[trim_reff])*(ISNUMBER(FIND("/"&amp;$HC149&amp;"/","/"&amp;TrimSummary[color]&amp;"/"))),),0))))*$HH149*(1+$BN$4)&amp;","&amp;IF(ISERROR(INDEX(TrimSummary[ordering_yy],MATCH(1,INDEX(($HD149=TrimSummary[style_no])*(HS$3=TrimSummary[trim_reff])*(ISNUMBER(FIND("/"&amp;$HC149&amp;"/","/"&amp;TrimSummary[color]&amp;"/"))),),0))),0,(INDEX(TrimSummary[ordering_yy],MATCH(1,INDEX(($HD149=TrimSummary[style_no])*(HS$3=TrimSummary[trim_reff])*(ISNUMBER(FIND("/"&amp;$HC149&amp;"/","/"&amp;TrimSummary[color]&amp;"/"))),),0))))*$HJ149*(1+$BN$4)</f>
        <v>430.56,0,0,0</v>
      </c>
      <c r="HT149" s="62" t="str" cm="1">
        <f t="array" ref="HT149">IF(ISERROR(INDEX(TrimSummary[costing_yy],MATCH(1,INDEX(($HD149=TrimSummary[style_no])*(HT$3=TrimSummary[trim_reff])*(ISNUMBER(FIND("/"&amp;$HC149&amp;"/","/"&amp;TrimSummary[color]&amp;"/"))),),0))),0,(INDEX(TrimSummary[costing_yy],MATCH(1,INDEX(($HD149=TrimSummary[style_no])*(HT$3=TrimSummary[trim_reff])*(ISNUMBER(FIND("/"&amp;$HC149&amp;"/","/"&amp;TrimSummary[color]&amp;"/"))),),0))))*$HH149*(1+$BN$3)&amp;","&amp;IF(ISERROR(INDEX(TrimSummary[costing_yy],MATCH(1,INDEX(($HD149=TrimSummary[style_no])*(HT$3=TrimSummary[trim_reff])*(ISNUMBER(FIND("/"&amp;$HC149&amp;"/","/"&amp;TrimSummary[color]&amp;"/"))),),0))),0,(INDEX(TrimSummary[costing_yy],MATCH(1,INDEX(($HD149=TrimSummary[style_no])*(HT$3=TrimSummary[trim_reff])*(ISNUMBER(FIND("/"&amp;$HC149&amp;"/","/"&amp;TrimSummary[color]&amp;"/"))),),0))))*$HJ149*(1+$BN$3)&amp;","&amp;IF(ISERROR(INDEX(TrimSummary[ordering_yy],MATCH(1,INDEX(($HD149=TrimSummary[style_no])*(HT$3=TrimSummary[trim_reff])*(ISNUMBER(FIND("/"&amp;$HC149&amp;"/","/"&amp;TrimSummary[color]&amp;"/"))),),0))),0,(INDEX(TrimSummary[ordering_yy],MATCH(1,INDEX(($HD149=TrimSummary[style_no])*(HT$3=TrimSummary[trim_reff])*(ISNUMBER(FIND("/"&amp;$HC149&amp;"/","/"&amp;TrimSummary[color]&amp;"/"))),),0))))*$HH149*(1+$BN$4)&amp;","&amp;IF(ISERROR(INDEX(TrimSummary[ordering_yy],MATCH(1,INDEX(($HD149=TrimSummary[style_no])*(HT$3=TrimSummary[trim_reff])*(ISNUMBER(FIND("/"&amp;$HC149&amp;"/","/"&amp;TrimSummary[color]&amp;"/"))),),0))),0,(INDEX(TrimSummary[ordering_yy],MATCH(1,INDEX(($HD149=TrimSummary[style_no])*(HT$3=TrimSummary[trim_reff])*(ISNUMBER(FIND("/"&amp;$HC149&amp;"/","/"&amp;TrimSummary[color]&amp;"/"))),),0))))*$HJ149*(1+$BN$4)</f>
        <v>430.56,0,0,0</v>
      </c>
      <c r="HU149" s="62" t="str" cm="1">
        <f t="array" ref="HU149">IF(ISERROR(INDEX(TrimSummary[costing_yy],MATCH(1,INDEX(($HD149=TrimSummary[style_no])*(HU$3=TrimSummary[trim_reff])*(ISNUMBER(FIND("/"&amp;$HC149&amp;"/","/"&amp;TrimSummary[color]&amp;"/"))),),0))),0,(INDEX(TrimSummary[costing_yy],MATCH(1,INDEX(($HD149=TrimSummary[style_no])*(HU$3=TrimSummary[trim_reff])*(ISNUMBER(FIND("/"&amp;$HC149&amp;"/","/"&amp;TrimSummary[color]&amp;"/"))),),0))))*$HH149*(1+$BN$3)&amp;","&amp;IF(ISERROR(INDEX(TrimSummary[costing_yy],MATCH(1,INDEX(($HD149=TrimSummary[style_no])*(HU$3=TrimSummary[trim_reff])*(ISNUMBER(FIND("/"&amp;$HC149&amp;"/","/"&amp;TrimSummary[color]&amp;"/"))),),0))),0,(INDEX(TrimSummary[costing_yy],MATCH(1,INDEX(($HD149=TrimSummary[style_no])*(HU$3=TrimSummary[trim_reff])*(ISNUMBER(FIND("/"&amp;$HC149&amp;"/","/"&amp;TrimSummary[color]&amp;"/"))),),0))))*$HJ149*(1+$BN$3)&amp;","&amp;IF(ISERROR(INDEX(TrimSummary[ordering_yy],MATCH(1,INDEX(($HD149=TrimSummary[style_no])*(HU$3=TrimSummary[trim_reff])*(ISNUMBER(FIND("/"&amp;$HC149&amp;"/","/"&amp;TrimSummary[color]&amp;"/"))),),0))),0,(INDEX(TrimSummary[ordering_yy],MATCH(1,INDEX(($HD149=TrimSummary[style_no])*(HU$3=TrimSummary[trim_reff])*(ISNUMBER(FIND("/"&amp;$HC149&amp;"/","/"&amp;TrimSummary[color]&amp;"/"))),),0))))*$HH149*(1+$BN$4)&amp;","&amp;IF(ISERROR(INDEX(TrimSummary[ordering_yy],MATCH(1,INDEX(($HD149=TrimSummary[style_no])*(HU$3=TrimSummary[trim_reff])*(ISNUMBER(FIND("/"&amp;$HC149&amp;"/","/"&amp;TrimSummary[color]&amp;"/"))),),0))),0,(INDEX(TrimSummary[ordering_yy],MATCH(1,INDEX(($HD149=TrimSummary[style_no])*(HU$3=TrimSummary[trim_reff])*(ISNUMBER(FIND("/"&amp;$HC149&amp;"/","/"&amp;TrimSummary[color]&amp;"/"))),),0))))*$HJ149*(1+$BN$4)</f>
        <v>430.56,0,0,0</v>
      </c>
      <c r="HV149" s="62"/>
      <c r="HW149" s="62"/>
      <c r="HX149" s="62"/>
      <c r="HY149" s="62"/>
      <c r="HZ149" s="62"/>
      <c r="IA149" s="62"/>
      <c r="IB149" s="62"/>
      <c r="IC149" s="62"/>
      <c r="ID149" s="62"/>
      <c r="IE149" s="62"/>
      <c r="IF149" s="62"/>
      <c r="IG149" s="62"/>
      <c r="IH149" s="62"/>
      <c r="II149" s="49"/>
      <c r="IJ149" s="49"/>
      <c r="IK149" s="49"/>
      <c r="IL149" s="49"/>
      <c r="IM149" s="49"/>
      <c r="IN149" s="49"/>
      <c r="IO149" s="49"/>
      <c r="IP149" s="49"/>
      <c r="IQ149" s="49"/>
      <c r="IR149" s="49"/>
      <c r="IS149" s="49"/>
      <c r="IT149" s="49"/>
      <c r="IU149" s="49"/>
      <c r="IV149" s="49"/>
      <c r="IW149" s="49"/>
    </row>
    <row r="150" spans="1:257">
      <c r="A150"/>
      <c r="D150" s="256"/>
      <c r="E150" s="121"/>
      <c r="F150" s="18"/>
      <c r="G150" s="19"/>
      <c r="H150" s="96"/>
      <c r="I150" s="96"/>
      <c r="J150" s="96"/>
      <c r="K150" s="96"/>
      <c r="L150" s="96"/>
      <c r="M150" s="96"/>
      <c r="N150" s="96"/>
      <c r="O150" s="96"/>
      <c r="P150" s="96"/>
      <c r="Q150" s="96"/>
      <c r="R150" s="96"/>
      <c r="S150" s="86"/>
      <c r="T150" s="86"/>
      <c r="U150" s="86"/>
      <c r="V150" s="130"/>
      <c r="Y150" s="18"/>
      <c r="AR150" s="87"/>
      <c r="AS150" s="24"/>
      <c r="AT150" s="18"/>
      <c r="AV150" s="24"/>
      <c r="AW150" s="24"/>
      <c r="AX150" s="24"/>
      <c r="AY150" s="24"/>
      <c r="AZ150" s="24"/>
      <c r="BA150" s="24"/>
      <c r="BB150" s="24"/>
      <c r="BC150" s="24"/>
      <c r="BD150" s="24"/>
      <c r="BE150" s="24"/>
      <c r="BF150" s="24"/>
      <c r="BG150" s="24"/>
      <c r="BH150" s="24"/>
      <c r="BI150" s="24"/>
      <c r="BS150" s="233"/>
      <c r="BT150" s="233"/>
      <c r="BU150" s="233"/>
      <c r="BV150" s="233"/>
      <c r="BW150" s="233"/>
      <c r="BX150" s="233"/>
      <c r="BY150" s="233"/>
      <c r="BZ150" s="233"/>
      <c r="CA150" s="233"/>
      <c r="CB150" s="233"/>
      <c r="CC150" s="233"/>
      <c r="CD150" s="233"/>
      <c r="CE150" s="233"/>
      <c r="CF150" s="233"/>
      <c r="CH150" s="233"/>
      <c r="CI150" s="63"/>
      <c r="CJ150" s="94"/>
      <c r="CK150" s="94"/>
      <c r="FT150"/>
      <c r="FU150"/>
      <c r="HA150" s="62" t="str">
        <f>INDEX(TrimSummary[season],MATCH($HD150,TrimSummary[style_no],0))</f>
        <v>WI23</v>
      </c>
      <c r="HB150" s="62" t="str">
        <f>INDEX(TrimSummary[floorset],MATCH($HD150,TrimSummary[style_no],0))</f>
        <v>F3</v>
      </c>
      <c r="HC150" s="6" t="s">
        <v>201</v>
      </c>
      <c r="HD150" s="310" t="s">
        <v>315</v>
      </c>
      <c r="HE150" s="224" t="s">
        <v>299</v>
      </c>
      <c r="HF150" s="98">
        <v>45040</v>
      </c>
      <c r="HG150" t="s">
        <v>39</v>
      </c>
      <c r="HH150" s="105" cm="1">
        <f t="array" ref="HH150">IF(ISERROR(INDEX(Trim_Booking_Data[[QTY TB]:[5]],MATCH($HD150&amp;$HE150&amp;$HF150,Trim_Booking_Data[Styele'#]&amp;Trim_Booking_Data[COLOR]&amp;Trim_Booking_Data[Trim Boking Date],0),MATCH($HG150,Trim_Booking_Data[[#Headers],[QTY TB]:[5]],0))),0,(INDEX(Trim_Booking_Data[[QTY TB]:[5]],MATCH($HD150&amp;$HE150&amp;$HF150,Trim_Booking_Data[Styele'#]&amp;Trim_Booking_Data[COLOR]&amp;Trim_Booking_Data[Trim Boking Date],0),MATCH($HG150,Trim_Booking_Data[[#Headers],[QTY TB]:[5]],0))))</f>
        <v>82</v>
      </c>
      <c r="HI150" s="78" cm="1">
        <f t="array" ref="HI150">IF(ISERROR(INDEX(PO_Placed_Data_Fu[],MATCH($HD150&amp;$HE150,Trim_Booking_Data[Styele'#]&amp;Trim_Booking_Data[COLOR],0),MATCH(HI$3,PO_Placed_Data_Fu[#Headers],0))),0,(INDEX(PO_Placed_Data_Fu[],MATCH($HD150&amp;$HE150,Trim_Booking_Data[Styele'#]&amp;Trim_Booking_Data[COLOR],0),MATCH(HI$3,PO_Placed_Data_Fu[#Headers],0))))</f>
        <v>0</v>
      </c>
      <c r="HJ150" s="73" cm="1">
        <f t="array" ref="HJ150">IF(ISERROR(INDEX(PO_Placed_Data_Fu[],MATCH($HD150&amp;$HE150&amp;$HF150,Trim_Booking_Data[Styele'#]&amp;Trim_Booking_Data[COLOR]&amp;Trim_Booking_Data[Trim Boking Date],0),MATCH($HG150,PO_Placed_Data_Fu[#Headers],0))),0,(INDEX(PO_Placed_Data_Fu[],MATCH($HD150&amp;$HE150&amp;$HF150,Trim_Booking_Data[Styele'#]&amp;Trim_Booking_Data[COLOR]&amp;Trim_Booking_Data[Trim Boking Date],0),MATCH($HG150,PO_Placed_Data_Fu[#Headers],0))))</f>
        <v>0</v>
      </c>
      <c r="HK150" s="62" t="str" cm="1">
        <f t="array" ref="HK150">IF(ISERROR(INDEX(TrimSummary[costing_yy],MATCH(1,INDEX(($HD150=TrimSummary[style_no])*(HK$3=TrimSummary[trim_reff])*(ISNUMBER(FIND("/"&amp;$HC150&amp;"/","/"&amp;TrimSummary[color]&amp;"/"))),),0))),0,(INDEX(TrimSummary[costing_yy],MATCH(1,INDEX(($HD150=TrimSummary[style_no])*(HK$3=TrimSummary[trim_reff])*(ISNUMBER(FIND("/"&amp;$HC150&amp;"/","/"&amp;TrimSummary[color]&amp;"/"))),),0))))*$HH150*(1+$BN$3)&amp;","&amp;IF(ISERROR(INDEX(TrimSummary[costing_yy],MATCH(1,INDEX(($HD150=TrimSummary[style_no])*(HK$3=TrimSummary[trim_reff])*(ISNUMBER(FIND("/"&amp;$HC150&amp;"/","/"&amp;TrimSummary[color]&amp;"/"))),),0))),0,(INDEX(TrimSummary[costing_yy],MATCH(1,INDEX(($HD150=TrimSummary[style_no])*(HK$3=TrimSummary[trim_reff])*(ISNUMBER(FIND("/"&amp;$HC150&amp;"/","/"&amp;TrimSummary[color]&amp;"/"))),),0))))*$HJ150*(1+$BN$3)&amp;","&amp;IF(ISERROR(INDEX(TrimSummary[ordering_yy],MATCH(1,INDEX(($HD150=TrimSummary[style_no])*(HK$3=TrimSummary[trim_reff])*(ISNUMBER(FIND("/"&amp;$HC150&amp;"/","/"&amp;TrimSummary[color]&amp;"/"))),),0))),0,(INDEX(TrimSummary[ordering_yy],MATCH(1,INDEX(($HD150=TrimSummary[style_no])*(HK$3=TrimSummary[trim_reff])*(ISNUMBER(FIND("/"&amp;$HC150&amp;"/","/"&amp;TrimSummary[color]&amp;"/"))),),0))))*$HH150*(1+$BN$4)&amp;","&amp;IF(ISERROR(INDEX(TrimSummary[ordering_yy],MATCH(1,INDEX(($HD150=TrimSummary[style_no])*(HK$3=TrimSummary[trim_reff])*(ISNUMBER(FIND("/"&amp;$HC150&amp;"/","/"&amp;TrimSummary[color]&amp;"/"))),),0))),0,(INDEX(TrimSummary[ordering_yy],MATCH(1,INDEX(($HD150=TrimSummary[style_no])*(HK$3=TrimSummary[trim_reff])*(ISNUMBER(FIND("/"&amp;$HC150&amp;"/","/"&amp;TrimSummary[color]&amp;"/"))),),0))))*$HJ150*(1+$BN$4)</f>
        <v>73.988928,0,0,0</v>
      </c>
      <c r="HL150" s="62" t="str" cm="1">
        <f t="array" ref="HL150">IF(ISERROR(INDEX(TrimSummary[costing_yy],MATCH(1,INDEX(($HD150=TrimSummary[style_no])*(HL$3=TrimSummary[trim_reff])*(ISNUMBER(FIND("/"&amp;$HC150&amp;"/","/"&amp;TrimSummary[color]&amp;"/"))),),0))),0,(INDEX(TrimSummary[costing_yy],MATCH(1,INDEX(($HD150=TrimSummary[style_no])*(HL$3=TrimSummary[trim_reff])*(ISNUMBER(FIND("/"&amp;$HC150&amp;"/","/"&amp;TrimSummary[color]&amp;"/"))),),0))))*$HH150*(1+$BN$3)&amp;","&amp;IF(ISERROR(INDEX(TrimSummary[costing_yy],MATCH(1,INDEX(($HD150=TrimSummary[style_no])*(HL$3=TrimSummary[trim_reff])*(ISNUMBER(FIND("/"&amp;$HC150&amp;"/","/"&amp;TrimSummary[color]&amp;"/"))),),0))),0,(INDEX(TrimSummary[costing_yy],MATCH(1,INDEX(($HD150=TrimSummary[style_no])*(HL$3=TrimSummary[trim_reff])*(ISNUMBER(FIND("/"&amp;$HC150&amp;"/","/"&amp;TrimSummary[color]&amp;"/"))),),0))))*$HJ150*(1+$BN$3)&amp;","&amp;IF(ISERROR(INDEX(TrimSummary[ordering_yy],MATCH(1,INDEX(($HD150=TrimSummary[style_no])*(HL$3=TrimSummary[trim_reff])*(ISNUMBER(FIND("/"&amp;$HC150&amp;"/","/"&amp;TrimSummary[color]&amp;"/"))),),0))),0,(INDEX(TrimSummary[ordering_yy],MATCH(1,INDEX(($HD150=TrimSummary[style_no])*(HL$3=TrimSummary[trim_reff])*(ISNUMBER(FIND("/"&amp;$HC150&amp;"/","/"&amp;TrimSummary[color]&amp;"/"))),),0))))*$HH150*(1+$BN$4)&amp;","&amp;IF(ISERROR(INDEX(TrimSummary[ordering_yy],MATCH(1,INDEX(($HD150=TrimSummary[style_no])*(HL$3=TrimSummary[trim_reff])*(ISNUMBER(FIND("/"&amp;$HC150&amp;"/","/"&amp;TrimSummary[color]&amp;"/"))),),0))),0,(INDEX(TrimSummary[ordering_yy],MATCH(1,INDEX(($HD150=TrimSummary[style_no])*(HL$3=TrimSummary[trim_reff])*(ISNUMBER(FIND("/"&amp;$HC150&amp;"/","/"&amp;TrimSummary[color]&amp;"/"))),),0))))*$HJ150*(1+$BN$4)</f>
        <v>1.02336,0,0,0</v>
      </c>
      <c r="HM150" s="62" t="str" cm="1">
        <f t="array" ref="HM150">IF(ISERROR(INDEX(TrimSummary[costing_yy],MATCH(1,INDEX(($HD150=TrimSummary[style_no])*(HM$3=TrimSummary[trim_reff])*(ISNUMBER(FIND("/"&amp;$HC150&amp;"/","/"&amp;TrimSummary[color]&amp;"/"))),),0))),0,(INDEX(TrimSummary[costing_yy],MATCH(1,INDEX(($HD150=TrimSummary[style_no])*(HM$3=TrimSummary[trim_reff])*(ISNUMBER(FIND("/"&amp;$HC150&amp;"/","/"&amp;TrimSummary[color]&amp;"/"))),),0))))*$HH150*(1+$BN$3)&amp;","&amp;IF(ISERROR(INDEX(TrimSummary[costing_yy],MATCH(1,INDEX(($HD150=TrimSummary[style_no])*(HM$3=TrimSummary[trim_reff])*(ISNUMBER(FIND("/"&amp;$HC150&amp;"/","/"&amp;TrimSummary[color]&amp;"/"))),),0))),0,(INDEX(TrimSummary[costing_yy],MATCH(1,INDEX(($HD150=TrimSummary[style_no])*(HM$3=TrimSummary[trim_reff])*(ISNUMBER(FIND("/"&amp;$HC150&amp;"/","/"&amp;TrimSummary[color]&amp;"/"))),),0))))*$HJ150*(1+$BN$3)&amp;","&amp;IF(ISERROR(INDEX(TrimSummary[ordering_yy],MATCH(1,INDEX(($HD150=TrimSummary[style_no])*(HM$3=TrimSummary[trim_reff])*(ISNUMBER(FIND("/"&amp;$HC150&amp;"/","/"&amp;TrimSummary[color]&amp;"/"))),),0))),0,(INDEX(TrimSummary[ordering_yy],MATCH(1,INDEX(($HD150=TrimSummary[style_no])*(HM$3=TrimSummary[trim_reff])*(ISNUMBER(FIND("/"&amp;$HC150&amp;"/","/"&amp;TrimSummary[color]&amp;"/"))),),0))))*$HH150*(1+$BN$4)&amp;","&amp;IF(ISERROR(INDEX(TrimSummary[ordering_yy],MATCH(1,INDEX(($HD150=TrimSummary[style_no])*(HM$3=TrimSummary[trim_reff])*(ISNUMBER(FIND("/"&amp;$HC150&amp;"/","/"&amp;TrimSummary[color]&amp;"/"))),),0))),0,(INDEX(TrimSummary[ordering_yy],MATCH(1,INDEX(($HD150=TrimSummary[style_no])*(HM$3=TrimSummary[trim_reff])*(ISNUMBER(FIND("/"&amp;$HC150&amp;"/","/"&amp;TrimSummary[color]&amp;"/"))),),0))))*$HJ150*(1+$BN$4)</f>
        <v>1.569152,0,0,0</v>
      </c>
      <c r="HN150" s="62" t="str" cm="1">
        <f t="array" ref="HN150">IF(ISERROR(INDEX(TrimSummary[costing_yy],MATCH(1,INDEX(($HD150=TrimSummary[style_no])*(HN$3=TrimSummary[trim_reff])*(ISNUMBER(FIND("/"&amp;$HC150&amp;"/","/"&amp;TrimSummary[color]&amp;"/"))),),0))),0,(INDEX(TrimSummary[costing_yy],MATCH(1,INDEX(($HD150=TrimSummary[style_no])*(HN$3=TrimSummary[trim_reff])*(ISNUMBER(FIND("/"&amp;$HC150&amp;"/","/"&amp;TrimSummary[color]&amp;"/"))),),0))))*$HH150*(1+$BN$3)&amp;","&amp;IF(ISERROR(INDEX(TrimSummary[costing_yy],MATCH(1,INDEX(($HD150=TrimSummary[style_no])*(HN$3=TrimSummary[trim_reff])*(ISNUMBER(FIND("/"&amp;$HC150&amp;"/","/"&amp;TrimSummary[color]&amp;"/"))),),0))),0,(INDEX(TrimSummary[costing_yy],MATCH(1,INDEX(($HD150=TrimSummary[style_no])*(HN$3=TrimSummary[trim_reff])*(ISNUMBER(FIND("/"&amp;$HC150&amp;"/","/"&amp;TrimSummary[color]&amp;"/"))),),0))))*$HJ150*(1+$BN$3)&amp;","&amp;IF(ISERROR(INDEX(TrimSummary[ordering_yy],MATCH(1,INDEX(($HD150=TrimSummary[style_no])*(HN$3=TrimSummary[trim_reff])*(ISNUMBER(FIND("/"&amp;$HC150&amp;"/","/"&amp;TrimSummary[color]&amp;"/"))),),0))),0,(INDEX(TrimSummary[ordering_yy],MATCH(1,INDEX(($HD150=TrimSummary[style_no])*(HN$3=TrimSummary[trim_reff])*(ISNUMBER(FIND("/"&amp;$HC150&amp;"/","/"&amp;TrimSummary[color]&amp;"/"))),),0))))*$HH150*(1+$BN$4)&amp;","&amp;IF(ISERROR(INDEX(TrimSummary[ordering_yy],MATCH(1,INDEX(($HD150=TrimSummary[style_no])*(HN$3=TrimSummary[trim_reff])*(ISNUMBER(FIND("/"&amp;$HC150&amp;"/","/"&amp;TrimSummary[color]&amp;"/"))),),0))),0,(INDEX(TrimSummary[ordering_yy],MATCH(1,INDEX(($HD150=TrimSummary[style_no])*(HN$3=TrimSummary[trim_reff])*(ISNUMBER(FIND("/"&amp;$HC150&amp;"/","/"&amp;TrimSummary[color]&amp;"/"))),),0))))*$HJ150*(1+$BN$4)</f>
        <v>85.28,0,0,0</v>
      </c>
      <c r="HO150" s="62" t="str" cm="1">
        <f t="array" ref="HO150">IF(ISERROR(INDEX(TrimSummary[costing_yy],MATCH(1,INDEX(($HD150=TrimSummary[style_no])*(HO$3=TrimSummary[trim_reff])*(ISNUMBER(FIND("/"&amp;$HC150&amp;"/","/"&amp;TrimSummary[color]&amp;"/"))),),0))),0,(INDEX(TrimSummary[costing_yy],MATCH(1,INDEX(($HD150=TrimSummary[style_no])*(HO$3=TrimSummary[trim_reff])*(ISNUMBER(FIND("/"&amp;$HC150&amp;"/","/"&amp;TrimSummary[color]&amp;"/"))),),0))))*$HH150*(1+$BN$3)&amp;","&amp;IF(ISERROR(INDEX(TrimSummary[costing_yy],MATCH(1,INDEX(($HD150=TrimSummary[style_no])*(HO$3=TrimSummary[trim_reff])*(ISNUMBER(FIND("/"&amp;$HC150&amp;"/","/"&amp;TrimSummary[color]&amp;"/"))),),0))),0,(INDEX(TrimSummary[costing_yy],MATCH(1,INDEX(($HD150=TrimSummary[style_no])*(HO$3=TrimSummary[trim_reff])*(ISNUMBER(FIND("/"&amp;$HC150&amp;"/","/"&amp;TrimSummary[color]&amp;"/"))),),0))))*$HJ150*(1+$BN$3)&amp;","&amp;IF(ISERROR(INDEX(TrimSummary[ordering_yy],MATCH(1,INDEX(($HD150=TrimSummary[style_no])*(HO$3=TrimSummary[trim_reff])*(ISNUMBER(FIND("/"&amp;$HC150&amp;"/","/"&amp;TrimSummary[color]&amp;"/"))),),0))),0,(INDEX(TrimSummary[ordering_yy],MATCH(1,INDEX(($HD150=TrimSummary[style_no])*(HO$3=TrimSummary[trim_reff])*(ISNUMBER(FIND("/"&amp;$HC150&amp;"/","/"&amp;TrimSummary[color]&amp;"/"))),),0))))*$HH150*(1+$BN$4)&amp;","&amp;IF(ISERROR(INDEX(TrimSummary[ordering_yy],MATCH(1,INDEX(($HD150=TrimSummary[style_no])*(HO$3=TrimSummary[trim_reff])*(ISNUMBER(FIND("/"&amp;$HC150&amp;"/","/"&amp;TrimSummary[color]&amp;"/"))),),0))),0,(INDEX(TrimSummary[ordering_yy],MATCH(1,INDEX(($HD150=TrimSummary[style_no])*(HO$3=TrimSummary[trim_reff])*(ISNUMBER(FIND("/"&amp;$HC150&amp;"/","/"&amp;TrimSummary[color]&amp;"/"))),),0))))*$HJ150*(1+$BN$4)</f>
        <v>85.28,0,0,0</v>
      </c>
      <c r="HP150" s="62" t="str" cm="1">
        <f t="array" ref="HP150">IF(ISERROR(INDEX(TrimSummary[costing_yy],MATCH(1,INDEX(($HD150=TrimSummary[style_no])*(HP$3=TrimSummary[trim_reff])*(ISNUMBER(FIND("/"&amp;$HC150&amp;"/","/"&amp;TrimSummary[color]&amp;"/"))),),0))),0,(INDEX(TrimSummary[costing_yy],MATCH(1,INDEX(($HD150=TrimSummary[style_no])*(HP$3=TrimSummary[trim_reff])*(ISNUMBER(FIND("/"&amp;$HC150&amp;"/","/"&amp;TrimSummary[color]&amp;"/"))),),0))))*$HH150*(1+$BN$3)&amp;","&amp;IF(ISERROR(INDEX(TrimSummary[costing_yy],MATCH(1,INDEX(($HD150=TrimSummary[style_no])*(HP$3=TrimSummary[trim_reff])*(ISNUMBER(FIND("/"&amp;$HC150&amp;"/","/"&amp;TrimSummary[color]&amp;"/"))),),0))),0,(INDEX(TrimSummary[costing_yy],MATCH(1,INDEX(($HD150=TrimSummary[style_no])*(HP$3=TrimSummary[trim_reff])*(ISNUMBER(FIND("/"&amp;$HC150&amp;"/","/"&amp;TrimSummary[color]&amp;"/"))),),0))))*$HJ150*(1+$BN$3)&amp;","&amp;IF(ISERROR(INDEX(TrimSummary[ordering_yy],MATCH(1,INDEX(($HD150=TrimSummary[style_no])*(HP$3=TrimSummary[trim_reff])*(ISNUMBER(FIND("/"&amp;$HC150&amp;"/","/"&amp;TrimSummary[color]&amp;"/"))),),0))),0,(INDEX(TrimSummary[ordering_yy],MATCH(1,INDEX(($HD150=TrimSummary[style_no])*(HP$3=TrimSummary[trim_reff])*(ISNUMBER(FIND("/"&amp;$HC150&amp;"/","/"&amp;TrimSummary[color]&amp;"/"))),),0))))*$HH150*(1+$BN$4)&amp;","&amp;IF(ISERROR(INDEX(TrimSummary[ordering_yy],MATCH(1,INDEX(($HD150=TrimSummary[style_no])*(HP$3=TrimSummary[trim_reff])*(ISNUMBER(FIND("/"&amp;$HC150&amp;"/","/"&amp;TrimSummary[color]&amp;"/"))),),0))),0,(INDEX(TrimSummary[ordering_yy],MATCH(1,INDEX(($HD150=TrimSummary[style_no])*(HP$3=TrimSummary[trim_reff])*(ISNUMBER(FIND("/"&amp;$HC150&amp;"/","/"&amp;TrimSummary[color]&amp;"/"))),),0))))*$HJ150*(1+$BN$4)</f>
        <v>85.28,0,0,0</v>
      </c>
      <c r="HQ150" s="62" t="str" cm="1">
        <f t="array" ref="HQ150">IF(ISERROR(INDEX(TrimSummary[costing_yy],MATCH(1,INDEX(($HD150=TrimSummary[style_no])*(HQ$3=TrimSummary[trim_reff])*(ISNUMBER(FIND("/"&amp;$HC150&amp;"/","/"&amp;TrimSummary[color]&amp;"/"))),),0))),0,(INDEX(TrimSummary[costing_yy],MATCH(1,INDEX(($HD150=TrimSummary[style_no])*(HQ$3=TrimSummary[trim_reff])*(ISNUMBER(FIND("/"&amp;$HC150&amp;"/","/"&amp;TrimSummary[color]&amp;"/"))),),0))))*$HH150*(1+$BN$3)&amp;","&amp;IF(ISERROR(INDEX(TrimSummary[costing_yy],MATCH(1,INDEX(($HD150=TrimSummary[style_no])*(HQ$3=TrimSummary[trim_reff])*(ISNUMBER(FIND("/"&amp;$HC150&amp;"/","/"&amp;TrimSummary[color]&amp;"/"))),),0))),0,(INDEX(TrimSummary[costing_yy],MATCH(1,INDEX(($HD150=TrimSummary[style_no])*(HQ$3=TrimSummary[trim_reff])*(ISNUMBER(FIND("/"&amp;$HC150&amp;"/","/"&amp;TrimSummary[color]&amp;"/"))),),0))))*$HJ150*(1+$BN$3)&amp;","&amp;IF(ISERROR(INDEX(TrimSummary[ordering_yy],MATCH(1,INDEX(($HD150=TrimSummary[style_no])*(HQ$3=TrimSummary[trim_reff])*(ISNUMBER(FIND("/"&amp;$HC150&amp;"/","/"&amp;TrimSummary[color]&amp;"/"))),),0))),0,(INDEX(TrimSummary[ordering_yy],MATCH(1,INDEX(($HD150=TrimSummary[style_no])*(HQ$3=TrimSummary[trim_reff])*(ISNUMBER(FIND("/"&amp;$HC150&amp;"/","/"&amp;TrimSummary[color]&amp;"/"))),),0))))*$HH150*(1+$BN$4)&amp;","&amp;IF(ISERROR(INDEX(TrimSummary[ordering_yy],MATCH(1,INDEX(($HD150=TrimSummary[style_no])*(HQ$3=TrimSummary[trim_reff])*(ISNUMBER(FIND("/"&amp;$HC150&amp;"/","/"&amp;TrimSummary[color]&amp;"/"))),),0))),0,(INDEX(TrimSummary[ordering_yy],MATCH(1,INDEX(($HD150=TrimSummary[style_no])*(HQ$3=TrimSummary[trim_reff])*(ISNUMBER(FIND("/"&amp;$HC150&amp;"/","/"&amp;TrimSummary[color]&amp;"/"))),),0))))*$HJ150*(1+$BN$4)</f>
        <v>85.28,0,0,0</v>
      </c>
      <c r="HR150" s="62" t="str" cm="1">
        <f t="array" ref="HR150">IF(ISERROR(INDEX(TrimSummary[costing_yy],MATCH(1,INDEX(($HD150=TrimSummary[style_no])*(HR$3=TrimSummary[trim_reff])*(ISNUMBER(FIND("/"&amp;$HC150&amp;"/","/"&amp;TrimSummary[color]&amp;"/"))),),0))),0,(INDEX(TrimSummary[costing_yy],MATCH(1,INDEX(($HD150=TrimSummary[style_no])*(HR$3=TrimSummary[trim_reff])*(ISNUMBER(FIND("/"&amp;$HC150&amp;"/","/"&amp;TrimSummary[color]&amp;"/"))),),0))))*$HH150*(1+$BN$3)&amp;","&amp;IF(ISERROR(INDEX(TrimSummary[costing_yy],MATCH(1,INDEX(($HD150=TrimSummary[style_no])*(HR$3=TrimSummary[trim_reff])*(ISNUMBER(FIND("/"&amp;$HC150&amp;"/","/"&amp;TrimSummary[color]&amp;"/"))),),0))),0,(INDEX(TrimSummary[costing_yy],MATCH(1,INDEX(($HD150=TrimSummary[style_no])*(HR$3=TrimSummary[trim_reff])*(ISNUMBER(FIND("/"&amp;$HC150&amp;"/","/"&amp;TrimSummary[color]&amp;"/"))),),0))))*$HJ150*(1+$BN$3)&amp;","&amp;IF(ISERROR(INDEX(TrimSummary[ordering_yy],MATCH(1,INDEX(($HD150=TrimSummary[style_no])*(HR$3=TrimSummary[trim_reff])*(ISNUMBER(FIND("/"&amp;$HC150&amp;"/","/"&amp;TrimSummary[color]&amp;"/"))),),0))),0,(INDEX(TrimSummary[ordering_yy],MATCH(1,INDEX(($HD150=TrimSummary[style_no])*(HR$3=TrimSummary[trim_reff])*(ISNUMBER(FIND("/"&amp;$HC150&amp;"/","/"&amp;TrimSummary[color]&amp;"/"))),),0))))*$HH150*(1+$BN$4)&amp;","&amp;IF(ISERROR(INDEX(TrimSummary[ordering_yy],MATCH(1,INDEX(($HD150=TrimSummary[style_no])*(HR$3=TrimSummary[trim_reff])*(ISNUMBER(FIND("/"&amp;$HC150&amp;"/","/"&amp;TrimSummary[color]&amp;"/"))),),0))),0,(INDEX(TrimSummary[ordering_yy],MATCH(1,INDEX(($HD150=TrimSummary[style_no])*(HR$3=TrimSummary[trim_reff])*(ISNUMBER(FIND("/"&amp;$HC150&amp;"/","/"&amp;TrimSummary[color]&amp;"/"))),),0))))*$HJ150*(1+$BN$4)</f>
        <v>85.28,0,0,0</v>
      </c>
      <c r="HS150" s="62" t="str" cm="1">
        <f t="array" ref="HS150">IF(ISERROR(INDEX(TrimSummary[costing_yy],MATCH(1,INDEX(($HD150=TrimSummary[style_no])*(HS$3=TrimSummary[trim_reff])*(ISNUMBER(FIND("/"&amp;$HC150&amp;"/","/"&amp;TrimSummary[color]&amp;"/"))),),0))),0,(INDEX(TrimSummary[costing_yy],MATCH(1,INDEX(($HD150=TrimSummary[style_no])*(HS$3=TrimSummary[trim_reff])*(ISNUMBER(FIND("/"&amp;$HC150&amp;"/","/"&amp;TrimSummary[color]&amp;"/"))),),0))))*$HH150*(1+$BN$3)&amp;","&amp;IF(ISERROR(INDEX(TrimSummary[costing_yy],MATCH(1,INDEX(($HD150=TrimSummary[style_no])*(HS$3=TrimSummary[trim_reff])*(ISNUMBER(FIND("/"&amp;$HC150&amp;"/","/"&amp;TrimSummary[color]&amp;"/"))),),0))),0,(INDEX(TrimSummary[costing_yy],MATCH(1,INDEX(($HD150=TrimSummary[style_no])*(HS$3=TrimSummary[trim_reff])*(ISNUMBER(FIND("/"&amp;$HC150&amp;"/","/"&amp;TrimSummary[color]&amp;"/"))),),0))))*$HJ150*(1+$BN$3)&amp;","&amp;IF(ISERROR(INDEX(TrimSummary[ordering_yy],MATCH(1,INDEX(($HD150=TrimSummary[style_no])*(HS$3=TrimSummary[trim_reff])*(ISNUMBER(FIND("/"&amp;$HC150&amp;"/","/"&amp;TrimSummary[color]&amp;"/"))),),0))),0,(INDEX(TrimSummary[ordering_yy],MATCH(1,INDEX(($HD150=TrimSummary[style_no])*(HS$3=TrimSummary[trim_reff])*(ISNUMBER(FIND("/"&amp;$HC150&amp;"/","/"&amp;TrimSummary[color]&amp;"/"))),),0))))*$HH150*(1+$BN$4)&amp;","&amp;IF(ISERROR(INDEX(TrimSummary[ordering_yy],MATCH(1,INDEX(($HD150=TrimSummary[style_no])*(HS$3=TrimSummary[trim_reff])*(ISNUMBER(FIND("/"&amp;$HC150&amp;"/","/"&amp;TrimSummary[color]&amp;"/"))),),0))),0,(INDEX(TrimSummary[ordering_yy],MATCH(1,INDEX(($HD150=TrimSummary[style_no])*(HS$3=TrimSummary[trim_reff])*(ISNUMBER(FIND("/"&amp;$HC150&amp;"/","/"&amp;TrimSummary[color]&amp;"/"))),),0))))*$HJ150*(1+$BN$4)</f>
        <v>85.28,0,0,0</v>
      </c>
      <c r="HT150" s="62" t="str" cm="1">
        <f t="array" ref="HT150">IF(ISERROR(INDEX(TrimSummary[costing_yy],MATCH(1,INDEX(($HD150=TrimSummary[style_no])*(HT$3=TrimSummary[trim_reff])*(ISNUMBER(FIND("/"&amp;$HC150&amp;"/","/"&amp;TrimSummary[color]&amp;"/"))),),0))),0,(INDEX(TrimSummary[costing_yy],MATCH(1,INDEX(($HD150=TrimSummary[style_no])*(HT$3=TrimSummary[trim_reff])*(ISNUMBER(FIND("/"&amp;$HC150&amp;"/","/"&amp;TrimSummary[color]&amp;"/"))),),0))))*$HH150*(1+$BN$3)&amp;","&amp;IF(ISERROR(INDEX(TrimSummary[costing_yy],MATCH(1,INDEX(($HD150=TrimSummary[style_no])*(HT$3=TrimSummary[trim_reff])*(ISNUMBER(FIND("/"&amp;$HC150&amp;"/","/"&amp;TrimSummary[color]&amp;"/"))),),0))),0,(INDEX(TrimSummary[costing_yy],MATCH(1,INDEX(($HD150=TrimSummary[style_no])*(HT$3=TrimSummary[trim_reff])*(ISNUMBER(FIND("/"&amp;$HC150&amp;"/","/"&amp;TrimSummary[color]&amp;"/"))),),0))))*$HJ150*(1+$BN$3)&amp;","&amp;IF(ISERROR(INDEX(TrimSummary[ordering_yy],MATCH(1,INDEX(($HD150=TrimSummary[style_no])*(HT$3=TrimSummary[trim_reff])*(ISNUMBER(FIND("/"&amp;$HC150&amp;"/","/"&amp;TrimSummary[color]&amp;"/"))),),0))),0,(INDEX(TrimSummary[ordering_yy],MATCH(1,INDEX(($HD150=TrimSummary[style_no])*(HT$3=TrimSummary[trim_reff])*(ISNUMBER(FIND("/"&amp;$HC150&amp;"/","/"&amp;TrimSummary[color]&amp;"/"))),),0))))*$HH150*(1+$BN$4)&amp;","&amp;IF(ISERROR(INDEX(TrimSummary[ordering_yy],MATCH(1,INDEX(($HD150=TrimSummary[style_no])*(HT$3=TrimSummary[trim_reff])*(ISNUMBER(FIND("/"&amp;$HC150&amp;"/","/"&amp;TrimSummary[color]&amp;"/"))),),0))),0,(INDEX(TrimSummary[ordering_yy],MATCH(1,INDEX(($HD150=TrimSummary[style_no])*(HT$3=TrimSummary[trim_reff])*(ISNUMBER(FIND("/"&amp;$HC150&amp;"/","/"&amp;TrimSummary[color]&amp;"/"))),),0))))*$HJ150*(1+$BN$4)</f>
        <v>85.28,0,0,0</v>
      </c>
      <c r="HU150" s="62" t="str" cm="1">
        <f t="array" ref="HU150">IF(ISERROR(INDEX(TrimSummary[costing_yy],MATCH(1,INDEX(($HD150=TrimSummary[style_no])*(HU$3=TrimSummary[trim_reff])*(ISNUMBER(FIND("/"&amp;$HC150&amp;"/","/"&amp;TrimSummary[color]&amp;"/"))),),0))),0,(INDEX(TrimSummary[costing_yy],MATCH(1,INDEX(($HD150=TrimSummary[style_no])*(HU$3=TrimSummary[trim_reff])*(ISNUMBER(FIND("/"&amp;$HC150&amp;"/","/"&amp;TrimSummary[color]&amp;"/"))),),0))))*$HH150*(1+$BN$3)&amp;","&amp;IF(ISERROR(INDEX(TrimSummary[costing_yy],MATCH(1,INDEX(($HD150=TrimSummary[style_no])*(HU$3=TrimSummary[trim_reff])*(ISNUMBER(FIND("/"&amp;$HC150&amp;"/","/"&amp;TrimSummary[color]&amp;"/"))),),0))),0,(INDEX(TrimSummary[costing_yy],MATCH(1,INDEX(($HD150=TrimSummary[style_no])*(HU$3=TrimSummary[trim_reff])*(ISNUMBER(FIND("/"&amp;$HC150&amp;"/","/"&amp;TrimSummary[color]&amp;"/"))),),0))))*$HJ150*(1+$BN$3)&amp;","&amp;IF(ISERROR(INDEX(TrimSummary[ordering_yy],MATCH(1,INDEX(($HD150=TrimSummary[style_no])*(HU$3=TrimSummary[trim_reff])*(ISNUMBER(FIND("/"&amp;$HC150&amp;"/","/"&amp;TrimSummary[color]&amp;"/"))),),0))),0,(INDEX(TrimSummary[ordering_yy],MATCH(1,INDEX(($HD150=TrimSummary[style_no])*(HU$3=TrimSummary[trim_reff])*(ISNUMBER(FIND("/"&amp;$HC150&amp;"/","/"&amp;TrimSummary[color]&amp;"/"))),),0))))*$HH150*(1+$BN$4)&amp;","&amp;IF(ISERROR(INDEX(TrimSummary[ordering_yy],MATCH(1,INDEX(($HD150=TrimSummary[style_no])*(HU$3=TrimSummary[trim_reff])*(ISNUMBER(FIND("/"&amp;$HC150&amp;"/","/"&amp;TrimSummary[color]&amp;"/"))),),0))),0,(INDEX(TrimSummary[ordering_yy],MATCH(1,INDEX(($HD150=TrimSummary[style_no])*(HU$3=TrimSummary[trim_reff])*(ISNUMBER(FIND("/"&amp;$HC150&amp;"/","/"&amp;TrimSummary[color]&amp;"/"))),),0))))*$HJ150*(1+$BN$4)</f>
        <v>85.28,0,0,0</v>
      </c>
      <c r="HV150" s="62"/>
      <c r="HW150" s="62"/>
      <c r="HX150" s="62"/>
      <c r="HY150" s="62"/>
      <c r="HZ150" s="62"/>
      <c r="IA150" s="62"/>
      <c r="IB150" s="62"/>
      <c r="IC150" s="62"/>
      <c r="ID150" s="62"/>
      <c r="IE150" s="62"/>
      <c r="IF150" s="62"/>
      <c r="IG150" s="62"/>
      <c r="IH150" s="62"/>
      <c r="II150" s="62"/>
      <c r="IJ150" s="49"/>
      <c r="IK150" s="49"/>
      <c r="IL150" s="49"/>
      <c r="IM150" s="49"/>
      <c r="IN150" s="49"/>
      <c r="IO150" s="49"/>
      <c r="IP150" s="49"/>
      <c r="IQ150" s="49"/>
      <c r="IR150" s="49"/>
      <c r="IS150" s="49"/>
      <c r="IT150" s="49"/>
      <c r="IU150" s="49"/>
      <c r="IV150" s="49"/>
      <c r="IW150" s="49"/>
    </row>
    <row r="151" spans="1:257">
      <c r="A151"/>
      <c r="D151" s="256"/>
      <c r="E151" s="121"/>
      <c r="F151" s="18"/>
      <c r="G151" s="19"/>
      <c r="H151" s="96"/>
      <c r="I151" s="96"/>
      <c r="J151" s="96"/>
      <c r="K151" s="96"/>
      <c r="L151" s="96"/>
      <c r="M151" s="96"/>
      <c r="N151" s="96"/>
      <c r="O151" s="96"/>
      <c r="P151" s="96"/>
      <c r="Q151" s="96"/>
      <c r="R151" s="96"/>
      <c r="S151" s="86"/>
      <c r="T151" s="86"/>
      <c r="U151" s="86"/>
      <c r="V151" s="130"/>
      <c r="Y151" s="18"/>
      <c r="AR151" s="88"/>
      <c r="AS151" s="24"/>
      <c r="AT151" s="18"/>
      <c r="AV151" s="24"/>
      <c r="AW151" s="24"/>
      <c r="AX151" s="24"/>
      <c r="AY151" s="24"/>
      <c r="AZ151" s="24"/>
      <c r="BA151" s="24"/>
      <c r="BB151" s="24"/>
      <c r="BC151" s="24"/>
      <c r="BD151" s="24"/>
      <c r="BE151" s="24"/>
      <c r="BF151" s="24"/>
      <c r="BG151" s="24"/>
      <c r="BH151" s="24"/>
      <c r="BI151" s="24"/>
      <c r="BS151" s="233"/>
      <c r="BT151" s="233"/>
      <c r="BU151" s="233"/>
      <c r="BV151" s="233"/>
      <c r="BW151" s="233"/>
      <c r="BX151" s="233"/>
      <c r="BY151" s="233"/>
      <c r="BZ151" s="233"/>
      <c r="CA151" s="233"/>
      <c r="CB151" s="233"/>
      <c r="CC151" s="233"/>
      <c r="CD151" s="233"/>
      <c r="CE151" s="233"/>
      <c r="CF151" s="233"/>
      <c r="CI151" s="63"/>
      <c r="CJ151" s="77"/>
      <c r="CK151" s="77"/>
      <c r="FT151"/>
      <c r="FU151"/>
      <c r="HA151" s="62" t="str">
        <f>INDEX(TrimSummary[season],MATCH($HD151,TrimSummary[style_no],0))</f>
        <v>WI23</v>
      </c>
      <c r="HB151" s="62" t="str">
        <f>INDEX(TrimSummary[floorset],MATCH($HD151,TrimSummary[style_no],0))</f>
        <v>F3</v>
      </c>
      <c r="HC151" s="6" t="s">
        <v>201</v>
      </c>
      <c r="HD151" s="310" t="s">
        <v>315</v>
      </c>
      <c r="HE151" s="224" t="s">
        <v>299</v>
      </c>
      <c r="HF151" s="98">
        <v>45040</v>
      </c>
      <c r="HG151" t="s">
        <v>40</v>
      </c>
      <c r="HH151" s="105" cm="1">
        <f t="array" ref="HH151">IF(ISERROR(INDEX(Trim_Booking_Data[[QTY TB]:[5]],MATCH($HD151&amp;$HE151&amp;$HF151,Trim_Booking_Data[Styele'#]&amp;Trim_Booking_Data[COLOR]&amp;Trim_Booking_Data[Trim Boking Date],0),MATCH($HG151,Trim_Booking_Data[[#Headers],[QTY TB]:[5]],0))),0,(INDEX(Trim_Booking_Data[[QTY TB]:[5]],MATCH($HD151&amp;$HE151&amp;$HF151,Trim_Booking_Data[Styele'#]&amp;Trim_Booking_Data[COLOR]&amp;Trim_Booking_Data[Trim Boking Date],0),MATCH($HG151,Trim_Booking_Data[[#Headers],[QTY TB]:[5]],0))))</f>
        <v>0</v>
      </c>
      <c r="HI151" s="78" cm="1">
        <f t="array" ref="HI151">IF(ISERROR(INDEX(PO_Placed_Data_Fu[],MATCH($HD151&amp;$HE151,Trim_Booking_Data[Styele'#]&amp;Trim_Booking_Data[COLOR],0),MATCH(HI$3,PO_Placed_Data_Fu[#Headers],0))),0,(INDEX(PO_Placed_Data_Fu[],MATCH($HD151&amp;$HE151,Trim_Booking_Data[Styele'#]&amp;Trim_Booking_Data[COLOR],0),MATCH(HI$3,PO_Placed_Data_Fu[#Headers],0))))</f>
        <v>0</v>
      </c>
      <c r="HJ151" s="73" cm="1">
        <f t="array" ref="HJ151">IF(ISERROR(INDEX(PO_Placed_Data_Fu[],MATCH($HD151&amp;$HE151&amp;$HF151,Trim_Booking_Data[Styele'#]&amp;Trim_Booking_Data[COLOR]&amp;Trim_Booking_Data[Trim Boking Date],0),MATCH($HG151,PO_Placed_Data_Fu[#Headers],0))),0,(INDEX(PO_Placed_Data_Fu[],MATCH($HD151&amp;$HE151&amp;$HF151,Trim_Booking_Data[Styele'#]&amp;Trim_Booking_Data[COLOR]&amp;Trim_Booking_Data[Trim Boking Date],0),MATCH($HG151,PO_Placed_Data_Fu[#Headers],0))))</f>
        <v>0</v>
      </c>
      <c r="HK151" s="62" t="str" cm="1">
        <f t="array" ref="HK151">IF(ISERROR(INDEX(TrimSummary[costing_yy],MATCH(1,INDEX(($HD151=TrimSummary[style_no])*(HK$3=TrimSummary[trim_reff])*(ISNUMBER(FIND("/"&amp;$HC151&amp;"/","/"&amp;TrimSummary[color]&amp;"/"))),),0))),0,(INDEX(TrimSummary[costing_yy],MATCH(1,INDEX(($HD151=TrimSummary[style_no])*(HK$3=TrimSummary[trim_reff])*(ISNUMBER(FIND("/"&amp;$HC151&amp;"/","/"&amp;TrimSummary[color]&amp;"/"))),),0))))*$HH151*(1+$BN$3)&amp;","&amp;IF(ISERROR(INDEX(TrimSummary[costing_yy],MATCH(1,INDEX(($HD151=TrimSummary[style_no])*(HK$3=TrimSummary[trim_reff])*(ISNUMBER(FIND("/"&amp;$HC151&amp;"/","/"&amp;TrimSummary[color]&amp;"/"))),),0))),0,(INDEX(TrimSummary[costing_yy],MATCH(1,INDEX(($HD151=TrimSummary[style_no])*(HK$3=TrimSummary[trim_reff])*(ISNUMBER(FIND("/"&amp;$HC151&amp;"/","/"&amp;TrimSummary[color]&amp;"/"))),),0))))*$HJ151*(1+$BN$3)&amp;","&amp;IF(ISERROR(INDEX(TrimSummary[ordering_yy],MATCH(1,INDEX(($HD151=TrimSummary[style_no])*(HK$3=TrimSummary[trim_reff])*(ISNUMBER(FIND("/"&amp;$HC151&amp;"/","/"&amp;TrimSummary[color]&amp;"/"))),),0))),0,(INDEX(TrimSummary[ordering_yy],MATCH(1,INDEX(($HD151=TrimSummary[style_no])*(HK$3=TrimSummary[trim_reff])*(ISNUMBER(FIND("/"&amp;$HC151&amp;"/","/"&amp;TrimSummary[color]&amp;"/"))),),0))))*$HH151*(1+$BN$4)&amp;","&amp;IF(ISERROR(INDEX(TrimSummary[ordering_yy],MATCH(1,INDEX(($HD151=TrimSummary[style_no])*(HK$3=TrimSummary[trim_reff])*(ISNUMBER(FIND("/"&amp;$HC151&amp;"/","/"&amp;TrimSummary[color]&amp;"/"))),),0))),0,(INDEX(TrimSummary[ordering_yy],MATCH(1,INDEX(($HD151=TrimSummary[style_no])*(HK$3=TrimSummary[trim_reff])*(ISNUMBER(FIND("/"&amp;$HC151&amp;"/","/"&amp;TrimSummary[color]&amp;"/"))),),0))))*$HJ151*(1+$BN$4)</f>
        <v>0,0,0,0</v>
      </c>
      <c r="HL151" s="62" t="str" cm="1">
        <f t="array" ref="HL151">IF(ISERROR(INDEX(TrimSummary[costing_yy],MATCH(1,INDEX(($HD151=TrimSummary[style_no])*(HL$3=TrimSummary[trim_reff])*(ISNUMBER(FIND("/"&amp;$HC151&amp;"/","/"&amp;TrimSummary[color]&amp;"/"))),),0))),0,(INDEX(TrimSummary[costing_yy],MATCH(1,INDEX(($HD151=TrimSummary[style_no])*(HL$3=TrimSummary[trim_reff])*(ISNUMBER(FIND("/"&amp;$HC151&amp;"/","/"&amp;TrimSummary[color]&amp;"/"))),),0))))*$HH151*(1+$BN$3)&amp;","&amp;IF(ISERROR(INDEX(TrimSummary[costing_yy],MATCH(1,INDEX(($HD151=TrimSummary[style_no])*(HL$3=TrimSummary[trim_reff])*(ISNUMBER(FIND("/"&amp;$HC151&amp;"/","/"&amp;TrimSummary[color]&amp;"/"))),),0))),0,(INDEX(TrimSummary[costing_yy],MATCH(1,INDEX(($HD151=TrimSummary[style_no])*(HL$3=TrimSummary[trim_reff])*(ISNUMBER(FIND("/"&amp;$HC151&amp;"/","/"&amp;TrimSummary[color]&amp;"/"))),),0))))*$HJ151*(1+$BN$3)&amp;","&amp;IF(ISERROR(INDEX(TrimSummary[ordering_yy],MATCH(1,INDEX(($HD151=TrimSummary[style_no])*(HL$3=TrimSummary[trim_reff])*(ISNUMBER(FIND("/"&amp;$HC151&amp;"/","/"&amp;TrimSummary[color]&amp;"/"))),),0))),0,(INDEX(TrimSummary[ordering_yy],MATCH(1,INDEX(($HD151=TrimSummary[style_no])*(HL$3=TrimSummary[trim_reff])*(ISNUMBER(FIND("/"&amp;$HC151&amp;"/","/"&amp;TrimSummary[color]&amp;"/"))),),0))))*$HH151*(1+$BN$4)&amp;","&amp;IF(ISERROR(INDEX(TrimSummary[ordering_yy],MATCH(1,INDEX(($HD151=TrimSummary[style_no])*(HL$3=TrimSummary[trim_reff])*(ISNUMBER(FIND("/"&amp;$HC151&amp;"/","/"&amp;TrimSummary[color]&amp;"/"))),),0))),0,(INDEX(TrimSummary[ordering_yy],MATCH(1,INDEX(($HD151=TrimSummary[style_no])*(HL$3=TrimSummary[trim_reff])*(ISNUMBER(FIND("/"&amp;$HC151&amp;"/","/"&amp;TrimSummary[color]&amp;"/"))),),0))))*$HJ151*(1+$BN$4)</f>
        <v>0,0,0,0</v>
      </c>
      <c r="HM151" s="62" t="str" cm="1">
        <f t="array" ref="HM151">IF(ISERROR(INDEX(TrimSummary[costing_yy],MATCH(1,INDEX(($HD151=TrimSummary[style_no])*(HM$3=TrimSummary[trim_reff])*(ISNUMBER(FIND("/"&amp;$HC151&amp;"/","/"&amp;TrimSummary[color]&amp;"/"))),),0))),0,(INDEX(TrimSummary[costing_yy],MATCH(1,INDEX(($HD151=TrimSummary[style_no])*(HM$3=TrimSummary[trim_reff])*(ISNUMBER(FIND("/"&amp;$HC151&amp;"/","/"&amp;TrimSummary[color]&amp;"/"))),),0))))*$HH151*(1+$BN$3)&amp;","&amp;IF(ISERROR(INDEX(TrimSummary[costing_yy],MATCH(1,INDEX(($HD151=TrimSummary[style_no])*(HM$3=TrimSummary[trim_reff])*(ISNUMBER(FIND("/"&amp;$HC151&amp;"/","/"&amp;TrimSummary[color]&amp;"/"))),),0))),0,(INDEX(TrimSummary[costing_yy],MATCH(1,INDEX(($HD151=TrimSummary[style_no])*(HM$3=TrimSummary[trim_reff])*(ISNUMBER(FIND("/"&amp;$HC151&amp;"/","/"&amp;TrimSummary[color]&amp;"/"))),),0))))*$HJ151*(1+$BN$3)&amp;","&amp;IF(ISERROR(INDEX(TrimSummary[ordering_yy],MATCH(1,INDEX(($HD151=TrimSummary[style_no])*(HM$3=TrimSummary[trim_reff])*(ISNUMBER(FIND("/"&amp;$HC151&amp;"/","/"&amp;TrimSummary[color]&amp;"/"))),),0))),0,(INDEX(TrimSummary[ordering_yy],MATCH(1,INDEX(($HD151=TrimSummary[style_no])*(HM$3=TrimSummary[trim_reff])*(ISNUMBER(FIND("/"&amp;$HC151&amp;"/","/"&amp;TrimSummary[color]&amp;"/"))),),0))))*$HH151*(1+$BN$4)&amp;","&amp;IF(ISERROR(INDEX(TrimSummary[ordering_yy],MATCH(1,INDEX(($HD151=TrimSummary[style_no])*(HM$3=TrimSummary[trim_reff])*(ISNUMBER(FIND("/"&amp;$HC151&amp;"/","/"&amp;TrimSummary[color]&amp;"/"))),),0))),0,(INDEX(TrimSummary[ordering_yy],MATCH(1,INDEX(($HD151=TrimSummary[style_no])*(HM$3=TrimSummary[trim_reff])*(ISNUMBER(FIND("/"&amp;$HC151&amp;"/","/"&amp;TrimSummary[color]&amp;"/"))),),0))))*$HJ151*(1+$BN$4)</f>
        <v>0,0,0,0</v>
      </c>
      <c r="HN151" s="62" t="str" cm="1">
        <f t="array" ref="HN151">IF(ISERROR(INDEX(TrimSummary[costing_yy],MATCH(1,INDEX(($HD151=TrimSummary[style_no])*(HN$3=TrimSummary[trim_reff])*(ISNUMBER(FIND("/"&amp;$HC151&amp;"/","/"&amp;TrimSummary[color]&amp;"/"))),),0))),0,(INDEX(TrimSummary[costing_yy],MATCH(1,INDEX(($HD151=TrimSummary[style_no])*(HN$3=TrimSummary[trim_reff])*(ISNUMBER(FIND("/"&amp;$HC151&amp;"/","/"&amp;TrimSummary[color]&amp;"/"))),),0))))*$HH151*(1+$BN$3)&amp;","&amp;IF(ISERROR(INDEX(TrimSummary[costing_yy],MATCH(1,INDEX(($HD151=TrimSummary[style_no])*(HN$3=TrimSummary[trim_reff])*(ISNUMBER(FIND("/"&amp;$HC151&amp;"/","/"&amp;TrimSummary[color]&amp;"/"))),),0))),0,(INDEX(TrimSummary[costing_yy],MATCH(1,INDEX(($HD151=TrimSummary[style_no])*(HN$3=TrimSummary[trim_reff])*(ISNUMBER(FIND("/"&amp;$HC151&amp;"/","/"&amp;TrimSummary[color]&amp;"/"))),),0))))*$HJ151*(1+$BN$3)&amp;","&amp;IF(ISERROR(INDEX(TrimSummary[ordering_yy],MATCH(1,INDEX(($HD151=TrimSummary[style_no])*(HN$3=TrimSummary[trim_reff])*(ISNUMBER(FIND("/"&amp;$HC151&amp;"/","/"&amp;TrimSummary[color]&amp;"/"))),),0))),0,(INDEX(TrimSummary[ordering_yy],MATCH(1,INDEX(($HD151=TrimSummary[style_no])*(HN$3=TrimSummary[trim_reff])*(ISNUMBER(FIND("/"&amp;$HC151&amp;"/","/"&amp;TrimSummary[color]&amp;"/"))),),0))))*$HH151*(1+$BN$4)&amp;","&amp;IF(ISERROR(INDEX(TrimSummary[ordering_yy],MATCH(1,INDEX(($HD151=TrimSummary[style_no])*(HN$3=TrimSummary[trim_reff])*(ISNUMBER(FIND("/"&amp;$HC151&amp;"/","/"&amp;TrimSummary[color]&amp;"/"))),),0))),0,(INDEX(TrimSummary[ordering_yy],MATCH(1,INDEX(($HD151=TrimSummary[style_no])*(HN$3=TrimSummary[trim_reff])*(ISNUMBER(FIND("/"&amp;$HC151&amp;"/","/"&amp;TrimSummary[color]&amp;"/"))),),0))))*$HJ151*(1+$BN$4)</f>
        <v>0,0,0,0</v>
      </c>
      <c r="HO151" s="62" t="str" cm="1">
        <f t="array" ref="HO151">IF(ISERROR(INDEX(TrimSummary[costing_yy],MATCH(1,INDEX(($HD151=TrimSummary[style_no])*(HO$3=TrimSummary[trim_reff])*(ISNUMBER(FIND("/"&amp;$HC151&amp;"/","/"&amp;TrimSummary[color]&amp;"/"))),),0))),0,(INDEX(TrimSummary[costing_yy],MATCH(1,INDEX(($HD151=TrimSummary[style_no])*(HO$3=TrimSummary[trim_reff])*(ISNUMBER(FIND("/"&amp;$HC151&amp;"/","/"&amp;TrimSummary[color]&amp;"/"))),),0))))*$HH151*(1+$BN$3)&amp;","&amp;IF(ISERROR(INDEX(TrimSummary[costing_yy],MATCH(1,INDEX(($HD151=TrimSummary[style_no])*(HO$3=TrimSummary[trim_reff])*(ISNUMBER(FIND("/"&amp;$HC151&amp;"/","/"&amp;TrimSummary[color]&amp;"/"))),),0))),0,(INDEX(TrimSummary[costing_yy],MATCH(1,INDEX(($HD151=TrimSummary[style_no])*(HO$3=TrimSummary[trim_reff])*(ISNUMBER(FIND("/"&amp;$HC151&amp;"/","/"&amp;TrimSummary[color]&amp;"/"))),),0))))*$HJ151*(1+$BN$3)&amp;","&amp;IF(ISERROR(INDEX(TrimSummary[ordering_yy],MATCH(1,INDEX(($HD151=TrimSummary[style_no])*(HO$3=TrimSummary[trim_reff])*(ISNUMBER(FIND("/"&amp;$HC151&amp;"/","/"&amp;TrimSummary[color]&amp;"/"))),),0))),0,(INDEX(TrimSummary[ordering_yy],MATCH(1,INDEX(($HD151=TrimSummary[style_no])*(HO$3=TrimSummary[trim_reff])*(ISNUMBER(FIND("/"&amp;$HC151&amp;"/","/"&amp;TrimSummary[color]&amp;"/"))),),0))))*$HH151*(1+$BN$4)&amp;","&amp;IF(ISERROR(INDEX(TrimSummary[ordering_yy],MATCH(1,INDEX(($HD151=TrimSummary[style_no])*(HO$3=TrimSummary[trim_reff])*(ISNUMBER(FIND("/"&amp;$HC151&amp;"/","/"&amp;TrimSummary[color]&amp;"/"))),),0))),0,(INDEX(TrimSummary[ordering_yy],MATCH(1,INDEX(($HD151=TrimSummary[style_no])*(HO$3=TrimSummary[trim_reff])*(ISNUMBER(FIND("/"&amp;$HC151&amp;"/","/"&amp;TrimSummary[color]&amp;"/"))),),0))))*$HJ151*(1+$BN$4)</f>
        <v>0,0,0,0</v>
      </c>
      <c r="HP151" s="62" t="str" cm="1">
        <f t="array" ref="HP151">IF(ISERROR(INDEX(TrimSummary[costing_yy],MATCH(1,INDEX(($HD151=TrimSummary[style_no])*(HP$3=TrimSummary[trim_reff])*(ISNUMBER(FIND("/"&amp;$HC151&amp;"/","/"&amp;TrimSummary[color]&amp;"/"))),),0))),0,(INDEX(TrimSummary[costing_yy],MATCH(1,INDEX(($HD151=TrimSummary[style_no])*(HP$3=TrimSummary[trim_reff])*(ISNUMBER(FIND("/"&amp;$HC151&amp;"/","/"&amp;TrimSummary[color]&amp;"/"))),),0))))*$HH151*(1+$BN$3)&amp;","&amp;IF(ISERROR(INDEX(TrimSummary[costing_yy],MATCH(1,INDEX(($HD151=TrimSummary[style_no])*(HP$3=TrimSummary[trim_reff])*(ISNUMBER(FIND("/"&amp;$HC151&amp;"/","/"&amp;TrimSummary[color]&amp;"/"))),),0))),0,(INDEX(TrimSummary[costing_yy],MATCH(1,INDEX(($HD151=TrimSummary[style_no])*(HP$3=TrimSummary[trim_reff])*(ISNUMBER(FIND("/"&amp;$HC151&amp;"/","/"&amp;TrimSummary[color]&amp;"/"))),),0))))*$HJ151*(1+$BN$3)&amp;","&amp;IF(ISERROR(INDEX(TrimSummary[ordering_yy],MATCH(1,INDEX(($HD151=TrimSummary[style_no])*(HP$3=TrimSummary[trim_reff])*(ISNUMBER(FIND("/"&amp;$HC151&amp;"/","/"&amp;TrimSummary[color]&amp;"/"))),),0))),0,(INDEX(TrimSummary[ordering_yy],MATCH(1,INDEX(($HD151=TrimSummary[style_no])*(HP$3=TrimSummary[trim_reff])*(ISNUMBER(FIND("/"&amp;$HC151&amp;"/","/"&amp;TrimSummary[color]&amp;"/"))),),0))))*$HH151*(1+$BN$4)&amp;","&amp;IF(ISERROR(INDEX(TrimSummary[ordering_yy],MATCH(1,INDEX(($HD151=TrimSummary[style_no])*(HP$3=TrimSummary[trim_reff])*(ISNUMBER(FIND("/"&amp;$HC151&amp;"/","/"&amp;TrimSummary[color]&amp;"/"))),),0))),0,(INDEX(TrimSummary[ordering_yy],MATCH(1,INDEX(($HD151=TrimSummary[style_no])*(HP$3=TrimSummary[trim_reff])*(ISNUMBER(FIND("/"&amp;$HC151&amp;"/","/"&amp;TrimSummary[color]&amp;"/"))),),0))))*$HJ151*(1+$BN$4)</f>
        <v>0,0,0,0</v>
      </c>
      <c r="HQ151" s="62" t="str" cm="1">
        <f t="array" ref="HQ151">IF(ISERROR(INDEX(TrimSummary[costing_yy],MATCH(1,INDEX(($HD151=TrimSummary[style_no])*(HQ$3=TrimSummary[trim_reff])*(ISNUMBER(FIND("/"&amp;$HC151&amp;"/","/"&amp;TrimSummary[color]&amp;"/"))),),0))),0,(INDEX(TrimSummary[costing_yy],MATCH(1,INDEX(($HD151=TrimSummary[style_no])*(HQ$3=TrimSummary[trim_reff])*(ISNUMBER(FIND("/"&amp;$HC151&amp;"/","/"&amp;TrimSummary[color]&amp;"/"))),),0))))*$HH151*(1+$BN$3)&amp;","&amp;IF(ISERROR(INDEX(TrimSummary[costing_yy],MATCH(1,INDEX(($HD151=TrimSummary[style_no])*(HQ$3=TrimSummary[trim_reff])*(ISNUMBER(FIND("/"&amp;$HC151&amp;"/","/"&amp;TrimSummary[color]&amp;"/"))),),0))),0,(INDEX(TrimSummary[costing_yy],MATCH(1,INDEX(($HD151=TrimSummary[style_no])*(HQ$3=TrimSummary[trim_reff])*(ISNUMBER(FIND("/"&amp;$HC151&amp;"/","/"&amp;TrimSummary[color]&amp;"/"))),),0))))*$HJ151*(1+$BN$3)&amp;","&amp;IF(ISERROR(INDEX(TrimSummary[ordering_yy],MATCH(1,INDEX(($HD151=TrimSummary[style_no])*(HQ$3=TrimSummary[trim_reff])*(ISNUMBER(FIND("/"&amp;$HC151&amp;"/","/"&amp;TrimSummary[color]&amp;"/"))),),0))),0,(INDEX(TrimSummary[ordering_yy],MATCH(1,INDEX(($HD151=TrimSummary[style_no])*(HQ$3=TrimSummary[trim_reff])*(ISNUMBER(FIND("/"&amp;$HC151&amp;"/","/"&amp;TrimSummary[color]&amp;"/"))),),0))))*$HH151*(1+$BN$4)&amp;","&amp;IF(ISERROR(INDEX(TrimSummary[ordering_yy],MATCH(1,INDEX(($HD151=TrimSummary[style_no])*(HQ$3=TrimSummary[trim_reff])*(ISNUMBER(FIND("/"&amp;$HC151&amp;"/","/"&amp;TrimSummary[color]&amp;"/"))),),0))),0,(INDEX(TrimSummary[ordering_yy],MATCH(1,INDEX(($HD151=TrimSummary[style_no])*(HQ$3=TrimSummary[trim_reff])*(ISNUMBER(FIND("/"&amp;$HC151&amp;"/","/"&amp;TrimSummary[color]&amp;"/"))),),0))))*$HJ151*(1+$BN$4)</f>
        <v>0,0,0,0</v>
      </c>
      <c r="HR151" s="62" t="str" cm="1">
        <f t="array" ref="HR151">IF(ISERROR(INDEX(TrimSummary[costing_yy],MATCH(1,INDEX(($HD151=TrimSummary[style_no])*(HR$3=TrimSummary[trim_reff])*(ISNUMBER(FIND("/"&amp;$HC151&amp;"/","/"&amp;TrimSummary[color]&amp;"/"))),),0))),0,(INDEX(TrimSummary[costing_yy],MATCH(1,INDEX(($HD151=TrimSummary[style_no])*(HR$3=TrimSummary[trim_reff])*(ISNUMBER(FIND("/"&amp;$HC151&amp;"/","/"&amp;TrimSummary[color]&amp;"/"))),),0))))*$HH151*(1+$BN$3)&amp;","&amp;IF(ISERROR(INDEX(TrimSummary[costing_yy],MATCH(1,INDEX(($HD151=TrimSummary[style_no])*(HR$3=TrimSummary[trim_reff])*(ISNUMBER(FIND("/"&amp;$HC151&amp;"/","/"&amp;TrimSummary[color]&amp;"/"))),),0))),0,(INDEX(TrimSummary[costing_yy],MATCH(1,INDEX(($HD151=TrimSummary[style_no])*(HR$3=TrimSummary[trim_reff])*(ISNUMBER(FIND("/"&amp;$HC151&amp;"/","/"&amp;TrimSummary[color]&amp;"/"))),),0))))*$HJ151*(1+$BN$3)&amp;","&amp;IF(ISERROR(INDEX(TrimSummary[ordering_yy],MATCH(1,INDEX(($HD151=TrimSummary[style_no])*(HR$3=TrimSummary[trim_reff])*(ISNUMBER(FIND("/"&amp;$HC151&amp;"/","/"&amp;TrimSummary[color]&amp;"/"))),),0))),0,(INDEX(TrimSummary[ordering_yy],MATCH(1,INDEX(($HD151=TrimSummary[style_no])*(HR$3=TrimSummary[trim_reff])*(ISNUMBER(FIND("/"&amp;$HC151&amp;"/","/"&amp;TrimSummary[color]&amp;"/"))),),0))))*$HH151*(1+$BN$4)&amp;","&amp;IF(ISERROR(INDEX(TrimSummary[ordering_yy],MATCH(1,INDEX(($HD151=TrimSummary[style_no])*(HR$3=TrimSummary[trim_reff])*(ISNUMBER(FIND("/"&amp;$HC151&amp;"/","/"&amp;TrimSummary[color]&amp;"/"))),),0))),0,(INDEX(TrimSummary[ordering_yy],MATCH(1,INDEX(($HD151=TrimSummary[style_no])*(HR$3=TrimSummary[trim_reff])*(ISNUMBER(FIND("/"&amp;$HC151&amp;"/","/"&amp;TrimSummary[color]&amp;"/"))),),0))))*$HJ151*(1+$BN$4)</f>
        <v>0,0,0,0</v>
      </c>
      <c r="HS151" s="62" t="str" cm="1">
        <f t="array" ref="HS151">IF(ISERROR(INDEX(TrimSummary[costing_yy],MATCH(1,INDEX(($HD151=TrimSummary[style_no])*(HS$3=TrimSummary[trim_reff])*(ISNUMBER(FIND("/"&amp;$HC151&amp;"/","/"&amp;TrimSummary[color]&amp;"/"))),),0))),0,(INDEX(TrimSummary[costing_yy],MATCH(1,INDEX(($HD151=TrimSummary[style_no])*(HS$3=TrimSummary[trim_reff])*(ISNUMBER(FIND("/"&amp;$HC151&amp;"/","/"&amp;TrimSummary[color]&amp;"/"))),),0))))*$HH151*(1+$BN$3)&amp;","&amp;IF(ISERROR(INDEX(TrimSummary[costing_yy],MATCH(1,INDEX(($HD151=TrimSummary[style_no])*(HS$3=TrimSummary[trim_reff])*(ISNUMBER(FIND("/"&amp;$HC151&amp;"/","/"&amp;TrimSummary[color]&amp;"/"))),),0))),0,(INDEX(TrimSummary[costing_yy],MATCH(1,INDEX(($HD151=TrimSummary[style_no])*(HS$3=TrimSummary[trim_reff])*(ISNUMBER(FIND("/"&amp;$HC151&amp;"/","/"&amp;TrimSummary[color]&amp;"/"))),),0))))*$HJ151*(1+$BN$3)&amp;","&amp;IF(ISERROR(INDEX(TrimSummary[ordering_yy],MATCH(1,INDEX(($HD151=TrimSummary[style_no])*(HS$3=TrimSummary[trim_reff])*(ISNUMBER(FIND("/"&amp;$HC151&amp;"/","/"&amp;TrimSummary[color]&amp;"/"))),),0))),0,(INDEX(TrimSummary[ordering_yy],MATCH(1,INDEX(($HD151=TrimSummary[style_no])*(HS$3=TrimSummary[trim_reff])*(ISNUMBER(FIND("/"&amp;$HC151&amp;"/","/"&amp;TrimSummary[color]&amp;"/"))),),0))))*$HH151*(1+$BN$4)&amp;","&amp;IF(ISERROR(INDEX(TrimSummary[ordering_yy],MATCH(1,INDEX(($HD151=TrimSummary[style_no])*(HS$3=TrimSummary[trim_reff])*(ISNUMBER(FIND("/"&amp;$HC151&amp;"/","/"&amp;TrimSummary[color]&amp;"/"))),),0))),0,(INDEX(TrimSummary[ordering_yy],MATCH(1,INDEX(($HD151=TrimSummary[style_no])*(HS$3=TrimSummary[trim_reff])*(ISNUMBER(FIND("/"&amp;$HC151&amp;"/","/"&amp;TrimSummary[color]&amp;"/"))),),0))))*$HJ151*(1+$BN$4)</f>
        <v>0,0,0,0</v>
      </c>
      <c r="HT151" s="62" t="str" cm="1">
        <f t="array" ref="HT151">IF(ISERROR(INDEX(TrimSummary[costing_yy],MATCH(1,INDEX(($HD151=TrimSummary[style_no])*(HT$3=TrimSummary[trim_reff])*(ISNUMBER(FIND("/"&amp;$HC151&amp;"/","/"&amp;TrimSummary[color]&amp;"/"))),),0))),0,(INDEX(TrimSummary[costing_yy],MATCH(1,INDEX(($HD151=TrimSummary[style_no])*(HT$3=TrimSummary[trim_reff])*(ISNUMBER(FIND("/"&amp;$HC151&amp;"/","/"&amp;TrimSummary[color]&amp;"/"))),),0))))*$HH151*(1+$BN$3)&amp;","&amp;IF(ISERROR(INDEX(TrimSummary[costing_yy],MATCH(1,INDEX(($HD151=TrimSummary[style_no])*(HT$3=TrimSummary[trim_reff])*(ISNUMBER(FIND("/"&amp;$HC151&amp;"/","/"&amp;TrimSummary[color]&amp;"/"))),),0))),0,(INDEX(TrimSummary[costing_yy],MATCH(1,INDEX(($HD151=TrimSummary[style_no])*(HT$3=TrimSummary[trim_reff])*(ISNUMBER(FIND("/"&amp;$HC151&amp;"/","/"&amp;TrimSummary[color]&amp;"/"))),),0))))*$HJ151*(1+$BN$3)&amp;","&amp;IF(ISERROR(INDEX(TrimSummary[ordering_yy],MATCH(1,INDEX(($HD151=TrimSummary[style_no])*(HT$3=TrimSummary[trim_reff])*(ISNUMBER(FIND("/"&amp;$HC151&amp;"/","/"&amp;TrimSummary[color]&amp;"/"))),),0))),0,(INDEX(TrimSummary[ordering_yy],MATCH(1,INDEX(($HD151=TrimSummary[style_no])*(HT$3=TrimSummary[trim_reff])*(ISNUMBER(FIND("/"&amp;$HC151&amp;"/","/"&amp;TrimSummary[color]&amp;"/"))),),0))))*$HH151*(1+$BN$4)&amp;","&amp;IF(ISERROR(INDEX(TrimSummary[ordering_yy],MATCH(1,INDEX(($HD151=TrimSummary[style_no])*(HT$3=TrimSummary[trim_reff])*(ISNUMBER(FIND("/"&amp;$HC151&amp;"/","/"&amp;TrimSummary[color]&amp;"/"))),),0))),0,(INDEX(TrimSummary[ordering_yy],MATCH(1,INDEX(($HD151=TrimSummary[style_no])*(HT$3=TrimSummary[trim_reff])*(ISNUMBER(FIND("/"&amp;$HC151&amp;"/","/"&amp;TrimSummary[color]&amp;"/"))),),0))))*$HJ151*(1+$BN$4)</f>
        <v>0,0,0,0</v>
      </c>
      <c r="HU151" s="62" t="str" cm="1">
        <f t="array" ref="HU151">IF(ISERROR(INDEX(TrimSummary[costing_yy],MATCH(1,INDEX(($HD151=TrimSummary[style_no])*(HU$3=TrimSummary[trim_reff])*(ISNUMBER(FIND("/"&amp;$HC151&amp;"/","/"&amp;TrimSummary[color]&amp;"/"))),),0))),0,(INDEX(TrimSummary[costing_yy],MATCH(1,INDEX(($HD151=TrimSummary[style_no])*(HU$3=TrimSummary[trim_reff])*(ISNUMBER(FIND("/"&amp;$HC151&amp;"/","/"&amp;TrimSummary[color]&amp;"/"))),),0))))*$HH151*(1+$BN$3)&amp;","&amp;IF(ISERROR(INDEX(TrimSummary[costing_yy],MATCH(1,INDEX(($HD151=TrimSummary[style_no])*(HU$3=TrimSummary[trim_reff])*(ISNUMBER(FIND("/"&amp;$HC151&amp;"/","/"&amp;TrimSummary[color]&amp;"/"))),),0))),0,(INDEX(TrimSummary[costing_yy],MATCH(1,INDEX(($HD151=TrimSummary[style_no])*(HU$3=TrimSummary[trim_reff])*(ISNUMBER(FIND("/"&amp;$HC151&amp;"/","/"&amp;TrimSummary[color]&amp;"/"))),),0))))*$HJ151*(1+$BN$3)&amp;","&amp;IF(ISERROR(INDEX(TrimSummary[ordering_yy],MATCH(1,INDEX(($HD151=TrimSummary[style_no])*(HU$3=TrimSummary[trim_reff])*(ISNUMBER(FIND("/"&amp;$HC151&amp;"/","/"&amp;TrimSummary[color]&amp;"/"))),),0))),0,(INDEX(TrimSummary[ordering_yy],MATCH(1,INDEX(($HD151=TrimSummary[style_no])*(HU$3=TrimSummary[trim_reff])*(ISNUMBER(FIND("/"&amp;$HC151&amp;"/","/"&amp;TrimSummary[color]&amp;"/"))),),0))))*$HH151*(1+$BN$4)&amp;","&amp;IF(ISERROR(INDEX(TrimSummary[ordering_yy],MATCH(1,INDEX(($HD151=TrimSummary[style_no])*(HU$3=TrimSummary[trim_reff])*(ISNUMBER(FIND("/"&amp;$HC151&amp;"/","/"&amp;TrimSummary[color]&amp;"/"))),),0))),0,(INDEX(TrimSummary[ordering_yy],MATCH(1,INDEX(($HD151=TrimSummary[style_no])*(HU$3=TrimSummary[trim_reff])*(ISNUMBER(FIND("/"&amp;$HC151&amp;"/","/"&amp;TrimSummary[color]&amp;"/"))),),0))))*$HJ151*(1+$BN$4)</f>
        <v>0,0,0,0</v>
      </c>
      <c r="HV151" s="62"/>
      <c r="HW151" s="62"/>
      <c r="HX151" s="62"/>
      <c r="HY151" s="62"/>
      <c r="HZ151" s="62"/>
      <c r="IA151" s="62"/>
      <c r="IB151" s="62"/>
      <c r="IC151" s="62"/>
      <c r="ID151" s="62"/>
      <c r="IE151" s="62"/>
      <c r="IF151" s="62"/>
      <c r="IG151" s="62"/>
      <c r="IH151" s="62"/>
      <c r="II151" s="62"/>
      <c r="IJ151" s="62"/>
      <c r="IK151" s="62"/>
      <c r="IL151" s="49"/>
      <c r="IM151" s="49"/>
      <c r="IN151" s="49"/>
      <c r="IO151" s="49"/>
      <c r="IP151" s="49"/>
      <c r="IQ151" s="49"/>
      <c r="IR151" s="49"/>
      <c r="IS151" s="49"/>
      <c r="IT151" s="49"/>
      <c r="IU151" s="49"/>
      <c r="IV151" s="49"/>
      <c r="IW151" s="49"/>
    </row>
    <row r="152" spans="1:257">
      <c r="A152"/>
      <c r="D152" s="256"/>
      <c r="E152" s="121"/>
      <c r="F152" s="18"/>
      <c r="G152" s="19"/>
      <c r="H152" s="96"/>
      <c r="I152" s="96"/>
      <c r="J152" s="96"/>
      <c r="K152" s="96"/>
      <c r="L152" s="96"/>
      <c r="M152" s="96"/>
      <c r="N152" s="96"/>
      <c r="O152" s="96"/>
      <c r="P152" s="96"/>
      <c r="Q152" s="96"/>
      <c r="R152" s="96"/>
      <c r="S152" s="86"/>
      <c r="T152" s="86"/>
      <c r="U152" s="86"/>
      <c r="V152" s="130"/>
      <c r="Y152" s="18"/>
      <c r="AR152" s="87"/>
      <c r="AS152" s="24"/>
      <c r="AT152" s="18"/>
      <c r="AV152" s="24"/>
      <c r="AW152" s="24"/>
      <c r="AX152" s="24"/>
      <c r="AY152" s="24"/>
      <c r="AZ152" s="24"/>
      <c r="BA152" s="24"/>
      <c r="BB152" s="24"/>
      <c r="BC152" s="24"/>
      <c r="BD152" s="24"/>
      <c r="BE152" s="24"/>
      <c r="BF152" s="24"/>
      <c r="BG152" s="24"/>
      <c r="BH152" s="24"/>
      <c r="BI152" s="24"/>
      <c r="BS152" s="233"/>
      <c r="BT152" s="233"/>
      <c r="BU152" s="233"/>
      <c r="BV152" s="233"/>
      <c r="BW152" s="233"/>
      <c r="BX152" s="233"/>
      <c r="BY152" s="233"/>
      <c r="BZ152" s="233"/>
      <c r="CA152" s="233"/>
      <c r="CB152" s="233"/>
      <c r="CC152" s="233"/>
      <c r="CD152" s="326"/>
      <c r="CF152" s="233"/>
      <c r="CI152" s="63"/>
      <c r="CJ152" s="109"/>
      <c r="CK152" s="109"/>
      <c r="FT152"/>
      <c r="FU152"/>
      <c r="HA152" s="62" t="str">
        <f>INDEX(TrimSummary[season],MATCH($HD152,TrimSummary[style_no],0))</f>
        <v>WI23</v>
      </c>
      <c r="HB152" s="62" t="str">
        <f>INDEX(TrimSummary[floorset],MATCH($HD152,TrimSummary[style_no],0))</f>
        <v>F3</v>
      </c>
      <c r="HC152" s="6" t="s">
        <v>201</v>
      </c>
      <c r="HD152" s="310" t="s">
        <v>315</v>
      </c>
      <c r="HE152" s="224" t="s">
        <v>299</v>
      </c>
      <c r="HF152" s="98">
        <v>45040</v>
      </c>
      <c r="HG152" t="s">
        <v>41</v>
      </c>
      <c r="HH152" s="105" cm="1">
        <f t="array" ref="HH152">IF(ISERROR(INDEX(Trim_Booking_Data[[QTY TB]:[5]],MATCH($HD152&amp;$HE152&amp;$HF152,Trim_Booking_Data[Styele'#]&amp;Trim_Booking_Data[COLOR]&amp;Trim_Booking_Data[Trim Boking Date],0),MATCH($HG152,Trim_Booking_Data[[#Headers],[QTY TB]:[5]],0))),0,(INDEX(Trim_Booking_Data[[QTY TB]:[5]],MATCH($HD152&amp;$HE152&amp;$HF152,Trim_Booking_Data[Styele'#]&amp;Trim_Booking_Data[COLOR]&amp;Trim_Booking_Data[Trim Boking Date],0),MATCH($HG152,Trim_Booking_Data[[#Headers],[QTY TB]:[5]],0))))</f>
        <v>0</v>
      </c>
      <c r="HI152" s="78" cm="1">
        <f t="array" ref="HI152">IF(ISERROR(INDEX(PO_Placed_Data_Fu[],MATCH($HD152&amp;$HE152,Trim_Booking_Data[Styele'#]&amp;Trim_Booking_Data[COLOR],0),MATCH(HI$3,PO_Placed_Data_Fu[#Headers],0))),0,(INDEX(PO_Placed_Data_Fu[],MATCH($HD152&amp;$HE152,Trim_Booking_Data[Styele'#]&amp;Trim_Booking_Data[COLOR],0),MATCH(HI$3,PO_Placed_Data_Fu[#Headers],0))))</f>
        <v>0</v>
      </c>
      <c r="HJ152" s="73" cm="1">
        <f t="array" ref="HJ152">IF(ISERROR(INDEX(PO_Placed_Data_Fu[],MATCH($HD152&amp;$HE152&amp;$HF152,Trim_Booking_Data[Styele'#]&amp;Trim_Booking_Data[COLOR]&amp;Trim_Booking_Data[Trim Boking Date],0),MATCH($HG152,PO_Placed_Data_Fu[#Headers],0))),0,(INDEX(PO_Placed_Data_Fu[],MATCH($HD152&amp;$HE152&amp;$HF152,Trim_Booking_Data[Styele'#]&amp;Trim_Booking_Data[COLOR]&amp;Trim_Booking_Data[Trim Boking Date],0),MATCH($HG152,PO_Placed_Data_Fu[#Headers],0))))</f>
        <v>0</v>
      </c>
      <c r="HK152" s="62" t="str" cm="1">
        <f t="array" ref="HK152">IF(ISERROR(INDEX(TrimSummary[costing_yy],MATCH(1,INDEX(($HD152=TrimSummary[style_no])*(HK$3=TrimSummary[trim_reff])*(ISNUMBER(FIND("/"&amp;$HC152&amp;"/","/"&amp;TrimSummary[color]&amp;"/"))),),0))),0,(INDEX(TrimSummary[costing_yy],MATCH(1,INDEX(($HD152=TrimSummary[style_no])*(HK$3=TrimSummary[trim_reff])*(ISNUMBER(FIND("/"&amp;$HC152&amp;"/","/"&amp;TrimSummary[color]&amp;"/"))),),0))))*$HH152*(1+$BN$3)&amp;","&amp;IF(ISERROR(INDEX(TrimSummary[costing_yy],MATCH(1,INDEX(($HD152=TrimSummary[style_no])*(HK$3=TrimSummary[trim_reff])*(ISNUMBER(FIND("/"&amp;$HC152&amp;"/","/"&amp;TrimSummary[color]&amp;"/"))),),0))),0,(INDEX(TrimSummary[costing_yy],MATCH(1,INDEX(($HD152=TrimSummary[style_no])*(HK$3=TrimSummary[trim_reff])*(ISNUMBER(FIND("/"&amp;$HC152&amp;"/","/"&amp;TrimSummary[color]&amp;"/"))),),0))))*$HJ152*(1+$BN$3)&amp;","&amp;IF(ISERROR(INDEX(TrimSummary[ordering_yy],MATCH(1,INDEX(($HD152=TrimSummary[style_no])*(HK$3=TrimSummary[trim_reff])*(ISNUMBER(FIND("/"&amp;$HC152&amp;"/","/"&amp;TrimSummary[color]&amp;"/"))),),0))),0,(INDEX(TrimSummary[ordering_yy],MATCH(1,INDEX(($HD152=TrimSummary[style_no])*(HK$3=TrimSummary[trim_reff])*(ISNUMBER(FIND("/"&amp;$HC152&amp;"/","/"&amp;TrimSummary[color]&amp;"/"))),),0))))*$HH152*(1+$BN$4)&amp;","&amp;IF(ISERROR(INDEX(TrimSummary[ordering_yy],MATCH(1,INDEX(($HD152=TrimSummary[style_no])*(HK$3=TrimSummary[trim_reff])*(ISNUMBER(FIND("/"&amp;$HC152&amp;"/","/"&amp;TrimSummary[color]&amp;"/"))),),0))),0,(INDEX(TrimSummary[ordering_yy],MATCH(1,INDEX(($HD152=TrimSummary[style_no])*(HK$3=TrimSummary[trim_reff])*(ISNUMBER(FIND("/"&amp;$HC152&amp;"/","/"&amp;TrimSummary[color]&amp;"/"))),),0))))*$HJ152*(1+$BN$4)</f>
        <v>0,0,0,0</v>
      </c>
      <c r="HL152" s="62" t="str" cm="1">
        <f t="array" ref="HL152">IF(ISERROR(INDEX(TrimSummary[costing_yy],MATCH(1,INDEX(($HD152=TrimSummary[style_no])*(HL$3=TrimSummary[trim_reff])*(ISNUMBER(FIND("/"&amp;$HC152&amp;"/","/"&amp;TrimSummary[color]&amp;"/"))),),0))),0,(INDEX(TrimSummary[costing_yy],MATCH(1,INDEX(($HD152=TrimSummary[style_no])*(HL$3=TrimSummary[trim_reff])*(ISNUMBER(FIND("/"&amp;$HC152&amp;"/","/"&amp;TrimSummary[color]&amp;"/"))),),0))))*$HH152*(1+$BN$3)&amp;","&amp;IF(ISERROR(INDEX(TrimSummary[costing_yy],MATCH(1,INDEX(($HD152=TrimSummary[style_no])*(HL$3=TrimSummary[trim_reff])*(ISNUMBER(FIND("/"&amp;$HC152&amp;"/","/"&amp;TrimSummary[color]&amp;"/"))),),0))),0,(INDEX(TrimSummary[costing_yy],MATCH(1,INDEX(($HD152=TrimSummary[style_no])*(HL$3=TrimSummary[trim_reff])*(ISNUMBER(FIND("/"&amp;$HC152&amp;"/","/"&amp;TrimSummary[color]&amp;"/"))),),0))))*$HJ152*(1+$BN$3)&amp;","&amp;IF(ISERROR(INDEX(TrimSummary[ordering_yy],MATCH(1,INDEX(($HD152=TrimSummary[style_no])*(HL$3=TrimSummary[trim_reff])*(ISNUMBER(FIND("/"&amp;$HC152&amp;"/","/"&amp;TrimSummary[color]&amp;"/"))),),0))),0,(INDEX(TrimSummary[ordering_yy],MATCH(1,INDEX(($HD152=TrimSummary[style_no])*(HL$3=TrimSummary[trim_reff])*(ISNUMBER(FIND("/"&amp;$HC152&amp;"/","/"&amp;TrimSummary[color]&amp;"/"))),),0))))*$HH152*(1+$BN$4)&amp;","&amp;IF(ISERROR(INDEX(TrimSummary[ordering_yy],MATCH(1,INDEX(($HD152=TrimSummary[style_no])*(HL$3=TrimSummary[trim_reff])*(ISNUMBER(FIND("/"&amp;$HC152&amp;"/","/"&amp;TrimSummary[color]&amp;"/"))),),0))),0,(INDEX(TrimSummary[ordering_yy],MATCH(1,INDEX(($HD152=TrimSummary[style_no])*(HL$3=TrimSummary[trim_reff])*(ISNUMBER(FIND("/"&amp;$HC152&amp;"/","/"&amp;TrimSummary[color]&amp;"/"))),),0))))*$HJ152*(1+$BN$4)</f>
        <v>0,0,0,0</v>
      </c>
      <c r="HM152" s="62" t="str" cm="1">
        <f t="array" ref="HM152">IF(ISERROR(INDEX(TrimSummary[costing_yy],MATCH(1,INDEX(($HD152=TrimSummary[style_no])*(HM$3=TrimSummary[trim_reff])*(ISNUMBER(FIND("/"&amp;$HC152&amp;"/","/"&amp;TrimSummary[color]&amp;"/"))),),0))),0,(INDEX(TrimSummary[costing_yy],MATCH(1,INDEX(($HD152=TrimSummary[style_no])*(HM$3=TrimSummary[trim_reff])*(ISNUMBER(FIND("/"&amp;$HC152&amp;"/","/"&amp;TrimSummary[color]&amp;"/"))),),0))))*$HH152*(1+$BN$3)&amp;","&amp;IF(ISERROR(INDEX(TrimSummary[costing_yy],MATCH(1,INDEX(($HD152=TrimSummary[style_no])*(HM$3=TrimSummary[trim_reff])*(ISNUMBER(FIND("/"&amp;$HC152&amp;"/","/"&amp;TrimSummary[color]&amp;"/"))),),0))),0,(INDEX(TrimSummary[costing_yy],MATCH(1,INDEX(($HD152=TrimSummary[style_no])*(HM$3=TrimSummary[trim_reff])*(ISNUMBER(FIND("/"&amp;$HC152&amp;"/","/"&amp;TrimSummary[color]&amp;"/"))),),0))))*$HJ152*(1+$BN$3)&amp;","&amp;IF(ISERROR(INDEX(TrimSummary[ordering_yy],MATCH(1,INDEX(($HD152=TrimSummary[style_no])*(HM$3=TrimSummary[trim_reff])*(ISNUMBER(FIND("/"&amp;$HC152&amp;"/","/"&amp;TrimSummary[color]&amp;"/"))),),0))),0,(INDEX(TrimSummary[ordering_yy],MATCH(1,INDEX(($HD152=TrimSummary[style_no])*(HM$3=TrimSummary[trim_reff])*(ISNUMBER(FIND("/"&amp;$HC152&amp;"/","/"&amp;TrimSummary[color]&amp;"/"))),),0))))*$HH152*(1+$BN$4)&amp;","&amp;IF(ISERROR(INDEX(TrimSummary[ordering_yy],MATCH(1,INDEX(($HD152=TrimSummary[style_no])*(HM$3=TrimSummary[trim_reff])*(ISNUMBER(FIND("/"&amp;$HC152&amp;"/","/"&amp;TrimSummary[color]&amp;"/"))),),0))),0,(INDEX(TrimSummary[ordering_yy],MATCH(1,INDEX(($HD152=TrimSummary[style_no])*(HM$3=TrimSummary[trim_reff])*(ISNUMBER(FIND("/"&amp;$HC152&amp;"/","/"&amp;TrimSummary[color]&amp;"/"))),),0))))*$HJ152*(1+$BN$4)</f>
        <v>0,0,0,0</v>
      </c>
      <c r="HN152" s="62" t="str" cm="1">
        <f t="array" ref="HN152">IF(ISERROR(INDEX(TrimSummary[costing_yy],MATCH(1,INDEX(($HD152=TrimSummary[style_no])*(HN$3=TrimSummary[trim_reff])*(ISNUMBER(FIND("/"&amp;$HC152&amp;"/","/"&amp;TrimSummary[color]&amp;"/"))),),0))),0,(INDEX(TrimSummary[costing_yy],MATCH(1,INDEX(($HD152=TrimSummary[style_no])*(HN$3=TrimSummary[trim_reff])*(ISNUMBER(FIND("/"&amp;$HC152&amp;"/","/"&amp;TrimSummary[color]&amp;"/"))),),0))))*$HH152*(1+$BN$3)&amp;","&amp;IF(ISERROR(INDEX(TrimSummary[costing_yy],MATCH(1,INDEX(($HD152=TrimSummary[style_no])*(HN$3=TrimSummary[trim_reff])*(ISNUMBER(FIND("/"&amp;$HC152&amp;"/","/"&amp;TrimSummary[color]&amp;"/"))),),0))),0,(INDEX(TrimSummary[costing_yy],MATCH(1,INDEX(($HD152=TrimSummary[style_no])*(HN$3=TrimSummary[trim_reff])*(ISNUMBER(FIND("/"&amp;$HC152&amp;"/","/"&amp;TrimSummary[color]&amp;"/"))),),0))))*$HJ152*(1+$BN$3)&amp;","&amp;IF(ISERROR(INDEX(TrimSummary[ordering_yy],MATCH(1,INDEX(($HD152=TrimSummary[style_no])*(HN$3=TrimSummary[trim_reff])*(ISNUMBER(FIND("/"&amp;$HC152&amp;"/","/"&amp;TrimSummary[color]&amp;"/"))),),0))),0,(INDEX(TrimSummary[ordering_yy],MATCH(1,INDEX(($HD152=TrimSummary[style_no])*(HN$3=TrimSummary[trim_reff])*(ISNUMBER(FIND("/"&amp;$HC152&amp;"/","/"&amp;TrimSummary[color]&amp;"/"))),),0))))*$HH152*(1+$BN$4)&amp;","&amp;IF(ISERROR(INDEX(TrimSummary[ordering_yy],MATCH(1,INDEX(($HD152=TrimSummary[style_no])*(HN$3=TrimSummary[trim_reff])*(ISNUMBER(FIND("/"&amp;$HC152&amp;"/","/"&amp;TrimSummary[color]&amp;"/"))),),0))),0,(INDEX(TrimSummary[ordering_yy],MATCH(1,INDEX(($HD152=TrimSummary[style_no])*(HN$3=TrimSummary[trim_reff])*(ISNUMBER(FIND("/"&amp;$HC152&amp;"/","/"&amp;TrimSummary[color]&amp;"/"))),),0))))*$HJ152*(1+$BN$4)</f>
        <v>0,0,0,0</v>
      </c>
      <c r="HO152" s="62" t="str" cm="1">
        <f t="array" ref="HO152">IF(ISERROR(INDEX(TrimSummary[costing_yy],MATCH(1,INDEX(($HD152=TrimSummary[style_no])*(HO$3=TrimSummary[trim_reff])*(ISNUMBER(FIND("/"&amp;$HC152&amp;"/","/"&amp;TrimSummary[color]&amp;"/"))),),0))),0,(INDEX(TrimSummary[costing_yy],MATCH(1,INDEX(($HD152=TrimSummary[style_no])*(HO$3=TrimSummary[trim_reff])*(ISNUMBER(FIND("/"&amp;$HC152&amp;"/","/"&amp;TrimSummary[color]&amp;"/"))),),0))))*$HH152*(1+$BN$3)&amp;","&amp;IF(ISERROR(INDEX(TrimSummary[costing_yy],MATCH(1,INDEX(($HD152=TrimSummary[style_no])*(HO$3=TrimSummary[trim_reff])*(ISNUMBER(FIND("/"&amp;$HC152&amp;"/","/"&amp;TrimSummary[color]&amp;"/"))),),0))),0,(INDEX(TrimSummary[costing_yy],MATCH(1,INDEX(($HD152=TrimSummary[style_no])*(HO$3=TrimSummary[trim_reff])*(ISNUMBER(FIND("/"&amp;$HC152&amp;"/","/"&amp;TrimSummary[color]&amp;"/"))),),0))))*$HJ152*(1+$BN$3)&amp;","&amp;IF(ISERROR(INDEX(TrimSummary[ordering_yy],MATCH(1,INDEX(($HD152=TrimSummary[style_no])*(HO$3=TrimSummary[trim_reff])*(ISNUMBER(FIND("/"&amp;$HC152&amp;"/","/"&amp;TrimSummary[color]&amp;"/"))),),0))),0,(INDEX(TrimSummary[ordering_yy],MATCH(1,INDEX(($HD152=TrimSummary[style_no])*(HO$3=TrimSummary[trim_reff])*(ISNUMBER(FIND("/"&amp;$HC152&amp;"/","/"&amp;TrimSummary[color]&amp;"/"))),),0))))*$HH152*(1+$BN$4)&amp;","&amp;IF(ISERROR(INDEX(TrimSummary[ordering_yy],MATCH(1,INDEX(($HD152=TrimSummary[style_no])*(HO$3=TrimSummary[trim_reff])*(ISNUMBER(FIND("/"&amp;$HC152&amp;"/","/"&amp;TrimSummary[color]&amp;"/"))),),0))),0,(INDEX(TrimSummary[ordering_yy],MATCH(1,INDEX(($HD152=TrimSummary[style_no])*(HO$3=TrimSummary[trim_reff])*(ISNUMBER(FIND("/"&amp;$HC152&amp;"/","/"&amp;TrimSummary[color]&amp;"/"))),),0))))*$HJ152*(1+$BN$4)</f>
        <v>0,0,0,0</v>
      </c>
      <c r="HP152" s="62" t="str" cm="1">
        <f t="array" ref="HP152">IF(ISERROR(INDEX(TrimSummary[costing_yy],MATCH(1,INDEX(($HD152=TrimSummary[style_no])*(HP$3=TrimSummary[trim_reff])*(ISNUMBER(FIND("/"&amp;$HC152&amp;"/","/"&amp;TrimSummary[color]&amp;"/"))),),0))),0,(INDEX(TrimSummary[costing_yy],MATCH(1,INDEX(($HD152=TrimSummary[style_no])*(HP$3=TrimSummary[trim_reff])*(ISNUMBER(FIND("/"&amp;$HC152&amp;"/","/"&amp;TrimSummary[color]&amp;"/"))),),0))))*$HH152*(1+$BN$3)&amp;","&amp;IF(ISERROR(INDEX(TrimSummary[costing_yy],MATCH(1,INDEX(($HD152=TrimSummary[style_no])*(HP$3=TrimSummary[trim_reff])*(ISNUMBER(FIND("/"&amp;$HC152&amp;"/","/"&amp;TrimSummary[color]&amp;"/"))),),0))),0,(INDEX(TrimSummary[costing_yy],MATCH(1,INDEX(($HD152=TrimSummary[style_no])*(HP$3=TrimSummary[trim_reff])*(ISNUMBER(FIND("/"&amp;$HC152&amp;"/","/"&amp;TrimSummary[color]&amp;"/"))),),0))))*$HJ152*(1+$BN$3)&amp;","&amp;IF(ISERROR(INDEX(TrimSummary[ordering_yy],MATCH(1,INDEX(($HD152=TrimSummary[style_no])*(HP$3=TrimSummary[trim_reff])*(ISNUMBER(FIND("/"&amp;$HC152&amp;"/","/"&amp;TrimSummary[color]&amp;"/"))),),0))),0,(INDEX(TrimSummary[ordering_yy],MATCH(1,INDEX(($HD152=TrimSummary[style_no])*(HP$3=TrimSummary[trim_reff])*(ISNUMBER(FIND("/"&amp;$HC152&amp;"/","/"&amp;TrimSummary[color]&amp;"/"))),),0))))*$HH152*(1+$BN$4)&amp;","&amp;IF(ISERROR(INDEX(TrimSummary[ordering_yy],MATCH(1,INDEX(($HD152=TrimSummary[style_no])*(HP$3=TrimSummary[trim_reff])*(ISNUMBER(FIND("/"&amp;$HC152&amp;"/","/"&amp;TrimSummary[color]&amp;"/"))),),0))),0,(INDEX(TrimSummary[ordering_yy],MATCH(1,INDEX(($HD152=TrimSummary[style_no])*(HP$3=TrimSummary[trim_reff])*(ISNUMBER(FIND("/"&amp;$HC152&amp;"/","/"&amp;TrimSummary[color]&amp;"/"))),),0))))*$HJ152*(1+$BN$4)</f>
        <v>0,0,0,0</v>
      </c>
      <c r="HQ152" s="62" t="str" cm="1">
        <f t="array" ref="HQ152">IF(ISERROR(INDEX(TrimSummary[costing_yy],MATCH(1,INDEX(($HD152=TrimSummary[style_no])*(HQ$3=TrimSummary[trim_reff])*(ISNUMBER(FIND("/"&amp;$HC152&amp;"/","/"&amp;TrimSummary[color]&amp;"/"))),),0))),0,(INDEX(TrimSummary[costing_yy],MATCH(1,INDEX(($HD152=TrimSummary[style_no])*(HQ$3=TrimSummary[trim_reff])*(ISNUMBER(FIND("/"&amp;$HC152&amp;"/","/"&amp;TrimSummary[color]&amp;"/"))),),0))))*$HH152*(1+$BN$3)&amp;","&amp;IF(ISERROR(INDEX(TrimSummary[costing_yy],MATCH(1,INDEX(($HD152=TrimSummary[style_no])*(HQ$3=TrimSummary[trim_reff])*(ISNUMBER(FIND("/"&amp;$HC152&amp;"/","/"&amp;TrimSummary[color]&amp;"/"))),),0))),0,(INDEX(TrimSummary[costing_yy],MATCH(1,INDEX(($HD152=TrimSummary[style_no])*(HQ$3=TrimSummary[trim_reff])*(ISNUMBER(FIND("/"&amp;$HC152&amp;"/","/"&amp;TrimSummary[color]&amp;"/"))),),0))))*$HJ152*(1+$BN$3)&amp;","&amp;IF(ISERROR(INDEX(TrimSummary[ordering_yy],MATCH(1,INDEX(($HD152=TrimSummary[style_no])*(HQ$3=TrimSummary[trim_reff])*(ISNUMBER(FIND("/"&amp;$HC152&amp;"/","/"&amp;TrimSummary[color]&amp;"/"))),),0))),0,(INDEX(TrimSummary[ordering_yy],MATCH(1,INDEX(($HD152=TrimSummary[style_no])*(HQ$3=TrimSummary[trim_reff])*(ISNUMBER(FIND("/"&amp;$HC152&amp;"/","/"&amp;TrimSummary[color]&amp;"/"))),),0))))*$HH152*(1+$BN$4)&amp;","&amp;IF(ISERROR(INDEX(TrimSummary[ordering_yy],MATCH(1,INDEX(($HD152=TrimSummary[style_no])*(HQ$3=TrimSummary[trim_reff])*(ISNUMBER(FIND("/"&amp;$HC152&amp;"/","/"&amp;TrimSummary[color]&amp;"/"))),),0))),0,(INDEX(TrimSummary[ordering_yy],MATCH(1,INDEX(($HD152=TrimSummary[style_no])*(HQ$3=TrimSummary[trim_reff])*(ISNUMBER(FIND("/"&amp;$HC152&amp;"/","/"&amp;TrimSummary[color]&amp;"/"))),),0))))*$HJ152*(1+$BN$4)</f>
        <v>0,0,0,0</v>
      </c>
      <c r="HR152" s="62" t="str" cm="1">
        <f t="array" ref="HR152">IF(ISERROR(INDEX(TrimSummary[costing_yy],MATCH(1,INDEX(($HD152=TrimSummary[style_no])*(HR$3=TrimSummary[trim_reff])*(ISNUMBER(FIND("/"&amp;$HC152&amp;"/","/"&amp;TrimSummary[color]&amp;"/"))),),0))),0,(INDEX(TrimSummary[costing_yy],MATCH(1,INDEX(($HD152=TrimSummary[style_no])*(HR$3=TrimSummary[trim_reff])*(ISNUMBER(FIND("/"&amp;$HC152&amp;"/","/"&amp;TrimSummary[color]&amp;"/"))),),0))))*$HH152*(1+$BN$3)&amp;","&amp;IF(ISERROR(INDEX(TrimSummary[costing_yy],MATCH(1,INDEX(($HD152=TrimSummary[style_no])*(HR$3=TrimSummary[trim_reff])*(ISNUMBER(FIND("/"&amp;$HC152&amp;"/","/"&amp;TrimSummary[color]&amp;"/"))),),0))),0,(INDEX(TrimSummary[costing_yy],MATCH(1,INDEX(($HD152=TrimSummary[style_no])*(HR$3=TrimSummary[trim_reff])*(ISNUMBER(FIND("/"&amp;$HC152&amp;"/","/"&amp;TrimSummary[color]&amp;"/"))),),0))))*$HJ152*(1+$BN$3)&amp;","&amp;IF(ISERROR(INDEX(TrimSummary[ordering_yy],MATCH(1,INDEX(($HD152=TrimSummary[style_no])*(HR$3=TrimSummary[trim_reff])*(ISNUMBER(FIND("/"&amp;$HC152&amp;"/","/"&amp;TrimSummary[color]&amp;"/"))),),0))),0,(INDEX(TrimSummary[ordering_yy],MATCH(1,INDEX(($HD152=TrimSummary[style_no])*(HR$3=TrimSummary[trim_reff])*(ISNUMBER(FIND("/"&amp;$HC152&amp;"/","/"&amp;TrimSummary[color]&amp;"/"))),),0))))*$HH152*(1+$BN$4)&amp;","&amp;IF(ISERROR(INDEX(TrimSummary[ordering_yy],MATCH(1,INDEX(($HD152=TrimSummary[style_no])*(HR$3=TrimSummary[trim_reff])*(ISNUMBER(FIND("/"&amp;$HC152&amp;"/","/"&amp;TrimSummary[color]&amp;"/"))),),0))),0,(INDEX(TrimSummary[ordering_yy],MATCH(1,INDEX(($HD152=TrimSummary[style_no])*(HR$3=TrimSummary[trim_reff])*(ISNUMBER(FIND("/"&amp;$HC152&amp;"/","/"&amp;TrimSummary[color]&amp;"/"))),),0))))*$HJ152*(1+$BN$4)</f>
        <v>0,0,0,0</v>
      </c>
      <c r="HS152" s="62" t="str" cm="1">
        <f t="array" ref="HS152">IF(ISERROR(INDEX(TrimSummary[costing_yy],MATCH(1,INDEX(($HD152=TrimSummary[style_no])*(HS$3=TrimSummary[trim_reff])*(ISNUMBER(FIND("/"&amp;$HC152&amp;"/","/"&amp;TrimSummary[color]&amp;"/"))),),0))),0,(INDEX(TrimSummary[costing_yy],MATCH(1,INDEX(($HD152=TrimSummary[style_no])*(HS$3=TrimSummary[trim_reff])*(ISNUMBER(FIND("/"&amp;$HC152&amp;"/","/"&amp;TrimSummary[color]&amp;"/"))),),0))))*$HH152*(1+$BN$3)&amp;","&amp;IF(ISERROR(INDEX(TrimSummary[costing_yy],MATCH(1,INDEX(($HD152=TrimSummary[style_no])*(HS$3=TrimSummary[trim_reff])*(ISNUMBER(FIND("/"&amp;$HC152&amp;"/","/"&amp;TrimSummary[color]&amp;"/"))),),0))),0,(INDEX(TrimSummary[costing_yy],MATCH(1,INDEX(($HD152=TrimSummary[style_no])*(HS$3=TrimSummary[trim_reff])*(ISNUMBER(FIND("/"&amp;$HC152&amp;"/","/"&amp;TrimSummary[color]&amp;"/"))),),0))))*$HJ152*(1+$BN$3)&amp;","&amp;IF(ISERROR(INDEX(TrimSummary[ordering_yy],MATCH(1,INDEX(($HD152=TrimSummary[style_no])*(HS$3=TrimSummary[trim_reff])*(ISNUMBER(FIND("/"&amp;$HC152&amp;"/","/"&amp;TrimSummary[color]&amp;"/"))),),0))),0,(INDEX(TrimSummary[ordering_yy],MATCH(1,INDEX(($HD152=TrimSummary[style_no])*(HS$3=TrimSummary[trim_reff])*(ISNUMBER(FIND("/"&amp;$HC152&amp;"/","/"&amp;TrimSummary[color]&amp;"/"))),),0))))*$HH152*(1+$BN$4)&amp;","&amp;IF(ISERROR(INDEX(TrimSummary[ordering_yy],MATCH(1,INDEX(($HD152=TrimSummary[style_no])*(HS$3=TrimSummary[trim_reff])*(ISNUMBER(FIND("/"&amp;$HC152&amp;"/","/"&amp;TrimSummary[color]&amp;"/"))),),0))),0,(INDEX(TrimSummary[ordering_yy],MATCH(1,INDEX(($HD152=TrimSummary[style_no])*(HS$3=TrimSummary[trim_reff])*(ISNUMBER(FIND("/"&amp;$HC152&amp;"/","/"&amp;TrimSummary[color]&amp;"/"))),),0))))*$HJ152*(1+$BN$4)</f>
        <v>0,0,0,0</v>
      </c>
      <c r="HT152" s="62" t="str" cm="1">
        <f t="array" ref="HT152">IF(ISERROR(INDEX(TrimSummary[costing_yy],MATCH(1,INDEX(($HD152=TrimSummary[style_no])*(HT$3=TrimSummary[trim_reff])*(ISNUMBER(FIND("/"&amp;$HC152&amp;"/","/"&amp;TrimSummary[color]&amp;"/"))),),0))),0,(INDEX(TrimSummary[costing_yy],MATCH(1,INDEX(($HD152=TrimSummary[style_no])*(HT$3=TrimSummary[trim_reff])*(ISNUMBER(FIND("/"&amp;$HC152&amp;"/","/"&amp;TrimSummary[color]&amp;"/"))),),0))))*$HH152*(1+$BN$3)&amp;","&amp;IF(ISERROR(INDEX(TrimSummary[costing_yy],MATCH(1,INDEX(($HD152=TrimSummary[style_no])*(HT$3=TrimSummary[trim_reff])*(ISNUMBER(FIND("/"&amp;$HC152&amp;"/","/"&amp;TrimSummary[color]&amp;"/"))),),0))),0,(INDEX(TrimSummary[costing_yy],MATCH(1,INDEX(($HD152=TrimSummary[style_no])*(HT$3=TrimSummary[trim_reff])*(ISNUMBER(FIND("/"&amp;$HC152&amp;"/","/"&amp;TrimSummary[color]&amp;"/"))),),0))))*$HJ152*(1+$BN$3)&amp;","&amp;IF(ISERROR(INDEX(TrimSummary[ordering_yy],MATCH(1,INDEX(($HD152=TrimSummary[style_no])*(HT$3=TrimSummary[trim_reff])*(ISNUMBER(FIND("/"&amp;$HC152&amp;"/","/"&amp;TrimSummary[color]&amp;"/"))),),0))),0,(INDEX(TrimSummary[ordering_yy],MATCH(1,INDEX(($HD152=TrimSummary[style_no])*(HT$3=TrimSummary[trim_reff])*(ISNUMBER(FIND("/"&amp;$HC152&amp;"/","/"&amp;TrimSummary[color]&amp;"/"))),),0))))*$HH152*(1+$BN$4)&amp;","&amp;IF(ISERROR(INDEX(TrimSummary[ordering_yy],MATCH(1,INDEX(($HD152=TrimSummary[style_no])*(HT$3=TrimSummary[trim_reff])*(ISNUMBER(FIND("/"&amp;$HC152&amp;"/","/"&amp;TrimSummary[color]&amp;"/"))),),0))),0,(INDEX(TrimSummary[ordering_yy],MATCH(1,INDEX(($HD152=TrimSummary[style_no])*(HT$3=TrimSummary[trim_reff])*(ISNUMBER(FIND("/"&amp;$HC152&amp;"/","/"&amp;TrimSummary[color]&amp;"/"))),),0))))*$HJ152*(1+$BN$4)</f>
        <v>0,0,0,0</v>
      </c>
      <c r="HU152" s="62" t="str" cm="1">
        <f t="array" ref="HU152">IF(ISERROR(INDEX(TrimSummary[costing_yy],MATCH(1,INDEX(($HD152=TrimSummary[style_no])*(HU$3=TrimSummary[trim_reff])*(ISNUMBER(FIND("/"&amp;$HC152&amp;"/","/"&amp;TrimSummary[color]&amp;"/"))),),0))),0,(INDEX(TrimSummary[costing_yy],MATCH(1,INDEX(($HD152=TrimSummary[style_no])*(HU$3=TrimSummary[trim_reff])*(ISNUMBER(FIND("/"&amp;$HC152&amp;"/","/"&amp;TrimSummary[color]&amp;"/"))),),0))))*$HH152*(1+$BN$3)&amp;","&amp;IF(ISERROR(INDEX(TrimSummary[costing_yy],MATCH(1,INDEX(($HD152=TrimSummary[style_no])*(HU$3=TrimSummary[trim_reff])*(ISNUMBER(FIND("/"&amp;$HC152&amp;"/","/"&amp;TrimSummary[color]&amp;"/"))),),0))),0,(INDEX(TrimSummary[costing_yy],MATCH(1,INDEX(($HD152=TrimSummary[style_no])*(HU$3=TrimSummary[trim_reff])*(ISNUMBER(FIND("/"&amp;$HC152&amp;"/","/"&amp;TrimSummary[color]&amp;"/"))),),0))))*$HJ152*(1+$BN$3)&amp;","&amp;IF(ISERROR(INDEX(TrimSummary[ordering_yy],MATCH(1,INDEX(($HD152=TrimSummary[style_no])*(HU$3=TrimSummary[trim_reff])*(ISNUMBER(FIND("/"&amp;$HC152&amp;"/","/"&amp;TrimSummary[color]&amp;"/"))),),0))),0,(INDEX(TrimSummary[ordering_yy],MATCH(1,INDEX(($HD152=TrimSummary[style_no])*(HU$3=TrimSummary[trim_reff])*(ISNUMBER(FIND("/"&amp;$HC152&amp;"/","/"&amp;TrimSummary[color]&amp;"/"))),),0))))*$HH152*(1+$BN$4)&amp;","&amp;IF(ISERROR(INDEX(TrimSummary[ordering_yy],MATCH(1,INDEX(($HD152=TrimSummary[style_no])*(HU$3=TrimSummary[trim_reff])*(ISNUMBER(FIND("/"&amp;$HC152&amp;"/","/"&amp;TrimSummary[color]&amp;"/"))),),0))),0,(INDEX(TrimSummary[ordering_yy],MATCH(1,INDEX(($HD152=TrimSummary[style_no])*(HU$3=TrimSummary[trim_reff])*(ISNUMBER(FIND("/"&amp;$HC152&amp;"/","/"&amp;TrimSummary[color]&amp;"/"))),),0))))*$HJ152*(1+$BN$4)</f>
        <v>0,0,0,0</v>
      </c>
      <c r="HV152" s="62"/>
      <c r="HW152" s="62"/>
      <c r="HX152" s="62"/>
      <c r="HY152" s="62"/>
      <c r="HZ152" s="62"/>
      <c r="IA152" s="62"/>
      <c r="IB152" s="62"/>
      <c r="IC152" s="62"/>
      <c r="ID152" s="62"/>
      <c r="IE152" s="62"/>
      <c r="IF152" s="62"/>
      <c r="IG152" s="62"/>
      <c r="IH152" s="62"/>
      <c r="II152" s="62"/>
      <c r="IJ152" s="62"/>
      <c r="IK152" s="62"/>
      <c r="IL152" s="49"/>
      <c r="IM152" s="49"/>
      <c r="IN152" s="49"/>
      <c r="IO152" s="49"/>
      <c r="IP152" s="49"/>
      <c r="IQ152" s="49"/>
      <c r="IR152" s="49"/>
      <c r="IS152" s="49"/>
      <c r="IT152" s="49"/>
      <c r="IU152" s="49"/>
      <c r="IV152" s="49"/>
      <c r="IW152" s="49"/>
    </row>
    <row r="153" spans="1:257">
      <c r="A153"/>
      <c r="D153" s="256"/>
      <c r="E153" s="121"/>
      <c r="F153" s="18"/>
      <c r="G153" s="19"/>
      <c r="H153" s="96"/>
      <c r="I153" s="96"/>
      <c r="J153" s="96"/>
      <c r="K153" s="96"/>
      <c r="L153" s="96"/>
      <c r="M153" s="96"/>
      <c r="N153" s="96"/>
      <c r="O153" s="96"/>
      <c r="P153" s="96"/>
      <c r="Q153" s="96"/>
      <c r="R153" s="96"/>
      <c r="S153" s="86"/>
      <c r="T153" s="86"/>
      <c r="U153" s="86"/>
      <c r="V153" s="130"/>
      <c r="Y153" s="18"/>
      <c r="AR153" s="87"/>
      <c r="AS153" s="24"/>
      <c r="AT153" s="18"/>
      <c r="AV153" s="24"/>
      <c r="AW153" s="24"/>
      <c r="AX153" s="24"/>
      <c r="AY153" s="24"/>
      <c r="AZ153" s="24"/>
      <c r="BA153" s="24"/>
      <c r="BB153" s="24"/>
      <c r="BC153" s="24"/>
      <c r="BD153" s="24"/>
      <c r="BE153" s="24"/>
      <c r="BF153" s="24"/>
      <c r="BG153" s="24"/>
      <c r="BH153" s="24"/>
      <c r="BI153" s="24"/>
      <c r="BS153" s="233"/>
      <c r="BT153" s="233"/>
      <c r="BU153" s="233"/>
      <c r="BV153" s="233"/>
      <c r="BW153" s="233"/>
      <c r="BX153" s="233"/>
      <c r="BY153" s="233"/>
      <c r="BZ153" s="233"/>
      <c r="CA153" s="233"/>
      <c r="CB153" s="233"/>
      <c r="CC153" s="233"/>
      <c r="CD153" s="326"/>
      <c r="CF153" s="233"/>
      <c r="CI153" s="63"/>
      <c r="CJ153" s="92"/>
      <c r="CK153" s="92"/>
      <c r="FT153"/>
      <c r="FU153"/>
      <c r="HA153" s="62" t="str">
        <f>INDEX(TrimSummary[season],MATCH($HD153,TrimSummary[style_no],0))</f>
        <v>WI23</v>
      </c>
      <c r="HB153" s="62" t="str">
        <f>INDEX(TrimSummary[floorset],MATCH($HD153,TrimSummary[style_no],0))</f>
        <v>F3</v>
      </c>
      <c r="HC153" s="6" t="s">
        <v>201</v>
      </c>
      <c r="HD153" s="310" t="s">
        <v>315</v>
      </c>
      <c r="HE153" s="224" t="s">
        <v>299</v>
      </c>
      <c r="HF153" s="98">
        <v>45040</v>
      </c>
      <c r="HG153" t="s">
        <v>137</v>
      </c>
      <c r="HH153" s="105" cm="1">
        <f t="array" ref="HH153">IF(ISERROR(INDEX(Trim_Booking_Data[[QTY TB]:[5]],MATCH($HD153&amp;$HE153&amp;$HF153,Trim_Booking_Data[Styele'#]&amp;Trim_Booking_Data[COLOR]&amp;Trim_Booking_Data[Trim Boking Date],0),MATCH($HG153,Trim_Booking_Data[[#Headers],[QTY TB]:[5]],0))),0,(INDEX(Trim_Booking_Data[[QTY TB]:[5]],MATCH($HD153&amp;$HE153&amp;$HF153,Trim_Booking_Data[Styele'#]&amp;Trim_Booking_Data[COLOR]&amp;Trim_Booking_Data[Trim Boking Date],0),MATCH($HG153,Trim_Booking_Data[[#Headers],[QTY TB]:[5]],0))))</f>
        <v>0</v>
      </c>
      <c r="HI153" s="78" cm="1">
        <f t="array" ref="HI153">IF(ISERROR(INDEX(PO_Placed_Data_Fu[],MATCH($HD153&amp;$HE153,Trim_Booking_Data[Styele'#]&amp;Trim_Booking_Data[COLOR],0),MATCH(HI$3,PO_Placed_Data_Fu[#Headers],0))),0,(INDEX(PO_Placed_Data_Fu[],MATCH($HD153&amp;$HE153,Trim_Booking_Data[Styele'#]&amp;Trim_Booking_Data[COLOR],0),MATCH(HI$3,PO_Placed_Data_Fu[#Headers],0))))</f>
        <v>0</v>
      </c>
      <c r="HJ153" s="73" cm="1">
        <f t="array" ref="HJ153">IF(ISERROR(INDEX(PO_Placed_Data_Fu[],MATCH($HD153&amp;$HE153&amp;$HF153,Trim_Booking_Data[Styele'#]&amp;Trim_Booking_Data[COLOR]&amp;Trim_Booking_Data[Trim Boking Date],0),MATCH($HG153,PO_Placed_Data_Fu[#Headers],0))),0,(INDEX(PO_Placed_Data_Fu[],MATCH($HD153&amp;$HE153&amp;$HF153,Trim_Booking_Data[Styele'#]&amp;Trim_Booking_Data[COLOR]&amp;Trim_Booking_Data[Trim Boking Date],0),MATCH($HG153,PO_Placed_Data_Fu[#Headers],0))))</f>
        <v>0</v>
      </c>
      <c r="HK153" s="62" t="str" cm="1">
        <f t="array" ref="HK153">IF(ISERROR(INDEX(TrimSummary[costing_yy],MATCH(1,INDEX(($HD153=TrimSummary[style_no])*(HK$3=TrimSummary[trim_reff])*(ISNUMBER(FIND("/"&amp;$HC153&amp;"/","/"&amp;TrimSummary[color]&amp;"/"))),),0))),0,(INDEX(TrimSummary[costing_yy],MATCH(1,INDEX(($HD153=TrimSummary[style_no])*(HK$3=TrimSummary[trim_reff])*(ISNUMBER(FIND("/"&amp;$HC153&amp;"/","/"&amp;TrimSummary[color]&amp;"/"))),),0))))*$HH153*(1+$BN$3)&amp;","&amp;IF(ISERROR(INDEX(TrimSummary[costing_yy],MATCH(1,INDEX(($HD153=TrimSummary[style_no])*(HK$3=TrimSummary[trim_reff])*(ISNUMBER(FIND("/"&amp;$HC153&amp;"/","/"&amp;TrimSummary[color]&amp;"/"))),),0))),0,(INDEX(TrimSummary[costing_yy],MATCH(1,INDEX(($HD153=TrimSummary[style_no])*(HK$3=TrimSummary[trim_reff])*(ISNUMBER(FIND("/"&amp;$HC153&amp;"/","/"&amp;TrimSummary[color]&amp;"/"))),),0))))*$HJ153*(1+$BN$3)&amp;","&amp;IF(ISERROR(INDEX(TrimSummary[ordering_yy],MATCH(1,INDEX(($HD153=TrimSummary[style_no])*(HK$3=TrimSummary[trim_reff])*(ISNUMBER(FIND("/"&amp;$HC153&amp;"/","/"&amp;TrimSummary[color]&amp;"/"))),),0))),0,(INDEX(TrimSummary[ordering_yy],MATCH(1,INDEX(($HD153=TrimSummary[style_no])*(HK$3=TrimSummary[trim_reff])*(ISNUMBER(FIND("/"&amp;$HC153&amp;"/","/"&amp;TrimSummary[color]&amp;"/"))),),0))))*$HH153*(1+$BN$4)&amp;","&amp;IF(ISERROR(INDEX(TrimSummary[ordering_yy],MATCH(1,INDEX(($HD153=TrimSummary[style_no])*(HK$3=TrimSummary[trim_reff])*(ISNUMBER(FIND("/"&amp;$HC153&amp;"/","/"&amp;TrimSummary[color]&amp;"/"))),),0))),0,(INDEX(TrimSummary[ordering_yy],MATCH(1,INDEX(($HD153=TrimSummary[style_no])*(HK$3=TrimSummary[trim_reff])*(ISNUMBER(FIND("/"&amp;$HC153&amp;"/","/"&amp;TrimSummary[color]&amp;"/"))),),0))))*$HJ153*(1+$BN$4)</f>
        <v>0,0,0,0</v>
      </c>
      <c r="HL153" s="62" t="str" cm="1">
        <f t="array" ref="HL153">IF(ISERROR(INDEX(TrimSummary[costing_yy],MATCH(1,INDEX(($HD153=TrimSummary[style_no])*(HL$3=TrimSummary[trim_reff])*(ISNUMBER(FIND("/"&amp;$HC153&amp;"/","/"&amp;TrimSummary[color]&amp;"/"))),),0))),0,(INDEX(TrimSummary[costing_yy],MATCH(1,INDEX(($HD153=TrimSummary[style_no])*(HL$3=TrimSummary[trim_reff])*(ISNUMBER(FIND("/"&amp;$HC153&amp;"/","/"&amp;TrimSummary[color]&amp;"/"))),),0))))*$HH153*(1+$BN$3)&amp;","&amp;IF(ISERROR(INDEX(TrimSummary[costing_yy],MATCH(1,INDEX(($HD153=TrimSummary[style_no])*(HL$3=TrimSummary[trim_reff])*(ISNUMBER(FIND("/"&amp;$HC153&amp;"/","/"&amp;TrimSummary[color]&amp;"/"))),),0))),0,(INDEX(TrimSummary[costing_yy],MATCH(1,INDEX(($HD153=TrimSummary[style_no])*(HL$3=TrimSummary[trim_reff])*(ISNUMBER(FIND("/"&amp;$HC153&amp;"/","/"&amp;TrimSummary[color]&amp;"/"))),),0))))*$HJ153*(1+$BN$3)&amp;","&amp;IF(ISERROR(INDEX(TrimSummary[ordering_yy],MATCH(1,INDEX(($HD153=TrimSummary[style_no])*(HL$3=TrimSummary[trim_reff])*(ISNUMBER(FIND("/"&amp;$HC153&amp;"/","/"&amp;TrimSummary[color]&amp;"/"))),),0))),0,(INDEX(TrimSummary[ordering_yy],MATCH(1,INDEX(($HD153=TrimSummary[style_no])*(HL$3=TrimSummary[trim_reff])*(ISNUMBER(FIND("/"&amp;$HC153&amp;"/","/"&amp;TrimSummary[color]&amp;"/"))),),0))))*$HH153*(1+$BN$4)&amp;","&amp;IF(ISERROR(INDEX(TrimSummary[ordering_yy],MATCH(1,INDEX(($HD153=TrimSummary[style_no])*(HL$3=TrimSummary[trim_reff])*(ISNUMBER(FIND("/"&amp;$HC153&amp;"/","/"&amp;TrimSummary[color]&amp;"/"))),),0))),0,(INDEX(TrimSummary[ordering_yy],MATCH(1,INDEX(($HD153=TrimSummary[style_no])*(HL$3=TrimSummary[trim_reff])*(ISNUMBER(FIND("/"&amp;$HC153&amp;"/","/"&amp;TrimSummary[color]&amp;"/"))),),0))))*$HJ153*(1+$BN$4)</f>
        <v>0,0,0,0</v>
      </c>
      <c r="HM153" s="62" t="str" cm="1">
        <f t="array" ref="HM153">IF(ISERROR(INDEX(TrimSummary[costing_yy],MATCH(1,INDEX(($HD153=TrimSummary[style_no])*(HM$3=TrimSummary[trim_reff])*(ISNUMBER(FIND("/"&amp;$HC153&amp;"/","/"&amp;TrimSummary[color]&amp;"/"))),),0))),0,(INDEX(TrimSummary[costing_yy],MATCH(1,INDEX(($HD153=TrimSummary[style_no])*(HM$3=TrimSummary[trim_reff])*(ISNUMBER(FIND("/"&amp;$HC153&amp;"/","/"&amp;TrimSummary[color]&amp;"/"))),),0))))*$HH153*(1+$BN$3)&amp;","&amp;IF(ISERROR(INDEX(TrimSummary[costing_yy],MATCH(1,INDEX(($HD153=TrimSummary[style_no])*(HM$3=TrimSummary[trim_reff])*(ISNUMBER(FIND("/"&amp;$HC153&amp;"/","/"&amp;TrimSummary[color]&amp;"/"))),),0))),0,(INDEX(TrimSummary[costing_yy],MATCH(1,INDEX(($HD153=TrimSummary[style_no])*(HM$3=TrimSummary[trim_reff])*(ISNUMBER(FIND("/"&amp;$HC153&amp;"/","/"&amp;TrimSummary[color]&amp;"/"))),),0))))*$HJ153*(1+$BN$3)&amp;","&amp;IF(ISERROR(INDEX(TrimSummary[ordering_yy],MATCH(1,INDEX(($HD153=TrimSummary[style_no])*(HM$3=TrimSummary[trim_reff])*(ISNUMBER(FIND("/"&amp;$HC153&amp;"/","/"&amp;TrimSummary[color]&amp;"/"))),),0))),0,(INDEX(TrimSummary[ordering_yy],MATCH(1,INDEX(($HD153=TrimSummary[style_no])*(HM$3=TrimSummary[trim_reff])*(ISNUMBER(FIND("/"&amp;$HC153&amp;"/","/"&amp;TrimSummary[color]&amp;"/"))),),0))))*$HH153*(1+$BN$4)&amp;","&amp;IF(ISERROR(INDEX(TrimSummary[ordering_yy],MATCH(1,INDEX(($HD153=TrimSummary[style_no])*(HM$3=TrimSummary[trim_reff])*(ISNUMBER(FIND("/"&amp;$HC153&amp;"/","/"&amp;TrimSummary[color]&amp;"/"))),),0))),0,(INDEX(TrimSummary[ordering_yy],MATCH(1,INDEX(($HD153=TrimSummary[style_no])*(HM$3=TrimSummary[trim_reff])*(ISNUMBER(FIND("/"&amp;$HC153&amp;"/","/"&amp;TrimSummary[color]&amp;"/"))),),0))))*$HJ153*(1+$BN$4)</f>
        <v>0,0,0,0</v>
      </c>
      <c r="HN153" s="62" t="str" cm="1">
        <f t="array" ref="HN153">IF(ISERROR(INDEX(TrimSummary[costing_yy],MATCH(1,INDEX(($HD153=TrimSummary[style_no])*(HN$3=TrimSummary[trim_reff])*(ISNUMBER(FIND("/"&amp;$HC153&amp;"/","/"&amp;TrimSummary[color]&amp;"/"))),),0))),0,(INDEX(TrimSummary[costing_yy],MATCH(1,INDEX(($HD153=TrimSummary[style_no])*(HN$3=TrimSummary[trim_reff])*(ISNUMBER(FIND("/"&amp;$HC153&amp;"/","/"&amp;TrimSummary[color]&amp;"/"))),),0))))*$HH153*(1+$BN$3)&amp;","&amp;IF(ISERROR(INDEX(TrimSummary[costing_yy],MATCH(1,INDEX(($HD153=TrimSummary[style_no])*(HN$3=TrimSummary[trim_reff])*(ISNUMBER(FIND("/"&amp;$HC153&amp;"/","/"&amp;TrimSummary[color]&amp;"/"))),),0))),0,(INDEX(TrimSummary[costing_yy],MATCH(1,INDEX(($HD153=TrimSummary[style_no])*(HN$3=TrimSummary[trim_reff])*(ISNUMBER(FIND("/"&amp;$HC153&amp;"/","/"&amp;TrimSummary[color]&amp;"/"))),),0))))*$HJ153*(1+$BN$3)&amp;","&amp;IF(ISERROR(INDEX(TrimSummary[ordering_yy],MATCH(1,INDEX(($HD153=TrimSummary[style_no])*(HN$3=TrimSummary[trim_reff])*(ISNUMBER(FIND("/"&amp;$HC153&amp;"/","/"&amp;TrimSummary[color]&amp;"/"))),),0))),0,(INDEX(TrimSummary[ordering_yy],MATCH(1,INDEX(($HD153=TrimSummary[style_no])*(HN$3=TrimSummary[trim_reff])*(ISNUMBER(FIND("/"&amp;$HC153&amp;"/","/"&amp;TrimSummary[color]&amp;"/"))),),0))))*$HH153*(1+$BN$4)&amp;","&amp;IF(ISERROR(INDEX(TrimSummary[ordering_yy],MATCH(1,INDEX(($HD153=TrimSummary[style_no])*(HN$3=TrimSummary[trim_reff])*(ISNUMBER(FIND("/"&amp;$HC153&amp;"/","/"&amp;TrimSummary[color]&amp;"/"))),),0))),0,(INDEX(TrimSummary[ordering_yy],MATCH(1,INDEX(($HD153=TrimSummary[style_no])*(HN$3=TrimSummary[trim_reff])*(ISNUMBER(FIND("/"&amp;$HC153&amp;"/","/"&amp;TrimSummary[color]&amp;"/"))),),0))))*$HJ153*(1+$BN$4)</f>
        <v>0,0,0,0</v>
      </c>
      <c r="HO153" s="62" t="str" cm="1">
        <f t="array" ref="HO153">IF(ISERROR(INDEX(TrimSummary[costing_yy],MATCH(1,INDEX(($HD153=TrimSummary[style_no])*(HO$3=TrimSummary[trim_reff])*(ISNUMBER(FIND("/"&amp;$HC153&amp;"/","/"&amp;TrimSummary[color]&amp;"/"))),),0))),0,(INDEX(TrimSummary[costing_yy],MATCH(1,INDEX(($HD153=TrimSummary[style_no])*(HO$3=TrimSummary[trim_reff])*(ISNUMBER(FIND("/"&amp;$HC153&amp;"/","/"&amp;TrimSummary[color]&amp;"/"))),),0))))*$HH153*(1+$BN$3)&amp;","&amp;IF(ISERROR(INDEX(TrimSummary[costing_yy],MATCH(1,INDEX(($HD153=TrimSummary[style_no])*(HO$3=TrimSummary[trim_reff])*(ISNUMBER(FIND("/"&amp;$HC153&amp;"/","/"&amp;TrimSummary[color]&amp;"/"))),),0))),0,(INDEX(TrimSummary[costing_yy],MATCH(1,INDEX(($HD153=TrimSummary[style_no])*(HO$3=TrimSummary[trim_reff])*(ISNUMBER(FIND("/"&amp;$HC153&amp;"/","/"&amp;TrimSummary[color]&amp;"/"))),),0))))*$HJ153*(1+$BN$3)&amp;","&amp;IF(ISERROR(INDEX(TrimSummary[ordering_yy],MATCH(1,INDEX(($HD153=TrimSummary[style_no])*(HO$3=TrimSummary[trim_reff])*(ISNUMBER(FIND("/"&amp;$HC153&amp;"/","/"&amp;TrimSummary[color]&amp;"/"))),),0))),0,(INDEX(TrimSummary[ordering_yy],MATCH(1,INDEX(($HD153=TrimSummary[style_no])*(HO$3=TrimSummary[trim_reff])*(ISNUMBER(FIND("/"&amp;$HC153&amp;"/","/"&amp;TrimSummary[color]&amp;"/"))),),0))))*$HH153*(1+$BN$4)&amp;","&amp;IF(ISERROR(INDEX(TrimSummary[ordering_yy],MATCH(1,INDEX(($HD153=TrimSummary[style_no])*(HO$3=TrimSummary[trim_reff])*(ISNUMBER(FIND("/"&amp;$HC153&amp;"/","/"&amp;TrimSummary[color]&amp;"/"))),),0))),0,(INDEX(TrimSummary[ordering_yy],MATCH(1,INDEX(($HD153=TrimSummary[style_no])*(HO$3=TrimSummary[trim_reff])*(ISNUMBER(FIND("/"&amp;$HC153&amp;"/","/"&amp;TrimSummary[color]&amp;"/"))),),0))))*$HJ153*(1+$BN$4)</f>
        <v>0,0,0,0</v>
      </c>
      <c r="HP153" s="62" t="str" cm="1">
        <f t="array" ref="HP153">IF(ISERROR(INDEX(TrimSummary[costing_yy],MATCH(1,INDEX(($HD153=TrimSummary[style_no])*(HP$3=TrimSummary[trim_reff])*(ISNUMBER(FIND("/"&amp;$HC153&amp;"/","/"&amp;TrimSummary[color]&amp;"/"))),),0))),0,(INDEX(TrimSummary[costing_yy],MATCH(1,INDEX(($HD153=TrimSummary[style_no])*(HP$3=TrimSummary[trim_reff])*(ISNUMBER(FIND("/"&amp;$HC153&amp;"/","/"&amp;TrimSummary[color]&amp;"/"))),),0))))*$HH153*(1+$BN$3)&amp;","&amp;IF(ISERROR(INDEX(TrimSummary[costing_yy],MATCH(1,INDEX(($HD153=TrimSummary[style_no])*(HP$3=TrimSummary[trim_reff])*(ISNUMBER(FIND("/"&amp;$HC153&amp;"/","/"&amp;TrimSummary[color]&amp;"/"))),),0))),0,(INDEX(TrimSummary[costing_yy],MATCH(1,INDEX(($HD153=TrimSummary[style_no])*(HP$3=TrimSummary[trim_reff])*(ISNUMBER(FIND("/"&amp;$HC153&amp;"/","/"&amp;TrimSummary[color]&amp;"/"))),),0))))*$HJ153*(1+$BN$3)&amp;","&amp;IF(ISERROR(INDEX(TrimSummary[ordering_yy],MATCH(1,INDEX(($HD153=TrimSummary[style_no])*(HP$3=TrimSummary[trim_reff])*(ISNUMBER(FIND("/"&amp;$HC153&amp;"/","/"&amp;TrimSummary[color]&amp;"/"))),),0))),0,(INDEX(TrimSummary[ordering_yy],MATCH(1,INDEX(($HD153=TrimSummary[style_no])*(HP$3=TrimSummary[trim_reff])*(ISNUMBER(FIND("/"&amp;$HC153&amp;"/","/"&amp;TrimSummary[color]&amp;"/"))),),0))))*$HH153*(1+$BN$4)&amp;","&amp;IF(ISERROR(INDEX(TrimSummary[ordering_yy],MATCH(1,INDEX(($HD153=TrimSummary[style_no])*(HP$3=TrimSummary[trim_reff])*(ISNUMBER(FIND("/"&amp;$HC153&amp;"/","/"&amp;TrimSummary[color]&amp;"/"))),),0))),0,(INDEX(TrimSummary[ordering_yy],MATCH(1,INDEX(($HD153=TrimSummary[style_no])*(HP$3=TrimSummary[trim_reff])*(ISNUMBER(FIND("/"&amp;$HC153&amp;"/","/"&amp;TrimSummary[color]&amp;"/"))),),0))))*$HJ153*(1+$BN$4)</f>
        <v>0,0,0,0</v>
      </c>
      <c r="HQ153" s="62" t="str" cm="1">
        <f t="array" ref="HQ153">IF(ISERROR(INDEX(TrimSummary[costing_yy],MATCH(1,INDEX(($HD153=TrimSummary[style_no])*(HQ$3=TrimSummary[trim_reff])*(ISNUMBER(FIND("/"&amp;$HC153&amp;"/","/"&amp;TrimSummary[color]&amp;"/"))),),0))),0,(INDEX(TrimSummary[costing_yy],MATCH(1,INDEX(($HD153=TrimSummary[style_no])*(HQ$3=TrimSummary[trim_reff])*(ISNUMBER(FIND("/"&amp;$HC153&amp;"/","/"&amp;TrimSummary[color]&amp;"/"))),),0))))*$HH153*(1+$BN$3)&amp;","&amp;IF(ISERROR(INDEX(TrimSummary[costing_yy],MATCH(1,INDEX(($HD153=TrimSummary[style_no])*(HQ$3=TrimSummary[trim_reff])*(ISNUMBER(FIND("/"&amp;$HC153&amp;"/","/"&amp;TrimSummary[color]&amp;"/"))),),0))),0,(INDEX(TrimSummary[costing_yy],MATCH(1,INDEX(($HD153=TrimSummary[style_no])*(HQ$3=TrimSummary[trim_reff])*(ISNUMBER(FIND("/"&amp;$HC153&amp;"/","/"&amp;TrimSummary[color]&amp;"/"))),),0))))*$HJ153*(1+$BN$3)&amp;","&amp;IF(ISERROR(INDEX(TrimSummary[ordering_yy],MATCH(1,INDEX(($HD153=TrimSummary[style_no])*(HQ$3=TrimSummary[trim_reff])*(ISNUMBER(FIND("/"&amp;$HC153&amp;"/","/"&amp;TrimSummary[color]&amp;"/"))),),0))),0,(INDEX(TrimSummary[ordering_yy],MATCH(1,INDEX(($HD153=TrimSummary[style_no])*(HQ$3=TrimSummary[trim_reff])*(ISNUMBER(FIND("/"&amp;$HC153&amp;"/","/"&amp;TrimSummary[color]&amp;"/"))),),0))))*$HH153*(1+$BN$4)&amp;","&amp;IF(ISERROR(INDEX(TrimSummary[ordering_yy],MATCH(1,INDEX(($HD153=TrimSummary[style_no])*(HQ$3=TrimSummary[trim_reff])*(ISNUMBER(FIND("/"&amp;$HC153&amp;"/","/"&amp;TrimSummary[color]&amp;"/"))),),0))),0,(INDEX(TrimSummary[ordering_yy],MATCH(1,INDEX(($HD153=TrimSummary[style_no])*(HQ$3=TrimSummary[trim_reff])*(ISNUMBER(FIND("/"&amp;$HC153&amp;"/","/"&amp;TrimSummary[color]&amp;"/"))),),0))))*$HJ153*(1+$BN$4)</f>
        <v>0,0,0,0</v>
      </c>
      <c r="HR153" s="62" t="str" cm="1">
        <f t="array" ref="HR153">IF(ISERROR(INDEX(TrimSummary[costing_yy],MATCH(1,INDEX(($HD153=TrimSummary[style_no])*(HR$3=TrimSummary[trim_reff])*(ISNUMBER(FIND("/"&amp;$HC153&amp;"/","/"&amp;TrimSummary[color]&amp;"/"))),),0))),0,(INDEX(TrimSummary[costing_yy],MATCH(1,INDEX(($HD153=TrimSummary[style_no])*(HR$3=TrimSummary[trim_reff])*(ISNUMBER(FIND("/"&amp;$HC153&amp;"/","/"&amp;TrimSummary[color]&amp;"/"))),),0))))*$HH153*(1+$BN$3)&amp;","&amp;IF(ISERROR(INDEX(TrimSummary[costing_yy],MATCH(1,INDEX(($HD153=TrimSummary[style_no])*(HR$3=TrimSummary[trim_reff])*(ISNUMBER(FIND("/"&amp;$HC153&amp;"/","/"&amp;TrimSummary[color]&amp;"/"))),),0))),0,(INDEX(TrimSummary[costing_yy],MATCH(1,INDEX(($HD153=TrimSummary[style_no])*(HR$3=TrimSummary[trim_reff])*(ISNUMBER(FIND("/"&amp;$HC153&amp;"/","/"&amp;TrimSummary[color]&amp;"/"))),),0))))*$HJ153*(1+$BN$3)&amp;","&amp;IF(ISERROR(INDEX(TrimSummary[ordering_yy],MATCH(1,INDEX(($HD153=TrimSummary[style_no])*(HR$3=TrimSummary[trim_reff])*(ISNUMBER(FIND("/"&amp;$HC153&amp;"/","/"&amp;TrimSummary[color]&amp;"/"))),),0))),0,(INDEX(TrimSummary[ordering_yy],MATCH(1,INDEX(($HD153=TrimSummary[style_no])*(HR$3=TrimSummary[trim_reff])*(ISNUMBER(FIND("/"&amp;$HC153&amp;"/","/"&amp;TrimSummary[color]&amp;"/"))),),0))))*$HH153*(1+$BN$4)&amp;","&amp;IF(ISERROR(INDEX(TrimSummary[ordering_yy],MATCH(1,INDEX(($HD153=TrimSummary[style_no])*(HR$3=TrimSummary[trim_reff])*(ISNUMBER(FIND("/"&amp;$HC153&amp;"/","/"&amp;TrimSummary[color]&amp;"/"))),),0))),0,(INDEX(TrimSummary[ordering_yy],MATCH(1,INDEX(($HD153=TrimSummary[style_no])*(HR$3=TrimSummary[trim_reff])*(ISNUMBER(FIND("/"&amp;$HC153&amp;"/","/"&amp;TrimSummary[color]&amp;"/"))),),0))))*$HJ153*(1+$BN$4)</f>
        <v>0,0,0,0</v>
      </c>
      <c r="HS153" s="62" t="str" cm="1">
        <f t="array" ref="HS153">IF(ISERROR(INDEX(TrimSummary[costing_yy],MATCH(1,INDEX(($HD153=TrimSummary[style_no])*(HS$3=TrimSummary[trim_reff])*(ISNUMBER(FIND("/"&amp;$HC153&amp;"/","/"&amp;TrimSummary[color]&amp;"/"))),),0))),0,(INDEX(TrimSummary[costing_yy],MATCH(1,INDEX(($HD153=TrimSummary[style_no])*(HS$3=TrimSummary[trim_reff])*(ISNUMBER(FIND("/"&amp;$HC153&amp;"/","/"&amp;TrimSummary[color]&amp;"/"))),),0))))*$HH153*(1+$BN$3)&amp;","&amp;IF(ISERROR(INDEX(TrimSummary[costing_yy],MATCH(1,INDEX(($HD153=TrimSummary[style_no])*(HS$3=TrimSummary[trim_reff])*(ISNUMBER(FIND("/"&amp;$HC153&amp;"/","/"&amp;TrimSummary[color]&amp;"/"))),),0))),0,(INDEX(TrimSummary[costing_yy],MATCH(1,INDEX(($HD153=TrimSummary[style_no])*(HS$3=TrimSummary[trim_reff])*(ISNUMBER(FIND("/"&amp;$HC153&amp;"/","/"&amp;TrimSummary[color]&amp;"/"))),),0))))*$HJ153*(1+$BN$3)&amp;","&amp;IF(ISERROR(INDEX(TrimSummary[ordering_yy],MATCH(1,INDEX(($HD153=TrimSummary[style_no])*(HS$3=TrimSummary[trim_reff])*(ISNUMBER(FIND("/"&amp;$HC153&amp;"/","/"&amp;TrimSummary[color]&amp;"/"))),),0))),0,(INDEX(TrimSummary[ordering_yy],MATCH(1,INDEX(($HD153=TrimSummary[style_no])*(HS$3=TrimSummary[trim_reff])*(ISNUMBER(FIND("/"&amp;$HC153&amp;"/","/"&amp;TrimSummary[color]&amp;"/"))),),0))))*$HH153*(1+$BN$4)&amp;","&amp;IF(ISERROR(INDEX(TrimSummary[ordering_yy],MATCH(1,INDEX(($HD153=TrimSummary[style_no])*(HS$3=TrimSummary[trim_reff])*(ISNUMBER(FIND("/"&amp;$HC153&amp;"/","/"&amp;TrimSummary[color]&amp;"/"))),),0))),0,(INDEX(TrimSummary[ordering_yy],MATCH(1,INDEX(($HD153=TrimSummary[style_no])*(HS$3=TrimSummary[trim_reff])*(ISNUMBER(FIND("/"&amp;$HC153&amp;"/","/"&amp;TrimSummary[color]&amp;"/"))),),0))))*$HJ153*(1+$BN$4)</f>
        <v>0,0,0,0</v>
      </c>
      <c r="HT153" s="62" t="str" cm="1">
        <f t="array" ref="HT153">IF(ISERROR(INDEX(TrimSummary[costing_yy],MATCH(1,INDEX(($HD153=TrimSummary[style_no])*(HT$3=TrimSummary[trim_reff])*(ISNUMBER(FIND("/"&amp;$HC153&amp;"/","/"&amp;TrimSummary[color]&amp;"/"))),),0))),0,(INDEX(TrimSummary[costing_yy],MATCH(1,INDEX(($HD153=TrimSummary[style_no])*(HT$3=TrimSummary[trim_reff])*(ISNUMBER(FIND("/"&amp;$HC153&amp;"/","/"&amp;TrimSummary[color]&amp;"/"))),),0))))*$HH153*(1+$BN$3)&amp;","&amp;IF(ISERROR(INDEX(TrimSummary[costing_yy],MATCH(1,INDEX(($HD153=TrimSummary[style_no])*(HT$3=TrimSummary[trim_reff])*(ISNUMBER(FIND("/"&amp;$HC153&amp;"/","/"&amp;TrimSummary[color]&amp;"/"))),),0))),0,(INDEX(TrimSummary[costing_yy],MATCH(1,INDEX(($HD153=TrimSummary[style_no])*(HT$3=TrimSummary[trim_reff])*(ISNUMBER(FIND("/"&amp;$HC153&amp;"/","/"&amp;TrimSummary[color]&amp;"/"))),),0))))*$HJ153*(1+$BN$3)&amp;","&amp;IF(ISERROR(INDEX(TrimSummary[ordering_yy],MATCH(1,INDEX(($HD153=TrimSummary[style_no])*(HT$3=TrimSummary[trim_reff])*(ISNUMBER(FIND("/"&amp;$HC153&amp;"/","/"&amp;TrimSummary[color]&amp;"/"))),),0))),0,(INDEX(TrimSummary[ordering_yy],MATCH(1,INDEX(($HD153=TrimSummary[style_no])*(HT$3=TrimSummary[trim_reff])*(ISNUMBER(FIND("/"&amp;$HC153&amp;"/","/"&amp;TrimSummary[color]&amp;"/"))),),0))))*$HH153*(1+$BN$4)&amp;","&amp;IF(ISERROR(INDEX(TrimSummary[ordering_yy],MATCH(1,INDEX(($HD153=TrimSummary[style_no])*(HT$3=TrimSummary[trim_reff])*(ISNUMBER(FIND("/"&amp;$HC153&amp;"/","/"&amp;TrimSummary[color]&amp;"/"))),),0))),0,(INDEX(TrimSummary[ordering_yy],MATCH(1,INDEX(($HD153=TrimSummary[style_no])*(HT$3=TrimSummary[trim_reff])*(ISNUMBER(FIND("/"&amp;$HC153&amp;"/","/"&amp;TrimSummary[color]&amp;"/"))),),0))))*$HJ153*(1+$BN$4)</f>
        <v>0,0,0,0</v>
      </c>
      <c r="HU153" s="62" t="str" cm="1">
        <f t="array" ref="HU153">IF(ISERROR(INDEX(TrimSummary[costing_yy],MATCH(1,INDEX(($HD153=TrimSummary[style_no])*(HU$3=TrimSummary[trim_reff])*(ISNUMBER(FIND("/"&amp;$HC153&amp;"/","/"&amp;TrimSummary[color]&amp;"/"))),),0))),0,(INDEX(TrimSummary[costing_yy],MATCH(1,INDEX(($HD153=TrimSummary[style_no])*(HU$3=TrimSummary[trim_reff])*(ISNUMBER(FIND("/"&amp;$HC153&amp;"/","/"&amp;TrimSummary[color]&amp;"/"))),),0))))*$HH153*(1+$BN$3)&amp;","&amp;IF(ISERROR(INDEX(TrimSummary[costing_yy],MATCH(1,INDEX(($HD153=TrimSummary[style_no])*(HU$3=TrimSummary[trim_reff])*(ISNUMBER(FIND("/"&amp;$HC153&amp;"/","/"&amp;TrimSummary[color]&amp;"/"))),),0))),0,(INDEX(TrimSummary[costing_yy],MATCH(1,INDEX(($HD153=TrimSummary[style_no])*(HU$3=TrimSummary[trim_reff])*(ISNUMBER(FIND("/"&amp;$HC153&amp;"/","/"&amp;TrimSummary[color]&amp;"/"))),),0))))*$HJ153*(1+$BN$3)&amp;","&amp;IF(ISERROR(INDEX(TrimSummary[ordering_yy],MATCH(1,INDEX(($HD153=TrimSummary[style_no])*(HU$3=TrimSummary[trim_reff])*(ISNUMBER(FIND("/"&amp;$HC153&amp;"/","/"&amp;TrimSummary[color]&amp;"/"))),),0))),0,(INDEX(TrimSummary[ordering_yy],MATCH(1,INDEX(($HD153=TrimSummary[style_no])*(HU$3=TrimSummary[trim_reff])*(ISNUMBER(FIND("/"&amp;$HC153&amp;"/","/"&amp;TrimSummary[color]&amp;"/"))),),0))))*$HH153*(1+$BN$4)&amp;","&amp;IF(ISERROR(INDEX(TrimSummary[ordering_yy],MATCH(1,INDEX(($HD153=TrimSummary[style_no])*(HU$3=TrimSummary[trim_reff])*(ISNUMBER(FIND("/"&amp;$HC153&amp;"/","/"&amp;TrimSummary[color]&amp;"/"))),),0))),0,(INDEX(TrimSummary[ordering_yy],MATCH(1,INDEX(($HD153=TrimSummary[style_no])*(HU$3=TrimSummary[trim_reff])*(ISNUMBER(FIND("/"&amp;$HC153&amp;"/","/"&amp;TrimSummary[color]&amp;"/"))),),0))))*$HJ153*(1+$BN$4)</f>
        <v>0,0,0,0</v>
      </c>
      <c r="HV153" s="62"/>
      <c r="HW153" s="62"/>
      <c r="HX153" s="62"/>
      <c r="HY153" s="62"/>
      <c r="HZ153" s="62"/>
      <c r="IA153" s="62"/>
      <c r="IB153" s="62"/>
      <c r="IC153" s="62"/>
      <c r="ID153" s="62"/>
      <c r="IE153" s="62"/>
      <c r="IF153" s="62"/>
      <c r="IG153" s="62"/>
      <c r="IH153" s="62"/>
      <c r="II153" s="62"/>
      <c r="IJ153" s="62"/>
      <c r="IK153" s="62"/>
      <c r="IL153" s="62"/>
      <c r="IM153" s="62"/>
      <c r="IN153" s="62"/>
      <c r="IO153" s="62"/>
      <c r="IP153" s="62"/>
      <c r="IQ153" s="62"/>
      <c r="IR153" s="62"/>
      <c r="IS153" s="62"/>
      <c r="IT153" s="62"/>
      <c r="IU153" s="62"/>
      <c r="IV153" s="62"/>
      <c r="IW153" s="49"/>
    </row>
    <row r="154" spans="1:257">
      <c r="A154"/>
      <c r="D154" s="256"/>
      <c r="E154" s="121"/>
      <c r="F154" s="18"/>
      <c r="G154" s="19"/>
      <c r="H154" s="96"/>
      <c r="I154" s="96"/>
      <c r="J154" s="96"/>
      <c r="K154" s="96"/>
      <c r="L154" s="96"/>
      <c r="M154" s="96"/>
      <c r="N154" s="96"/>
      <c r="O154" s="96"/>
      <c r="P154" s="96"/>
      <c r="Q154" s="96"/>
      <c r="R154" s="96"/>
      <c r="S154" s="86"/>
      <c r="T154" s="86"/>
      <c r="U154" s="86"/>
      <c r="V154" s="130"/>
      <c r="Y154" s="18"/>
      <c r="AR154" s="88"/>
      <c r="AS154" s="24"/>
      <c r="AT154" s="18"/>
      <c r="AV154" s="24"/>
      <c r="AW154" s="24"/>
      <c r="AX154" s="24"/>
      <c r="AY154" s="24"/>
      <c r="AZ154" s="24"/>
      <c r="BA154" s="24"/>
      <c r="BB154" s="24"/>
      <c r="BC154" s="24"/>
      <c r="BD154" s="24"/>
      <c r="BE154" s="24"/>
      <c r="BF154" s="24"/>
      <c r="BG154" s="24"/>
      <c r="BH154" s="24"/>
      <c r="BI154" s="24"/>
      <c r="BS154" s="233"/>
      <c r="BT154" s="233"/>
      <c r="BU154" s="233"/>
      <c r="BV154" s="233"/>
      <c r="BW154" s="233"/>
      <c r="BX154" s="233"/>
      <c r="BY154" s="233"/>
      <c r="BZ154" s="233"/>
      <c r="CA154" s="233"/>
      <c r="CB154" s="233"/>
      <c r="CC154" s="233"/>
      <c r="CD154" s="326"/>
      <c r="CF154" s="233"/>
      <c r="CI154" s="63"/>
      <c r="CJ154" s="92"/>
      <c r="CK154" s="92"/>
      <c r="FT154"/>
      <c r="FU154"/>
      <c r="HA154" s="62" t="str">
        <f>INDEX(TrimSummary[season],MATCH($HD154,TrimSummary[style_no],0))</f>
        <v>WI23</v>
      </c>
      <c r="HB154" s="62" t="str">
        <f>INDEX(TrimSummary[floorset],MATCH($HD154,TrimSummary[style_no],0))</f>
        <v>F3</v>
      </c>
      <c r="HC154" s="6" t="s">
        <v>201</v>
      </c>
      <c r="HD154" s="310" t="s">
        <v>315</v>
      </c>
      <c r="HE154" s="224" t="s">
        <v>299</v>
      </c>
      <c r="HF154" s="98">
        <v>45040</v>
      </c>
      <c r="HG154" t="s">
        <v>138</v>
      </c>
      <c r="HH154" s="105" cm="1">
        <f t="array" ref="HH154">IF(ISERROR(INDEX(Trim_Booking_Data[[QTY TB]:[5]],MATCH($HD154&amp;$HE154&amp;$HF154,Trim_Booking_Data[Styele'#]&amp;Trim_Booking_Data[COLOR]&amp;Trim_Booking_Data[Trim Boking Date],0),MATCH($HG154,Trim_Booking_Data[[#Headers],[QTY TB]:[5]],0))),0,(INDEX(Trim_Booking_Data[[QTY TB]:[5]],MATCH($HD154&amp;$HE154&amp;$HF154,Trim_Booking_Data[Styele'#]&amp;Trim_Booking_Data[COLOR]&amp;Trim_Booking_Data[Trim Boking Date],0),MATCH($HG154,Trim_Booking_Data[[#Headers],[QTY TB]:[5]],0))))</f>
        <v>0</v>
      </c>
      <c r="HI154" s="78" cm="1">
        <f t="array" ref="HI154">IF(ISERROR(INDEX(PO_Placed_Data_Fu[],MATCH($HD154&amp;$HE154,Trim_Booking_Data[Styele'#]&amp;Trim_Booking_Data[COLOR],0),MATCH(HI$3,PO_Placed_Data_Fu[#Headers],0))),0,(INDEX(PO_Placed_Data_Fu[],MATCH($HD154&amp;$HE154,Trim_Booking_Data[Styele'#]&amp;Trim_Booking_Data[COLOR],0),MATCH(HI$3,PO_Placed_Data_Fu[#Headers],0))))</f>
        <v>0</v>
      </c>
      <c r="HJ154" s="73" cm="1">
        <f t="array" ref="HJ154">IF(ISERROR(INDEX(PO_Placed_Data_Fu[],MATCH($HD154&amp;$HE154&amp;$HF154,Trim_Booking_Data[Styele'#]&amp;Trim_Booking_Data[COLOR]&amp;Trim_Booking_Data[Trim Boking Date],0),MATCH($HG154,PO_Placed_Data_Fu[#Headers],0))),0,(INDEX(PO_Placed_Data_Fu[],MATCH($HD154&amp;$HE154&amp;$HF154,Trim_Booking_Data[Styele'#]&amp;Trim_Booking_Data[COLOR]&amp;Trim_Booking_Data[Trim Boking Date],0),MATCH($HG154,PO_Placed_Data_Fu[#Headers],0))))</f>
        <v>0</v>
      </c>
      <c r="HK154" s="62" t="str" cm="1">
        <f t="array" ref="HK154">IF(ISERROR(INDEX(TrimSummary[costing_yy],MATCH(1,INDEX(($HD154=TrimSummary[style_no])*(HK$3=TrimSummary[trim_reff])*(ISNUMBER(FIND("/"&amp;$HC154&amp;"/","/"&amp;TrimSummary[color]&amp;"/"))),),0))),0,(INDEX(TrimSummary[costing_yy],MATCH(1,INDEX(($HD154=TrimSummary[style_no])*(HK$3=TrimSummary[trim_reff])*(ISNUMBER(FIND("/"&amp;$HC154&amp;"/","/"&amp;TrimSummary[color]&amp;"/"))),),0))))*$HH154*(1+$BN$3)&amp;","&amp;IF(ISERROR(INDEX(TrimSummary[costing_yy],MATCH(1,INDEX(($HD154=TrimSummary[style_no])*(HK$3=TrimSummary[trim_reff])*(ISNUMBER(FIND("/"&amp;$HC154&amp;"/","/"&amp;TrimSummary[color]&amp;"/"))),),0))),0,(INDEX(TrimSummary[costing_yy],MATCH(1,INDEX(($HD154=TrimSummary[style_no])*(HK$3=TrimSummary[trim_reff])*(ISNUMBER(FIND("/"&amp;$HC154&amp;"/","/"&amp;TrimSummary[color]&amp;"/"))),),0))))*$HJ154*(1+$BN$3)&amp;","&amp;IF(ISERROR(INDEX(TrimSummary[ordering_yy],MATCH(1,INDEX(($HD154=TrimSummary[style_no])*(HK$3=TrimSummary[trim_reff])*(ISNUMBER(FIND("/"&amp;$HC154&amp;"/","/"&amp;TrimSummary[color]&amp;"/"))),),0))),0,(INDEX(TrimSummary[ordering_yy],MATCH(1,INDEX(($HD154=TrimSummary[style_no])*(HK$3=TrimSummary[trim_reff])*(ISNUMBER(FIND("/"&amp;$HC154&amp;"/","/"&amp;TrimSummary[color]&amp;"/"))),),0))))*$HH154*(1+$BN$4)&amp;","&amp;IF(ISERROR(INDEX(TrimSummary[ordering_yy],MATCH(1,INDEX(($HD154=TrimSummary[style_no])*(HK$3=TrimSummary[trim_reff])*(ISNUMBER(FIND("/"&amp;$HC154&amp;"/","/"&amp;TrimSummary[color]&amp;"/"))),),0))),0,(INDEX(TrimSummary[ordering_yy],MATCH(1,INDEX(($HD154=TrimSummary[style_no])*(HK$3=TrimSummary[trim_reff])*(ISNUMBER(FIND("/"&amp;$HC154&amp;"/","/"&amp;TrimSummary[color]&amp;"/"))),),0))))*$HJ154*(1+$BN$4)</f>
        <v>0,0,0,0</v>
      </c>
      <c r="HL154" s="62" t="str" cm="1">
        <f t="array" ref="HL154">IF(ISERROR(INDEX(TrimSummary[costing_yy],MATCH(1,INDEX(($HD154=TrimSummary[style_no])*(HL$3=TrimSummary[trim_reff])*(ISNUMBER(FIND("/"&amp;$HC154&amp;"/","/"&amp;TrimSummary[color]&amp;"/"))),),0))),0,(INDEX(TrimSummary[costing_yy],MATCH(1,INDEX(($HD154=TrimSummary[style_no])*(HL$3=TrimSummary[trim_reff])*(ISNUMBER(FIND("/"&amp;$HC154&amp;"/","/"&amp;TrimSummary[color]&amp;"/"))),),0))))*$HH154*(1+$BN$3)&amp;","&amp;IF(ISERROR(INDEX(TrimSummary[costing_yy],MATCH(1,INDEX(($HD154=TrimSummary[style_no])*(HL$3=TrimSummary[trim_reff])*(ISNUMBER(FIND("/"&amp;$HC154&amp;"/","/"&amp;TrimSummary[color]&amp;"/"))),),0))),0,(INDEX(TrimSummary[costing_yy],MATCH(1,INDEX(($HD154=TrimSummary[style_no])*(HL$3=TrimSummary[trim_reff])*(ISNUMBER(FIND("/"&amp;$HC154&amp;"/","/"&amp;TrimSummary[color]&amp;"/"))),),0))))*$HJ154*(1+$BN$3)&amp;","&amp;IF(ISERROR(INDEX(TrimSummary[ordering_yy],MATCH(1,INDEX(($HD154=TrimSummary[style_no])*(HL$3=TrimSummary[trim_reff])*(ISNUMBER(FIND("/"&amp;$HC154&amp;"/","/"&amp;TrimSummary[color]&amp;"/"))),),0))),0,(INDEX(TrimSummary[ordering_yy],MATCH(1,INDEX(($HD154=TrimSummary[style_no])*(HL$3=TrimSummary[trim_reff])*(ISNUMBER(FIND("/"&amp;$HC154&amp;"/","/"&amp;TrimSummary[color]&amp;"/"))),),0))))*$HH154*(1+$BN$4)&amp;","&amp;IF(ISERROR(INDEX(TrimSummary[ordering_yy],MATCH(1,INDEX(($HD154=TrimSummary[style_no])*(HL$3=TrimSummary[trim_reff])*(ISNUMBER(FIND("/"&amp;$HC154&amp;"/","/"&amp;TrimSummary[color]&amp;"/"))),),0))),0,(INDEX(TrimSummary[ordering_yy],MATCH(1,INDEX(($HD154=TrimSummary[style_no])*(HL$3=TrimSummary[trim_reff])*(ISNUMBER(FIND("/"&amp;$HC154&amp;"/","/"&amp;TrimSummary[color]&amp;"/"))),),0))))*$HJ154*(1+$BN$4)</f>
        <v>0,0,0,0</v>
      </c>
      <c r="HM154" s="62" t="str" cm="1">
        <f t="array" ref="HM154">IF(ISERROR(INDEX(TrimSummary[costing_yy],MATCH(1,INDEX(($HD154=TrimSummary[style_no])*(HM$3=TrimSummary[trim_reff])*(ISNUMBER(FIND("/"&amp;$HC154&amp;"/","/"&amp;TrimSummary[color]&amp;"/"))),),0))),0,(INDEX(TrimSummary[costing_yy],MATCH(1,INDEX(($HD154=TrimSummary[style_no])*(HM$3=TrimSummary[trim_reff])*(ISNUMBER(FIND("/"&amp;$HC154&amp;"/","/"&amp;TrimSummary[color]&amp;"/"))),),0))))*$HH154*(1+$BN$3)&amp;","&amp;IF(ISERROR(INDEX(TrimSummary[costing_yy],MATCH(1,INDEX(($HD154=TrimSummary[style_no])*(HM$3=TrimSummary[trim_reff])*(ISNUMBER(FIND("/"&amp;$HC154&amp;"/","/"&amp;TrimSummary[color]&amp;"/"))),),0))),0,(INDEX(TrimSummary[costing_yy],MATCH(1,INDEX(($HD154=TrimSummary[style_no])*(HM$3=TrimSummary[trim_reff])*(ISNUMBER(FIND("/"&amp;$HC154&amp;"/","/"&amp;TrimSummary[color]&amp;"/"))),),0))))*$HJ154*(1+$BN$3)&amp;","&amp;IF(ISERROR(INDEX(TrimSummary[ordering_yy],MATCH(1,INDEX(($HD154=TrimSummary[style_no])*(HM$3=TrimSummary[trim_reff])*(ISNUMBER(FIND("/"&amp;$HC154&amp;"/","/"&amp;TrimSummary[color]&amp;"/"))),),0))),0,(INDEX(TrimSummary[ordering_yy],MATCH(1,INDEX(($HD154=TrimSummary[style_no])*(HM$3=TrimSummary[trim_reff])*(ISNUMBER(FIND("/"&amp;$HC154&amp;"/","/"&amp;TrimSummary[color]&amp;"/"))),),0))))*$HH154*(1+$BN$4)&amp;","&amp;IF(ISERROR(INDEX(TrimSummary[ordering_yy],MATCH(1,INDEX(($HD154=TrimSummary[style_no])*(HM$3=TrimSummary[trim_reff])*(ISNUMBER(FIND("/"&amp;$HC154&amp;"/","/"&amp;TrimSummary[color]&amp;"/"))),),0))),0,(INDEX(TrimSummary[ordering_yy],MATCH(1,INDEX(($HD154=TrimSummary[style_no])*(HM$3=TrimSummary[trim_reff])*(ISNUMBER(FIND("/"&amp;$HC154&amp;"/","/"&amp;TrimSummary[color]&amp;"/"))),),0))))*$HJ154*(1+$BN$4)</f>
        <v>0,0,0,0</v>
      </c>
      <c r="HN154" s="62" t="str" cm="1">
        <f t="array" ref="HN154">IF(ISERROR(INDEX(TrimSummary[costing_yy],MATCH(1,INDEX(($HD154=TrimSummary[style_no])*(HN$3=TrimSummary[trim_reff])*(ISNUMBER(FIND("/"&amp;$HC154&amp;"/","/"&amp;TrimSummary[color]&amp;"/"))),),0))),0,(INDEX(TrimSummary[costing_yy],MATCH(1,INDEX(($HD154=TrimSummary[style_no])*(HN$3=TrimSummary[trim_reff])*(ISNUMBER(FIND("/"&amp;$HC154&amp;"/","/"&amp;TrimSummary[color]&amp;"/"))),),0))))*$HH154*(1+$BN$3)&amp;","&amp;IF(ISERROR(INDEX(TrimSummary[costing_yy],MATCH(1,INDEX(($HD154=TrimSummary[style_no])*(HN$3=TrimSummary[trim_reff])*(ISNUMBER(FIND("/"&amp;$HC154&amp;"/","/"&amp;TrimSummary[color]&amp;"/"))),),0))),0,(INDEX(TrimSummary[costing_yy],MATCH(1,INDEX(($HD154=TrimSummary[style_no])*(HN$3=TrimSummary[trim_reff])*(ISNUMBER(FIND("/"&amp;$HC154&amp;"/","/"&amp;TrimSummary[color]&amp;"/"))),),0))))*$HJ154*(1+$BN$3)&amp;","&amp;IF(ISERROR(INDEX(TrimSummary[ordering_yy],MATCH(1,INDEX(($HD154=TrimSummary[style_no])*(HN$3=TrimSummary[trim_reff])*(ISNUMBER(FIND("/"&amp;$HC154&amp;"/","/"&amp;TrimSummary[color]&amp;"/"))),),0))),0,(INDEX(TrimSummary[ordering_yy],MATCH(1,INDEX(($HD154=TrimSummary[style_no])*(HN$3=TrimSummary[trim_reff])*(ISNUMBER(FIND("/"&amp;$HC154&amp;"/","/"&amp;TrimSummary[color]&amp;"/"))),),0))))*$HH154*(1+$BN$4)&amp;","&amp;IF(ISERROR(INDEX(TrimSummary[ordering_yy],MATCH(1,INDEX(($HD154=TrimSummary[style_no])*(HN$3=TrimSummary[trim_reff])*(ISNUMBER(FIND("/"&amp;$HC154&amp;"/","/"&amp;TrimSummary[color]&amp;"/"))),),0))),0,(INDEX(TrimSummary[ordering_yy],MATCH(1,INDEX(($HD154=TrimSummary[style_no])*(HN$3=TrimSummary[trim_reff])*(ISNUMBER(FIND("/"&amp;$HC154&amp;"/","/"&amp;TrimSummary[color]&amp;"/"))),),0))))*$HJ154*(1+$BN$4)</f>
        <v>0,0,0,0</v>
      </c>
      <c r="HO154" s="62" t="str" cm="1">
        <f t="array" ref="HO154">IF(ISERROR(INDEX(TrimSummary[costing_yy],MATCH(1,INDEX(($HD154=TrimSummary[style_no])*(HO$3=TrimSummary[trim_reff])*(ISNUMBER(FIND("/"&amp;$HC154&amp;"/","/"&amp;TrimSummary[color]&amp;"/"))),),0))),0,(INDEX(TrimSummary[costing_yy],MATCH(1,INDEX(($HD154=TrimSummary[style_no])*(HO$3=TrimSummary[trim_reff])*(ISNUMBER(FIND("/"&amp;$HC154&amp;"/","/"&amp;TrimSummary[color]&amp;"/"))),),0))))*$HH154*(1+$BN$3)&amp;","&amp;IF(ISERROR(INDEX(TrimSummary[costing_yy],MATCH(1,INDEX(($HD154=TrimSummary[style_no])*(HO$3=TrimSummary[trim_reff])*(ISNUMBER(FIND("/"&amp;$HC154&amp;"/","/"&amp;TrimSummary[color]&amp;"/"))),),0))),0,(INDEX(TrimSummary[costing_yy],MATCH(1,INDEX(($HD154=TrimSummary[style_no])*(HO$3=TrimSummary[trim_reff])*(ISNUMBER(FIND("/"&amp;$HC154&amp;"/","/"&amp;TrimSummary[color]&amp;"/"))),),0))))*$HJ154*(1+$BN$3)&amp;","&amp;IF(ISERROR(INDEX(TrimSummary[ordering_yy],MATCH(1,INDEX(($HD154=TrimSummary[style_no])*(HO$3=TrimSummary[trim_reff])*(ISNUMBER(FIND("/"&amp;$HC154&amp;"/","/"&amp;TrimSummary[color]&amp;"/"))),),0))),0,(INDEX(TrimSummary[ordering_yy],MATCH(1,INDEX(($HD154=TrimSummary[style_no])*(HO$3=TrimSummary[trim_reff])*(ISNUMBER(FIND("/"&amp;$HC154&amp;"/","/"&amp;TrimSummary[color]&amp;"/"))),),0))))*$HH154*(1+$BN$4)&amp;","&amp;IF(ISERROR(INDEX(TrimSummary[ordering_yy],MATCH(1,INDEX(($HD154=TrimSummary[style_no])*(HO$3=TrimSummary[trim_reff])*(ISNUMBER(FIND("/"&amp;$HC154&amp;"/","/"&amp;TrimSummary[color]&amp;"/"))),),0))),0,(INDEX(TrimSummary[ordering_yy],MATCH(1,INDEX(($HD154=TrimSummary[style_no])*(HO$3=TrimSummary[trim_reff])*(ISNUMBER(FIND("/"&amp;$HC154&amp;"/","/"&amp;TrimSummary[color]&amp;"/"))),),0))))*$HJ154*(1+$BN$4)</f>
        <v>0,0,0,0</v>
      </c>
      <c r="HP154" s="62" t="str" cm="1">
        <f t="array" ref="HP154">IF(ISERROR(INDEX(TrimSummary[costing_yy],MATCH(1,INDEX(($HD154=TrimSummary[style_no])*(HP$3=TrimSummary[trim_reff])*(ISNUMBER(FIND("/"&amp;$HC154&amp;"/","/"&amp;TrimSummary[color]&amp;"/"))),),0))),0,(INDEX(TrimSummary[costing_yy],MATCH(1,INDEX(($HD154=TrimSummary[style_no])*(HP$3=TrimSummary[trim_reff])*(ISNUMBER(FIND("/"&amp;$HC154&amp;"/","/"&amp;TrimSummary[color]&amp;"/"))),),0))))*$HH154*(1+$BN$3)&amp;","&amp;IF(ISERROR(INDEX(TrimSummary[costing_yy],MATCH(1,INDEX(($HD154=TrimSummary[style_no])*(HP$3=TrimSummary[trim_reff])*(ISNUMBER(FIND("/"&amp;$HC154&amp;"/","/"&amp;TrimSummary[color]&amp;"/"))),),0))),0,(INDEX(TrimSummary[costing_yy],MATCH(1,INDEX(($HD154=TrimSummary[style_no])*(HP$3=TrimSummary[trim_reff])*(ISNUMBER(FIND("/"&amp;$HC154&amp;"/","/"&amp;TrimSummary[color]&amp;"/"))),),0))))*$HJ154*(1+$BN$3)&amp;","&amp;IF(ISERROR(INDEX(TrimSummary[ordering_yy],MATCH(1,INDEX(($HD154=TrimSummary[style_no])*(HP$3=TrimSummary[trim_reff])*(ISNUMBER(FIND("/"&amp;$HC154&amp;"/","/"&amp;TrimSummary[color]&amp;"/"))),),0))),0,(INDEX(TrimSummary[ordering_yy],MATCH(1,INDEX(($HD154=TrimSummary[style_no])*(HP$3=TrimSummary[trim_reff])*(ISNUMBER(FIND("/"&amp;$HC154&amp;"/","/"&amp;TrimSummary[color]&amp;"/"))),),0))))*$HH154*(1+$BN$4)&amp;","&amp;IF(ISERROR(INDEX(TrimSummary[ordering_yy],MATCH(1,INDEX(($HD154=TrimSummary[style_no])*(HP$3=TrimSummary[trim_reff])*(ISNUMBER(FIND("/"&amp;$HC154&amp;"/","/"&amp;TrimSummary[color]&amp;"/"))),),0))),0,(INDEX(TrimSummary[ordering_yy],MATCH(1,INDEX(($HD154=TrimSummary[style_no])*(HP$3=TrimSummary[trim_reff])*(ISNUMBER(FIND("/"&amp;$HC154&amp;"/","/"&amp;TrimSummary[color]&amp;"/"))),),0))))*$HJ154*(1+$BN$4)</f>
        <v>0,0,0,0</v>
      </c>
      <c r="HQ154" s="62" t="str" cm="1">
        <f t="array" ref="HQ154">IF(ISERROR(INDEX(TrimSummary[costing_yy],MATCH(1,INDEX(($HD154=TrimSummary[style_no])*(HQ$3=TrimSummary[trim_reff])*(ISNUMBER(FIND("/"&amp;$HC154&amp;"/","/"&amp;TrimSummary[color]&amp;"/"))),),0))),0,(INDEX(TrimSummary[costing_yy],MATCH(1,INDEX(($HD154=TrimSummary[style_no])*(HQ$3=TrimSummary[trim_reff])*(ISNUMBER(FIND("/"&amp;$HC154&amp;"/","/"&amp;TrimSummary[color]&amp;"/"))),),0))))*$HH154*(1+$BN$3)&amp;","&amp;IF(ISERROR(INDEX(TrimSummary[costing_yy],MATCH(1,INDEX(($HD154=TrimSummary[style_no])*(HQ$3=TrimSummary[trim_reff])*(ISNUMBER(FIND("/"&amp;$HC154&amp;"/","/"&amp;TrimSummary[color]&amp;"/"))),),0))),0,(INDEX(TrimSummary[costing_yy],MATCH(1,INDEX(($HD154=TrimSummary[style_no])*(HQ$3=TrimSummary[trim_reff])*(ISNUMBER(FIND("/"&amp;$HC154&amp;"/","/"&amp;TrimSummary[color]&amp;"/"))),),0))))*$HJ154*(1+$BN$3)&amp;","&amp;IF(ISERROR(INDEX(TrimSummary[ordering_yy],MATCH(1,INDEX(($HD154=TrimSummary[style_no])*(HQ$3=TrimSummary[trim_reff])*(ISNUMBER(FIND("/"&amp;$HC154&amp;"/","/"&amp;TrimSummary[color]&amp;"/"))),),0))),0,(INDEX(TrimSummary[ordering_yy],MATCH(1,INDEX(($HD154=TrimSummary[style_no])*(HQ$3=TrimSummary[trim_reff])*(ISNUMBER(FIND("/"&amp;$HC154&amp;"/","/"&amp;TrimSummary[color]&amp;"/"))),),0))))*$HH154*(1+$BN$4)&amp;","&amp;IF(ISERROR(INDEX(TrimSummary[ordering_yy],MATCH(1,INDEX(($HD154=TrimSummary[style_no])*(HQ$3=TrimSummary[trim_reff])*(ISNUMBER(FIND("/"&amp;$HC154&amp;"/","/"&amp;TrimSummary[color]&amp;"/"))),),0))),0,(INDEX(TrimSummary[ordering_yy],MATCH(1,INDEX(($HD154=TrimSummary[style_no])*(HQ$3=TrimSummary[trim_reff])*(ISNUMBER(FIND("/"&amp;$HC154&amp;"/","/"&amp;TrimSummary[color]&amp;"/"))),),0))))*$HJ154*(1+$BN$4)</f>
        <v>0,0,0,0</v>
      </c>
      <c r="HR154" s="62" t="str" cm="1">
        <f t="array" ref="HR154">IF(ISERROR(INDEX(TrimSummary[costing_yy],MATCH(1,INDEX(($HD154=TrimSummary[style_no])*(HR$3=TrimSummary[trim_reff])*(ISNUMBER(FIND("/"&amp;$HC154&amp;"/","/"&amp;TrimSummary[color]&amp;"/"))),),0))),0,(INDEX(TrimSummary[costing_yy],MATCH(1,INDEX(($HD154=TrimSummary[style_no])*(HR$3=TrimSummary[trim_reff])*(ISNUMBER(FIND("/"&amp;$HC154&amp;"/","/"&amp;TrimSummary[color]&amp;"/"))),),0))))*$HH154*(1+$BN$3)&amp;","&amp;IF(ISERROR(INDEX(TrimSummary[costing_yy],MATCH(1,INDEX(($HD154=TrimSummary[style_no])*(HR$3=TrimSummary[trim_reff])*(ISNUMBER(FIND("/"&amp;$HC154&amp;"/","/"&amp;TrimSummary[color]&amp;"/"))),),0))),0,(INDEX(TrimSummary[costing_yy],MATCH(1,INDEX(($HD154=TrimSummary[style_no])*(HR$3=TrimSummary[trim_reff])*(ISNUMBER(FIND("/"&amp;$HC154&amp;"/","/"&amp;TrimSummary[color]&amp;"/"))),),0))))*$HJ154*(1+$BN$3)&amp;","&amp;IF(ISERROR(INDEX(TrimSummary[ordering_yy],MATCH(1,INDEX(($HD154=TrimSummary[style_no])*(HR$3=TrimSummary[trim_reff])*(ISNUMBER(FIND("/"&amp;$HC154&amp;"/","/"&amp;TrimSummary[color]&amp;"/"))),),0))),0,(INDEX(TrimSummary[ordering_yy],MATCH(1,INDEX(($HD154=TrimSummary[style_no])*(HR$3=TrimSummary[trim_reff])*(ISNUMBER(FIND("/"&amp;$HC154&amp;"/","/"&amp;TrimSummary[color]&amp;"/"))),),0))))*$HH154*(1+$BN$4)&amp;","&amp;IF(ISERROR(INDEX(TrimSummary[ordering_yy],MATCH(1,INDEX(($HD154=TrimSummary[style_no])*(HR$3=TrimSummary[trim_reff])*(ISNUMBER(FIND("/"&amp;$HC154&amp;"/","/"&amp;TrimSummary[color]&amp;"/"))),),0))),0,(INDEX(TrimSummary[ordering_yy],MATCH(1,INDEX(($HD154=TrimSummary[style_no])*(HR$3=TrimSummary[trim_reff])*(ISNUMBER(FIND("/"&amp;$HC154&amp;"/","/"&amp;TrimSummary[color]&amp;"/"))),),0))))*$HJ154*(1+$BN$4)</f>
        <v>0,0,0,0</v>
      </c>
      <c r="HS154" s="62" t="str" cm="1">
        <f t="array" ref="HS154">IF(ISERROR(INDEX(TrimSummary[costing_yy],MATCH(1,INDEX(($HD154=TrimSummary[style_no])*(HS$3=TrimSummary[trim_reff])*(ISNUMBER(FIND("/"&amp;$HC154&amp;"/","/"&amp;TrimSummary[color]&amp;"/"))),),0))),0,(INDEX(TrimSummary[costing_yy],MATCH(1,INDEX(($HD154=TrimSummary[style_no])*(HS$3=TrimSummary[trim_reff])*(ISNUMBER(FIND("/"&amp;$HC154&amp;"/","/"&amp;TrimSummary[color]&amp;"/"))),),0))))*$HH154*(1+$BN$3)&amp;","&amp;IF(ISERROR(INDEX(TrimSummary[costing_yy],MATCH(1,INDEX(($HD154=TrimSummary[style_no])*(HS$3=TrimSummary[trim_reff])*(ISNUMBER(FIND("/"&amp;$HC154&amp;"/","/"&amp;TrimSummary[color]&amp;"/"))),),0))),0,(INDEX(TrimSummary[costing_yy],MATCH(1,INDEX(($HD154=TrimSummary[style_no])*(HS$3=TrimSummary[trim_reff])*(ISNUMBER(FIND("/"&amp;$HC154&amp;"/","/"&amp;TrimSummary[color]&amp;"/"))),),0))))*$HJ154*(1+$BN$3)&amp;","&amp;IF(ISERROR(INDEX(TrimSummary[ordering_yy],MATCH(1,INDEX(($HD154=TrimSummary[style_no])*(HS$3=TrimSummary[trim_reff])*(ISNUMBER(FIND("/"&amp;$HC154&amp;"/","/"&amp;TrimSummary[color]&amp;"/"))),),0))),0,(INDEX(TrimSummary[ordering_yy],MATCH(1,INDEX(($HD154=TrimSummary[style_no])*(HS$3=TrimSummary[trim_reff])*(ISNUMBER(FIND("/"&amp;$HC154&amp;"/","/"&amp;TrimSummary[color]&amp;"/"))),),0))))*$HH154*(1+$BN$4)&amp;","&amp;IF(ISERROR(INDEX(TrimSummary[ordering_yy],MATCH(1,INDEX(($HD154=TrimSummary[style_no])*(HS$3=TrimSummary[trim_reff])*(ISNUMBER(FIND("/"&amp;$HC154&amp;"/","/"&amp;TrimSummary[color]&amp;"/"))),),0))),0,(INDEX(TrimSummary[ordering_yy],MATCH(1,INDEX(($HD154=TrimSummary[style_no])*(HS$3=TrimSummary[trim_reff])*(ISNUMBER(FIND("/"&amp;$HC154&amp;"/","/"&amp;TrimSummary[color]&amp;"/"))),),0))))*$HJ154*(1+$BN$4)</f>
        <v>0,0,0,0</v>
      </c>
      <c r="HT154" s="62" t="str" cm="1">
        <f t="array" ref="HT154">IF(ISERROR(INDEX(TrimSummary[costing_yy],MATCH(1,INDEX(($HD154=TrimSummary[style_no])*(HT$3=TrimSummary[trim_reff])*(ISNUMBER(FIND("/"&amp;$HC154&amp;"/","/"&amp;TrimSummary[color]&amp;"/"))),),0))),0,(INDEX(TrimSummary[costing_yy],MATCH(1,INDEX(($HD154=TrimSummary[style_no])*(HT$3=TrimSummary[trim_reff])*(ISNUMBER(FIND("/"&amp;$HC154&amp;"/","/"&amp;TrimSummary[color]&amp;"/"))),),0))))*$HH154*(1+$BN$3)&amp;","&amp;IF(ISERROR(INDEX(TrimSummary[costing_yy],MATCH(1,INDEX(($HD154=TrimSummary[style_no])*(HT$3=TrimSummary[trim_reff])*(ISNUMBER(FIND("/"&amp;$HC154&amp;"/","/"&amp;TrimSummary[color]&amp;"/"))),),0))),0,(INDEX(TrimSummary[costing_yy],MATCH(1,INDEX(($HD154=TrimSummary[style_no])*(HT$3=TrimSummary[trim_reff])*(ISNUMBER(FIND("/"&amp;$HC154&amp;"/","/"&amp;TrimSummary[color]&amp;"/"))),),0))))*$HJ154*(1+$BN$3)&amp;","&amp;IF(ISERROR(INDEX(TrimSummary[ordering_yy],MATCH(1,INDEX(($HD154=TrimSummary[style_no])*(HT$3=TrimSummary[trim_reff])*(ISNUMBER(FIND("/"&amp;$HC154&amp;"/","/"&amp;TrimSummary[color]&amp;"/"))),),0))),0,(INDEX(TrimSummary[ordering_yy],MATCH(1,INDEX(($HD154=TrimSummary[style_no])*(HT$3=TrimSummary[trim_reff])*(ISNUMBER(FIND("/"&amp;$HC154&amp;"/","/"&amp;TrimSummary[color]&amp;"/"))),),0))))*$HH154*(1+$BN$4)&amp;","&amp;IF(ISERROR(INDEX(TrimSummary[ordering_yy],MATCH(1,INDEX(($HD154=TrimSummary[style_no])*(HT$3=TrimSummary[trim_reff])*(ISNUMBER(FIND("/"&amp;$HC154&amp;"/","/"&amp;TrimSummary[color]&amp;"/"))),),0))),0,(INDEX(TrimSummary[ordering_yy],MATCH(1,INDEX(($HD154=TrimSummary[style_no])*(HT$3=TrimSummary[trim_reff])*(ISNUMBER(FIND("/"&amp;$HC154&amp;"/","/"&amp;TrimSummary[color]&amp;"/"))),),0))))*$HJ154*(1+$BN$4)</f>
        <v>0,0,0,0</v>
      </c>
      <c r="HU154" s="62" t="str" cm="1">
        <f t="array" ref="HU154">IF(ISERROR(INDEX(TrimSummary[costing_yy],MATCH(1,INDEX(($HD154=TrimSummary[style_no])*(HU$3=TrimSummary[trim_reff])*(ISNUMBER(FIND("/"&amp;$HC154&amp;"/","/"&amp;TrimSummary[color]&amp;"/"))),),0))),0,(INDEX(TrimSummary[costing_yy],MATCH(1,INDEX(($HD154=TrimSummary[style_no])*(HU$3=TrimSummary[trim_reff])*(ISNUMBER(FIND("/"&amp;$HC154&amp;"/","/"&amp;TrimSummary[color]&amp;"/"))),),0))))*$HH154*(1+$BN$3)&amp;","&amp;IF(ISERROR(INDEX(TrimSummary[costing_yy],MATCH(1,INDEX(($HD154=TrimSummary[style_no])*(HU$3=TrimSummary[trim_reff])*(ISNUMBER(FIND("/"&amp;$HC154&amp;"/","/"&amp;TrimSummary[color]&amp;"/"))),),0))),0,(INDEX(TrimSummary[costing_yy],MATCH(1,INDEX(($HD154=TrimSummary[style_no])*(HU$3=TrimSummary[trim_reff])*(ISNUMBER(FIND("/"&amp;$HC154&amp;"/","/"&amp;TrimSummary[color]&amp;"/"))),),0))))*$HJ154*(1+$BN$3)&amp;","&amp;IF(ISERROR(INDEX(TrimSummary[ordering_yy],MATCH(1,INDEX(($HD154=TrimSummary[style_no])*(HU$3=TrimSummary[trim_reff])*(ISNUMBER(FIND("/"&amp;$HC154&amp;"/","/"&amp;TrimSummary[color]&amp;"/"))),),0))),0,(INDEX(TrimSummary[ordering_yy],MATCH(1,INDEX(($HD154=TrimSummary[style_no])*(HU$3=TrimSummary[trim_reff])*(ISNUMBER(FIND("/"&amp;$HC154&amp;"/","/"&amp;TrimSummary[color]&amp;"/"))),),0))))*$HH154*(1+$BN$4)&amp;","&amp;IF(ISERROR(INDEX(TrimSummary[ordering_yy],MATCH(1,INDEX(($HD154=TrimSummary[style_no])*(HU$3=TrimSummary[trim_reff])*(ISNUMBER(FIND("/"&amp;$HC154&amp;"/","/"&amp;TrimSummary[color]&amp;"/"))),),0))),0,(INDEX(TrimSummary[ordering_yy],MATCH(1,INDEX(($HD154=TrimSummary[style_no])*(HU$3=TrimSummary[trim_reff])*(ISNUMBER(FIND("/"&amp;$HC154&amp;"/","/"&amp;TrimSummary[color]&amp;"/"))),),0))))*$HJ154*(1+$BN$4)</f>
        <v>0,0,0,0</v>
      </c>
      <c r="HV154" s="62"/>
      <c r="HW154" s="62"/>
      <c r="HX154" s="62"/>
      <c r="HY154" s="62"/>
      <c r="HZ154" s="62"/>
      <c r="IA154" s="62"/>
      <c r="IB154" s="62"/>
      <c r="IC154" s="62"/>
      <c r="ID154" s="62"/>
      <c r="IE154" s="62"/>
      <c r="IF154" s="62"/>
      <c r="IG154" s="62"/>
      <c r="IH154" s="62"/>
      <c r="II154" s="62"/>
      <c r="IJ154" s="62"/>
      <c r="IK154" s="62"/>
      <c r="IL154" s="62"/>
      <c r="IM154" s="62"/>
      <c r="IN154" s="62"/>
      <c r="IO154" s="62"/>
      <c r="IP154" s="62"/>
      <c r="IQ154" s="62"/>
      <c r="IR154" s="62"/>
      <c r="IS154" s="62"/>
      <c r="IT154" s="62"/>
      <c r="IU154" s="62"/>
      <c r="IV154" s="62"/>
      <c r="IW154" s="62"/>
    </row>
    <row r="155" spans="1:257">
      <c r="A155"/>
      <c r="D155" s="256"/>
      <c r="E155" s="121"/>
      <c r="F155" s="18"/>
      <c r="G155" s="19"/>
      <c r="H155" s="96"/>
      <c r="I155" s="96"/>
      <c r="J155" s="96"/>
      <c r="K155" s="96"/>
      <c r="L155" s="96"/>
      <c r="M155" s="96"/>
      <c r="N155" s="96"/>
      <c r="O155" s="96"/>
      <c r="P155" s="96"/>
      <c r="Q155" s="96"/>
      <c r="R155" s="96"/>
      <c r="S155" s="86"/>
      <c r="T155" s="86"/>
      <c r="U155" s="86"/>
      <c r="V155" s="130"/>
      <c r="Y155" s="18"/>
      <c r="AR155" s="23"/>
      <c r="AS155" s="23"/>
      <c r="AT155" s="18"/>
      <c r="AV155" s="24"/>
      <c r="AW155" s="24"/>
      <c r="AX155" s="24"/>
      <c r="AY155" s="24"/>
      <c r="AZ155" s="24"/>
      <c r="BA155" s="24"/>
      <c r="BB155" s="24"/>
      <c r="BC155" s="24"/>
      <c r="BD155" s="24"/>
      <c r="BE155" s="24"/>
      <c r="BF155" s="24"/>
      <c r="BG155" s="24"/>
      <c r="BH155" s="24"/>
      <c r="BI155" s="24"/>
      <c r="BS155" s="233"/>
      <c r="BT155" s="233"/>
      <c r="BU155" s="233"/>
      <c r="BV155" s="233"/>
      <c r="BW155" s="233"/>
      <c r="BX155" s="233"/>
      <c r="BY155" s="233"/>
      <c r="BZ155" s="233"/>
      <c r="CA155" s="233"/>
      <c r="CB155" s="233"/>
      <c r="CC155" s="233"/>
      <c r="CD155" s="326"/>
      <c r="CF155" s="233"/>
      <c r="CI155" s="63"/>
      <c r="CJ155" s="92"/>
      <c r="CK155" s="92"/>
      <c r="FT155"/>
      <c r="FU155"/>
      <c r="HA155" s="62" t="str">
        <f>INDEX(TrimSummary[season],MATCH($HD155,TrimSummary[style_no],0))</f>
        <v>WI23</v>
      </c>
      <c r="HB155" s="62" t="str">
        <f>INDEX(TrimSummary[floorset],MATCH($HD155,TrimSummary[style_no],0))</f>
        <v>F3</v>
      </c>
      <c r="HC155" s="6" t="s">
        <v>201</v>
      </c>
      <c r="HD155" s="310" t="s">
        <v>315</v>
      </c>
      <c r="HE155" s="224" t="s">
        <v>299</v>
      </c>
      <c r="HF155" s="98">
        <v>45040</v>
      </c>
      <c r="HG155" t="s">
        <v>139</v>
      </c>
      <c r="HH155" s="105" cm="1">
        <f t="array" ref="HH155">IF(ISERROR(INDEX(Trim_Booking_Data[[QTY TB]:[5]],MATCH($HD155&amp;$HE155&amp;$HF155,Trim_Booking_Data[Styele'#]&amp;Trim_Booking_Data[COLOR]&amp;Trim_Booking_Data[Trim Boking Date],0),MATCH($HG155,Trim_Booking_Data[[#Headers],[QTY TB]:[5]],0))),0,(INDEX(Trim_Booking_Data[[QTY TB]:[5]],MATCH($HD155&amp;$HE155&amp;$HF155,Trim_Booking_Data[Styele'#]&amp;Trim_Booking_Data[COLOR]&amp;Trim_Booking_Data[Trim Boking Date],0),MATCH($HG155,Trim_Booking_Data[[#Headers],[QTY TB]:[5]],0))))</f>
        <v>0</v>
      </c>
      <c r="HI155" s="78" cm="1">
        <f t="array" ref="HI155">IF(ISERROR(INDEX(PO_Placed_Data_Fu[],MATCH($HD155&amp;$HE155,Trim_Booking_Data[Styele'#]&amp;Trim_Booking_Data[COLOR],0),MATCH(HI$3,PO_Placed_Data_Fu[#Headers],0))),0,(INDEX(PO_Placed_Data_Fu[],MATCH($HD155&amp;$HE155,Trim_Booking_Data[Styele'#]&amp;Trim_Booking_Data[COLOR],0),MATCH(HI$3,PO_Placed_Data_Fu[#Headers],0))))</f>
        <v>0</v>
      </c>
      <c r="HJ155" s="73" cm="1">
        <f t="array" ref="HJ155">IF(ISERROR(INDEX(PO_Placed_Data_Fu[],MATCH($HD155&amp;$HE155&amp;$HF155,Trim_Booking_Data[Styele'#]&amp;Trim_Booking_Data[COLOR]&amp;Trim_Booking_Data[Trim Boking Date],0),MATCH($HG155,PO_Placed_Data_Fu[#Headers],0))),0,(INDEX(PO_Placed_Data_Fu[],MATCH($HD155&amp;$HE155&amp;$HF155,Trim_Booking_Data[Styele'#]&amp;Trim_Booking_Data[COLOR]&amp;Trim_Booking_Data[Trim Boking Date],0),MATCH($HG155,PO_Placed_Data_Fu[#Headers],0))))</f>
        <v>0</v>
      </c>
      <c r="HK155" s="62" t="str" cm="1">
        <f t="array" ref="HK155">IF(ISERROR(INDEX(TrimSummary[costing_yy],MATCH(1,INDEX(($HD155=TrimSummary[style_no])*(HK$3=TrimSummary[trim_reff])*(ISNUMBER(FIND("/"&amp;$HC155&amp;"/","/"&amp;TrimSummary[color]&amp;"/"))),),0))),0,(INDEX(TrimSummary[costing_yy],MATCH(1,INDEX(($HD155=TrimSummary[style_no])*(HK$3=TrimSummary[trim_reff])*(ISNUMBER(FIND("/"&amp;$HC155&amp;"/","/"&amp;TrimSummary[color]&amp;"/"))),),0))))*$HH155*(1+$BN$3)&amp;","&amp;IF(ISERROR(INDEX(TrimSummary[costing_yy],MATCH(1,INDEX(($HD155=TrimSummary[style_no])*(HK$3=TrimSummary[trim_reff])*(ISNUMBER(FIND("/"&amp;$HC155&amp;"/","/"&amp;TrimSummary[color]&amp;"/"))),),0))),0,(INDEX(TrimSummary[costing_yy],MATCH(1,INDEX(($HD155=TrimSummary[style_no])*(HK$3=TrimSummary[trim_reff])*(ISNUMBER(FIND("/"&amp;$HC155&amp;"/","/"&amp;TrimSummary[color]&amp;"/"))),),0))))*$HJ155*(1+$BN$3)&amp;","&amp;IF(ISERROR(INDEX(TrimSummary[ordering_yy],MATCH(1,INDEX(($HD155=TrimSummary[style_no])*(HK$3=TrimSummary[trim_reff])*(ISNUMBER(FIND("/"&amp;$HC155&amp;"/","/"&amp;TrimSummary[color]&amp;"/"))),),0))),0,(INDEX(TrimSummary[ordering_yy],MATCH(1,INDEX(($HD155=TrimSummary[style_no])*(HK$3=TrimSummary[trim_reff])*(ISNUMBER(FIND("/"&amp;$HC155&amp;"/","/"&amp;TrimSummary[color]&amp;"/"))),),0))))*$HH155*(1+$BN$4)&amp;","&amp;IF(ISERROR(INDEX(TrimSummary[ordering_yy],MATCH(1,INDEX(($HD155=TrimSummary[style_no])*(HK$3=TrimSummary[trim_reff])*(ISNUMBER(FIND("/"&amp;$HC155&amp;"/","/"&amp;TrimSummary[color]&amp;"/"))),),0))),0,(INDEX(TrimSummary[ordering_yy],MATCH(1,INDEX(($HD155=TrimSummary[style_no])*(HK$3=TrimSummary[trim_reff])*(ISNUMBER(FIND("/"&amp;$HC155&amp;"/","/"&amp;TrimSummary[color]&amp;"/"))),),0))))*$HJ155*(1+$BN$4)</f>
        <v>0,0,0,0</v>
      </c>
      <c r="HL155" s="62" t="str" cm="1">
        <f t="array" ref="HL155">IF(ISERROR(INDEX(TrimSummary[costing_yy],MATCH(1,INDEX(($HD155=TrimSummary[style_no])*(HL$3=TrimSummary[trim_reff])*(ISNUMBER(FIND("/"&amp;$HC155&amp;"/","/"&amp;TrimSummary[color]&amp;"/"))),),0))),0,(INDEX(TrimSummary[costing_yy],MATCH(1,INDEX(($HD155=TrimSummary[style_no])*(HL$3=TrimSummary[trim_reff])*(ISNUMBER(FIND("/"&amp;$HC155&amp;"/","/"&amp;TrimSummary[color]&amp;"/"))),),0))))*$HH155*(1+$BN$3)&amp;","&amp;IF(ISERROR(INDEX(TrimSummary[costing_yy],MATCH(1,INDEX(($HD155=TrimSummary[style_no])*(HL$3=TrimSummary[trim_reff])*(ISNUMBER(FIND("/"&amp;$HC155&amp;"/","/"&amp;TrimSummary[color]&amp;"/"))),),0))),0,(INDEX(TrimSummary[costing_yy],MATCH(1,INDEX(($HD155=TrimSummary[style_no])*(HL$3=TrimSummary[trim_reff])*(ISNUMBER(FIND("/"&amp;$HC155&amp;"/","/"&amp;TrimSummary[color]&amp;"/"))),),0))))*$HJ155*(1+$BN$3)&amp;","&amp;IF(ISERROR(INDEX(TrimSummary[ordering_yy],MATCH(1,INDEX(($HD155=TrimSummary[style_no])*(HL$3=TrimSummary[trim_reff])*(ISNUMBER(FIND("/"&amp;$HC155&amp;"/","/"&amp;TrimSummary[color]&amp;"/"))),),0))),0,(INDEX(TrimSummary[ordering_yy],MATCH(1,INDEX(($HD155=TrimSummary[style_no])*(HL$3=TrimSummary[trim_reff])*(ISNUMBER(FIND("/"&amp;$HC155&amp;"/","/"&amp;TrimSummary[color]&amp;"/"))),),0))))*$HH155*(1+$BN$4)&amp;","&amp;IF(ISERROR(INDEX(TrimSummary[ordering_yy],MATCH(1,INDEX(($HD155=TrimSummary[style_no])*(HL$3=TrimSummary[trim_reff])*(ISNUMBER(FIND("/"&amp;$HC155&amp;"/","/"&amp;TrimSummary[color]&amp;"/"))),),0))),0,(INDEX(TrimSummary[ordering_yy],MATCH(1,INDEX(($HD155=TrimSummary[style_no])*(HL$3=TrimSummary[trim_reff])*(ISNUMBER(FIND("/"&amp;$HC155&amp;"/","/"&amp;TrimSummary[color]&amp;"/"))),),0))))*$HJ155*(1+$BN$4)</f>
        <v>0,0,0,0</v>
      </c>
      <c r="HM155" s="62" t="str" cm="1">
        <f t="array" ref="HM155">IF(ISERROR(INDEX(TrimSummary[costing_yy],MATCH(1,INDEX(($HD155=TrimSummary[style_no])*(HM$3=TrimSummary[trim_reff])*(ISNUMBER(FIND("/"&amp;$HC155&amp;"/","/"&amp;TrimSummary[color]&amp;"/"))),),0))),0,(INDEX(TrimSummary[costing_yy],MATCH(1,INDEX(($HD155=TrimSummary[style_no])*(HM$3=TrimSummary[trim_reff])*(ISNUMBER(FIND("/"&amp;$HC155&amp;"/","/"&amp;TrimSummary[color]&amp;"/"))),),0))))*$HH155*(1+$BN$3)&amp;","&amp;IF(ISERROR(INDEX(TrimSummary[costing_yy],MATCH(1,INDEX(($HD155=TrimSummary[style_no])*(HM$3=TrimSummary[trim_reff])*(ISNUMBER(FIND("/"&amp;$HC155&amp;"/","/"&amp;TrimSummary[color]&amp;"/"))),),0))),0,(INDEX(TrimSummary[costing_yy],MATCH(1,INDEX(($HD155=TrimSummary[style_no])*(HM$3=TrimSummary[trim_reff])*(ISNUMBER(FIND("/"&amp;$HC155&amp;"/","/"&amp;TrimSummary[color]&amp;"/"))),),0))))*$HJ155*(1+$BN$3)&amp;","&amp;IF(ISERROR(INDEX(TrimSummary[ordering_yy],MATCH(1,INDEX(($HD155=TrimSummary[style_no])*(HM$3=TrimSummary[trim_reff])*(ISNUMBER(FIND("/"&amp;$HC155&amp;"/","/"&amp;TrimSummary[color]&amp;"/"))),),0))),0,(INDEX(TrimSummary[ordering_yy],MATCH(1,INDEX(($HD155=TrimSummary[style_no])*(HM$3=TrimSummary[trim_reff])*(ISNUMBER(FIND("/"&amp;$HC155&amp;"/","/"&amp;TrimSummary[color]&amp;"/"))),),0))))*$HH155*(1+$BN$4)&amp;","&amp;IF(ISERROR(INDEX(TrimSummary[ordering_yy],MATCH(1,INDEX(($HD155=TrimSummary[style_no])*(HM$3=TrimSummary[trim_reff])*(ISNUMBER(FIND("/"&amp;$HC155&amp;"/","/"&amp;TrimSummary[color]&amp;"/"))),),0))),0,(INDEX(TrimSummary[ordering_yy],MATCH(1,INDEX(($HD155=TrimSummary[style_no])*(HM$3=TrimSummary[trim_reff])*(ISNUMBER(FIND("/"&amp;$HC155&amp;"/","/"&amp;TrimSummary[color]&amp;"/"))),),0))))*$HJ155*(1+$BN$4)</f>
        <v>0,0,0,0</v>
      </c>
      <c r="HN155" s="62" t="str" cm="1">
        <f t="array" ref="HN155">IF(ISERROR(INDEX(TrimSummary[costing_yy],MATCH(1,INDEX(($HD155=TrimSummary[style_no])*(HN$3=TrimSummary[trim_reff])*(ISNUMBER(FIND("/"&amp;$HC155&amp;"/","/"&amp;TrimSummary[color]&amp;"/"))),),0))),0,(INDEX(TrimSummary[costing_yy],MATCH(1,INDEX(($HD155=TrimSummary[style_no])*(HN$3=TrimSummary[trim_reff])*(ISNUMBER(FIND("/"&amp;$HC155&amp;"/","/"&amp;TrimSummary[color]&amp;"/"))),),0))))*$HH155*(1+$BN$3)&amp;","&amp;IF(ISERROR(INDEX(TrimSummary[costing_yy],MATCH(1,INDEX(($HD155=TrimSummary[style_no])*(HN$3=TrimSummary[trim_reff])*(ISNUMBER(FIND("/"&amp;$HC155&amp;"/","/"&amp;TrimSummary[color]&amp;"/"))),),0))),0,(INDEX(TrimSummary[costing_yy],MATCH(1,INDEX(($HD155=TrimSummary[style_no])*(HN$3=TrimSummary[trim_reff])*(ISNUMBER(FIND("/"&amp;$HC155&amp;"/","/"&amp;TrimSummary[color]&amp;"/"))),),0))))*$HJ155*(1+$BN$3)&amp;","&amp;IF(ISERROR(INDEX(TrimSummary[ordering_yy],MATCH(1,INDEX(($HD155=TrimSummary[style_no])*(HN$3=TrimSummary[trim_reff])*(ISNUMBER(FIND("/"&amp;$HC155&amp;"/","/"&amp;TrimSummary[color]&amp;"/"))),),0))),0,(INDEX(TrimSummary[ordering_yy],MATCH(1,INDEX(($HD155=TrimSummary[style_no])*(HN$3=TrimSummary[trim_reff])*(ISNUMBER(FIND("/"&amp;$HC155&amp;"/","/"&amp;TrimSummary[color]&amp;"/"))),),0))))*$HH155*(1+$BN$4)&amp;","&amp;IF(ISERROR(INDEX(TrimSummary[ordering_yy],MATCH(1,INDEX(($HD155=TrimSummary[style_no])*(HN$3=TrimSummary[trim_reff])*(ISNUMBER(FIND("/"&amp;$HC155&amp;"/","/"&amp;TrimSummary[color]&amp;"/"))),),0))),0,(INDEX(TrimSummary[ordering_yy],MATCH(1,INDEX(($HD155=TrimSummary[style_no])*(HN$3=TrimSummary[trim_reff])*(ISNUMBER(FIND("/"&amp;$HC155&amp;"/","/"&amp;TrimSummary[color]&amp;"/"))),),0))))*$HJ155*(1+$BN$4)</f>
        <v>0,0,0,0</v>
      </c>
      <c r="HO155" s="62" t="str" cm="1">
        <f t="array" ref="HO155">IF(ISERROR(INDEX(TrimSummary[costing_yy],MATCH(1,INDEX(($HD155=TrimSummary[style_no])*(HO$3=TrimSummary[trim_reff])*(ISNUMBER(FIND("/"&amp;$HC155&amp;"/","/"&amp;TrimSummary[color]&amp;"/"))),),0))),0,(INDEX(TrimSummary[costing_yy],MATCH(1,INDEX(($HD155=TrimSummary[style_no])*(HO$3=TrimSummary[trim_reff])*(ISNUMBER(FIND("/"&amp;$HC155&amp;"/","/"&amp;TrimSummary[color]&amp;"/"))),),0))))*$HH155*(1+$BN$3)&amp;","&amp;IF(ISERROR(INDEX(TrimSummary[costing_yy],MATCH(1,INDEX(($HD155=TrimSummary[style_no])*(HO$3=TrimSummary[trim_reff])*(ISNUMBER(FIND("/"&amp;$HC155&amp;"/","/"&amp;TrimSummary[color]&amp;"/"))),),0))),0,(INDEX(TrimSummary[costing_yy],MATCH(1,INDEX(($HD155=TrimSummary[style_no])*(HO$3=TrimSummary[trim_reff])*(ISNUMBER(FIND("/"&amp;$HC155&amp;"/","/"&amp;TrimSummary[color]&amp;"/"))),),0))))*$HJ155*(1+$BN$3)&amp;","&amp;IF(ISERROR(INDEX(TrimSummary[ordering_yy],MATCH(1,INDEX(($HD155=TrimSummary[style_no])*(HO$3=TrimSummary[trim_reff])*(ISNUMBER(FIND("/"&amp;$HC155&amp;"/","/"&amp;TrimSummary[color]&amp;"/"))),),0))),0,(INDEX(TrimSummary[ordering_yy],MATCH(1,INDEX(($HD155=TrimSummary[style_no])*(HO$3=TrimSummary[trim_reff])*(ISNUMBER(FIND("/"&amp;$HC155&amp;"/","/"&amp;TrimSummary[color]&amp;"/"))),),0))))*$HH155*(1+$BN$4)&amp;","&amp;IF(ISERROR(INDEX(TrimSummary[ordering_yy],MATCH(1,INDEX(($HD155=TrimSummary[style_no])*(HO$3=TrimSummary[trim_reff])*(ISNUMBER(FIND("/"&amp;$HC155&amp;"/","/"&amp;TrimSummary[color]&amp;"/"))),),0))),0,(INDEX(TrimSummary[ordering_yy],MATCH(1,INDEX(($HD155=TrimSummary[style_no])*(HO$3=TrimSummary[trim_reff])*(ISNUMBER(FIND("/"&amp;$HC155&amp;"/","/"&amp;TrimSummary[color]&amp;"/"))),),0))))*$HJ155*(1+$BN$4)</f>
        <v>0,0,0,0</v>
      </c>
      <c r="HP155" s="62" t="str" cm="1">
        <f t="array" ref="HP155">IF(ISERROR(INDEX(TrimSummary[costing_yy],MATCH(1,INDEX(($HD155=TrimSummary[style_no])*(HP$3=TrimSummary[trim_reff])*(ISNUMBER(FIND("/"&amp;$HC155&amp;"/","/"&amp;TrimSummary[color]&amp;"/"))),),0))),0,(INDEX(TrimSummary[costing_yy],MATCH(1,INDEX(($HD155=TrimSummary[style_no])*(HP$3=TrimSummary[trim_reff])*(ISNUMBER(FIND("/"&amp;$HC155&amp;"/","/"&amp;TrimSummary[color]&amp;"/"))),),0))))*$HH155*(1+$BN$3)&amp;","&amp;IF(ISERROR(INDEX(TrimSummary[costing_yy],MATCH(1,INDEX(($HD155=TrimSummary[style_no])*(HP$3=TrimSummary[trim_reff])*(ISNUMBER(FIND("/"&amp;$HC155&amp;"/","/"&amp;TrimSummary[color]&amp;"/"))),),0))),0,(INDEX(TrimSummary[costing_yy],MATCH(1,INDEX(($HD155=TrimSummary[style_no])*(HP$3=TrimSummary[trim_reff])*(ISNUMBER(FIND("/"&amp;$HC155&amp;"/","/"&amp;TrimSummary[color]&amp;"/"))),),0))))*$HJ155*(1+$BN$3)&amp;","&amp;IF(ISERROR(INDEX(TrimSummary[ordering_yy],MATCH(1,INDEX(($HD155=TrimSummary[style_no])*(HP$3=TrimSummary[trim_reff])*(ISNUMBER(FIND("/"&amp;$HC155&amp;"/","/"&amp;TrimSummary[color]&amp;"/"))),),0))),0,(INDEX(TrimSummary[ordering_yy],MATCH(1,INDEX(($HD155=TrimSummary[style_no])*(HP$3=TrimSummary[trim_reff])*(ISNUMBER(FIND("/"&amp;$HC155&amp;"/","/"&amp;TrimSummary[color]&amp;"/"))),),0))))*$HH155*(1+$BN$4)&amp;","&amp;IF(ISERROR(INDEX(TrimSummary[ordering_yy],MATCH(1,INDEX(($HD155=TrimSummary[style_no])*(HP$3=TrimSummary[trim_reff])*(ISNUMBER(FIND("/"&amp;$HC155&amp;"/","/"&amp;TrimSummary[color]&amp;"/"))),),0))),0,(INDEX(TrimSummary[ordering_yy],MATCH(1,INDEX(($HD155=TrimSummary[style_no])*(HP$3=TrimSummary[trim_reff])*(ISNUMBER(FIND("/"&amp;$HC155&amp;"/","/"&amp;TrimSummary[color]&amp;"/"))),),0))))*$HJ155*(1+$BN$4)</f>
        <v>0,0,0,0</v>
      </c>
      <c r="HQ155" s="62" t="str" cm="1">
        <f t="array" ref="HQ155">IF(ISERROR(INDEX(TrimSummary[costing_yy],MATCH(1,INDEX(($HD155=TrimSummary[style_no])*(HQ$3=TrimSummary[trim_reff])*(ISNUMBER(FIND("/"&amp;$HC155&amp;"/","/"&amp;TrimSummary[color]&amp;"/"))),),0))),0,(INDEX(TrimSummary[costing_yy],MATCH(1,INDEX(($HD155=TrimSummary[style_no])*(HQ$3=TrimSummary[trim_reff])*(ISNUMBER(FIND("/"&amp;$HC155&amp;"/","/"&amp;TrimSummary[color]&amp;"/"))),),0))))*$HH155*(1+$BN$3)&amp;","&amp;IF(ISERROR(INDEX(TrimSummary[costing_yy],MATCH(1,INDEX(($HD155=TrimSummary[style_no])*(HQ$3=TrimSummary[trim_reff])*(ISNUMBER(FIND("/"&amp;$HC155&amp;"/","/"&amp;TrimSummary[color]&amp;"/"))),),0))),0,(INDEX(TrimSummary[costing_yy],MATCH(1,INDEX(($HD155=TrimSummary[style_no])*(HQ$3=TrimSummary[trim_reff])*(ISNUMBER(FIND("/"&amp;$HC155&amp;"/","/"&amp;TrimSummary[color]&amp;"/"))),),0))))*$HJ155*(1+$BN$3)&amp;","&amp;IF(ISERROR(INDEX(TrimSummary[ordering_yy],MATCH(1,INDEX(($HD155=TrimSummary[style_no])*(HQ$3=TrimSummary[trim_reff])*(ISNUMBER(FIND("/"&amp;$HC155&amp;"/","/"&amp;TrimSummary[color]&amp;"/"))),),0))),0,(INDEX(TrimSummary[ordering_yy],MATCH(1,INDEX(($HD155=TrimSummary[style_no])*(HQ$3=TrimSummary[trim_reff])*(ISNUMBER(FIND("/"&amp;$HC155&amp;"/","/"&amp;TrimSummary[color]&amp;"/"))),),0))))*$HH155*(1+$BN$4)&amp;","&amp;IF(ISERROR(INDEX(TrimSummary[ordering_yy],MATCH(1,INDEX(($HD155=TrimSummary[style_no])*(HQ$3=TrimSummary[trim_reff])*(ISNUMBER(FIND("/"&amp;$HC155&amp;"/","/"&amp;TrimSummary[color]&amp;"/"))),),0))),0,(INDEX(TrimSummary[ordering_yy],MATCH(1,INDEX(($HD155=TrimSummary[style_no])*(HQ$3=TrimSummary[trim_reff])*(ISNUMBER(FIND("/"&amp;$HC155&amp;"/","/"&amp;TrimSummary[color]&amp;"/"))),),0))))*$HJ155*(1+$BN$4)</f>
        <v>0,0,0,0</v>
      </c>
      <c r="HR155" s="62" t="str" cm="1">
        <f t="array" ref="HR155">IF(ISERROR(INDEX(TrimSummary[costing_yy],MATCH(1,INDEX(($HD155=TrimSummary[style_no])*(HR$3=TrimSummary[trim_reff])*(ISNUMBER(FIND("/"&amp;$HC155&amp;"/","/"&amp;TrimSummary[color]&amp;"/"))),),0))),0,(INDEX(TrimSummary[costing_yy],MATCH(1,INDEX(($HD155=TrimSummary[style_no])*(HR$3=TrimSummary[trim_reff])*(ISNUMBER(FIND("/"&amp;$HC155&amp;"/","/"&amp;TrimSummary[color]&amp;"/"))),),0))))*$HH155*(1+$BN$3)&amp;","&amp;IF(ISERROR(INDEX(TrimSummary[costing_yy],MATCH(1,INDEX(($HD155=TrimSummary[style_no])*(HR$3=TrimSummary[trim_reff])*(ISNUMBER(FIND("/"&amp;$HC155&amp;"/","/"&amp;TrimSummary[color]&amp;"/"))),),0))),0,(INDEX(TrimSummary[costing_yy],MATCH(1,INDEX(($HD155=TrimSummary[style_no])*(HR$3=TrimSummary[trim_reff])*(ISNUMBER(FIND("/"&amp;$HC155&amp;"/","/"&amp;TrimSummary[color]&amp;"/"))),),0))))*$HJ155*(1+$BN$3)&amp;","&amp;IF(ISERROR(INDEX(TrimSummary[ordering_yy],MATCH(1,INDEX(($HD155=TrimSummary[style_no])*(HR$3=TrimSummary[trim_reff])*(ISNUMBER(FIND("/"&amp;$HC155&amp;"/","/"&amp;TrimSummary[color]&amp;"/"))),),0))),0,(INDEX(TrimSummary[ordering_yy],MATCH(1,INDEX(($HD155=TrimSummary[style_no])*(HR$3=TrimSummary[trim_reff])*(ISNUMBER(FIND("/"&amp;$HC155&amp;"/","/"&amp;TrimSummary[color]&amp;"/"))),),0))))*$HH155*(1+$BN$4)&amp;","&amp;IF(ISERROR(INDEX(TrimSummary[ordering_yy],MATCH(1,INDEX(($HD155=TrimSummary[style_no])*(HR$3=TrimSummary[trim_reff])*(ISNUMBER(FIND("/"&amp;$HC155&amp;"/","/"&amp;TrimSummary[color]&amp;"/"))),),0))),0,(INDEX(TrimSummary[ordering_yy],MATCH(1,INDEX(($HD155=TrimSummary[style_no])*(HR$3=TrimSummary[trim_reff])*(ISNUMBER(FIND("/"&amp;$HC155&amp;"/","/"&amp;TrimSummary[color]&amp;"/"))),),0))))*$HJ155*(1+$BN$4)</f>
        <v>0,0,0,0</v>
      </c>
      <c r="HS155" s="62" t="str" cm="1">
        <f t="array" ref="HS155">IF(ISERROR(INDEX(TrimSummary[costing_yy],MATCH(1,INDEX(($HD155=TrimSummary[style_no])*(HS$3=TrimSummary[trim_reff])*(ISNUMBER(FIND("/"&amp;$HC155&amp;"/","/"&amp;TrimSummary[color]&amp;"/"))),),0))),0,(INDEX(TrimSummary[costing_yy],MATCH(1,INDEX(($HD155=TrimSummary[style_no])*(HS$3=TrimSummary[trim_reff])*(ISNUMBER(FIND("/"&amp;$HC155&amp;"/","/"&amp;TrimSummary[color]&amp;"/"))),),0))))*$HH155*(1+$BN$3)&amp;","&amp;IF(ISERROR(INDEX(TrimSummary[costing_yy],MATCH(1,INDEX(($HD155=TrimSummary[style_no])*(HS$3=TrimSummary[trim_reff])*(ISNUMBER(FIND("/"&amp;$HC155&amp;"/","/"&amp;TrimSummary[color]&amp;"/"))),),0))),0,(INDEX(TrimSummary[costing_yy],MATCH(1,INDEX(($HD155=TrimSummary[style_no])*(HS$3=TrimSummary[trim_reff])*(ISNUMBER(FIND("/"&amp;$HC155&amp;"/","/"&amp;TrimSummary[color]&amp;"/"))),),0))))*$HJ155*(1+$BN$3)&amp;","&amp;IF(ISERROR(INDEX(TrimSummary[ordering_yy],MATCH(1,INDEX(($HD155=TrimSummary[style_no])*(HS$3=TrimSummary[trim_reff])*(ISNUMBER(FIND("/"&amp;$HC155&amp;"/","/"&amp;TrimSummary[color]&amp;"/"))),),0))),0,(INDEX(TrimSummary[ordering_yy],MATCH(1,INDEX(($HD155=TrimSummary[style_no])*(HS$3=TrimSummary[trim_reff])*(ISNUMBER(FIND("/"&amp;$HC155&amp;"/","/"&amp;TrimSummary[color]&amp;"/"))),),0))))*$HH155*(1+$BN$4)&amp;","&amp;IF(ISERROR(INDEX(TrimSummary[ordering_yy],MATCH(1,INDEX(($HD155=TrimSummary[style_no])*(HS$3=TrimSummary[trim_reff])*(ISNUMBER(FIND("/"&amp;$HC155&amp;"/","/"&amp;TrimSummary[color]&amp;"/"))),),0))),0,(INDEX(TrimSummary[ordering_yy],MATCH(1,INDEX(($HD155=TrimSummary[style_no])*(HS$3=TrimSummary[trim_reff])*(ISNUMBER(FIND("/"&amp;$HC155&amp;"/","/"&amp;TrimSummary[color]&amp;"/"))),),0))))*$HJ155*(1+$BN$4)</f>
        <v>0,0,0,0</v>
      </c>
      <c r="HT155" s="62" t="str" cm="1">
        <f t="array" ref="HT155">IF(ISERROR(INDEX(TrimSummary[costing_yy],MATCH(1,INDEX(($HD155=TrimSummary[style_no])*(HT$3=TrimSummary[trim_reff])*(ISNUMBER(FIND("/"&amp;$HC155&amp;"/","/"&amp;TrimSummary[color]&amp;"/"))),),0))),0,(INDEX(TrimSummary[costing_yy],MATCH(1,INDEX(($HD155=TrimSummary[style_no])*(HT$3=TrimSummary[trim_reff])*(ISNUMBER(FIND("/"&amp;$HC155&amp;"/","/"&amp;TrimSummary[color]&amp;"/"))),),0))))*$HH155*(1+$BN$3)&amp;","&amp;IF(ISERROR(INDEX(TrimSummary[costing_yy],MATCH(1,INDEX(($HD155=TrimSummary[style_no])*(HT$3=TrimSummary[trim_reff])*(ISNUMBER(FIND("/"&amp;$HC155&amp;"/","/"&amp;TrimSummary[color]&amp;"/"))),),0))),0,(INDEX(TrimSummary[costing_yy],MATCH(1,INDEX(($HD155=TrimSummary[style_no])*(HT$3=TrimSummary[trim_reff])*(ISNUMBER(FIND("/"&amp;$HC155&amp;"/","/"&amp;TrimSummary[color]&amp;"/"))),),0))))*$HJ155*(1+$BN$3)&amp;","&amp;IF(ISERROR(INDEX(TrimSummary[ordering_yy],MATCH(1,INDEX(($HD155=TrimSummary[style_no])*(HT$3=TrimSummary[trim_reff])*(ISNUMBER(FIND("/"&amp;$HC155&amp;"/","/"&amp;TrimSummary[color]&amp;"/"))),),0))),0,(INDEX(TrimSummary[ordering_yy],MATCH(1,INDEX(($HD155=TrimSummary[style_no])*(HT$3=TrimSummary[trim_reff])*(ISNUMBER(FIND("/"&amp;$HC155&amp;"/","/"&amp;TrimSummary[color]&amp;"/"))),),0))))*$HH155*(1+$BN$4)&amp;","&amp;IF(ISERROR(INDEX(TrimSummary[ordering_yy],MATCH(1,INDEX(($HD155=TrimSummary[style_no])*(HT$3=TrimSummary[trim_reff])*(ISNUMBER(FIND("/"&amp;$HC155&amp;"/","/"&amp;TrimSummary[color]&amp;"/"))),),0))),0,(INDEX(TrimSummary[ordering_yy],MATCH(1,INDEX(($HD155=TrimSummary[style_no])*(HT$3=TrimSummary[trim_reff])*(ISNUMBER(FIND("/"&amp;$HC155&amp;"/","/"&amp;TrimSummary[color]&amp;"/"))),),0))))*$HJ155*(1+$BN$4)</f>
        <v>0,0,0,0</v>
      </c>
      <c r="HU155" s="62" t="str" cm="1">
        <f t="array" ref="HU155">IF(ISERROR(INDEX(TrimSummary[costing_yy],MATCH(1,INDEX(($HD155=TrimSummary[style_no])*(HU$3=TrimSummary[trim_reff])*(ISNUMBER(FIND("/"&amp;$HC155&amp;"/","/"&amp;TrimSummary[color]&amp;"/"))),),0))),0,(INDEX(TrimSummary[costing_yy],MATCH(1,INDEX(($HD155=TrimSummary[style_no])*(HU$3=TrimSummary[trim_reff])*(ISNUMBER(FIND("/"&amp;$HC155&amp;"/","/"&amp;TrimSummary[color]&amp;"/"))),),0))))*$HH155*(1+$BN$3)&amp;","&amp;IF(ISERROR(INDEX(TrimSummary[costing_yy],MATCH(1,INDEX(($HD155=TrimSummary[style_no])*(HU$3=TrimSummary[trim_reff])*(ISNUMBER(FIND("/"&amp;$HC155&amp;"/","/"&amp;TrimSummary[color]&amp;"/"))),),0))),0,(INDEX(TrimSummary[costing_yy],MATCH(1,INDEX(($HD155=TrimSummary[style_no])*(HU$3=TrimSummary[trim_reff])*(ISNUMBER(FIND("/"&amp;$HC155&amp;"/","/"&amp;TrimSummary[color]&amp;"/"))),),0))))*$HJ155*(1+$BN$3)&amp;","&amp;IF(ISERROR(INDEX(TrimSummary[ordering_yy],MATCH(1,INDEX(($HD155=TrimSummary[style_no])*(HU$3=TrimSummary[trim_reff])*(ISNUMBER(FIND("/"&amp;$HC155&amp;"/","/"&amp;TrimSummary[color]&amp;"/"))),),0))),0,(INDEX(TrimSummary[ordering_yy],MATCH(1,INDEX(($HD155=TrimSummary[style_no])*(HU$3=TrimSummary[trim_reff])*(ISNUMBER(FIND("/"&amp;$HC155&amp;"/","/"&amp;TrimSummary[color]&amp;"/"))),),0))))*$HH155*(1+$BN$4)&amp;","&amp;IF(ISERROR(INDEX(TrimSummary[ordering_yy],MATCH(1,INDEX(($HD155=TrimSummary[style_no])*(HU$3=TrimSummary[trim_reff])*(ISNUMBER(FIND("/"&amp;$HC155&amp;"/","/"&amp;TrimSummary[color]&amp;"/"))),),0))),0,(INDEX(TrimSummary[ordering_yy],MATCH(1,INDEX(($HD155=TrimSummary[style_no])*(HU$3=TrimSummary[trim_reff])*(ISNUMBER(FIND("/"&amp;$HC155&amp;"/","/"&amp;TrimSummary[color]&amp;"/"))),),0))))*$HJ155*(1+$BN$4)</f>
        <v>0,0,0,0</v>
      </c>
      <c r="HV155" s="62"/>
      <c r="HW155" s="62"/>
      <c r="HX155" s="62"/>
      <c r="HY155" s="62"/>
      <c r="HZ155" s="62"/>
      <c r="IA155" s="62"/>
      <c r="IB155" s="62"/>
      <c r="IC155" s="62"/>
      <c r="ID155" s="62"/>
      <c r="IE155" s="62"/>
      <c r="IF155" s="62"/>
      <c r="IG155" s="62"/>
      <c r="IH155" s="62"/>
      <c r="II155" s="62"/>
      <c r="IJ155" s="62"/>
      <c r="IK155" s="62"/>
      <c r="IL155" s="62"/>
      <c r="IM155" s="62"/>
      <c r="IN155" s="62"/>
      <c r="IO155" s="62"/>
      <c r="IP155" s="62"/>
      <c r="IQ155" s="62"/>
      <c r="IR155" s="62"/>
      <c r="IS155" s="62"/>
      <c r="IT155" s="62"/>
      <c r="IU155" s="62"/>
      <c r="IV155" s="62"/>
      <c r="IW155" s="62"/>
    </row>
    <row r="156" spans="1:257">
      <c r="A156"/>
      <c r="D156" s="256"/>
      <c r="E156" s="121"/>
      <c r="F156" s="18"/>
      <c r="G156" s="19"/>
      <c r="H156" s="96"/>
      <c r="I156" s="96"/>
      <c r="J156" s="96"/>
      <c r="K156" s="96"/>
      <c r="L156" s="96"/>
      <c r="M156" s="96"/>
      <c r="N156" s="96"/>
      <c r="O156" s="96"/>
      <c r="P156" s="96"/>
      <c r="Q156" s="96"/>
      <c r="R156" s="96"/>
      <c r="S156" s="86"/>
      <c r="T156" s="86"/>
      <c r="U156" s="86"/>
      <c r="V156" s="130"/>
      <c r="Y156" s="18"/>
      <c r="AR156" s="23"/>
      <c r="AS156" s="23"/>
      <c r="AT156" s="18"/>
      <c r="AV156" s="24"/>
      <c r="AW156" s="24"/>
      <c r="AX156" s="24"/>
      <c r="AY156" s="24"/>
      <c r="AZ156" s="24"/>
      <c r="BA156" s="24"/>
      <c r="BB156" s="24"/>
      <c r="BC156" s="24"/>
      <c r="BD156" s="24"/>
      <c r="BE156" s="24"/>
      <c r="BF156" s="24"/>
      <c r="BG156" s="24"/>
      <c r="BH156" s="24"/>
      <c r="BI156" s="24"/>
      <c r="BS156" s="233"/>
      <c r="BT156" s="233"/>
      <c r="BU156" s="233"/>
      <c r="BV156" s="233"/>
      <c r="BW156" s="233"/>
      <c r="BX156" s="233"/>
      <c r="BY156" s="233"/>
      <c r="BZ156" s="233"/>
      <c r="CA156" s="233"/>
      <c r="CB156" s="233"/>
      <c r="CC156" s="233"/>
      <c r="CD156" s="326"/>
      <c r="CF156" s="233"/>
      <c r="CI156" s="63"/>
      <c r="CJ156" s="92"/>
      <c r="CK156" s="92"/>
      <c r="FT156"/>
      <c r="FU156"/>
      <c r="HA156" s="62" t="str">
        <f>INDEX(TrimSummary[season],MATCH($HD156,TrimSummary[style_no],0))</f>
        <v>WI23</v>
      </c>
      <c r="HB156" s="62" t="str">
        <f>INDEX(TrimSummary[floorset],MATCH($HD156,TrimSummary[style_no],0))</f>
        <v>F3</v>
      </c>
      <c r="HC156" s="6" t="s">
        <v>201</v>
      </c>
      <c r="HD156" s="310" t="s">
        <v>315</v>
      </c>
      <c r="HE156" s="224" t="s">
        <v>299</v>
      </c>
      <c r="HF156" s="98">
        <v>45040</v>
      </c>
      <c r="HG156" t="s">
        <v>140</v>
      </c>
      <c r="HH156" s="105" cm="1">
        <f t="array" ref="HH156">IF(ISERROR(INDEX(Trim_Booking_Data[[QTY TB]:[5]],MATCH($HD156&amp;$HE156&amp;$HF156,Trim_Booking_Data[Styele'#]&amp;Trim_Booking_Data[COLOR]&amp;Trim_Booking_Data[Trim Boking Date],0),MATCH($HG156,Trim_Booking_Data[[#Headers],[QTY TB]:[5]],0))),0,(INDEX(Trim_Booking_Data[[QTY TB]:[5]],MATCH($HD156&amp;$HE156&amp;$HF156,Trim_Booking_Data[Styele'#]&amp;Trim_Booking_Data[COLOR]&amp;Trim_Booking_Data[Trim Boking Date],0),MATCH($HG156,Trim_Booking_Data[[#Headers],[QTY TB]:[5]],0))))</f>
        <v>0</v>
      </c>
      <c r="HI156" s="78" cm="1">
        <f t="array" ref="HI156">IF(ISERROR(INDEX(PO_Placed_Data_Fu[],MATCH($HD156&amp;$HE156,Trim_Booking_Data[Styele'#]&amp;Trim_Booking_Data[COLOR],0),MATCH(HI$3,PO_Placed_Data_Fu[#Headers],0))),0,(INDEX(PO_Placed_Data_Fu[],MATCH($HD156&amp;$HE156,Trim_Booking_Data[Styele'#]&amp;Trim_Booking_Data[COLOR],0),MATCH(HI$3,PO_Placed_Data_Fu[#Headers],0))))</f>
        <v>0</v>
      </c>
      <c r="HJ156" s="73" cm="1">
        <f t="array" ref="HJ156">IF(ISERROR(INDEX(PO_Placed_Data_Fu[],MATCH($HD156&amp;$HE156&amp;$HF156,Trim_Booking_Data[Styele'#]&amp;Trim_Booking_Data[COLOR]&amp;Trim_Booking_Data[Trim Boking Date],0),MATCH($HG156,PO_Placed_Data_Fu[#Headers],0))),0,(INDEX(PO_Placed_Data_Fu[],MATCH($HD156&amp;$HE156&amp;$HF156,Trim_Booking_Data[Styele'#]&amp;Trim_Booking_Data[COLOR]&amp;Trim_Booking_Data[Trim Boking Date],0),MATCH($HG156,PO_Placed_Data_Fu[#Headers],0))))</f>
        <v>0</v>
      </c>
      <c r="HK156" s="62" t="str" cm="1">
        <f t="array" ref="HK156">IF(ISERROR(INDEX(TrimSummary[costing_yy],MATCH(1,INDEX(($HD156=TrimSummary[style_no])*(HK$3=TrimSummary[trim_reff])*(ISNUMBER(FIND("/"&amp;$HC156&amp;"/","/"&amp;TrimSummary[color]&amp;"/"))),),0))),0,(INDEX(TrimSummary[costing_yy],MATCH(1,INDEX(($HD156=TrimSummary[style_no])*(HK$3=TrimSummary[trim_reff])*(ISNUMBER(FIND("/"&amp;$HC156&amp;"/","/"&amp;TrimSummary[color]&amp;"/"))),),0))))*$HH156*(1+$BN$3)&amp;","&amp;IF(ISERROR(INDEX(TrimSummary[costing_yy],MATCH(1,INDEX(($HD156=TrimSummary[style_no])*(HK$3=TrimSummary[trim_reff])*(ISNUMBER(FIND("/"&amp;$HC156&amp;"/","/"&amp;TrimSummary[color]&amp;"/"))),),0))),0,(INDEX(TrimSummary[costing_yy],MATCH(1,INDEX(($HD156=TrimSummary[style_no])*(HK$3=TrimSummary[trim_reff])*(ISNUMBER(FIND("/"&amp;$HC156&amp;"/","/"&amp;TrimSummary[color]&amp;"/"))),),0))))*$HJ156*(1+$BN$3)&amp;","&amp;IF(ISERROR(INDEX(TrimSummary[ordering_yy],MATCH(1,INDEX(($HD156=TrimSummary[style_no])*(HK$3=TrimSummary[trim_reff])*(ISNUMBER(FIND("/"&amp;$HC156&amp;"/","/"&amp;TrimSummary[color]&amp;"/"))),),0))),0,(INDEX(TrimSummary[ordering_yy],MATCH(1,INDEX(($HD156=TrimSummary[style_no])*(HK$3=TrimSummary[trim_reff])*(ISNUMBER(FIND("/"&amp;$HC156&amp;"/","/"&amp;TrimSummary[color]&amp;"/"))),),0))))*$HH156*(1+$BN$4)&amp;","&amp;IF(ISERROR(INDEX(TrimSummary[ordering_yy],MATCH(1,INDEX(($HD156=TrimSummary[style_no])*(HK$3=TrimSummary[trim_reff])*(ISNUMBER(FIND("/"&amp;$HC156&amp;"/","/"&amp;TrimSummary[color]&amp;"/"))),),0))),0,(INDEX(TrimSummary[ordering_yy],MATCH(1,INDEX(($HD156=TrimSummary[style_no])*(HK$3=TrimSummary[trim_reff])*(ISNUMBER(FIND("/"&amp;$HC156&amp;"/","/"&amp;TrimSummary[color]&amp;"/"))),),0))))*$HJ156*(1+$BN$4)</f>
        <v>0,0,0,0</v>
      </c>
      <c r="HL156" s="62" t="str" cm="1">
        <f t="array" ref="HL156">IF(ISERROR(INDEX(TrimSummary[costing_yy],MATCH(1,INDEX(($HD156=TrimSummary[style_no])*(HL$3=TrimSummary[trim_reff])*(ISNUMBER(FIND("/"&amp;$HC156&amp;"/","/"&amp;TrimSummary[color]&amp;"/"))),),0))),0,(INDEX(TrimSummary[costing_yy],MATCH(1,INDEX(($HD156=TrimSummary[style_no])*(HL$3=TrimSummary[trim_reff])*(ISNUMBER(FIND("/"&amp;$HC156&amp;"/","/"&amp;TrimSummary[color]&amp;"/"))),),0))))*$HH156*(1+$BN$3)&amp;","&amp;IF(ISERROR(INDEX(TrimSummary[costing_yy],MATCH(1,INDEX(($HD156=TrimSummary[style_no])*(HL$3=TrimSummary[trim_reff])*(ISNUMBER(FIND("/"&amp;$HC156&amp;"/","/"&amp;TrimSummary[color]&amp;"/"))),),0))),0,(INDEX(TrimSummary[costing_yy],MATCH(1,INDEX(($HD156=TrimSummary[style_no])*(HL$3=TrimSummary[trim_reff])*(ISNUMBER(FIND("/"&amp;$HC156&amp;"/","/"&amp;TrimSummary[color]&amp;"/"))),),0))))*$HJ156*(1+$BN$3)&amp;","&amp;IF(ISERROR(INDEX(TrimSummary[ordering_yy],MATCH(1,INDEX(($HD156=TrimSummary[style_no])*(HL$3=TrimSummary[trim_reff])*(ISNUMBER(FIND("/"&amp;$HC156&amp;"/","/"&amp;TrimSummary[color]&amp;"/"))),),0))),0,(INDEX(TrimSummary[ordering_yy],MATCH(1,INDEX(($HD156=TrimSummary[style_no])*(HL$3=TrimSummary[trim_reff])*(ISNUMBER(FIND("/"&amp;$HC156&amp;"/","/"&amp;TrimSummary[color]&amp;"/"))),),0))))*$HH156*(1+$BN$4)&amp;","&amp;IF(ISERROR(INDEX(TrimSummary[ordering_yy],MATCH(1,INDEX(($HD156=TrimSummary[style_no])*(HL$3=TrimSummary[trim_reff])*(ISNUMBER(FIND("/"&amp;$HC156&amp;"/","/"&amp;TrimSummary[color]&amp;"/"))),),0))),0,(INDEX(TrimSummary[ordering_yy],MATCH(1,INDEX(($HD156=TrimSummary[style_no])*(HL$3=TrimSummary[trim_reff])*(ISNUMBER(FIND("/"&amp;$HC156&amp;"/","/"&amp;TrimSummary[color]&amp;"/"))),),0))))*$HJ156*(1+$BN$4)</f>
        <v>0,0,0,0</v>
      </c>
      <c r="HM156" s="62" t="str" cm="1">
        <f t="array" ref="HM156">IF(ISERROR(INDEX(TrimSummary[costing_yy],MATCH(1,INDEX(($HD156=TrimSummary[style_no])*(HM$3=TrimSummary[trim_reff])*(ISNUMBER(FIND("/"&amp;$HC156&amp;"/","/"&amp;TrimSummary[color]&amp;"/"))),),0))),0,(INDEX(TrimSummary[costing_yy],MATCH(1,INDEX(($HD156=TrimSummary[style_no])*(HM$3=TrimSummary[trim_reff])*(ISNUMBER(FIND("/"&amp;$HC156&amp;"/","/"&amp;TrimSummary[color]&amp;"/"))),),0))))*$HH156*(1+$BN$3)&amp;","&amp;IF(ISERROR(INDEX(TrimSummary[costing_yy],MATCH(1,INDEX(($HD156=TrimSummary[style_no])*(HM$3=TrimSummary[trim_reff])*(ISNUMBER(FIND("/"&amp;$HC156&amp;"/","/"&amp;TrimSummary[color]&amp;"/"))),),0))),0,(INDEX(TrimSummary[costing_yy],MATCH(1,INDEX(($HD156=TrimSummary[style_no])*(HM$3=TrimSummary[trim_reff])*(ISNUMBER(FIND("/"&amp;$HC156&amp;"/","/"&amp;TrimSummary[color]&amp;"/"))),),0))))*$HJ156*(1+$BN$3)&amp;","&amp;IF(ISERROR(INDEX(TrimSummary[ordering_yy],MATCH(1,INDEX(($HD156=TrimSummary[style_no])*(HM$3=TrimSummary[trim_reff])*(ISNUMBER(FIND("/"&amp;$HC156&amp;"/","/"&amp;TrimSummary[color]&amp;"/"))),),0))),0,(INDEX(TrimSummary[ordering_yy],MATCH(1,INDEX(($HD156=TrimSummary[style_no])*(HM$3=TrimSummary[trim_reff])*(ISNUMBER(FIND("/"&amp;$HC156&amp;"/","/"&amp;TrimSummary[color]&amp;"/"))),),0))))*$HH156*(1+$BN$4)&amp;","&amp;IF(ISERROR(INDEX(TrimSummary[ordering_yy],MATCH(1,INDEX(($HD156=TrimSummary[style_no])*(HM$3=TrimSummary[trim_reff])*(ISNUMBER(FIND("/"&amp;$HC156&amp;"/","/"&amp;TrimSummary[color]&amp;"/"))),),0))),0,(INDEX(TrimSummary[ordering_yy],MATCH(1,INDEX(($HD156=TrimSummary[style_no])*(HM$3=TrimSummary[trim_reff])*(ISNUMBER(FIND("/"&amp;$HC156&amp;"/","/"&amp;TrimSummary[color]&amp;"/"))),),0))))*$HJ156*(1+$BN$4)</f>
        <v>0,0,0,0</v>
      </c>
      <c r="HN156" s="62" t="str" cm="1">
        <f t="array" ref="HN156">IF(ISERROR(INDEX(TrimSummary[costing_yy],MATCH(1,INDEX(($HD156=TrimSummary[style_no])*(HN$3=TrimSummary[trim_reff])*(ISNUMBER(FIND("/"&amp;$HC156&amp;"/","/"&amp;TrimSummary[color]&amp;"/"))),),0))),0,(INDEX(TrimSummary[costing_yy],MATCH(1,INDEX(($HD156=TrimSummary[style_no])*(HN$3=TrimSummary[trim_reff])*(ISNUMBER(FIND("/"&amp;$HC156&amp;"/","/"&amp;TrimSummary[color]&amp;"/"))),),0))))*$HH156*(1+$BN$3)&amp;","&amp;IF(ISERROR(INDEX(TrimSummary[costing_yy],MATCH(1,INDEX(($HD156=TrimSummary[style_no])*(HN$3=TrimSummary[trim_reff])*(ISNUMBER(FIND("/"&amp;$HC156&amp;"/","/"&amp;TrimSummary[color]&amp;"/"))),),0))),0,(INDEX(TrimSummary[costing_yy],MATCH(1,INDEX(($HD156=TrimSummary[style_no])*(HN$3=TrimSummary[trim_reff])*(ISNUMBER(FIND("/"&amp;$HC156&amp;"/","/"&amp;TrimSummary[color]&amp;"/"))),),0))))*$HJ156*(1+$BN$3)&amp;","&amp;IF(ISERROR(INDEX(TrimSummary[ordering_yy],MATCH(1,INDEX(($HD156=TrimSummary[style_no])*(HN$3=TrimSummary[trim_reff])*(ISNUMBER(FIND("/"&amp;$HC156&amp;"/","/"&amp;TrimSummary[color]&amp;"/"))),),0))),0,(INDEX(TrimSummary[ordering_yy],MATCH(1,INDEX(($HD156=TrimSummary[style_no])*(HN$3=TrimSummary[trim_reff])*(ISNUMBER(FIND("/"&amp;$HC156&amp;"/","/"&amp;TrimSummary[color]&amp;"/"))),),0))))*$HH156*(1+$BN$4)&amp;","&amp;IF(ISERROR(INDEX(TrimSummary[ordering_yy],MATCH(1,INDEX(($HD156=TrimSummary[style_no])*(HN$3=TrimSummary[trim_reff])*(ISNUMBER(FIND("/"&amp;$HC156&amp;"/","/"&amp;TrimSummary[color]&amp;"/"))),),0))),0,(INDEX(TrimSummary[ordering_yy],MATCH(1,INDEX(($HD156=TrimSummary[style_no])*(HN$3=TrimSummary[trim_reff])*(ISNUMBER(FIND("/"&amp;$HC156&amp;"/","/"&amp;TrimSummary[color]&amp;"/"))),),0))))*$HJ156*(1+$BN$4)</f>
        <v>0,0,0,0</v>
      </c>
      <c r="HO156" s="62" t="str" cm="1">
        <f t="array" ref="HO156">IF(ISERROR(INDEX(TrimSummary[costing_yy],MATCH(1,INDEX(($HD156=TrimSummary[style_no])*(HO$3=TrimSummary[trim_reff])*(ISNUMBER(FIND("/"&amp;$HC156&amp;"/","/"&amp;TrimSummary[color]&amp;"/"))),),0))),0,(INDEX(TrimSummary[costing_yy],MATCH(1,INDEX(($HD156=TrimSummary[style_no])*(HO$3=TrimSummary[trim_reff])*(ISNUMBER(FIND("/"&amp;$HC156&amp;"/","/"&amp;TrimSummary[color]&amp;"/"))),),0))))*$HH156*(1+$BN$3)&amp;","&amp;IF(ISERROR(INDEX(TrimSummary[costing_yy],MATCH(1,INDEX(($HD156=TrimSummary[style_no])*(HO$3=TrimSummary[trim_reff])*(ISNUMBER(FIND("/"&amp;$HC156&amp;"/","/"&amp;TrimSummary[color]&amp;"/"))),),0))),0,(INDEX(TrimSummary[costing_yy],MATCH(1,INDEX(($HD156=TrimSummary[style_no])*(HO$3=TrimSummary[trim_reff])*(ISNUMBER(FIND("/"&amp;$HC156&amp;"/","/"&amp;TrimSummary[color]&amp;"/"))),),0))))*$HJ156*(1+$BN$3)&amp;","&amp;IF(ISERROR(INDEX(TrimSummary[ordering_yy],MATCH(1,INDEX(($HD156=TrimSummary[style_no])*(HO$3=TrimSummary[trim_reff])*(ISNUMBER(FIND("/"&amp;$HC156&amp;"/","/"&amp;TrimSummary[color]&amp;"/"))),),0))),0,(INDEX(TrimSummary[ordering_yy],MATCH(1,INDEX(($HD156=TrimSummary[style_no])*(HO$3=TrimSummary[trim_reff])*(ISNUMBER(FIND("/"&amp;$HC156&amp;"/","/"&amp;TrimSummary[color]&amp;"/"))),),0))))*$HH156*(1+$BN$4)&amp;","&amp;IF(ISERROR(INDEX(TrimSummary[ordering_yy],MATCH(1,INDEX(($HD156=TrimSummary[style_no])*(HO$3=TrimSummary[trim_reff])*(ISNUMBER(FIND("/"&amp;$HC156&amp;"/","/"&amp;TrimSummary[color]&amp;"/"))),),0))),0,(INDEX(TrimSummary[ordering_yy],MATCH(1,INDEX(($HD156=TrimSummary[style_no])*(HO$3=TrimSummary[trim_reff])*(ISNUMBER(FIND("/"&amp;$HC156&amp;"/","/"&amp;TrimSummary[color]&amp;"/"))),),0))))*$HJ156*(1+$BN$4)</f>
        <v>0,0,0,0</v>
      </c>
      <c r="HP156" s="62" t="str" cm="1">
        <f t="array" ref="HP156">IF(ISERROR(INDEX(TrimSummary[costing_yy],MATCH(1,INDEX(($HD156=TrimSummary[style_no])*(HP$3=TrimSummary[trim_reff])*(ISNUMBER(FIND("/"&amp;$HC156&amp;"/","/"&amp;TrimSummary[color]&amp;"/"))),),0))),0,(INDEX(TrimSummary[costing_yy],MATCH(1,INDEX(($HD156=TrimSummary[style_no])*(HP$3=TrimSummary[trim_reff])*(ISNUMBER(FIND("/"&amp;$HC156&amp;"/","/"&amp;TrimSummary[color]&amp;"/"))),),0))))*$HH156*(1+$BN$3)&amp;","&amp;IF(ISERROR(INDEX(TrimSummary[costing_yy],MATCH(1,INDEX(($HD156=TrimSummary[style_no])*(HP$3=TrimSummary[trim_reff])*(ISNUMBER(FIND("/"&amp;$HC156&amp;"/","/"&amp;TrimSummary[color]&amp;"/"))),),0))),0,(INDEX(TrimSummary[costing_yy],MATCH(1,INDEX(($HD156=TrimSummary[style_no])*(HP$3=TrimSummary[trim_reff])*(ISNUMBER(FIND("/"&amp;$HC156&amp;"/","/"&amp;TrimSummary[color]&amp;"/"))),),0))))*$HJ156*(1+$BN$3)&amp;","&amp;IF(ISERROR(INDEX(TrimSummary[ordering_yy],MATCH(1,INDEX(($HD156=TrimSummary[style_no])*(HP$3=TrimSummary[trim_reff])*(ISNUMBER(FIND("/"&amp;$HC156&amp;"/","/"&amp;TrimSummary[color]&amp;"/"))),),0))),0,(INDEX(TrimSummary[ordering_yy],MATCH(1,INDEX(($HD156=TrimSummary[style_no])*(HP$3=TrimSummary[trim_reff])*(ISNUMBER(FIND("/"&amp;$HC156&amp;"/","/"&amp;TrimSummary[color]&amp;"/"))),),0))))*$HH156*(1+$BN$4)&amp;","&amp;IF(ISERROR(INDEX(TrimSummary[ordering_yy],MATCH(1,INDEX(($HD156=TrimSummary[style_no])*(HP$3=TrimSummary[trim_reff])*(ISNUMBER(FIND("/"&amp;$HC156&amp;"/","/"&amp;TrimSummary[color]&amp;"/"))),),0))),0,(INDEX(TrimSummary[ordering_yy],MATCH(1,INDEX(($HD156=TrimSummary[style_no])*(HP$3=TrimSummary[trim_reff])*(ISNUMBER(FIND("/"&amp;$HC156&amp;"/","/"&amp;TrimSummary[color]&amp;"/"))),),0))))*$HJ156*(1+$BN$4)</f>
        <v>0,0,0,0</v>
      </c>
      <c r="HQ156" s="62" t="str" cm="1">
        <f t="array" ref="HQ156">IF(ISERROR(INDEX(TrimSummary[costing_yy],MATCH(1,INDEX(($HD156=TrimSummary[style_no])*(HQ$3=TrimSummary[trim_reff])*(ISNUMBER(FIND("/"&amp;$HC156&amp;"/","/"&amp;TrimSummary[color]&amp;"/"))),),0))),0,(INDEX(TrimSummary[costing_yy],MATCH(1,INDEX(($HD156=TrimSummary[style_no])*(HQ$3=TrimSummary[trim_reff])*(ISNUMBER(FIND("/"&amp;$HC156&amp;"/","/"&amp;TrimSummary[color]&amp;"/"))),),0))))*$HH156*(1+$BN$3)&amp;","&amp;IF(ISERROR(INDEX(TrimSummary[costing_yy],MATCH(1,INDEX(($HD156=TrimSummary[style_no])*(HQ$3=TrimSummary[trim_reff])*(ISNUMBER(FIND("/"&amp;$HC156&amp;"/","/"&amp;TrimSummary[color]&amp;"/"))),),0))),0,(INDEX(TrimSummary[costing_yy],MATCH(1,INDEX(($HD156=TrimSummary[style_no])*(HQ$3=TrimSummary[trim_reff])*(ISNUMBER(FIND("/"&amp;$HC156&amp;"/","/"&amp;TrimSummary[color]&amp;"/"))),),0))))*$HJ156*(1+$BN$3)&amp;","&amp;IF(ISERROR(INDEX(TrimSummary[ordering_yy],MATCH(1,INDEX(($HD156=TrimSummary[style_no])*(HQ$3=TrimSummary[trim_reff])*(ISNUMBER(FIND("/"&amp;$HC156&amp;"/","/"&amp;TrimSummary[color]&amp;"/"))),),0))),0,(INDEX(TrimSummary[ordering_yy],MATCH(1,INDEX(($HD156=TrimSummary[style_no])*(HQ$3=TrimSummary[trim_reff])*(ISNUMBER(FIND("/"&amp;$HC156&amp;"/","/"&amp;TrimSummary[color]&amp;"/"))),),0))))*$HH156*(1+$BN$4)&amp;","&amp;IF(ISERROR(INDEX(TrimSummary[ordering_yy],MATCH(1,INDEX(($HD156=TrimSummary[style_no])*(HQ$3=TrimSummary[trim_reff])*(ISNUMBER(FIND("/"&amp;$HC156&amp;"/","/"&amp;TrimSummary[color]&amp;"/"))),),0))),0,(INDEX(TrimSummary[ordering_yy],MATCH(1,INDEX(($HD156=TrimSummary[style_no])*(HQ$3=TrimSummary[trim_reff])*(ISNUMBER(FIND("/"&amp;$HC156&amp;"/","/"&amp;TrimSummary[color]&amp;"/"))),),0))))*$HJ156*(1+$BN$4)</f>
        <v>0,0,0,0</v>
      </c>
      <c r="HR156" s="62" t="str" cm="1">
        <f t="array" ref="HR156">IF(ISERROR(INDEX(TrimSummary[costing_yy],MATCH(1,INDEX(($HD156=TrimSummary[style_no])*(HR$3=TrimSummary[trim_reff])*(ISNUMBER(FIND("/"&amp;$HC156&amp;"/","/"&amp;TrimSummary[color]&amp;"/"))),),0))),0,(INDEX(TrimSummary[costing_yy],MATCH(1,INDEX(($HD156=TrimSummary[style_no])*(HR$3=TrimSummary[trim_reff])*(ISNUMBER(FIND("/"&amp;$HC156&amp;"/","/"&amp;TrimSummary[color]&amp;"/"))),),0))))*$HH156*(1+$BN$3)&amp;","&amp;IF(ISERROR(INDEX(TrimSummary[costing_yy],MATCH(1,INDEX(($HD156=TrimSummary[style_no])*(HR$3=TrimSummary[trim_reff])*(ISNUMBER(FIND("/"&amp;$HC156&amp;"/","/"&amp;TrimSummary[color]&amp;"/"))),),0))),0,(INDEX(TrimSummary[costing_yy],MATCH(1,INDEX(($HD156=TrimSummary[style_no])*(HR$3=TrimSummary[trim_reff])*(ISNUMBER(FIND("/"&amp;$HC156&amp;"/","/"&amp;TrimSummary[color]&amp;"/"))),),0))))*$HJ156*(1+$BN$3)&amp;","&amp;IF(ISERROR(INDEX(TrimSummary[ordering_yy],MATCH(1,INDEX(($HD156=TrimSummary[style_no])*(HR$3=TrimSummary[trim_reff])*(ISNUMBER(FIND("/"&amp;$HC156&amp;"/","/"&amp;TrimSummary[color]&amp;"/"))),),0))),0,(INDEX(TrimSummary[ordering_yy],MATCH(1,INDEX(($HD156=TrimSummary[style_no])*(HR$3=TrimSummary[trim_reff])*(ISNUMBER(FIND("/"&amp;$HC156&amp;"/","/"&amp;TrimSummary[color]&amp;"/"))),),0))))*$HH156*(1+$BN$4)&amp;","&amp;IF(ISERROR(INDEX(TrimSummary[ordering_yy],MATCH(1,INDEX(($HD156=TrimSummary[style_no])*(HR$3=TrimSummary[trim_reff])*(ISNUMBER(FIND("/"&amp;$HC156&amp;"/","/"&amp;TrimSummary[color]&amp;"/"))),),0))),0,(INDEX(TrimSummary[ordering_yy],MATCH(1,INDEX(($HD156=TrimSummary[style_no])*(HR$3=TrimSummary[trim_reff])*(ISNUMBER(FIND("/"&amp;$HC156&amp;"/","/"&amp;TrimSummary[color]&amp;"/"))),),0))))*$HJ156*(1+$BN$4)</f>
        <v>0,0,0,0</v>
      </c>
      <c r="HS156" s="62" t="str" cm="1">
        <f t="array" ref="HS156">IF(ISERROR(INDEX(TrimSummary[costing_yy],MATCH(1,INDEX(($HD156=TrimSummary[style_no])*(HS$3=TrimSummary[trim_reff])*(ISNUMBER(FIND("/"&amp;$HC156&amp;"/","/"&amp;TrimSummary[color]&amp;"/"))),),0))),0,(INDEX(TrimSummary[costing_yy],MATCH(1,INDEX(($HD156=TrimSummary[style_no])*(HS$3=TrimSummary[trim_reff])*(ISNUMBER(FIND("/"&amp;$HC156&amp;"/","/"&amp;TrimSummary[color]&amp;"/"))),),0))))*$HH156*(1+$BN$3)&amp;","&amp;IF(ISERROR(INDEX(TrimSummary[costing_yy],MATCH(1,INDEX(($HD156=TrimSummary[style_no])*(HS$3=TrimSummary[trim_reff])*(ISNUMBER(FIND("/"&amp;$HC156&amp;"/","/"&amp;TrimSummary[color]&amp;"/"))),),0))),0,(INDEX(TrimSummary[costing_yy],MATCH(1,INDEX(($HD156=TrimSummary[style_no])*(HS$3=TrimSummary[trim_reff])*(ISNUMBER(FIND("/"&amp;$HC156&amp;"/","/"&amp;TrimSummary[color]&amp;"/"))),),0))))*$HJ156*(1+$BN$3)&amp;","&amp;IF(ISERROR(INDEX(TrimSummary[ordering_yy],MATCH(1,INDEX(($HD156=TrimSummary[style_no])*(HS$3=TrimSummary[trim_reff])*(ISNUMBER(FIND("/"&amp;$HC156&amp;"/","/"&amp;TrimSummary[color]&amp;"/"))),),0))),0,(INDEX(TrimSummary[ordering_yy],MATCH(1,INDEX(($HD156=TrimSummary[style_no])*(HS$3=TrimSummary[trim_reff])*(ISNUMBER(FIND("/"&amp;$HC156&amp;"/","/"&amp;TrimSummary[color]&amp;"/"))),),0))))*$HH156*(1+$BN$4)&amp;","&amp;IF(ISERROR(INDEX(TrimSummary[ordering_yy],MATCH(1,INDEX(($HD156=TrimSummary[style_no])*(HS$3=TrimSummary[trim_reff])*(ISNUMBER(FIND("/"&amp;$HC156&amp;"/","/"&amp;TrimSummary[color]&amp;"/"))),),0))),0,(INDEX(TrimSummary[ordering_yy],MATCH(1,INDEX(($HD156=TrimSummary[style_no])*(HS$3=TrimSummary[trim_reff])*(ISNUMBER(FIND("/"&amp;$HC156&amp;"/","/"&amp;TrimSummary[color]&amp;"/"))),),0))))*$HJ156*(1+$BN$4)</f>
        <v>0,0,0,0</v>
      </c>
      <c r="HT156" s="62" t="str" cm="1">
        <f t="array" ref="HT156">IF(ISERROR(INDEX(TrimSummary[costing_yy],MATCH(1,INDEX(($HD156=TrimSummary[style_no])*(HT$3=TrimSummary[trim_reff])*(ISNUMBER(FIND("/"&amp;$HC156&amp;"/","/"&amp;TrimSummary[color]&amp;"/"))),),0))),0,(INDEX(TrimSummary[costing_yy],MATCH(1,INDEX(($HD156=TrimSummary[style_no])*(HT$3=TrimSummary[trim_reff])*(ISNUMBER(FIND("/"&amp;$HC156&amp;"/","/"&amp;TrimSummary[color]&amp;"/"))),),0))))*$HH156*(1+$BN$3)&amp;","&amp;IF(ISERROR(INDEX(TrimSummary[costing_yy],MATCH(1,INDEX(($HD156=TrimSummary[style_no])*(HT$3=TrimSummary[trim_reff])*(ISNUMBER(FIND("/"&amp;$HC156&amp;"/","/"&amp;TrimSummary[color]&amp;"/"))),),0))),0,(INDEX(TrimSummary[costing_yy],MATCH(1,INDEX(($HD156=TrimSummary[style_no])*(HT$3=TrimSummary[trim_reff])*(ISNUMBER(FIND("/"&amp;$HC156&amp;"/","/"&amp;TrimSummary[color]&amp;"/"))),),0))))*$HJ156*(1+$BN$3)&amp;","&amp;IF(ISERROR(INDEX(TrimSummary[ordering_yy],MATCH(1,INDEX(($HD156=TrimSummary[style_no])*(HT$3=TrimSummary[trim_reff])*(ISNUMBER(FIND("/"&amp;$HC156&amp;"/","/"&amp;TrimSummary[color]&amp;"/"))),),0))),0,(INDEX(TrimSummary[ordering_yy],MATCH(1,INDEX(($HD156=TrimSummary[style_no])*(HT$3=TrimSummary[trim_reff])*(ISNUMBER(FIND("/"&amp;$HC156&amp;"/","/"&amp;TrimSummary[color]&amp;"/"))),),0))))*$HH156*(1+$BN$4)&amp;","&amp;IF(ISERROR(INDEX(TrimSummary[ordering_yy],MATCH(1,INDEX(($HD156=TrimSummary[style_no])*(HT$3=TrimSummary[trim_reff])*(ISNUMBER(FIND("/"&amp;$HC156&amp;"/","/"&amp;TrimSummary[color]&amp;"/"))),),0))),0,(INDEX(TrimSummary[ordering_yy],MATCH(1,INDEX(($HD156=TrimSummary[style_no])*(HT$3=TrimSummary[trim_reff])*(ISNUMBER(FIND("/"&amp;$HC156&amp;"/","/"&amp;TrimSummary[color]&amp;"/"))),),0))))*$HJ156*(1+$BN$4)</f>
        <v>0,0,0,0</v>
      </c>
      <c r="HU156" s="62" t="str" cm="1">
        <f t="array" ref="HU156">IF(ISERROR(INDEX(TrimSummary[costing_yy],MATCH(1,INDEX(($HD156=TrimSummary[style_no])*(HU$3=TrimSummary[trim_reff])*(ISNUMBER(FIND("/"&amp;$HC156&amp;"/","/"&amp;TrimSummary[color]&amp;"/"))),),0))),0,(INDEX(TrimSummary[costing_yy],MATCH(1,INDEX(($HD156=TrimSummary[style_no])*(HU$3=TrimSummary[trim_reff])*(ISNUMBER(FIND("/"&amp;$HC156&amp;"/","/"&amp;TrimSummary[color]&amp;"/"))),),0))))*$HH156*(1+$BN$3)&amp;","&amp;IF(ISERROR(INDEX(TrimSummary[costing_yy],MATCH(1,INDEX(($HD156=TrimSummary[style_no])*(HU$3=TrimSummary[trim_reff])*(ISNUMBER(FIND("/"&amp;$HC156&amp;"/","/"&amp;TrimSummary[color]&amp;"/"))),),0))),0,(INDEX(TrimSummary[costing_yy],MATCH(1,INDEX(($HD156=TrimSummary[style_no])*(HU$3=TrimSummary[trim_reff])*(ISNUMBER(FIND("/"&amp;$HC156&amp;"/","/"&amp;TrimSummary[color]&amp;"/"))),),0))))*$HJ156*(1+$BN$3)&amp;","&amp;IF(ISERROR(INDEX(TrimSummary[ordering_yy],MATCH(1,INDEX(($HD156=TrimSummary[style_no])*(HU$3=TrimSummary[trim_reff])*(ISNUMBER(FIND("/"&amp;$HC156&amp;"/","/"&amp;TrimSummary[color]&amp;"/"))),),0))),0,(INDEX(TrimSummary[ordering_yy],MATCH(1,INDEX(($HD156=TrimSummary[style_no])*(HU$3=TrimSummary[trim_reff])*(ISNUMBER(FIND("/"&amp;$HC156&amp;"/","/"&amp;TrimSummary[color]&amp;"/"))),),0))))*$HH156*(1+$BN$4)&amp;","&amp;IF(ISERROR(INDEX(TrimSummary[ordering_yy],MATCH(1,INDEX(($HD156=TrimSummary[style_no])*(HU$3=TrimSummary[trim_reff])*(ISNUMBER(FIND("/"&amp;$HC156&amp;"/","/"&amp;TrimSummary[color]&amp;"/"))),),0))),0,(INDEX(TrimSummary[ordering_yy],MATCH(1,INDEX(($HD156=TrimSummary[style_no])*(HU$3=TrimSummary[trim_reff])*(ISNUMBER(FIND("/"&amp;$HC156&amp;"/","/"&amp;TrimSummary[color]&amp;"/"))),),0))))*$HJ156*(1+$BN$4)</f>
        <v>0,0,0,0</v>
      </c>
      <c r="HV156" s="62"/>
      <c r="HW156" s="62"/>
      <c r="HX156" s="62"/>
      <c r="HY156" s="62"/>
      <c r="HZ156" s="62"/>
      <c r="IA156" s="62"/>
      <c r="IB156" s="62"/>
      <c r="IC156" s="62"/>
      <c r="ID156" s="62"/>
      <c r="IE156" s="62"/>
      <c r="IF156" s="62"/>
      <c r="IG156" s="62"/>
      <c r="IH156" s="62"/>
      <c r="II156" s="62"/>
      <c r="IJ156" s="62"/>
      <c r="IK156" s="62"/>
      <c r="IL156" s="62"/>
      <c r="IM156" s="62"/>
      <c r="IN156" s="62"/>
      <c r="IO156" s="62"/>
      <c r="IP156" s="62"/>
      <c r="IQ156" s="62"/>
      <c r="IR156" s="62"/>
      <c r="IS156" s="62"/>
      <c r="IT156" s="62"/>
      <c r="IU156" s="62"/>
      <c r="IV156" s="62"/>
      <c r="IW156" s="62"/>
    </row>
    <row r="157" spans="1:257">
      <c r="A157"/>
      <c r="D157" s="256"/>
      <c r="E157" s="121"/>
      <c r="F157" s="18"/>
      <c r="G157" s="19"/>
      <c r="H157" s="96"/>
      <c r="I157" s="96"/>
      <c r="J157" s="96"/>
      <c r="K157" s="96"/>
      <c r="L157" s="96"/>
      <c r="M157" s="96"/>
      <c r="N157" s="96"/>
      <c r="O157" s="96"/>
      <c r="P157" s="96"/>
      <c r="Q157" s="96"/>
      <c r="R157" s="96"/>
      <c r="S157" s="86"/>
      <c r="T157" s="86"/>
      <c r="U157" s="86"/>
      <c r="V157" s="130"/>
      <c r="Y157" s="18"/>
      <c r="AR157" s="23"/>
      <c r="AS157" s="23"/>
      <c r="AT157" s="18"/>
      <c r="AV157" s="24"/>
      <c r="AW157" s="24"/>
      <c r="AX157" s="24"/>
      <c r="AY157" s="24"/>
      <c r="AZ157" s="24"/>
      <c r="BA157" s="24"/>
      <c r="BB157" s="24"/>
      <c r="BC157" s="24"/>
      <c r="BD157" s="24"/>
      <c r="BE157" s="24"/>
      <c r="BF157" s="24"/>
      <c r="BG157" s="24"/>
      <c r="BH157" s="24"/>
      <c r="BI157" s="24"/>
      <c r="BS157" s="233"/>
      <c r="BT157" s="233"/>
      <c r="BU157" s="233"/>
      <c r="BV157" s="233"/>
      <c r="BW157" s="233"/>
      <c r="BX157" s="233"/>
      <c r="BY157" s="233"/>
      <c r="BZ157" s="233"/>
      <c r="CA157" s="233"/>
      <c r="CB157" s="233"/>
      <c r="CC157" s="233"/>
      <c r="CD157" s="326"/>
      <c r="CF157" s="233"/>
      <c r="CI157" s="63"/>
      <c r="CJ157" s="63"/>
      <c r="CK157" s="63"/>
      <c r="FT157"/>
      <c r="FU157"/>
      <c r="HA157" s="62" t="str">
        <f>INDEX(TrimSummary[season],MATCH($HD157,TrimSummary[style_no],0))</f>
        <v>WI23</v>
      </c>
      <c r="HB157" s="62" t="str">
        <f>INDEX(TrimSummary[floorset],MATCH($HD157,TrimSummary[style_no],0))</f>
        <v>F3</v>
      </c>
      <c r="HC157" s="6" t="s">
        <v>201</v>
      </c>
      <c r="HD157" s="311" t="s">
        <v>315</v>
      </c>
      <c r="HE157" s="225" t="s">
        <v>299</v>
      </c>
      <c r="HF157" s="99">
        <v>45040</v>
      </c>
      <c r="HG157" t="s">
        <v>141</v>
      </c>
      <c r="HH157" s="106" cm="1">
        <f t="array" ref="HH157">IF(ISERROR(INDEX(Trim_Booking_Data[[QTY TB]:[5]],MATCH($HD157&amp;$HE157&amp;$HF157,Trim_Booking_Data[Styele'#]&amp;Trim_Booking_Data[COLOR]&amp;Trim_Booking_Data[Trim Boking Date],0),MATCH($HG157,Trim_Booking_Data[[#Headers],[QTY TB]:[5]],0))),0,(INDEX(Trim_Booking_Data[[QTY TB]:[5]],MATCH($HD157&amp;$HE157&amp;$HF157,Trim_Booking_Data[Styele'#]&amp;Trim_Booking_Data[COLOR]&amp;Trim_Booking_Data[Trim Boking Date],0),MATCH($HG157,Trim_Booking_Data[[#Headers],[QTY TB]:[5]],0))))</f>
        <v>0</v>
      </c>
      <c r="HI157" s="78" cm="1">
        <f t="array" ref="HI157">IF(ISERROR(INDEX(PO_Placed_Data_Fu[],MATCH($HD157&amp;$HE157,Trim_Booking_Data[Styele'#]&amp;Trim_Booking_Data[COLOR],0),MATCH(HI$3,PO_Placed_Data_Fu[#Headers],0))),0,(INDEX(PO_Placed_Data_Fu[],MATCH($HD157&amp;$HE157,Trim_Booking_Data[Styele'#]&amp;Trim_Booking_Data[COLOR],0),MATCH(HI$3,PO_Placed_Data_Fu[#Headers],0))))</f>
        <v>0</v>
      </c>
      <c r="HJ157" s="73" cm="1">
        <f t="array" ref="HJ157">IF(ISERROR(INDEX(PO_Placed_Data_Fu[],MATCH($HD157&amp;$HE157&amp;$HF157,Trim_Booking_Data[Styele'#]&amp;Trim_Booking_Data[COLOR]&amp;Trim_Booking_Data[Trim Boking Date],0),MATCH($HG157,PO_Placed_Data_Fu[#Headers],0))),0,(INDEX(PO_Placed_Data_Fu[],MATCH($HD157&amp;$HE157&amp;$HF157,Trim_Booking_Data[Styele'#]&amp;Trim_Booking_Data[COLOR]&amp;Trim_Booking_Data[Trim Boking Date],0),MATCH($HG157,PO_Placed_Data_Fu[#Headers],0))))</f>
        <v>0</v>
      </c>
      <c r="HK157" s="62" t="str" cm="1">
        <f t="array" ref="HK157">IF(ISERROR(INDEX(TrimSummary[costing_yy],MATCH(1,INDEX(($HD157=TrimSummary[style_no])*(HK$3=TrimSummary[trim_reff])*(ISNUMBER(FIND("/"&amp;$HC157&amp;"/","/"&amp;TrimSummary[color]&amp;"/"))),),0))),0,(INDEX(TrimSummary[costing_yy],MATCH(1,INDEX(($HD157=TrimSummary[style_no])*(HK$3=TrimSummary[trim_reff])*(ISNUMBER(FIND("/"&amp;$HC157&amp;"/","/"&amp;TrimSummary[color]&amp;"/"))),),0))))*$HH157*(1+$BN$3)&amp;","&amp;IF(ISERROR(INDEX(TrimSummary[costing_yy],MATCH(1,INDEX(($HD157=TrimSummary[style_no])*(HK$3=TrimSummary[trim_reff])*(ISNUMBER(FIND("/"&amp;$HC157&amp;"/","/"&amp;TrimSummary[color]&amp;"/"))),),0))),0,(INDEX(TrimSummary[costing_yy],MATCH(1,INDEX(($HD157=TrimSummary[style_no])*(HK$3=TrimSummary[trim_reff])*(ISNUMBER(FIND("/"&amp;$HC157&amp;"/","/"&amp;TrimSummary[color]&amp;"/"))),),0))))*$HJ157*(1+$BN$3)&amp;","&amp;IF(ISERROR(INDEX(TrimSummary[ordering_yy],MATCH(1,INDEX(($HD157=TrimSummary[style_no])*(HK$3=TrimSummary[trim_reff])*(ISNUMBER(FIND("/"&amp;$HC157&amp;"/","/"&amp;TrimSummary[color]&amp;"/"))),),0))),0,(INDEX(TrimSummary[ordering_yy],MATCH(1,INDEX(($HD157=TrimSummary[style_no])*(HK$3=TrimSummary[trim_reff])*(ISNUMBER(FIND("/"&amp;$HC157&amp;"/","/"&amp;TrimSummary[color]&amp;"/"))),),0))))*$HH157*(1+$BN$4)&amp;","&amp;IF(ISERROR(INDEX(TrimSummary[ordering_yy],MATCH(1,INDEX(($HD157=TrimSummary[style_no])*(HK$3=TrimSummary[trim_reff])*(ISNUMBER(FIND("/"&amp;$HC157&amp;"/","/"&amp;TrimSummary[color]&amp;"/"))),),0))),0,(INDEX(TrimSummary[ordering_yy],MATCH(1,INDEX(($HD157=TrimSummary[style_no])*(HK$3=TrimSummary[trim_reff])*(ISNUMBER(FIND("/"&amp;$HC157&amp;"/","/"&amp;TrimSummary[color]&amp;"/"))),),0))))*$HJ157*(1+$BN$4)</f>
        <v>0,0,0,0</v>
      </c>
      <c r="HL157" s="62" t="str" cm="1">
        <f t="array" ref="HL157">IF(ISERROR(INDEX(TrimSummary[costing_yy],MATCH(1,INDEX(($HD157=TrimSummary[style_no])*(HL$3=TrimSummary[trim_reff])*(ISNUMBER(FIND("/"&amp;$HC157&amp;"/","/"&amp;TrimSummary[color]&amp;"/"))),),0))),0,(INDEX(TrimSummary[costing_yy],MATCH(1,INDEX(($HD157=TrimSummary[style_no])*(HL$3=TrimSummary[trim_reff])*(ISNUMBER(FIND("/"&amp;$HC157&amp;"/","/"&amp;TrimSummary[color]&amp;"/"))),),0))))*$HH157*(1+$BN$3)&amp;","&amp;IF(ISERROR(INDEX(TrimSummary[costing_yy],MATCH(1,INDEX(($HD157=TrimSummary[style_no])*(HL$3=TrimSummary[trim_reff])*(ISNUMBER(FIND("/"&amp;$HC157&amp;"/","/"&amp;TrimSummary[color]&amp;"/"))),),0))),0,(INDEX(TrimSummary[costing_yy],MATCH(1,INDEX(($HD157=TrimSummary[style_no])*(HL$3=TrimSummary[trim_reff])*(ISNUMBER(FIND("/"&amp;$HC157&amp;"/","/"&amp;TrimSummary[color]&amp;"/"))),),0))))*$HJ157*(1+$BN$3)&amp;","&amp;IF(ISERROR(INDEX(TrimSummary[ordering_yy],MATCH(1,INDEX(($HD157=TrimSummary[style_no])*(HL$3=TrimSummary[trim_reff])*(ISNUMBER(FIND("/"&amp;$HC157&amp;"/","/"&amp;TrimSummary[color]&amp;"/"))),),0))),0,(INDEX(TrimSummary[ordering_yy],MATCH(1,INDEX(($HD157=TrimSummary[style_no])*(HL$3=TrimSummary[trim_reff])*(ISNUMBER(FIND("/"&amp;$HC157&amp;"/","/"&amp;TrimSummary[color]&amp;"/"))),),0))))*$HH157*(1+$BN$4)&amp;","&amp;IF(ISERROR(INDEX(TrimSummary[ordering_yy],MATCH(1,INDEX(($HD157=TrimSummary[style_no])*(HL$3=TrimSummary[trim_reff])*(ISNUMBER(FIND("/"&amp;$HC157&amp;"/","/"&amp;TrimSummary[color]&amp;"/"))),),0))),0,(INDEX(TrimSummary[ordering_yy],MATCH(1,INDEX(($HD157=TrimSummary[style_no])*(HL$3=TrimSummary[trim_reff])*(ISNUMBER(FIND("/"&amp;$HC157&amp;"/","/"&amp;TrimSummary[color]&amp;"/"))),),0))))*$HJ157*(1+$BN$4)</f>
        <v>0,0,0,0</v>
      </c>
      <c r="HM157" s="62" t="str" cm="1">
        <f t="array" ref="HM157">IF(ISERROR(INDEX(TrimSummary[costing_yy],MATCH(1,INDEX(($HD157=TrimSummary[style_no])*(HM$3=TrimSummary[trim_reff])*(ISNUMBER(FIND("/"&amp;$HC157&amp;"/","/"&amp;TrimSummary[color]&amp;"/"))),),0))),0,(INDEX(TrimSummary[costing_yy],MATCH(1,INDEX(($HD157=TrimSummary[style_no])*(HM$3=TrimSummary[trim_reff])*(ISNUMBER(FIND("/"&amp;$HC157&amp;"/","/"&amp;TrimSummary[color]&amp;"/"))),),0))))*$HH157*(1+$BN$3)&amp;","&amp;IF(ISERROR(INDEX(TrimSummary[costing_yy],MATCH(1,INDEX(($HD157=TrimSummary[style_no])*(HM$3=TrimSummary[trim_reff])*(ISNUMBER(FIND("/"&amp;$HC157&amp;"/","/"&amp;TrimSummary[color]&amp;"/"))),),0))),0,(INDEX(TrimSummary[costing_yy],MATCH(1,INDEX(($HD157=TrimSummary[style_no])*(HM$3=TrimSummary[trim_reff])*(ISNUMBER(FIND("/"&amp;$HC157&amp;"/","/"&amp;TrimSummary[color]&amp;"/"))),),0))))*$HJ157*(1+$BN$3)&amp;","&amp;IF(ISERROR(INDEX(TrimSummary[ordering_yy],MATCH(1,INDEX(($HD157=TrimSummary[style_no])*(HM$3=TrimSummary[trim_reff])*(ISNUMBER(FIND("/"&amp;$HC157&amp;"/","/"&amp;TrimSummary[color]&amp;"/"))),),0))),0,(INDEX(TrimSummary[ordering_yy],MATCH(1,INDEX(($HD157=TrimSummary[style_no])*(HM$3=TrimSummary[trim_reff])*(ISNUMBER(FIND("/"&amp;$HC157&amp;"/","/"&amp;TrimSummary[color]&amp;"/"))),),0))))*$HH157*(1+$BN$4)&amp;","&amp;IF(ISERROR(INDEX(TrimSummary[ordering_yy],MATCH(1,INDEX(($HD157=TrimSummary[style_no])*(HM$3=TrimSummary[trim_reff])*(ISNUMBER(FIND("/"&amp;$HC157&amp;"/","/"&amp;TrimSummary[color]&amp;"/"))),),0))),0,(INDEX(TrimSummary[ordering_yy],MATCH(1,INDEX(($HD157=TrimSummary[style_no])*(HM$3=TrimSummary[trim_reff])*(ISNUMBER(FIND("/"&amp;$HC157&amp;"/","/"&amp;TrimSummary[color]&amp;"/"))),),0))))*$HJ157*(1+$BN$4)</f>
        <v>0,0,0,0</v>
      </c>
      <c r="HN157" s="62" t="str" cm="1">
        <f t="array" ref="HN157">IF(ISERROR(INDEX(TrimSummary[costing_yy],MATCH(1,INDEX(($HD157=TrimSummary[style_no])*(HN$3=TrimSummary[trim_reff])*(ISNUMBER(FIND("/"&amp;$HC157&amp;"/","/"&amp;TrimSummary[color]&amp;"/"))),),0))),0,(INDEX(TrimSummary[costing_yy],MATCH(1,INDEX(($HD157=TrimSummary[style_no])*(HN$3=TrimSummary[trim_reff])*(ISNUMBER(FIND("/"&amp;$HC157&amp;"/","/"&amp;TrimSummary[color]&amp;"/"))),),0))))*$HH157*(1+$BN$3)&amp;","&amp;IF(ISERROR(INDEX(TrimSummary[costing_yy],MATCH(1,INDEX(($HD157=TrimSummary[style_no])*(HN$3=TrimSummary[trim_reff])*(ISNUMBER(FIND("/"&amp;$HC157&amp;"/","/"&amp;TrimSummary[color]&amp;"/"))),),0))),0,(INDEX(TrimSummary[costing_yy],MATCH(1,INDEX(($HD157=TrimSummary[style_no])*(HN$3=TrimSummary[trim_reff])*(ISNUMBER(FIND("/"&amp;$HC157&amp;"/","/"&amp;TrimSummary[color]&amp;"/"))),),0))))*$HJ157*(1+$BN$3)&amp;","&amp;IF(ISERROR(INDEX(TrimSummary[ordering_yy],MATCH(1,INDEX(($HD157=TrimSummary[style_no])*(HN$3=TrimSummary[trim_reff])*(ISNUMBER(FIND("/"&amp;$HC157&amp;"/","/"&amp;TrimSummary[color]&amp;"/"))),),0))),0,(INDEX(TrimSummary[ordering_yy],MATCH(1,INDEX(($HD157=TrimSummary[style_no])*(HN$3=TrimSummary[trim_reff])*(ISNUMBER(FIND("/"&amp;$HC157&amp;"/","/"&amp;TrimSummary[color]&amp;"/"))),),0))))*$HH157*(1+$BN$4)&amp;","&amp;IF(ISERROR(INDEX(TrimSummary[ordering_yy],MATCH(1,INDEX(($HD157=TrimSummary[style_no])*(HN$3=TrimSummary[trim_reff])*(ISNUMBER(FIND("/"&amp;$HC157&amp;"/","/"&amp;TrimSummary[color]&amp;"/"))),),0))),0,(INDEX(TrimSummary[ordering_yy],MATCH(1,INDEX(($HD157=TrimSummary[style_no])*(HN$3=TrimSummary[trim_reff])*(ISNUMBER(FIND("/"&amp;$HC157&amp;"/","/"&amp;TrimSummary[color]&amp;"/"))),),0))))*$HJ157*(1+$BN$4)</f>
        <v>0,0,0,0</v>
      </c>
      <c r="HO157" s="62" t="str" cm="1">
        <f t="array" ref="HO157">IF(ISERROR(INDEX(TrimSummary[costing_yy],MATCH(1,INDEX(($HD157=TrimSummary[style_no])*(HO$3=TrimSummary[trim_reff])*(ISNUMBER(FIND("/"&amp;$HC157&amp;"/","/"&amp;TrimSummary[color]&amp;"/"))),),0))),0,(INDEX(TrimSummary[costing_yy],MATCH(1,INDEX(($HD157=TrimSummary[style_no])*(HO$3=TrimSummary[trim_reff])*(ISNUMBER(FIND("/"&amp;$HC157&amp;"/","/"&amp;TrimSummary[color]&amp;"/"))),),0))))*$HH157*(1+$BN$3)&amp;","&amp;IF(ISERROR(INDEX(TrimSummary[costing_yy],MATCH(1,INDEX(($HD157=TrimSummary[style_no])*(HO$3=TrimSummary[trim_reff])*(ISNUMBER(FIND("/"&amp;$HC157&amp;"/","/"&amp;TrimSummary[color]&amp;"/"))),),0))),0,(INDEX(TrimSummary[costing_yy],MATCH(1,INDEX(($HD157=TrimSummary[style_no])*(HO$3=TrimSummary[trim_reff])*(ISNUMBER(FIND("/"&amp;$HC157&amp;"/","/"&amp;TrimSummary[color]&amp;"/"))),),0))))*$HJ157*(1+$BN$3)&amp;","&amp;IF(ISERROR(INDEX(TrimSummary[ordering_yy],MATCH(1,INDEX(($HD157=TrimSummary[style_no])*(HO$3=TrimSummary[trim_reff])*(ISNUMBER(FIND("/"&amp;$HC157&amp;"/","/"&amp;TrimSummary[color]&amp;"/"))),),0))),0,(INDEX(TrimSummary[ordering_yy],MATCH(1,INDEX(($HD157=TrimSummary[style_no])*(HO$3=TrimSummary[trim_reff])*(ISNUMBER(FIND("/"&amp;$HC157&amp;"/","/"&amp;TrimSummary[color]&amp;"/"))),),0))))*$HH157*(1+$BN$4)&amp;","&amp;IF(ISERROR(INDEX(TrimSummary[ordering_yy],MATCH(1,INDEX(($HD157=TrimSummary[style_no])*(HO$3=TrimSummary[trim_reff])*(ISNUMBER(FIND("/"&amp;$HC157&amp;"/","/"&amp;TrimSummary[color]&amp;"/"))),),0))),0,(INDEX(TrimSummary[ordering_yy],MATCH(1,INDEX(($HD157=TrimSummary[style_no])*(HO$3=TrimSummary[trim_reff])*(ISNUMBER(FIND("/"&amp;$HC157&amp;"/","/"&amp;TrimSummary[color]&amp;"/"))),),0))))*$HJ157*(1+$BN$4)</f>
        <v>0,0,0,0</v>
      </c>
      <c r="HP157" s="62" t="str" cm="1">
        <f t="array" ref="HP157">IF(ISERROR(INDEX(TrimSummary[costing_yy],MATCH(1,INDEX(($HD157=TrimSummary[style_no])*(HP$3=TrimSummary[trim_reff])*(ISNUMBER(FIND("/"&amp;$HC157&amp;"/","/"&amp;TrimSummary[color]&amp;"/"))),),0))),0,(INDEX(TrimSummary[costing_yy],MATCH(1,INDEX(($HD157=TrimSummary[style_no])*(HP$3=TrimSummary[trim_reff])*(ISNUMBER(FIND("/"&amp;$HC157&amp;"/","/"&amp;TrimSummary[color]&amp;"/"))),),0))))*$HH157*(1+$BN$3)&amp;","&amp;IF(ISERROR(INDEX(TrimSummary[costing_yy],MATCH(1,INDEX(($HD157=TrimSummary[style_no])*(HP$3=TrimSummary[trim_reff])*(ISNUMBER(FIND("/"&amp;$HC157&amp;"/","/"&amp;TrimSummary[color]&amp;"/"))),),0))),0,(INDEX(TrimSummary[costing_yy],MATCH(1,INDEX(($HD157=TrimSummary[style_no])*(HP$3=TrimSummary[trim_reff])*(ISNUMBER(FIND("/"&amp;$HC157&amp;"/","/"&amp;TrimSummary[color]&amp;"/"))),),0))))*$HJ157*(1+$BN$3)&amp;","&amp;IF(ISERROR(INDEX(TrimSummary[ordering_yy],MATCH(1,INDEX(($HD157=TrimSummary[style_no])*(HP$3=TrimSummary[trim_reff])*(ISNUMBER(FIND("/"&amp;$HC157&amp;"/","/"&amp;TrimSummary[color]&amp;"/"))),),0))),0,(INDEX(TrimSummary[ordering_yy],MATCH(1,INDEX(($HD157=TrimSummary[style_no])*(HP$3=TrimSummary[trim_reff])*(ISNUMBER(FIND("/"&amp;$HC157&amp;"/","/"&amp;TrimSummary[color]&amp;"/"))),),0))))*$HH157*(1+$BN$4)&amp;","&amp;IF(ISERROR(INDEX(TrimSummary[ordering_yy],MATCH(1,INDEX(($HD157=TrimSummary[style_no])*(HP$3=TrimSummary[trim_reff])*(ISNUMBER(FIND("/"&amp;$HC157&amp;"/","/"&amp;TrimSummary[color]&amp;"/"))),),0))),0,(INDEX(TrimSummary[ordering_yy],MATCH(1,INDEX(($HD157=TrimSummary[style_no])*(HP$3=TrimSummary[trim_reff])*(ISNUMBER(FIND("/"&amp;$HC157&amp;"/","/"&amp;TrimSummary[color]&amp;"/"))),),0))))*$HJ157*(1+$BN$4)</f>
        <v>0,0,0,0</v>
      </c>
      <c r="HQ157" s="62" t="str" cm="1">
        <f t="array" ref="HQ157">IF(ISERROR(INDEX(TrimSummary[costing_yy],MATCH(1,INDEX(($HD157=TrimSummary[style_no])*(HQ$3=TrimSummary[trim_reff])*(ISNUMBER(FIND("/"&amp;$HC157&amp;"/","/"&amp;TrimSummary[color]&amp;"/"))),),0))),0,(INDEX(TrimSummary[costing_yy],MATCH(1,INDEX(($HD157=TrimSummary[style_no])*(HQ$3=TrimSummary[trim_reff])*(ISNUMBER(FIND("/"&amp;$HC157&amp;"/","/"&amp;TrimSummary[color]&amp;"/"))),),0))))*$HH157*(1+$BN$3)&amp;","&amp;IF(ISERROR(INDEX(TrimSummary[costing_yy],MATCH(1,INDEX(($HD157=TrimSummary[style_no])*(HQ$3=TrimSummary[trim_reff])*(ISNUMBER(FIND("/"&amp;$HC157&amp;"/","/"&amp;TrimSummary[color]&amp;"/"))),),0))),0,(INDEX(TrimSummary[costing_yy],MATCH(1,INDEX(($HD157=TrimSummary[style_no])*(HQ$3=TrimSummary[trim_reff])*(ISNUMBER(FIND("/"&amp;$HC157&amp;"/","/"&amp;TrimSummary[color]&amp;"/"))),),0))))*$HJ157*(1+$BN$3)&amp;","&amp;IF(ISERROR(INDEX(TrimSummary[ordering_yy],MATCH(1,INDEX(($HD157=TrimSummary[style_no])*(HQ$3=TrimSummary[trim_reff])*(ISNUMBER(FIND("/"&amp;$HC157&amp;"/","/"&amp;TrimSummary[color]&amp;"/"))),),0))),0,(INDEX(TrimSummary[ordering_yy],MATCH(1,INDEX(($HD157=TrimSummary[style_no])*(HQ$3=TrimSummary[trim_reff])*(ISNUMBER(FIND("/"&amp;$HC157&amp;"/","/"&amp;TrimSummary[color]&amp;"/"))),),0))))*$HH157*(1+$BN$4)&amp;","&amp;IF(ISERROR(INDEX(TrimSummary[ordering_yy],MATCH(1,INDEX(($HD157=TrimSummary[style_no])*(HQ$3=TrimSummary[trim_reff])*(ISNUMBER(FIND("/"&amp;$HC157&amp;"/","/"&amp;TrimSummary[color]&amp;"/"))),),0))),0,(INDEX(TrimSummary[ordering_yy],MATCH(1,INDEX(($HD157=TrimSummary[style_no])*(HQ$3=TrimSummary[trim_reff])*(ISNUMBER(FIND("/"&amp;$HC157&amp;"/","/"&amp;TrimSummary[color]&amp;"/"))),),0))))*$HJ157*(1+$BN$4)</f>
        <v>0,0,0,0</v>
      </c>
      <c r="HR157" s="62" t="str" cm="1">
        <f t="array" ref="HR157">IF(ISERROR(INDEX(TrimSummary[costing_yy],MATCH(1,INDEX(($HD157=TrimSummary[style_no])*(HR$3=TrimSummary[trim_reff])*(ISNUMBER(FIND("/"&amp;$HC157&amp;"/","/"&amp;TrimSummary[color]&amp;"/"))),),0))),0,(INDEX(TrimSummary[costing_yy],MATCH(1,INDEX(($HD157=TrimSummary[style_no])*(HR$3=TrimSummary[trim_reff])*(ISNUMBER(FIND("/"&amp;$HC157&amp;"/","/"&amp;TrimSummary[color]&amp;"/"))),),0))))*$HH157*(1+$BN$3)&amp;","&amp;IF(ISERROR(INDEX(TrimSummary[costing_yy],MATCH(1,INDEX(($HD157=TrimSummary[style_no])*(HR$3=TrimSummary[trim_reff])*(ISNUMBER(FIND("/"&amp;$HC157&amp;"/","/"&amp;TrimSummary[color]&amp;"/"))),),0))),0,(INDEX(TrimSummary[costing_yy],MATCH(1,INDEX(($HD157=TrimSummary[style_no])*(HR$3=TrimSummary[trim_reff])*(ISNUMBER(FIND("/"&amp;$HC157&amp;"/","/"&amp;TrimSummary[color]&amp;"/"))),),0))))*$HJ157*(1+$BN$3)&amp;","&amp;IF(ISERROR(INDEX(TrimSummary[ordering_yy],MATCH(1,INDEX(($HD157=TrimSummary[style_no])*(HR$3=TrimSummary[trim_reff])*(ISNUMBER(FIND("/"&amp;$HC157&amp;"/","/"&amp;TrimSummary[color]&amp;"/"))),),0))),0,(INDEX(TrimSummary[ordering_yy],MATCH(1,INDEX(($HD157=TrimSummary[style_no])*(HR$3=TrimSummary[trim_reff])*(ISNUMBER(FIND("/"&amp;$HC157&amp;"/","/"&amp;TrimSummary[color]&amp;"/"))),),0))))*$HH157*(1+$BN$4)&amp;","&amp;IF(ISERROR(INDEX(TrimSummary[ordering_yy],MATCH(1,INDEX(($HD157=TrimSummary[style_no])*(HR$3=TrimSummary[trim_reff])*(ISNUMBER(FIND("/"&amp;$HC157&amp;"/","/"&amp;TrimSummary[color]&amp;"/"))),),0))),0,(INDEX(TrimSummary[ordering_yy],MATCH(1,INDEX(($HD157=TrimSummary[style_no])*(HR$3=TrimSummary[trim_reff])*(ISNUMBER(FIND("/"&amp;$HC157&amp;"/","/"&amp;TrimSummary[color]&amp;"/"))),),0))))*$HJ157*(1+$BN$4)</f>
        <v>0,0,0,0</v>
      </c>
      <c r="HS157" s="62" t="str" cm="1">
        <f t="array" ref="HS157">IF(ISERROR(INDEX(TrimSummary[costing_yy],MATCH(1,INDEX(($HD157=TrimSummary[style_no])*(HS$3=TrimSummary[trim_reff])*(ISNUMBER(FIND("/"&amp;$HC157&amp;"/","/"&amp;TrimSummary[color]&amp;"/"))),),0))),0,(INDEX(TrimSummary[costing_yy],MATCH(1,INDEX(($HD157=TrimSummary[style_no])*(HS$3=TrimSummary[trim_reff])*(ISNUMBER(FIND("/"&amp;$HC157&amp;"/","/"&amp;TrimSummary[color]&amp;"/"))),),0))))*$HH157*(1+$BN$3)&amp;","&amp;IF(ISERROR(INDEX(TrimSummary[costing_yy],MATCH(1,INDEX(($HD157=TrimSummary[style_no])*(HS$3=TrimSummary[trim_reff])*(ISNUMBER(FIND("/"&amp;$HC157&amp;"/","/"&amp;TrimSummary[color]&amp;"/"))),),0))),0,(INDEX(TrimSummary[costing_yy],MATCH(1,INDEX(($HD157=TrimSummary[style_no])*(HS$3=TrimSummary[trim_reff])*(ISNUMBER(FIND("/"&amp;$HC157&amp;"/","/"&amp;TrimSummary[color]&amp;"/"))),),0))))*$HJ157*(1+$BN$3)&amp;","&amp;IF(ISERROR(INDEX(TrimSummary[ordering_yy],MATCH(1,INDEX(($HD157=TrimSummary[style_no])*(HS$3=TrimSummary[trim_reff])*(ISNUMBER(FIND("/"&amp;$HC157&amp;"/","/"&amp;TrimSummary[color]&amp;"/"))),),0))),0,(INDEX(TrimSummary[ordering_yy],MATCH(1,INDEX(($HD157=TrimSummary[style_no])*(HS$3=TrimSummary[trim_reff])*(ISNUMBER(FIND("/"&amp;$HC157&amp;"/","/"&amp;TrimSummary[color]&amp;"/"))),),0))))*$HH157*(1+$BN$4)&amp;","&amp;IF(ISERROR(INDEX(TrimSummary[ordering_yy],MATCH(1,INDEX(($HD157=TrimSummary[style_no])*(HS$3=TrimSummary[trim_reff])*(ISNUMBER(FIND("/"&amp;$HC157&amp;"/","/"&amp;TrimSummary[color]&amp;"/"))),),0))),0,(INDEX(TrimSummary[ordering_yy],MATCH(1,INDEX(($HD157=TrimSummary[style_no])*(HS$3=TrimSummary[trim_reff])*(ISNUMBER(FIND("/"&amp;$HC157&amp;"/","/"&amp;TrimSummary[color]&amp;"/"))),),0))))*$HJ157*(1+$BN$4)</f>
        <v>0,0,0,0</v>
      </c>
      <c r="HT157" s="62" t="str" cm="1">
        <f t="array" ref="HT157">IF(ISERROR(INDEX(TrimSummary[costing_yy],MATCH(1,INDEX(($HD157=TrimSummary[style_no])*(HT$3=TrimSummary[trim_reff])*(ISNUMBER(FIND("/"&amp;$HC157&amp;"/","/"&amp;TrimSummary[color]&amp;"/"))),),0))),0,(INDEX(TrimSummary[costing_yy],MATCH(1,INDEX(($HD157=TrimSummary[style_no])*(HT$3=TrimSummary[trim_reff])*(ISNUMBER(FIND("/"&amp;$HC157&amp;"/","/"&amp;TrimSummary[color]&amp;"/"))),),0))))*$HH157*(1+$BN$3)&amp;","&amp;IF(ISERROR(INDEX(TrimSummary[costing_yy],MATCH(1,INDEX(($HD157=TrimSummary[style_no])*(HT$3=TrimSummary[trim_reff])*(ISNUMBER(FIND("/"&amp;$HC157&amp;"/","/"&amp;TrimSummary[color]&amp;"/"))),),0))),0,(INDEX(TrimSummary[costing_yy],MATCH(1,INDEX(($HD157=TrimSummary[style_no])*(HT$3=TrimSummary[trim_reff])*(ISNUMBER(FIND("/"&amp;$HC157&amp;"/","/"&amp;TrimSummary[color]&amp;"/"))),),0))))*$HJ157*(1+$BN$3)&amp;","&amp;IF(ISERROR(INDEX(TrimSummary[ordering_yy],MATCH(1,INDEX(($HD157=TrimSummary[style_no])*(HT$3=TrimSummary[trim_reff])*(ISNUMBER(FIND("/"&amp;$HC157&amp;"/","/"&amp;TrimSummary[color]&amp;"/"))),),0))),0,(INDEX(TrimSummary[ordering_yy],MATCH(1,INDEX(($HD157=TrimSummary[style_no])*(HT$3=TrimSummary[trim_reff])*(ISNUMBER(FIND("/"&amp;$HC157&amp;"/","/"&amp;TrimSummary[color]&amp;"/"))),),0))))*$HH157*(1+$BN$4)&amp;","&amp;IF(ISERROR(INDEX(TrimSummary[ordering_yy],MATCH(1,INDEX(($HD157=TrimSummary[style_no])*(HT$3=TrimSummary[trim_reff])*(ISNUMBER(FIND("/"&amp;$HC157&amp;"/","/"&amp;TrimSummary[color]&amp;"/"))),),0))),0,(INDEX(TrimSummary[ordering_yy],MATCH(1,INDEX(($HD157=TrimSummary[style_no])*(HT$3=TrimSummary[trim_reff])*(ISNUMBER(FIND("/"&amp;$HC157&amp;"/","/"&amp;TrimSummary[color]&amp;"/"))),),0))))*$HJ157*(1+$BN$4)</f>
        <v>0,0,0,0</v>
      </c>
      <c r="HU157" s="62" t="str" cm="1">
        <f t="array" ref="HU157">IF(ISERROR(INDEX(TrimSummary[costing_yy],MATCH(1,INDEX(($HD157=TrimSummary[style_no])*(HU$3=TrimSummary[trim_reff])*(ISNUMBER(FIND("/"&amp;$HC157&amp;"/","/"&amp;TrimSummary[color]&amp;"/"))),),0))),0,(INDEX(TrimSummary[costing_yy],MATCH(1,INDEX(($HD157=TrimSummary[style_no])*(HU$3=TrimSummary[trim_reff])*(ISNUMBER(FIND("/"&amp;$HC157&amp;"/","/"&amp;TrimSummary[color]&amp;"/"))),),0))))*$HH157*(1+$BN$3)&amp;","&amp;IF(ISERROR(INDEX(TrimSummary[costing_yy],MATCH(1,INDEX(($HD157=TrimSummary[style_no])*(HU$3=TrimSummary[trim_reff])*(ISNUMBER(FIND("/"&amp;$HC157&amp;"/","/"&amp;TrimSummary[color]&amp;"/"))),),0))),0,(INDEX(TrimSummary[costing_yy],MATCH(1,INDEX(($HD157=TrimSummary[style_no])*(HU$3=TrimSummary[trim_reff])*(ISNUMBER(FIND("/"&amp;$HC157&amp;"/","/"&amp;TrimSummary[color]&amp;"/"))),),0))))*$HJ157*(1+$BN$3)&amp;","&amp;IF(ISERROR(INDEX(TrimSummary[ordering_yy],MATCH(1,INDEX(($HD157=TrimSummary[style_no])*(HU$3=TrimSummary[trim_reff])*(ISNUMBER(FIND("/"&amp;$HC157&amp;"/","/"&amp;TrimSummary[color]&amp;"/"))),),0))),0,(INDEX(TrimSummary[ordering_yy],MATCH(1,INDEX(($HD157=TrimSummary[style_no])*(HU$3=TrimSummary[trim_reff])*(ISNUMBER(FIND("/"&amp;$HC157&amp;"/","/"&amp;TrimSummary[color]&amp;"/"))),),0))))*$HH157*(1+$BN$4)&amp;","&amp;IF(ISERROR(INDEX(TrimSummary[ordering_yy],MATCH(1,INDEX(($HD157=TrimSummary[style_no])*(HU$3=TrimSummary[trim_reff])*(ISNUMBER(FIND("/"&amp;$HC157&amp;"/","/"&amp;TrimSummary[color]&amp;"/"))),),0))),0,(INDEX(TrimSummary[ordering_yy],MATCH(1,INDEX(($HD157=TrimSummary[style_no])*(HU$3=TrimSummary[trim_reff])*(ISNUMBER(FIND("/"&amp;$HC157&amp;"/","/"&amp;TrimSummary[color]&amp;"/"))),),0))))*$HJ157*(1+$BN$4)</f>
        <v>0,0,0,0</v>
      </c>
      <c r="HV157" s="62"/>
      <c r="HW157" s="62"/>
      <c r="HX157" s="62"/>
      <c r="HY157" s="62"/>
      <c r="HZ157" s="62"/>
      <c r="IA157" s="62"/>
      <c r="IB157" s="62"/>
      <c r="IC157" s="62"/>
      <c r="ID157" s="62"/>
      <c r="IE157" s="62"/>
      <c r="IF157" s="62"/>
      <c r="IG157" s="62"/>
      <c r="IH157" s="62"/>
      <c r="II157" s="62"/>
      <c r="IJ157" s="62"/>
      <c r="IK157" s="62"/>
      <c r="IL157" s="62"/>
      <c r="IM157" s="62"/>
      <c r="IN157" s="62"/>
      <c r="IO157" s="62"/>
      <c r="IP157" s="62"/>
      <c r="IQ157" s="62"/>
      <c r="IR157" s="62"/>
      <c r="IS157" s="62"/>
      <c r="IT157" s="62"/>
      <c r="IU157" s="62"/>
      <c r="IV157" s="62"/>
      <c r="IW157" s="62"/>
    </row>
    <row r="158" spans="1:257">
      <c r="A158"/>
      <c r="D158" s="256"/>
      <c r="E158" s="121"/>
      <c r="F158" s="18"/>
      <c r="G158" s="19"/>
      <c r="H158" s="96"/>
      <c r="I158" s="96"/>
      <c r="J158" s="96"/>
      <c r="K158" s="96"/>
      <c r="L158" s="96"/>
      <c r="M158" s="96"/>
      <c r="N158" s="96"/>
      <c r="O158" s="96"/>
      <c r="P158" s="96"/>
      <c r="Q158" s="96"/>
      <c r="R158" s="96"/>
      <c r="S158" s="86"/>
      <c r="T158" s="86"/>
      <c r="U158" s="86"/>
      <c r="V158" s="130"/>
      <c r="Y158" s="18"/>
      <c r="AR158" s="23"/>
      <c r="AS158" s="23"/>
      <c r="AT158" s="18"/>
      <c r="AV158" s="24"/>
      <c r="AW158" s="24"/>
      <c r="AX158" s="24"/>
      <c r="AY158" s="24"/>
      <c r="AZ158" s="24"/>
      <c r="BA158" s="24"/>
      <c r="BB158" s="24"/>
      <c r="BC158" s="24"/>
      <c r="BD158" s="24"/>
      <c r="BE158" s="24"/>
      <c r="BF158" s="24"/>
      <c r="BG158" s="24"/>
      <c r="BH158" s="24"/>
      <c r="BI158" s="24"/>
      <c r="BS158" s="233"/>
      <c r="BT158" s="233"/>
      <c r="BU158" s="233"/>
      <c r="BV158" s="233"/>
      <c r="BW158" s="233"/>
      <c r="BX158" s="233"/>
      <c r="BY158" s="233"/>
      <c r="BZ158" s="233"/>
      <c r="CA158" s="233"/>
      <c r="CB158" s="233"/>
      <c r="CC158" s="233"/>
      <c r="CD158" s="326"/>
      <c r="CF158" s="233"/>
      <c r="FT158"/>
      <c r="FU158"/>
      <c r="HA158" s="62" t="str">
        <f>INDEX(TrimSummary[season],MATCH($HD158,TrimSummary[style_no],0))</f>
        <v>WI23</v>
      </c>
      <c r="HB158" s="62" t="str">
        <f>INDEX(TrimSummary[floorset],MATCH($HD158,TrimSummary[style_no],0))</f>
        <v>F3</v>
      </c>
      <c r="HC158" s="6" t="s">
        <v>201</v>
      </c>
      <c r="HD158" s="310" t="s">
        <v>315</v>
      </c>
      <c r="HE158" s="224" t="s">
        <v>302</v>
      </c>
      <c r="HF158" s="98">
        <v>45040</v>
      </c>
      <c r="HG158" t="s">
        <v>33</v>
      </c>
      <c r="HH158" s="105" cm="1">
        <f t="array" ref="HH158">IF(ISERROR(INDEX(Trim_Booking_Data[[QTY TB]:[5]],MATCH($HD158&amp;$HE158&amp;$HF158,Trim_Booking_Data[Styele'#]&amp;Trim_Booking_Data[COLOR]&amp;Trim_Booking_Data[Trim Boking Date],0),MATCH($HG158,Trim_Booking_Data[[#Headers],[QTY TB]:[5]],0))),0,(INDEX(Trim_Booking_Data[[QTY TB]:[5]],MATCH($HD158&amp;$HE158&amp;$HF158,Trim_Booking_Data[Styele'#]&amp;Trim_Booking_Data[COLOR]&amp;Trim_Booking_Data[Trim Boking Date],0),MATCH($HG158,Trim_Booking_Data[[#Headers],[QTY TB]:[5]],0))))</f>
        <v>0</v>
      </c>
      <c r="HI158" s="78" cm="1">
        <f t="array" ref="HI158">IF(ISERROR(INDEX(PO_Placed_Data_Fu[],MATCH($HD158&amp;$HE158,Trim_Booking_Data[Styele'#]&amp;Trim_Booking_Data[COLOR],0),MATCH(HI$3,PO_Placed_Data_Fu[#Headers],0))),0,(INDEX(PO_Placed_Data_Fu[],MATCH($HD158&amp;$HE158,Trim_Booking_Data[Styele'#]&amp;Trim_Booking_Data[COLOR],0),MATCH(HI$3,PO_Placed_Data_Fu[#Headers],0))))</f>
        <v>0</v>
      </c>
      <c r="HJ158" s="70" cm="1">
        <f t="array" ref="HJ158">IF(ISERROR(INDEX(PO_Placed_Data_Fu[],MATCH($HD158&amp;$HE158&amp;$HF158,Trim_Booking_Data[Styele'#]&amp;Trim_Booking_Data[COLOR]&amp;Trim_Booking_Data[Trim Boking Date],0),MATCH($HG158,PO_Placed_Data_Fu[#Headers],0))),0,(INDEX(PO_Placed_Data_Fu[],MATCH($HD158&amp;$HE158&amp;$HF158,Trim_Booking_Data[Styele'#]&amp;Trim_Booking_Data[COLOR]&amp;Trim_Booking_Data[Trim Boking Date],0),MATCH($HG158,PO_Placed_Data_Fu[#Headers],0))))</f>
        <v>0</v>
      </c>
      <c r="HK158" s="62" t="str" cm="1">
        <f t="array" ref="HK158">IF(ISERROR(INDEX(TrimSummary[costing_yy],MATCH(1,INDEX(($HD158=TrimSummary[style_no])*(HK$3=TrimSummary[trim_reff])*(ISNUMBER(FIND("/"&amp;$HC158&amp;"/","/"&amp;TrimSummary[color]&amp;"/"))),),0))),0,(INDEX(TrimSummary[costing_yy],MATCH(1,INDEX(($HD158=TrimSummary[style_no])*(HK$3=TrimSummary[trim_reff])*(ISNUMBER(FIND("/"&amp;$HC158&amp;"/","/"&amp;TrimSummary[color]&amp;"/"))),),0))))*$HH158*(1+$BN$3)&amp;","&amp;IF(ISERROR(INDEX(TrimSummary[costing_yy],MATCH(1,INDEX(($HD158=TrimSummary[style_no])*(HK$3=TrimSummary[trim_reff])*(ISNUMBER(FIND("/"&amp;$HC158&amp;"/","/"&amp;TrimSummary[color]&amp;"/"))),),0))),0,(INDEX(TrimSummary[costing_yy],MATCH(1,INDEX(($HD158=TrimSummary[style_no])*(HK$3=TrimSummary[trim_reff])*(ISNUMBER(FIND("/"&amp;$HC158&amp;"/","/"&amp;TrimSummary[color]&amp;"/"))),),0))))*$HJ158*(1+$BN$3)&amp;","&amp;IF(ISERROR(INDEX(TrimSummary[ordering_yy],MATCH(1,INDEX(($HD158=TrimSummary[style_no])*(HK$3=TrimSummary[trim_reff])*(ISNUMBER(FIND("/"&amp;$HC158&amp;"/","/"&amp;TrimSummary[color]&amp;"/"))),),0))),0,(INDEX(TrimSummary[ordering_yy],MATCH(1,INDEX(($HD158=TrimSummary[style_no])*(HK$3=TrimSummary[trim_reff])*(ISNUMBER(FIND("/"&amp;$HC158&amp;"/","/"&amp;TrimSummary[color]&amp;"/"))),),0))))*$HH158*(1+$BN$4)&amp;","&amp;IF(ISERROR(INDEX(TrimSummary[ordering_yy],MATCH(1,INDEX(($HD158=TrimSummary[style_no])*(HK$3=TrimSummary[trim_reff])*(ISNUMBER(FIND("/"&amp;$HC158&amp;"/","/"&amp;TrimSummary[color]&amp;"/"))),),0))),0,(INDEX(TrimSummary[ordering_yy],MATCH(1,INDEX(($HD158=TrimSummary[style_no])*(HK$3=TrimSummary[trim_reff])*(ISNUMBER(FIND("/"&amp;$HC158&amp;"/","/"&amp;TrimSummary[color]&amp;"/"))),),0))))*$HJ158*(1+$BN$4)</f>
        <v>0,0,0,0</v>
      </c>
      <c r="HL158" s="62" t="str" cm="1">
        <f t="array" ref="HL158">IF(ISERROR(INDEX(TrimSummary[costing_yy],MATCH(1,INDEX(($HD158=TrimSummary[style_no])*(HL$3=TrimSummary[trim_reff])*(ISNUMBER(FIND("/"&amp;$HC158&amp;"/","/"&amp;TrimSummary[color]&amp;"/"))),),0))),0,(INDEX(TrimSummary[costing_yy],MATCH(1,INDEX(($HD158=TrimSummary[style_no])*(HL$3=TrimSummary[trim_reff])*(ISNUMBER(FIND("/"&amp;$HC158&amp;"/","/"&amp;TrimSummary[color]&amp;"/"))),),0))))*$HH158*(1+$BN$3)&amp;","&amp;IF(ISERROR(INDEX(TrimSummary[costing_yy],MATCH(1,INDEX(($HD158=TrimSummary[style_no])*(HL$3=TrimSummary[trim_reff])*(ISNUMBER(FIND("/"&amp;$HC158&amp;"/","/"&amp;TrimSummary[color]&amp;"/"))),),0))),0,(INDEX(TrimSummary[costing_yy],MATCH(1,INDEX(($HD158=TrimSummary[style_no])*(HL$3=TrimSummary[trim_reff])*(ISNUMBER(FIND("/"&amp;$HC158&amp;"/","/"&amp;TrimSummary[color]&amp;"/"))),),0))))*$HJ158*(1+$BN$3)&amp;","&amp;IF(ISERROR(INDEX(TrimSummary[ordering_yy],MATCH(1,INDEX(($HD158=TrimSummary[style_no])*(HL$3=TrimSummary[trim_reff])*(ISNUMBER(FIND("/"&amp;$HC158&amp;"/","/"&amp;TrimSummary[color]&amp;"/"))),),0))),0,(INDEX(TrimSummary[ordering_yy],MATCH(1,INDEX(($HD158=TrimSummary[style_no])*(HL$3=TrimSummary[trim_reff])*(ISNUMBER(FIND("/"&amp;$HC158&amp;"/","/"&amp;TrimSummary[color]&amp;"/"))),),0))))*$HH158*(1+$BN$4)&amp;","&amp;IF(ISERROR(INDEX(TrimSummary[ordering_yy],MATCH(1,INDEX(($HD158=TrimSummary[style_no])*(HL$3=TrimSummary[trim_reff])*(ISNUMBER(FIND("/"&amp;$HC158&amp;"/","/"&amp;TrimSummary[color]&amp;"/"))),),0))),0,(INDEX(TrimSummary[ordering_yy],MATCH(1,INDEX(($HD158=TrimSummary[style_no])*(HL$3=TrimSummary[trim_reff])*(ISNUMBER(FIND("/"&amp;$HC158&amp;"/","/"&amp;TrimSummary[color]&amp;"/"))),),0))))*$HJ158*(1+$BN$4)</f>
        <v>0,0,0,0</v>
      </c>
      <c r="HM158" s="62" t="str" cm="1">
        <f t="array" ref="HM158">IF(ISERROR(INDEX(TrimSummary[costing_yy],MATCH(1,INDEX(($HD158=TrimSummary[style_no])*(HM$3=TrimSummary[trim_reff])*(ISNUMBER(FIND("/"&amp;$HC158&amp;"/","/"&amp;TrimSummary[color]&amp;"/"))),),0))),0,(INDEX(TrimSummary[costing_yy],MATCH(1,INDEX(($HD158=TrimSummary[style_no])*(HM$3=TrimSummary[trim_reff])*(ISNUMBER(FIND("/"&amp;$HC158&amp;"/","/"&amp;TrimSummary[color]&amp;"/"))),),0))))*$HH158*(1+$BN$3)&amp;","&amp;IF(ISERROR(INDEX(TrimSummary[costing_yy],MATCH(1,INDEX(($HD158=TrimSummary[style_no])*(HM$3=TrimSummary[trim_reff])*(ISNUMBER(FIND("/"&amp;$HC158&amp;"/","/"&amp;TrimSummary[color]&amp;"/"))),),0))),0,(INDEX(TrimSummary[costing_yy],MATCH(1,INDEX(($HD158=TrimSummary[style_no])*(HM$3=TrimSummary[trim_reff])*(ISNUMBER(FIND("/"&amp;$HC158&amp;"/","/"&amp;TrimSummary[color]&amp;"/"))),),0))))*$HJ158*(1+$BN$3)&amp;","&amp;IF(ISERROR(INDEX(TrimSummary[ordering_yy],MATCH(1,INDEX(($HD158=TrimSummary[style_no])*(HM$3=TrimSummary[trim_reff])*(ISNUMBER(FIND("/"&amp;$HC158&amp;"/","/"&amp;TrimSummary[color]&amp;"/"))),),0))),0,(INDEX(TrimSummary[ordering_yy],MATCH(1,INDEX(($HD158=TrimSummary[style_no])*(HM$3=TrimSummary[trim_reff])*(ISNUMBER(FIND("/"&amp;$HC158&amp;"/","/"&amp;TrimSummary[color]&amp;"/"))),),0))))*$HH158*(1+$BN$4)&amp;","&amp;IF(ISERROR(INDEX(TrimSummary[ordering_yy],MATCH(1,INDEX(($HD158=TrimSummary[style_no])*(HM$3=TrimSummary[trim_reff])*(ISNUMBER(FIND("/"&amp;$HC158&amp;"/","/"&amp;TrimSummary[color]&amp;"/"))),),0))),0,(INDEX(TrimSummary[ordering_yy],MATCH(1,INDEX(($HD158=TrimSummary[style_no])*(HM$3=TrimSummary[trim_reff])*(ISNUMBER(FIND("/"&amp;$HC158&amp;"/","/"&amp;TrimSummary[color]&amp;"/"))),),0))))*$HJ158*(1+$BN$4)</f>
        <v>0,0,0,0</v>
      </c>
      <c r="HN158" s="62" t="str" cm="1">
        <f t="array" ref="HN158">IF(ISERROR(INDEX(TrimSummary[costing_yy],MATCH(1,INDEX(($HD158=TrimSummary[style_no])*(HN$3=TrimSummary[trim_reff])*(ISNUMBER(FIND("/"&amp;$HC158&amp;"/","/"&amp;TrimSummary[color]&amp;"/"))),),0))),0,(INDEX(TrimSummary[costing_yy],MATCH(1,INDEX(($HD158=TrimSummary[style_no])*(HN$3=TrimSummary[trim_reff])*(ISNUMBER(FIND("/"&amp;$HC158&amp;"/","/"&amp;TrimSummary[color]&amp;"/"))),),0))))*$HH158*(1+$BN$3)&amp;","&amp;IF(ISERROR(INDEX(TrimSummary[costing_yy],MATCH(1,INDEX(($HD158=TrimSummary[style_no])*(HN$3=TrimSummary[trim_reff])*(ISNUMBER(FIND("/"&amp;$HC158&amp;"/","/"&amp;TrimSummary[color]&amp;"/"))),),0))),0,(INDEX(TrimSummary[costing_yy],MATCH(1,INDEX(($HD158=TrimSummary[style_no])*(HN$3=TrimSummary[trim_reff])*(ISNUMBER(FIND("/"&amp;$HC158&amp;"/","/"&amp;TrimSummary[color]&amp;"/"))),),0))))*$HJ158*(1+$BN$3)&amp;","&amp;IF(ISERROR(INDEX(TrimSummary[ordering_yy],MATCH(1,INDEX(($HD158=TrimSummary[style_no])*(HN$3=TrimSummary[trim_reff])*(ISNUMBER(FIND("/"&amp;$HC158&amp;"/","/"&amp;TrimSummary[color]&amp;"/"))),),0))),0,(INDEX(TrimSummary[ordering_yy],MATCH(1,INDEX(($HD158=TrimSummary[style_no])*(HN$3=TrimSummary[trim_reff])*(ISNUMBER(FIND("/"&amp;$HC158&amp;"/","/"&amp;TrimSummary[color]&amp;"/"))),),0))))*$HH158*(1+$BN$4)&amp;","&amp;IF(ISERROR(INDEX(TrimSummary[ordering_yy],MATCH(1,INDEX(($HD158=TrimSummary[style_no])*(HN$3=TrimSummary[trim_reff])*(ISNUMBER(FIND("/"&amp;$HC158&amp;"/","/"&amp;TrimSummary[color]&amp;"/"))),),0))),0,(INDEX(TrimSummary[ordering_yy],MATCH(1,INDEX(($HD158=TrimSummary[style_no])*(HN$3=TrimSummary[trim_reff])*(ISNUMBER(FIND("/"&amp;$HC158&amp;"/","/"&amp;TrimSummary[color]&amp;"/"))),),0))))*$HJ158*(1+$BN$4)</f>
        <v>0,0,0,0</v>
      </c>
      <c r="HO158" s="62" t="str" cm="1">
        <f t="array" ref="HO158">IF(ISERROR(INDEX(TrimSummary[costing_yy],MATCH(1,INDEX(($HD158=TrimSummary[style_no])*(HO$3=TrimSummary[trim_reff])*(ISNUMBER(FIND("/"&amp;$HC158&amp;"/","/"&amp;TrimSummary[color]&amp;"/"))),),0))),0,(INDEX(TrimSummary[costing_yy],MATCH(1,INDEX(($HD158=TrimSummary[style_no])*(HO$3=TrimSummary[trim_reff])*(ISNUMBER(FIND("/"&amp;$HC158&amp;"/","/"&amp;TrimSummary[color]&amp;"/"))),),0))))*$HH158*(1+$BN$3)&amp;","&amp;IF(ISERROR(INDEX(TrimSummary[costing_yy],MATCH(1,INDEX(($HD158=TrimSummary[style_no])*(HO$3=TrimSummary[trim_reff])*(ISNUMBER(FIND("/"&amp;$HC158&amp;"/","/"&amp;TrimSummary[color]&amp;"/"))),),0))),0,(INDEX(TrimSummary[costing_yy],MATCH(1,INDEX(($HD158=TrimSummary[style_no])*(HO$3=TrimSummary[trim_reff])*(ISNUMBER(FIND("/"&amp;$HC158&amp;"/","/"&amp;TrimSummary[color]&amp;"/"))),),0))))*$HJ158*(1+$BN$3)&amp;","&amp;IF(ISERROR(INDEX(TrimSummary[ordering_yy],MATCH(1,INDEX(($HD158=TrimSummary[style_no])*(HO$3=TrimSummary[trim_reff])*(ISNUMBER(FIND("/"&amp;$HC158&amp;"/","/"&amp;TrimSummary[color]&amp;"/"))),),0))),0,(INDEX(TrimSummary[ordering_yy],MATCH(1,INDEX(($HD158=TrimSummary[style_no])*(HO$3=TrimSummary[trim_reff])*(ISNUMBER(FIND("/"&amp;$HC158&amp;"/","/"&amp;TrimSummary[color]&amp;"/"))),),0))))*$HH158*(1+$BN$4)&amp;","&amp;IF(ISERROR(INDEX(TrimSummary[ordering_yy],MATCH(1,INDEX(($HD158=TrimSummary[style_no])*(HO$3=TrimSummary[trim_reff])*(ISNUMBER(FIND("/"&amp;$HC158&amp;"/","/"&amp;TrimSummary[color]&amp;"/"))),),0))),0,(INDEX(TrimSummary[ordering_yy],MATCH(1,INDEX(($HD158=TrimSummary[style_no])*(HO$3=TrimSummary[trim_reff])*(ISNUMBER(FIND("/"&amp;$HC158&amp;"/","/"&amp;TrimSummary[color]&amp;"/"))),),0))))*$HJ158*(1+$BN$4)</f>
        <v>0,0,0,0</v>
      </c>
      <c r="HP158" s="62" t="str" cm="1">
        <f t="array" ref="HP158">IF(ISERROR(INDEX(TrimSummary[costing_yy],MATCH(1,INDEX(($HD158=TrimSummary[style_no])*(HP$3=TrimSummary[trim_reff])*(ISNUMBER(FIND("/"&amp;$HC158&amp;"/","/"&amp;TrimSummary[color]&amp;"/"))),),0))),0,(INDEX(TrimSummary[costing_yy],MATCH(1,INDEX(($HD158=TrimSummary[style_no])*(HP$3=TrimSummary[trim_reff])*(ISNUMBER(FIND("/"&amp;$HC158&amp;"/","/"&amp;TrimSummary[color]&amp;"/"))),),0))))*$HH158*(1+$BN$3)&amp;","&amp;IF(ISERROR(INDEX(TrimSummary[costing_yy],MATCH(1,INDEX(($HD158=TrimSummary[style_no])*(HP$3=TrimSummary[trim_reff])*(ISNUMBER(FIND("/"&amp;$HC158&amp;"/","/"&amp;TrimSummary[color]&amp;"/"))),),0))),0,(INDEX(TrimSummary[costing_yy],MATCH(1,INDEX(($HD158=TrimSummary[style_no])*(HP$3=TrimSummary[trim_reff])*(ISNUMBER(FIND("/"&amp;$HC158&amp;"/","/"&amp;TrimSummary[color]&amp;"/"))),),0))))*$HJ158*(1+$BN$3)&amp;","&amp;IF(ISERROR(INDEX(TrimSummary[ordering_yy],MATCH(1,INDEX(($HD158=TrimSummary[style_no])*(HP$3=TrimSummary[trim_reff])*(ISNUMBER(FIND("/"&amp;$HC158&amp;"/","/"&amp;TrimSummary[color]&amp;"/"))),),0))),0,(INDEX(TrimSummary[ordering_yy],MATCH(1,INDEX(($HD158=TrimSummary[style_no])*(HP$3=TrimSummary[trim_reff])*(ISNUMBER(FIND("/"&amp;$HC158&amp;"/","/"&amp;TrimSummary[color]&amp;"/"))),),0))))*$HH158*(1+$BN$4)&amp;","&amp;IF(ISERROR(INDEX(TrimSummary[ordering_yy],MATCH(1,INDEX(($HD158=TrimSummary[style_no])*(HP$3=TrimSummary[trim_reff])*(ISNUMBER(FIND("/"&amp;$HC158&amp;"/","/"&amp;TrimSummary[color]&amp;"/"))),),0))),0,(INDEX(TrimSummary[ordering_yy],MATCH(1,INDEX(($HD158=TrimSummary[style_no])*(HP$3=TrimSummary[trim_reff])*(ISNUMBER(FIND("/"&amp;$HC158&amp;"/","/"&amp;TrimSummary[color]&amp;"/"))),),0))))*$HJ158*(1+$BN$4)</f>
        <v>0,0,0,0</v>
      </c>
      <c r="HQ158" s="62" t="str" cm="1">
        <f t="array" ref="HQ158">IF(ISERROR(INDEX(TrimSummary[costing_yy],MATCH(1,INDEX(($HD158=TrimSummary[style_no])*(HQ$3=TrimSummary[trim_reff])*(ISNUMBER(FIND("/"&amp;$HC158&amp;"/","/"&amp;TrimSummary[color]&amp;"/"))),),0))),0,(INDEX(TrimSummary[costing_yy],MATCH(1,INDEX(($HD158=TrimSummary[style_no])*(HQ$3=TrimSummary[trim_reff])*(ISNUMBER(FIND("/"&amp;$HC158&amp;"/","/"&amp;TrimSummary[color]&amp;"/"))),),0))))*$HH158*(1+$BN$3)&amp;","&amp;IF(ISERROR(INDEX(TrimSummary[costing_yy],MATCH(1,INDEX(($HD158=TrimSummary[style_no])*(HQ$3=TrimSummary[trim_reff])*(ISNUMBER(FIND("/"&amp;$HC158&amp;"/","/"&amp;TrimSummary[color]&amp;"/"))),),0))),0,(INDEX(TrimSummary[costing_yy],MATCH(1,INDEX(($HD158=TrimSummary[style_no])*(HQ$3=TrimSummary[trim_reff])*(ISNUMBER(FIND("/"&amp;$HC158&amp;"/","/"&amp;TrimSummary[color]&amp;"/"))),),0))))*$HJ158*(1+$BN$3)&amp;","&amp;IF(ISERROR(INDEX(TrimSummary[ordering_yy],MATCH(1,INDEX(($HD158=TrimSummary[style_no])*(HQ$3=TrimSummary[trim_reff])*(ISNUMBER(FIND("/"&amp;$HC158&amp;"/","/"&amp;TrimSummary[color]&amp;"/"))),),0))),0,(INDEX(TrimSummary[ordering_yy],MATCH(1,INDEX(($HD158=TrimSummary[style_no])*(HQ$3=TrimSummary[trim_reff])*(ISNUMBER(FIND("/"&amp;$HC158&amp;"/","/"&amp;TrimSummary[color]&amp;"/"))),),0))))*$HH158*(1+$BN$4)&amp;","&amp;IF(ISERROR(INDEX(TrimSummary[ordering_yy],MATCH(1,INDEX(($HD158=TrimSummary[style_no])*(HQ$3=TrimSummary[trim_reff])*(ISNUMBER(FIND("/"&amp;$HC158&amp;"/","/"&amp;TrimSummary[color]&amp;"/"))),),0))),0,(INDEX(TrimSummary[ordering_yy],MATCH(1,INDEX(($HD158=TrimSummary[style_no])*(HQ$3=TrimSummary[trim_reff])*(ISNUMBER(FIND("/"&amp;$HC158&amp;"/","/"&amp;TrimSummary[color]&amp;"/"))),),0))))*$HJ158*(1+$BN$4)</f>
        <v>0,0,0,0</v>
      </c>
      <c r="HR158" s="62" t="str" cm="1">
        <f t="array" ref="HR158">IF(ISERROR(INDEX(TrimSummary[costing_yy],MATCH(1,INDEX(($HD158=TrimSummary[style_no])*(HR$3=TrimSummary[trim_reff])*(ISNUMBER(FIND("/"&amp;$HC158&amp;"/","/"&amp;TrimSummary[color]&amp;"/"))),),0))),0,(INDEX(TrimSummary[costing_yy],MATCH(1,INDEX(($HD158=TrimSummary[style_no])*(HR$3=TrimSummary[trim_reff])*(ISNUMBER(FIND("/"&amp;$HC158&amp;"/","/"&amp;TrimSummary[color]&amp;"/"))),),0))))*$HH158*(1+$BN$3)&amp;","&amp;IF(ISERROR(INDEX(TrimSummary[costing_yy],MATCH(1,INDEX(($HD158=TrimSummary[style_no])*(HR$3=TrimSummary[trim_reff])*(ISNUMBER(FIND("/"&amp;$HC158&amp;"/","/"&amp;TrimSummary[color]&amp;"/"))),),0))),0,(INDEX(TrimSummary[costing_yy],MATCH(1,INDEX(($HD158=TrimSummary[style_no])*(HR$3=TrimSummary[trim_reff])*(ISNUMBER(FIND("/"&amp;$HC158&amp;"/","/"&amp;TrimSummary[color]&amp;"/"))),),0))))*$HJ158*(1+$BN$3)&amp;","&amp;IF(ISERROR(INDEX(TrimSummary[ordering_yy],MATCH(1,INDEX(($HD158=TrimSummary[style_no])*(HR$3=TrimSummary[trim_reff])*(ISNUMBER(FIND("/"&amp;$HC158&amp;"/","/"&amp;TrimSummary[color]&amp;"/"))),),0))),0,(INDEX(TrimSummary[ordering_yy],MATCH(1,INDEX(($HD158=TrimSummary[style_no])*(HR$3=TrimSummary[trim_reff])*(ISNUMBER(FIND("/"&amp;$HC158&amp;"/","/"&amp;TrimSummary[color]&amp;"/"))),),0))))*$HH158*(1+$BN$4)&amp;","&amp;IF(ISERROR(INDEX(TrimSummary[ordering_yy],MATCH(1,INDEX(($HD158=TrimSummary[style_no])*(HR$3=TrimSummary[trim_reff])*(ISNUMBER(FIND("/"&amp;$HC158&amp;"/","/"&amp;TrimSummary[color]&amp;"/"))),),0))),0,(INDEX(TrimSummary[ordering_yy],MATCH(1,INDEX(($HD158=TrimSummary[style_no])*(HR$3=TrimSummary[trim_reff])*(ISNUMBER(FIND("/"&amp;$HC158&amp;"/","/"&amp;TrimSummary[color]&amp;"/"))),),0))))*$HJ158*(1+$BN$4)</f>
        <v>0,0,0,0</v>
      </c>
      <c r="HS158" s="62" t="str" cm="1">
        <f t="array" ref="HS158">IF(ISERROR(INDEX(TrimSummary[costing_yy],MATCH(1,INDEX(($HD158=TrimSummary[style_no])*(HS$3=TrimSummary[trim_reff])*(ISNUMBER(FIND("/"&amp;$HC158&amp;"/","/"&amp;TrimSummary[color]&amp;"/"))),),0))),0,(INDEX(TrimSummary[costing_yy],MATCH(1,INDEX(($HD158=TrimSummary[style_no])*(HS$3=TrimSummary[trim_reff])*(ISNUMBER(FIND("/"&amp;$HC158&amp;"/","/"&amp;TrimSummary[color]&amp;"/"))),),0))))*$HH158*(1+$BN$3)&amp;","&amp;IF(ISERROR(INDEX(TrimSummary[costing_yy],MATCH(1,INDEX(($HD158=TrimSummary[style_no])*(HS$3=TrimSummary[trim_reff])*(ISNUMBER(FIND("/"&amp;$HC158&amp;"/","/"&amp;TrimSummary[color]&amp;"/"))),),0))),0,(INDEX(TrimSummary[costing_yy],MATCH(1,INDEX(($HD158=TrimSummary[style_no])*(HS$3=TrimSummary[trim_reff])*(ISNUMBER(FIND("/"&amp;$HC158&amp;"/","/"&amp;TrimSummary[color]&amp;"/"))),),0))))*$HJ158*(1+$BN$3)&amp;","&amp;IF(ISERROR(INDEX(TrimSummary[ordering_yy],MATCH(1,INDEX(($HD158=TrimSummary[style_no])*(HS$3=TrimSummary[trim_reff])*(ISNUMBER(FIND("/"&amp;$HC158&amp;"/","/"&amp;TrimSummary[color]&amp;"/"))),),0))),0,(INDEX(TrimSummary[ordering_yy],MATCH(1,INDEX(($HD158=TrimSummary[style_no])*(HS$3=TrimSummary[trim_reff])*(ISNUMBER(FIND("/"&amp;$HC158&amp;"/","/"&amp;TrimSummary[color]&amp;"/"))),),0))))*$HH158*(1+$BN$4)&amp;","&amp;IF(ISERROR(INDEX(TrimSummary[ordering_yy],MATCH(1,INDEX(($HD158=TrimSummary[style_no])*(HS$3=TrimSummary[trim_reff])*(ISNUMBER(FIND("/"&amp;$HC158&amp;"/","/"&amp;TrimSummary[color]&amp;"/"))),),0))),0,(INDEX(TrimSummary[ordering_yy],MATCH(1,INDEX(($HD158=TrimSummary[style_no])*(HS$3=TrimSummary[trim_reff])*(ISNUMBER(FIND("/"&amp;$HC158&amp;"/","/"&amp;TrimSummary[color]&amp;"/"))),),0))))*$HJ158*(1+$BN$4)</f>
        <v>0,0,0,0</v>
      </c>
      <c r="HT158" s="62" t="str" cm="1">
        <f t="array" ref="HT158">IF(ISERROR(INDEX(TrimSummary[costing_yy],MATCH(1,INDEX(($HD158=TrimSummary[style_no])*(HT$3=TrimSummary[trim_reff])*(ISNUMBER(FIND("/"&amp;$HC158&amp;"/","/"&amp;TrimSummary[color]&amp;"/"))),),0))),0,(INDEX(TrimSummary[costing_yy],MATCH(1,INDEX(($HD158=TrimSummary[style_no])*(HT$3=TrimSummary[trim_reff])*(ISNUMBER(FIND("/"&amp;$HC158&amp;"/","/"&amp;TrimSummary[color]&amp;"/"))),),0))))*$HH158*(1+$BN$3)&amp;","&amp;IF(ISERROR(INDEX(TrimSummary[costing_yy],MATCH(1,INDEX(($HD158=TrimSummary[style_no])*(HT$3=TrimSummary[trim_reff])*(ISNUMBER(FIND("/"&amp;$HC158&amp;"/","/"&amp;TrimSummary[color]&amp;"/"))),),0))),0,(INDEX(TrimSummary[costing_yy],MATCH(1,INDEX(($HD158=TrimSummary[style_no])*(HT$3=TrimSummary[trim_reff])*(ISNUMBER(FIND("/"&amp;$HC158&amp;"/","/"&amp;TrimSummary[color]&amp;"/"))),),0))))*$HJ158*(1+$BN$3)&amp;","&amp;IF(ISERROR(INDEX(TrimSummary[ordering_yy],MATCH(1,INDEX(($HD158=TrimSummary[style_no])*(HT$3=TrimSummary[trim_reff])*(ISNUMBER(FIND("/"&amp;$HC158&amp;"/","/"&amp;TrimSummary[color]&amp;"/"))),),0))),0,(INDEX(TrimSummary[ordering_yy],MATCH(1,INDEX(($HD158=TrimSummary[style_no])*(HT$3=TrimSummary[trim_reff])*(ISNUMBER(FIND("/"&amp;$HC158&amp;"/","/"&amp;TrimSummary[color]&amp;"/"))),),0))))*$HH158*(1+$BN$4)&amp;","&amp;IF(ISERROR(INDEX(TrimSummary[ordering_yy],MATCH(1,INDEX(($HD158=TrimSummary[style_no])*(HT$3=TrimSummary[trim_reff])*(ISNUMBER(FIND("/"&amp;$HC158&amp;"/","/"&amp;TrimSummary[color]&amp;"/"))),),0))),0,(INDEX(TrimSummary[ordering_yy],MATCH(1,INDEX(($HD158=TrimSummary[style_no])*(HT$3=TrimSummary[trim_reff])*(ISNUMBER(FIND("/"&amp;$HC158&amp;"/","/"&amp;TrimSummary[color]&amp;"/"))),),0))))*$HJ158*(1+$BN$4)</f>
        <v>0,0,0,0</v>
      </c>
      <c r="HU158" s="62" t="str" cm="1">
        <f t="array" ref="HU158">IF(ISERROR(INDEX(TrimSummary[costing_yy],MATCH(1,INDEX(($HD158=TrimSummary[style_no])*(HU$3=TrimSummary[trim_reff])*(ISNUMBER(FIND("/"&amp;$HC158&amp;"/","/"&amp;TrimSummary[color]&amp;"/"))),),0))),0,(INDEX(TrimSummary[costing_yy],MATCH(1,INDEX(($HD158=TrimSummary[style_no])*(HU$3=TrimSummary[trim_reff])*(ISNUMBER(FIND("/"&amp;$HC158&amp;"/","/"&amp;TrimSummary[color]&amp;"/"))),),0))))*$HH158*(1+$BN$3)&amp;","&amp;IF(ISERROR(INDEX(TrimSummary[costing_yy],MATCH(1,INDEX(($HD158=TrimSummary[style_no])*(HU$3=TrimSummary[trim_reff])*(ISNUMBER(FIND("/"&amp;$HC158&amp;"/","/"&amp;TrimSummary[color]&amp;"/"))),),0))),0,(INDEX(TrimSummary[costing_yy],MATCH(1,INDEX(($HD158=TrimSummary[style_no])*(HU$3=TrimSummary[trim_reff])*(ISNUMBER(FIND("/"&amp;$HC158&amp;"/","/"&amp;TrimSummary[color]&amp;"/"))),),0))))*$HJ158*(1+$BN$3)&amp;","&amp;IF(ISERROR(INDEX(TrimSummary[ordering_yy],MATCH(1,INDEX(($HD158=TrimSummary[style_no])*(HU$3=TrimSummary[trim_reff])*(ISNUMBER(FIND("/"&amp;$HC158&amp;"/","/"&amp;TrimSummary[color]&amp;"/"))),),0))),0,(INDEX(TrimSummary[ordering_yy],MATCH(1,INDEX(($HD158=TrimSummary[style_no])*(HU$3=TrimSummary[trim_reff])*(ISNUMBER(FIND("/"&amp;$HC158&amp;"/","/"&amp;TrimSummary[color]&amp;"/"))),),0))))*$HH158*(1+$BN$4)&amp;","&amp;IF(ISERROR(INDEX(TrimSummary[ordering_yy],MATCH(1,INDEX(($HD158=TrimSummary[style_no])*(HU$3=TrimSummary[trim_reff])*(ISNUMBER(FIND("/"&amp;$HC158&amp;"/","/"&amp;TrimSummary[color]&amp;"/"))),),0))),0,(INDEX(TrimSummary[ordering_yy],MATCH(1,INDEX(($HD158=TrimSummary[style_no])*(HU$3=TrimSummary[trim_reff])*(ISNUMBER(FIND("/"&amp;$HC158&amp;"/","/"&amp;TrimSummary[color]&amp;"/"))),),0))))*$HJ158*(1+$BN$4)</f>
        <v>0,0,0,0</v>
      </c>
      <c r="HV158" s="62"/>
      <c r="HW158" s="62"/>
      <c r="HX158" s="62"/>
      <c r="HY158" s="62"/>
      <c r="HZ158" s="62"/>
      <c r="IA158" s="62"/>
      <c r="IB158" s="62"/>
      <c r="IC158" s="62"/>
      <c r="ID158" s="62"/>
      <c r="IE158" s="62"/>
      <c r="IF158" s="62"/>
      <c r="IG158" s="49"/>
      <c r="IH158" s="49"/>
      <c r="II158" s="49"/>
      <c r="IJ158" s="49"/>
      <c r="IK158" s="49"/>
      <c r="IL158" s="49"/>
      <c r="IM158" s="49"/>
      <c r="IN158" s="49"/>
      <c r="IO158" s="49"/>
      <c r="IP158" s="49"/>
      <c r="IQ158" s="49"/>
      <c r="IR158" s="49"/>
      <c r="IS158" s="49"/>
      <c r="IT158" s="49"/>
      <c r="IU158" s="49"/>
      <c r="IV158" s="49"/>
      <c r="IW158" s="49"/>
    </row>
    <row r="159" spans="1:257">
      <c r="A159"/>
      <c r="D159" s="256"/>
      <c r="E159" s="121"/>
      <c r="F159" s="18"/>
      <c r="G159" s="19"/>
      <c r="H159" s="96"/>
      <c r="I159" s="96"/>
      <c r="J159" s="96"/>
      <c r="K159" s="96"/>
      <c r="L159" s="96"/>
      <c r="M159" s="96"/>
      <c r="N159" s="96"/>
      <c r="O159" s="96"/>
      <c r="P159" s="96"/>
      <c r="Q159" s="96"/>
      <c r="R159" s="96"/>
      <c r="S159" s="86"/>
      <c r="T159" s="86"/>
      <c r="U159" s="86"/>
      <c r="V159" s="130"/>
      <c r="Y159" s="18"/>
      <c r="AR159" s="23"/>
      <c r="AS159" s="23"/>
      <c r="AT159" s="18"/>
      <c r="AV159" s="24"/>
      <c r="AW159" s="24"/>
      <c r="AX159" s="24"/>
      <c r="AY159" s="24"/>
      <c r="AZ159" s="24"/>
      <c r="BA159" s="24"/>
      <c r="BB159" s="24"/>
      <c r="BC159" s="24"/>
      <c r="BD159" s="24"/>
      <c r="BE159" s="24"/>
      <c r="BF159" s="24"/>
      <c r="BG159" s="24"/>
      <c r="BH159" s="24"/>
      <c r="BI159" s="24"/>
      <c r="BS159" s="233"/>
      <c r="BT159" s="233"/>
      <c r="BU159" s="233"/>
      <c r="BV159" s="233"/>
      <c r="BW159" s="233"/>
      <c r="BX159" s="233"/>
      <c r="BY159" s="233"/>
      <c r="BZ159" s="233"/>
      <c r="CA159" s="233"/>
      <c r="CB159" s="233"/>
      <c r="CC159" s="233"/>
      <c r="CD159" s="326"/>
      <c r="CF159" s="233"/>
      <c r="CG159" s="233"/>
      <c r="FT159"/>
      <c r="FU159"/>
      <c r="HA159" s="62" t="str">
        <f>INDEX(TrimSummary[season],MATCH($HD159,TrimSummary[style_no],0))</f>
        <v>WI23</v>
      </c>
      <c r="HB159" s="62" t="str">
        <f>INDEX(TrimSummary[floorset],MATCH($HD159,TrimSummary[style_no],0))</f>
        <v>F3</v>
      </c>
      <c r="HC159" s="6" t="s">
        <v>201</v>
      </c>
      <c r="HD159" s="310" t="s">
        <v>315</v>
      </c>
      <c r="HE159" s="224" t="s">
        <v>302</v>
      </c>
      <c r="HF159" s="98">
        <v>45040</v>
      </c>
      <c r="HG159" t="s">
        <v>34</v>
      </c>
      <c r="HH159" s="105" cm="1">
        <f t="array" ref="HH159">IF(ISERROR(INDEX(Trim_Booking_Data[[QTY TB]:[5]],MATCH($HD159&amp;$HE159&amp;$HF159,Trim_Booking_Data[Styele'#]&amp;Trim_Booking_Data[COLOR]&amp;Trim_Booking_Data[Trim Boking Date],0),MATCH($HG159,Trim_Booking_Data[[#Headers],[QTY TB]:[5]],0))),0,(INDEX(Trim_Booking_Data[[QTY TB]:[5]],MATCH($HD159&amp;$HE159&amp;$HF159,Trim_Booking_Data[Styele'#]&amp;Trim_Booking_Data[COLOR]&amp;Trim_Booking_Data[Trim Boking Date],0),MATCH($HG159,Trim_Booking_Data[[#Headers],[QTY TB]:[5]],0))))</f>
        <v>73</v>
      </c>
      <c r="HI159" s="78" cm="1">
        <f t="array" ref="HI159">IF(ISERROR(INDEX(PO_Placed_Data_Fu[],MATCH($HD159&amp;$HE159,Trim_Booking_Data[Styele'#]&amp;Trim_Booking_Data[COLOR],0),MATCH(HI$3,PO_Placed_Data_Fu[#Headers],0))),0,(INDEX(PO_Placed_Data_Fu[],MATCH($HD159&amp;$HE159,Trim_Booking_Data[Styele'#]&amp;Trim_Booking_Data[COLOR],0),MATCH(HI$3,PO_Placed_Data_Fu[#Headers],0))))</f>
        <v>0</v>
      </c>
      <c r="HJ159" s="70" cm="1">
        <f t="array" ref="HJ159">IF(ISERROR(INDEX(PO_Placed_Data_Fu[],MATCH($HD159&amp;$HE159&amp;$HF159,Trim_Booking_Data[Styele'#]&amp;Trim_Booking_Data[COLOR]&amp;Trim_Booking_Data[Trim Boking Date],0),MATCH($HG159,PO_Placed_Data_Fu[#Headers],0))),0,(INDEX(PO_Placed_Data_Fu[],MATCH($HD159&amp;$HE159&amp;$HF159,Trim_Booking_Data[Styele'#]&amp;Trim_Booking_Data[COLOR]&amp;Trim_Booking_Data[Trim Boking Date],0),MATCH($HG159,PO_Placed_Data_Fu[#Headers],0))))</f>
        <v>0</v>
      </c>
      <c r="HK159" s="62" t="str" cm="1">
        <f t="array" ref="HK159">IF(ISERROR(INDEX(TrimSummary[costing_yy],MATCH(1,INDEX(($HD159=TrimSummary[style_no])*(HK$3=TrimSummary[trim_reff])*(ISNUMBER(FIND("/"&amp;$HC159&amp;"/","/"&amp;TrimSummary[color]&amp;"/"))),),0))),0,(INDEX(TrimSummary[costing_yy],MATCH(1,INDEX(($HD159=TrimSummary[style_no])*(HK$3=TrimSummary[trim_reff])*(ISNUMBER(FIND("/"&amp;$HC159&amp;"/","/"&amp;TrimSummary[color]&amp;"/"))),),0))))*$HH159*(1+$BN$3)&amp;","&amp;IF(ISERROR(INDEX(TrimSummary[costing_yy],MATCH(1,INDEX(($HD159=TrimSummary[style_no])*(HK$3=TrimSummary[trim_reff])*(ISNUMBER(FIND("/"&amp;$HC159&amp;"/","/"&amp;TrimSummary[color]&amp;"/"))),),0))),0,(INDEX(TrimSummary[costing_yy],MATCH(1,INDEX(($HD159=TrimSummary[style_no])*(HK$3=TrimSummary[trim_reff])*(ISNUMBER(FIND("/"&amp;$HC159&amp;"/","/"&amp;TrimSummary[color]&amp;"/"))),),0))))*$HJ159*(1+$BN$3)&amp;","&amp;IF(ISERROR(INDEX(TrimSummary[ordering_yy],MATCH(1,INDEX(($HD159=TrimSummary[style_no])*(HK$3=TrimSummary[trim_reff])*(ISNUMBER(FIND("/"&amp;$HC159&amp;"/","/"&amp;TrimSummary[color]&amp;"/"))),),0))),0,(INDEX(TrimSummary[ordering_yy],MATCH(1,INDEX(($HD159=TrimSummary[style_no])*(HK$3=TrimSummary[trim_reff])*(ISNUMBER(FIND("/"&amp;$HC159&amp;"/","/"&amp;TrimSummary[color]&amp;"/"))),),0))))*$HH159*(1+$BN$4)&amp;","&amp;IF(ISERROR(INDEX(TrimSummary[ordering_yy],MATCH(1,INDEX(($HD159=TrimSummary[style_no])*(HK$3=TrimSummary[trim_reff])*(ISNUMBER(FIND("/"&amp;$HC159&amp;"/","/"&amp;TrimSummary[color]&amp;"/"))),),0))),0,(INDEX(TrimSummary[ordering_yy],MATCH(1,INDEX(($HD159=TrimSummary[style_no])*(HK$3=TrimSummary[trim_reff])*(ISNUMBER(FIND("/"&amp;$HC159&amp;"/","/"&amp;TrimSummary[color]&amp;"/"))),),0))))*$HJ159*(1+$BN$4)</f>
        <v>65.868192,0,0,0</v>
      </c>
      <c r="HL159" s="62" t="str" cm="1">
        <f t="array" ref="HL159">IF(ISERROR(INDEX(TrimSummary[costing_yy],MATCH(1,INDEX(($HD159=TrimSummary[style_no])*(HL$3=TrimSummary[trim_reff])*(ISNUMBER(FIND("/"&amp;$HC159&amp;"/","/"&amp;TrimSummary[color]&amp;"/"))),),0))),0,(INDEX(TrimSummary[costing_yy],MATCH(1,INDEX(($HD159=TrimSummary[style_no])*(HL$3=TrimSummary[trim_reff])*(ISNUMBER(FIND("/"&amp;$HC159&amp;"/","/"&amp;TrimSummary[color]&amp;"/"))),),0))))*$HH159*(1+$BN$3)&amp;","&amp;IF(ISERROR(INDEX(TrimSummary[costing_yy],MATCH(1,INDEX(($HD159=TrimSummary[style_no])*(HL$3=TrimSummary[trim_reff])*(ISNUMBER(FIND("/"&amp;$HC159&amp;"/","/"&amp;TrimSummary[color]&amp;"/"))),),0))),0,(INDEX(TrimSummary[costing_yy],MATCH(1,INDEX(($HD159=TrimSummary[style_no])*(HL$3=TrimSummary[trim_reff])*(ISNUMBER(FIND("/"&amp;$HC159&amp;"/","/"&amp;TrimSummary[color]&amp;"/"))),),0))))*$HJ159*(1+$BN$3)&amp;","&amp;IF(ISERROR(INDEX(TrimSummary[ordering_yy],MATCH(1,INDEX(($HD159=TrimSummary[style_no])*(HL$3=TrimSummary[trim_reff])*(ISNUMBER(FIND("/"&amp;$HC159&amp;"/","/"&amp;TrimSummary[color]&amp;"/"))),),0))),0,(INDEX(TrimSummary[ordering_yy],MATCH(1,INDEX(($HD159=TrimSummary[style_no])*(HL$3=TrimSummary[trim_reff])*(ISNUMBER(FIND("/"&amp;$HC159&amp;"/","/"&amp;TrimSummary[color]&amp;"/"))),),0))))*$HH159*(1+$BN$4)&amp;","&amp;IF(ISERROR(INDEX(TrimSummary[ordering_yy],MATCH(1,INDEX(($HD159=TrimSummary[style_no])*(HL$3=TrimSummary[trim_reff])*(ISNUMBER(FIND("/"&amp;$HC159&amp;"/","/"&amp;TrimSummary[color]&amp;"/"))),),0))),0,(INDEX(TrimSummary[ordering_yy],MATCH(1,INDEX(($HD159=TrimSummary[style_no])*(HL$3=TrimSummary[trim_reff])*(ISNUMBER(FIND("/"&amp;$HC159&amp;"/","/"&amp;TrimSummary[color]&amp;"/"))),),0))))*$HJ159*(1+$BN$4)</f>
        <v>0.91104,0,0,0</v>
      </c>
      <c r="HM159" s="62" t="str" cm="1">
        <f t="array" ref="HM159">IF(ISERROR(INDEX(TrimSummary[costing_yy],MATCH(1,INDEX(($HD159=TrimSummary[style_no])*(HM$3=TrimSummary[trim_reff])*(ISNUMBER(FIND("/"&amp;$HC159&amp;"/","/"&amp;TrimSummary[color]&amp;"/"))),),0))),0,(INDEX(TrimSummary[costing_yy],MATCH(1,INDEX(($HD159=TrimSummary[style_no])*(HM$3=TrimSummary[trim_reff])*(ISNUMBER(FIND("/"&amp;$HC159&amp;"/","/"&amp;TrimSummary[color]&amp;"/"))),),0))))*$HH159*(1+$BN$3)&amp;","&amp;IF(ISERROR(INDEX(TrimSummary[costing_yy],MATCH(1,INDEX(($HD159=TrimSummary[style_no])*(HM$3=TrimSummary[trim_reff])*(ISNUMBER(FIND("/"&amp;$HC159&amp;"/","/"&amp;TrimSummary[color]&amp;"/"))),),0))),0,(INDEX(TrimSummary[costing_yy],MATCH(1,INDEX(($HD159=TrimSummary[style_no])*(HM$3=TrimSummary[trim_reff])*(ISNUMBER(FIND("/"&amp;$HC159&amp;"/","/"&amp;TrimSummary[color]&amp;"/"))),),0))))*$HJ159*(1+$BN$3)&amp;","&amp;IF(ISERROR(INDEX(TrimSummary[ordering_yy],MATCH(1,INDEX(($HD159=TrimSummary[style_no])*(HM$3=TrimSummary[trim_reff])*(ISNUMBER(FIND("/"&amp;$HC159&amp;"/","/"&amp;TrimSummary[color]&amp;"/"))),),0))),0,(INDEX(TrimSummary[ordering_yy],MATCH(1,INDEX(($HD159=TrimSummary[style_no])*(HM$3=TrimSummary[trim_reff])*(ISNUMBER(FIND("/"&amp;$HC159&amp;"/","/"&amp;TrimSummary[color]&amp;"/"))),),0))))*$HH159*(1+$BN$4)&amp;","&amp;IF(ISERROR(INDEX(TrimSummary[ordering_yy],MATCH(1,INDEX(($HD159=TrimSummary[style_no])*(HM$3=TrimSummary[trim_reff])*(ISNUMBER(FIND("/"&amp;$HC159&amp;"/","/"&amp;TrimSummary[color]&amp;"/"))),),0))),0,(INDEX(TrimSummary[ordering_yy],MATCH(1,INDEX(($HD159=TrimSummary[style_no])*(HM$3=TrimSummary[trim_reff])*(ISNUMBER(FIND("/"&amp;$HC159&amp;"/","/"&amp;TrimSummary[color]&amp;"/"))),),0))))*$HJ159*(1+$BN$4)</f>
        <v>1.396928,0,0,0</v>
      </c>
      <c r="HN159" s="62" t="str" cm="1">
        <f t="array" ref="HN159">IF(ISERROR(INDEX(TrimSummary[costing_yy],MATCH(1,INDEX(($HD159=TrimSummary[style_no])*(HN$3=TrimSummary[trim_reff])*(ISNUMBER(FIND("/"&amp;$HC159&amp;"/","/"&amp;TrimSummary[color]&amp;"/"))),),0))),0,(INDEX(TrimSummary[costing_yy],MATCH(1,INDEX(($HD159=TrimSummary[style_no])*(HN$3=TrimSummary[trim_reff])*(ISNUMBER(FIND("/"&amp;$HC159&amp;"/","/"&amp;TrimSummary[color]&amp;"/"))),),0))))*$HH159*(1+$BN$3)&amp;","&amp;IF(ISERROR(INDEX(TrimSummary[costing_yy],MATCH(1,INDEX(($HD159=TrimSummary[style_no])*(HN$3=TrimSummary[trim_reff])*(ISNUMBER(FIND("/"&amp;$HC159&amp;"/","/"&amp;TrimSummary[color]&amp;"/"))),),0))),0,(INDEX(TrimSummary[costing_yy],MATCH(1,INDEX(($HD159=TrimSummary[style_no])*(HN$3=TrimSummary[trim_reff])*(ISNUMBER(FIND("/"&amp;$HC159&amp;"/","/"&amp;TrimSummary[color]&amp;"/"))),),0))))*$HJ159*(1+$BN$3)&amp;","&amp;IF(ISERROR(INDEX(TrimSummary[ordering_yy],MATCH(1,INDEX(($HD159=TrimSummary[style_no])*(HN$3=TrimSummary[trim_reff])*(ISNUMBER(FIND("/"&amp;$HC159&amp;"/","/"&amp;TrimSummary[color]&amp;"/"))),),0))),0,(INDEX(TrimSummary[ordering_yy],MATCH(1,INDEX(($HD159=TrimSummary[style_no])*(HN$3=TrimSummary[trim_reff])*(ISNUMBER(FIND("/"&amp;$HC159&amp;"/","/"&amp;TrimSummary[color]&amp;"/"))),),0))))*$HH159*(1+$BN$4)&amp;","&amp;IF(ISERROR(INDEX(TrimSummary[ordering_yy],MATCH(1,INDEX(($HD159=TrimSummary[style_no])*(HN$3=TrimSummary[trim_reff])*(ISNUMBER(FIND("/"&amp;$HC159&amp;"/","/"&amp;TrimSummary[color]&amp;"/"))),),0))),0,(INDEX(TrimSummary[ordering_yy],MATCH(1,INDEX(($HD159=TrimSummary[style_no])*(HN$3=TrimSummary[trim_reff])*(ISNUMBER(FIND("/"&amp;$HC159&amp;"/","/"&amp;TrimSummary[color]&amp;"/"))),),0))))*$HJ159*(1+$BN$4)</f>
        <v>75.92,0,0,0</v>
      </c>
      <c r="HO159" s="62" t="str" cm="1">
        <f t="array" ref="HO159">IF(ISERROR(INDEX(TrimSummary[costing_yy],MATCH(1,INDEX(($HD159=TrimSummary[style_no])*(HO$3=TrimSummary[trim_reff])*(ISNUMBER(FIND("/"&amp;$HC159&amp;"/","/"&amp;TrimSummary[color]&amp;"/"))),),0))),0,(INDEX(TrimSummary[costing_yy],MATCH(1,INDEX(($HD159=TrimSummary[style_no])*(HO$3=TrimSummary[trim_reff])*(ISNUMBER(FIND("/"&amp;$HC159&amp;"/","/"&amp;TrimSummary[color]&amp;"/"))),),0))))*$HH159*(1+$BN$3)&amp;","&amp;IF(ISERROR(INDEX(TrimSummary[costing_yy],MATCH(1,INDEX(($HD159=TrimSummary[style_no])*(HO$3=TrimSummary[trim_reff])*(ISNUMBER(FIND("/"&amp;$HC159&amp;"/","/"&amp;TrimSummary[color]&amp;"/"))),),0))),0,(INDEX(TrimSummary[costing_yy],MATCH(1,INDEX(($HD159=TrimSummary[style_no])*(HO$3=TrimSummary[trim_reff])*(ISNUMBER(FIND("/"&amp;$HC159&amp;"/","/"&amp;TrimSummary[color]&amp;"/"))),),0))))*$HJ159*(1+$BN$3)&amp;","&amp;IF(ISERROR(INDEX(TrimSummary[ordering_yy],MATCH(1,INDEX(($HD159=TrimSummary[style_no])*(HO$3=TrimSummary[trim_reff])*(ISNUMBER(FIND("/"&amp;$HC159&amp;"/","/"&amp;TrimSummary[color]&amp;"/"))),),0))),0,(INDEX(TrimSummary[ordering_yy],MATCH(1,INDEX(($HD159=TrimSummary[style_no])*(HO$3=TrimSummary[trim_reff])*(ISNUMBER(FIND("/"&amp;$HC159&amp;"/","/"&amp;TrimSummary[color]&amp;"/"))),),0))))*$HH159*(1+$BN$4)&amp;","&amp;IF(ISERROR(INDEX(TrimSummary[ordering_yy],MATCH(1,INDEX(($HD159=TrimSummary[style_no])*(HO$3=TrimSummary[trim_reff])*(ISNUMBER(FIND("/"&amp;$HC159&amp;"/","/"&amp;TrimSummary[color]&amp;"/"))),),0))),0,(INDEX(TrimSummary[ordering_yy],MATCH(1,INDEX(($HD159=TrimSummary[style_no])*(HO$3=TrimSummary[trim_reff])*(ISNUMBER(FIND("/"&amp;$HC159&amp;"/","/"&amp;TrimSummary[color]&amp;"/"))),),0))))*$HJ159*(1+$BN$4)</f>
        <v>75.92,0,0,0</v>
      </c>
      <c r="HP159" s="62" t="str" cm="1">
        <f t="array" ref="HP159">IF(ISERROR(INDEX(TrimSummary[costing_yy],MATCH(1,INDEX(($HD159=TrimSummary[style_no])*(HP$3=TrimSummary[trim_reff])*(ISNUMBER(FIND("/"&amp;$HC159&amp;"/","/"&amp;TrimSummary[color]&amp;"/"))),),0))),0,(INDEX(TrimSummary[costing_yy],MATCH(1,INDEX(($HD159=TrimSummary[style_no])*(HP$3=TrimSummary[trim_reff])*(ISNUMBER(FIND("/"&amp;$HC159&amp;"/","/"&amp;TrimSummary[color]&amp;"/"))),),0))))*$HH159*(1+$BN$3)&amp;","&amp;IF(ISERROR(INDEX(TrimSummary[costing_yy],MATCH(1,INDEX(($HD159=TrimSummary[style_no])*(HP$3=TrimSummary[trim_reff])*(ISNUMBER(FIND("/"&amp;$HC159&amp;"/","/"&amp;TrimSummary[color]&amp;"/"))),),0))),0,(INDEX(TrimSummary[costing_yy],MATCH(1,INDEX(($HD159=TrimSummary[style_no])*(HP$3=TrimSummary[trim_reff])*(ISNUMBER(FIND("/"&amp;$HC159&amp;"/","/"&amp;TrimSummary[color]&amp;"/"))),),0))))*$HJ159*(1+$BN$3)&amp;","&amp;IF(ISERROR(INDEX(TrimSummary[ordering_yy],MATCH(1,INDEX(($HD159=TrimSummary[style_no])*(HP$3=TrimSummary[trim_reff])*(ISNUMBER(FIND("/"&amp;$HC159&amp;"/","/"&amp;TrimSummary[color]&amp;"/"))),),0))),0,(INDEX(TrimSummary[ordering_yy],MATCH(1,INDEX(($HD159=TrimSummary[style_no])*(HP$3=TrimSummary[trim_reff])*(ISNUMBER(FIND("/"&amp;$HC159&amp;"/","/"&amp;TrimSummary[color]&amp;"/"))),),0))))*$HH159*(1+$BN$4)&amp;","&amp;IF(ISERROR(INDEX(TrimSummary[ordering_yy],MATCH(1,INDEX(($HD159=TrimSummary[style_no])*(HP$3=TrimSummary[trim_reff])*(ISNUMBER(FIND("/"&amp;$HC159&amp;"/","/"&amp;TrimSummary[color]&amp;"/"))),),0))),0,(INDEX(TrimSummary[ordering_yy],MATCH(1,INDEX(($HD159=TrimSummary[style_no])*(HP$3=TrimSummary[trim_reff])*(ISNUMBER(FIND("/"&amp;$HC159&amp;"/","/"&amp;TrimSummary[color]&amp;"/"))),),0))))*$HJ159*(1+$BN$4)</f>
        <v>75.92,0,0,0</v>
      </c>
      <c r="HQ159" s="62" t="str" cm="1">
        <f t="array" ref="HQ159">IF(ISERROR(INDEX(TrimSummary[costing_yy],MATCH(1,INDEX(($HD159=TrimSummary[style_no])*(HQ$3=TrimSummary[trim_reff])*(ISNUMBER(FIND("/"&amp;$HC159&amp;"/","/"&amp;TrimSummary[color]&amp;"/"))),),0))),0,(INDEX(TrimSummary[costing_yy],MATCH(1,INDEX(($HD159=TrimSummary[style_no])*(HQ$3=TrimSummary[trim_reff])*(ISNUMBER(FIND("/"&amp;$HC159&amp;"/","/"&amp;TrimSummary[color]&amp;"/"))),),0))))*$HH159*(1+$BN$3)&amp;","&amp;IF(ISERROR(INDEX(TrimSummary[costing_yy],MATCH(1,INDEX(($HD159=TrimSummary[style_no])*(HQ$3=TrimSummary[trim_reff])*(ISNUMBER(FIND("/"&amp;$HC159&amp;"/","/"&amp;TrimSummary[color]&amp;"/"))),),0))),0,(INDEX(TrimSummary[costing_yy],MATCH(1,INDEX(($HD159=TrimSummary[style_no])*(HQ$3=TrimSummary[trim_reff])*(ISNUMBER(FIND("/"&amp;$HC159&amp;"/","/"&amp;TrimSummary[color]&amp;"/"))),),0))))*$HJ159*(1+$BN$3)&amp;","&amp;IF(ISERROR(INDEX(TrimSummary[ordering_yy],MATCH(1,INDEX(($HD159=TrimSummary[style_no])*(HQ$3=TrimSummary[trim_reff])*(ISNUMBER(FIND("/"&amp;$HC159&amp;"/","/"&amp;TrimSummary[color]&amp;"/"))),),0))),0,(INDEX(TrimSummary[ordering_yy],MATCH(1,INDEX(($HD159=TrimSummary[style_no])*(HQ$3=TrimSummary[trim_reff])*(ISNUMBER(FIND("/"&amp;$HC159&amp;"/","/"&amp;TrimSummary[color]&amp;"/"))),),0))))*$HH159*(1+$BN$4)&amp;","&amp;IF(ISERROR(INDEX(TrimSummary[ordering_yy],MATCH(1,INDEX(($HD159=TrimSummary[style_no])*(HQ$3=TrimSummary[trim_reff])*(ISNUMBER(FIND("/"&amp;$HC159&amp;"/","/"&amp;TrimSummary[color]&amp;"/"))),),0))),0,(INDEX(TrimSummary[ordering_yy],MATCH(1,INDEX(($HD159=TrimSummary[style_no])*(HQ$3=TrimSummary[trim_reff])*(ISNUMBER(FIND("/"&amp;$HC159&amp;"/","/"&amp;TrimSummary[color]&amp;"/"))),),0))))*$HJ159*(1+$BN$4)</f>
        <v>75.92,0,0,0</v>
      </c>
      <c r="HR159" s="62" t="str" cm="1">
        <f t="array" ref="HR159">IF(ISERROR(INDEX(TrimSummary[costing_yy],MATCH(1,INDEX(($HD159=TrimSummary[style_no])*(HR$3=TrimSummary[trim_reff])*(ISNUMBER(FIND("/"&amp;$HC159&amp;"/","/"&amp;TrimSummary[color]&amp;"/"))),),0))),0,(INDEX(TrimSummary[costing_yy],MATCH(1,INDEX(($HD159=TrimSummary[style_no])*(HR$3=TrimSummary[trim_reff])*(ISNUMBER(FIND("/"&amp;$HC159&amp;"/","/"&amp;TrimSummary[color]&amp;"/"))),),0))))*$HH159*(1+$BN$3)&amp;","&amp;IF(ISERROR(INDEX(TrimSummary[costing_yy],MATCH(1,INDEX(($HD159=TrimSummary[style_no])*(HR$3=TrimSummary[trim_reff])*(ISNUMBER(FIND("/"&amp;$HC159&amp;"/","/"&amp;TrimSummary[color]&amp;"/"))),),0))),0,(INDEX(TrimSummary[costing_yy],MATCH(1,INDEX(($HD159=TrimSummary[style_no])*(HR$3=TrimSummary[trim_reff])*(ISNUMBER(FIND("/"&amp;$HC159&amp;"/","/"&amp;TrimSummary[color]&amp;"/"))),),0))))*$HJ159*(1+$BN$3)&amp;","&amp;IF(ISERROR(INDEX(TrimSummary[ordering_yy],MATCH(1,INDEX(($HD159=TrimSummary[style_no])*(HR$3=TrimSummary[trim_reff])*(ISNUMBER(FIND("/"&amp;$HC159&amp;"/","/"&amp;TrimSummary[color]&amp;"/"))),),0))),0,(INDEX(TrimSummary[ordering_yy],MATCH(1,INDEX(($HD159=TrimSummary[style_no])*(HR$3=TrimSummary[trim_reff])*(ISNUMBER(FIND("/"&amp;$HC159&amp;"/","/"&amp;TrimSummary[color]&amp;"/"))),),0))))*$HH159*(1+$BN$4)&amp;","&amp;IF(ISERROR(INDEX(TrimSummary[ordering_yy],MATCH(1,INDEX(($HD159=TrimSummary[style_no])*(HR$3=TrimSummary[trim_reff])*(ISNUMBER(FIND("/"&amp;$HC159&amp;"/","/"&amp;TrimSummary[color]&amp;"/"))),),0))),0,(INDEX(TrimSummary[ordering_yy],MATCH(1,INDEX(($HD159=TrimSummary[style_no])*(HR$3=TrimSummary[trim_reff])*(ISNUMBER(FIND("/"&amp;$HC159&amp;"/","/"&amp;TrimSummary[color]&amp;"/"))),),0))))*$HJ159*(1+$BN$4)</f>
        <v>75.92,0,0,0</v>
      </c>
      <c r="HS159" s="62" t="str" cm="1">
        <f t="array" ref="HS159">IF(ISERROR(INDEX(TrimSummary[costing_yy],MATCH(1,INDEX(($HD159=TrimSummary[style_no])*(HS$3=TrimSummary[trim_reff])*(ISNUMBER(FIND("/"&amp;$HC159&amp;"/","/"&amp;TrimSummary[color]&amp;"/"))),),0))),0,(INDEX(TrimSummary[costing_yy],MATCH(1,INDEX(($HD159=TrimSummary[style_no])*(HS$3=TrimSummary[trim_reff])*(ISNUMBER(FIND("/"&amp;$HC159&amp;"/","/"&amp;TrimSummary[color]&amp;"/"))),),0))))*$HH159*(1+$BN$3)&amp;","&amp;IF(ISERROR(INDEX(TrimSummary[costing_yy],MATCH(1,INDEX(($HD159=TrimSummary[style_no])*(HS$3=TrimSummary[trim_reff])*(ISNUMBER(FIND("/"&amp;$HC159&amp;"/","/"&amp;TrimSummary[color]&amp;"/"))),),0))),0,(INDEX(TrimSummary[costing_yy],MATCH(1,INDEX(($HD159=TrimSummary[style_no])*(HS$3=TrimSummary[trim_reff])*(ISNUMBER(FIND("/"&amp;$HC159&amp;"/","/"&amp;TrimSummary[color]&amp;"/"))),),0))))*$HJ159*(1+$BN$3)&amp;","&amp;IF(ISERROR(INDEX(TrimSummary[ordering_yy],MATCH(1,INDEX(($HD159=TrimSummary[style_no])*(HS$3=TrimSummary[trim_reff])*(ISNUMBER(FIND("/"&amp;$HC159&amp;"/","/"&amp;TrimSummary[color]&amp;"/"))),),0))),0,(INDEX(TrimSummary[ordering_yy],MATCH(1,INDEX(($HD159=TrimSummary[style_no])*(HS$3=TrimSummary[trim_reff])*(ISNUMBER(FIND("/"&amp;$HC159&amp;"/","/"&amp;TrimSummary[color]&amp;"/"))),),0))))*$HH159*(1+$BN$4)&amp;","&amp;IF(ISERROR(INDEX(TrimSummary[ordering_yy],MATCH(1,INDEX(($HD159=TrimSummary[style_no])*(HS$3=TrimSummary[trim_reff])*(ISNUMBER(FIND("/"&amp;$HC159&amp;"/","/"&amp;TrimSummary[color]&amp;"/"))),),0))),0,(INDEX(TrimSummary[ordering_yy],MATCH(1,INDEX(($HD159=TrimSummary[style_no])*(HS$3=TrimSummary[trim_reff])*(ISNUMBER(FIND("/"&amp;$HC159&amp;"/","/"&amp;TrimSummary[color]&amp;"/"))),),0))))*$HJ159*(1+$BN$4)</f>
        <v>75.92,0,0,0</v>
      </c>
      <c r="HT159" s="62" t="str" cm="1">
        <f t="array" ref="HT159">IF(ISERROR(INDEX(TrimSummary[costing_yy],MATCH(1,INDEX(($HD159=TrimSummary[style_no])*(HT$3=TrimSummary[trim_reff])*(ISNUMBER(FIND("/"&amp;$HC159&amp;"/","/"&amp;TrimSummary[color]&amp;"/"))),),0))),0,(INDEX(TrimSummary[costing_yy],MATCH(1,INDEX(($HD159=TrimSummary[style_no])*(HT$3=TrimSummary[trim_reff])*(ISNUMBER(FIND("/"&amp;$HC159&amp;"/","/"&amp;TrimSummary[color]&amp;"/"))),),0))))*$HH159*(1+$BN$3)&amp;","&amp;IF(ISERROR(INDEX(TrimSummary[costing_yy],MATCH(1,INDEX(($HD159=TrimSummary[style_no])*(HT$3=TrimSummary[trim_reff])*(ISNUMBER(FIND("/"&amp;$HC159&amp;"/","/"&amp;TrimSummary[color]&amp;"/"))),),0))),0,(INDEX(TrimSummary[costing_yy],MATCH(1,INDEX(($HD159=TrimSummary[style_no])*(HT$3=TrimSummary[trim_reff])*(ISNUMBER(FIND("/"&amp;$HC159&amp;"/","/"&amp;TrimSummary[color]&amp;"/"))),),0))))*$HJ159*(1+$BN$3)&amp;","&amp;IF(ISERROR(INDEX(TrimSummary[ordering_yy],MATCH(1,INDEX(($HD159=TrimSummary[style_no])*(HT$3=TrimSummary[trim_reff])*(ISNUMBER(FIND("/"&amp;$HC159&amp;"/","/"&amp;TrimSummary[color]&amp;"/"))),),0))),0,(INDEX(TrimSummary[ordering_yy],MATCH(1,INDEX(($HD159=TrimSummary[style_no])*(HT$3=TrimSummary[trim_reff])*(ISNUMBER(FIND("/"&amp;$HC159&amp;"/","/"&amp;TrimSummary[color]&amp;"/"))),),0))))*$HH159*(1+$BN$4)&amp;","&amp;IF(ISERROR(INDEX(TrimSummary[ordering_yy],MATCH(1,INDEX(($HD159=TrimSummary[style_no])*(HT$3=TrimSummary[trim_reff])*(ISNUMBER(FIND("/"&amp;$HC159&amp;"/","/"&amp;TrimSummary[color]&amp;"/"))),),0))),0,(INDEX(TrimSummary[ordering_yy],MATCH(1,INDEX(($HD159=TrimSummary[style_no])*(HT$3=TrimSummary[trim_reff])*(ISNUMBER(FIND("/"&amp;$HC159&amp;"/","/"&amp;TrimSummary[color]&amp;"/"))),),0))))*$HJ159*(1+$BN$4)</f>
        <v>75.92,0,0,0</v>
      </c>
      <c r="HU159" s="62" t="str" cm="1">
        <f t="array" ref="HU159">IF(ISERROR(INDEX(TrimSummary[costing_yy],MATCH(1,INDEX(($HD159=TrimSummary[style_no])*(HU$3=TrimSummary[trim_reff])*(ISNUMBER(FIND("/"&amp;$HC159&amp;"/","/"&amp;TrimSummary[color]&amp;"/"))),),0))),0,(INDEX(TrimSummary[costing_yy],MATCH(1,INDEX(($HD159=TrimSummary[style_no])*(HU$3=TrimSummary[trim_reff])*(ISNUMBER(FIND("/"&amp;$HC159&amp;"/","/"&amp;TrimSummary[color]&amp;"/"))),),0))))*$HH159*(1+$BN$3)&amp;","&amp;IF(ISERROR(INDEX(TrimSummary[costing_yy],MATCH(1,INDEX(($HD159=TrimSummary[style_no])*(HU$3=TrimSummary[trim_reff])*(ISNUMBER(FIND("/"&amp;$HC159&amp;"/","/"&amp;TrimSummary[color]&amp;"/"))),),0))),0,(INDEX(TrimSummary[costing_yy],MATCH(1,INDEX(($HD159=TrimSummary[style_no])*(HU$3=TrimSummary[trim_reff])*(ISNUMBER(FIND("/"&amp;$HC159&amp;"/","/"&amp;TrimSummary[color]&amp;"/"))),),0))))*$HJ159*(1+$BN$3)&amp;","&amp;IF(ISERROR(INDEX(TrimSummary[ordering_yy],MATCH(1,INDEX(($HD159=TrimSummary[style_no])*(HU$3=TrimSummary[trim_reff])*(ISNUMBER(FIND("/"&amp;$HC159&amp;"/","/"&amp;TrimSummary[color]&amp;"/"))),),0))),0,(INDEX(TrimSummary[ordering_yy],MATCH(1,INDEX(($HD159=TrimSummary[style_no])*(HU$3=TrimSummary[trim_reff])*(ISNUMBER(FIND("/"&amp;$HC159&amp;"/","/"&amp;TrimSummary[color]&amp;"/"))),),0))))*$HH159*(1+$BN$4)&amp;","&amp;IF(ISERROR(INDEX(TrimSummary[ordering_yy],MATCH(1,INDEX(($HD159=TrimSummary[style_no])*(HU$3=TrimSummary[trim_reff])*(ISNUMBER(FIND("/"&amp;$HC159&amp;"/","/"&amp;TrimSummary[color]&amp;"/"))),),0))),0,(INDEX(TrimSummary[ordering_yy],MATCH(1,INDEX(($HD159=TrimSummary[style_no])*(HU$3=TrimSummary[trim_reff])*(ISNUMBER(FIND("/"&amp;$HC159&amp;"/","/"&amp;TrimSummary[color]&amp;"/"))),),0))))*$HJ159*(1+$BN$4)</f>
        <v>75.92,0,0,0</v>
      </c>
      <c r="HV159" s="62"/>
      <c r="HW159" s="62"/>
      <c r="HX159" s="62"/>
      <c r="HY159" s="62"/>
      <c r="HZ159" s="62"/>
      <c r="IA159" s="62"/>
      <c r="IB159" s="62"/>
      <c r="IC159" s="62"/>
      <c r="ID159" s="62"/>
      <c r="IE159" s="62"/>
      <c r="IF159" s="62"/>
      <c r="IG159" s="49"/>
      <c r="IH159" s="49"/>
      <c r="II159" s="49"/>
      <c r="IJ159" s="49"/>
      <c r="IK159" s="49"/>
      <c r="IL159" s="49"/>
      <c r="IM159" s="49"/>
      <c r="IN159" s="49"/>
      <c r="IO159" s="49"/>
      <c r="IP159" s="49"/>
      <c r="IQ159" s="49"/>
      <c r="IR159" s="49"/>
      <c r="IS159" s="49"/>
      <c r="IT159" s="49"/>
      <c r="IU159" s="49"/>
      <c r="IV159" s="49"/>
      <c r="IW159" s="49"/>
    </row>
    <row r="160" spans="1:257">
      <c r="A160"/>
      <c r="D160" s="256"/>
      <c r="E160" s="121"/>
      <c r="F160" s="18"/>
      <c r="G160" s="19"/>
      <c r="H160" s="96"/>
      <c r="I160" s="96"/>
      <c r="J160" s="96"/>
      <c r="K160" s="96"/>
      <c r="L160" s="96"/>
      <c r="M160" s="96"/>
      <c r="N160" s="96"/>
      <c r="O160" s="96"/>
      <c r="P160" s="96"/>
      <c r="Q160" s="96"/>
      <c r="R160" s="96"/>
      <c r="S160" s="86"/>
      <c r="T160" s="86"/>
      <c r="U160" s="86"/>
      <c r="V160" s="130"/>
      <c r="Y160" s="18"/>
      <c r="AR160" s="23"/>
      <c r="AS160" s="23"/>
      <c r="AT160" s="18"/>
      <c r="AV160" s="24"/>
      <c r="AW160" s="24"/>
      <c r="AX160" s="24"/>
      <c r="AY160" s="24"/>
      <c r="AZ160" s="24"/>
      <c r="BA160" s="24"/>
      <c r="BB160" s="24"/>
      <c r="BC160" s="24"/>
      <c r="BD160" s="24"/>
      <c r="BE160" s="24"/>
      <c r="BF160" s="24"/>
      <c r="BG160" s="24"/>
      <c r="BH160" s="24"/>
      <c r="BI160" s="24"/>
      <c r="BS160" s="233"/>
      <c r="BT160" s="233"/>
      <c r="BU160" s="233"/>
      <c r="BV160" s="233"/>
      <c r="BW160" s="233"/>
      <c r="BX160" s="233"/>
      <c r="BY160" s="233"/>
      <c r="BZ160" s="233"/>
      <c r="CA160" s="233"/>
      <c r="CB160" s="233"/>
      <c r="CC160" s="233"/>
      <c r="CD160" s="326"/>
      <c r="CF160" s="233"/>
      <c r="CJ160" s="92"/>
      <c r="CK160" s="92"/>
      <c r="FT160"/>
      <c r="FU160"/>
      <c r="HA160" s="62" t="str">
        <f>INDEX(TrimSummary[season],MATCH($HD160,TrimSummary[style_no],0))</f>
        <v>WI23</v>
      </c>
      <c r="HB160" s="62" t="str">
        <f>INDEX(TrimSummary[floorset],MATCH($HD160,TrimSummary[style_no],0))</f>
        <v>F3</v>
      </c>
      <c r="HC160" s="6" t="s">
        <v>201</v>
      </c>
      <c r="HD160" s="310" t="s">
        <v>315</v>
      </c>
      <c r="HE160" s="224" t="s">
        <v>302</v>
      </c>
      <c r="HF160" s="98">
        <v>45040</v>
      </c>
      <c r="HG160" t="s">
        <v>35</v>
      </c>
      <c r="HH160" s="105" cm="1">
        <f t="array" ref="HH160">IF(ISERROR(INDEX(Trim_Booking_Data[[QTY TB]:[5]],MATCH($HD160&amp;$HE160&amp;$HF160,Trim_Booking_Data[Styele'#]&amp;Trim_Booking_Data[COLOR]&amp;Trim_Booking_Data[Trim Boking Date],0),MATCH($HG160,Trim_Booking_Data[[#Headers],[QTY TB]:[5]],0))),0,(INDEX(Trim_Booking_Data[[QTY TB]:[5]],MATCH($HD160&amp;$HE160&amp;$HF160,Trim_Booking_Data[Styele'#]&amp;Trim_Booking_Data[COLOR]&amp;Trim_Booking_Data[Trim Boking Date],0),MATCH($HG160,Trim_Booking_Data[[#Headers],[QTY TB]:[5]],0))))</f>
        <v>252</v>
      </c>
      <c r="HI160" s="78" cm="1">
        <f t="array" ref="HI160">IF(ISERROR(INDEX(PO_Placed_Data_Fu[],MATCH($HD160&amp;$HE160,Trim_Booking_Data[Styele'#]&amp;Trim_Booking_Data[COLOR],0),MATCH(HI$3,PO_Placed_Data_Fu[#Headers],0))),0,(INDEX(PO_Placed_Data_Fu[],MATCH($HD160&amp;$HE160,Trim_Booking_Data[Styele'#]&amp;Trim_Booking_Data[COLOR],0),MATCH(HI$3,PO_Placed_Data_Fu[#Headers],0))))</f>
        <v>0</v>
      </c>
      <c r="HJ160" s="70" cm="1">
        <f t="array" ref="HJ160">IF(ISERROR(INDEX(PO_Placed_Data_Fu[],MATCH($HD160&amp;$HE160&amp;$HF160,Trim_Booking_Data[Styele'#]&amp;Trim_Booking_Data[COLOR]&amp;Trim_Booking_Data[Trim Boking Date],0),MATCH($HG160,PO_Placed_Data_Fu[#Headers],0))),0,(INDEX(PO_Placed_Data_Fu[],MATCH($HD160&amp;$HE160&amp;$HF160,Trim_Booking_Data[Styele'#]&amp;Trim_Booking_Data[COLOR]&amp;Trim_Booking_Data[Trim Boking Date],0),MATCH($HG160,PO_Placed_Data_Fu[#Headers],0))))</f>
        <v>0</v>
      </c>
      <c r="HK160" s="62" t="str" cm="1">
        <f t="array" ref="HK160">IF(ISERROR(INDEX(TrimSummary[costing_yy],MATCH(1,INDEX(($HD160=TrimSummary[style_no])*(HK$3=TrimSummary[trim_reff])*(ISNUMBER(FIND("/"&amp;$HC160&amp;"/","/"&amp;TrimSummary[color]&amp;"/"))),),0))),0,(INDEX(TrimSummary[costing_yy],MATCH(1,INDEX(($HD160=TrimSummary[style_no])*(HK$3=TrimSummary[trim_reff])*(ISNUMBER(FIND("/"&amp;$HC160&amp;"/","/"&amp;TrimSummary[color]&amp;"/"))),),0))))*$HH160*(1+$BN$3)&amp;","&amp;IF(ISERROR(INDEX(TrimSummary[costing_yy],MATCH(1,INDEX(($HD160=TrimSummary[style_no])*(HK$3=TrimSummary[trim_reff])*(ISNUMBER(FIND("/"&amp;$HC160&amp;"/","/"&amp;TrimSummary[color]&amp;"/"))),),0))),0,(INDEX(TrimSummary[costing_yy],MATCH(1,INDEX(($HD160=TrimSummary[style_no])*(HK$3=TrimSummary[trim_reff])*(ISNUMBER(FIND("/"&amp;$HC160&amp;"/","/"&amp;TrimSummary[color]&amp;"/"))),),0))))*$HJ160*(1+$BN$3)&amp;","&amp;IF(ISERROR(INDEX(TrimSummary[ordering_yy],MATCH(1,INDEX(($HD160=TrimSummary[style_no])*(HK$3=TrimSummary[trim_reff])*(ISNUMBER(FIND("/"&amp;$HC160&amp;"/","/"&amp;TrimSummary[color]&amp;"/"))),),0))),0,(INDEX(TrimSummary[ordering_yy],MATCH(1,INDEX(($HD160=TrimSummary[style_no])*(HK$3=TrimSummary[trim_reff])*(ISNUMBER(FIND("/"&amp;$HC160&amp;"/","/"&amp;TrimSummary[color]&amp;"/"))),),0))))*$HH160*(1+$BN$4)&amp;","&amp;IF(ISERROR(INDEX(TrimSummary[ordering_yy],MATCH(1,INDEX(($HD160=TrimSummary[style_no])*(HK$3=TrimSummary[trim_reff])*(ISNUMBER(FIND("/"&amp;$HC160&amp;"/","/"&amp;TrimSummary[color]&amp;"/"))),),0))),0,(INDEX(TrimSummary[ordering_yy],MATCH(1,INDEX(($HD160=TrimSummary[style_no])*(HK$3=TrimSummary[trim_reff])*(ISNUMBER(FIND("/"&amp;$HC160&amp;"/","/"&amp;TrimSummary[color]&amp;"/"))),),0))))*$HJ160*(1+$BN$4)</f>
        <v>227.380608,0,0,0</v>
      </c>
      <c r="HL160" s="62" t="str" cm="1">
        <f t="array" ref="HL160">IF(ISERROR(INDEX(TrimSummary[costing_yy],MATCH(1,INDEX(($HD160=TrimSummary[style_no])*(HL$3=TrimSummary[trim_reff])*(ISNUMBER(FIND("/"&amp;$HC160&amp;"/","/"&amp;TrimSummary[color]&amp;"/"))),),0))),0,(INDEX(TrimSummary[costing_yy],MATCH(1,INDEX(($HD160=TrimSummary[style_no])*(HL$3=TrimSummary[trim_reff])*(ISNUMBER(FIND("/"&amp;$HC160&amp;"/","/"&amp;TrimSummary[color]&amp;"/"))),),0))))*$HH160*(1+$BN$3)&amp;","&amp;IF(ISERROR(INDEX(TrimSummary[costing_yy],MATCH(1,INDEX(($HD160=TrimSummary[style_no])*(HL$3=TrimSummary[trim_reff])*(ISNUMBER(FIND("/"&amp;$HC160&amp;"/","/"&amp;TrimSummary[color]&amp;"/"))),),0))),0,(INDEX(TrimSummary[costing_yy],MATCH(1,INDEX(($HD160=TrimSummary[style_no])*(HL$3=TrimSummary[trim_reff])*(ISNUMBER(FIND("/"&amp;$HC160&amp;"/","/"&amp;TrimSummary[color]&amp;"/"))),),0))))*$HJ160*(1+$BN$3)&amp;","&amp;IF(ISERROR(INDEX(TrimSummary[ordering_yy],MATCH(1,INDEX(($HD160=TrimSummary[style_no])*(HL$3=TrimSummary[trim_reff])*(ISNUMBER(FIND("/"&amp;$HC160&amp;"/","/"&amp;TrimSummary[color]&amp;"/"))),),0))),0,(INDEX(TrimSummary[ordering_yy],MATCH(1,INDEX(($HD160=TrimSummary[style_no])*(HL$3=TrimSummary[trim_reff])*(ISNUMBER(FIND("/"&amp;$HC160&amp;"/","/"&amp;TrimSummary[color]&amp;"/"))),),0))))*$HH160*(1+$BN$4)&amp;","&amp;IF(ISERROR(INDEX(TrimSummary[ordering_yy],MATCH(1,INDEX(($HD160=TrimSummary[style_no])*(HL$3=TrimSummary[trim_reff])*(ISNUMBER(FIND("/"&amp;$HC160&amp;"/","/"&amp;TrimSummary[color]&amp;"/"))),),0))),0,(INDEX(TrimSummary[ordering_yy],MATCH(1,INDEX(($HD160=TrimSummary[style_no])*(HL$3=TrimSummary[trim_reff])*(ISNUMBER(FIND("/"&amp;$HC160&amp;"/","/"&amp;TrimSummary[color]&amp;"/"))),),0))))*$HJ160*(1+$BN$4)</f>
        <v>3.14496,0,0,0</v>
      </c>
      <c r="HM160" s="62" t="str" cm="1">
        <f t="array" ref="HM160">IF(ISERROR(INDEX(TrimSummary[costing_yy],MATCH(1,INDEX(($HD160=TrimSummary[style_no])*(HM$3=TrimSummary[trim_reff])*(ISNUMBER(FIND("/"&amp;$HC160&amp;"/","/"&amp;TrimSummary[color]&amp;"/"))),),0))),0,(INDEX(TrimSummary[costing_yy],MATCH(1,INDEX(($HD160=TrimSummary[style_no])*(HM$3=TrimSummary[trim_reff])*(ISNUMBER(FIND("/"&amp;$HC160&amp;"/","/"&amp;TrimSummary[color]&amp;"/"))),),0))))*$HH160*(1+$BN$3)&amp;","&amp;IF(ISERROR(INDEX(TrimSummary[costing_yy],MATCH(1,INDEX(($HD160=TrimSummary[style_no])*(HM$3=TrimSummary[trim_reff])*(ISNUMBER(FIND("/"&amp;$HC160&amp;"/","/"&amp;TrimSummary[color]&amp;"/"))),),0))),0,(INDEX(TrimSummary[costing_yy],MATCH(1,INDEX(($HD160=TrimSummary[style_no])*(HM$3=TrimSummary[trim_reff])*(ISNUMBER(FIND("/"&amp;$HC160&amp;"/","/"&amp;TrimSummary[color]&amp;"/"))),),0))))*$HJ160*(1+$BN$3)&amp;","&amp;IF(ISERROR(INDEX(TrimSummary[ordering_yy],MATCH(1,INDEX(($HD160=TrimSummary[style_no])*(HM$3=TrimSummary[trim_reff])*(ISNUMBER(FIND("/"&amp;$HC160&amp;"/","/"&amp;TrimSummary[color]&amp;"/"))),),0))),0,(INDEX(TrimSummary[ordering_yy],MATCH(1,INDEX(($HD160=TrimSummary[style_no])*(HM$3=TrimSummary[trim_reff])*(ISNUMBER(FIND("/"&amp;$HC160&amp;"/","/"&amp;TrimSummary[color]&amp;"/"))),),0))))*$HH160*(1+$BN$4)&amp;","&amp;IF(ISERROR(INDEX(TrimSummary[ordering_yy],MATCH(1,INDEX(($HD160=TrimSummary[style_no])*(HM$3=TrimSummary[trim_reff])*(ISNUMBER(FIND("/"&amp;$HC160&amp;"/","/"&amp;TrimSummary[color]&amp;"/"))),),0))),0,(INDEX(TrimSummary[ordering_yy],MATCH(1,INDEX(($HD160=TrimSummary[style_no])*(HM$3=TrimSummary[trim_reff])*(ISNUMBER(FIND("/"&amp;$HC160&amp;"/","/"&amp;TrimSummary[color]&amp;"/"))),),0))))*$HJ160*(1+$BN$4)</f>
        <v>4.822272,0,0,0</v>
      </c>
      <c r="HN160" s="62" t="str" cm="1">
        <f t="array" ref="HN160">IF(ISERROR(INDEX(TrimSummary[costing_yy],MATCH(1,INDEX(($HD160=TrimSummary[style_no])*(HN$3=TrimSummary[trim_reff])*(ISNUMBER(FIND("/"&amp;$HC160&amp;"/","/"&amp;TrimSummary[color]&amp;"/"))),),0))),0,(INDEX(TrimSummary[costing_yy],MATCH(1,INDEX(($HD160=TrimSummary[style_no])*(HN$3=TrimSummary[trim_reff])*(ISNUMBER(FIND("/"&amp;$HC160&amp;"/","/"&amp;TrimSummary[color]&amp;"/"))),),0))))*$HH160*(1+$BN$3)&amp;","&amp;IF(ISERROR(INDEX(TrimSummary[costing_yy],MATCH(1,INDEX(($HD160=TrimSummary[style_no])*(HN$3=TrimSummary[trim_reff])*(ISNUMBER(FIND("/"&amp;$HC160&amp;"/","/"&amp;TrimSummary[color]&amp;"/"))),),0))),0,(INDEX(TrimSummary[costing_yy],MATCH(1,INDEX(($HD160=TrimSummary[style_no])*(HN$3=TrimSummary[trim_reff])*(ISNUMBER(FIND("/"&amp;$HC160&amp;"/","/"&amp;TrimSummary[color]&amp;"/"))),),0))))*$HJ160*(1+$BN$3)&amp;","&amp;IF(ISERROR(INDEX(TrimSummary[ordering_yy],MATCH(1,INDEX(($HD160=TrimSummary[style_no])*(HN$3=TrimSummary[trim_reff])*(ISNUMBER(FIND("/"&amp;$HC160&amp;"/","/"&amp;TrimSummary[color]&amp;"/"))),),0))),0,(INDEX(TrimSummary[ordering_yy],MATCH(1,INDEX(($HD160=TrimSummary[style_no])*(HN$3=TrimSummary[trim_reff])*(ISNUMBER(FIND("/"&amp;$HC160&amp;"/","/"&amp;TrimSummary[color]&amp;"/"))),),0))))*$HH160*(1+$BN$4)&amp;","&amp;IF(ISERROR(INDEX(TrimSummary[ordering_yy],MATCH(1,INDEX(($HD160=TrimSummary[style_no])*(HN$3=TrimSummary[trim_reff])*(ISNUMBER(FIND("/"&amp;$HC160&amp;"/","/"&amp;TrimSummary[color]&amp;"/"))),),0))),0,(INDEX(TrimSummary[ordering_yy],MATCH(1,INDEX(($HD160=TrimSummary[style_no])*(HN$3=TrimSummary[trim_reff])*(ISNUMBER(FIND("/"&amp;$HC160&amp;"/","/"&amp;TrimSummary[color]&amp;"/"))),),0))))*$HJ160*(1+$BN$4)</f>
        <v>262.08,0,0,0</v>
      </c>
      <c r="HO160" s="62" t="str" cm="1">
        <f t="array" ref="HO160">IF(ISERROR(INDEX(TrimSummary[costing_yy],MATCH(1,INDEX(($HD160=TrimSummary[style_no])*(HO$3=TrimSummary[trim_reff])*(ISNUMBER(FIND("/"&amp;$HC160&amp;"/","/"&amp;TrimSummary[color]&amp;"/"))),),0))),0,(INDEX(TrimSummary[costing_yy],MATCH(1,INDEX(($HD160=TrimSummary[style_no])*(HO$3=TrimSummary[trim_reff])*(ISNUMBER(FIND("/"&amp;$HC160&amp;"/","/"&amp;TrimSummary[color]&amp;"/"))),),0))))*$HH160*(1+$BN$3)&amp;","&amp;IF(ISERROR(INDEX(TrimSummary[costing_yy],MATCH(1,INDEX(($HD160=TrimSummary[style_no])*(HO$3=TrimSummary[trim_reff])*(ISNUMBER(FIND("/"&amp;$HC160&amp;"/","/"&amp;TrimSummary[color]&amp;"/"))),),0))),0,(INDEX(TrimSummary[costing_yy],MATCH(1,INDEX(($HD160=TrimSummary[style_no])*(HO$3=TrimSummary[trim_reff])*(ISNUMBER(FIND("/"&amp;$HC160&amp;"/","/"&amp;TrimSummary[color]&amp;"/"))),),0))))*$HJ160*(1+$BN$3)&amp;","&amp;IF(ISERROR(INDEX(TrimSummary[ordering_yy],MATCH(1,INDEX(($HD160=TrimSummary[style_no])*(HO$3=TrimSummary[trim_reff])*(ISNUMBER(FIND("/"&amp;$HC160&amp;"/","/"&amp;TrimSummary[color]&amp;"/"))),),0))),0,(INDEX(TrimSummary[ordering_yy],MATCH(1,INDEX(($HD160=TrimSummary[style_no])*(HO$3=TrimSummary[trim_reff])*(ISNUMBER(FIND("/"&amp;$HC160&amp;"/","/"&amp;TrimSummary[color]&amp;"/"))),),0))))*$HH160*(1+$BN$4)&amp;","&amp;IF(ISERROR(INDEX(TrimSummary[ordering_yy],MATCH(1,INDEX(($HD160=TrimSummary[style_no])*(HO$3=TrimSummary[trim_reff])*(ISNUMBER(FIND("/"&amp;$HC160&amp;"/","/"&amp;TrimSummary[color]&amp;"/"))),),0))),0,(INDEX(TrimSummary[ordering_yy],MATCH(1,INDEX(($HD160=TrimSummary[style_no])*(HO$3=TrimSummary[trim_reff])*(ISNUMBER(FIND("/"&amp;$HC160&amp;"/","/"&amp;TrimSummary[color]&amp;"/"))),),0))))*$HJ160*(1+$BN$4)</f>
        <v>262.08,0,0,0</v>
      </c>
      <c r="HP160" s="62" t="str" cm="1">
        <f t="array" ref="HP160">IF(ISERROR(INDEX(TrimSummary[costing_yy],MATCH(1,INDEX(($HD160=TrimSummary[style_no])*(HP$3=TrimSummary[trim_reff])*(ISNUMBER(FIND("/"&amp;$HC160&amp;"/","/"&amp;TrimSummary[color]&amp;"/"))),),0))),0,(INDEX(TrimSummary[costing_yy],MATCH(1,INDEX(($HD160=TrimSummary[style_no])*(HP$3=TrimSummary[trim_reff])*(ISNUMBER(FIND("/"&amp;$HC160&amp;"/","/"&amp;TrimSummary[color]&amp;"/"))),),0))))*$HH160*(1+$BN$3)&amp;","&amp;IF(ISERROR(INDEX(TrimSummary[costing_yy],MATCH(1,INDEX(($HD160=TrimSummary[style_no])*(HP$3=TrimSummary[trim_reff])*(ISNUMBER(FIND("/"&amp;$HC160&amp;"/","/"&amp;TrimSummary[color]&amp;"/"))),),0))),0,(INDEX(TrimSummary[costing_yy],MATCH(1,INDEX(($HD160=TrimSummary[style_no])*(HP$3=TrimSummary[trim_reff])*(ISNUMBER(FIND("/"&amp;$HC160&amp;"/","/"&amp;TrimSummary[color]&amp;"/"))),),0))))*$HJ160*(1+$BN$3)&amp;","&amp;IF(ISERROR(INDEX(TrimSummary[ordering_yy],MATCH(1,INDEX(($HD160=TrimSummary[style_no])*(HP$3=TrimSummary[trim_reff])*(ISNUMBER(FIND("/"&amp;$HC160&amp;"/","/"&amp;TrimSummary[color]&amp;"/"))),),0))),0,(INDEX(TrimSummary[ordering_yy],MATCH(1,INDEX(($HD160=TrimSummary[style_no])*(HP$3=TrimSummary[trim_reff])*(ISNUMBER(FIND("/"&amp;$HC160&amp;"/","/"&amp;TrimSummary[color]&amp;"/"))),),0))))*$HH160*(1+$BN$4)&amp;","&amp;IF(ISERROR(INDEX(TrimSummary[ordering_yy],MATCH(1,INDEX(($HD160=TrimSummary[style_no])*(HP$3=TrimSummary[trim_reff])*(ISNUMBER(FIND("/"&amp;$HC160&amp;"/","/"&amp;TrimSummary[color]&amp;"/"))),),0))),0,(INDEX(TrimSummary[ordering_yy],MATCH(1,INDEX(($HD160=TrimSummary[style_no])*(HP$3=TrimSummary[trim_reff])*(ISNUMBER(FIND("/"&amp;$HC160&amp;"/","/"&amp;TrimSummary[color]&amp;"/"))),),0))))*$HJ160*(1+$BN$4)</f>
        <v>262.08,0,0,0</v>
      </c>
      <c r="HQ160" s="62" t="str" cm="1">
        <f t="array" ref="HQ160">IF(ISERROR(INDEX(TrimSummary[costing_yy],MATCH(1,INDEX(($HD160=TrimSummary[style_no])*(HQ$3=TrimSummary[trim_reff])*(ISNUMBER(FIND("/"&amp;$HC160&amp;"/","/"&amp;TrimSummary[color]&amp;"/"))),),0))),0,(INDEX(TrimSummary[costing_yy],MATCH(1,INDEX(($HD160=TrimSummary[style_no])*(HQ$3=TrimSummary[trim_reff])*(ISNUMBER(FIND("/"&amp;$HC160&amp;"/","/"&amp;TrimSummary[color]&amp;"/"))),),0))))*$HH160*(1+$BN$3)&amp;","&amp;IF(ISERROR(INDEX(TrimSummary[costing_yy],MATCH(1,INDEX(($HD160=TrimSummary[style_no])*(HQ$3=TrimSummary[trim_reff])*(ISNUMBER(FIND("/"&amp;$HC160&amp;"/","/"&amp;TrimSummary[color]&amp;"/"))),),0))),0,(INDEX(TrimSummary[costing_yy],MATCH(1,INDEX(($HD160=TrimSummary[style_no])*(HQ$3=TrimSummary[trim_reff])*(ISNUMBER(FIND("/"&amp;$HC160&amp;"/","/"&amp;TrimSummary[color]&amp;"/"))),),0))))*$HJ160*(1+$BN$3)&amp;","&amp;IF(ISERROR(INDEX(TrimSummary[ordering_yy],MATCH(1,INDEX(($HD160=TrimSummary[style_no])*(HQ$3=TrimSummary[trim_reff])*(ISNUMBER(FIND("/"&amp;$HC160&amp;"/","/"&amp;TrimSummary[color]&amp;"/"))),),0))),0,(INDEX(TrimSummary[ordering_yy],MATCH(1,INDEX(($HD160=TrimSummary[style_no])*(HQ$3=TrimSummary[trim_reff])*(ISNUMBER(FIND("/"&amp;$HC160&amp;"/","/"&amp;TrimSummary[color]&amp;"/"))),),0))))*$HH160*(1+$BN$4)&amp;","&amp;IF(ISERROR(INDEX(TrimSummary[ordering_yy],MATCH(1,INDEX(($HD160=TrimSummary[style_no])*(HQ$3=TrimSummary[trim_reff])*(ISNUMBER(FIND("/"&amp;$HC160&amp;"/","/"&amp;TrimSummary[color]&amp;"/"))),),0))),0,(INDEX(TrimSummary[ordering_yy],MATCH(1,INDEX(($HD160=TrimSummary[style_no])*(HQ$3=TrimSummary[trim_reff])*(ISNUMBER(FIND("/"&amp;$HC160&amp;"/","/"&amp;TrimSummary[color]&amp;"/"))),),0))))*$HJ160*(1+$BN$4)</f>
        <v>262.08,0,0,0</v>
      </c>
      <c r="HR160" s="62" t="str" cm="1">
        <f t="array" ref="HR160">IF(ISERROR(INDEX(TrimSummary[costing_yy],MATCH(1,INDEX(($HD160=TrimSummary[style_no])*(HR$3=TrimSummary[trim_reff])*(ISNUMBER(FIND("/"&amp;$HC160&amp;"/","/"&amp;TrimSummary[color]&amp;"/"))),),0))),0,(INDEX(TrimSummary[costing_yy],MATCH(1,INDEX(($HD160=TrimSummary[style_no])*(HR$3=TrimSummary[trim_reff])*(ISNUMBER(FIND("/"&amp;$HC160&amp;"/","/"&amp;TrimSummary[color]&amp;"/"))),),0))))*$HH160*(1+$BN$3)&amp;","&amp;IF(ISERROR(INDEX(TrimSummary[costing_yy],MATCH(1,INDEX(($HD160=TrimSummary[style_no])*(HR$3=TrimSummary[trim_reff])*(ISNUMBER(FIND("/"&amp;$HC160&amp;"/","/"&amp;TrimSummary[color]&amp;"/"))),),0))),0,(INDEX(TrimSummary[costing_yy],MATCH(1,INDEX(($HD160=TrimSummary[style_no])*(HR$3=TrimSummary[trim_reff])*(ISNUMBER(FIND("/"&amp;$HC160&amp;"/","/"&amp;TrimSummary[color]&amp;"/"))),),0))))*$HJ160*(1+$BN$3)&amp;","&amp;IF(ISERROR(INDEX(TrimSummary[ordering_yy],MATCH(1,INDEX(($HD160=TrimSummary[style_no])*(HR$3=TrimSummary[trim_reff])*(ISNUMBER(FIND("/"&amp;$HC160&amp;"/","/"&amp;TrimSummary[color]&amp;"/"))),),0))),0,(INDEX(TrimSummary[ordering_yy],MATCH(1,INDEX(($HD160=TrimSummary[style_no])*(HR$3=TrimSummary[trim_reff])*(ISNUMBER(FIND("/"&amp;$HC160&amp;"/","/"&amp;TrimSummary[color]&amp;"/"))),),0))))*$HH160*(1+$BN$4)&amp;","&amp;IF(ISERROR(INDEX(TrimSummary[ordering_yy],MATCH(1,INDEX(($HD160=TrimSummary[style_no])*(HR$3=TrimSummary[trim_reff])*(ISNUMBER(FIND("/"&amp;$HC160&amp;"/","/"&amp;TrimSummary[color]&amp;"/"))),),0))),0,(INDEX(TrimSummary[ordering_yy],MATCH(1,INDEX(($HD160=TrimSummary[style_no])*(HR$3=TrimSummary[trim_reff])*(ISNUMBER(FIND("/"&amp;$HC160&amp;"/","/"&amp;TrimSummary[color]&amp;"/"))),),0))))*$HJ160*(1+$BN$4)</f>
        <v>262.08,0,0,0</v>
      </c>
      <c r="HS160" s="62" t="str" cm="1">
        <f t="array" ref="HS160">IF(ISERROR(INDEX(TrimSummary[costing_yy],MATCH(1,INDEX(($HD160=TrimSummary[style_no])*(HS$3=TrimSummary[trim_reff])*(ISNUMBER(FIND("/"&amp;$HC160&amp;"/","/"&amp;TrimSummary[color]&amp;"/"))),),0))),0,(INDEX(TrimSummary[costing_yy],MATCH(1,INDEX(($HD160=TrimSummary[style_no])*(HS$3=TrimSummary[trim_reff])*(ISNUMBER(FIND("/"&amp;$HC160&amp;"/","/"&amp;TrimSummary[color]&amp;"/"))),),0))))*$HH160*(1+$BN$3)&amp;","&amp;IF(ISERROR(INDEX(TrimSummary[costing_yy],MATCH(1,INDEX(($HD160=TrimSummary[style_no])*(HS$3=TrimSummary[trim_reff])*(ISNUMBER(FIND("/"&amp;$HC160&amp;"/","/"&amp;TrimSummary[color]&amp;"/"))),),0))),0,(INDEX(TrimSummary[costing_yy],MATCH(1,INDEX(($HD160=TrimSummary[style_no])*(HS$3=TrimSummary[trim_reff])*(ISNUMBER(FIND("/"&amp;$HC160&amp;"/","/"&amp;TrimSummary[color]&amp;"/"))),),0))))*$HJ160*(1+$BN$3)&amp;","&amp;IF(ISERROR(INDEX(TrimSummary[ordering_yy],MATCH(1,INDEX(($HD160=TrimSummary[style_no])*(HS$3=TrimSummary[trim_reff])*(ISNUMBER(FIND("/"&amp;$HC160&amp;"/","/"&amp;TrimSummary[color]&amp;"/"))),),0))),0,(INDEX(TrimSummary[ordering_yy],MATCH(1,INDEX(($HD160=TrimSummary[style_no])*(HS$3=TrimSummary[trim_reff])*(ISNUMBER(FIND("/"&amp;$HC160&amp;"/","/"&amp;TrimSummary[color]&amp;"/"))),),0))))*$HH160*(1+$BN$4)&amp;","&amp;IF(ISERROR(INDEX(TrimSummary[ordering_yy],MATCH(1,INDEX(($HD160=TrimSummary[style_no])*(HS$3=TrimSummary[trim_reff])*(ISNUMBER(FIND("/"&amp;$HC160&amp;"/","/"&amp;TrimSummary[color]&amp;"/"))),),0))),0,(INDEX(TrimSummary[ordering_yy],MATCH(1,INDEX(($HD160=TrimSummary[style_no])*(HS$3=TrimSummary[trim_reff])*(ISNUMBER(FIND("/"&amp;$HC160&amp;"/","/"&amp;TrimSummary[color]&amp;"/"))),),0))))*$HJ160*(1+$BN$4)</f>
        <v>262.08,0,0,0</v>
      </c>
      <c r="HT160" s="62" t="str" cm="1">
        <f t="array" ref="HT160">IF(ISERROR(INDEX(TrimSummary[costing_yy],MATCH(1,INDEX(($HD160=TrimSummary[style_no])*(HT$3=TrimSummary[trim_reff])*(ISNUMBER(FIND("/"&amp;$HC160&amp;"/","/"&amp;TrimSummary[color]&amp;"/"))),),0))),0,(INDEX(TrimSummary[costing_yy],MATCH(1,INDEX(($HD160=TrimSummary[style_no])*(HT$3=TrimSummary[trim_reff])*(ISNUMBER(FIND("/"&amp;$HC160&amp;"/","/"&amp;TrimSummary[color]&amp;"/"))),),0))))*$HH160*(1+$BN$3)&amp;","&amp;IF(ISERROR(INDEX(TrimSummary[costing_yy],MATCH(1,INDEX(($HD160=TrimSummary[style_no])*(HT$3=TrimSummary[trim_reff])*(ISNUMBER(FIND("/"&amp;$HC160&amp;"/","/"&amp;TrimSummary[color]&amp;"/"))),),0))),0,(INDEX(TrimSummary[costing_yy],MATCH(1,INDEX(($HD160=TrimSummary[style_no])*(HT$3=TrimSummary[trim_reff])*(ISNUMBER(FIND("/"&amp;$HC160&amp;"/","/"&amp;TrimSummary[color]&amp;"/"))),),0))))*$HJ160*(1+$BN$3)&amp;","&amp;IF(ISERROR(INDEX(TrimSummary[ordering_yy],MATCH(1,INDEX(($HD160=TrimSummary[style_no])*(HT$3=TrimSummary[trim_reff])*(ISNUMBER(FIND("/"&amp;$HC160&amp;"/","/"&amp;TrimSummary[color]&amp;"/"))),),0))),0,(INDEX(TrimSummary[ordering_yy],MATCH(1,INDEX(($HD160=TrimSummary[style_no])*(HT$3=TrimSummary[trim_reff])*(ISNUMBER(FIND("/"&amp;$HC160&amp;"/","/"&amp;TrimSummary[color]&amp;"/"))),),0))))*$HH160*(1+$BN$4)&amp;","&amp;IF(ISERROR(INDEX(TrimSummary[ordering_yy],MATCH(1,INDEX(($HD160=TrimSummary[style_no])*(HT$3=TrimSummary[trim_reff])*(ISNUMBER(FIND("/"&amp;$HC160&amp;"/","/"&amp;TrimSummary[color]&amp;"/"))),),0))),0,(INDEX(TrimSummary[ordering_yy],MATCH(1,INDEX(($HD160=TrimSummary[style_no])*(HT$3=TrimSummary[trim_reff])*(ISNUMBER(FIND("/"&amp;$HC160&amp;"/","/"&amp;TrimSummary[color]&amp;"/"))),),0))))*$HJ160*(1+$BN$4)</f>
        <v>262.08,0,0,0</v>
      </c>
      <c r="HU160" s="62" t="str" cm="1">
        <f t="array" ref="HU160">IF(ISERROR(INDEX(TrimSummary[costing_yy],MATCH(1,INDEX(($HD160=TrimSummary[style_no])*(HU$3=TrimSummary[trim_reff])*(ISNUMBER(FIND("/"&amp;$HC160&amp;"/","/"&amp;TrimSummary[color]&amp;"/"))),),0))),0,(INDEX(TrimSummary[costing_yy],MATCH(1,INDEX(($HD160=TrimSummary[style_no])*(HU$3=TrimSummary[trim_reff])*(ISNUMBER(FIND("/"&amp;$HC160&amp;"/","/"&amp;TrimSummary[color]&amp;"/"))),),0))))*$HH160*(1+$BN$3)&amp;","&amp;IF(ISERROR(INDEX(TrimSummary[costing_yy],MATCH(1,INDEX(($HD160=TrimSummary[style_no])*(HU$3=TrimSummary[trim_reff])*(ISNUMBER(FIND("/"&amp;$HC160&amp;"/","/"&amp;TrimSummary[color]&amp;"/"))),),0))),0,(INDEX(TrimSummary[costing_yy],MATCH(1,INDEX(($HD160=TrimSummary[style_no])*(HU$3=TrimSummary[trim_reff])*(ISNUMBER(FIND("/"&amp;$HC160&amp;"/","/"&amp;TrimSummary[color]&amp;"/"))),),0))))*$HJ160*(1+$BN$3)&amp;","&amp;IF(ISERROR(INDEX(TrimSummary[ordering_yy],MATCH(1,INDEX(($HD160=TrimSummary[style_no])*(HU$3=TrimSummary[trim_reff])*(ISNUMBER(FIND("/"&amp;$HC160&amp;"/","/"&amp;TrimSummary[color]&amp;"/"))),),0))),0,(INDEX(TrimSummary[ordering_yy],MATCH(1,INDEX(($HD160=TrimSummary[style_no])*(HU$3=TrimSummary[trim_reff])*(ISNUMBER(FIND("/"&amp;$HC160&amp;"/","/"&amp;TrimSummary[color]&amp;"/"))),),0))))*$HH160*(1+$BN$4)&amp;","&amp;IF(ISERROR(INDEX(TrimSummary[ordering_yy],MATCH(1,INDEX(($HD160=TrimSummary[style_no])*(HU$3=TrimSummary[trim_reff])*(ISNUMBER(FIND("/"&amp;$HC160&amp;"/","/"&amp;TrimSummary[color]&amp;"/"))),),0))),0,(INDEX(TrimSummary[ordering_yy],MATCH(1,INDEX(($HD160=TrimSummary[style_no])*(HU$3=TrimSummary[trim_reff])*(ISNUMBER(FIND("/"&amp;$HC160&amp;"/","/"&amp;TrimSummary[color]&amp;"/"))),),0))))*$HJ160*(1+$BN$4)</f>
        <v>262.08,0,0,0</v>
      </c>
      <c r="HV160" s="62"/>
      <c r="HW160" s="62"/>
      <c r="HX160" s="62"/>
      <c r="HY160" s="62"/>
      <c r="HZ160" s="62"/>
      <c r="IA160" s="62"/>
      <c r="IB160" s="62"/>
      <c r="IC160" s="62"/>
      <c r="ID160" s="62"/>
      <c r="IE160" s="62"/>
      <c r="IF160" s="62"/>
      <c r="IG160" s="49"/>
      <c r="IH160" s="49"/>
      <c r="II160" s="49"/>
      <c r="IJ160" s="49"/>
      <c r="IK160" s="49"/>
      <c r="IL160" s="49"/>
      <c r="IM160" s="49"/>
      <c r="IN160" s="49"/>
      <c r="IO160" s="49"/>
      <c r="IP160" s="49"/>
      <c r="IQ160" s="49"/>
      <c r="IR160" s="49"/>
      <c r="IS160" s="49"/>
      <c r="IT160" s="49"/>
      <c r="IU160" s="49"/>
      <c r="IV160" s="49"/>
      <c r="IW160" s="49"/>
    </row>
    <row r="161" spans="1:257">
      <c r="A161"/>
      <c r="D161" s="256"/>
      <c r="E161" s="121"/>
      <c r="F161" s="18"/>
      <c r="G161" s="19"/>
      <c r="H161" s="96"/>
      <c r="I161" s="96"/>
      <c r="J161" s="96"/>
      <c r="K161" s="96"/>
      <c r="L161" s="96"/>
      <c r="M161" s="96"/>
      <c r="N161" s="96"/>
      <c r="O161" s="96"/>
      <c r="P161" s="96"/>
      <c r="Q161" s="96"/>
      <c r="R161" s="96"/>
      <c r="S161" s="86"/>
      <c r="T161" s="86"/>
      <c r="U161" s="86"/>
      <c r="V161" s="130"/>
      <c r="Y161" s="18"/>
      <c r="AR161" s="23"/>
      <c r="AS161" s="23"/>
      <c r="AT161" s="18"/>
      <c r="AV161" s="24"/>
      <c r="AW161" s="24"/>
      <c r="AX161" s="24"/>
      <c r="AY161" s="24"/>
      <c r="AZ161" s="24"/>
      <c r="BA161" s="24"/>
      <c r="BB161" s="24"/>
      <c r="BC161" s="24"/>
      <c r="BD161" s="24"/>
      <c r="BE161" s="24"/>
      <c r="BF161" s="24"/>
      <c r="BG161" s="24"/>
      <c r="BH161" s="24"/>
      <c r="BI161" s="24"/>
      <c r="BS161" s="233"/>
      <c r="BT161" s="233"/>
      <c r="BU161" s="233"/>
      <c r="BV161" s="233"/>
      <c r="BW161" s="233"/>
      <c r="BX161" s="233"/>
      <c r="BY161" s="233"/>
      <c r="BZ161" s="233"/>
      <c r="CA161" s="233"/>
      <c r="CB161" s="233"/>
      <c r="CC161" s="233"/>
      <c r="CD161" s="326"/>
      <c r="CF161" s="233"/>
      <c r="CJ161" s="94"/>
      <c r="CK161" s="94"/>
      <c r="FT161"/>
      <c r="FU161"/>
      <c r="HA161" s="62" t="str">
        <f>INDEX(TrimSummary[season],MATCH($HD161,TrimSummary[style_no],0))</f>
        <v>WI23</v>
      </c>
      <c r="HB161" s="62" t="str">
        <f>INDEX(TrimSummary[floorset],MATCH($HD161,TrimSummary[style_no],0))</f>
        <v>F3</v>
      </c>
      <c r="HC161" s="6" t="s">
        <v>201</v>
      </c>
      <c r="HD161" s="310" t="s">
        <v>315</v>
      </c>
      <c r="HE161" s="224" t="s">
        <v>302</v>
      </c>
      <c r="HF161" s="98">
        <v>45040</v>
      </c>
      <c r="HG161" t="s">
        <v>36</v>
      </c>
      <c r="HH161" s="105" cm="1">
        <f t="array" ref="HH161">IF(ISERROR(INDEX(Trim_Booking_Data[[QTY TB]:[5]],MATCH($HD161&amp;$HE161&amp;$HF161,Trim_Booking_Data[Styele'#]&amp;Trim_Booking_Data[COLOR]&amp;Trim_Booking_Data[Trim Boking Date],0),MATCH($HG161,Trim_Booking_Data[[#Headers],[QTY TB]:[5]],0))),0,(INDEX(Trim_Booking_Data[[QTY TB]:[5]],MATCH($HD161&amp;$HE161&amp;$HF161,Trim_Booking_Data[Styele'#]&amp;Trim_Booking_Data[COLOR]&amp;Trim_Booking_Data[Trim Boking Date],0),MATCH($HG161,Trim_Booking_Data[[#Headers],[QTY TB]:[5]],0))))</f>
        <v>432</v>
      </c>
      <c r="HI161" s="78" cm="1">
        <f t="array" ref="HI161">IF(ISERROR(INDEX(PO_Placed_Data_Fu[],MATCH($HD161&amp;$HE161,Trim_Booking_Data[Styele'#]&amp;Trim_Booking_Data[COLOR],0),MATCH(HI$3,PO_Placed_Data_Fu[#Headers],0))),0,(INDEX(PO_Placed_Data_Fu[],MATCH($HD161&amp;$HE161,Trim_Booking_Data[Styele'#]&amp;Trim_Booking_Data[COLOR],0),MATCH(HI$3,PO_Placed_Data_Fu[#Headers],0))))</f>
        <v>0</v>
      </c>
      <c r="HJ161" s="73" cm="1">
        <f t="array" ref="HJ161">IF(ISERROR(INDEX(PO_Placed_Data_Fu[],MATCH($HD161&amp;$HE161&amp;$HF161,Trim_Booking_Data[Styele'#]&amp;Trim_Booking_Data[COLOR]&amp;Trim_Booking_Data[Trim Boking Date],0),MATCH($HG161,PO_Placed_Data_Fu[#Headers],0))),0,(INDEX(PO_Placed_Data_Fu[],MATCH($HD161&amp;$HE161&amp;$HF161,Trim_Booking_Data[Styele'#]&amp;Trim_Booking_Data[COLOR]&amp;Trim_Booking_Data[Trim Boking Date],0),MATCH($HG161,PO_Placed_Data_Fu[#Headers],0))))</f>
        <v>0</v>
      </c>
      <c r="HK161" s="62" t="str" cm="1">
        <f t="array" ref="HK161">IF(ISERROR(INDEX(TrimSummary[costing_yy],MATCH(1,INDEX(($HD161=TrimSummary[style_no])*(HK$3=TrimSummary[trim_reff])*(ISNUMBER(FIND("/"&amp;$HC161&amp;"/","/"&amp;TrimSummary[color]&amp;"/"))),),0))),0,(INDEX(TrimSummary[costing_yy],MATCH(1,INDEX(($HD161=TrimSummary[style_no])*(HK$3=TrimSummary[trim_reff])*(ISNUMBER(FIND("/"&amp;$HC161&amp;"/","/"&amp;TrimSummary[color]&amp;"/"))),),0))))*$HH161*(1+$BN$3)&amp;","&amp;IF(ISERROR(INDEX(TrimSummary[costing_yy],MATCH(1,INDEX(($HD161=TrimSummary[style_no])*(HK$3=TrimSummary[trim_reff])*(ISNUMBER(FIND("/"&amp;$HC161&amp;"/","/"&amp;TrimSummary[color]&amp;"/"))),),0))),0,(INDEX(TrimSummary[costing_yy],MATCH(1,INDEX(($HD161=TrimSummary[style_no])*(HK$3=TrimSummary[trim_reff])*(ISNUMBER(FIND("/"&amp;$HC161&amp;"/","/"&amp;TrimSummary[color]&amp;"/"))),),0))))*$HJ161*(1+$BN$3)&amp;","&amp;IF(ISERROR(INDEX(TrimSummary[ordering_yy],MATCH(1,INDEX(($HD161=TrimSummary[style_no])*(HK$3=TrimSummary[trim_reff])*(ISNUMBER(FIND("/"&amp;$HC161&amp;"/","/"&amp;TrimSummary[color]&amp;"/"))),),0))),0,(INDEX(TrimSummary[ordering_yy],MATCH(1,INDEX(($HD161=TrimSummary[style_no])*(HK$3=TrimSummary[trim_reff])*(ISNUMBER(FIND("/"&amp;$HC161&amp;"/","/"&amp;TrimSummary[color]&amp;"/"))),),0))))*$HH161*(1+$BN$4)&amp;","&amp;IF(ISERROR(INDEX(TrimSummary[ordering_yy],MATCH(1,INDEX(($HD161=TrimSummary[style_no])*(HK$3=TrimSummary[trim_reff])*(ISNUMBER(FIND("/"&amp;$HC161&amp;"/","/"&amp;TrimSummary[color]&amp;"/"))),),0))),0,(INDEX(TrimSummary[ordering_yy],MATCH(1,INDEX(($HD161=TrimSummary[style_no])*(HK$3=TrimSummary[trim_reff])*(ISNUMBER(FIND("/"&amp;$HC161&amp;"/","/"&amp;TrimSummary[color]&amp;"/"))),),0))))*$HJ161*(1+$BN$4)</f>
        <v>389.795328,0,0,0</v>
      </c>
      <c r="HL161" s="62" t="str" cm="1">
        <f t="array" ref="HL161">IF(ISERROR(INDEX(TrimSummary[costing_yy],MATCH(1,INDEX(($HD161=TrimSummary[style_no])*(HL$3=TrimSummary[trim_reff])*(ISNUMBER(FIND("/"&amp;$HC161&amp;"/","/"&amp;TrimSummary[color]&amp;"/"))),),0))),0,(INDEX(TrimSummary[costing_yy],MATCH(1,INDEX(($HD161=TrimSummary[style_no])*(HL$3=TrimSummary[trim_reff])*(ISNUMBER(FIND("/"&amp;$HC161&amp;"/","/"&amp;TrimSummary[color]&amp;"/"))),),0))))*$HH161*(1+$BN$3)&amp;","&amp;IF(ISERROR(INDEX(TrimSummary[costing_yy],MATCH(1,INDEX(($HD161=TrimSummary[style_no])*(HL$3=TrimSummary[trim_reff])*(ISNUMBER(FIND("/"&amp;$HC161&amp;"/","/"&amp;TrimSummary[color]&amp;"/"))),),0))),0,(INDEX(TrimSummary[costing_yy],MATCH(1,INDEX(($HD161=TrimSummary[style_no])*(HL$3=TrimSummary[trim_reff])*(ISNUMBER(FIND("/"&amp;$HC161&amp;"/","/"&amp;TrimSummary[color]&amp;"/"))),),0))))*$HJ161*(1+$BN$3)&amp;","&amp;IF(ISERROR(INDEX(TrimSummary[ordering_yy],MATCH(1,INDEX(($HD161=TrimSummary[style_no])*(HL$3=TrimSummary[trim_reff])*(ISNUMBER(FIND("/"&amp;$HC161&amp;"/","/"&amp;TrimSummary[color]&amp;"/"))),),0))),0,(INDEX(TrimSummary[ordering_yy],MATCH(1,INDEX(($HD161=TrimSummary[style_no])*(HL$3=TrimSummary[trim_reff])*(ISNUMBER(FIND("/"&amp;$HC161&amp;"/","/"&amp;TrimSummary[color]&amp;"/"))),),0))))*$HH161*(1+$BN$4)&amp;","&amp;IF(ISERROR(INDEX(TrimSummary[ordering_yy],MATCH(1,INDEX(($HD161=TrimSummary[style_no])*(HL$3=TrimSummary[trim_reff])*(ISNUMBER(FIND("/"&amp;$HC161&amp;"/","/"&amp;TrimSummary[color]&amp;"/"))),),0))),0,(INDEX(TrimSummary[ordering_yy],MATCH(1,INDEX(($HD161=TrimSummary[style_no])*(HL$3=TrimSummary[trim_reff])*(ISNUMBER(FIND("/"&amp;$HC161&amp;"/","/"&amp;TrimSummary[color]&amp;"/"))),),0))))*$HJ161*(1+$BN$4)</f>
        <v>5.39136,0,0,0</v>
      </c>
      <c r="HM161" s="62" t="str" cm="1">
        <f t="array" ref="HM161">IF(ISERROR(INDEX(TrimSummary[costing_yy],MATCH(1,INDEX(($HD161=TrimSummary[style_no])*(HM$3=TrimSummary[trim_reff])*(ISNUMBER(FIND("/"&amp;$HC161&amp;"/","/"&amp;TrimSummary[color]&amp;"/"))),),0))),0,(INDEX(TrimSummary[costing_yy],MATCH(1,INDEX(($HD161=TrimSummary[style_no])*(HM$3=TrimSummary[trim_reff])*(ISNUMBER(FIND("/"&amp;$HC161&amp;"/","/"&amp;TrimSummary[color]&amp;"/"))),),0))))*$HH161*(1+$BN$3)&amp;","&amp;IF(ISERROR(INDEX(TrimSummary[costing_yy],MATCH(1,INDEX(($HD161=TrimSummary[style_no])*(HM$3=TrimSummary[trim_reff])*(ISNUMBER(FIND("/"&amp;$HC161&amp;"/","/"&amp;TrimSummary[color]&amp;"/"))),),0))),0,(INDEX(TrimSummary[costing_yy],MATCH(1,INDEX(($HD161=TrimSummary[style_no])*(HM$3=TrimSummary[trim_reff])*(ISNUMBER(FIND("/"&amp;$HC161&amp;"/","/"&amp;TrimSummary[color]&amp;"/"))),),0))))*$HJ161*(1+$BN$3)&amp;","&amp;IF(ISERROR(INDEX(TrimSummary[ordering_yy],MATCH(1,INDEX(($HD161=TrimSummary[style_no])*(HM$3=TrimSummary[trim_reff])*(ISNUMBER(FIND("/"&amp;$HC161&amp;"/","/"&amp;TrimSummary[color]&amp;"/"))),),0))),0,(INDEX(TrimSummary[ordering_yy],MATCH(1,INDEX(($HD161=TrimSummary[style_no])*(HM$3=TrimSummary[trim_reff])*(ISNUMBER(FIND("/"&amp;$HC161&amp;"/","/"&amp;TrimSummary[color]&amp;"/"))),),0))))*$HH161*(1+$BN$4)&amp;","&amp;IF(ISERROR(INDEX(TrimSummary[ordering_yy],MATCH(1,INDEX(($HD161=TrimSummary[style_no])*(HM$3=TrimSummary[trim_reff])*(ISNUMBER(FIND("/"&amp;$HC161&amp;"/","/"&amp;TrimSummary[color]&amp;"/"))),),0))),0,(INDEX(TrimSummary[ordering_yy],MATCH(1,INDEX(($HD161=TrimSummary[style_no])*(HM$3=TrimSummary[trim_reff])*(ISNUMBER(FIND("/"&amp;$HC161&amp;"/","/"&amp;TrimSummary[color]&amp;"/"))),),0))))*$HJ161*(1+$BN$4)</f>
        <v>8.266752,0,0,0</v>
      </c>
      <c r="HN161" s="62" t="str" cm="1">
        <f t="array" ref="HN161">IF(ISERROR(INDEX(TrimSummary[costing_yy],MATCH(1,INDEX(($HD161=TrimSummary[style_no])*(HN$3=TrimSummary[trim_reff])*(ISNUMBER(FIND("/"&amp;$HC161&amp;"/","/"&amp;TrimSummary[color]&amp;"/"))),),0))),0,(INDEX(TrimSummary[costing_yy],MATCH(1,INDEX(($HD161=TrimSummary[style_no])*(HN$3=TrimSummary[trim_reff])*(ISNUMBER(FIND("/"&amp;$HC161&amp;"/","/"&amp;TrimSummary[color]&amp;"/"))),),0))))*$HH161*(1+$BN$3)&amp;","&amp;IF(ISERROR(INDEX(TrimSummary[costing_yy],MATCH(1,INDEX(($HD161=TrimSummary[style_no])*(HN$3=TrimSummary[trim_reff])*(ISNUMBER(FIND("/"&amp;$HC161&amp;"/","/"&amp;TrimSummary[color]&amp;"/"))),),0))),0,(INDEX(TrimSummary[costing_yy],MATCH(1,INDEX(($HD161=TrimSummary[style_no])*(HN$3=TrimSummary[trim_reff])*(ISNUMBER(FIND("/"&amp;$HC161&amp;"/","/"&amp;TrimSummary[color]&amp;"/"))),),0))))*$HJ161*(1+$BN$3)&amp;","&amp;IF(ISERROR(INDEX(TrimSummary[ordering_yy],MATCH(1,INDEX(($HD161=TrimSummary[style_no])*(HN$3=TrimSummary[trim_reff])*(ISNUMBER(FIND("/"&amp;$HC161&amp;"/","/"&amp;TrimSummary[color]&amp;"/"))),),0))),0,(INDEX(TrimSummary[ordering_yy],MATCH(1,INDEX(($HD161=TrimSummary[style_no])*(HN$3=TrimSummary[trim_reff])*(ISNUMBER(FIND("/"&amp;$HC161&amp;"/","/"&amp;TrimSummary[color]&amp;"/"))),),0))))*$HH161*(1+$BN$4)&amp;","&amp;IF(ISERROR(INDEX(TrimSummary[ordering_yy],MATCH(1,INDEX(($HD161=TrimSummary[style_no])*(HN$3=TrimSummary[trim_reff])*(ISNUMBER(FIND("/"&amp;$HC161&amp;"/","/"&amp;TrimSummary[color]&amp;"/"))),),0))),0,(INDEX(TrimSummary[ordering_yy],MATCH(1,INDEX(($HD161=TrimSummary[style_no])*(HN$3=TrimSummary[trim_reff])*(ISNUMBER(FIND("/"&amp;$HC161&amp;"/","/"&amp;TrimSummary[color]&amp;"/"))),),0))))*$HJ161*(1+$BN$4)</f>
        <v>449.28,0,0,0</v>
      </c>
      <c r="HO161" s="62" t="str" cm="1">
        <f t="array" ref="HO161">IF(ISERROR(INDEX(TrimSummary[costing_yy],MATCH(1,INDEX(($HD161=TrimSummary[style_no])*(HO$3=TrimSummary[trim_reff])*(ISNUMBER(FIND("/"&amp;$HC161&amp;"/","/"&amp;TrimSummary[color]&amp;"/"))),),0))),0,(INDEX(TrimSummary[costing_yy],MATCH(1,INDEX(($HD161=TrimSummary[style_no])*(HO$3=TrimSummary[trim_reff])*(ISNUMBER(FIND("/"&amp;$HC161&amp;"/","/"&amp;TrimSummary[color]&amp;"/"))),),0))))*$HH161*(1+$BN$3)&amp;","&amp;IF(ISERROR(INDEX(TrimSummary[costing_yy],MATCH(1,INDEX(($HD161=TrimSummary[style_no])*(HO$3=TrimSummary[trim_reff])*(ISNUMBER(FIND("/"&amp;$HC161&amp;"/","/"&amp;TrimSummary[color]&amp;"/"))),),0))),0,(INDEX(TrimSummary[costing_yy],MATCH(1,INDEX(($HD161=TrimSummary[style_no])*(HO$3=TrimSummary[trim_reff])*(ISNUMBER(FIND("/"&amp;$HC161&amp;"/","/"&amp;TrimSummary[color]&amp;"/"))),),0))))*$HJ161*(1+$BN$3)&amp;","&amp;IF(ISERROR(INDEX(TrimSummary[ordering_yy],MATCH(1,INDEX(($HD161=TrimSummary[style_no])*(HO$3=TrimSummary[trim_reff])*(ISNUMBER(FIND("/"&amp;$HC161&amp;"/","/"&amp;TrimSummary[color]&amp;"/"))),),0))),0,(INDEX(TrimSummary[ordering_yy],MATCH(1,INDEX(($HD161=TrimSummary[style_no])*(HO$3=TrimSummary[trim_reff])*(ISNUMBER(FIND("/"&amp;$HC161&amp;"/","/"&amp;TrimSummary[color]&amp;"/"))),),0))))*$HH161*(1+$BN$4)&amp;","&amp;IF(ISERROR(INDEX(TrimSummary[ordering_yy],MATCH(1,INDEX(($HD161=TrimSummary[style_no])*(HO$3=TrimSummary[trim_reff])*(ISNUMBER(FIND("/"&amp;$HC161&amp;"/","/"&amp;TrimSummary[color]&amp;"/"))),),0))),0,(INDEX(TrimSummary[ordering_yy],MATCH(1,INDEX(($HD161=TrimSummary[style_no])*(HO$3=TrimSummary[trim_reff])*(ISNUMBER(FIND("/"&amp;$HC161&amp;"/","/"&amp;TrimSummary[color]&amp;"/"))),),0))))*$HJ161*(1+$BN$4)</f>
        <v>449.28,0,0,0</v>
      </c>
      <c r="HP161" s="62" t="str" cm="1">
        <f t="array" ref="HP161">IF(ISERROR(INDEX(TrimSummary[costing_yy],MATCH(1,INDEX(($HD161=TrimSummary[style_no])*(HP$3=TrimSummary[trim_reff])*(ISNUMBER(FIND("/"&amp;$HC161&amp;"/","/"&amp;TrimSummary[color]&amp;"/"))),),0))),0,(INDEX(TrimSummary[costing_yy],MATCH(1,INDEX(($HD161=TrimSummary[style_no])*(HP$3=TrimSummary[trim_reff])*(ISNUMBER(FIND("/"&amp;$HC161&amp;"/","/"&amp;TrimSummary[color]&amp;"/"))),),0))))*$HH161*(1+$BN$3)&amp;","&amp;IF(ISERROR(INDEX(TrimSummary[costing_yy],MATCH(1,INDEX(($HD161=TrimSummary[style_no])*(HP$3=TrimSummary[trim_reff])*(ISNUMBER(FIND("/"&amp;$HC161&amp;"/","/"&amp;TrimSummary[color]&amp;"/"))),),0))),0,(INDEX(TrimSummary[costing_yy],MATCH(1,INDEX(($HD161=TrimSummary[style_no])*(HP$3=TrimSummary[trim_reff])*(ISNUMBER(FIND("/"&amp;$HC161&amp;"/","/"&amp;TrimSummary[color]&amp;"/"))),),0))))*$HJ161*(1+$BN$3)&amp;","&amp;IF(ISERROR(INDEX(TrimSummary[ordering_yy],MATCH(1,INDEX(($HD161=TrimSummary[style_no])*(HP$3=TrimSummary[trim_reff])*(ISNUMBER(FIND("/"&amp;$HC161&amp;"/","/"&amp;TrimSummary[color]&amp;"/"))),),0))),0,(INDEX(TrimSummary[ordering_yy],MATCH(1,INDEX(($HD161=TrimSummary[style_no])*(HP$3=TrimSummary[trim_reff])*(ISNUMBER(FIND("/"&amp;$HC161&amp;"/","/"&amp;TrimSummary[color]&amp;"/"))),),0))))*$HH161*(1+$BN$4)&amp;","&amp;IF(ISERROR(INDEX(TrimSummary[ordering_yy],MATCH(1,INDEX(($HD161=TrimSummary[style_no])*(HP$3=TrimSummary[trim_reff])*(ISNUMBER(FIND("/"&amp;$HC161&amp;"/","/"&amp;TrimSummary[color]&amp;"/"))),),0))),0,(INDEX(TrimSummary[ordering_yy],MATCH(1,INDEX(($HD161=TrimSummary[style_no])*(HP$3=TrimSummary[trim_reff])*(ISNUMBER(FIND("/"&amp;$HC161&amp;"/","/"&amp;TrimSummary[color]&amp;"/"))),),0))))*$HJ161*(1+$BN$4)</f>
        <v>449.28,0,0,0</v>
      </c>
      <c r="HQ161" s="62" t="str" cm="1">
        <f t="array" ref="HQ161">IF(ISERROR(INDEX(TrimSummary[costing_yy],MATCH(1,INDEX(($HD161=TrimSummary[style_no])*(HQ$3=TrimSummary[trim_reff])*(ISNUMBER(FIND("/"&amp;$HC161&amp;"/","/"&amp;TrimSummary[color]&amp;"/"))),),0))),0,(INDEX(TrimSummary[costing_yy],MATCH(1,INDEX(($HD161=TrimSummary[style_no])*(HQ$3=TrimSummary[trim_reff])*(ISNUMBER(FIND("/"&amp;$HC161&amp;"/","/"&amp;TrimSummary[color]&amp;"/"))),),0))))*$HH161*(1+$BN$3)&amp;","&amp;IF(ISERROR(INDEX(TrimSummary[costing_yy],MATCH(1,INDEX(($HD161=TrimSummary[style_no])*(HQ$3=TrimSummary[trim_reff])*(ISNUMBER(FIND("/"&amp;$HC161&amp;"/","/"&amp;TrimSummary[color]&amp;"/"))),),0))),0,(INDEX(TrimSummary[costing_yy],MATCH(1,INDEX(($HD161=TrimSummary[style_no])*(HQ$3=TrimSummary[trim_reff])*(ISNUMBER(FIND("/"&amp;$HC161&amp;"/","/"&amp;TrimSummary[color]&amp;"/"))),),0))))*$HJ161*(1+$BN$3)&amp;","&amp;IF(ISERROR(INDEX(TrimSummary[ordering_yy],MATCH(1,INDEX(($HD161=TrimSummary[style_no])*(HQ$3=TrimSummary[trim_reff])*(ISNUMBER(FIND("/"&amp;$HC161&amp;"/","/"&amp;TrimSummary[color]&amp;"/"))),),0))),0,(INDEX(TrimSummary[ordering_yy],MATCH(1,INDEX(($HD161=TrimSummary[style_no])*(HQ$3=TrimSummary[trim_reff])*(ISNUMBER(FIND("/"&amp;$HC161&amp;"/","/"&amp;TrimSummary[color]&amp;"/"))),),0))))*$HH161*(1+$BN$4)&amp;","&amp;IF(ISERROR(INDEX(TrimSummary[ordering_yy],MATCH(1,INDEX(($HD161=TrimSummary[style_no])*(HQ$3=TrimSummary[trim_reff])*(ISNUMBER(FIND("/"&amp;$HC161&amp;"/","/"&amp;TrimSummary[color]&amp;"/"))),),0))),0,(INDEX(TrimSummary[ordering_yy],MATCH(1,INDEX(($HD161=TrimSummary[style_no])*(HQ$3=TrimSummary[trim_reff])*(ISNUMBER(FIND("/"&amp;$HC161&amp;"/","/"&amp;TrimSummary[color]&amp;"/"))),),0))))*$HJ161*(1+$BN$4)</f>
        <v>449.28,0,0,0</v>
      </c>
      <c r="HR161" s="62" t="str" cm="1">
        <f t="array" ref="HR161">IF(ISERROR(INDEX(TrimSummary[costing_yy],MATCH(1,INDEX(($HD161=TrimSummary[style_no])*(HR$3=TrimSummary[trim_reff])*(ISNUMBER(FIND("/"&amp;$HC161&amp;"/","/"&amp;TrimSummary[color]&amp;"/"))),),0))),0,(INDEX(TrimSummary[costing_yy],MATCH(1,INDEX(($HD161=TrimSummary[style_no])*(HR$3=TrimSummary[trim_reff])*(ISNUMBER(FIND("/"&amp;$HC161&amp;"/","/"&amp;TrimSummary[color]&amp;"/"))),),0))))*$HH161*(1+$BN$3)&amp;","&amp;IF(ISERROR(INDEX(TrimSummary[costing_yy],MATCH(1,INDEX(($HD161=TrimSummary[style_no])*(HR$3=TrimSummary[trim_reff])*(ISNUMBER(FIND("/"&amp;$HC161&amp;"/","/"&amp;TrimSummary[color]&amp;"/"))),),0))),0,(INDEX(TrimSummary[costing_yy],MATCH(1,INDEX(($HD161=TrimSummary[style_no])*(HR$3=TrimSummary[trim_reff])*(ISNUMBER(FIND("/"&amp;$HC161&amp;"/","/"&amp;TrimSummary[color]&amp;"/"))),),0))))*$HJ161*(1+$BN$3)&amp;","&amp;IF(ISERROR(INDEX(TrimSummary[ordering_yy],MATCH(1,INDEX(($HD161=TrimSummary[style_no])*(HR$3=TrimSummary[trim_reff])*(ISNUMBER(FIND("/"&amp;$HC161&amp;"/","/"&amp;TrimSummary[color]&amp;"/"))),),0))),0,(INDEX(TrimSummary[ordering_yy],MATCH(1,INDEX(($HD161=TrimSummary[style_no])*(HR$3=TrimSummary[trim_reff])*(ISNUMBER(FIND("/"&amp;$HC161&amp;"/","/"&amp;TrimSummary[color]&amp;"/"))),),0))))*$HH161*(1+$BN$4)&amp;","&amp;IF(ISERROR(INDEX(TrimSummary[ordering_yy],MATCH(1,INDEX(($HD161=TrimSummary[style_no])*(HR$3=TrimSummary[trim_reff])*(ISNUMBER(FIND("/"&amp;$HC161&amp;"/","/"&amp;TrimSummary[color]&amp;"/"))),),0))),0,(INDEX(TrimSummary[ordering_yy],MATCH(1,INDEX(($HD161=TrimSummary[style_no])*(HR$3=TrimSummary[trim_reff])*(ISNUMBER(FIND("/"&amp;$HC161&amp;"/","/"&amp;TrimSummary[color]&amp;"/"))),),0))))*$HJ161*(1+$BN$4)</f>
        <v>449.28,0,0,0</v>
      </c>
      <c r="HS161" s="62" t="str" cm="1">
        <f t="array" ref="HS161">IF(ISERROR(INDEX(TrimSummary[costing_yy],MATCH(1,INDEX(($HD161=TrimSummary[style_no])*(HS$3=TrimSummary[trim_reff])*(ISNUMBER(FIND("/"&amp;$HC161&amp;"/","/"&amp;TrimSummary[color]&amp;"/"))),),0))),0,(INDEX(TrimSummary[costing_yy],MATCH(1,INDEX(($HD161=TrimSummary[style_no])*(HS$3=TrimSummary[trim_reff])*(ISNUMBER(FIND("/"&amp;$HC161&amp;"/","/"&amp;TrimSummary[color]&amp;"/"))),),0))))*$HH161*(1+$BN$3)&amp;","&amp;IF(ISERROR(INDEX(TrimSummary[costing_yy],MATCH(1,INDEX(($HD161=TrimSummary[style_no])*(HS$3=TrimSummary[trim_reff])*(ISNUMBER(FIND("/"&amp;$HC161&amp;"/","/"&amp;TrimSummary[color]&amp;"/"))),),0))),0,(INDEX(TrimSummary[costing_yy],MATCH(1,INDEX(($HD161=TrimSummary[style_no])*(HS$3=TrimSummary[trim_reff])*(ISNUMBER(FIND("/"&amp;$HC161&amp;"/","/"&amp;TrimSummary[color]&amp;"/"))),),0))))*$HJ161*(1+$BN$3)&amp;","&amp;IF(ISERROR(INDEX(TrimSummary[ordering_yy],MATCH(1,INDEX(($HD161=TrimSummary[style_no])*(HS$3=TrimSummary[trim_reff])*(ISNUMBER(FIND("/"&amp;$HC161&amp;"/","/"&amp;TrimSummary[color]&amp;"/"))),),0))),0,(INDEX(TrimSummary[ordering_yy],MATCH(1,INDEX(($HD161=TrimSummary[style_no])*(HS$3=TrimSummary[trim_reff])*(ISNUMBER(FIND("/"&amp;$HC161&amp;"/","/"&amp;TrimSummary[color]&amp;"/"))),),0))))*$HH161*(1+$BN$4)&amp;","&amp;IF(ISERROR(INDEX(TrimSummary[ordering_yy],MATCH(1,INDEX(($HD161=TrimSummary[style_no])*(HS$3=TrimSummary[trim_reff])*(ISNUMBER(FIND("/"&amp;$HC161&amp;"/","/"&amp;TrimSummary[color]&amp;"/"))),),0))),0,(INDEX(TrimSummary[ordering_yy],MATCH(1,INDEX(($HD161=TrimSummary[style_no])*(HS$3=TrimSummary[trim_reff])*(ISNUMBER(FIND("/"&amp;$HC161&amp;"/","/"&amp;TrimSummary[color]&amp;"/"))),),0))))*$HJ161*(1+$BN$4)</f>
        <v>449.28,0,0,0</v>
      </c>
      <c r="HT161" s="62" t="str" cm="1">
        <f t="array" ref="HT161">IF(ISERROR(INDEX(TrimSummary[costing_yy],MATCH(1,INDEX(($HD161=TrimSummary[style_no])*(HT$3=TrimSummary[trim_reff])*(ISNUMBER(FIND("/"&amp;$HC161&amp;"/","/"&amp;TrimSummary[color]&amp;"/"))),),0))),0,(INDEX(TrimSummary[costing_yy],MATCH(1,INDEX(($HD161=TrimSummary[style_no])*(HT$3=TrimSummary[trim_reff])*(ISNUMBER(FIND("/"&amp;$HC161&amp;"/","/"&amp;TrimSummary[color]&amp;"/"))),),0))))*$HH161*(1+$BN$3)&amp;","&amp;IF(ISERROR(INDEX(TrimSummary[costing_yy],MATCH(1,INDEX(($HD161=TrimSummary[style_no])*(HT$3=TrimSummary[trim_reff])*(ISNUMBER(FIND("/"&amp;$HC161&amp;"/","/"&amp;TrimSummary[color]&amp;"/"))),),0))),0,(INDEX(TrimSummary[costing_yy],MATCH(1,INDEX(($HD161=TrimSummary[style_no])*(HT$3=TrimSummary[trim_reff])*(ISNUMBER(FIND("/"&amp;$HC161&amp;"/","/"&amp;TrimSummary[color]&amp;"/"))),),0))))*$HJ161*(1+$BN$3)&amp;","&amp;IF(ISERROR(INDEX(TrimSummary[ordering_yy],MATCH(1,INDEX(($HD161=TrimSummary[style_no])*(HT$3=TrimSummary[trim_reff])*(ISNUMBER(FIND("/"&amp;$HC161&amp;"/","/"&amp;TrimSummary[color]&amp;"/"))),),0))),0,(INDEX(TrimSummary[ordering_yy],MATCH(1,INDEX(($HD161=TrimSummary[style_no])*(HT$3=TrimSummary[trim_reff])*(ISNUMBER(FIND("/"&amp;$HC161&amp;"/","/"&amp;TrimSummary[color]&amp;"/"))),),0))))*$HH161*(1+$BN$4)&amp;","&amp;IF(ISERROR(INDEX(TrimSummary[ordering_yy],MATCH(1,INDEX(($HD161=TrimSummary[style_no])*(HT$3=TrimSummary[trim_reff])*(ISNUMBER(FIND("/"&amp;$HC161&amp;"/","/"&amp;TrimSummary[color]&amp;"/"))),),0))),0,(INDEX(TrimSummary[ordering_yy],MATCH(1,INDEX(($HD161=TrimSummary[style_no])*(HT$3=TrimSummary[trim_reff])*(ISNUMBER(FIND("/"&amp;$HC161&amp;"/","/"&amp;TrimSummary[color]&amp;"/"))),),0))))*$HJ161*(1+$BN$4)</f>
        <v>449.28,0,0,0</v>
      </c>
      <c r="HU161" s="62" t="str" cm="1">
        <f t="array" ref="HU161">IF(ISERROR(INDEX(TrimSummary[costing_yy],MATCH(1,INDEX(($HD161=TrimSummary[style_no])*(HU$3=TrimSummary[trim_reff])*(ISNUMBER(FIND("/"&amp;$HC161&amp;"/","/"&amp;TrimSummary[color]&amp;"/"))),),0))),0,(INDEX(TrimSummary[costing_yy],MATCH(1,INDEX(($HD161=TrimSummary[style_no])*(HU$3=TrimSummary[trim_reff])*(ISNUMBER(FIND("/"&amp;$HC161&amp;"/","/"&amp;TrimSummary[color]&amp;"/"))),),0))))*$HH161*(1+$BN$3)&amp;","&amp;IF(ISERROR(INDEX(TrimSummary[costing_yy],MATCH(1,INDEX(($HD161=TrimSummary[style_no])*(HU$3=TrimSummary[trim_reff])*(ISNUMBER(FIND("/"&amp;$HC161&amp;"/","/"&amp;TrimSummary[color]&amp;"/"))),),0))),0,(INDEX(TrimSummary[costing_yy],MATCH(1,INDEX(($HD161=TrimSummary[style_no])*(HU$3=TrimSummary[trim_reff])*(ISNUMBER(FIND("/"&amp;$HC161&amp;"/","/"&amp;TrimSummary[color]&amp;"/"))),),0))))*$HJ161*(1+$BN$3)&amp;","&amp;IF(ISERROR(INDEX(TrimSummary[ordering_yy],MATCH(1,INDEX(($HD161=TrimSummary[style_no])*(HU$3=TrimSummary[trim_reff])*(ISNUMBER(FIND("/"&amp;$HC161&amp;"/","/"&amp;TrimSummary[color]&amp;"/"))),),0))),0,(INDEX(TrimSummary[ordering_yy],MATCH(1,INDEX(($HD161=TrimSummary[style_no])*(HU$3=TrimSummary[trim_reff])*(ISNUMBER(FIND("/"&amp;$HC161&amp;"/","/"&amp;TrimSummary[color]&amp;"/"))),),0))))*$HH161*(1+$BN$4)&amp;","&amp;IF(ISERROR(INDEX(TrimSummary[ordering_yy],MATCH(1,INDEX(($HD161=TrimSummary[style_no])*(HU$3=TrimSummary[trim_reff])*(ISNUMBER(FIND("/"&amp;$HC161&amp;"/","/"&amp;TrimSummary[color]&amp;"/"))),),0))),0,(INDEX(TrimSummary[ordering_yy],MATCH(1,INDEX(($HD161=TrimSummary[style_no])*(HU$3=TrimSummary[trim_reff])*(ISNUMBER(FIND("/"&amp;$HC161&amp;"/","/"&amp;TrimSummary[color]&amp;"/"))),),0))))*$HJ161*(1+$BN$4)</f>
        <v>449.28,0,0,0</v>
      </c>
      <c r="HV161" s="62"/>
      <c r="HW161" s="62"/>
      <c r="HX161" s="62"/>
      <c r="HY161" s="62"/>
      <c r="HZ161" s="62"/>
      <c r="IA161" s="62"/>
      <c r="IB161" s="62"/>
      <c r="IC161" s="62"/>
      <c r="ID161" s="62"/>
      <c r="IE161" s="62"/>
      <c r="IF161" s="62"/>
      <c r="IG161" s="49"/>
      <c r="IH161" s="49"/>
      <c r="II161" s="49"/>
      <c r="IJ161" s="49"/>
      <c r="IK161" s="49"/>
      <c r="IL161" s="49"/>
      <c r="IM161" s="49"/>
      <c r="IN161" s="49"/>
      <c r="IO161" s="49"/>
      <c r="IP161" s="49"/>
      <c r="IQ161" s="49"/>
      <c r="IR161" s="49"/>
      <c r="IS161" s="49"/>
      <c r="IT161" s="49"/>
      <c r="IU161" s="49"/>
      <c r="IV161" s="49"/>
      <c r="IW161" s="49"/>
    </row>
    <row r="162" spans="1:257">
      <c r="A162"/>
      <c r="D162" s="256"/>
      <c r="E162" s="121"/>
      <c r="F162" s="18"/>
      <c r="G162" s="19"/>
      <c r="H162" s="96"/>
      <c r="I162" s="96"/>
      <c r="J162" s="96"/>
      <c r="K162" s="96"/>
      <c r="L162" s="96"/>
      <c r="M162" s="96"/>
      <c r="N162" s="96"/>
      <c r="O162" s="96"/>
      <c r="P162" s="96"/>
      <c r="Q162" s="96"/>
      <c r="R162" s="96"/>
      <c r="S162" s="86"/>
      <c r="T162" s="86"/>
      <c r="U162" s="86"/>
      <c r="V162" s="130"/>
      <c r="Y162" s="18"/>
      <c r="AR162" s="23"/>
      <c r="AS162" s="23"/>
      <c r="AT162" s="18"/>
      <c r="AV162" s="24"/>
      <c r="AW162" s="24"/>
      <c r="AX162" s="24"/>
      <c r="AY162" s="24"/>
      <c r="AZ162" s="24"/>
      <c r="BA162" s="24"/>
      <c r="BB162" s="24"/>
      <c r="BC162" s="24"/>
      <c r="BD162" s="24"/>
      <c r="BE162" s="24"/>
      <c r="BF162" s="24"/>
      <c r="BG162" s="24"/>
      <c r="BH162" s="24"/>
      <c r="BI162" s="24"/>
      <c r="BS162" s="233"/>
      <c r="BT162" s="233"/>
      <c r="BU162" s="233"/>
      <c r="BV162" s="233"/>
      <c r="BW162" s="233"/>
      <c r="BX162" s="233"/>
      <c r="BY162" s="233"/>
      <c r="BZ162" s="233"/>
      <c r="CA162" s="233"/>
      <c r="CB162" s="233"/>
      <c r="CC162" s="233"/>
      <c r="CD162" s="326"/>
      <c r="CF162" s="233"/>
      <c r="CJ162" s="77"/>
      <c r="CK162" s="77"/>
      <c r="FT162"/>
      <c r="FU162"/>
      <c r="HA162" s="62" t="str">
        <f>INDEX(TrimSummary[season],MATCH($HD162,TrimSummary[style_no],0))</f>
        <v>WI23</v>
      </c>
      <c r="HB162" s="62" t="str">
        <f>INDEX(TrimSummary[floorset],MATCH($HD162,TrimSummary[style_no],0))</f>
        <v>F3</v>
      </c>
      <c r="HC162" s="6" t="s">
        <v>201</v>
      </c>
      <c r="HD162" s="310" t="s">
        <v>315</v>
      </c>
      <c r="HE162" s="224" t="s">
        <v>302</v>
      </c>
      <c r="HF162" s="98">
        <v>45040</v>
      </c>
      <c r="HG162" t="s">
        <v>37</v>
      </c>
      <c r="HH162" s="105" cm="1">
        <f t="array" ref="HH162">IF(ISERROR(INDEX(Trim_Booking_Data[[QTY TB]:[5]],MATCH($HD162&amp;$HE162&amp;$HF162,Trim_Booking_Data[Styele'#]&amp;Trim_Booking_Data[COLOR]&amp;Trim_Booking_Data[Trim Boking Date],0),MATCH($HG162,Trim_Booking_Data[[#Headers],[QTY TB]:[5]],0))),0,(INDEX(Trim_Booking_Data[[QTY TB]:[5]],MATCH($HD162&amp;$HE162&amp;$HF162,Trim_Booking_Data[Styele'#]&amp;Trim_Booking_Data[COLOR]&amp;Trim_Booking_Data[Trim Boking Date],0),MATCH($HG162,Trim_Booking_Data[[#Headers],[QTY TB]:[5]],0))))</f>
        <v>300</v>
      </c>
      <c r="HI162" s="78" cm="1">
        <f t="array" ref="HI162">IF(ISERROR(INDEX(PO_Placed_Data_Fu[],MATCH($HD162&amp;$HE162,Trim_Booking_Data[Styele'#]&amp;Trim_Booking_Data[COLOR],0),MATCH(HI$3,PO_Placed_Data_Fu[#Headers],0))),0,(INDEX(PO_Placed_Data_Fu[],MATCH($HD162&amp;$HE162,Trim_Booking_Data[Styele'#]&amp;Trim_Booking_Data[COLOR],0),MATCH(HI$3,PO_Placed_Data_Fu[#Headers],0))))</f>
        <v>0</v>
      </c>
      <c r="HJ162" s="73" cm="1">
        <f t="array" ref="HJ162">IF(ISERROR(INDEX(PO_Placed_Data_Fu[],MATCH($HD162&amp;$HE162&amp;$HF162,Trim_Booking_Data[Styele'#]&amp;Trim_Booking_Data[COLOR]&amp;Trim_Booking_Data[Trim Boking Date],0),MATCH($HG162,PO_Placed_Data_Fu[#Headers],0))),0,(INDEX(PO_Placed_Data_Fu[],MATCH($HD162&amp;$HE162&amp;$HF162,Trim_Booking_Data[Styele'#]&amp;Trim_Booking_Data[COLOR]&amp;Trim_Booking_Data[Trim Boking Date],0),MATCH($HG162,PO_Placed_Data_Fu[#Headers],0))))</f>
        <v>0</v>
      </c>
      <c r="HK162" s="62" t="str" cm="1">
        <f t="array" ref="HK162">IF(ISERROR(INDEX(TrimSummary[costing_yy],MATCH(1,INDEX(($HD162=TrimSummary[style_no])*(HK$3=TrimSummary[trim_reff])*(ISNUMBER(FIND("/"&amp;$HC162&amp;"/","/"&amp;TrimSummary[color]&amp;"/"))),),0))),0,(INDEX(TrimSummary[costing_yy],MATCH(1,INDEX(($HD162=TrimSummary[style_no])*(HK$3=TrimSummary[trim_reff])*(ISNUMBER(FIND("/"&amp;$HC162&amp;"/","/"&amp;TrimSummary[color]&amp;"/"))),),0))))*$HH162*(1+$BN$3)&amp;","&amp;IF(ISERROR(INDEX(TrimSummary[costing_yy],MATCH(1,INDEX(($HD162=TrimSummary[style_no])*(HK$3=TrimSummary[trim_reff])*(ISNUMBER(FIND("/"&amp;$HC162&amp;"/","/"&amp;TrimSummary[color]&amp;"/"))),),0))),0,(INDEX(TrimSummary[costing_yy],MATCH(1,INDEX(($HD162=TrimSummary[style_no])*(HK$3=TrimSummary[trim_reff])*(ISNUMBER(FIND("/"&amp;$HC162&amp;"/","/"&amp;TrimSummary[color]&amp;"/"))),),0))))*$HJ162*(1+$BN$3)&amp;","&amp;IF(ISERROR(INDEX(TrimSummary[ordering_yy],MATCH(1,INDEX(($HD162=TrimSummary[style_no])*(HK$3=TrimSummary[trim_reff])*(ISNUMBER(FIND("/"&amp;$HC162&amp;"/","/"&amp;TrimSummary[color]&amp;"/"))),),0))),0,(INDEX(TrimSummary[ordering_yy],MATCH(1,INDEX(($HD162=TrimSummary[style_no])*(HK$3=TrimSummary[trim_reff])*(ISNUMBER(FIND("/"&amp;$HC162&amp;"/","/"&amp;TrimSummary[color]&amp;"/"))),),0))))*$HH162*(1+$BN$4)&amp;","&amp;IF(ISERROR(INDEX(TrimSummary[ordering_yy],MATCH(1,INDEX(($HD162=TrimSummary[style_no])*(HK$3=TrimSummary[trim_reff])*(ISNUMBER(FIND("/"&amp;$HC162&amp;"/","/"&amp;TrimSummary[color]&amp;"/"))),),0))),0,(INDEX(TrimSummary[ordering_yy],MATCH(1,INDEX(($HD162=TrimSummary[style_no])*(HK$3=TrimSummary[trim_reff])*(ISNUMBER(FIND("/"&amp;$HC162&amp;"/","/"&amp;TrimSummary[color]&amp;"/"))),),0))))*$HJ162*(1+$BN$4)</f>
        <v>270.6912,0,0,0</v>
      </c>
      <c r="HL162" s="62" t="str" cm="1">
        <f t="array" ref="HL162">IF(ISERROR(INDEX(TrimSummary[costing_yy],MATCH(1,INDEX(($HD162=TrimSummary[style_no])*(HL$3=TrimSummary[trim_reff])*(ISNUMBER(FIND("/"&amp;$HC162&amp;"/","/"&amp;TrimSummary[color]&amp;"/"))),),0))),0,(INDEX(TrimSummary[costing_yy],MATCH(1,INDEX(($HD162=TrimSummary[style_no])*(HL$3=TrimSummary[trim_reff])*(ISNUMBER(FIND("/"&amp;$HC162&amp;"/","/"&amp;TrimSummary[color]&amp;"/"))),),0))))*$HH162*(1+$BN$3)&amp;","&amp;IF(ISERROR(INDEX(TrimSummary[costing_yy],MATCH(1,INDEX(($HD162=TrimSummary[style_no])*(HL$3=TrimSummary[trim_reff])*(ISNUMBER(FIND("/"&amp;$HC162&amp;"/","/"&amp;TrimSummary[color]&amp;"/"))),),0))),0,(INDEX(TrimSummary[costing_yy],MATCH(1,INDEX(($HD162=TrimSummary[style_no])*(HL$3=TrimSummary[trim_reff])*(ISNUMBER(FIND("/"&amp;$HC162&amp;"/","/"&amp;TrimSummary[color]&amp;"/"))),),0))))*$HJ162*(1+$BN$3)&amp;","&amp;IF(ISERROR(INDEX(TrimSummary[ordering_yy],MATCH(1,INDEX(($HD162=TrimSummary[style_no])*(HL$3=TrimSummary[trim_reff])*(ISNUMBER(FIND("/"&amp;$HC162&amp;"/","/"&amp;TrimSummary[color]&amp;"/"))),),0))),0,(INDEX(TrimSummary[ordering_yy],MATCH(1,INDEX(($HD162=TrimSummary[style_no])*(HL$3=TrimSummary[trim_reff])*(ISNUMBER(FIND("/"&amp;$HC162&amp;"/","/"&amp;TrimSummary[color]&amp;"/"))),),0))))*$HH162*(1+$BN$4)&amp;","&amp;IF(ISERROR(INDEX(TrimSummary[ordering_yy],MATCH(1,INDEX(($HD162=TrimSummary[style_no])*(HL$3=TrimSummary[trim_reff])*(ISNUMBER(FIND("/"&amp;$HC162&amp;"/","/"&amp;TrimSummary[color]&amp;"/"))),),0))),0,(INDEX(TrimSummary[ordering_yy],MATCH(1,INDEX(($HD162=TrimSummary[style_no])*(HL$3=TrimSummary[trim_reff])*(ISNUMBER(FIND("/"&amp;$HC162&amp;"/","/"&amp;TrimSummary[color]&amp;"/"))),),0))))*$HJ162*(1+$BN$4)</f>
        <v>3.744,0,0,0</v>
      </c>
      <c r="HM162" s="62" t="str" cm="1">
        <f t="array" ref="HM162">IF(ISERROR(INDEX(TrimSummary[costing_yy],MATCH(1,INDEX(($HD162=TrimSummary[style_no])*(HM$3=TrimSummary[trim_reff])*(ISNUMBER(FIND("/"&amp;$HC162&amp;"/","/"&amp;TrimSummary[color]&amp;"/"))),),0))),0,(INDEX(TrimSummary[costing_yy],MATCH(1,INDEX(($HD162=TrimSummary[style_no])*(HM$3=TrimSummary[trim_reff])*(ISNUMBER(FIND("/"&amp;$HC162&amp;"/","/"&amp;TrimSummary[color]&amp;"/"))),),0))))*$HH162*(1+$BN$3)&amp;","&amp;IF(ISERROR(INDEX(TrimSummary[costing_yy],MATCH(1,INDEX(($HD162=TrimSummary[style_no])*(HM$3=TrimSummary[trim_reff])*(ISNUMBER(FIND("/"&amp;$HC162&amp;"/","/"&amp;TrimSummary[color]&amp;"/"))),),0))),0,(INDEX(TrimSummary[costing_yy],MATCH(1,INDEX(($HD162=TrimSummary[style_no])*(HM$3=TrimSummary[trim_reff])*(ISNUMBER(FIND("/"&amp;$HC162&amp;"/","/"&amp;TrimSummary[color]&amp;"/"))),),0))))*$HJ162*(1+$BN$3)&amp;","&amp;IF(ISERROR(INDEX(TrimSummary[ordering_yy],MATCH(1,INDEX(($HD162=TrimSummary[style_no])*(HM$3=TrimSummary[trim_reff])*(ISNUMBER(FIND("/"&amp;$HC162&amp;"/","/"&amp;TrimSummary[color]&amp;"/"))),),0))),0,(INDEX(TrimSummary[ordering_yy],MATCH(1,INDEX(($HD162=TrimSummary[style_no])*(HM$3=TrimSummary[trim_reff])*(ISNUMBER(FIND("/"&amp;$HC162&amp;"/","/"&amp;TrimSummary[color]&amp;"/"))),),0))))*$HH162*(1+$BN$4)&amp;","&amp;IF(ISERROR(INDEX(TrimSummary[ordering_yy],MATCH(1,INDEX(($HD162=TrimSummary[style_no])*(HM$3=TrimSummary[trim_reff])*(ISNUMBER(FIND("/"&amp;$HC162&amp;"/","/"&amp;TrimSummary[color]&amp;"/"))),),0))),0,(INDEX(TrimSummary[ordering_yy],MATCH(1,INDEX(($HD162=TrimSummary[style_no])*(HM$3=TrimSummary[trim_reff])*(ISNUMBER(FIND("/"&amp;$HC162&amp;"/","/"&amp;TrimSummary[color]&amp;"/"))),),0))))*$HJ162*(1+$BN$4)</f>
        <v>5.7408,0,0,0</v>
      </c>
      <c r="HN162" s="62" t="str" cm="1">
        <f t="array" ref="HN162">IF(ISERROR(INDEX(TrimSummary[costing_yy],MATCH(1,INDEX(($HD162=TrimSummary[style_no])*(HN$3=TrimSummary[trim_reff])*(ISNUMBER(FIND("/"&amp;$HC162&amp;"/","/"&amp;TrimSummary[color]&amp;"/"))),),0))),0,(INDEX(TrimSummary[costing_yy],MATCH(1,INDEX(($HD162=TrimSummary[style_no])*(HN$3=TrimSummary[trim_reff])*(ISNUMBER(FIND("/"&amp;$HC162&amp;"/","/"&amp;TrimSummary[color]&amp;"/"))),),0))))*$HH162*(1+$BN$3)&amp;","&amp;IF(ISERROR(INDEX(TrimSummary[costing_yy],MATCH(1,INDEX(($HD162=TrimSummary[style_no])*(HN$3=TrimSummary[trim_reff])*(ISNUMBER(FIND("/"&amp;$HC162&amp;"/","/"&amp;TrimSummary[color]&amp;"/"))),),0))),0,(INDEX(TrimSummary[costing_yy],MATCH(1,INDEX(($HD162=TrimSummary[style_no])*(HN$3=TrimSummary[trim_reff])*(ISNUMBER(FIND("/"&amp;$HC162&amp;"/","/"&amp;TrimSummary[color]&amp;"/"))),),0))))*$HJ162*(1+$BN$3)&amp;","&amp;IF(ISERROR(INDEX(TrimSummary[ordering_yy],MATCH(1,INDEX(($HD162=TrimSummary[style_no])*(HN$3=TrimSummary[trim_reff])*(ISNUMBER(FIND("/"&amp;$HC162&amp;"/","/"&amp;TrimSummary[color]&amp;"/"))),),0))),0,(INDEX(TrimSummary[ordering_yy],MATCH(1,INDEX(($HD162=TrimSummary[style_no])*(HN$3=TrimSummary[trim_reff])*(ISNUMBER(FIND("/"&amp;$HC162&amp;"/","/"&amp;TrimSummary[color]&amp;"/"))),),0))))*$HH162*(1+$BN$4)&amp;","&amp;IF(ISERROR(INDEX(TrimSummary[ordering_yy],MATCH(1,INDEX(($HD162=TrimSummary[style_no])*(HN$3=TrimSummary[trim_reff])*(ISNUMBER(FIND("/"&amp;$HC162&amp;"/","/"&amp;TrimSummary[color]&amp;"/"))),),0))),0,(INDEX(TrimSummary[ordering_yy],MATCH(1,INDEX(($HD162=TrimSummary[style_no])*(HN$3=TrimSummary[trim_reff])*(ISNUMBER(FIND("/"&amp;$HC162&amp;"/","/"&amp;TrimSummary[color]&amp;"/"))),),0))))*$HJ162*(1+$BN$4)</f>
        <v>312,0,0,0</v>
      </c>
      <c r="HO162" s="62" t="str" cm="1">
        <f t="array" ref="HO162">IF(ISERROR(INDEX(TrimSummary[costing_yy],MATCH(1,INDEX(($HD162=TrimSummary[style_no])*(HO$3=TrimSummary[trim_reff])*(ISNUMBER(FIND("/"&amp;$HC162&amp;"/","/"&amp;TrimSummary[color]&amp;"/"))),),0))),0,(INDEX(TrimSummary[costing_yy],MATCH(1,INDEX(($HD162=TrimSummary[style_no])*(HO$3=TrimSummary[trim_reff])*(ISNUMBER(FIND("/"&amp;$HC162&amp;"/","/"&amp;TrimSummary[color]&amp;"/"))),),0))))*$HH162*(1+$BN$3)&amp;","&amp;IF(ISERROR(INDEX(TrimSummary[costing_yy],MATCH(1,INDEX(($HD162=TrimSummary[style_no])*(HO$3=TrimSummary[trim_reff])*(ISNUMBER(FIND("/"&amp;$HC162&amp;"/","/"&amp;TrimSummary[color]&amp;"/"))),),0))),0,(INDEX(TrimSummary[costing_yy],MATCH(1,INDEX(($HD162=TrimSummary[style_no])*(HO$3=TrimSummary[trim_reff])*(ISNUMBER(FIND("/"&amp;$HC162&amp;"/","/"&amp;TrimSummary[color]&amp;"/"))),),0))))*$HJ162*(1+$BN$3)&amp;","&amp;IF(ISERROR(INDEX(TrimSummary[ordering_yy],MATCH(1,INDEX(($HD162=TrimSummary[style_no])*(HO$3=TrimSummary[trim_reff])*(ISNUMBER(FIND("/"&amp;$HC162&amp;"/","/"&amp;TrimSummary[color]&amp;"/"))),),0))),0,(INDEX(TrimSummary[ordering_yy],MATCH(1,INDEX(($HD162=TrimSummary[style_no])*(HO$3=TrimSummary[trim_reff])*(ISNUMBER(FIND("/"&amp;$HC162&amp;"/","/"&amp;TrimSummary[color]&amp;"/"))),),0))))*$HH162*(1+$BN$4)&amp;","&amp;IF(ISERROR(INDEX(TrimSummary[ordering_yy],MATCH(1,INDEX(($HD162=TrimSummary[style_no])*(HO$3=TrimSummary[trim_reff])*(ISNUMBER(FIND("/"&amp;$HC162&amp;"/","/"&amp;TrimSummary[color]&amp;"/"))),),0))),0,(INDEX(TrimSummary[ordering_yy],MATCH(1,INDEX(($HD162=TrimSummary[style_no])*(HO$3=TrimSummary[trim_reff])*(ISNUMBER(FIND("/"&amp;$HC162&amp;"/","/"&amp;TrimSummary[color]&amp;"/"))),),0))))*$HJ162*(1+$BN$4)</f>
        <v>312,0,0,0</v>
      </c>
      <c r="HP162" s="62" t="str" cm="1">
        <f t="array" ref="HP162">IF(ISERROR(INDEX(TrimSummary[costing_yy],MATCH(1,INDEX(($HD162=TrimSummary[style_no])*(HP$3=TrimSummary[trim_reff])*(ISNUMBER(FIND("/"&amp;$HC162&amp;"/","/"&amp;TrimSummary[color]&amp;"/"))),),0))),0,(INDEX(TrimSummary[costing_yy],MATCH(1,INDEX(($HD162=TrimSummary[style_no])*(HP$3=TrimSummary[trim_reff])*(ISNUMBER(FIND("/"&amp;$HC162&amp;"/","/"&amp;TrimSummary[color]&amp;"/"))),),0))))*$HH162*(1+$BN$3)&amp;","&amp;IF(ISERROR(INDEX(TrimSummary[costing_yy],MATCH(1,INDEX(($HD162=TrimSummary[style_no])*(HP$3=TrimSummary[trim_reff])*(ISNUMBER(FIND("/"&amp;$HC162&amp;"/","/"&amp;TrimSummary[color]&amp;"/"))),),0))),0,(INDEX(TrimSummary[costing_yy],MATCH(1,INDEX(($HD162=TrimSummary[style_no])*(HP$3=TrimSummary[trim_reff])*(ISNUMBER(FIND("/"&amp;$HC162&amp;"/","/"&amp;TrimSummary[color]&amp;"/"))),),0))))*$HJ162*(1+$BN$3)&amp;","&amp;IF(ISERROR(INDEX(TrimSummary[ordering_yy],MATCH(1,INDEX(($HD162=TrimSummary[style_no])*(HP$3=TrimSummary[trim_reff])*(ISNUMBER(FIND("/"&amp;$HC162&amp;"/","/"&amp;TrimSummary[color]&amp;"/"))),),0))),0,(INDEX(TrimSummary[ordering_yy],MATCH(1,INDEX(($HD162=TrimSummary[style_no])*(HP$3=TrimSummary[trim_reff])*(ISNUMBER(FIND("/"&amp;$HC162&amp;"/","/"&amp;TrimSummary[color]&amp;"/"))),),0))))*$HH162*(1+$BN$4)&amp;","&amp;IF(ISERROR(INDEX(TrimSummary[ordering_yy],MATCH(1,INDEX(($HD162=TrimSummary[style_no])*(HP$3=TrimSummary[trim_reff])*(ISNUMBER(FIND("/"&amp;$HC162&amp;"/","/"&amp;TrimSummary[color]&amp;"/"))),),0))),0,(INDEX(TrimSummary[ordering_yy],MATCH(1,INDEX(($HD162=TrimSummary[style_no])*(HP$3=TrimSummary[trim_reff])*(ISNUMBER(FIND("/"&amp;$HC162&amp;"/","/"&amp;TrimSummary[color]&amp;"/"))),),0))))*$HJ162*(1+$BN$4)</f>
        <v>312,0,0,0</v>
      </c>
      <c r="HQ162" s="62" t="str" cm="1">
        <f t="array" ref="HQ162">IF(ISERROR(INDEX(TrimSummary[costing_yy],MATCH(1,INDEX(($HD162=TrimSummary[style_no])*(HQ$3=TrimSummary[trim_reff])*(ISNUMBER(FIND("/"&amp;$HC162&amp;"/","/"&amp;TrimSummary[color]&amp;"/"))),),0))),0,(INDEX(TrimSummary[costing_yy],MATCH(1,INDEX(($HD162=TrimSummary[style_no])*(HQ$3=TrimSummary[trim_reff])*(ISNUMBER(FIND("/"&amp;$HC162&amp;"/","/"&amp;TrimSummary[color]&amp;"/"))),),0))))*$HH162*(1+$BN$3)&amp;","&amp;IF(ISERROR(INDEX(TrimSummary[costing_yy],MATCH(1,INDEX(($HD162=TrimSummary[style_no])*(HQ$3=TrimSummary[trim_reff])*(ISNUMBER(FIND("/"&amp;$HC162&amp;"/","/"&amp;TrimSummary[color]&amp;"/"))),),0))),0,(INDEX(TrimSummary[costing_yy],MATCH(1,INDEX(($HD162=TrimSummary[style_no])*(HQ$3=TrimSummary[trim_reff])*(ISNUMBER(FIND("/"&amp;$HC162&amp;"/","/"&amp;TrimSummary[color]&amp;"/"))),),0))))*$HJ162*(1+$BN$3)&amp;","&amp;IF(ISERROR(INDEX(TrimSummary[ordering_yy],MATCH(1,INDEX(($HD162=TrimSummary[style_no])*(HQ$3=TrimSummary[trim_reff])*(ISNUMBER(FIND("/"&amp;$HC162&amp;"/","/"&amp;TrimSummary[color]&amp;"/"))),),0))),0,(INDEX(TrimSummary[ordering_yy],MATCH(1,INDEX(($HD162=TrimSummary[style_no])*(HQ$3=TrimSummary[trim_reff])*(ISNUMBER(FIND("/"&amp;$HC162&amp;"/","/"&amp;TrimSummary[color]&amp;"/"))),),0))))*$HH162*(1+$BN$4)&amp;","&amp;IF(ISERROR(INDEX(TrimSummary[ordering_yy],MATCH(1,INDEX(($HD162=TrimSummary[style_no])*(HQ$3=TrimSummary[trim_reff])*(ISNUMBER(FIND("/"&amp;$HC162&amp;"/","/"&amp;TrimSummary[color]&amp;"/"))),),0))),0,(INDEX(TrimSummary[ordering_yy],MATCH(1,INDEX(($HD162=TrimSummary[style_no])*(HQ$3=TrimSummary[trim_reff])*(ISNUMBER(FIND("/"&amp;$HC162&amp;"/","/"&amp;TrimSummary[color]&amp;"/"))),),0))))*$HJ162*(1+$BN$4)</f>
        <v>312,0,0,0</v>
      </c>
      <c r="HR162" s="62" t="str" cm="1">
        <f t="array" ref="HR162">IF(ISERROR(INDEX(TrimSummary[costing_yy],MATCH(1,INDEX(($HD162=TrimSummary[style_no])*(HR$3=TrimSummary[trim_reff])*(ISNUMBER(FIND("/"&amp;$HC162&amp;"/","/"&amp;TrimSummary[color]&amp;"/"))),),0))),0,(INDEX(TrimSummary[costing_yy],MATCH(1,INDEX(($HD162=TrimSummary[style_no])*(HR$3=TrimSummary[trim_reff])*(ISNUMBER(FIND("/"&amp;$HC162&amp;"/","/"&amp;TrimSummary[color]&amp;"/"))),),0))))*$HH162*(1+$BN$3)&amp;","&amp;IF(ISERROR(INDEX(TrimSummary[costing_yy],MATCH(1,INDEX(($HD162=TrimSummary[style_no])*(HR$3=TrimSummary[trim_reff])*(ISNUMBER(FIND("/"&amp;$HC162&amp;"/","/"&amp;TrimSummary[color]&amp;"/"))),),0))),0,(INDEX(TrimSummary[costing_yy],MATCH(1,INDEX(($HD162=TrimSummary[style_no])*(HR$3=TrimSummary[trim_reff])*(ISNUMBER(FIND("/"&amp;$HC162&amp;"/","/"&amp;TrimSummary[color]&amp;"/"))),),0))))*$HJ162*(1+$BN$3)&amp;","&amp;IF(ISERROR(INDEX(TrimSummary[ordering_yy],MATCH(1,INDEX(($HD162=TrimSummary[style_no])*(HR$3=TrimSummary[trim_reff])*(ISNUMBER(FIND("/"&amp;$HC162&amp;"/","/"&amp;TrimSummary[color]&amp;"/"))),),0))),0,(INDEX(TrimSummary[ordering_yy],MATCH(1,INDEX(($HD162=TrimSummary[style_no])*(HR$3=TrimSummary[trim_reff])*(ISNUMBER(FIND("/"&amp;$HC162&amp;"/","/"&amp;TrimSummary[color]&amp;"/"))),),0))))*$HH162*(1+$BN$4)&amp;","&amp;IF(ISERROR(INDEX(TrimSummary[ordering_yy],MATCH(1,INDEX(($HD162=TrimSummary[style_no])*(HR$3=TrimSummary[trim_reff])*(ISNUMBER(FIND("/"&amp;$HC162&amp;"/","/"&amp;TrimSummary[color]&amp;"/"))),),0))),0,(INDEX(TrimSummary[ordering_yy],MATCH(1,INDEX(($HD162=TrimSummary[style_no])*(HR$3=TrimSummary[trim_reff])*(ISNUMBER(FIND("/"&amp;$HC162&amp;"/","/"&amp;TrimSummary[color]&amp;"/"))),),0))))*$HJ162*(1+$BN$4)</f>
        <v>312,0,0,0</v>
      </c>
      <c r="HS162" s="62" t="str" cm="1">
        <f t="array" ref="HS162">IF(ISERROR(INDEX(TrimSummary[costing_yy],MATCH(1,INDEX(($HD162=TrimSummary[style_no])*(HS$3=TrimSummary[trim_reff])*(ISNUMBER(FIND("/"&amp;$HC162&amp;"/","/"&amp;TrimSummary[color]&amp;"/"))),),0))),0,(INDEX(TrimSummary[costing_yy],MATCH(1,INDEX(($HD162=TrimSummary[style_no])*(HS$3=TrimSummary[trim_reff])*(ISNUMBER(FIND("/"&amp;$HC162&amp;"/","/"&amp;TrimSummary[color]&amp;"/"))),),0))))*$HH162*(1+$BN$3)&amp;","&amp;IF(ISERROR(INDEX(TrimSummary[costing_yy],MATCH(1,INDEX(($HD162=TrimSummary[style_no])*(HS$3=TrimSummary[trim_reff])*(ISNUMBER(FIND("/"&amp;$HC162&amp;"/","/"&amp;TrimSummary[color]&amp;"/"))),),0))),0,(INDEX(TrimSummary[costing_yy],MATCH(1,INDEX(($HD162=TrimSummary[style_no])*(HS$3=TrimSummary[trim_reff])*(ISNUMBER(FIND("/"&amp;$HC162&amp;"/","/"&amp;TrimSummary[color]&amp;"/"))),),0))))*$HJ162*(1+$BN$3)&amp;","&amp;IF(ISERROR(INDEX(TrimSummary[ordering_yy],MATCH(1,INDEX(($HD162=TrimSummary[style_no])*(HS$3=TrimSummary[trim_reff])*(ISNUMBER(FIND("/"&amp;$HC162&amp;"/","/"&amp;TrimSummary[color]&amp;"/"))),),0))),0,(INDEX(TrimSummary[ordering_yy],MATCH(1,INDEX(($HD162=TrimSummary[style_no])*(HS$3=TrimSummary[trim_reff])*(ISNUMBER(FIND("/"&amp;$HC162&amp;"/","/"&amp;TrimSummary[color]&amp;"/"))),),0))))*$HH162*(1+$BN$4)&amp;","&amp;IF(ISERROR(INDEX(TrimSummary[ordering_yy],MATCH(1,INDEX(($HD162=TrimSummary[style_no])*(HS$3=TrimSummary[trim_reff])*(ISNUMBER(FIND("/"&amp;$HC162&amp;"/","/"&amp;TrimSummary[color]&amp;"/"))),),0))),0,(INDEX(TrimSummary[ordering_yy],MATCH(1,INDEX(($HD162=TrimSummary[style_no])*(HS$3=TrimSummary[trim_reff])*(ISNUMBER(FIND("/"&amp;$HC162&amp;"/","/"&amp;TrimSummary[color]&amp;"/"))),),0))))*$HJ162*(1+$BN$4)</f>
        <v>312,0,0,0</v>
      </c>
      <c r="HT162" s="62" t="str" cm="1">
        <f t="array" ref="HT162">IF(ISERROR(INDEX(TrimSummary[costing_yy],MATCH(1,INDEX(($HD162=TrimSummary[style_no])*(HT$3=TrimSummary[trim_reff])*(ISNUMBER(FIND("/"&amp;$HC162&amp;"/","/"&amp;TrimSummary[color]&amp;"/"))),),0))),0,(INDEX(TrimSummary[costing_yy],MATCH(1,INDEX(($HD162=TrimSummary[style_no])*(HT$3=TrimSummary[trim_reff])*(ISNUMBER(FIND("/"&amp;$HC162&amp;"/","/"&amp;TrimSummary[color]&amp;"/"))),),0))))*$HH162*(1+$BN$3)&amp;","&amp;IF(ISERROR(INDEX(TrimSummary[costing_yy],MATCH(1,INDEX(($HD162=TrimSummary[style_no])*(HT$3=TrimSummary[trim_reff])*(ISNUMBER(FIND("/"&amp;$HC162&amp;"/","/"&amp;TrimSummary[color]&amp;"/"))),),0))),0,(INDEX(TrimSummary[costing_yy],MATCH(1,INDEX(($HD162=TrimSummary[style_no])*(HT$3=TrimSummary[trim_reff])*(ISNUMBER(FIND("/"&amp;$HC162&amp;"/","/"&amp;TrimSummary[color]&amp;"/"))),),0))))*$HJ162*(1+$BN$3)&amp;","&amp;IF(ISERROR(INDEX(TrimSummary[ordering_yy],MATCH(1,INDEX(($HD162=TrimSummary[style_no])*(HT$3=TrimSummary[trim_reff])*(ISNUMBER(FIND("/"&amp;$HC162&amp;"/","/"&amp;TrimSummary[color]&amp;"/"))),),0))),0,(INDEX(TrimSummary[ordering_yy],MATCH(1,INDEX(($HD162=TrimSummary[style_no])*(HT$3=TrimSummary[trim_reff])*(ISNUMBER(FIND("/"&amp;$HC162&amp;"/","/"&amp;TrimSummary[color]&amp;"/"))),),0))))*$HH162*(1+$BN$4)&amp;","&amp;IF(ISERROR(INDEX(TrimSummary[ordering_yy],MATCH(1,INDEX(($HD162=TrimSummary[style_no])*(HT$3=TrimSummary[trim_reff])*(ISNUMBER(FIND("/"&amp;$HC162&amp;"/","/"&amp;TrimSummary[color]&amp;"/"))),),0))),0,(INDEX(TrimSummary[ordering_yy],MATCH(1,INDEX(($HD162=TrimSummary[style_no])*(HT$3=TrimSummary[trim_reff])*(ISNUMBER(FIND("/"&amp;$HC162&amp;"/","/"&amp;TrimSummary[color]&amp;"/"))),),0))))*$HJ162*(1+$BN$4)</f>
        <v>312,0,0,0</v>
      </c>
      <c r="HU162" s="62" t="str" cm="1">
        <f t="array" ref="HU162">IF(ISERROR(INDEX(TrimSummary[costing_yy],MATCH(1,INDEX(($HD162=TrimSummary[style_no])*(HU$3=TrimSummary[trim_reff])*(ISNUMBER(FIND("/"&amp;$HC162&amp;"/","/"&amp;TrimSummary[color]&amp;"/"))),),0))),0,(INDEX(TrimSummary[costing_yy],MATCH(1,INDEX(($HD162=TrimSummary[style_no])*(HU$3=TrimSummary[trim_reff])*(ISNUMBER(FIND("/"&amp;$HC162&amp;"/","/"&amp;TrimSummary[color]&amp;"/"))),),0))))*$HH162*(1+$BN$3)&amp;","&amp;IF(ISERROR(INDEX(TrimSummary[costing_yy],MATCH(1,INDEX(($HD162=TrimSummary[style_no])*(HU$3=TrimSummary[trim_reff])*(ISNUMBER(FIND("/"&amp;$HC162&amp;"/","/"&amp;TrimSummary[color]&amp;"/"))),),0))),0,(INDEX(TrimSummary[costing_yy],MATCH(1,INDEX(($HD162=TrimSummary[style_no])*(HU$3=TrimSummary[trim_reff])*(ISNUMBER(FIND("/"&amp;$HC162&amp;"/","/"&amp;TrimSummary[color]&amp;"/"))),),0))))*$HJ162*(1+$BN$3)&amp;","&amp;IF(ISERROR(INDEX(TrimSummary[ordering_yy],MATCH(1,INDEX(($HD162=TrimSummary[style_no])*(HU$3=TrimSummary[trim_reff])*(ISNUMBER(FIND("/"&amp;$HC162&amp;"/","/"&amp;TrimSummary[color]&amp;"/"))),),0))),0,(INDEX(TrimSummary[ordering_yy],MATCH(1,INDEX(($HD162=TrimSummary[style_no])*(HU$3=TrimSummary[trim_reff])*(ISNUMBER(FIND("/"&amp;$HC162&amp;"/","/"&amp;TrimSummary[color]&amp;"/"))),),0))))*$HH162*(1+$BN$4)&amp;","&amp;IF(ISERROR(INDEX(TrimSummary[ordering_yy],MATCH(1,INDEX(($HD162=TrimSummary[style_no])*(HU$3=TrimSummary[trim_reff])*(ISNUMBER(FIND("/"&amp;$HC162&amp;"/","/"&amp;TrimSummary[color]&amp;"/"))),),0))),0,(INDEX(TrimSummary[ordering_yy],MATCH(1,INDEX(($HD162=TrimSummary[style_no])*(HU$3=TrimSummary[trim_reff])*(ISNUMBER(FIND("/"&amp;$HC162&amp;"/","/"&amp;TrimSummary[color]&amp;"/"))),),0))))*$HJ162*(1+$BN$4)</f>
        <v>312,0,0,0</v>
      </c>
      <c r="HV162" s="62"/>
      <c r="HW162" s="62"/>
      <c r="HX162" s="62"/>
      <c r="HY162" s="62"/>
      <c r="HZ162" s="62"/>
      <c r="IA162" s="62"/>
      <c r="IB162" s="62"/>
      <c r="IC162" s="62"/>
      <c r="ID162" s="62"/>
      <c r="IE162" s="62"/>
      <c r="IF162" s="62"/>
      <c r="IG162" s="62"/>
      <c r="IH162" s="62"/>
      <c r="II162" s="49"/>
      <c r="IJ162" s="49"/>
      <c r="IK162" s="49"/>
      <c r="IL162" s="49"/>
      <c r="IM162" s="49"/>
      <c r="IN162" s="49"/>
      <c r="IO162" s="49"/>
      <c r="IP162" s="49"/>
      <c r="IQ162" s="49"/>
      <c r="IR162" s="49"/>
      <c r="IS162" s="49"/>
      <c r="IT162" s="49"/>
      <c r="IU162" s="49"/>
      <c r="IV162" s="49"/>
      <c r="IW162" s="49"/>
    </row>
    <row r="163" spans="1:257">
      <c r="A163"/>
      <c r="D163" s="256"/>
      <c r="E163" s="121"/>
      <c r="F163" s="18"/>
      <c r="G163" s="19"/>
      <c r="H163" s="96"/>
      <c r="I163" s="96"/>
      <c r="J163" s="96"/>
      <c r="K163" s="96"/>
      <c r="L163" s="96"/>
      <c r="M163" s="96"/>
      <c r="N163" s="96"/>
      <c r="O163" s="96"/>
      <c r="P163" s="96"/>
      <c r="Q163" s="96"/>
      <c r="R163" s="96"/>
      <c r="S163" s="86"/>
      <c r="T163" s="86"/>
      <c r="U163" s="86"/>
      <c r="V163" s="130"/>
      <c r="Y163" s="18"/>
      <c r="AR163" s="23"/>
      <c r="AS163" s="23"/>
      <c r="AT163" s="18"/>
      <c r="AV163" s="24"/>
      <c r="AW163" s="24"/>
      <c r="AX163" s="24"/>
      <c r="AY163" s="24"/>
      <c r="AZ163" s="24"/>
      <c r="BA163" s="24"/>
      <c r="BB163" s="24"/>
      <c r="BC163" s="24"/>
      <c r="BD163" s="24"/>
      <c r="BE163" s="24"/>
      <c r="BF163" s="24"/>
      <c r="BG163" s="24"/>
      <c r="BH163" s="24"/>
      <c r="BI163" s="24"/>
      <c r="BS163" s="233"/>
      <c r="BT163" s="233"/>
      <c r="BU163" s="233"/>
      <c r="BV163" s="233"/>
      <c r="BW163" s="233"/>
      <c r="BX163" s="233"/>
      <c r="BY163" s="233"/>
      <c r="BZ163" s="233"/>
      <c r="CA163" s="233"/>
      <c r="CB163" s="233"/>
      <c r="CC163" s="233"/>
      <c r="CD163" s="326"/>
      <c r="CF163" s="233"/>
      <c r="CJ163" s="94"/>
      <c r="CK163" s="94"/>
      <c r="FT163"/>
      <c r="FU163"/>
      <c r="HA163" s="62" t="str">
        <f>INDEX(TrimSummary[season],MATCH($HD163,TrimSummary[style_no],0))</f>
        <v>WI23</v>
      </c>
      <c r="HB163" s="62" t="str">
        <f>INDEX(TrimSummary[floorset],MATCH($HD163,TrimSummary[style_no],0))</f>
        <v>F3</v>
      </c>
      <c r="HC163" s="6" t="s">
        <v>201</v>
      </c>
      <c r="HD163" s="310" t="s">
        <v>315</v>
      </c>
      <c r="HE163" s="224" t="s">
        <v>302</v>
      </c>
      <c r="HF163" s="98">
        <v>45040</v>
      </c>
      <c r="HG163" t="s">
        <v>38</v>
      </c>
      <c r="HH163" s="105" cm="1">
        <f t="array" ref="HH163">IF(ISERROR(INDEX(Trim_Booking_Data[[QTY TB]:[5]],MATCH($HD163&amp;$HE163&amp;$HF163,Trim_Booking_Data[Styele'#]&amp;Trim_Booking_Data[COLOR]&amp;Trim_Booking_Data[Trim Boking Date],0),MATCH($HG163,Trim_Booking_Data[[#Headers],[QTY TB]:[5]],0))),0,(INDEX(Trim_Booking_Data[[QTY TB]:[5]],MATCH($HD163&amp;$HE163&amp;$HF163,Trim_Booking_Data[Styele'#]&amp;Trim_Booking_Data[COLOR]&amp;Trim_Booking_Data[Trim Boking Date],0),MATCH($HG163,Trim_Booking_Data[[#Headers],[QTY TB]:[5]],0))))</f>
        <v>109</v>
      </c>
      <c r="HI163" s="78" cm="1">
        <f t="array" ref="HI163">IF(ISERROR(INDEX(PO_Placed_Data_Fu[],MATCH($HD163&amp;$HE163,Trim_Booking_Data[Styele'#]&amp;Trim_Booking_Data[COLOR],0),MATCH(HI$3,PO_Placed_Data_Fu[#Headers],0))),0,(INDEX(PO_Placed_Data_Fu[],MATCH($HD163&amp;$HE163,Trim_Booking_Data[Styele'#]&amp;Trim_Booking_Data[COLOR],0),MATCH(HI$3,PO_Placed_Data_Fu[#Headers],0))))</f>
        <v>0</v>
      </c>
      <c r="HJ163" s="73" cm="1">
        <f t="array" ref="HJ163">IF(ISERROR(INDEX(PO_Placed_Data_Fu[],MATCH($HD163&amp;$HE163&amp;$HF163,Trim_Booking_Data[Styele'#]&amp;Trim_Booking_Data[COLOR]&amp;Trim_Booking_Data[Trim Boking Date],0),MATCH($HG163,PO_Placed_Data_Fu[#Headers],0))),0,(INDEX(PO_Placed_Data_Fu[],MATCH($HD163&amp;$HE163&amp;$HF163,Trim_Booking_Data[Styele'#]&amp;Trim_Booking_Data[COLOR]&amp;Trim_Booking_Data[Trim Boking Date],0),MATCH($HG163,PO_Placed_Data_Fu[#Headers],0))))</f>
        <v>0</v>
      </c>
      <c r="HK163" s="62" t="str" cm="1">
        <f t="array" ref="HK163">IF(ISERROR(INDEX(TrimSummary[costing_yy],MATCH(1,INDEX(($HD163=TrimSummary[style_no])*(HK$3=TrimSummary[trim_reff])*(ISNUMBER(FIND("/"&amp;$HC163&amp;"/","/"&amp;TrimSummary[color]&amp;"/"))),),0))),0,(INDEX(TrimSummary[costing_yy],MATCH(1,INDEX(($HD163=TrimSummary[style_no])*(HK$3=TrimSummary[trim_reff])*(ISNUMBER(FIND("/"&amp;$HC163&amp;"/","/"&amp;TrimSummary[color]&amp;"/"))),),0))))*$HH163*(1+$BN$3)&amp;","&amp;IF(ISERROR(INDEX(TrimSummary[costing_yy],MATCH(1,INDEX(($HD163=TrimSummary[style_no])*(HK$3=TrimSummary[trim_reff])*(ISNUMBER(FIND("/"&amp;$HC163&amp;"/","/"&amp;TrimSummary[color]&amp;"/"))),),0))),0,(INDEX(TrimSummary[costing_yy],MATCH(1,INDEX(($HD163=TrimSummary[style_no])*(HK$3=TrimSummary[trim_reff])*(ISNUMBER(FIND("/"&amp;$HC163&amp;"/","/"&amp;TrimSummary[color]&amp;"/"))),),0))))*$HJ163*(1+$BN$3)&amp;","&amp;IF(ISERROR(INDEX(TrimSummary[ordering_yy],MATCH(1,INDEX(($HD163=TrimSummary[style_no])*(HK$3=TrimSummary[trim_reff])*(ISNUMBER(FIND("/"&amp;$HC163&amp;"/","/"&amp;TrimSummary[color]&amp;"/"))),),0))),0,(INDEX(TrimSummary[ordering_yy],MATCH(1,INDEX(($HD163=TrimSummary[style_no])*(HK$3=TrimSummary[trim_reff])*(ISNUMBER(FIND("/"&amp;$HC163&amp;"/","/"&amp;TrimSummary[color]&amp;"/"))),),0))))*$HH163*(1+$BN$4)&amp;","&amp;IF(ISERROR(INDEX(TrimSummary[ordering_yy],MATCH(1,INDEX(($HD163=TrimSummary[style_no])*(HK$3=TrimSummary[trim_reff])*(ISNUMBER(FIND("/"&amp;$HC163&amp;"/","/"&amp;TrimSummary[color]&amp;"/"))),),0))),0,(INDEX(TrimSummary[ordering_yy],MATCH(1,INDEX(($HD163=TrimSummary[style_no])*(HK$3=TrimSummary[trim_reff])*(ISNUMBER(FIND("/"&amp;$HC163&amp;"/","/"&amp;TrimSummary[color]&amp;"/"))),),0))))*$HJ163*(1+$BN$4)</f>
        <v>98.351136,0,0,0</v>
      </c>
      <c r="HL163" s="62" t="str" cm="1">
        <f t="array" ref="HL163">IF(ISERROR(INDEX(TrimSummary[costing_yy],MATCH(1,INDEX(($HD163=TrimSummary[style_no])*(HL$3=TrimSummary[trim_reff])*(ISNUMBER(FIND("/"&amp;$HC163&amp;"/","/"&amp;TrimSummary[color]&amp;"/"))),),0))),0,(INDEX(TrimSummary[costing_yy],MATCH(1,INDEX(($HD163=TrimSummary[style_no])*(HL$3=TrimSummary[trim_reff])*(ISNUMBER(FIND("/"&amp;$HC163&amp;"/","/"&amp;TrimSummary[color]&amp;"/"))),),0))))*$HH163*(1+$BN$3)&amp;","&amp;IF(ISERROR(INDEX(TrimSummary[costing_yy],MATCH(1,INDEX(($HD163=TrimSummary[style_no])*(HL$3=TrimSummary[trim_reff])*(ISNUMBER(FIND("/"&amp;$HC163&amp;"/","/"&amp;TrimSummary[color]&amp;"/"))),),0))),0,(INDEX(TrimSummary[costing_yy],MATCH(1,INDEX(($HD163=TrimSummary[style_no])*(HL$3=TrimSummary[trim_reff])*(ISNUMBER(FIND("/"&amp;$HC163&amp;"/","/"&amp;TrimSummary[color]&amp;"/"))),),0))))*$HJ163*(1+$BN$3)&amp;","&amp;IF(ISERROR(INDEX(TrimSummary[ordering_yy],MATCH(1,INDEX(($HD163=TrimSummary[style_no])*(HL$3=TrimSummary[trim_reff])*(ISNUMBER(FIND("/"&amp;$HC163&amp;"/","/"&amp;TrimSummary[color]&amp;"/"))),),0))),0,(INDEX(TrimSummary[ordering_yy],MATCH(1,INDEX(($HD163=TrimSummary[style_no])*(HL$3=TrimSummary[trim_reff])*(ISNUMBER(FIND("/"&amp;$HC163&amp;"/","/"&amp;TrimSummary[color]&amp;"/"))),),0))))*$HH163*(1+$BN$4)&amp;","&amp;IF(ISERROR(INDEX(TrimSummary[ordering_yy],MATCH(1,INDEX(($HD163=TrimSummary[style_no])*(HL$3=TrimSummary[trim_reff])*(ISNUMBER(FIND("/"&amp;$HC163&amp;"/","/"&amp;TrimSummary[color]&amp;"/"))),),0))),0,(INDEX(TrimSummary[ordering_yy],MATCH(1,INDEX(($HD163=TrimSummary[style_no])*(HL$3=TrimSummary[trim_reff])*(ISNUMBER(FIND("/"&amp;$HC163&amp;"/","/"&amp;TrimSummary[color]&amp;"/"))),),0))))*$HJ163*(1+$BN$4)</f>
        <v>1.36032,0,0,0</v>
      </c>
      <c r="HM163" s="62" t="str" cm="1">
        <f t="array" ref="HM163">IF(ISERROR(INDEX(TrimSummary[costing_yy],MATCH(1,INDEX(($HD163=TrimSummary[style_no])*(HM$3=TrimSummary[trim_reff])*(ISNUMBER(FIND("/"&amp;$HC163&amp;"/","/"&amp;TrimSummary[color]&amp;"/"))),),0))),0,(INDEX(TrimSummary[costing_yy],MATCH(1,INDEX(($HD163=TrimSummary[style_no])*(HM$3=TrimSummary[trim_reff])*(ISNUMBER(FIND("/"&amp;$HC163&amp;"/","/"&amp;TrimSummary[color]&amp;"/"))),),0))))*$HH163*(1+$BN$3)&amp;","&amp;IF(ISERROR(INDEX(TrimSummary[costing_yy],MATCH(1,INDEX(($HD163=TrimSummary[style_no])*(HM$3=TrimSummary[trim_reff])*(ISNUMBER(FIND("/"&amp;$HC163&amp;"/","/"&amp;TrimSummary[color]&amp;"/"))),),0))),0,(INDEX(TrimSummary[costing_yy],MATCH(1,INDEX(($HD163=TrimSummary[style_no])*(HM$3=TrimSummary[trim_reff])*(ISNUMBER(FIND("/"&amp;$HC163&amp;"/","/"&amp;TrimSummary[color]&amp;"/"))),),0))))*$HJ163*(1+$BN$3)&amp;","&amp;IF(ISERROR(INDEX(TrimSummary[ordering_yy],MATCH(1,INDEX(($HD163=TrimSummary[style_no])*(HM$3=TrimSummary[trim_reff])*(ISNUMBER(FIND("/"&amp;$HC163&amp;"/","/"&amp;TrimSummary[color]&amp;"/"))),),0))),0,(INDEX(TrimSummary[ordering_yy],MATCH(1,INDEX(($HD163=TrimSummary[style_no])*(HM$3=TrimSummary[trim_reff])*(ISNUMBER(FIND("/"&amp;$HC163&amp;"/","/"&amp;TrimSummary[color]&amp;"/"))),),0))))*$HH163*(1+$BN$4)&amp;","&amp;IF(ISERROR(INDEX(TrimSummary[ordering_yy],MATCH(1,INDEX(($HD163=TrimSummary[style_no])*(HM$3=TrimSummary[trim_reff])*(ISNUMBER(FIND("/"&amp;$HC163&amp;"/","/"&amp;TrimSummary[color]&amp;"/"))),),0))),0,(INDEX(TrimSummary[ordering_yy],MATCH(1,INDEX(($HD163=TrimSummary[style_no])*(HM$3=TrimSummary[trim_reff])*(ISNUMBER(FIND("/"&amp;$HC163&amp;"/","/"&amp;TrimSummary[color]&amp;"/"))),),0))))*$HJ163*(1+$BN$4)</f>
        <v>2.085824,0,0,0</v>
      </c>
      <c r="HN163" s="62" t="str" cm="1">
        <f t="array" ref="HN163">IF(ISERROR(INDEX(TrimSummary[costing_yy],MATCH(1,INDEX(($HD163=TrimSummary[style_no])*(HN$3=TrimSummary[trim_reff])*(ISNUMBER(FIND("/"&amp;$HC163&amp;"/","/"&amp;TrimSummary[color]&amp;"/"))),),0))),0,(INDEX(TrimSummary[costing_yy],MATCH(1,INDEX(($HD163=TrimSummary[style_no])*(HN$3=TrimSummary[trim_reff])*(ISNUMBER(FIND("/"&amp;$HC163&amp;"/","/"&amp;TrimSummary[color]&amp;"/"))),),0))))*$HH163*(1+$BN$3)&amp;","&amp;IF(ISERROR(INDEX(TrimSummary[costing_yy],MATCH(1,INDEX(($HD163=TrimSummary[style_no])*(HN$3=TrimSummary[trim_reff])*(ISNUMBER(FIND("/"&amp;$HC163&amp;"/","/"&amp;TrimSummary[color]&amp;"/"))),),0))),0,(INDEX(TrimSummary[costing_yy],MATCH(1,INDEX(($HD163=TrimSummary[style_no])*(HN$3=TrimSummary[trim_reff])*(ISNUMBER(FIND("/"&amp;$HC163&amp;"/","/"&amp;TrimSummary[color]&amp;"/"))),),0))))*$HJ163*(1+$BN$3)&amp;","&amp;IF(ISERROR(INDEX(TrimSummary[ordering_yy],MATCH(1,INDEX(($HD163=TrimSummary[style_no])*(HN$3=TrimSummary[trim_reff])*(ISNUMBER(FIND("/"&amp;$HC163&amp;"/","/"&amp;TrimSummary[color]&amp;"/"))),),0))),0,(INDEX(TrimSummary[ordering_yy],MATCH(1,INDEX(($HD163=TrimSummary[style_no])*(HN$3=TrimSummary[trim_reff])*(ISNUMBER(FIND("/"&amp;$HC163&amp;"/","/"&amp;TrimSummary[color]&amp;"/"))),),0))))*$HH163*(1+$BN$4)&amp;","&amp;IF(ISERROR(INDEX(TrimSummary[ordering_yy],MATCH(1,INDEX(($HD163=TrimSummary[style_no])*(HN$3=TrimSummary[trim_reff])*(ISNUMBER(FIND("/"&amp;$HC163&amp;"/","/"&amp;TrimSummary[color]&amp;"/"))),),0))),0,(INDEX(TrimSummary[ordering_yy],MATCH(1,INDEX(($HD163=TrimSummary[style_no])*(HN$3=TrimSummary[trim_reff])*(ISNUMBER(FIND("/"&amp;$HC163&amp;"/","/"&amp;TrimSummary[color]&amp;"/"))),),0))))*$HJ163*(1+$BN$4)</f>
        <v>113.36,0,0,0</v>
      </c>
      <c r="HO163" s="62" t="str" cm="1">
        <f t="array" ref="HO163">IF(ISERROR(INDEX(TrimSummary[costing_yy],MATCH(1,INDEX(($HD163=TrimSummary[style_no])*(HO$3=TrimSummary[trim_reff])*(ISNUMBER(FIND("/"&amp;$HC163&amp;"/","/"&amp;TrimSummary[color]&amp;"/"))),),0))),0,(INDEX(TrimSummary[costing_yy],MATCH(1,INDEX(($HD163=TrimSummary[style_no])*(HO$3=TrimSummary[trim_reff])*(ISNUMBER(FIND("/"&amp;$HC163&amp;"/","/"&amp;TrimSummary[color]&amp;"/"))),),0))))*$HH163*(1+$BN$3)&amp;","&amp;IF(ISERROR(INDEX(TrimSummary[costing_yy],MATCH(1,INDEX(($HD163=TrimSummary[style_no])*(HO$3=TrimSummary[trim_reff])*(ISNUMBER(FIND("/"&amp;$HC163&amp;"/","/"&amp;TrimSummary[color]&amp;"/"))),),0))),0,(INDEX(TrimSummary[costing_yy],MATCH(1,INDEX(($HD163=TrimSummary[style_no])*(HO$3=TrimSummary[trim_reff])*(ISNUMBER(FIND("/"&amp;$HC163&amp;"/","/"&amp;TrimSummary[color]&amp;"/"))),),0))))*$HJ163*(1+$BN$3)&amp;","&amp;IF(ISERROR(INDEX(TrimSummary[ordering_yy],MATCH(1,INDEX(($HD163=TrimSummary[style_no])*(HO$3=TrimSummary[trim_reff])*(ISNUMBER(FIND("/"&amp;$HC163&amp;"/","/"&amp;TrimSummary[color]&amp;"/"))),),0))),0,(INDEX(TrimSummary[ordering_yy],MATCH(1,INDEX(($HD163=TrimSummary[style_no])*(HO$3=TrimSummary[trim_reff])*(ISNUMBER(FIND("/"&amp;$HC163&amp;"/","/"&amp;TrimSummary[color]&amp;"/"))),),0))))*$HH163*(1+$BN$4)&amp;","&amp;IF(ISERROR(INDEX(TrimSummary[ordering_yy],MATCH(1,INDEX(($HD163=TrimSummary[style_no])*(HO$3=TrimSummary[trim_reff])*(ISNUMBER(FIND("/"&amp;$HC163&amp;"/","/"&amp;TrimSummary[color]&amp;"/"))),),0))),0,(INDEX(TrimSummary[ordering_yy],MATCH(1,INDEX(($HD163=TrimSummary[style_no])*(HO$3=TrimSummary[trim_reff])*(ISNUMBER(FIND("/"&amp;$HC163&amp;"/","/"&amp;TrimSummary[color]&amp;"/"))),),0))))*$HJ163*(1+$BN$4)</f>
        <v>113.36,0,0,0</v>
      </c>
      <c r="HP163" s="62" t="str" cm="1">
        <f t="array" ref="HP163">IF(ISERROR(INDEX(TrimSummary[costing_yy],MATCH(1,INDEX(($HD163=TrimSummary[style_no])*(HP$3=TrimSummary[trim_reff])*(ISNUMBER(FIND("/"&amp;$HC163&amp;"/","/"&amp;TrimSummary[color]&amp;"/"))),),0))),0,(INDEX(TrimSummary[costing_yy],MATCH(1,INDEX(($HD163=TrimSummary[style_no])*(HP$3=TrimSummary[trim_reff])*(ISNUMBER(FIND("/"&amp;$HC163&amp;"/","/"&amp;TrimSummary[color]&amp;"/"))),),0))))*$HH163*(1+$BN$3)&amp;","&amp;IF(ISERROR(INDEX(TrimSummary[costing_yy],MATCH(1,INDEX(($HD163=TrimSummary[style_no])*(HP$3=TrimSummary[trim_reff])*(ISNUMBER(FIND("/"&amp;$HC163&amp;"/","/"&amp;TrimSummary[color]&amp;"/"))),),0))),0,(INDEX(TrimSummary[costing_yy],MATCH(1,INDEX(($HD163=TrimSummary[style_no])*(HP$3=TrimSummary[trim_reff])*(ISNUMBER(FIND("/"&amp;$HC163&amp;"/","/"&amp;TrimSummary[color]&amp;"/"))),),0))))*$HJ163*(1+$BN$3)&amp;","&amp;IF(ISERROR(INDEX(TrimSummary[ordering_yy],MATCH(1,INDEX(($HD163=TrimSummary[style_no])*(HP$3=TrimSummary[trim_reff])*(ISNUMBER(FIND("/"&amp;$HC163&amp;"/","/"&amp;TrimSummary[color]&amp;"/"))),),0))),0,(INDEX(TrimSummary[ordering_yy],MATCH(1,INDEX(($HD163=TrimSummary[style_no])*(HP$3=TrimSummary[trim_reff])*(ISNUMBER(FIND("/"&amp;$HC163&amp;"/","/"&amp;TrimSummary[color]&amp;"/"))),),0))))*$HH163*(1+$BN$4)&amp;","&amp;IF(ISERROR(INDEX(TrimSummary[ordering_yy],MATCH(1,INDEX(($HD163=TrimSummary[style_no])*(HP$3=TrimSummary[trim_reff])*(ISNUMBER(FIND("/"&amp;$HC163&amp;"/","/"&amp;TrimSummary[color]&amp;"/"))),),0))),0,(INDEX(TrimSummary[ordering_yy],MATCH(1,INDEX(($HD163=TrimSummary[style_no])*(HP$3=TrimSummary[trim_reff])*(ISNUMBER(FIND("/"&amp;$HC163&amp;"/","/"&amp;TrimSummary[color]&amp;"/"))),),0))))*$HJ163*(1+$BN$4)</f>
        <v>113.36,0,0,0</v>
      </c>
      <c r="HQ163" s="62" t="str" cm="1">
        <f t="array" ref="HQ163">IF(ISERROR(INDEX(TrimSummary[costing_yy],MATCH(1,INDEX(($HD163=TrimSummary[style_no])*(HQ$3=TrimSummary[trim_reff])*(ISNUMBER(FIND("/"&amp;$HC163&amp;"/","/"&amp;TrimSummary[color]&amp;"/"))),),0))),0,(INDEX(TrimSummary[costing_yy],MATCH(1,INDEX(($HD163=TrimSummary[style_no])*(HQ$3=TrimSummary[trim_reff])*(ISNUMBER(FIND("/"&amp;$HC163&amp;"/","/"&amp;TrimSummary[color]&amp;"/"))),),0))))*$HH163*(1+$BN$3)&amp;","&amp;IF(ISERROR(INDEX(TrimSummary[costing_yy],MATCH(1,INDEX(($HD163=TrimSummary[style_no])*(HQ$3=TrimSummary[trim_reff])*(ISNUMBER(FIND("/"&amp;$HC163&amp;"/","/"&amp;TrimSummary[color]&amp;"/"))),),0))),0,(INDEX(TrimSummary[costing_yy],MATCH(1,INDEX(($HD163=TrimSummary[style_no])*(HQ$3=TrimSummary[trim_reff])*(ISNUMBER(FIND("/"&amp;$HC163&amp;"/","/"&amp;TrimSummary[color]&amp;"/"))),),0))))*$HJ163*(1+$BN$3)&amp;","&amp;IF(ISERROR(INDEX(TrimSummary[ordering_yy],MATCH(1,INDEX(($HD163=TrimSummary[style_no])*(HQ$3=TrimSummary[trim_reff])*(ISNUMBER(FIND("/"&amp;$HC163&amp;"/","/"&amp;TrimSummary[color]&amp;"/"))),),0))),0,(INDEX(TrimSummary[ordering_yy],MATCH(1,INDEX(($HD163=TrimSummary[style_no])*(HQ$3=TrimSummary[trim_reff])*(ISNUMBER(FIND("/"&amp;$HC163&amp;"/","/"&amp;TrimSummary[color]&amp;"/"))),),0))))*$HH163*(1+$BN$4)&amp;","&amp;IF(ISERROR(INDEX(TrimSummary[ordering_yy],MATCH(1,INDEX(($HD163=TrimSummary[style_no])*(HQ$3=TrimSummary[trim_reff])*(ISNUMBER(FIND("/"&amp;$HC163&amp;"/","/"&amp;TrimSummary[color]&amp;"/"))),),0))),0,(INDEX(TrimSummary[ordering_yy],MATCH(1,INDEX(($HD163=TrimSummary[style_no])*(HQ$3=TrimSummary[trim_reff])*(ISNUMBER(FIND("/"&amp;$HC163&amp;"/","/"&amp;TrimSummary[color]&amp;"/"))),),0))))*$HJ163*(1+$BN$4)</f>
        <v>113.36,0,0,0</v>
      </c>
      <c r="HR163" s="62" t="str" cm="1">
        <f t="array" ref="HR163">IF(ISERROR(INDEX(TrimSummary[costing_yy],MATCH(1,INDEX(($HD163=TrimSummary[style_no])*(HR$3=TrimSummary[trim_reff])*(ISNUMBER(FIND("/"&amp;$HC163&amp;"/","/"&amp;TrimSummary[color]&amp;"/"))),),0))),0,(INDEX(TrimSummary[costing_yy],MATCH(1,INDEX(($HD163=TrimSummary[style_no])*(HR$3=TrimSummary[trim_reff])*(ISNUMBER(FIND("/"&amp;$HC163&amp;"/","/"&amp;TrimSummary[color]&amp;"/"))),),0))))*$HH163*(1+$BN$3)&amp;","&amp;IF(ISERROR(INDEX(TrimSummary[costing_yy],MATCH(1,INDEX(($HD163=TrimSummary[style_no])*(HR$3=TrimSummary[trim_reff])*(ISNUMBER(FIND("/"&amp;$HC163&amp;"/","/"&amp;TrimSummary[color]&amp;"/"))),),0))),0,(INDEX(TrimSummary[costing_yy],MATCH(1,INDEX(($HD163=TrimSummary[style_no])*(HR$3=TrimSummary[trim_reff])*(ISNUMBER(FIND("/"&amp;$HC163&amp;"/","/"&amp;TrimSummary[color]&amp;"/"))),),0))))*$HJ163*(1+$BN$3)&amp;","&amp;IF(ISERROR(INDEX(TrimSummary[ordering_yy],MATCH(1,INDEX(($HD163=TrimSummary[style_no])*(HR$3=TrimSummary[trim_reff])*(ISNUMBER(FIND("/"&amp;$HC163&amp;"/","/"&amp;TrimSummary[color]&amp;"/"))),),0))),0,(INDEX(TrimSummary[ordering_yy],MATCH(1,INDEX(($HD163=TrimSummary[style_no])*(HR$3=TrimSummary[trim_reff])*(ISNUMBER(FIND("/"&amp;$HC163&amp;"/","/"&amp;TrimSummary[color]&amp;"/"))),),0))))*$HH163*(1+$BN$4)&amp;","&amp;IF(ISERROR(INDEX(TrimSummary[ordering_yy],MATCH(1,INDEX(($HD163=TrimSummary[style_no])*(HR$3=TrimSummary[trim_reff])*(ISNUMBER(FIND("/"&amp;$HC163&amp;"/","/"&amp;TrimSummary[color]&amp;"/"))),),0))),0,(INDEX(TrimSummary[ordering_yy],MATCH(1,INDEX(($HD163=TrimSummary[style_no])*(HR$3=TrimSummary[trim_reff])*(ISNUMBER(FIND("/"&amp;$HC163&amp;"/","/"&amp;TrimSummary[color]&amp;"/"))),),0))))*$HJ163*(1+$BN$4)</f>
        <v>113.36,0,0,0</v>
      </c>
      <c r="HS163" s="62" t="str" cm="1">
        <f t="array" ref="HS163">IF(ISERROR(INDEX(TrimSummary[costing_yy],MATCH(1,INDEX(($HD163=TrimSummary[style_no])*(HS$3=TrimSummary[trim_reff])*(ISNUMBER(FIND("/"&amp;$HC163&amp;"/","/"&amp;TrimSummary[color]&amp;"/"))),),0))),0,(INDEX(TrimSummary[costing_yy],MATCH(1,INDEX(($HD163=TrimSummary[style_no])*(HS$3=TrimSummary[trim_reff])*(ISNUMBER(FIND("/"&amp;$HC163&amp;"/","/"&amp;TrimSummary[color]&amp;"/"))),),0))))*$HH163*(1+$BN$3)&amp;","&amp;IF(ISERROR(INDEX(TrimSummary[costing_yy],MATCH(1,INDEX(($HD163=TrimSummary[style_no])*(HS$3=TrimSummary[trim_reff])*(ISNUMBER(FIND("/"&amp;$HC163&amp;"/","/"&amp;TrimSummary[color]&amp;"/"))),),0))),0,(INDEX(TrimSummary[costing_yy],MATCH(1,INDEX(($HD163=TrimSummary[style_no])*(HS$3=TrimSummary[trim_reff])*(ISNUMBER(FIND("/"&amp;$HC163&amp;"/","/"&amp;TrimSummary[color]&amp;"/"))),),0))))*$HJ163*(1+$BN$3)&amp;","&amp;IF(ISERROR(INDEX(TrimSummary[ordering_yy],MATCH(1,INDEX(($HD163=TrimSummary[style_no])*(HS$3=TrimSummary[trim_reff])*(ISNUMBER(FIND("/"&amp;$HC163&amp;"/","/"&amp;TrimSummary[color]&amp;"/"))),),0))),0,(INDEX(TrimSummary[ordering_yy],MATCH(1,INDEX(($HD163=TrimSummary[style_no])*(HS$3=TrimSummary[trim_reff])*(ISNUMBER(FIND("/"&amp;$HC163&amp;"/","/"&amp;TrimSummary[color]&amp;"/"))),),0))))*$HH163*(1+$BN$4)&amp;","&amp;IF(ISERROR(INDEX(TrimSummary[ordering_yy],MATCH(1,INDEX(($HD163=TrimSummary[style_no])*(HS$3=TrimSummary[trim_reff])*(ISNUMBER(FIND("/"&amp;$HC163&amp;"/","/"&amp;TrimSummary[color]&amp;"/"))),),0))),0,(INDEX(TrimSummary[ordering_yy],MATCH(1,INDEX(($HD163=TrimSummary[style_no])*(HS$3=TrimSummary[trim_reff])*(ISNUMBER(FIND("/"&amp;$HC163&amp;"/","/"&amp;TrimSummary[color]&amp;"/"))),),0))))*$HJ163*(1+$BN$4)</f>
        <v>113.36,0,0,0</v>
      </c>
      <c r="HT163" s="62" t="str" cm="1">
        <f t="array" ref="HT163">IF(ISERROR(INDEX(TrimSummary[costing_yy],MATCH(1,INDEX(($HD163=TrimSummary[style_no])*(HT$3=TrimSummary[trim_reff])*(ISNUMBER(FIND("/"&amp;$HC163&amp;"/","/"&amp;TrimSummary[color]&amp;"/"))),),0))),0,(INDEX(TrimSummary[costing_yy],MATCH(1,INDEX(($HD163=TrimSummary[style_no])*(HT$3=TrimSummary[trim_reff])*(ISNUMBER(FIND("/"&amp;$HC163&amp;"/","/"&amp;TrimSummary[color]&amp;"/"))),),0))))*$HH163*(1+$BN$3)&amp;","&amp;IF(ISERROR(INDEX(TrimSummary[costing_yy],MATCH(1,INDEX(($HD163=TrimSummary[style_no])*(HT$3=TrimSummary[trim_reff])*(ISNUMBER(FIND("/"&amp;$HC163&amp;"/","/"&amp;TrimSummary[color]&amp;"/"))),),0))),0,(INDEX(TrimSummary[costing_yy],MATCH(1,INDEX(($HD163=TrimSummary[style_no])*(HT$3=TrimSummary[trim_reff])*(ISNUMBER(FIND("/"&amp;$HC163&amp;"/","/"&amp;TrimSummary[color]&amp;"/"))),),0))))*$HJ163*(1+$BN$3)&amp;","&amp;IF(ISERROR(INDEX(TrimSummary[ordering_yy],MATCH(1,INDEX(($HD163=TrimSummary[style_no])*(HT$3=TrimSummary[trim_reff])*(ISNUMBER(FIND("/"&amp;$HC163&amp;"/","/"&amp;TrimSummary[color]&amp;"/"))),),0))),0,(INDEX(TrimSummary[ordering_yy],MATCH(1,INDEX(($HD163=TrimSummary[style_no])*(HT$3=TrimSummary[trim_reff])*(ISNUMBER(FIND("/"&amp;$HC163&amp;"/","/"&amp;TrimSummary[color]&amp;"/"))),),0))))*$HH163*(1+$BN$4)&amp;","&amp;IF(ISERROR(INDEX(TrimSummary[ordering_yy],MATCH(1,INDEX(($HD163=TrimSummary[style_no])*(HT$3=TrimSummary[trim_reff])*(ISNUMBER(FIND("/"&amp;$HC163&amp;"/","/"&amp;TrimSummary[color]&amp;"/"))),),0))),0,(INDEX(TrimSummary[ordering_yy],MATCH(1,INDEX(($HD163=TrimSummary[style_no])*(HT$3=TrimSummary[trim_reff])*(ISNUMBER(FIND("/"&amp;$HC163&amp;"/","/"&amp;TrimSummary[color]&amp;"/"))),),0))))*$HJ163*(1+$BN$4)</f>
        <v>113.36,0,0,0</v>
      </c>
      <c r="HU163" s="62" t="str" cm="1">
        <f t="array" ref="HU163">IF(ISERROR(INDEX(TrimSummary[costing_yy],MATCH(1,INDEX(($HD163=TrimSummary[style_no])*(HU$3=TrimSummary[trim_reff])*(ISNUMBER(FIND("/"&amp;$HC163&amp;"/","/"&amp;TrimSummary[color]&amp;"/"))),),0))),0,(INDEX(TrimSummary[costing_yy],MATCH(1,INDEX(($HD163=TrimSummary[style_no])*(HU$3=TrimSummary[trim_reff])*(ISNUMBER(FIND("/"&amp;$HC163&amp;"/","/"&amp;TrimSummary[color]&amp;"/"))),),0))))*$HH163*(1+$BN$3)&amp;","&amp;IF(ISERROR(INDEX(TrimSummary[costing_yy],MATCH(1,INDEX(($HD163=TrimSummary[style_no])*(HU$3=TrimSummary[trim_reff])*(ISNUMBER(FIND("/"&amp;$HC163&amp;"/","/"&amp;TrimSummary[color]&amp;"/"))),),0))),0,(INDEX(TrimSummary[costing_yy],MATCH(1,INDEX(($HD163=TrimSummary[style_no])*(HU$3=TrimSummary[trim_reff])*(ISNUMBER(FIND("/"&amp;$HC163&amp;"/","/"&amp;TrimSummary[color]&amp;"/"))),),0))))*$HJ163*(1+$BN$3)&amp;","&amp;IF(ISERROR(INDEX(TrimSummary[ordering_yy],MATCH(1,INDEX(($HD163=TrimSummary[style_no])*(HU$3=TrimSummary[trim_reff])*(ISNUMBER(FIND("/"&amp;$HC163&amp;"/","/"&amp;TrimSummary[color]&amp;"/"))),),0))),0,(INDEX(TrimSummary[ordering_yy],MATCH(1,INDEX(($HD163=TrimSummary[style_no])*(HU$3=TrimSummary[trim_reff])*(ISNUMBER(FIND("/"&amp;$HC163&amp;"/","/"&amp;TrimSummary[color]&amp;"/"))),),0))))*$HH163*(1+$BN$4)&amp;","&amp;IF(ISERROR(INDEX(TrimSummary[ordering_yy],MATCH(1,INDEX(($HD163=TrimSummary[style_no])*(HU$3=TrimSummary[trim_reff])*(ISNUMBER(FIND("/"&amp;$HC163&amp;"/","/"&amp;TrimSummary[color]&amp;"/"))),),0))),0,(INDEX(TrimSummary[ordering_yy],MATCH(1,INDEX(($HD163=TrimSummary[style_no])*(HU$3=TrimSummary[trim_reff])*(ISNUMBER(FIND("/"&amp;$HC163&amp;"/","/"&amp;TrimSummary[color]&amp;"/"))),),0))))*$HJ163*(1+$BN$4)</f>
        <v>113.36,0,0,0</v>
      </c>
      <c r="HV163" s="62"/>
      <c r="HW163" s="62"/>
      <c r="HX163" s="62"/>
      <c r="HY163" s="62"/>
      <c r="HZ163" s="62"/>
      <c r="IA163" s="62"/>
      <c r="IB163" s="62"/>
      <c r="IC163" s="62"/>
      <c r="ID163" s="62"/>
      <c r="IE163" s="62"/>
      <c r="IF163" s="62"/>
      <c r="IG163" s="62"/>
      <c r="IH163" s="62"/>
      <c r="II163" s="49"/>
      <c r="IJ163" s="49"/>
      <c r="IK163" s="49"/>
      <c r="IL163" s="49"/>
      <c r="IM163" s="49"/>
      <c r="IN163" s="49"/>
      <c r="IO163" s="49"/>
      <c r="IP163" s="49"/>
      <c r="IQ163" s="49"/>
      <c r="IR163" s="49"/>
      <c r="IS163" s="49"/>
      <c r="IT163" s="49"/>
      <c r="IU163" s="49"/>
      <c r="IV163" s="49"/>
      <c r="IW163" s="49"/>
    </row>
    <row r="164" spans="1:257">
      <c r="A164"/>
      <c r="D164" s="256"/>
      <c r="E164" s="121"/>
      <c r="F164" s="18"/>
      <c r="G164" s="19"/>
      <c r="H164" s="96"/>
      <c r="I164" s="96"/>
      <c r="J164" s="96"/>
      <c r="K164" s="96"/>
      <c r="L164" s="96"/>
      <c r="M164" s="96"/>
      <c r="N164" s="96"/>
      <c r="O164" s="96"/>
      <c r="P164" s="96"/>
      <c r="Q164" s="96"/>
      <c r="R164" s="96"/>
      <c r="S164" s="86"/>
      <c r="T164" s="86"/>
      <c r="U164" s="86"/>
      <c r="V164" s="130"/>
      <c r="Y164" s="18"/>
      <c r="AR164" s="23"/>
      <c r="AS164" s="23"/>
      <c r="AT164" s="18"/>
      <c r="AV164" s="24"/>
      <c r="AW164" s="24"/>
      <c r="AX164" s="24"/>
      <c r="AY164" s="24"/>
      <c r="AZ164" s="24"/>
      <c r="BA164" s="24"/>
      <c r="BB164" s="24"/>
      <c r="BC164" s="24"/>
      <c r="BD164" s="24"/>
      <c r="BE164" s="24"/>
      <c r="BF164" s="24"/>
      <c r="BG164" s="24"/>
      <c r="BH164" s="24"/>
      <c r="BI164" s="24"/>
      <c r="BS164" s="233"/>
      <c r="BT164" s="233"/>
      <c r="BU164" s="233"/>
      <c r="BV164" s="233"/>
      <c r="BW164" s="233"/>
      <c r="BX164" s="233"/>
      <c r="BY164" s="233"/>
      <c r="BZ164" s="233"/>
      <c r="CA164" s="233"/>
      <c r="CB164" s="233"/>
      <c r="CC164" s="233"/>
      <c r="CD164" s="326"/>
      <c r="CF164" s="233"/>
      <c r="CJ164" s="94"/>
      <c r="CK164" s="94"/>
      <c r="FT164"/>
      <c r="FU164"/>
      <c r="HA164" s="62" t="str">
        <f>INDEX(TrimSummary[season],MATCH($HD164,TrimSummary[style_no],0))</f>
        <v>WI23</v>
      </c>
      <c r="HB164" s="62" t="str">
        <f>INDEX(TrimSummary[floorset],MATCH($HD164,TrimSummary[style_no],0))</f>
        <v>F3</v>
      </c>
      <c r="HC164" s="6" t="s">
        <v>201</v>
      </c>
      <c r="HD164" s="310" t="s">
        <v>315</v>
      </c>
      <c r="HE164" s="224" t="s">
        <v>302</v>
      </c>
      <c r="HF164" s="98">
        <v>45040</v>
      </c>
      <c r="HG164" t="s">
        <v>39</v>
      </c>
      <c r="HH164" s="105" cm="1">
        <f t="array" ref="HH164">IF(ISERROR(INDEX(Trim_Booking_Data[[QTY TB]:[5]],MATCH($HD164&amp;$HE164&amp;$HF164,Trim_Booking_Data[Styele'#]&amp;Trim_Booking_Data[COLOR]&amp;Trim_Booking_Data[Trim Boking Date],0),MATCH($HG164,Trim_Booking_Data[[#Headers],[QTY TB]:[5]],0))),0,(INDEX(Trim_Booking_Data[[QTY TB]:[5]],MATCH($HD164&amp;$HE164&amp;$HF164,Trim_Booking_Data[Styele'#]&amp;Trim_Booking_Data[COLOR]&amp;Trim_Booking_Data[Trim Boking Date],0),MATCH($HG164,Trim_Booking_Data[[#Headers],[QTY TB]:[5]],0))))</f>
        <v>37</v>
      </c>
      <c r="HI164" s="78" cm="1">
        <f t="array" ref="HI164">IF(ISERROR(INDEX(PO_Placed_Data_Fu[],MATCH($HD164&amp;$HE164,Trim_Booking_Data[Styele'#]&amp;Trim_Booking_Data[COLOR],0),MATCH(HI$3,PO_Placed_Data_Fu[#Headers],0))),0,(INDEX(PO_Placed_Data_Fu[],MATCH($HD164&amp;$HE164,Trim_Booking_Data[Styele'#]&amp;Trim_Booking_Data[COLOR],0),MATCH(HI$3,PO_Placed_Data_Fu[#Headers],0))))</f>
        <v>0</v>
      </c>
      <c r="HJ164" s="73" cm="1">
        <f t="array" ref="HJ164">IF(ISERROR(INDEX(PO_Placed_Data_Fu[],MATCH($HD164&amp;$HE164&amp;$HF164,Trim_Booking_Data[Styele'#]&amp;Trim_Booking_Data[COLOR]&amp;Trim_Booking_Data[Trim Boking Date],0),MATCH($HG164,PO_Placed_Data_Fu[#Headers],0))),0,(INDEX(PO_Placed_Data_Fu[],MATCH($HD164&amp;$HE164&amp;$HF164,Trim_Booking_Data[Styele'#]&amp;Trim_Booking_Data[COLOR]&amp;Trim_Booking_Data[Trim Boking Date],0),MATCH($HG164,PO_Placed_Data_Fu[#Headers],0))))</f>
        <v>0</v>
      </c>
      <c r="HK164" s="62" t="str" cm="1">
        <f t="array" ref="HK164">IF(ISERROR(INDEX(TrimSummary[costing_yy],MATCH(1,INDEX(($HD164=TrimSummary[style_no])*(HK$3=TrimSummary[trim_reff])*(ISNUMBER(FIND("/"&amp;$HC164&amp;"/","/"&amp;TrimSummary[color]&amp;"/"))),),0))),0,(INDEX(TrimSummary[costing_yy],MATCH(1,INDEX(($HD164=TrimSummary[style_no])*(HK$3=TrimSummary[trim_reff])*(ISNUMBER(FIND("/"&amp;$HC164&amp;"/","/"&amp;TrimSummary[color]&amp;"/"))),),0))))*$HH164*(1+$BN$3)&amp;","&amp;IF(ISERROR(INDEX(TrimSummary[costing_yy],MATCH(1,INDEX(($HD164=TrimSummary[style_no])*(HK$3=TrimSummary[trim_reff])*(ISNUMBER(FIND("/"&amp;$HC164&amp;"/","/"&amp;TrimSummary[color]&amp;"/"))),),0))),0,(INDEX(TrimSummary[costing_yy],MATCH(1,INDEX(($HD164=TrimSummary[style_no])*(HK$3=TrimSummary[trim_reff])*(ISNUMBER(FIND("/"&amp;$HC164&amp;"/","/"&amp;TrimSummary[color]&amp;"/"))),),0))))*$HJ164*(1+$BN$3)&amp;","&amp;IF(ISERROR(INDEX(TrimSummary[ordering_yy],MATCH(1,INDEX(($HD164=TrimSummary[style_no])*(HK$3=TrimSummary[trim_reff])*(ISNUMBER(FIND("/"&amp;$HC164&amp;"/","/"&amp;TrimSummary[color]&amp;"/"))),),0))),0,(INDEX(TrimSummary[ordering_yy],MATCH(1,INDEX(($HD164=TrimSummary[style_no])*(HK$3=TrimSummary[trim_reff])*(ISNUMBER(FIND("/"&amp;$HC164&amp;"/","/"&amp;TrimSummary[color]&amp;"/"))),),0))))*$HH164*(1+$BN$4)&amp;","&amp;IF(ISERROR(INDEX(TrimSummary[ordering_yy],MATCH(1,INDEX(($HD164=TrimSummary[style_no])*(HK$3=TrimSummary[trim_reff])*(ISNUMBER(FIND("/"&amp;$HC164&amp;"/","/"&amp;TrimSummary[color]&amp;"/"))),),0))),0,(INDEX(TrimSummary[ordering_yy],MATCH(1,INDEX(($HD164=TrimSummary[style_no])*(HK$3=TrimSummary[trim_reff])*(ISNUMBER(FIND("/"&amp;$HC164&amp;"/","/"&amp;TrimSummary[color]&amp;"/"))),),0))))*$HJ164*(1+$BN$4)</f>
        <v>33.385248,0,0,0</v>
      </c>
      <c r="HL164" s="62" t="str" cm="1">
        <f t="array" ref="HL164">IF(ISERROR(INDEX(TrimSummary[costing_yy],MATCH(1,INDEX(($HD164=TrimSummary[style_no])*(HL$3=TrimSummary[trim_reff])*(ISNUMBER(FIND("/"&amp;$HC164&amp;"/","/"&amp;TrimSummary[color]&amp;"/"))),),0))),0,(INDEX(TrimSummary[costing_yy],MATCH(1,INDEX(($HD164=TrimSummary[style_no])*(HL$3=TrimSummary[trim_reff])*(ISNUMBER(FIND("/"&amp;$HC164&amp;"/","/"&amp;TrimSummary[color]&amp;"/"))),),0))))*$HH164*(1+$BN$3)&amp;","&amp;IF(ISERROR(INDEX(TrimSummary[costing_yy],MATCH(1,INDEX(($HD164=TrimSummary[style_no])*(HL$3=TrimSummary[trim_reff])*(ISNUMBER(FIND("/"&amp;$HC164&amp;"/","/"&amp;TrimSummary[color]&amp;"/"))),),0))),0,(INDEX(TrimSummary[costing_yy],MATCH(1,INDEX(($HD164=TrimSummary[style_no])*(HL$3=TrimSummary[trim_reff])*(ISNUMBER(FIND("/"&amp;$HC164&amp;"/","/"&amp;TrimSummary[color]&amp;"/"))),),0))))*$HJ164*(1+$BN$3)&amp;","&amp;IF(ISERROR(INDEX(TrimSummary[ordering_yy],MATCH(1,INDEX(($HD164=TrimSummary[style_no])*(HL$3=TrimSummary[trim_reff])*(ISNUMBER(FIND("/"&amp;$HC164&amp;"/","/"&amp;TrimSummary[color]&amp;"/"))),),0))),0,(INDEX(TrimSummary[ordering_yy],MATCH(1,INDEX(($HD164=TrimSummary[style_no])*(HL$3=TrimSummary[trim_reff])*(ISNUMBER(FIND("/"&amp;$HC164&amp;"/","/"&amp;TrimSummary[color]&amp;"/"))),),0))))*$HH164*(1+$BN$4)&amp;","&amp;IF(ISERROR(INDEX(TrimSummary[ordering_yy],MATCH(1,INDEX(($HD164=TrimSummary[style_no])*(HL$3=TrimSummary[trim_reff])*(ISNUMBER(FIND("/"&amp;$HC164&amp;"/","/"&amp;TrimSummary[color]&amp;"/"))),),0))),0,(INDEX(TrimSummary[ordering_yy],MATCH(1,INDEX(($HD164=TrimSummary[style_no])*(HL$3=TrimSummary[trim_reff])*(ISNUMBER(FIND("/"&amp;$HC164&amp;"/","/"&amp;TrimSummary[color]&amp;"/"))),),0))))*$HJ164*(1+$BN$4)</f>
        <v>0.46176,0,0,0</v>
      </c>
      <c r="HM164" s="62" t="str" cm="1">
        <f t="array" ref="HM164">IF(ISERROR(INDEX(TrimSummary[costing_yy],MATCH(1,INDEX(($HD164=TrimSummary[style_no])*(HM$3=TrimSummary[trim_reff])*(ISNUMBER(FIND("/"&amp;$HC164&amp;"/","/"&amp;TrimSummary[color]&amp;"/"))),),0))),0,(INDEX(TrimSummary[costing_yy],MATCH(1,INDEX(($HD164=TrimSummary[style_no])*(HM$3=TrimSummary[trim_reff])*(ISNUMBER(FIND("/"&amp;$HC164&amp;"/","/"&amp;TrimSummary[color]&amp;"/"))),),0))))*$HH164*(1+$BN$3)&amp;","&amp;IF(ISERROR(INDEX(TrimSummary[costing_yy],MATCH(1,INDEX(($HD164=TrimSummary[style_no])*(HM$3=TrimSummary[trim_reff])*(ISNUMBER(FIND("/"&amp;$HC164&amp;"/","/"&amp;TrimSummary[color]&amp;"/"))),),0))),0,(INDEX(TrimSummary[costing_yy],MATCH(1,INDEX(($HD164=TrimSummary[style_no])*(HM$3=TrimSummary[trim_reff])*(ISNUMBER(FIND("/"&amp;$HC164&amp;"/","/"&amp;TrimSummary[color]&amp;"/"))),),0))))*$HJ164*(1+$BN$3)&amp;","&amp;IF(ISERROR(INDEX(TrimSummary[ordering_yy],MATCH(1,INDEX(($HD164=TrimSummary[style_no])*(HM$3=TrimSummary[trim_reff])*(ISNUMBER(FIND("/"&amp;$HC164&amp;"/","/"&amp;TrimSummary[color]&amp;"/"))),),0))),0,(INDEX(TrimSummary[ordering_yy],MATCH(1,INDEX(($HD164=TrimSummary[style_no])*(HM$3=TrimSummary[trim_reff])*(ISNUMBER(FIND("/"&amp;$HC164&amp;"/","/"&amp;TrimSummary[color]&amp;"/"))),),0))))*$HH164*(1+$BN$4)&amp;","&amp;IF(ISERROR(INDEX(TrimSummary[ordering_yy],MATCH(1,INDEX(($HD164=TrimSummary[style_no])*(HM$3=TrimSummary[trim_reff])*(ISNUMBER(FIND("/"&amp;$HC164&amp;"/","/"&amp;TrimSummary[color]&amp;"/"))),),0))),0,(INDEX(TrimSummary[ordering_yy],MATCH(1,INDEX(($HD164=TrimSummary[style_no])*(HM$3=TrimSummary[trim_reff])*(ISNUMBER(FIND("/"&amp;$HC164&amp;"/","/"&amp;TrimSummary[color]&amp;"/"))),),0))))*$HJ164*(1+$BN$4)</f>
        <v>0.708032,0,0,0</v>
      </c>
      <c r="HN164" s="62" t="str" cm="1">
        <f t="array" ref="HN164">IF(ISERROR(INDEX(TrimSummary[costing_yy],MATCH(1,INDEX(($HD164=TrimSummary[style_no])*(HN$3=TrimSummary[trim_reff])*(ISNUMBER(FIND("/"&amp;$HC164&amp;"/","/"&amp;TrimSummary[color]&amp;"/"))),),0))),0,(INDEX(TrimSummary[costing_yy],MATCH(1,INDEX(($HD164=TrimSummary[style_no])*(HN$3=TrimSummary[trim_reff])*(ISNUMBER(FIND("/"&amp;$HC164&amp;"/","/"&amp;TrimSummary[color]&amp;"/"))),),0))))*$HH164*(1+$BN$3)&amp;","&amp;IF(ISERROR(INDEX(TrimSummary[costing_yy],MATCH(1,INDEX(($HD164=TrimSummary[style_no])*(HN$3=TrimSummary[trim_reff])*(ISNUMBER(FIND("/"&amp;$HC164&amp;"/","/"&amp;TrimSummary[color]&amp;"/"))),),0))),0,(INDEX(TrimSummary[costing_yy],MATCH(1,INDEX(($HD164=TrimSummary[style_no])*(HN$3=TrimSummary[trim_reff])*(ISNUMBER(FIND("/"&amp;$HC164&amp;"/","/"&amp;TrimSummary[color]&amp;"/"))),),0))))*$HJ164*(1+$BN$3)&amp;","&amp;IF(ISERROR(INDEX(TrimSummary[ordering_yy],MATCH(1,INDEX(($HD164=TrimSummary[style_no])*(HN$3=TrimSummary[trim_reff])*(ISNUMBER(FIND("/"&amp;$HC164&amp;"/","/"&amp;TrimSummary[color]&amp;"/"))),),0))),0,(INDEX(TrimSummary[ordering_yy],MATCH(1,INDEX(($HD164=TrimSummary[style_no])*(HN$3=TrimSummary[trim_reff])*(ISNUMBER(FIND("/"&amp;$HC164&amp;"/","/"&amp;TrimSummary[color]&amp;"/"))),),0))))*$HH164*(1+$BN$4)&amp;","&amp;IF(ISERROR(INDEX(TrimSummary[ordering_yy],MATCH(1,INDEX(($HD164=TrimSummary[style_no])*(HN$3=TrimSummary[trim_reff])*(ISNUMBER(FIND("/"&amp;$HC164&amp;"/","/"&amp;TrimSummary[color]&amp;"/"))),),0))),0,(INDEX(TrimSummary[ordering_yy],MATCH(1,INDEX(($HD164=TrimSummary[style_no])*(HN$3=TrimSummary[trim_reff])*(ISNUMBER(FIND("/"&amp;$HC164&amp;"/","/"&amp;TrimSummary[color]&amp;"/"))),),0))))*$HJ164*(1+$BN$4)</f>
        <v>38.48,0,0,0</v>
      </c>
      <c r="HO164" s="62" t="str" cm="1">
        <f t="array" ref="HO164">IF(ISERROR(INDEX(TrimSummary[costing_yy],MATCH(1,INDEX(($HD164=TrimSummary[style_no])*(HO$3=TrimSummary[trim_reff])*(ISNUMBER(FIND("/"&amp;$HC164&amp;"/","/"&amp;TrimSummary[color]&amp;"/"))),),0))),0,(INDEX(TrimSummary[costing_yy],MATCH(1,INDEX(($HD164=TrimSummary[style_no])*(HO$3=TrimSummary[trim_reff])*(ISNUMBER(FIND("/"&amp;$HC164&amp;"/","/"&amp;TrimSummary[color]&amp;"/"))),),0))))*$HH164*(1+$BN$3)&amp;","&amp;IF(ISERROR(INDEX(TrimSummary[costing_yy],MATCH(1,INDEX(($HD164=TrimSummary[style_no])*(HO$3=TrimSummary[trim_reff])*(ISNUMBER(FIND("/"&amp;$HC164&amp;"/","/"&amp;TrimSummary[color]&amp;"/"))),),0))),0,(INDEX(TrimSummary[costing_yy],MATCH(1,INDEX(($HD164=TrimSummary[style_no])*(HO$3=TrimSummary[trim_reff])*(ISNUMBER(FIND("/"&amp;$HC164&amp;"/","/"&amp;TrimSummary[color]&amp;"/"))),),0))))*$HJ164*(1+$BN$3)&amp;","&amp;IF(ISERROR(INDEX(TrimSummary[ordering_yy],MATCH(1,INDEX(($HD164=TrimSummary[style_no])*(HO$3=TrimSummary[trim_reff])*(ISNUMBER(FIND("/"&amp;$HC164&amp;"/","/"&amp;TrimSummary[color]&amp;"/"))),),0))),0,(INDEX(TrimSummary[ordering_yy],MATCH(1,INDEX(($HD164=TrimSummary[style_no])*(HO$3=TrimSummary[trim_reff])*(ISNUMBER(FIND("/"&amp;$HC164&amp;"/","/"&amp;TrimSummary[color]&amp;"/"))),),0))))*$HH164*(1+$BN$4)&amp;","&amp;IF(ISERROR(INDEX(TrimSummary[ordering_yy],MATCH(1,INDEX(($HD164=TrimSummary[style_no])*(HO$3=TrimSummary[trim_reff])*(ISNUMBER(FIND("/"&amp;$HC164&amp;"/","/"&amp;TrimSummary[color]&amp;"/"))),),0))),0,(INDEX(TrimSummary[ordering_yy],MATCH(1,INDEX(($HD164=TrimSummary[style_no])*(HO$3=TrimSummary[trim_reff])*(ISNUMBER(FIND("/"&amp;$HC164&amp;"/","/"&amp;TrimSummary[color]&amp;"/"))),),0))))*$HJ164*(1+$BN$4)</f>
        <v>38.48,0,0,0</v>
      </c>
      <c r="HP164" s="62" t="str" cm="1">
        <f t="array" ref="HP164">IF(ISERROR(INDEX(TrimSummary[costing_yy],MATCH(1,INDEX(($HD164=TrimSummary[style_no])*(HP$3=TrimSummary[trim_reff])*(ISNUMBER(FIND("/"&amp;$HC164&amp;"/","/"&amp;TrimSummary[color]&amp;"/"))),),0))),0,(INDEX(TrimSummary[costing_yy],MATCH(1,INDEX(($HD164=TrimSummary[style_no])*(HP$3=TrimSummary[trim_reff])*(ISNUMBER(FIND("/"&amp;$HC164&amp;"/","/"&amp;TrimSummary[color]&amp;"/"))),),0))))*$HH164*(1+$BN$3)&amp;","&amp;IF(ISERROR(INDEX(TrimSummary[costing_yy],MATCH(1,INDEX(($HD164=TrimSummary[style_no])*(HP$3=TrimSummary[trim_reff])*(ISNUMBER(FIND("/"&amp;$HC164&amp;"/","/"&amp;TrimSummary[color]&amp;"/"))),),0))),0,(INDEX(TrimSummary[costing_yy],MATCH(1,INDEX(($HD164=TrimSummary[style_no])*(HP$3=TrimSummary[trim_reff])*(ISNUMBER(FIND("/"&amp;$HC164&amp;"/","/"&amp;TrimSummary[color]&amp;"/"))),),0))))*$HJ164*(1+$BN$3)&amp;","&amp;IF(ISERROR(INDEX(TrimSummary[ordering_yy],MATCH(1,INDEX(($HD164=TrimSummary[style_no])*(HP$3=TrimSummary[trim_reff])*(ISNUMBER(FIND("/"&amp;$HC164&amp;"/","/"&amp;TrimSummary[color]&amp;"/"))),),0))),0,(INDEX(TrimSummary[ordering_yy],MATCH(1,INDEX(($HD164=TrimSummary[style_no])*(HP$3=TrimSummary[trim_reff])*(ISNUMBER(FIND("/"&amp;$HC164&amp;"/","/"&amp;TrimSummary[color]&amp;"/"))),),0))))*$HH164*(1+$BN$4)&amp;","&amp;IF(ISERROR(INDEX(TrimSummary[ordering_yy],MATCH(1,INDEX(($HD164=TrimSummary[style_no])*(HP$3=TrimSummary[trim_reff])*(ISNUMBER(FIND("/"&amp;$HC164&amp;"/","/"&amp;TrimSummary[color]&amp;"/"))),),0))),0,(INDEX(TrimSummary[ordering_yy],MATCH(1,INDEX(($HD164=TrimSummary[style_no])*(HP$3=TrimSummary[trim_reff])*(ISNUMBER(FIND("/"&amp;$HC164&amp;"/","/"&amp;TrimSummary[color]&amp;"/"))),),0))))*$HJ164*(1+$BN$4)</f>
        <v>38.48,0,0,0</v>
      </c>
      <c r="HQ164" s="62" t="str" cm="1">
        <f t="array" ref="HQ164">IF(ISERROR(INDEX(TrimSummary[costing_yy],MATCH(1,INDEX(($HD164=TrimSummary[style_no])*(HQ$3=TrimSummary[trim_reff])*(ISNUMBER(FIND("/"&amp;$HC164&amp;"/","/"&amp;TrimSummary[color]&amp;"/"))),),0))),0,(INDEX(TrimSummary[costing_yy],MATCH(1,INDEX(($HD164=TrimSummary[style_no])*(HQ$3=TrimSummary[trim_reff])*(ISNUMBER(FIND("/"&amp;$HC164&amp;"/","/"&amp;TrimSummary[color]&amp;"/"))),),0))))*$HH164*(1+$BN$3)&amp;","&amp;IF(ISERROR(INDEX(TrimSummary[costing_yy],MATCH(1,INDEX(($HD164=TrimSummary[style_no])*(HQ$3=TrimSummary[trim_reff])*(ISNUMBER(FIND("/"&amp;$HC164&amp;"/","/"&amp;TrimSummary[color]&amp;"/"))),),0))),0,(INDEX(TrimSummary[costing_yy],MATCH(1,INDEX(($HD164=TrimSummary[style_no])*(HQ$3=TrimSummary[trim_reff])*(ISNUMBER(FIND("/"&amp;$HC164&amp;"/","/"&amp;TrimSummary[color]&amp;"/"))),),0))))*$HJ164*(1+$BN$3)&amp;","&amp;IF(ISERROR(INDEX(TrimSummary[ordering_yy],MATCH(1,INDEX(($HD164=TrimSummary[style_no])*(HQ$3=TrimSummary[trim_reff])*(ISNUMBER(FIND("/"&amp;$HC164&amp;"/","/"&amp;TrimSummary[color]&amp;"/"))),),0))),0,(INDEX(TrimSummary[ordering_yy],MATCH(1,INDEX(($HD164=TrimSummary[style_no])*(HQ$3=TrimSummary[trim_reff])*(ISNUMBER(FIND("/"&amp;$HC164&amp;"/","/"&amp;TrimSummary[color]&amp;"/"))),),0))))*$HH164*(1+$BN$4)&amp;","&amp;IF(ISERROR(INDEX(TrimSummary[ordering_yy],MATCH(1,INDEX(($HD164=TrimSummary[style_no])*(HQ$3=TrimSummary[trim_reff])*(ISNUMBER(FIND("/"&amp;$HC164&amp;"/","/"&amp;TrimSummary[color]&amp;"/"))),),0))),0,(INDEX(TrimSummary[ordering_yy],MATCH(1,INDEX(($HD164=TrimSummary[style_no])*(HQ$3=TrimSummary[trim_reff])*(ISNUMBER(FIND("/"&amp;$HC164&amp;"/","/"&amp;TrimSummary[color]&amp;"/"))),),0))))*$HJ164*(1+$BN$4)</f>
        <v>38.48,0,0,0</v>
      </c>
      <c r="HR164" s="62" t="str" cm="1">
        <f t="array" ref="HR164">IF(ISERROR(INDEX(TrimSummary[costing_yy],MATCH(1,INDEX(($HD164=TrimSummary[style_no])*(HR$3=TrimSummary[trim_reff])*(ISNUMBER(FIND("/"&amp;$HC164&amp;"/","/"&amp;TrimSummary[color]&amp;"/"))),),0))),0,(INDEX(TrimSummary[costing_yy],MATCH(1,INDEX(($HD164=TrimSummary[style_no])*(HR$3=TrimSummary[trim_reff])*(ISNUMBER(FIND("/"&amp;$HC164&amp;"/","/"&amp;TrimSummary[color]&amp;"/"))),),0))))*$HH164*(1+$BN$3)&amp;","&amp;IF(ISERROR(INDEX(TrimSummary[costing_yy],MATCH(1,INDEX(($HD164=TrimSummary[style_no])*(HR$3=TrimSummary[trim_reff])*(ISNUMBER(FIND("/"&amp;$HC164&amp;"/","/"&amp;TrimSummary[color]&amp;"/"))),),0))),0,(INDEX(TrimSummary[costing_yy],MATCH(1,INDEX(($HD164=TrimSummary[style_no])*(HR$3=TrimSummary[trim_reff])*(ISNUMBER(FIND("/"&amp;$HC164&amp;"/","/"&amp;TrimSummary[color]&amp;"/"))),),0))))*$HJ164*(1+$BN$3)&amp;","&amp;IF(ISERROR(INDEX(TrimSummary[ordering_yy],MATCH(1,INDEX(($HD164=TrimSummary[style_no])*(HR$3=TrimSummary[trim_reff])*(ISNUMBER(FIND("/"&amp;$HC164&amp;"/","/"&amp;TrimSummary[color]&amp;"/"))),),0))),0,(INDEX(TrimSummary[ordering_yy],MATCH(1,INDEX(($HD164=TrimSummary[style_no])*(HR$3=TrimSummary[trim_reff])*(ISNUMBER(FIND("/"&amp;$HC164&amp;"/","/"&amp;TrimSummary[color]&amp;"/"))),),0))))*$HH164*(1+$BN$4)&amp;","&amp;IF(ISERROR(INDEX(TrimSummary[ordering_yy],MATCH(1,INDEX(($HD164=TrimSummary[style_no])*(HR$3=TrimSummary[trim_reff])*(ISNUMBER(FIND("/"&amp;$HC164&amp;"/","/"&amp;TrimSummary[color]&amp;"/"))),),0))),0,(INDEX(TrimSummary[ordering_yy],MATCH(1,INDEX(($HD164=TrimSummary[style_no])*(HR$3=TrimSummary[trim_reff])*(ISNUMBER(FIND("/"&amp;$HC164&amp;"/","/"&amp;TrimSummary[color]&amp;"/"))),),0))))*$HJ164*(1+$BN$4)</f>
        <v>38.48,0,0,0</v>
      </c>
      <c r="HS164" s="62" t="str" cm="1">
        <f t="array" ref="HS164">IF(ISERROR(INDEX(TrimSummary[costing_yy],MATCH(1,INDEX(($HD164=TrimSummary[style_no])*(HS$3=TrimSummary[trim_reff])*(ISNUMBER(FIND("/"&amp;$HC164&amp;"/","/"&amp;TrimSummary[color]&amp;"/"))),),0))),0,(INDEX(TrimSummary[costing_yy],MATCH(1,INDEX(($HD164=TrimSummary[style_no])*(HS$3=TrimSummary[trim_reff])*(ISNUMBER(FIND("/"&amp;$HC164&amp;"/","/"&amp;TrimSummary[color]&amp;"/"))),),0))))*$HH164*(1+$BN$3)&amp;","&amp;IF(ISERROR(INDEX(TrimSummary[costing_yy],MATCH(1,INDEX(($HD164=TrimSummary[style_no])*(HS$3=TrimSummary[trim_reff])*(ISNUMBER(FIND("/"&amp;$HC164&amp;"/","/"&amp;TrimSummary[color]&amp;"/"))),),0))),0,(INDEX(TrimSummary[costing_yy],MATCH(1,INDEX(($HD164=TrimSummary[style_no])*(HS$3=TrimSummary[trim_reff])*(ISNUMBER(FIND("/"&amp;$HC164&amp;"/","/"&amp;TrimSummary[color]&amp;"/"))),),0))))*$HJ164*(1+$BN$3)&amp;","&amp;IF(ISERROR(INDEX(TrimSummary[ordering_yy],MATCH(1,INDEX(($HD164=TrimSummary[style_no])*(HS$3=TrimSummary[trim_reff])*(ISNUMBER(FIND("/"&amp;$HC164&amp;"/","/"&amp;TrimSummary[color]&amp;"/"))),),0))),0,(INDEX(TrimSummary[ordering_yy],MATCH(1,INDEX(($HD164=TrimSummary[style_no])*(HS$3=TrimSummary[trim_reff])*(ISNUMBER(FIND("/"&amp;$HC164&amp;"/","/"&amp;TrimSummary[color]&amp;"/"))),),0))))*$HH164*(1+$BN$4)&amp;","&amp;IF(ISERROR(INDEX(TrimSummary[ordering_yy],MATCH(1,INDEX(($HD164=TrimSummary[style_no])*(HS$3=TrimSummary[trim_reff])*(ISNUMBER(FIND("/"&amp;$HC164&amp;"/","/"&amp;TrimSummary[color]&amp;"/"))),),0))),0,(INDEX(TrimSummary[ordering_yy],MATCH(1,INDEX(($HD164=TrimSummary[style_no])*(HS$3=TrimSummary[trim_reff])*(ISNUMBER(FIND("/"&amp;$HC164&amp;"/","/"&amp;TrimSummary[color]&amp;"/"))),),0))))*$HJ164*(1+$BN$4)</f>
        <v>38.48,0,0,0</v>
      </c>
      <c r="HT164" s="62" t="str" cm="1">
        <f t="array" ref="HT164">IF(ISERROR(INDEX(TrimSummary[costing_yy],MATCH(1,INDEX(($HD164=TrimSummary[style_no])*(HT$3=TrimSummary[trim_reff])*(ISNUMBER(FIND("/"&amp;$HC164&amp;"/","/"&amp;TrimSummary[color]&amp;"/"))),),0))),0,(INDEX(TrimSummary[costing_yy],MATCH(1,INDEX(($HD164=TrimSummary[style_no])*(HT$3=TrimSummary[trim_reff])*(ISNUMBER(FIND("/"&amp;$HC164&amp;"/","/"&amp;TrimSummary[color]&amp;"/"))),),0))))*$HH164*(1+$BN$3)&amp;","&amp;IF(ISERROR(INDEX(TrimSummary[costing_yy],MATCH(1,INDEX(($HD164=TrimSummary[style_no])*(HT$3=TrimSummary[trim_reff])*(ISNUMBER(FIND("/"&amp;$HC164&amp;"/","/"&amp;TrimSummary[color]&amp;"/"))),),0))),0,(INDEX(TrimSummary[costing_yy],MATCH(1,INDEX(($HD164=TrimSummary[style_no])*(HT$3=TrimSummary[trim_reff])*(ISNUMBER(FIND("/"&amp;$HC164&amp;"/","/"&amp;TrimSummary[color]&amp;"/"))),),0))))*$HJ164*(1+$BN$3)&amp;","&amp;IF(ISERROR(INDEX(TrimSummary[ordering_yy],MATCH(1,INDEX(($HD164=TrimSummary[style_no])*(HT$3=TrimSummary[trim_reff])*(ISNUMBER(FIND("/"&amp;$HC164&amp;"/","/"&amp;TrimSummary[color]&amp;"/"))),),0))),0,(INDEX(TrimSummary[ordering_yy],MATCH(1,INDEX(($HD164=TrimSummary[style_no])*(HT$3=TrimSummary[trim_reff])*(ISNUMBER(FIND("/"&amp;$HC164&amp;"/","/"&amp;TrimSummary[color]&amp;"/"))),),0))))*$HH164*(1+$BN$4)&amp;","&amp;IF(ISERROR(INDEX(TrimSummary[ordering_yy],MATCH(1,INDEX(($HD164=TrimSummary[style_no])*(HT$3=TrimSummary[trim_reff])*(ISNUMBER(FIND("/"&amp;$HC164&amp;"/","/"&amp;TrimSummary[color]&amp;"/"))),),0))),0,(INDEX(TrimSummary[ordering_yy],MATCH(1,INDEX(($HD164=TrimSummary[style_no])*(HT$3=TrimSummary[trim_reff])*(ISNUMBER(FIND("/"&amp;$HC164&amp;"/","/"&amp;TrimSummary[color]&amp;"/"))),),0))))*$HJ164*(1+$BN$4)</f>
        <v>38.48,0,0,0</v>
      </c>
      <c r="HU164" s="62" t="str" cm="1">
        <f t="array" ref="HU164">IF(ISERROR(INDEX(TrimSummary[costing_yy],MATCH(1,INDEX(($HD164=TrimSummary[style_no])*(HU$3=TrimSummary[trim_reff])*(ISNUMBER(FIND("/"&amp;$HC164&amp;"/","/"&amp;TrimSummary[color]&amp;"/"))),),0))),0,(INDEX(TrimSummary[costing_yy],MATCH(1,INDEX(($HD164=TrimSummary[style_no])*(HU$3=TrimSummary[trim_reff])*(ISNUMBER(FIND("/"&amp;$HC164&amp;"/","/"&amp;TrimSummary[color]&amp;"/"))),),0))))*$HH164*(1+$BN$3)&amp;","&amp;IF(ISERROR(INDEX(TrimSummary[costing_yy],MATCH(1,INDEX(($HD164=TrimSummary[style_no])*(HU$3=TrimSummary[trim_reff])*(ISNUMBER(FIND("/"&amp;$HC164&amp;"/","/"&amp;TrimSummary[color]&amp;"/"))),),0))),0,(INDEX(TrimSummary[costing_yy],MATCH(1,INDEX(($HD164=TrimSummary[style_no])*(HU$3=TrimSummary[trim_reff])*(ISNUMBER(FIND("/"&amp;$HC164&amp;"/","/"&amp;TrimSummary[color]&amp;"/"))),),0))))*$HJ164*(1+$BN$3)&amp;","&amp;IF(ISERROR(INDEX(TrimSummary[ordering_yy],MATCH(1,INDEX(($HD164=TrimSummary[style_no])*(HU$3=TrimSummary[trim_reff])*(ISNUMBER(FIND("/"&amp;$HC164&amp;"/","/"&amp;TrimSummary[color]&amp;"/"))),),0))),0,(INDEX(TrimSummary[ordering_yy],MATCH(1,INDEX(($HD164=TrimSummary[style_no])*(HU$3=TrimSummary[trim_reff])*(ISNUMBER(FIND("/"&amp;$HC164&amp;"/","/"&amp;TrimSummary[color]&amp;"/"))),),0))))*$HH164*(1+$BN$4)&amp;","&amp;IF(ISERROR(INDEX(TrimSummary[ordering_yy],MATCH(1,INDEX(($HD164=TrimSummary[style_no])*(HU$3=TrimSummary[trim_reff])*(ISNUMBER(FIND("/"&amp;$HC164&amp;"/","/"&amp;TrimSummary[color]&amp;"/"))),),0))),0,(INDEX(TrimSummary[ordering_yy],MATCH(1,INDEX(($HD164=TrimSummary[style_no])*(HU$3=TrimSummary[trim_reff])*(ISNUMBER(FIND("/"&amp;$HC164&amp;"/","/"&amp;TrimSummary[color]&amp;"/"))),),0))))*$HJ164*(1+$BN$4)</f>
        <v>38.48,0,0,0</v>
      </c>
      <c r="HV164" s="62"/>
      <c r="HW164" s="62"/>
      <c r="HX164" s="62"/>
      <c r="HY164" s="62"/>
      <c r="HZ164" s="62"/>
      <c r="IA164" s="62"/>
      <c r="IB164" s="62"/>
      <c r="IC164" s="62"/>
      <c r="ID164" s="62"/>
      <c r="IE164" s="62"/>
      <c r="IF164" s="62"/>
      <c r="IG164" s="62"/>
      <c r="IH164" s="62"/>
      <c r="II164" s="62"/>
      <c r="IJ164" s="49"/>
      <c r="IK164" s="49"/>
      <c r="IL164" s="49"/>
      <c r="IM164" s="49"/>
      <c r="IN164" s="49"/>
      <c r="IO164" s="49"/>
      <c r="IP164" s="49"/>
      <c r="IQ164" s="49"/>
      <c r="IR164" s="49"/>
      <c r="IS164" s="49"/>
      <c r="IT164" s="49"/>
      <c r="IU164" s="49"/>
      <c r="IV164" s="49"/>
      <c r="IW164" s="49"/>
    </row>
    <row r="165" spans="1:257">
      <c r="A165"/>
      <c r="D165" s="256"/>
      <c r="E165" s="121"/>
      <c r="F165" s="18"/>
      <c r="G165" s="19"/>
      <c r="H165" s="96"/>
      <c r="I165" s="96"/>
      <c r="J165" s="96"/>
      <c r="K165" s="96"/>
      <c r="L165" s="96"/>
      <c r="M165" s="96"/>
      <c r="N165" s="96"/>
      <c r="O165" s="96"/>
      <c r="P165" s="96"/>
      <c r="Q165" s="96"/>
      <c r="R165" s="96"/>
      <c r="S165" s="86"/>
      <c r="T165" s="86"/>
      <c r="U165" s="86"/>
      <c r="V165" s="130"/>
      <c r="Y165" s="18"/>
      <c r="AR165" s="23"/>
      <c r="AS165" s="23"/>
      <c r="AT165" s="18"/>
      <c r="AV165" s="24"/>
      <c r="AW165" s="24"/>
      <c r="AX165" s="24"/>
      <c r="AY165" s="24"/>
      <c r="AZ165" s="24"/>
      <c r="BA165" s="24"/>
      <c r="BB165" s="24"/>
      <c r="BC165" s="24"/>
      <c r="BD165" s="24"/>
      <c r="BE165" s="24"/>
      <c r="BF165" s="24"/>
      <c r="BG165" s="24"/>
      <c r="BH165" s="24"/>
      <c r="BI165" s="24"/>
      <c r="BS165" s="233"/>
      <c r="BT165" s="233"/>
      <c r="BU165" s="233"/>
      <c r="BV165" s="233"/>
      <c r="BW165" s="233"/>
      <c r="BX165" s="233"/>
      <c r="BY165" s="233"/>
      <c r="BZ165" s="233"/>
      <c r="CA165" s="233"/>
      <c r="CB165" s="233"/>
      <c r="CC165" s="233"/>
      <c r="CD165" s="326"/>
      <c r="CF165" s="233"/>
      <c r="CJ165" s="94"/>
      <c r="CK165" s="94"/>
      <c r="FT165"/>
      <c r="FU165"/>
      <c r="HA165" s="62" t="str">
        <f>INDEX(TrimSummary[season],MATCH($HD165,TrimSummary[style_no],0))</f>
        <v>WI23</v>
      </c>
      <c r="HB165" s="62" t="str">
        <f>INDEX(TrimSummary[floorset],MATCH($HD165,TrimSummary[style_no],0))</f>
        <v>F3</v>
      </c>
      <c r="HC165" s="6" t="s">
        <v>201</v>
      </c>
      <c r="HD165" s="310" t="s">
        <v>315</v>
      </c>
      <c r="HE165" s="224" t="s">
        <v>302</v>
      </c>
      <c r="HF165" s="98">
        <v>45040</v>
      </c>
      <c r="HG165" t="s">
        <v>40</v>
      </c>
      <c r="HH165" s="105" cm="1">
        <f t="array" ref="HH165">IF(ISERROR(INDEX(Trim_Booking_Data[[QTY TB]:[5]],MATCH($HD165&amp;$HE165&amp;$HF165,Trim_Booking_Data[Styele'#]&amp;Trim_Booking_Data[COLOR]&amp;Trim_Booking_Data[Trim Boking Date],0),MATCH($HG165,Trim_Booking_Data[[#Headers],[QTY TB]:[5]],0))),0,(INDEX(Trim_Booking_Data[[QTY TB]:[5]],MATCH($HD165&amp;$HE165&amp;$HF165,Trim_Booking_Data[Styele'#]&amp;Trim_Booking_Data[COLOR]&amp;Trim_Booking_Data[Trim Boking Date],0),MATCH($HG165,Trim_Booking_Data[[#Headers],[QTY TB]:[5]],0))))</f>
        <v>0</v>
      </c>
      <c r="HI165" s="78" cm="1">
        <f t="array" ref="HI165">IF(ISERROR(INDEX(PO_Placed_Data_Fu[],MATCH($HD165&amp;$HE165,Trim_Booking_Data[Styele'#]&amp;Trim_Booking_Data[COLOR],0),MATCH(HI$3,PO_Placed_Data_Fu[#Headers],0))),0,(INDEX(PO_Placed_Data_Fu[],MATCH($HD165&amp;$HE165,Trim_Booking_Data[Styele'#]&amp;Trim_Booking_Data[COLOR],0),MATCH(HI$3,PO_Placed_Data_Fu[#Headers],0))))</f>
        <v>0</v>
      </c>
      <c r="HJ165" s="73" cm="1">
        <f t="array" ref="HJ165">IF(ISERROR(INDEX(PO_Placed_Data_Fu[],MATCH($HD165&amp;$HE165&amp;$HF165,Trim_Booking_Data[Styele'#]&amp;Trim_Booking_Data[COLOR]&amp;Trim_Booking_Data[Trim Boking Date],0),MATCH($HG165,PO_Placed_Data_Fu[#Headers],0))),0,(INDEX(PO_Placed_Data_Fu[],MATCH($HD165&amp;$HE165&amp;$HF165,Trim_Booking_Data[Styele'#]&amp;Trim_Booking_Data[COLOR]&amp;Trim_Booking_Data[Trim Boking Date],0),MATCH($HG165,PO_Placed_Data_Fu[#Headers],0))))</f>
        <v>0</v>
      </c>
      <c r="HK165" s="62" t="str" cm="1">
        <f t="array" ref="HK165">IF(ISERROR(INDEX(TrimSummary[costing_yy],MATCH(1,INDEX(($HD165=TrimSummary[style_no])*(HK$3=TrimSummary[trim_reff])*(ISNUMBER(FIND("/"&amp;$HC165&amp;"/","/"&amp;TrimSummary[color]&amp;"/"))),),0))),0,(INDEX(TrimSummary[costing_yy],MATCH(1,INDEX(($HD165=TrimSummary[style_no])*(HK$3=TrimSummary[trim_reff])*(ISNUMBER(FIND("/"&amp;$HC165&amp;"/","/"&amp;TrimSummary[color]&amp;"/"))),),0))))*$HH165*(1+$BN$3)&amp;","&amp;IF(ISERROR(INDEX(TrimSummary[costing_yy],MATCH(1,INDEX(($HD165=TrimSummary[style_no])*(HK$3=TrimSummary[trim_reff])*(ISNUMBER(FIND("/"&amp;$HC165&amp;"/","/"&amp;TrimSummary[color]&amp;"/"))),),0))),0,(INDEX(TrimSummary[costing_yy],MATCH(1,INDEX(($HD165=TrimSummary[style_no])*(HK$3=TrimSummary[trim_reff])*(ISNUMBER(FIND("/"&amp;$HC165&amp;"/","/"&amp;TrimSummary[color]&amp;"/"))),),0))))*$HJ165*(1+$BN$3)&amp;","&amp;IF(ISERROR(INDEX(TrimSummary[ordering_yy],MATCH(1,INDEX(($HD165=TrimSummary[style_no])*(HK$3=TrimSummary[trim_reff])*(ISNUMBER(FIND("/"&amp;$HC165&amp;"/","/"&amp;TrimSummary[color]&amp;"/"))),),0))),0,(INDEX(TrimSummary[ordering_yy],MATCH(1,INDEX(($HD165=TrimSummary[style_no])*(HK$3=TrimSummary[trim_reff])*(ISNUMBER(FIND("/"&amp;$HC165&amp;"/","/"&amp;TrimSummary[color]&amp;"/"))),),0))))*$HH165*(1+$BN$4)&amp;","&amp;IF(ISERROR(INDEX(TrimSummary[ordering_yy],MATCH(1,INDEX(($HD165=TrimSummary[style_no])*(HK$3=TrimSummary[trim_reff])*(ISNUMBER(FIND("/"&amp;$HC165&amp;"/","/"&amp;TrimSummary[color]&amp;"/"))),),0))),0,(INDEX(TrimSummary[ordering_yy],MATCH(1,INDEX(($HD165=TrimSummary[style_no])*(HK$3=TrimSummary[trim_reff])*(ISNUMBER(FIND("/"&amp;$HC165&amp;"/","/"&amp;TrimSummary[color]&amp;"/"))),),0))))*$HJ165*(1+$BN$4)</f>
        <v>0,0,0,0</v>
      </c>
      <c r="HL165" s="62" t="str" cm="1">
        <f t="array" ref="HL165">IF(ISERROR(INDEX(TrimSummary[costing_yy],MATCH(1,INDEX(($HD165=TrimSummary[style_no])*(HL$3=TrimSummary[trim_reff])*(ISNUMBER(FIND("/"&amp;$HC165&amp;"/","/"&amp;TrimSummary[color]&amp;"/"))),),0))),0,(INDEX(TrimSummary[costing_yy],MATCH(1,INDEX(($HD165=TrimSummary[style_no])*(HL$3=TrimSummary[trim_reff])*(ISNUMBER(FIND("/"&amp;$HC165&amp;"/","/"&amp;TrimSummary[color]&amp;"/"))),),0))))*$HH165*(1+$BN$3)&amp;","&amp;IF(ISERROR(INDEX(TrimSummary[costing_yy],MATCH(1,INDEX(($HD165=TrimSummary[style_no])*(HL$3=TrimSummary[trim_reff])*(ISNUMBER(FIND("/"&amp;$HC165&amp;"/","/"&amp;TrimSummary[color]&amp;"/"))),),0))),0,(INDEX(TrimSummary[costing_yy],MATCH(1,INDEX(($HD165=TrimSummary[style_no])*(HL$3=TrimSummary[trim_reff])*(ISNUMBER(FIND("/"&amp;$HC165&amp;"/","/"&amp;TrimSummary[color]&amp;"/"))),),0))))*$HJ165*(1+$BN$3)&amp;","&amp;IF(ISERROR(INDEX(TrimSummary[ordering_yy],MATCH(1,INDEX(($HD165=TrimSummary[style_no])*(HL$3=TrimSummary[trim_reff])*(ISNUMBER(FIND("/"&amp;$HC165&amp;"/","/"&amp;TrimSummary[color]&amp;"/"))),),0))),0,(INDEX(TrimSummary[ordering_yy],MATCH(1,INDEX(($HD165=TrimSummary[style_no])*(HL$3=TrimSummary[trim_reff])*(ISNUMBER(FIND("/"&amp;$HC165&amp;"/","/"&amp;TrimSummary[color]&amp;"/"))),),0))))*$HH165*(1+$BN$4)&amp;","&amp;IF(ISERROR(INDEX(TrimSummary[ordering_yy],MATCH(1,INDEX(($HD165=TrimSummary[style_no])*(HL$3=TrimSummary[trim_reff])*(ISNUMBER(FIND("/"&amp;$HC165&amp;"/","/"&amp;TrimSummary[color]&amp;"/"))),),0))),0,(INDEX(TrimSummary[ordering_yy],MATCH(1,INDEX(($HD165=TrimSummary[style_no])*(HL$3=TrimSummary[trim_reff])*(ISNUMBER(FIND("/"&amp;$HC165&amp;"/","/"&amp;TrimSummary[color]&amp;"/"))),),0))))*$HJ165*(1+$BN$4)</f>
        <v>0,0,0,0</v>
      </c>
      <c r="HM165" s="62" t="str" cm="1">
        <f t="array" ref="HM165">IF(ISERROR(INDEX(TrimSummary[costing_yy],MATCH(1,INDEX(($HD165=TrimSummary[style_no])*(HM$3=TrimSummary[trim_reff])*(ISNUMBER(FIND("/"&amp;$HC165&amp;"/","/"&amp;TrimSummary[color]&amp;"/"))),),0))),0,(INDEX(TrimSummary[costing_yy],MATCH(1,INDEX(($HD165=TrimSummary[style_no])*(HM$3=TrimSummary[trim_reff])*(ISNUMBER(FIND("/"&amp;$HC165&amp;"/","/"&amp;TrimSummary[color]&amp;"/"))),),0))))*$HH165*(1+$BN$3)&amp;","&amp;IF(ISERROR(INDEX(TrimSummary[costing_yy],MATCH(1,INDEX(($HD165=TrimSummary[style_no])*(HM$3=TrimSummary[trim_reff])*(ISNUMBER(FIND("/"&amp;$HC165&amp;"/","/"&amp;TrimSummary[color]&amp;"/"))),),0))),0,(INDEX(TrimSummary[costing_yy],MATCH(1,INDEX(($HD165=TrimSummary[style_no])*(HM$3=TrimSummary[trim_reff])*(ISNUMBER(FIND("/"&amp;$HC165&amp;"/","/"&amp;TrimSummary[color]&amp;"/"))),),0))))*$HJ165*(1+$BN$3)&amp;","&amp;IF(ISERROR(INDEX(TrimSummary[ordering_yy],MATCH(1,INDEX(($HD165=TrimSummary[style_no])*(HM$3=TrimSummary[trim_reff])*(ISNUMBER(FIND("/"&amp;$HC165&amp;"/","/"&amp;TrimSummary[color]&amp;"/"))),),0))),0,(INDEX(TrimSummary[ordering_yy],MATCH(1,INDEX(($HD165=TrimSummary[style_no])*(HM$3=TrimSummary[trim_reff])*(ISNUMBER(FIND("/"&amp;$HC165&amp;"/","/"&amp;TrimSummary[color]&amp;"/"))),),0))))*$HH165*(1+$BN$4)&amp;","&amp;IF(ISERROR(INDEX(TrimSummary[ordering_yy],MATCH(1,INDEX(($HD165=TrimSummary[style_no])*(HM$3=TrimSummary[trim_reff])*(ISNUMBER(FIND("/"&amp;$HC165&amp;"/","/"&amp;TrimSummary[color]&amp;"/"))),),0))),0,(INDEX(TrimSummary[ordering_yy],MATCH(1,INDEX(($HD165=TrimSummary[style_no])*(HM$3=TrimSummary[trim_reff])*(ISNUMBER(FIND("/"&amp;$HC165&amp;"/","/"&amp;TrimSummary[color]&amp;"/"))),),0))))*$HJ165*(1+$BN$4)</f>
        <v>0,0,0,0</v>
      </c>
      <c r="HN165" s="62" t="str" cm="1">
        <f t="array" ref="HN165">IF(ISERROR(INDEX(TrimSummary[costing_yy],MATCH(1,INDEX(($HD165=TrimSummary[style_no])*(HN$3=TrimSummary[trim_reff])*(ISNUMBER(FIND("/"&amp;$HC165&amp;"/","/"&amp;TrimSummary[color]&amp;"/"))),),0))),0,(INDEX(TrimSummary[costing_yy],MATCH(1,INDEX(($HD165=TrimSummary[style_no])*(HN$3=TrimSummary[trim_reff])*(ISNUMBER(FIND("/"&amp;$HC165&amp;"/","/"&amp;TrimSummary[color]&amp;"/"))),),0))))*$HH165*(1+$BN$3)&amp;","&amp;IF(ISERROR(INDEX(TrimSummary[costing_yy],MATCH(1,INDEX(($HD165=TrimSummary[style_no])*(HN$3=TrimSummary[trim_reff])*(ISNUMBER(FIND("/"&amp;$HC165&amp;"/","/"&amp;TrimSummary[color]&amp;"/"))),),0))),0,(INDEX(TrimSummary[costing_yy],MATCH(1,INDEX(($HD165=TrimSummary[style_no])*(HN$3=TrimSummary[trim_reff])*(ISNUMBER(FIND("/"&amp;$HC165&amp;"/","/"&amp;TrimSummary[color]&amp;"/"))),),0))))*$HJ165*(1+$BN$3)&amp;","&amp;IF(ISERROR(INDEX(TrimSummary[ordering_yy],MATCH(1,INDEX(($HD165=TrimSummary[style_no])*(HN$3=TrimSummary[trim_reff])*(ISNUMBER(FIND("/"&amp;$HC165&amp;"/","/"&amp;TrimSummary[color]&amp;"/"))),),0))),0,(INDEX(TrimSummary[ordering_yy],MATCH(1,INDEX(($HD165=TrimSummary[style_no])*(HN$3=TrimSummary[trim_reff])*(ISNUMBER(FIND("/"&amp;$HC165&amp;"/","/"&amp;TrimSummary[color]&amp;"/"))),),0))))*$HH165*(1+$BN$4)&amp;","&amp;IF(ISERROR(INDEX(TrimSummary[ordering_yy],MATCH(1,INDEX(($HD165=TrimSummary[style_no])*(HN$3=TrimSummary[trim_reff])*(ISNUMBER(FIND("/"&amp;$HC165&amp;"/","/"&amp;TrimSummary[color]&amp;"/"))),),0))),0,(INDEX(TrimSummary[ordering_yy],MATCH(1,INDEX(($HD165=TrimSummary[style_no])*(HN$3=TrimSummary[trim_reff])*(ISNUMBER(FIND("/"&amp;$HC165&amp;"/","/"&amp;TrimSummary[color]&amp;"/"))),),0))))*$HJ165*(1+$BN$4)</f>
        <v>0,0,0,0</v>
      </c>
      <c r="HO165" s="62" t="str" cm="1">
        <f t="array" ref="HO165">IF(ISERROR(INDEX(TrimSummary[costing_yy],MATCH(1,INDEX(($HD165=TrimSummary[style_no])*(HO$3=TrimSummary[trim_reff])*(ISNUMBER(FIND("/"&amp;$HC165&amp;"/","/"&amp;TrimSummary[color]&amp;"/"))),),0))),0,(INDEX(TrimSummary[costing_yy],MATCH(1,INDEX(($HD165=TrimSummary[style_no])*(HO$3=TrimSummary[trim_reff])*(ISNUMBER(FIND("/"&amp;$HC165&amp;"/","/"&amp;TrimSummary[color]&amp;"/"))),),0))))*$HH165*(1+$BN$3)&amp;","&amp;IF(ISERROR(INDEX(TrimSummary[costing_yy],MATCH(1,INDEX(($HD165=TrimSummary[style_no])*(HO$3=TrimSummary[trim_reff])*(ISNUMBER(FIND("/"&amp;$HC165&amp;"/","/"&amp;TrimSummary[color]&amp;"/"))),),0))),0,(INDEX(TrimSummary[costing_yy],MATCH(1,INDEX(($HD165=TrimSummary[style_no])*(HO$3=TrimSummary[trim_reff])*(ISNUMBER(FIND("/"&amp;$HC165&amp;"/","/"&amp;TrimSummary[color]&amp;"/"))),),0))))*$HJ165*(1+$BN$3)&amp;","&amp;IF(ISERROR(INDEX(TrimSummary[ordering_yy],MATCH(1,INDEX(($HD165=TrimSummary[style_no])*(HO$3=TrimSummary[trim_reff])*(ISNUMBER(FIND("/"&amp;$HC165&amp;"/","/"&amp;TrimSummary[color]&amp;"/"))),),0))),0,(INDEX(TrimSummary[ordering_yy],MATCH(1,INDEX(($HD165=TrimSummary[style_no])*(HO$3=TrimSummary[trim_reff])*(ISNUMBER(FIND("/"&amp;$HC165&amp;"/","/"&amp;TrimSummary[color]&amp;"/"))),),0))))*$HH165*(1+$BN$4)&amp;","&amp;IF(ISERROR(INDEX(TrimSummary[ordering_yy],MATCH(1,INDEX(($HD165=TrimSummary[style_no])*(HO$3=TrimSummary[trim_reff])*(ISNUMBER(FIND("/"&amp;$HC165&amp;"/","/"&amp;TrimSummary[color]&amp;"/"))),),0))),0,(INDEX(TrimSummary[ordering_yy],MATCH(1,INDEX(($HD165=TrimSummary[style_no])*(HO$3=TrimSummary[trim_reff])*(ISNUMBER(FIND("/"&amp;$HC165&amp;"/","/"&amp;TrimSummary[color]&amp;"/"))),),0))))*$HJ165*(1+$BN$4)</f>
        <v>0,0,0,0</v>
      </c>
      <c r="HP165" s="62" t="str" cm="1">
        <f t="array" ref="HP165">IF(ISERROR(INDEX(TrimSummary[costing_yy],MATCH(1,INDEX(($HD165=TrimSummary[style_no])*(HP$3=TrimSummary[trim_reff])*(ISNUMBER(FIND("/"&amp;$HC165&amp;"/","/"&amp;TrimSummary[color]&amp;"/"))),),0))),0,(INDEX(TrimSummary[costing_yy],MATCH(1,INDEX(($HD165=TrimSummary[style_no])*(HP$3=TrimSummary[trim_reff])*(ISNUMBER(FIND("/"&amp;$HC165&amp;"/","/"&amp;TrimSummary[color]&amp;"/"))),),0))))*$HH165*(1+$BN$3)&amp;","&amp;IF(ISERROR(INDEX(TrimSummary[costing_yy],MATCH(1,INDEX(($HD165=TrimSummary[style_no])*(HP$3=TrimSummary[trim_reff])*(ISNUMBER(FIND("/"&amp;$HC165&amp;"/","/"&amp;TrimSummary[color]&amp;"/"))),),0))),0,(INDEX(TrimSummary[costing_yy],MATCH(1,INDEX(($HD165=TrimSummary[style_no])*(HP$3=TrimSummary[trim_reff])*(ISNUMBER(FIND("/"&amp;$HC165&amp;"/","/"&amp;TrimSummary[color]&amp;"/"))),),0))))*$HJ165*(1+$BN$3)&amp;","&amp;IF(ISERROR(INDEX(TrimSummary[ordering_yy],MATCH(1,INDEX(($HD165=TrimSummary[style_no])*(HP$3=TrimSummary[trim_reff])*(ISNUMBER(FIND("/"&amp;$HC165&amp;"/","/"&amp;TrimSummary[color]&amp;"/"))),),0))),0,(INDEX(TrimSummary[ordering_yy],MATCH(1,INDEX(($HD165=TrimSummary[style_no])*(HP$3=TrimSummary[trim_reff])*(ISNUMBER(FIND("/"&amp;$HC165&amp;"/","/"&amp;TrimSummary[color]&amp;"/"))),),0))))*$HH165*(1+$BN$4)&amp;","&amp;IF(ISERROR(INDEX(TrimSummary[ordering_yy],MATCH(1,INDEX(($HD165=TrimSummary[style_no])*(HP$3=TrimSummary[trim_reff])*(ISNUMBER(FIND("/"&amp;$HC165&amp;"/","/"&amp;TrimSummary[color]&amp;"/"))),),0))),0,(INDEX(TrimSummary[ordering_yy],MATCH(1,INDEX(($HD165=TrimSummary[style_no])*(HP$3=TrimSummary[trim_reff])*(ISNUMBER(FIND("/"&amp;$HC165&amp;"/","/"&amp;TrimSummary[color]&amp;"/"))),),0))))*$HJ165*(1+$BN$4)</f>
        <v>0,0,0,0</v>
      </c>
      <c r="HQ165" s="62" t="str" cm="1">
        <f t="array" ref="HQ165">IF(ISERROR(INDEX(TrimSummary[costing_yy],MATCH(1,INDEX(($HD165=TrimSummary[style_no])*(HQ$3=TrimSummary[trim_reff])*(ISNUMBER(FIND("/"&amp;$HC165&amp;"/","/"&amp;TrimSummary[color]&amp;"/"))),),0))),0,(INDEX(TrimSummary[costing_yy],MATCH(1,INDEX(($HD165=TrimSummary[style_no])*(HQ$3=TrimSummary[trim_reff])*(ISNUMBER(FIND("/"&amp;$HC165&amp;"/","/"&amp;TrimSummary[color]&amp;"/"))),),0))))*$HH165*(1+$BN$3)&amp;","&amp;IF(ISERROR(INDEX(TrimSummary[costing_yy],MATCH(1,INDEX(($HD165=TrimSummary[style_no])*(HQ$3=TrimSummary[trim_reff])*(ISNUMBER(FIND("/"&amp;$HC165&amp;"/","/"&amp;TrimSummary[color]&amp;"/"))),),0))),0,(INDEX(TrimSummary[costing_yy],MATCH(1,INDEX(($HD165=TrimSummary[style_no])*(HQ$3=TrimSummary[trim_reff])*(ISNUMBER(FIND("/"&amp;$HC165&amp;"/","/"&amp;TrimSummary[color]&amp;"/"))),),0))))*$HJ165*(1+$BN$3)&amp;","&amp;IF(ISERROR(INDEX(TrimSummary[ordering_yy],MATCH(1,INDEX(($HD165=TrimSummary[style_no])*(HQ$3=TrimSummary[trim_reff])*(ISNUMBER(FIND("/"&amp;$HC165&amp;"/","/"&amp;TrimSummary[color]&amp;"/"))),),0))),0,(INDEX(TrimSummary[ordering_yy],MATCH(1,INDEX(($HD165=TrimSummary[style_no])*(HQ$3=TrimSummary[trim_reff])*(ISNUMBER(FIND("/"&amp;$HC165&amp;"/","/"&amp;TrimSummary[color]&amp;"/"))),),0))))*$HH165*(1+$BN$4)&amp;","&amp;IF(ISERROR(INDEX(TrimSummary[ordering_yy],MATCH(1,INDEX(($HD165=TrimSummary[style_no])*(HQ$3=TrimSummary[trim_reff])*(ISNUMBER(FIND("/"&amp;$HC165&amp;"/","/"&amp;TrimSummary[color]&amp;"/"))),),0))),0,(INDEX(TrimSummary[ordering_yy],MATCH(1,INDEX(($HD165=TrimSummary[style_no])*(HQ$3=TrimSummary[trim_reff])*(ISNUMBER(FIND("/"&amp;$HC165&amp;"/","/"&amp;TrimSummary[color]&amp;"/"))),),0))))*$HJ165*(1+$BN$4)</f>
        <v>0,0,0,0</v>
      </c>
      <c r="HR165" s="62" t="str" cm="1">
        <f t="array" ref="HR165">IF(ISERROR(INDEX(TrimSummary[costing_yy],MATCH(1,INDEX(($HD165=TrimSummary[style_no])*(HR$3=TrimSummary[trim_reff])*(ISNUMBER(FIND("/"&amp;$HC165&amp;"/","/"&amp;TrimSummary[color]&amp;"/"))),),0))),0,(INDEX(TrimSummary[costing_yy],MATCH(1,INDEX(($HD165=TrimSummary[style_no])*(HR$3=TrimSummary[trim_reff])*(ISNUMBER(FIND("/"&amp;$HC165&amp;"/","/"&amp;TrimSummary[color]&amp;"/"))),),0))))*$HH165*(1+$BN$3)&amp;","&amp;IF(ISERROR(INDEX(TrimSummary[costing_yy],MATCH(1,INDEX(($HD165=TrimSummary[style_no])*(HR$3=TrimSummary[trim_reff])*(ISNUMBER(FIND("/"&amp;$HC165&amp;"/","/"&amp;TrimSummary[color]&amp;"/"))),),0))),0,(INDEX(TrimSummary[costing_yy],MATCH(1,INDEX(($HD165=TrimSummary[style_no])*(HR$3=TrimSummary[trim_reff])*(ISNUMBER(FIND("/"&amp;$HC165&amp;"/","/"&amp;TrimSummary[color]&amp;"/"))),),0))))*$HJ165*(1+$BN$3)&amp;","&amp;IF(ISERROR(INDEX(TrimSummary[ordering_yy],MATCH(1,INDEX(($HD165=TrimSummary[style_no])*(HR$3=TrimSummary[trim_reff])*(ISNUMBER(FIND("/"&amp;$HC165&amp;"/","/"&amp;TrimSummary[color]&amp;"/"))),),0))),0,(INDEX(TrimSummary[ordering_yy],MATCH(1,INDEX(($HD165=TrimSummary[style_no])*(HR$3=TrimSummary[trim_reff])*(ISNUMBER(FIND("/"&amp;$HC165&amp;"/","/"&amp;TrimSummary[color]&amp;"/"))),),0))))*$HH165*(1+$BN$4)&amp;","&amp;IF(ISERROR(INDEX(TrimSummary[ordering_yy],MATCH(1,INDEX(($HD165=TrimSummary[style_no])*(HR$3=TrimSummary[trim_reff])*(ISNUMBER(FIND("/"&amp;$HC165&amp;"/","/"&amp;TrimSummary[color]&amp;"/"))),),0))),0,(INDEX(TrimSummary[ordering_yy],MATCH(1,INDEX(($HD165=TrimSummary[style_no])*(HR$3=TrimSummary[trim_reff])*(ISNUMBER(FIND("/"&amp;$HC165&amp;"/","/"&amp;TrimSummary[color]&amp;"/"))),),0))))*$HJ165*(1+$BN$4)</f>
        <v>0,0,0,0</v>
      </c>
      <c r="HS165" s="62" t="str" cm="1">
        <f t="array" ref="HS165">IF(ISERROR(INDEX(TrimSummary[costing_yy],MATCH(1,INDEX(($HD165=TrimSummary[style_no])*(HS$3=TrimSummary[trim_reff])*(ISNUMBER(FIND("/"&amp;$HC165&amp;"/","/"&amp;TrimSummary[color]&amp;"/"))),),0))),0,(INDEX(TrimSummary[costing_yy],MATCH(1,INDEX(($HD165=TrimSummary[style_no])*(HS$3=TrimSummary[trim_reff])*(ISNUMBER(FIND("/"&amp;$HC165&amp;"/","/"&amp;TrimSummary[color]&amp;"/"))),),0))))*$HH165*(1+$BN$3)&amp;","&amp;IF(ISERROR(INDEX(TrimSummary[costing_yy],MATCH(1,INDEX(($HD165=TrimSummary[style_no])*(HS$3=TrimSummary[trim_reff])*(ISNUMBER(FIND("/"&amp;$HC165&amp;"/","/"&amp;TrimSummary[color]&amp;"/"))),),0))),0,(INDEX(TrimSummary[costing_yy],MATCH(1,INDEX(($HD165=TrimSummary[style_no])*(HS$3=TrimSummary[trim_reff])*(ISNUMBER(FIND("/"&amp;$HC165&amp;"/","/"&amp;TrimSummary[color]&amp;"/"))),),0))))*$HJ165*(1+$BN$3)&amp;","&amp;IF(ISERROR(INDEX(TrimSummary[ordering_yy],MATCH(1,INDEX(($HD165=TrimSummary[style_no])*(HS$3=TrimSummary[trim_reff])*(ISNUMBER(FIND("/"&amp;$HC165&amp;"/","/"&amp;TrimSummary[color]&amp;"/"))),),0))),0,(INDEX(TrimSummary[ordering_yy],MATCH(1,INDEX(($HD165=TrimSummary[style_no])*(HS$3=TrimSummary[trim_reff])*(ISNUMBER(FIND("/"&amp;$HC165&amp;"/","/"&amp;TrimSummary[color]&amp;"/"))),),0))))*$HH165*(1+$BN$4)&amp;","&amp;IF(ISERROR(INDEX(TrimSummary[ordering_yy],MATCH(1,INDEX(($HD165=TrimSummary[style_no])*(HS$3=TrimSummary[trim_reff])*(ISNUMBER(FIND("/"&amp;$HC165&amp;"/","/"&amp;TrimSummary[color]&amp;"/"))),),0))),0,(INDEX(TrimSummary[ordering_yy],MATCH(1,INDEX(($HD165=TrimSummary[style_no])*(HS$3=TrimSummary[trim_reff])*(ISNUMBER(FIND("/"&amp;$HC165&amp;"/","/"&amp;TrimSummary[color]&amp;"/"))),),0))))*$HJ165*(1+$BN$4)</f>
        <v>0,0,0,0</v>
      </c>
      <c r="HT165" s="62" t="str" cm="1">
        <f t="array" ref="HT165">IF(ISERROR(INDEX(TrimSummary[costing_yy],MATCH(1,INDEX(($HD165=TrimSummary[style_no])*(HT$3=TrimSummary[trim_reff])*(ISNUMBER(FIND("/"&amp;$HC165&amp;"/","/"&amp;TrimSummary[color]&amp;"/"))),),0))),0,(INDEX(TrimSummary[costing_yy],MATCH(1,INDEX(($HD165=TrimSummary[style_no])*(HT$3=TrimSummary[trim_reff])*(ISNUMBER(FIND("/"&amp;$HC165&amp;"/","/"&amp;TrimSummary[color]&amp;"/"))),),0))))*$HH165*(1+$BN$3)&amp;","&amp;IF(ISERROR(INDEX(TrimSummary[costing_yy],MATCH(1,INDEX(($HD165=TrimSummary[style_no])*(HT$3=TrimSummary[trim_reff])*(ISNUMBER(FIND("/"&amp;$HC165&amp;"/","/"&amp;TrimSummary[color]&amp;"/"))),),0))),0,(INDEX(TrimSummary[costing_yy],MATCH(1,INDEX(($HD165=TrimSummary[style_no])*(HT$3=TrimSummary[trim_reff])*(ISNUMBER(FIND("/"&amp;$HC165&amp;"/","/"&amp;TrimSummary[color]&amp;"/"))),),0))))*$HJ165*(1+$BN$3)&amp;","&amp;IF(ISERROR(INDEX(TrimSummary[ordering_yy],MATCH(1,INDEX(($HD165=TrimSummary[style_no])*(HT$3=TrimSummary[trim_reff])*(ISNUMBER(FIND("/"&amp;$HC165&amp;"/","/"&amp;TrimSummary[color]&amp;"/"))),),0))),0,(INDEX(TrimSummary[ordering_yy],MATCH(1,INDEX(($HD165=TrimSummary[style_no])*(HT$3=TrimSummary[trim_reff])*(ISNUMBER(FIND("/"&amp;$HC165&amp;"/","/"&amp;TrimSummary[color]&amp;"/"))),),0))))*$HH165*(1+$BN$4)&amp;","&amp;IF(ISERROR(INDEX(TrimSummary[ordering_yy],MATCH(1,INDEX(($HD165=TrimSummary[style_no])*(HT$3=TrimSummary[trim_reff])*(ISNUMBER(FIND("/"&amp;$HC165&amp;"/","/"&amp;TrimSummary[color]&amp;"/"))),),0))),0,(INDEX(TrimSummary[ordering_yy],MATCH(1,INDEX(($HD165=TrimSummary[style_no])*(HT$3=TrimSummary[trim_reff])*(ISNUMBER(FIND("/"&amp;$HC165&amp;"/","/"&amp;TrimSummary[color]&amp;"/"))),),0))))*$HJ165*(1+$BN$4)</f>
        <v>0,0,0,0</v>
      </c>
      <c r="HU165" s="62" t="str" cm="1">
        <f t="array" ref="HU165">IF(ISERROR(INDEX(TrimSummary[costing_yy],MATCH(1,INDEX(($HD165=TrimSummary[style_no])*(HU$3=TrimSummary[trim_reff])*(ISNUMBER(FIND("/"&amp;$HC165&amp;"/","/"&amp;TrimSummary[color]&amp;"/"))),),0))),0,(INDEX(TrimSummary[costing_yy],MATCH(1,INDEX(($HD165=TrimSummary[style_no])*(HU$3=TrimSummary[trim_reff])*(ISNUMBER(FIND("/"&amp;$HC165&amp;"/","/"&amp;TrimSummary[color]&amp;"/"))),),0))))*$HH165*(1+$BN$3)&amp;","&amp;IF(ISERROR(INDEX(TrimSummary[costing_yy],MATCH(1,INDEX(($HD165=TrimSummary[style_no])*(HU$3=TrimSummary[trim_reff])*(ISNUMBER(FIND("/"&amp;$HC165&amp;"/","/"&amp;TrimSummary[color]&amp;"/"))),),0))),0,(INDEX(TrimSummary[costing_yy],MATCH(1,INDEX(($HD165=TrimSummary[style_no])*(HU$3=TrimSummary[trim_reff])*(ISNUMBER(FIND("/"&amp;$HC165&amp;"/","/"&amp;TrimSummary[color]&amp;"/"))),),0))))*$HJ165*(1+$BN$3)&amp;","&amp;IF(ISERROR(INDEX(TrimSummary[ordering_yy],MATCH(1,INDEX(($HD165=TrimSummary[style_no])*(HU$3=TrimSummary[trim_reff])*(ISNUMBER(FIND("/"&amp;$HC165&amp;"/","/"&amp;TrimSummary[color]&amp;"/"))),),0))),0,(INDEX(TrimSummary[ordering_yy],MATCH(1,INDEX(($HD165=TrimSummary[style_no])*(HU$3=TrimSummary[trim_reff])*(ISNUMBER(FIND("/"&amp;$HC165&amp;"/","/"&amp;TrimSummary[color]&amp;"/"))),),0))))*$HH165*(1+$BN$4)&amp;","&amp;IF(ISERROR(INDEX(TrimSummary[ordering_yy],MATCH(1,INDEX(($HD165=TrimSummary[style_no])*(HU$3=TrimSummary[trim_reff])*(ISNUMBER(FIND("/"&amp;$HC165&amp;"/","/"&amp;TrimSummary[color]&amp;"/"))),),0))),0,(INDEX(TrimSummary[ordering_yy],MATCH(1,INDEX(($HD165=TrimSummary[style_no])*(HU$3=TrimSummary[trim_reff])*(ISNUMBER(FIND("/"&amp;$HC165&amp;"/","/"&amp;TrimSummary[color]&amp;"/"))),),0))))*$HJ165*(1+$BN$4)</f>
        <v>0,0,0,0</v>
      </c>
      <c r="HV165" s="62"/>
      <c r="HW165" s="62"/>
      <c r="HX165" s="62"/>
      <c r="HY165" s="62"/>
      <c r="HZ165" s="62"/>
      <c r="IA165" s="62"/>
      <c r="IB165" s="62"/>
      <c r="IC165" s="62"/>
      <c r="ID165" s="62"/>
      <c r="IE165" s="62"/>
      <c r="IF165" s="62"/>
      <c r="IG165" s="62"/>
      <c r="IH165" s="62"/>
      <c r="II165" s="62"/>
      <c r="IJ165" s="62"/>
      <c r="IK165" s="62"/>
      <c r="IL165" s="49"/>
      <c r="IM165" s="49"/>
      <c r="IN165" s="49"/>
      <c r="IO165" s="49"/>
      <c r="IP165" s="49"/>
      <c r="IQ165" s="49"/>
      <c r="IR165" s="49"/>
      <c r="IS165" s="49"/>
      <c r="IT165" s="49"/>
      <c r="IU165" s="49"/>
      <c r="IV165" s="49"/>
      <c r="IW165" s="49"/>
    </row>
    <row r="166" spans="1:257">
      <c r="A166"/>
      <c r="D166" s="256"/>
      <c r="E166" s="121"/>
      <c r="F166" s="18"/>
      <c r="G166" s="19"/>
      <c r="H166" s="96"/>
      <c r="I166" s="96"/>
      <c r="J166" s="96"/>
      <c r="K166" s="96"/>
      <c r="L166" s="96"/>
      <c r="M166" s="96"/>
      <c r="N166" s="96"/>
      <c r="O166" s="96"/>
      <c r="P166" s="96"/>
      <c r="Q166" s="96"/>
      <c r="R166" s="96"/>
      <c r="S166" s="86"/>
      <c r="T166" s="86"/>
      <c r="U166" s="86"/>
      <c r="V166" s="130"/>
      <c r="Y166" s="18"/>
      <c r="AR166" s="23"/>
      <c r="AS166" s="23"/>
      <c r="AT166" s="18"/>
      <c r="AV166" s="24"/>
      <c r="AW166" s="24"/>
      <c r="AX166" s="24"/>
      <c r="AY166" s="24"/>
      <c r="AZ166" s="24"/>
      <c r="BA166" s="24"/>
      <c r="BB166" s="24"/>
      <c r="BC166" s="24"/>
      <c r="BD166" s="24"/>
      <c r="BE166" s="24"/>
      <c r="BF166" s="24"/>
      <c r="BG166" s="24"/>
      <c r="BH166" s="24"/>
      <c r="BI166" s="24"/>
      <c r="BS166" s="233"/>
      <c r="BT166" s="233"/>
      <c r="BU166" s="233"/>
      <c r="BV166" s="233"/>
      <c r="BW166" s="233"/>
      <c r="BX166" s="233"/>
      <c r="BY166" s="233"/>
      <c r="BZ166" s="233"/>
      <c r="CA166" s="233"/>
      <c r="CB166" s="233"/>
      <c r="CC166" s="233"/>
      <c r="CD166" s="326"/>
      <c r="CF166" s="233"/>
      <c r="CJ166" s="94"/>
      <c r="CK166" s="94"/>
      <c r="FT166"/>
      <c r="FU166"/>
      <c r="HA166" s="62" t="str">
        <f>INDEX(TrimSummary[season],MATCH($HD166,TrimSummary[style_no],0))</f>
        <v>WI23</v>
      </c>
      <c r="HB166" s="62" t="str">
        <f>INDEX(TrimSummary[floorset],MATCH($HD166,TrimSummary[style_no],0))</f>
        <v>F3</v>
      </c>
      <c r="HC166" s="6" t="s">
        <v>201</v>
      </c>
      <c r="HD166" s="310" t="s">
        <v>315</v>
      </c>
      <c r="HE166" s="224" t="s">
        <v>302</v>
      </c>
      <c r="HF166" s="98">
        <v>45040</v>
      </c>
      <c r="HG166" t="s">
        <v>41</v>
      </c>
      <c r="HH166" s="105" cm="1">
        <f t="array" ref="HH166">IF(ISERROR(INDEX(Trim_Booking_Data[[QTY TB]:[5]],MATCH($HD166&amp;$HE166&amp;$HF166,Trim_Booking_Data[Styele'#]&amp;Trim_Booking_Data[COLOR]&amp;Trim_Booking_Data[Trim Boking Date],0),MATCH($HG166,Trim_Booking_Data[[#Headers],[QTY TB]:[5]],0))),0,(INDEX(Trim_Booking_Data[[QTY TB]:[5]],MATCH($HD166&amp;$HE166&amp;$HF166,Trim_Booking_Data[Styele'#]&amp;Trim_Booking_Data[COLOR]&amp;Trim_Booking_Data[Trim Boking Date],0),MATCH($HG166,Trim_Booking_Data[[#Headers],[QTY TB]:[5]],0))))</f>
        <v>0</v>
      </c>
      <c r="HI166" s="78" cm="1">
        <f t="array" ref="HI166">IF(ISERROR(INDEX(PO_Placed_Data_Fu[],MATCH($HD166&amp;$HE166,Trim_Booking_Data[Styele'#]&amp;Trim_Booking_Data[COLOR],0),MATCH(HI$3,PO_Placed_Data_Fu[#Headers],0))),0,(INDEX(PO_Placed_Data_Fu[],MATCH($HD166&amp;$HE166,Trim_Booking_Data[Styele'#]&amp;Trim_Booking_Data[COLOR],0),MATCH(HI$3,PO_Placed_Data_Fu[#Headers],0))))</f>
        <v>0</v>
      </c>
      <c r="HJ166" s="73" cm="1">
        <f t="array" ref="HJ166">IF(ISERROR(INDEX(PO_Placed_Data_Fu[],MATCH($HD166&amp;$HE166&amp;$HF166,Trim_Booking_Data[Styele'#]&amp;Trim_Booking_Data[COLOR]&amp;Trim_Booking_Data[Trim Boking Date],0),MATCH($HG166,PO_Placed_Data_Fu[#Headers],0))),0,(INDEX(PO_Placed_Data_Fu[],MATCH($HD166&amp;$HE166&amp;$HF166,Trim_Booking_Data[Styele'#]&amp;Trim_Booking_Data[COLOR]&amp;Trim_Booking_Data[Trim Boking Date],0),MATCH($HG166,PO_Placed_Data_Fu[#Headers],0))))</f>
        <v>0</v>
      </c>
      <c r="HK166" s="62" t="str" cm="1">
        <f t="array" ref="HK166">IF(ISERROR(INDEX(TrimSummary[costing_yy],MATCH(1,INDEX(($HD166=TrimSummary[style_no])*(HK$3=TrimSummary[trim_reff])*(ISNUMBER(FIND("/"&amp;$HC166&amp;"/","/"&amp;TrimSummary[color]&amp;"/"))),),0))),0,(INDEX(TrimSummary[costing_yy],MATCH(1,INDEX(($HD166=TrimSummary[style_no])*(HK$3=TrimSummary[trim_reff])*(ISNUMBER(FIND("/"&amp;$HC166&amp;"/","/"&amp;TrimSummary[color]&amp;"/"))),),0))))*$HH166*(1+$BN$3)&amp;","&amp;IF(ISERROR(INDEX(TrimSummary[costing_yy],MATCH(1,INDEX(($HD166=TrimSummary[style_no])*(HK$3=TrimSummary[trim_reff])*(ISNUMBER(FIND("/"&amp;$HC166&amp;"/","/"&amp;TrimSummary[color]&amp;"/"))),),0))),0,(INDEX(TrimSummary[costing_yy],MATCH(1,INDEX(($HD166=TrimSummary[style_no])*(HK$3=TrimSummary[trim_reff])*(ISNUMBER(FIND("/"&amp;$HC166&amp;"/","/"&amp;TrimSummary[color]&amp;"/"))),),0))))*$HJ166*(1+$BN$3)&amp;","&amp;IF(ISERROR(INDEX(TrimSummary[ordering_yy],MATCH(1,INDEX(($HD166=TrimSummary[style_no])*(HK$3=TrimSummary[trim_reff])*(ISNUMBER(FIND("/"&amp;$HC166&amp;"/","/"&amp;TrimSummary[color]&amp;"/"))),),0))),0,(INDEX(TrimSummary[ordering_yy],MATCH(1,INDEX(($HD166=TrimSummary[style_no])*(HK$3=TrimSummary[trim_reff])*(ISNUMBER(FIND("/"&amp;$HC166&amp;"/","/"&amp;TrimSummary[color]&amp;"/"))),),0))))*$HH166*(1+$BN$4)&amp;","&amp;IF(ISERROR(INDEX(TrimSummary[ordering_yy],MATCH(1,INDEX(($HD166=TrimSummary[style_no])*(HK$3=TrimSummary[trim_reff])*(ISNUMBER(FIND("/"&amp;$HC166&amp;"/","/"&amp;TrimSummary[color]&amp;"/"))),),0))),0,(INDEX(TrimSummary[ordering_yy],MATCH(1,INDEX(($HD166=TrimSummary[style_no])*(HK$3=TrimSummary[trim_reff])*(ISNUMBER(FIND("/"&amp;$HC166&amp;"/","/"&amp;TrimSummary[color]&amp;"/"))),),0))))*$HJ166*(1+$BN$4)</f>
        <v>0,0,0,0</v>
      </c>
      <c r="HL166" s="62" t="str" cm="1">
        <f t="array" ref="HL166">IF(ISERROR(INDEX(TrimSummary[costing_yy],MATCH(1,INDEX(($HD166=TrimSummary[style_no])*(HL$3=TrimSummary[trim_reff])*(ISNUMBER(FIND("/"&amp;$HC166&amp;"/","/"&amp;TrimSummary[color]&amp;"/"))),),0))),0,(INDEX(TrimSummary[costing_yy],MATCH(1,INDEX(($HD166=TrimSummary[style_no])*(HL$3=TrimSummary[trim_reff])*(ISNUMBER(FIND("/"&amp;$HC166&amp;"/","/"&amp;TrimSummary[color]&amp;"/"))),),0))))*$HH166*(1+$BN$3)&amp;","&amp;IF(ISERROR(INDEX(TrimSummary[costing_yy],MATCH(1,INDEX(($HD166=TrimSummary[style_no])*(HL$3=TrimSummary[trim_reff])*(ISNUMBER(FIND("/"&amp;$HC166&amp;"/","/"&amp;TrimSummary[color]&amp;"/"))),),0))),0,(INDEX(TrimSummary[costing_yy],MATCH(1,INDEX(($HD166=TrimSummary[style_no])*(HL$3=TrimSummary[trim_reff])*(ISNUMBER(FIND("/"&amp;$HC166&amp;"/","/"&amp;TrimSummary[color]&amp;"/"))),),0))))*$HJ166*(1+$BN$3)&amp;","&amp;IF(ISERROR(INDEX(TrimSummary[ordering_yy],MATCH(1,INDEX(($HD166=TrimSummary[style_no])*(HL$3=TrimSummary[trim_reff])*(ISNUMBER(FIND("/"&amp;$HC166&amp;"/","/"&amp;TrimSummary[color]&amp;"/"))),),0))),0,(INDEX(TrimSummary[ordering_yy],MATCH(1,INDEX(($HD166=TrimSummary[style_no])*(HL$3=TrimSummary[trim_reff])*(ISNUMBER(FIND("/"&amp;$HC166&amp;"/","/"&amp;TrimSummary[color]&amp;"/"))),),0))))*$HH166*(1+$BN$4)&amp;","&amp;IF(ISERROR(INDEX(TrimSummary[ordering_yy],MATCH(1,INDEX(($HD166=TrimSummary[style_no])*(HL$3=TrimSummary[trim_reff])*(ISNUMBER(FIND("/"&amp;$HC166&amp;"/","/"&amp;TrimSummary[color]&amp;"/"))),),0))),0,(INDEX(TrimSummary[ordering_yy],MATCH(1,INDEX(($HD166=TrimSummary[style_no])*(HL$3=TrimSummary[trim_reff])*(ISNUMBER(FIND("/"&amp;$HC166&amp;"/","/"&amp;TrimSummary[color]&amp;"/"))),),0))))*$HJ166*(1+$BN$4)</f>
        <v>0,0,0,0</v>
      </c>
      <c r="HM166" s="62" t="str" cm="1">
        <f t="array" ref="HM166">IF(ISERROR(INDEX(TrimSummary[costing_yy],MATCH(1,INDEX(($HD166=TrimSummary[style_no])*(HM$3=TrimSummary[trim_reff])*(ISNUMBER(FIND("/"&amp;$HC166&amp;"/","/"&amp;TrimSummary[color]&amp;"/"))),),0))),0,(INDEX(TrimSummary[costing_yy],MATCH(1,INDEX(($HD166=TrimSummary[style_no])*(HM$3=TrimSummary[trim_reff])*(ISNUMBER(FIND("/"&amp;$HC166&amp;"/","/"&amp;TrimSummary[color]&amp;"/"))),),0))))*$HH166*(1+$BN$3)&amp;","&amp;IF(ISERROR(INDEX(TrimSummary[costing_yy],MATCH(1,INDEX(($HD166=TrimSummary[style_no])*(HM$3=TrimSummary[trim_reff])*(ISNUMBER(FIND("/"&amp;$HC166&amp;"/","/"&amp;TrimSummary[color]&amp;"/"))),),0))),0,(INDEX(TrimSummary[costing_yy],MATCH(1,INDEX(($HD166=TrimSummary[style_no])*(HM$3=TrimSummary[trim_reff])*(ISNUMBER(FIND("/"&amp;$HC166&amp;"/","/"&amp;TrimSummary[color]&amp;"/"))),),0))))*$HJ166*(1+$BN$3)&amp;","&amp;IF(ISERROR(INDEX(TrimSummary[ordering_yy],MATCH(1,INDEX(($HD166=TrimSummary[style_no])*(HM$3=TrimSummary[trim_reff])*(ISNUMBER(FIND("/"&amp;$HC166&amp;"/","/"&amp;TrimSummary[color]&amp;"/"))),),0))),0,(INDEX(TrimSummary[ordering_yy],MATCH(1,INDEX(($HD166=TrimSummary[style_no])*(HM$3=TrimSummary[trim_reff])*(ISNUMBER(FIND("/"&amp;$HC166&amp;"/","/"&amp;TrimSummary[color]&amp;"/"))),),0))))*$HH166*(1+$BN$4)&amp;","&amp;IF(ISERROR(INDEX(TrimSummary[ordering_yy],MATCH(1,INDEX(($HD166=TrimSummary[style_no])*(HM$3=TrimSummary[trim_reff])*(ISNUMBER(FIND("/"&amp;$HC166&amp;"/","/"&amp;TrimSummary[color]&amp;"/"))),),0))),0,(INDEX(TrimSummary[ordering_yy],MATCH(1,INDEX(($HD166=TrimSummary[style_no])*(HM$3=TrimSummary[trim_reff])*(ISNUMBER(FIND("/"&amp;$HC166&amp;"/","/"&amp;TrimSummary[color]&amp;"/"))),),0))))*$HJ166*(1+$BN$4)</f>
        <v>0,0,0,0</v>
      </c>
      <c r="HN166" s="62" t="str" cm="1">
        <f t="array" ref="HN166">IF(ISERROR(INDEX(TrimSummary[costing_yy],MATCH(1,INDEX(($HD166=TrimSummary[style_no])*(HN$3=TrimSummary[trim_reff])*(ISNUMBER(FIND("/"&amp;$HC166&amp;"/","/"&amp;TrimSummary[color]&amp;"/"))),),0))),0,(INDEX(TrimSummary[costing_yy],MATCH(1,INDEX(($HD166=TrimSummary[style_no])*(HN$3=TrimSummary[trim_reff])*(ISNUMBER(FIND("/"&amp;$HC166&amp;"/","/"&amp;TrimSummary[color]&amp;"/"))),),0))))*$HH166*(1+$BN$3)&amp;","&amp;IF(ISERROR(INDEX(TrimSummary[costing_yy],MATCH(1,INDEX(($HD166=TrimSummary[style_no])*(HN$3=TrimSummary[trim_reff])*(ISNUMBER(FIND("/"&amp;$HC166&amp;"/","/"&amp;TrimSummary[color]&amp;"/"))),),0))),0,(INDEX(TrimSummary[costing_yy],MATCH(1,INDEX(($HD166=TrimSummary[style_no])*(HN$3=TrimSummary[trim_reff])*(ISNUMBER(FIND("/"&amp;$HC166&amp;"/","/"&amp;TrimSummary[color]&amp;"/"))),),0))))*$HJ166*(1+$BN$3)&amp;","&amp;IF(ISERROR(INDEX(TrimSummary[ordering_yy],MATCH(1,INDEX(($HD166=TrimSummary[style_no])*(HN$3=TrimSummary[trim_reff])*(ISNUMBER(FIND("/"&amp;$HC166&amp;"/","/"&amp;TrimSummary[color]&amp;"/"))),),0))),0,(INDEX(TrimSummary[ordering_yy],MATCH(1,INDEX(($HD166=TrimSummary[style_no])*(HN$3=TrimSummary[trim_reff])*(ISNUMBER(FIND("/"&amp;$HC166&amp;"/","/"&amp;TrimSummary[color]&amp;"/"))),),0))))*$HH166*(1+$BN$4)&amp;","&amp;IF(ISERROR(INDEX(TrimSummary[ordering_yy],MATCH(1,INDEX(($HD166=TrimSummary[style_no])*(HN$3=TrimSummary[trim_reff])*(ISNUMBER(FIND("/"&amp;$HC166&amp;"/","/"&amp;TrimSummary[color]&amp;"/"))),),0))),0,(INDEX(TrimSummary[ordering_yy],MATCH(1,INDEX(($HD166=TrimSummary[style_no])*(HN$3=TrimSummary[trim_reff])*(ISNUMBER(FIND("/"&amp;$HC166&amp;"/","/"&amp;TrimSummary[color]&amp;"/"))),),0))))*$HJ166*(1+$BN$4)</f>
        <v>0,0,0,0</v>
      </c>
      <c r="HO166" s="62" t="str" cm="1">
        <f t="array" ref="HO166">IF(ISERROR(INDEX(TrimSummary[costing_yy],MATCH(1,INDEX(($HD166=TrimSummary[style_no])*(HO$3=TrimSummary[trim_reff])*(ISNUMBER(FIND("/"&amp;$HC166&amp;"/","/"&amp;TrimSummary[color]&amp;"/"))),),0))),0,(INDEX(TrimSummary[costing_yy],MATCH(1,INDEX(($HD166=TrimSummary[style_no])*(HO$3=TrimSummary[trim_reff])*(ISNUMBER(FIND("/"&amp;$HC166&amp;"/","/"&amp;TrimSummary[color]&amp;"/"))),),0))))*$HH166*(1+$BN$3)&amp;","&amp;IF(ISERROR(INDEX(TrimSummary[costing_yy],MATCH(1,INDEX(($HD166=TrimSummary[style_no])*(HO$3=TrimSummary[trim_reff])*(ISNUMBER(FIND("/"&amp;$HC166&amp;"/","/"&amp;TrimSummary[color]&amp;"/"))),),0))),0,(INDEX(TrimSummary[costing_yy],MATCH(1,INDEX(($HD166=TrimSummary[style_no])*(HO$3=TrimSummary[trim_reff])*(ISNUMBER(FIND("/"&amp;$HC166&amp;"/","/"&amp;TrimSummary[color]&amp;"/"))),),0))))*$HJ166*(1+$BN$3)&amp;","&amp;IF(ISERROR(INDEX(TrimSummary[ordering_yy],MATCH(1,INDEX(($HD166=TrimSummary[style_no])*(HO$3=TrimSummary[trim_reff])*(ISNUMBER(FIND("/"&amp;$HC166&amp;"/","/"&amp;TrimSummary[color]&amp;"/"))),),0))),0,(INDEX(TrimSummary[ordering_yy],MATCH(1,INDEX(($HD166=TrimSummary[style_no])*(HO$3=TrimSummary[trim_reff])*(ISNUMBER(FIND("/"&amp;$HC166&amp;"/","/"&amp;TrimSummary[color]&amp;"/"))),),0))))*$HH166*(1+$BN$4)&amp;","&amp;IF(ISERROR(INDEX(TrimSummary[ordering_yy],MATCH(1,INDEX(($HD166=TrimSummary[style_no])*(HO$3=TrimSummary[trim_reff])*(ISNUMBER(FIND("/"&amp;$HC166&amp;"/","/"&amp;TrimSummary[color]&amp;"/"))),),0))),0,(INDEX(TrimSummary[ordering_yy],MATCH(1,INDEX(($HD166=TrimSummary[style_no])*(HO$3=TrimSummary[trim_reff])*(ISNUMBER(FIND("/"&amp;$HC166&amp;"/","/"&amp;TrimSummary[color]&amp;"/"))),),0))))*$HJ166*(1+$BN$4)</f>
        <v>0,0,0,0</v>
      </c>
      <c r="HP166" s="62" t="str" cm="1">
        <f t="array" ref="HP166">IF(ISERROR(INDEX(TrimSummary[costing_yy],MATCH(1,INDEX(($HD166=TrimSummary[style_no])*(HP$3=TrimSummary[trim_reff])*(ISNUMBER(FIND("/"&amp;$HC166&amp;"/","/"&amp;TrimSummary[color]&amp;"/"))),),0))),0,(INDEX(TrimSummary[costing_yy],MATCH(1,INDEX(($HD166=TrimSummary[style_no])*(HP$3=TrimSummary[trim_reff])*(ISNUMBER(FIND("/"&amp;$HC166&amp;"/","/"&amp;TrimSummary[color]&amp;"/"))),),0))))*$HH166*(1+$BN$3)&amp;","&amp;IF(ISERROR(INDEX(TrimSummary[costing_yy],MATCH(1,INDEX(($HD166=TrimSummary[style_no])*(HP$3=TrimSummary[trim_reff])*(ISNUMBER(FIND("/"&amp;$HC166&amp;"/","/"&amp;TrimSummary[color]&amp;"/"))),),0))),0,(INDEX(TrimSummary[costing_yy],MATCH(1,INDEX(($HD166=TrimSummary[style_no])*(HP$3=TrimSummary[trim_reff])*(ISNUMBER(FIND("/"&amp;$HC166&amp;"/","/"&amp;TrimSummary[color]&amp;"/"))),),0))))*$HJ166*(1+$BN$3)&amp;","&amp;IF(ISERROR(INDEX(TrimSummary[ordering_yy],MATCH(1,INDEX(($HD166=TrimSummary[style_no])*(HP$3=TrimSummary[trim_reff])*(ISNUMBER(FIND("/"&amp;$HC166&amp;"/","/"&amp;TrimSummary[color]&amp;"/"))),),0))),0,(INDEX(TrimSummary[ordering_yy],MATCH(1,INDEX(($HD166=TrimSummary[style_no])*(HP$3=TrimSummary[trim_reff])*(ISNUMBER(FIND("/"&amp;$HC166&amp;"/","/"&amp;TrimSummary[color]&amp;"/"))),),0))))*$HH166*(1+$BN$4)&amp;","&amp;IF(ISERROR(INDEX(TrimSummary[ordering_yy],MATCH(1,INDEX(($HD166=TrimSummary[style_no])*(HP$3=TrimSummary[trim_reff])*(ISNUMBER(FIND("/"&amp;$HC166&amp;"/","/"&amp;TrimSummary[color]&amp;"/"))),),0))),0,(INDEX(TrimSummary[ordering_yy],MATCH(1,INDEX(($HD166=TrimSummary[style_no])*(HP$3=TrimSummary[trim_reff])*(ISNUMBER(FIND("/"&amp;$HC166&amp;"/","/"&amp;TrimSummary[color]&amp;"/"))),),0))))*$HJ166*(1+$BN$4)</f>
        <v>0,0,0,0</v>
      </c>
      <c r="HQ166" s="62" t="str" cm="1">
        <f t="array" ref="HQ166">IF(ISERROR(INDEX(TrimSummary[costing_yy],MATCH(1,INDEX(($HD166=TrimSummary[style_no])*(HQ$3=TrimSummary[trim_reff])*(ISNUMBER(FIND("/"&amp;$HC166&amp;"/","/"&amp;TrimSummary[color]&amp;"/"))),),0))),0,(INDEX(TrimSummary[costing_yy],MATCH(1,INDEX(($HD166=TrimSummary[style_no])*(HQ$3=TrimSummary[trim_reff])*(ISNUMBER(FIND("/"&amp;$HC166&amp;"/","/"&amp;TrimSummary[color]&amp;"/"))),),0))))*$HH166*(1+$BN$3)&amp;","&amp;IF(ISERROR(INDEX(TrimSummary[costing_yy],MATCH(1,INDEX(($HD166=TrimSummary[style_no])*(HQ$3=TrimSummary[trim_reff])*(ISNUMBER(FIND("/"&amp;$HC166&amp;"/","/"&amp;TrimSummary[color]&amp;"/"))),),0))),0,(INDEX(TrimSummary[costing_yy],MATCH(1,INDEX(($HD166=TrimSummary[style_no])*(HQ$3=TrimSummary[trim_reff])*(ISNUMBER(FIND("/"&amp;$HC166&amp;"/","/"&amp;TrimSummary[color]&amp;"/"))),),0))))*$HJ166*(1+$BN$3)&amp;","&amp;IF(ISERROR(INDEX(TrimSummary[ordering_yy],MATCH(1,INDEX(($HD166=TrimSummary[style_no])*(HQ$3=TrimSummary[trim_reff])*(ISNUMBER(FIND("/"&amp;$HC166&amp;"/","/"&amp;TrimSummary[color]&amp;"/"))),),0))),0,(INDEX(TrimSummary[ordering_yy],MATCH(1,INDEX(($HD166=TrimSummary[style_no])*(HQ$3=TrimSummary[trim_reff])*(ISNUMBER(FIND("/"&amp;$HC166&amp;"/","/"&amp;TrimSummary[color]&amp;"/"))),),0))))*$HH166*(1+$BN$4)&amp;","&amp;IF(ISERROR(INDEX(TrimSummary[ordering_yy],MATCH(1,INDEX(($HD166=TrimSummary[style_no])*(HQ$3=TrimSummary[trim_reff])*(ISNUMBER(FIND("/"&amp;$HC166&amp;"/","/"&amp;TrimSummary[color]&amp;"/"))),),0))),0,(INDEX(TrimSummary[ordering_yy],MATCH(1,INDEX(($HD166=TrimSummary[style_no])*(HQ$3=TrimSummary[trim_reff])*(ISNUMBER(FIND("/"&amp;$HC166&amp;"/","/"&amp;TrimSummary[color]&amp;"/"))),),0))))*$HJ166*(1+$BN$4)</f>
        <v>0,0,0,0</v>
      </c>
      <c r="HR166" s="62" t="str" cm="1">
        <f t="array" ref="HR166">IF(ISERROR(INDEX(TrimSummary[costing_yy],MATCH(1,INDEX(($HD166=TrimSummary[style_no])*(HR$3=TrimSummary[trim_reff])*(ISNUMBER(FIND("/"&amp;$HC166&amp;"/","/"&amp;TrimSummary[color]&amp;"/"))),),0))),0,(INDEX(TrimSummary[costing_yy],MATCH(1,INDEX(($HD166=TrimSummary[style_no])*(HR$3=TrimSummary[trim_reff])*(ISNUMBER(FIND("/"&amp;$HC166&amp;"/","/"&amp;TrimSummary[color]&amp;"/"))),),0))))*$HH166*(1+$BN$3)&amp;","&amp;IF(ISERROR(INDEX(TrimSummary[costing_yy],MATCH(1,INDEX(($HD166=TrimSummary[style_no])*(HR$3=TrimSummary[trim_reff])*(ISNUMBER(FIND("/"&amp;$HC166&amp;"/","/"&amp;TrimSummary[color]&amp;"/"))),),0))),0,(INDEX(TrimSummary[costing_yy],MATCH(1,INDEX(($HD166=TrimSummary[style_no])*(HR$3=TrimSummary[trim_reff])*(ISNUMBER(FIND("/"&amp;$HC166&amp;"/","/"&amp;TrimSummary[color]&amp;"/"))),),0))))*$HJ166*(1+$BN$3)&amp;","&amp;IF(ISERROR(INDEX(TrimSummary[ordering_yy],MATCH(1,INDEX(($HD166=TrimSummary[style_no])*(HR$3=TrimSummary[trim_reff])*(ISNUMBER(FIND("/"&amp;$HC166&amp;"/","/"&amp;TrimSummary[color]&amp;"/"))),),0))),0,(INDEX(TrimSummary[ordering_yy],MATCH(1,INDEX(($HD166=TrimSummary[style_no])*(HR$3=TrimSummary[trim_reff])*(ISNUMBER(FIND("/"&amp;$HC166&amp;"/","/"&amp;TrimSummary[color]&amp;"/"))),),0))))*$HH166*(1+$BN$4)&amp;","&amp;IF(ISERROR(INDEX(TrimSummary[ordering_yy],MATCH(1,INDEX(($HD166=TrimSummary[style_no])*(HR$3=TrimSummary[trim_reff])*(ISNUMBER(FIND("/"&amp;$HC166&amp;"/","/"&amp;TrimSummary[color]&amp;"/"))),),0))),0,(INDEX(TrimSummary[ordering_yy],MATCH(1,INDEX(($HD166=TrimSummary[style_no])*(HR$3=TrimSummary[trim_reff])*(ISNUMBER(FIND("/"&amp;$HC166&amp;"/","/"&amp;TrimSummary[color]&amp;"/"))),),0))))*$HJ166*(1+$BN$4)</f>
        <v>0,0,0,0</v>
      </c>
      <c r="HS166" s="62" t="str" cm="1">
        <f t="array" ref="HS166">IF(ISERROR(INDEX(TrimSummary[costing_yy],MATCH(1,INDEX(($HD166=TrimSummary[style_no])*(HS$3=TrimSummary[trim_reff])*(ISNUMBER(FIND("/"&amp;$HC166&amp;"/","/"&amp;TrimSummary[color]&amp;"/"))),),0))),0,(INDEX(TrimSummary[costing_yy],MATCH(1,INDEX(($HD166=TrimSummary[style_no])*(HS$3=TrimSummary[trim_reff])*(ISNUMBER(FIND("/"&amp;$HC166&amp;"/","/"&amp;TrimSummary[color]&amp;"/"))),),0))))*$HH166*(1+$BN$3)&amp;","&amp;IF(ISERROR(INDEX(TrimSummary[costing_yy],MATCH(1,INDEX(($HD166=TrimSummary[style_no])*(HS$3=TrimSummary[trim_reff])*(ISNUMBER(FIND("/"&amp;$HC166&amp;"/","/"&amp;TrimSummary[color]&amp;"/"))),),0))),0,(INDEX(TrimSummary[costing_yy],MATCH(1,INDEX(($HD166=TrimSummary[style_no])*(HS$3=TrimSummary[trim_reff])*(ISNUMBER(FIND("/"&amp;$HC166&amp;"/","/"&amp;TrimSummary[color]&amp;"/"))),),0))))*$HJ166*(1+$BN$3)&amp;","&amp;IF(ISERROR(INDEX(TrimSummary[ordering_yy],MATCH(1,INDEX(($HD166=TrimSummary[style_no])*(HS$3=TrimSummary[trim_reff])*(ISNUMBER(FIND("/"&amp;$HC166&amp;"/","/"&amp;TrimSummary[color]&amp;"/"))),),0))),0,(INDEX(TrimSummary[ordering_yy],MATCH(1,INDEX(($HD166=TrimSummary[style_no])*(HS$3=TrimSummary[trim_reff])*(ISNUMBER(FIND("/"&amp;$HC166&amp;"/","/"&amp;TrimSummary[color]&amp;"/"))),),0))))*$HH166*(1+$BN$4)&amp;","&amp;IF(ISERROR(INDEX(TrimSummary[ordering_yy],MATCH(1,INDEX(($HD166=TrimSummary[style_no])*(HS$3=TrimSummary[trim_reff])*(ISNUMBER(FIND("/"&amp;$HC166&amp;"/","/"&amp;TrimSummary[color]&amp;"/"))),),0))),0,(INDEX(TrimSummary[ordering_yy],MATCH(1,INDEX(($HD166=TrimSummary[style_no])*(HS$3=TrimSummary[trim_reff])*(ISNUMBER(FIND("/"&amp;$HC166&amp;"/","/"&amp;TrimSummary[color]&amp;"/"))),),0))))*$HJ166*(1+$BN$4)</f>
        <v>0,0,0,0</v>
      </c>
      <c r="HT166" s="62" t="str" cm="1">
        <f t="array" ref="HT166">IF(ISERROR(INDEX(TrimSummary[costing_yy],MATCH(1,INDEX(($HD166=TrimSummary[style_no])*(HT$3=TrimSummary[trim_reff])*(ISNUMBER(FIND("/"&amp;$HC166&amp;"/","/"&amp;TrimSummary[color]&amp;"/"))),),0))),0,(INDEX(TrimSummary[costing_yy],MATCH(1,INDEX(($HD166=TrimSummary[style_no])*(HT$3=TrimSummary[trim_reff])*(ISNUMBER(FIND("/"&amp;$HC166&amp;"/","/"&amp;TrimSummary[color]&amp;"/"))),),0))))*$HH166*(1+$BN$3)&amp;","&amp;IF(ISERROR(INDEX(TrimSummary[costing_yy],MATCH(1,INDEX(($HD166=TrimSummary[style_no])*(HT$3=TrimSummary[trim_reff])*(ISNUMBER(FIND("/"&amp;$HC166&amp;"/","/"&amp;TrimSummary[color]&amp;"/"))),),0))),0,(INDEX(TrimSummary[costing_yy],MATCH(1,INDEX(($HD166=TrimSummary[style_no])*(HT$3=TrimSummary[trim_reff])*(ISNUMBER(FIND("/"&amp;$HC166&amp;"/","/"&amp;TrimSummary[color]&amp;"/"))),),0))))*$HJ166*(1+$BN$3)&amp;","&amp;IF(ISERROR(INDEX(TrimSummary[ordering_yy],MATCH(1,INDEX(($HD166=TrimSummary[style_no])*(HT$3=TrimSummary[trim_reff])*(ISNUMBER(FIND("/"&amp;$HC166&amp;"/","/"&amp;TrimSummary[color]&amp;"/"))),),0))),0,(INDEX(TrimSummary[ordering_yy],MATCH(1,INDEX(($HD166=TrimSummary[style_no])*(HT$3=TrimSummary[trim_reff])*(ISNUMBER(FIND("/"&amp;$HC166&amp;"/","/"&amp;TrimSummary[color]&amp;"/"))),),0))))*$HH166*(1+$BN$4)&amp;","&amp;IF(ISERROR(INDEX(TrimSummary[ordering_yy],MATCH(1,INDEX(($HD166=TrimSummary[style_no])*(HT$3=TrimSummary[trim_reff])*(ISNUMBER(FIND("/"&amp;$HC166&amp;"/","/"&amp;TrimSummary[color]&amp;"/"))),),0))),0,(INDEX(TrimSummary[ordering_yy],MATCH(1,INDEX(($HD166=TrimSummary[style_no])*(HT$3=TrimSummary[trim_reff])*(ISNUMBER(FIND("/"&amp;$HC166&amp;"/","/"&amp;TrimSummary[color]&amp;"/"))),),0))))*$HJ166*(1+$BN$4)</f>
        <v>0,0,0,0</v>
      </c>
      <c r="HU166" s="62" t="str" cm="1">
        <f t="array" ref="HU166">IF(ISERROR(INDEX(TrimSummary[costing_yy],MATCH(1,INDEX(($HD166=TrimSummary[style_no])*(HU$3=TrimSummary[trim_reff])*(ISNUMBER(FIND("/"&amp;$HC166&amp;"/","/"&amp;TrimSummary[color]&amp;"/"))),),0))),0,(INDEX(TrimSummary[costing_yy],MATCH(1,INDEX(($HD166=TrimSummary[style_no])*(HU$3=TrimSummary[trim_reff])*(ISNUMBER(FIND("/"&amp;$HC166&amp;"/","/"&amp;TrimSummary[color]&amp;"/"))),),0))))*$HH166*(1+$BN$3)&amp;","&amp;IF(ISERROR(INDEX(TrimSummary[costing_yy],MATCH(1,INDEX(($HD166=TrimSummary[style_no])*(HU$3=TrimSummary[trim_reff])*(ISNUMBER(FIND("/"&amp;$HC166&amp;"/","/"&amp;TrimSummary[color]&amp;"/"))),),0))),0,(INDEX(TrimSummary[costing_yy],MATCH(1,INDEX(($HD166=TrimSummary[style_no])*(HU$3=TrimSummary[trim_reff])*(ISNUMBER(FIND("/"&amp;$HC166&amp;"/","/"&amp;TrimSummary[color]&amp;"/"))),),0))))*$HJ166*(1+$BN$3)&amp;","&amp;IF(ISERROR(INDEX(TrimSummary[ordering_yy],MATCH(1,INDEX(($HD166=TrimSummary[style_no])*(HU$3=TrimSummary[trim_reff])*(ISNUMBER(FIND("/"&amp;$HC166&amp;"/","/"&amp;TrimSummary[color]&amp;"/"))),),0))),0,(INDEX(TrimSummary[ordering_yy],MATCH(1,INDEX(($HD166=TrimSummary[style_no])*(HU$3=TrimSummary[trim_reff])*(ISNUMBER(FIND("/"&amp;$HC166&amp;"/","/"&amp;TrimSummary[color]&amp;"/"))),),0))))*$HH166*(1+$BN$4)&amp;","&amp;IF(ISERROR(INDEX(TrimSummary[ordering_yy],MATCH(1,INDEX(($HD166=TrimSummary[style_no])*(HU$3=TrimSummary[trim_reff])*(ISNUMBER(FIND("/"&amp;$HC166&amp;"/","/"&amp;TrimSummary[color]&amp;"/"))),),0))),0,(INDEX(TrimSummary[ordering_yy],MATCH(1,INDEX(($HD166=TrimSummary[style_no])*(HU$3=TrimSummary[trim_reff])*(ISNUMBER(FIND("/"&amp;$HC166&amp;"/","/"&amp;TrimSummary[color]&amp;"/"))),),0))))*$HJ166*(1+$BN$4)</f>
        <v>0,0,0,0</v>
      </c>
      <c r="HV166" s="62"/>
      <c r="HW166" s="62"/>
      <c r="HX166" s="62"/>
      <c r="HY166" s="62"/>
      <c r="HZ166" s="62"/>
      <c r="IA166" s="62"/>
      <c r="IB166" s="62"/>
      <c r="IC166" s="62"/>
      <c r="ID166" s="62"/>
      <c r="IE166" s="62"/>
      <c r="IF166" s="62"/>
      <c r="IG166" s="62"/>
      <c r="IH166" s="62"/>
      <c r="II166" s="62"/>
      <c r="IJ166" s="62"/>
      <c r="IK166" s="62"/>
      <c r="IL166" s="49"/>
      <c r="IM166" s="49"/>
      <c r="IN166" s="49"/>
      <c r="IO166" s="49"/>
      <c r="IP166" s="49"/>
      <c r="IQ166" s="49"/>
      <c r="IR166" s="49"/>
      <c r="IS166" s="49"/>
      <c r="IT166" s="49"/>
      <c r="IU166" s="49"/>
      <c r="IV166" s="49"/>
      <c r="IW166" s="49"/>
    </row>
    <row r="167" spans="1:257">
      <c r="A167"/>
      <c r="D167" s="256"/>
      <c r="E167" s="121"/>
      <c r="F167" s="18"/>
      <c r="G167" s="19"/>
      <c r="H167" s="96"/>
      <c r="I167" s="96"/>
      <c r="J167" s="96"/>
      <c r="K167" s="96"/>
      <c r="L167" s="96"/>
      <c r="M167" s="96"/>
      <c r="N167" s="96"/>
      <c r="O167" s="96"/>
      <c r="P167" s="96"/>
      <c r="Q167" s="96"/>
      <c r="R167" s="96"/>
      <c r="S167" s="86"/>
      <c r="T167" s="86"/>
      <c r="U167" s="86"/>
      <c r="V167" s="130"/>
      <c r="Y167" s="18"/>
      <c r="AR167" s="23"/>
      <c r="AS167" s="23"/>
      <c r="AT167" s="18"/>
      <c r="AV167" s="24"/>
      <c r="AW167" s="24"/>
      <c r="AX167" s="24"/>
      <c r="AY167" s="24"/>
      <c r="AZ167" s="24"/>
      <c r="BA167" s="24"/>
      <c r="BB167" s="24"/>
      <c r="BC167" s="24"/>
      <c r="BD167" s="24"/>
      <c r="BE167" s="24"/>
      <c r="BF167" s="24"/>
      <c r="BG167" s="24"/>
      <c r="BH167" s="24"/>
      <c r="BI167" s="24"/>
      <c r="BS167" s="233"/>
      <c r="BT167" s="233"/>
      <c r="BU167" s="233"/>
      <c r="BV167" s="233"/>
      <c r="BW167" s="233"/>
      <c r="BX167" s="233"/>
      <c r="BY167" s="233"/>
      <c r="BZ167" s="233"/>
      <c r="CA167" s="233"/>
      <c r="CB167" s="233"/>
      <c r="CC167" s="233"/>
      <c r="CD167" s="326"/>
      <c r="CF167" s="233"/>
      <c r="CJ167" s="94"/>
      <c r="CK167" s="94"/>
      <c r="FT167"/>
      <c r="FU167"/>
      <c r="HA167" s="62" t="str">
        <f>INDEX(TrimSummary[season],MATCH($HD167,TrimSummary[style_no],0))</f>
        <v>WI23</v>
      </c>
      <c r="HB167" s="62" t="str">
        <f>INDEX(TrimSummary[floorset],MATCH($HD167,TrimSummary[style_no],0))</f>
        <v>F3</v>
      </c>
      <c r="HC167" s="6" t="s">
        <v>201</v>
      </c>
      <c r="HD167" s="310" t="s">
        <v>315</v>
      </c>
      <c r="HE167" s="224" t="s">
        <v>302</v>
      </c>
      <c r="HF167" s="98">
        <v>45040</v>
      </c>
      <c r="HG167" t="s">
        <v>137</v>
      </c>
      <c r="HH167" s="105" cm="1">
        <f t="array" ref="HH167">IF(ISERROR(INDEX(Trim_Booking_Data[[QTY TB]:[5]],MATCH($HD167&amp;$HE167&amp;$HF167,Trim_Booking_Data[Styele'#]&amp;Trim_Booking_Data[COLOR]&amp;Trim_Booking_Data[Trim Boking Date],0),MATCH($HG167,Trim_Booking_Data[[#Headers],[QTY TB]:[5]],0))),0,(INDEX(Trim_Booking_Data[[QTY TB]:[5]],MATCH($HD167&amp;$HE167&amp;$HF167,Trim_Booking_Data[Styele'#]&amp;Trim_Booking_Data[COLOR]&amp;Trim_Booking_Data[Trim Boking Date],0),MATCH($HG167,Trim_Booking_Data[[#Headers],[QTY TB]:[5]],0))))</f>
        <v>0</v>
      </c>
      <c r="HI167" s="78" cm="1">
        <f t="array" ref="HI167">IF(ISERROR(INDEX(PO_Placed_Data_Fu[],MATCH($HD167&amp;$HE167,Trim_Booking_Data[Styele'#]&amp;Trim_Booking_Data[COLOR],0),MATCH(HI$3,PO_Placed_Data_Fu[#Headers],0))),0,(INDEX(PO_Placed_Data_Fu[],MATCH($HD167&amp;$HE167,Trim_Booking_Data[Styele'#]&amp;Trim_Booking_Data[COLOR],0),MATCH(HI$3,PO_Placed_Data_Fu[#Headers],0))))</f>
        <v>0</v>
      </c>
      <c r="HJ167" s="73" cm="1">
        <f t="array" ref="HJ167">IF(ISERROR(INDEX(PO_Placed_Data_Fu[],MATCH($HD167&amp;$HE167&amp;$HF167,Trim_Booking_Data[Styele'#]&amp;Trim_Booking_Data[COLOR]&amp;Trim_Booking_Data[Trim Boking Date],0),MATCH($HG167,PO_Placed_Data_Fu[#Headers],0))),0,(INDEX(PO_Placed_Data_Fu[],MATCH($HD167&amp;$HE167&amp;$HF167,Trim_Booking_Data[Styele'#]&amp;Trim_Booking_Data[COLOR]&amp;Trim_Booking_Data[Trim Boking Date],0),MATCH($HG167,PO_Placed_Data_Fu[#Headers],0))))</f>
        <v>0</v>
      </c>
      <c r="HK167" s="62" t="str" cm="1">
        <f t="array" ref="HK167">IF(ISERROR(INDEX(TrimSummary[costing_yy],MATCH(1,INDEX(($HD167=TrimSummary[style_no])*(HK$3=TrimSummary[trim_reff])*(ISNUMBER(FIND("/"&amp;$HC167&amp;"/","/"&amp;TrimSummary[color]&amp;"/"))),),0))),0,(INDEX(TrimSummary[costing_yy],MATCH(1,INDEX(($HD167=TrimSummary[style_no])*(HK$3=TrimSummary[trim_reff])*(ISNUMBER(FIND("/"&amp;$HC167&amp;"/","/"&amp;TrimSummary[color]&amp;"/"))),),0))))*$HH167*(1+$BN$3)&amp;","&amp;IF(ISERROR(INDEX(TrimSummary[costing_yy],MATCH(1,INDEX(($HD167=TrimSummary[style_no])*(HK$3=TrimSummary[trim_reff])*(ISNUMBER(FIND("/"&amp;$HC167&amp;"/","/"&amp;TrimSummary[color]&amp;"/"))),),0))),0,(INDEX(TrimSummary[costing_yy],MATCH(1,INDEX(($HD167=TrimSummary[style_no])*(HK$3=TrimSummary[trim_reff])*(ISNUMBER(FIND("/"&amp;$HC167&amp;"/","/"&amp;TrimSummary[color]&amp;"/"))),),0))))*$HJ167*(1+$BN$3)&amp;","&amp;IF(ISERROR(INDEX(TrimSummary[ordering_yy],MATCH(1,INDEX(($HD167=TrimSummary[style_no])*(HK$3=TrimSummary[trim_reff])*(ISNUMBER(FIND("/"&amp;$HC167&amp;"/","/"&amp;TrimSummary[color]&amp;"/"))),),0))),0,(INDEX(TrimSummary[ordering_yy],MATCH(1,INDEX(($HD167=TrimSummary[style_no])*(HK$3=TrimSummary[trim_reff])*(ISNUMBER(FIND("/"&amp;$HC167&amp;"/","/"&amp;TrimSummary[color]&amp;"/"))),),0))))*$HH167*(1+$BN$4)&amp;","&amp;IF(ISERROR(INDEX(TrimSummary[ordering_yy],MATCH(1,INDEX(($HD167=TrimSummary[style_no])*(HK$3=TrimSummary[trim_reff])*(ISNUMBER(FIND("/"&amp;$HC167&amp;"/","/"&amp;TrimSummary[color]&amp;"/"))),),0))),0,(INDEX(TrimSummary[ordering_yy],MATCH(1,INDEX(($HD167=TrimSummary[style_no])*(HK$3=TrimSummary[trim_reff])*(ISNUMBER(FIND("/"&amp;$HC167&amp;"/","/"&amp;TrimSummary[color]&amp;"/"))),),0))))*$HJ167*(1+$BN$4)</f>
        <v>0,0,0,0</v>
      </c>
      <c r="HL167" s="62" t="str" cm="1">
        <f t="array" ref="HL167">IF(ISERROR(INDEX(TrimSummary[costing_yy],MATCH(1,INDEX(($HD167=TrimSummary[style_no])*(HL$3=TrimSummary[trim_reff])*(ISNUMBER(FIND("/"&amp;$HC167&amp;"/","/"&amp;TrimSummary[color]&amp;"/"))),),0))),0,(INDEX(TrimSummary[costing_yy],MATCH(1,INDEX(($HD167=TrimSummary[style_no])*(HL$3=TrimSummary[trim_reff])*(ISNUMBER(FIND("/"&amp;$HC167&amp;"/","/"&amp;TrimSummary[color]&amp;"/"))),),0))))*$HH167*(1+$BN$3)&amp;","&amp;IF(ISERROR(INDEX(TrimSummary[costing_yy],MATCH(1,INDEX(($HD167=TrimSummary[style_no])*(HL$3=TrimSummary[trim_reff])*(ISNUMBER(FIND("/"&amp;$HC167&amp;"/","/"&amp;TrimSummary[color]&amp;"/"))),),0))),0,(INDEX(TrimSummary[costing_yy],MATCH(1,INDEX(($HD167=TrimSummary[style_no])*(HL$3=TrimSummary[trim_reff])*(ISNUMBER(FIND("/"&amp;$HC167&amp;"/","/"&amp;TrimSummary[color]&amp;"/"))),),0))))*$HJ167*(1+$BN$3)&amp;","&amp;IF(ISERROR(INDEX(TrimSummary[ordering_yy],MATCH(1,INDEX(($HD167=TrimSummary[style_no])*(HL$3=TrimSummary[trim_reff])*(ISNUMBER(FIND("/"&amp;$HC167&amp;"/","/"&amp;TrimSummary[color]&amp;"/"))),),0))),0,(INDEX(TrimSummary[ordering_yy],MATCH(1,INDEX(($HD167=TrimSummary[style_no])*(HL$3=TrimSummary[trim_reff])*(ISNUMBER(FIND("/"&amp;$HC167&amp;"/","/"&amp;TrimSummary[color]&amp;"/"))),),0))))*$HH167*(1+$BN$4)&amp;","&amp;IF(ISERROR(INDEX(TrimSummary[ordering_yy],MATCH(1,INDEX(($HD167=TrimSummary[style_no])*(HL$3=TrimSummary[trim_reff])*(ISNUMBER(FIND("/"&amp;$HC167&amp;"/","/"&amp;TrimSummary[color]&amp;"/"))),),0))),0,(INDEX(TrimSummary[ordering_yy],MATCH(1,INDEX(($HD167=TrimSummary[style_no])*(HL$3=TrimSummary[trim_reff])*(ISNUMBER(FIND("/"&amp;$HC167&amp;"/","/"&amp;TrimSummary[color]&amp;"/"))),),0))))*$HJ167*(1+$BN$4)</f>
        <v>0,0,0,0</v>
      </c>
      <c r="HM167" s="62" t="str" cm="1">
        <f t="array" ref="HM167">IF(ISERROR(INDEX(TrimSummary[costing_yy],MATCH(1,INDEX(($HD167=TrimSummary[style_no])*(HM$3=TrimSummary[trim_reff])*(ISNUMBER(FIND("/"&amp;$HC167&amp;"/","/"&amp;TrimSummary[color]&amp;"/"))),),0))),0,(INDEX(TrimSummary[costing_yy],MATCH(1,INDEX(($HD167=TrimSummary[style_no])*(HM$3=TrimSummary[trim_reff])*(ISNUMBER(FIND("/"&amp;$HC167&amp;"/","/"&amp;TrimSummary[color]&amp;"/"))),),0))))*$HH167*(1+$BN$3)&amp;","&amp;IF(ISERROR(INDEX(TrimSummary[costing_yy],MATCH(1,INDEX(($HD167=TrimSummary[style_no])*(HM$3=TrimSummary[trim_reff])*(ISNUMBER(FIND("/"&amp;$HC167&amp;"/","/"&amp;TrimSummary[color]&amp;"/"))),),0))),0,(INDEX(TrimSummary[costing_yy],MATCH(1,INDEX(($HD167=TrimSummary[style_no])*(HM$3=TrimSummary[trim_reff])*(ISNUMBER(FIND("/"&amp;$HC167&amp;"/","/"&amp;TrimSummary[color]&amp;"/"))),),0))))*$HJ167*(1+$BN$3)&amp;","&amp;IF(ISERROR(INDEX(TrimSummary[ordering_yy],MATCH(1,INDEX(($HD167=TrimSummary[style_no])*(HM$3=TrimSummary[trim_reff])*(ISNUMBER(FIND("/"&amp;$HC167&amp;"/","/"&amp;TrimSummary[color]&amp;"/"))),),0))),0,(INDEX(TrimSummary[ordering_yy],MATCH(1,INDEX(($HD167=TrimSummary[style_no])*(HM$3=TrimSummary[trim_reff])*(ISNUMBER(FIND("/"&amp;$HC167&amp;"/","/"&amp;TrimSummary[color]&amp;"/"))),),0))))*$HH167*(1+$BN$4)&amp;","&amp;IF(ISERROR(INDEX(TrimSummary[ordering_yy],MATCH(1,INDEX(($HD167=TrimSummary[style_no])*(HM$3=TrimSummary[trim_reff])*(ISNUMBER(FIND("/"&amp;$HC167&amp;"/","/"&amp;TrimSummary[color]&amp;"/"))),),0))),0,(INDEX(TrimSummary[ordering_yy],MATCH(1,INDEX(($HD167=TrimSummary[style_no])*(HM$3=TrimSummary[trim_reff])*(ISNUMBER(FIND("/"&amp;$HC167&amp;"/","/"&amp;TrimSummary[color]&amp;"/"))),),0))))*$HJ167*(1+$BN$4)</f>
        <v>0,0,0,0</v>
      </c>
      <c r="HN167" s="62" t="str" cm="1">
        <f t="array" ref="HN167">IF(ISERROR(INDEX(TrimSummary[costing_yy],MATCH(1,INDEX(($HD167=TrimSummary[style_no])*(HN$3=TrimSummary[trim_reff])*(ISNUMBER(FIND("/"&amp;$HC167&amp;"/","/"&amp;TrimSummary[color]&amp;"/"))),),0))),0,(INDEX(TrimSummary[costing_yy],MATCH(1,INDEX(($HD167=TrimSummary[style_no])*(HN$3=TrimSummary[trim_reff])*(ISNUMBER(FIND("/"&amp;$HC167&amp;"/","/"&amp;TrimSummary[color]&amp;"/"))),),0))))*$HH167*(1+$BN$3)&amp;","&amp;IF(ISERROR(INDEX(TrimSummary[costing_yy],MATCH(1,INDEX(($HD167=TrimSummary[style_no])*(HN$3=TrimSummary[trim_reff])*(ISNUMBER(FIND("/"&amp;$HC167&amp;"/","/"&amp;TrimSummary[color]&amp;"/"))),),0))),0,(INDEX(TrimSummary[costing_yy],MATCH(1,INDEX(($HD167=TrimSummary[style_no])*(HN$3=TrimSummary[trim_reff])*(ISNUMBER(FIND("/"&amp;$HC167&amp;"/","/"&amp;TrimSummary[color]&amp;"/"))),),0))))*$HJ167*(1+$BN$3)&amp;","&amp;IF(ISERROR(INDEX(TrimSummary[ordering_yy],MATCH(1,INDEX(($HD167=TrimSummary[style_no])*(HN$3=TrimSummary[trim_reff])*(ISNUMBER(FIND("/"&amp;$HC167&amp;"/","/"&amp;TrimSummary[color]&amp;"/"))),),0))),0,(INDEX(TrimSummary[ordering_yy],MATCH(1,INDEX(($HD167=TrimSummary[style_no])*(HN$3=TrimSummary[trim_reff])*(ISNUMBER(FIND("/"&amp;$HC167&amp;"/","/"&amp;TrimSummary[color]&amp;"/"))),),0))))*$HH167*(1+$BN$4)&amp;","&amp;IF(ISERROR(INDEX(TrimSummary[ordering_yy],MATCH(1,INDEX(($HD167=TrimSummary[style_no])*(HN$3=TrimSummary[trim_reff])*(ISNUMBER(FIND("/"&amp;$HC167&amp;"/","/"&amp;TrimSummary[color]&amp;"/"))),),0))),0,(INDEX(TrimSummary[ordering_yy],MATCH(1,INDEX(($HD167=TrimSummary[style_no])*(HN$3=TrimSummary[trim_reff])*(ISNUMBER(FIND("/"&amp;$HC167&amp;"/","/"&amp;TrimSummary[color]&amp;"/"))),),0))))*$HJ167*(1+$BN$4)</f>
        <v>0,0,0,0</v>
      </c>
      <c r="HO167" s="62" t="str" cm="1">
        <f t="array" ref="HO167">IF(ISERROR(INDEX(TrimSummary[costing_yy],MATCH(1,INDEX(($HD167=TrimSummary[style_no])*(HO$3=TrimSummary[trim_reff])*(ISNUMBER(FIND("/"&amp;$HC167&amp;"/","/"&amp;TrimSummary[color]&amp;"/"))),),0))),0,(INDEX(TrimSummary[costing_yy],MATCH(1,INDEX(($HD167=TrimSummary[style_no])*(HO$3=TrimSummary[trim_reff])*(ISNUMBER(FIND("/"&amp;$HC167&amp;"/","/"&amp;TrimSummary[color]&amp;"/"))),),0))))*$HH167*(1+$BN$3)&amp;","&amp;IF(ISERROR(INDEX(TrimSummary[costing_yy],MATCH(1,INDEX(($HD167=TrimSummary[style_no])*(HO$3=TrimSummary[trim_reff])*(ISNUMBER(FIND("/"&amp;$HC167&amp;"/","/"&amp;TrimSummary[color]&amp;"/"))),),0))),0,(INDEX(TrimSummary[costing_yy],MATCH(1,INDEX(($HD167=TrimSummary[style_no])*(HO$3=TrimSummary[trim_reff])*(ISNUMBER(FIND("/"&amp;$HC167&amp;"/","/"&amp;TrimSummary[color]&amp;"/"))),),0))))*$HJ167*(1+$BN$3)&amp;","&amp;IF(ISERROR(INDEX(TrimSummary[ordering_yy],MATCH(1,INDEX(($HD167=TrimSummary[style_no])*(HO$3=TrimSummary[trim_reff])*(ISNUMBER(FIND("/"&amp;$HC167&amp;"/","/"&amp;TrimSummary[color]&amp;"/"))),),0))),0,(INDEX(TrimSummary[ordering_yy],MATCH(1,INDEX(($HD167=TrimSummary[style_no])*(HO$3=TrimSummary[trim_reff])*(ISNUMBER(FIND("/"&amp;$HC167&amp;"/","/"&amp;TrimSummary[color]&amp;"/"))),),0))))*$HH167*(1+$BN$4)&amp;","&amp;IF(ISERROR(INDEX(TrimSummary[ordering_yy],MATCH(1,INDEX(($HD167=TrimSummary[style_no])*(HO$3=TrimSummary[trim_reff])*(ISNUMBER(FIND("/"&amp;$HC167&amp;"/","/"&amp;TrimSummary[color]&amp;"/"))),),0))),0,(INDEX(TrimSummary[ordering_yy],MATCH(1,INDEX(($HD167=TrimSummary[style_no])*(HO$3=TrimSummary[trim_reff])*(ISNUMBER(FIND("/"&amp;$HC167&amp;"/","/"&amp;TrimSummary[color]&amp;"/"))),),0))))*$HJ167*(1+$BN$4)</f>
        <v>0,0,0,0</v>
      </c>
      <c r="HP167" s="62" t="str" cm="1">
        <f t="array" ref="HP167">IF(ISERROR(INDEX(TrimSummary[costing_yy],MATCH(1,INDEX(($HD167=TrimSummary[style_no])*(HP$3=TrimSummary[trim_reff])*(ISNUMBER(FIND("/"&amp;$HC167&amp;"/","/"&amp;TrimSummary[color]&amp;"/"))),),0))),0,(INDEX(TrimSummary[costing_yy],MATCH(1,INDEX(($HD167=TrimSummary[style_no])*(HP$3=TrimSummary[trim_reff])*(ISNUMBER(FIND("/"&amp;$HC167&amp;"/","/"&amp;TrimSummary[color]&amp;"/"))),),0))))*$HH167*(1+$BN$3)&amp;","&amp;IF(ISERROR(INDEX(TrimSummary[costing_yy],MATCH(1,INDEX(($HD167=TrimSummary[style_no])*(HP$3=TrimSummary[trim_reff])*(ISNUMBER(FIND("/"&amp;$HC167&amp;"/","/"&amp;TrimSummary[color]&amp;"/"))),),0))),0,(INDEX(TrimSummary[costing_yy],MATCH(1,INDEX(($HD167=TrimSummary[style_no])*(HP$3=TrimSummary[trim_reff])*(ISNUMBER(FIND("/"&amp;$HC167&amp;"/","/"&amp;TrimSummary[color]&amp;"/"))),),0))))*$HJ167*(1+$BN$3)&amp;","&amp;IF(ISERROR(INDEX(TrimSummary[ordering_yy],MATCH(1,INDEX(($HD167=TrimSummary[style_no])*(HP$3=TrimSummary[trim_reff])*(ISNUMBER(FIND("/"&amp;$HC167&amp;"/","/"&amp;TrimSummary[color]&amp;"/"))),),0))),0,(INDEX(TrimSummary[ordering_yy],MATCH(1,INDEX(($HD167=TrimSummary[style_no])*(HP$3=TrimSummary[trim_reff])*(ISNUMBER(FIND("/"&amp;$HC167&amp;"/","/"&amp;TrimSummary[color]&amp;"/"))),),0))))*$HH167*(1+$BN$4)&amp;","&amp;IF(ISERROR(INDEX(TrimSummary[ordering_yy],MATCH(1,INDEX(($HD167=TrimSummary[style_no])*(HP$3=TrimSummary[trim_reff])*(ISNUMBER(FIND("/"&amp;$HC167&amp;"/","/"&amp;TrimSummary[color]&amp;"/"))),),0))),0,(INDEX(TrimSummary[ordering_yy],MATCH(1,INDEX(($HD167=TrimSummary[style_no])*(HP$3=TrimSummary[trim_reff])*(ISNUMBER(FIND("/"&amp;$HC167&amp;"/","/"&amp;TrimSummary[color]&amp;"/"))),),0))))*$HJ167*(1+$BN$4)</f>
        <v>0,0,0,0</v>
      </c>
      <c r="HQ167" s="62" t="str" cm="1">
        <f t="array" ref="HQ167">IF(ISERROR(INDEX(TrimSummary[costing_yy],MATCH(1,INDEX(($HD167=TrimSummary[style_no])*(HQ$3=TrimSummary[trim_reff])*(ISNUMBER(FIND("/"&amp;$HC167&amp;"/","/"&amp;TrimSummary[color]&amp;"/"))),),0))),0,(INDEX(TrimSummary[costing_yy],MATCH(1,INDEX(($HD167=TrimSummary[style_no])*(HQ$3=TrimSummary[trim_reff])*(ISNUMBER(FIND("/"&amp;$HC167&amp;"/","/"&amp;TrimSummary[color]&amp;"/"))),),0))))*$HH167*(1+$BN$3)&amp;","&amp;IF(ISERROR(INDEX(TrimSummary[costing_yy],MATCH(1,INDEX(($HD167=TrimSummary[style_no])*(HQ$3=TrimSummary[trim_reff])*(ISNUMBER(FIND("/"&amp;$HC167&amp;"/","/"&amp;TrimSummary[color]&amp;"/"))),),0))),0,(INDEX(TrimSummary[costing_yy],MATCH(1,INDEX(($HD167=TrimSummary[style_no])*(HQ$3=TrimSummary[trim_reff])*(ISNUMBER(FIND("/"&amp;$HC167&amp;"/","/"&amp;TrimSummary[color]&amp;"/"))),),0))))*$HJ167*(1+$BN$3)&amp;","&amp;IF(ISERROR(INDEX(TrimSummary[ordering_yy],MATCH(1,INDEX(($HD167=TrimSummary[style_no])*(HQ$3=TrimSummary[trim_reff])*(ISNUMBER(FIND("/"&amp;$HC167&amp;"/","/"&amp;TrimSummary[color]&amp;"/"))),),0))),0,(INDEX(TrimSummary[ordering_yy],MATCH(1,INDEX(($HD167=TrimSummary[style_no])*(HQ$3=TrimSummary[trim_reff])*(ISNUMBER(FIND("/"&amp;$HC167&amp;"/","/"&amp;TrimSummary[color]&amp;"/"))),),0))))*$HH167*(1+$BN$4)&amp;","&amp;IF(ISERROR(INDEX(TrimSummary[ordering_yy],MATCH(1,INDEX(($HD167=TrimSummary[style_no])*(HQ$3=TrimSummary[trim_reff])*(ISNUMBER(FIND("/"&amp;$HC167&amp;"/","/"&amp;TrimSummary[color]&amp;"/"))),),0))),0,(INDEX(TrimSummary[ordering_yy],MATCH(1,INDEX(($HD167=TrimSummary[style_no])*(HQ$3=TrimSummary[trim_reff])*(ISNUMBER(FIND("/"&amp;$HC167&amp;"/","/"&amp;TrimSummary[color]&amp;"/"))),),0))))*$HJ167*(1+$BN$4)</f>
        <v>0,0,0,0</v>
      </c>
      <c r="HR167" s="62" t="str" cm="1">
        <f t="array" ref="HR167">IF(ISERROR(INDEX(TrimSummary[costing_yy],MATCH(1,INDEX(($HD167=TrimSummary[style_no])*(HR$3=TrimSummary[trim_reff])*(ISNUMBER(FIND("/"&amp;$HC167&amp;"/","/"&amp;TrimSummary[color]&amp;"/"))),),0))),0,(INDEX(TrimSummary[costing_yy],MATCH(1,INDEX(($HD167=TrimSummary[style_no])*(HR$3=TrimSummary[trim_reff])*(ISNUMBER(FIND("/"&amp;$HC167&amp;"/","/"&amp;TrimSummary[color]&amp;"/"))),),0))))*$HH167*(1+$BN$3)&amp;","&amp;IF(ISERROR(INDEX(TrimSummary[costing_yy],MATCH(1,INDEX(($HD167=TrimSummary[style_no])*(HR$3=TrimSummary[trim_reff])*(ISNUMBER(FIND("/"&amp;$HC167&amp;"/","/"&amp;TrimSummary[color]&amp;"/"))),),0))),0,(INDEX(TrimSummary[costing_yy],MATCH(1,INDEX(($HD167=TrimSummary[style_no])*(HR$3=TrimSummary[trim_reff])*(ISNUMBER(FIND("/"&amp;$HC167&amp;"/","/"&amp;TrimSummary[color]&amp;"/"))),),0))))*$HJ167*(1+$BN$3)&amp;","&amp;IF(ISERROR(INDEX(TrimSummary[ordering_yy],MATCH(1,INDEX(($HD167=TrimSummary[style_no])*(HR$3=TrimSummary[trim_reff])*(ISNUMBER(FIND("/"&amp;$HC167&amp;"/","/"&amp;TrimSummary[color]&amp;"/"))),),0))),0,(INDEX(TrimSummary[ordering_yy],MATCH(1,INDEX(($HD167=TrimSummary[style_no])*(HR$3=TrimSummary[trim_reff])*(ISNUMBER(FIND("/"&amp;$HC167&amp;"/","/"&amp;TrimSummary[color]&amp;"/"))),),0))))*$HH167*(1+$BN$4)&amp;","&amp;IF(ISERROR(INDEX(TrimSummary[ordering_yy],MATCH(1,INDEX(($HD167=TrimSummary[style_no])*(HR$3=TrimSummary[trim_reff])*(ISNUMBER(FIND("/"&amp;$HC167&amp;"/","/"&amp;TrimSummary[color]&amp;"/"))),),0))),0,(INDEX(TrimSummary[ordering_yy],MATCH(1,INDEX(($HD167=TrimSummary[style_no])*(HR$3=TrimSummary[trim_reff])*(ISNUMBER(FIND("/"&amp;$HC167&amp;"/","/"&amp;TrimSummary[color]&amp;"/"))),),0))))*$HJ167*(1+$BN$4)</f>
        <v>0,0,0,0</v>
      </c>
      <c r="HS167" s="62" t="str" cm="1">
        <f t="array" ref="HS167">IF(ISERROR(INDEX(TrimSummary[costing_yy],MATCH(1,INDEX(($HD167=TrimSummary[style_no])*(HS$3=TrimSummary[trim_reff])*(ISNUMBER(FIND("/"&amp;$HC167&amp;"/","/"&amp;TrimSummary[color]&amp;"/"))),),0))),0,(INDEX(TrimSummary[costing_yy],MATCH(1,INDEX(($HD167=TrimSummary[style_no])*(HS$3=TrimSummary[trim_reff])*(ISNUMBER(FIND("/"&amp;$HC167&amp;"/","/"&amp;TrimSummary[color]&amp;"/"))),),0))))*$HH167*(1+$BN$3)&amp;","&amp;IF(ISERROR(INDEX(TrimSummary[costing_yy],MATCH(1,INDEX(($HD167=TrimSummary[style_no])*(HS$3=TrimSummary[trim_reff])*(ISNUMBER(FIND("/"&amp;$HC167&amp;"/","/"&amp;TrimSummary[color]&amp;"/"))),),0))),0,(INDEX(TrimSummary[costing_yy],MATCH(1,INDEX(($HD167=TrimSummary[style_no])*(HS$3=TrimSummary[trim_reff])*(ISNUMBER(FIND("/"&amp;$HC167&amp;"/","/"&amp;TrimSummary[color]&amp;"/"))),),0))))*$HJ167*(1+$BN$3)&amp;","&amp;IF(ISERROR(INDEX(TrimSummary[ordering_yy],MATCH(1,INDEX(($HD167=TrimSummary[style_no])*(HS$3=TrimSummary[trim_reff])*(ISNUMBER(FIND("/"&amp;$HC167&amp;"/","/"&amp;TrimSummary[color]&amp;"/"))),),0))),0,(INDEX(TrimSummary[ordering_yy],MATCH(1,INDEX(($HD167=TrimSummary[style_no])*(HS$3=TrimSummary[trim_reff])*(ISNUMBER(FIND("/"&amp;$HC167&amp;"/","/"&amp;TrimSummary[color]&amp;"/"))),),0))))*$HH167*(1+$BN$4)&amp;","&amp;IF(ISERROR(INDEX(TrimSummary[ordering_yy],MATCH(1,INDEX(($HD167=TrimSummary[style_no])*(HS$3=TrimSummary[trim_reff])*(ISNUMBER(FIND("/"&amp;$HC167&amp;"/","/"&amp;TrimSummary[color]&amp;"/"))),),0))),0,(INDEX(TrimSummary[ordering_yy],MATCH(1,INDEX(($HD167=TrimSummary[style_no])*(HS$3=TrimSummary[trim_reff])*(ISNUMBER(FIND("/"&amp;$HC167&amp;"/","/"&amp;TrimSummary[color]&amp;"/"))),),0))))*$HJ167*(1+$BN$4)</f>
        <v>0,0,0,0</v>
      </c>
      <c r="HT167" s="62" t="str" cm="1">
        <f t="array" ref="HT167">IF(ISERROR(INDEX(TrimSummary[costing_yy],MATCH(1,INDEX(($HD167=TrimSummary[style_no])*(HT$3=TrimSummary[trim_reff])*(ISNUMBER(FIND("/"&amp;$HC167&amp;"/","/"&amp;TrimSummary[color]&amp;"/"))),),0))),0,(INDEX(TrimSummary[costing_yy],MATCH(1,INDEX(($HD167=TrimSummary[style_no])*(HT$3=TrimSummary[trim_reff])*(ISNUMBER(FIND("/"&amp;$HC167&amp;"/","/"&amp;TrimSummary[color]&amp;"/"))),),0))))*$HH167*(1+$BN$3)&amp;","&amp;IF(ISERROR(INDEX(TrimSummary[costing_yy],MATCH(1,INDEX(($HD167=TrimSummary[style_no])*(HT$3=TrimSummary[trim_reff])*(ISNUMBER(FIND("/"&amp;$HC167&amp;"/","/"&amp;TrimSummary[color]&amp;"/"))),),0))),0,(INDEX(TrimSummary[costing_yy],MATCH(1,INDEX(($HD167=TrimSummary[style_no])*(HT$3=TrimSummary[trim_reff])*(ISNUMBER(FIND("/"&amp;$HC167&amp;"/","/"&amp;TrimSummary[color]&amp;"/"))),),0))))*$HJ167*(1+$BN$3)&amp;","&amp;IF(ISERROR(INDEX(TrimSummary[ordering_yy],MATCH(1,INDEX(($HD167=TrimSummary[style_no])*(HT$3=TrimSummary[trim_reff])*(ISNUMBER(FIND("/"&amp;$HC167&amp;"/","/"&amp;TrimSummary[color]&amp;"/"))),),0))),0,(INDEX(TrimSummary[ordering_yy],MATCH(1,INDEX(($HD167=TrimSummary[style_no])*(HT$3=TrimSummary[trim_reff])*(ISNUMBER(FIND("/"&amp;$HC167&amp;"/","/"&amp;TrimSummary[color]&amp;"/"))),),0))))*$HH167*(1+$BN$4)&amp;","&amp;IF(ISERROR(INDEX(TrimSummary[ordering_yy],MATCH(1,INDEX(($HD167=TrimSummary[style_no])*(HT$3=TrimSummary[trim_reff])*(ISNUMBER(FIND("/"&amp;$HC167&amp;"/","/"&amp;TrimSummary[color]&amp;"/"))),),0))),0,(INDEX(TrimSummary[ordering_yy],MATCH(1,INDEX(($HD167=TrimSummary[style_no])*(HT$3=TrimSummary[trim_reff])*(ISNUMBER(FIND("/"&amp;$HC167&amp;"/","/"&amp;TrimSummary[color]&amp;"/"))),),0))))*$HJ167*(1+$BN$4)</f>
        <v>0,0,0,0</v>
      </c>
      <c r="HU167" s="62" t="str" cm="1">
        <f t="array" ref="HU167">IF(ISERROR(INDEX(TrimSummary[costing_yy],MATCH(1,INDEX(($HD167=TrimSummary[style_no])*(HU$3=TrimSummary[trim_reff])*(ISNUMBER(FIND("/"&amp;$HC167&amp;"/","/"&amp;TrimSummary[color]&amp;"/"))),),0))),0,(INDEX(TrimSummary[costing_yy],MATCH(1,INDEX(($HD167=TrimSummary[style_no])*(HU$3=TrimSummary[trim_reff])*(ISNUMBER(FIND("/"&amp;$HC167&amp;"/","/"&amp;TrimSummary[color]&amp;"/"))),),0))))*$HH167*(1+$BN$3)&amp;","&amp;IF(ISERROR(INDEX(TrimSummary[costing_yy],MATCH(1,INDEX(($HD167=TrimSummary[style_no])*(HU$3=TrimSummary[trim_reff])*(ISNUMBER(FIND("/"&amp;$HC167&amp;"/","/"&amp;TrimSummary[color]&amp;"/"))),),0))),0,(INDEX(TrimSummary[costing_yy],MATCH(1,INDEX(($HD167=TrimSummary[style_no])*(HU$3=TrimSummary[trim_reff])*(ISNUMBER(FIND("/"&amp;$HC167&amp;"/","/"&amp;TrimSummary[color]&amp;"/"))),),0))))*$HJ167*(1+$BN$3)&amp;","&amp;IF(ISERROR(INDEX(TrimSummary[ordering_yy],MATCH(1,INDEX(($HD167=TrimSummary[style_no])*(HU$3=TrimSummary[trim_reff])*(ISNUMBER(FIND("/"&amp;$HC167&amp;"/","/"&amp;TrimSummary[color]&amp;"/"))),),0))),0,(INDEX(TrimSummary[ordering_yy],MATCH(1,INDEX(($HD167=TrimSummary[style_no])*(HU$3=TrimSummary[trim_reff])*(ISNUMBER(FIND("/"&amp;$HC167&amp;"/","/"&amp;TrimSummary[color]&amp;"/"))),),0))))*$HH167*(1+$BN$4)&amp;","&amp;IF(ISERROR(INDEX(TrimSummary[ordering_yy],MATCH(1,INDEX(($HD167=TrimSummary[style_no])*(HU$3=TrimSummary[trim_reff])*(ISNUMBER(FIND("/"&amp;$HC167&amp;"/","/"&amp;TrimSummary[color]&amp;"/"))),),0))),0,(INDEX(TrimSummary[ordering_yy],MATCH(1,INDEX(($HD167=TrimSummary[style_no])*(HU$3=TrimSummary[trim_reff])*(ISNUMBER(FIND("/"&amp;$HC167&amp;"/","/"&amp;TrimSummary[color]&amp;"/"))),),0))))*$HJ167*(1+$BN$4)</f>
        <v>0,0,0,0</v>
      </c>
      <c r="HV167" s="62"/>
      <c r="HW167" s="62"/>
      <c r="HX167" s="62"/>
      <c r="HY167" s="62"/>
      <c r="HZ167" s="62"/>
      <c r="IA167" s="62"/>
      <c r="IB167" s="62"/>
      <c r="IC167" s="62"/>
      <c r="ID167" s="62"/>
      <c r="IE167" s="62"/>
      <c r="IF167" s="62"/>
      <c r="IG167" s="62"/>
      <c r="IH167" s="62"/>
      <c r="II167" s="62"/>
      <c r="IJ167" s="62"/>
      <c r="IK167" s="62"/>
      <c r="IL167" s="62"/>
      <c r="IM167" s="62"/>
      <c r="IN167" s="62"/>
      <c r="IO167" s="62"/>
      <c r="IP167" s="62"/>
      <c r="IQ167" s="62"/>
      <c r="IR167" s="62"/>
      <c r="IS167" s="62"/>
      <c r="IT167" s="62"/>
      <c r="IU167" s="62"/>
      <c r="IV167" s="62"/>
      <c r="IW167" s="49"/>
    </row>
    <row r="168" spans="1:257">
      <c r="A168"/>
      <c r="D168" s="256"/>
      <c r="E168" s="121"/>
      <c r="F168" s="18"/>
      <c r="G168" s="19"/>
      <c r="H168" s="96"/>
      <c r="I168" s="96"/>
      <c r="J168" s="96"/>
      <c r="K168" s="96"/>
      <c r="L168" s="96"/>
      <c r="M168" s="96"/>
      <c r="N168" s="96"/>
      <c r="O168" s="96"/>
      <c r="P168" s="96"/>
      <c r="Q168" s="96"/>
      <c r="R168" s="96"/>
      <c r="S168" s="86"/>
      <c r="T168" s="86"/>
      <c r="U168" s="86"/>
      <c r="V168" s="130"/>
      <c r="Y168" s="18"/>
      <c r="AR168" s="23"/>
      <c r="AS168" s="23"/>
      <c r="AT168" s="18"/>
      <c r="AV168" s="24"/>
      <c r="AW168" s="24"/>
      <c r="AX168" s="24"/>
      <c r="AY168" s="24"/>
      <c r="AZ168" s="24"/>
      <c r="BA168" s="24"/>
      <c r="BB168" s="24"/>
      <c r="BC168" s="24"/>
      <c r="BD168" s="24"/>
      <c r="BE168" s="24"/>
      <c r="BF168" s="24"/>
      <c r="BG168" s="24"/>
      <c r="BH168" s="24"/>
      <c r="BI168" s="24"/>
      <c r="BS168" s="233"/>
      <c r="BT168" s="233"/>
      <c r="BU168" s="233"/>
      <c r="BV168" s="233"/>
      <c r="BW168" s="233"/>
      <c r="BX168" s="233"/>
      <c r="BY168" s="233"/>
      <c r="BZ168" s="233"/>
      <c r="CA168" s="233"/>
      <c r="CB168" s="233"/>
      <c r="CC168" s="233"/>
      <c r="CD168" s="326"/>
      <c r="CF168" s="233"/>
      <c r="CJ168" s="94"/>
      <c r="CK168" s="94"/>
      <c r="FT168"/>
      <c r="FU168"/>
      <c r="HA168" s="62" t="str">
        <f>INDEX(TrimSummary[season],MATCH($HD168,TrimSummary[style_no],0))</f>
        <v>WI23</v>
      </c>
      <c r="HB168" s="62" t="str">
        <f>INDEX(TrimSummary[floorset],MATCH($HD168,TrimSummary[style_no],0))</f>
        <v>F3</v>
      </c>
      <c r="HC168" s="6" t="s">
        <v>201</v>
      </c>
      <c r="HD168" s="310" t="s">
        <v>315</v>
      </c>
      <c r="HE168" s="224" t="s">
        <v>302</v>
      </c>
      <c r="HF168" s="98">
        <v>45040</v>
      </c>
      <c r="HG168" t="s">
        <v>138</v>
      </c>
      <c r="HH168" s="105" cm="1">
        <f t="array" ref="HH168">IF(ISERROR(INDEX(Trim_Booking_Data[[QTY TB]:[5]],MATCH($HD168&amp;$HE168&amp;$HF168,Trim_Booking_Data[Styele'#]&amp;Trim_Booking_Data[COLOR]&amp;Trim_Booking_Data[Trim Boking Date],0),MATCH($HG168,Trim_Booking_Data[[#Headers],[QTY TB]:[5]],0))),0,(INDEX(Trim_Booking_Data[[QTY TB]:[5]],MATCH($HD168&amp;$HE168&amp;$HF168,Trim_Booking_Data[Styele'#]&amp;Trim_Booking_Data[COLOR]&amp;Trim_Booking_Data[Trim Boking Date],0),MATCH($HG168,Trim_Booking_Data[[#Headers],[QTY TB]:[5]],0))))</f>
        <v>0</v>
      </c>
      <c r="HI168" s="78" cm="1">
        <f t="array" ref="HI168">IF(ISERROR(INDEX(PO_Placed_Data_Fu[],MATCH($HD168&amp;$HE168,Trim_Booking_Data[Styele'#]&amp;Trim_Booking_Data[COLOR],0),MATCH(HI$3,PO_Placed_Data_Fu[#Headers],0))),0,(INDEX(PO_Placed_Data_Fu[],MATCH($HD168&amp;$HE168,Trim_Booking_Data[Styele'#]&amp;Trim_Booking_Data[COLOR],0),MATCH(HI$3,PO_Placed_Data_Fu[#Headers],0))))</f>
        <v>0</v>
      </c>
      <c r="HJ168" s="73" cm="1">
        <f t="array" ref="HJ168">IF(ISERROR(INDEX(PO_Placed_Data_Fu[],MATCH($HD168&amp;$HE168&amp;$HF168,Trim_Booking_Data[Styele'#]&amp;Trim_Booking_Data[COLOR]&amp;Trim_Booking_Data[Trim Boking Date],0),MATCH($HG168,PO_Placed_Data_Fu[#Headers],0))),0,(INDEX(PO_Placed_Data_Fu[],MATCH($HD168&amp;$HE168&amp;$HF168,Trim_Booking_Data[Styele'#]&amp;Trim_Booking_Data[COLOR]&amp;Trim_Booking_Data[Trim Boking Date],0),MATCH($HG168,PO_Placed_Data_Fu[#Headers],0))))</f>
        <v>0</v>
      </c>
      <c r="HK168" s="62" t="str" cm="1">
        <f t="array" ref="HK168">IF(ISERROR(INDEX(TrimSummary[costing_yy],MATCH(1,INDEX(($HD168=TrimSummary[style_no])*(HK$3=TrimSummary[trim_reff])*(ISNUMBER(FIND("/"&amp;$HC168&amp;"/","/"&amp;TrimSummary[color]&amp;"/"))),),0))),0,(INDEX(TrimSummary[costing_yy],MATCH(1,INDEX(($HD168=TrimSummary[style_no])*(HK$3=TrimSummary[trim_reff])*(ISNUMBER(FIND("/"&amp;$HC168&amp;"/","/"&amp;TrimSummary[color]&amp;"/"))),),0))))*$HH168*(1+$BN$3)&amp;","&amp;IF(ISERROR(INDEX(TrimSummary[costing_yy],MATCH(1,INDEX(($HD168=TrimSummary[style_no])*(HK$3=TrimSummary[trim_reff])*(ISNUMBER(FIND("/"&amp;$HC168&amp;"/","/"&amp;TrimSummary[color]&amp;"/"))),),0))),0,(INDEX(TrimSummary[costing_yy],MATCH(1,INDEX(($HD168=TrimSummary[style_no])*(HK$3=TrimSummary[trim_reff])*(ISNUMBER(FIND("/"&amp;$HC168&amp;"/","/"&amp;TrimSummary[color]&amp;"/"))),),0))))*$HJ168*(1+$BN$3)&amp;","&amp;IF(ISERROR(INDEX(TrimSummary[ordering_yy],MATCH(1,INDEX(($HD168=TrimSummary[style_no])*(HK$3=TrimSummary[trim_reff])*(ISNUMBER(FIND("/"&amp;$HC168&amp;"/","/"&amp;TrimSummary[color]&amp;"/"))),),0))),0,(INDEX(TrimSummary[ordering_yy],MATCH(1,INDEX(($HD168=TrimSummary[style_no])*(HK$3=TrimSummary[trim_reff])*(ISNUMBER(FIND("/"&amp;$HC168&amp;"/","/"&amp;TrimSummary[color]&amp;"/"))),),0))))*$HH168*(1+$BN$4)&amp;","&amp;IF(ISERROR(INDEX(TrimSummary[ordering_yy],MATCH(1,INDEX(($HD168=TrimSummary[style_no])*(HK$3=TrimSummary[trim_reff])*(ISNUMBER(FIND("/"&amp;$HC168&amp;"/","/"&amp;TrimSummary[color]&amp;"/"))),),0))),0,(INDEX(TrimSummary[ordering_yy],MATCH(1,INDEX(($HD168=TrimSummary[style_no])*(HK$3=TrimSummary[trim_reff])*(ISNUMBER(FIND("/"&amp;$HC168&amp;"/","/"&amp;TrimSummary[color]&amp;"/"))),),0))))*$HJ168*(1+$BN$4)</f>
        <v>0,0,0,0</v>
      </c>
      <c r="HL168" s="62" t="str" cm="1">
        <f t="array" ref="HL168">IF(ISERROR(INDEX(TrimSummary[costing_yy],MATCH(1,INDEX(($HD168=TrimSummary[style_no])*(HL$3=TrimSummary[trim_reff])*(ISNUMBER(FIND("/"&amp;$HC168&amp;"/","/"&amp;TrimSummary[color]&amp;"/"))),),0))),0,(INDEX(TrimSummary[costing_yy],MATCH(1,INDEX(($HD168=TrimSummary[style_no])*(HL$3=TrimSummary[trim_reff])*(ISNUMBER(FIND("/"&amp;$HC168&amp;"/","/"&amp;TrimSummary[color]&amp;"/"))),),0))))*$HH168*(1+$BN$3)&amp;","&amp;IF(ISERROR(INDEX(TrimSummary[costing_yy],MATCH(1,INDEX(($HD168=TrimSummary[style_no])*(HL$3=TrimSummary[trim_reff])*(ISNUMBER(FIND("/"&amp;$HC168&amp;"/","/"&amp;TrimSummary[color]&amp;"/"))),),0))),0,(INDEX(TrimSummary[costing_yy],MATCH(1,INDEX(($HD168=TrimSummary[style_no])*(HL$3=TrimSummary[trim_reff])*(ISNUMBER(FIND("/"&amp;$HC168&amp;"/","/"&amp;TrimSummary[color]&amp;"/"))),),0))))*$HJ168*(1+$BN$3)&amp;","&amp;IF(ISERROR(INDEX(TrimSummary[ordering_yy],MATCH(1,INDEX(($HD168=TrimSummary[style_no])*(HL$3=TrimSummary[trim_reff])*(ISNUMBER(FIND("/"&amp;$HC168&amp;"/","/"&amp;TrimSummary[color]&amp;"/"))),),0))),0,(INDEX(TrimSummary[ordering_yy],MATCH(1,INDEX(($HD168=TrimSummary[style_no])*(HL$3=TrimSummary[trim_reff])*(ISNUMBER(FIND("/"&amp;$HC168&amp;"/","/"&amp;TrimSummary[color]&amp;"/"))),),0))))*$HH168*(1+$BN$4)&amp;","&amp;IF(ISERROR(INDEX(TrimSummary[ordering_yy],MATCH(1,INDEX(($HD168=TrimSummary[style_no])*(HL$3=TrimSummary[trim_reff])*(ISNUMBER(FIND("/"&amp;$HC168&amp;"/","/"&amp;TrimSummary[color]&amp;"/"))),),0))),0,(INDEX(TrimSummary[ordering_yy],MATCH(1,INDEX(($HD168=TrimSummary[style_no])*(HL$3=TrimSummary[trim_reff])*(ISNUMBER(FIND("/"&amp;$HC168&amp;"/","/"&amp;TrimSummary[color]&amp;"/"))),),0))))*$HJ168*(1+$BN$4)</f>
        <v>0,0,0,0</v>
      </c>
      <c r="HM168" s="62" t="str" cm="1">
        <f t="array" ref="HM168">IF(ISERROR(INDEX(TrimSummary[costing_yy],MATCH(1,INDEX(($HD168=TrimSummary[style_no])*(HM$3=TrimSummary[trim_reff])*(ISNUMBER(FIND("/"&amp;$HC168&amp;"/","/"&amp;TrimSummary[color]&amp;"/"))),),0))),0,(INDEX(TrimSummary[costing_yy],MATCH(1,INDEX(($HD168=TrimSummary[style_no])*(HM$3=TrimSummary[trim_reff])*(ISNUMBER(FIND("/"&amp;$HC168&amp;"/","/"&amp;TrimSummary[color]&amp;"/"))),),0))))*$HH168*(1+$BN$3)&amp;","&amp;IF(ISERROR(INDEX(TrimSummary[costing_yy],MATCH(1,INDEX(($HD168=TrimSummary[style_no])*(HM$3=TrimSummary[trim_reff])*(ISNUMBER(FIND("/"&amp;$HC168&amp;"/","/"&amp;TrimSummary[color]&amp;"/"))),),0))),0,(INDEX(TrimSummary[costing_yy],MATCH(1,INDEX(($HD168=TrimSummary[style_no])*(HM$3=TrimSummary[trim_reff])*(ISNUMBER(FIND("/"&amp;$HC168&amp;"/","/"&amp;TrimSummary[color]&amp;"/"))),),0))))*$HJ168*(1+$BN$3)&amp;","&amp;IF(ISERROR(INDEX(TrimSummary[ordering_yy],MATCH(1,INDEX(($HD168=TrimSummary[style_no])*(HM$3=TrimSummary[trim_reff])*(ISNUMBER(FIND("/"&amp;$HC168&amp;"/","/"&amp;TrimSummary[color]&amp;"/"))),),0))),0,(INDEX(TrimSummary[ordering_yy],MATCH(1,INDEX(($HD168=TrimSummary[style_no])*(HM$3=TrimSummary[trim_reff])*(ISNUMBER(FIND("/"&amp;$HC168&amp;"/","/"&amp;TrimSummary[color]&amp;"/"))),),0))))*$HH168*(1+$BN$4)&amp;","&amp;IF(ISERROR(INDEX(TrimSummary[ordering_yy],MATCH(1,INDEX(($HD168=TrimSummary[style_no])*(HM$3=TrimSummary[trim_reff])*(ISNUMBER(FIND("/"&amp;$HC168&amp;"/","/"&amp;TrimSummary[color]&amp;"/"))),),0))),0,(INDEX(TrimSummary[ordering_yy],MATCH(1,INDEX(($HD168=TrimSummary[style_no])*(HM$3=TrimSummary[trim_reff])*(ISNUMBER(FIND("/"&amp;$HC168&amp;"/","/"&amp;TrimSummary[color]&amp;"/"))),),0))))*$HJ168*(1+$BN$4)</f>
        <v>0,0,0,0</v>
      </c>
      <c r="HN168" s="62" t="str" cm="1">
        <f t="array" ref="HN168">IF(ISERROR(INDEX(TrimSummary[costing_yy],MATCH(1,INDEX(($HD168=TrimSummary[style_no])*(HN$3=TrimSummary[trim_reff])*(ISNUMBER(FIND("/"&amp;$HC168&amp;"/","/"&amp;TrimSummary[color]&amp;"/"))),),0))),0,(INDEX(TrimSummary[costing_yy],MATCH(1,INDEX(($HD168=TrimSummary[style_no])*(HN$3=TrimSummary[trim_reff])*(ISNUMBER(FIND("/"&amp;$HC168&amp;"/","/"&amp;TrimSummary[color]&amp;"/"))),),0))))*$HH168*(1+$BN$3)&amp;","&amp;IF(ISERROR(INDEX(TrimSummary[costing_yy],MATCH(1,INDEX(($HD168=TrimSummary[style_no])*(HN$3=TrimSummary[trim_reff])*(ISNUMBER(FIND("/"&amp;$HC168&amp;"/","/"&amp;TrimSummary[color]&amp;"/"))),),0))),0,(INDEX(TrimSummary[costing_yy],MATCH(1,INDEX(($HD168=TrimSummary[style_no])*(HN$3=TrimSummary[trim_reff])*(ISNUMBER(FIND("/"&amp;$HC168&amp;"/","/"&amp;TrimSummary[color]&amp;"/"))),),0))))*$HJ168*(1+$BN$3)&amp;","&amp;IF(ISERROR(INDEX(TrimSummary[ordering_yy],MATCH(1,INDEX(($HD168=TrimSummary[style_no])*(HN$3=TrimSummary[trim_reff])*(ISNUMBER(FIND("/"&amp;$HC168&amp;"/","/"&amp;TrimSummary[color]&amp;"/"))),),0))),0,(INDEX(TrimSummary[ordering_yy],MATCH(1,INDEX(($HD168=TrimSummary[style_no])*(HN$3=TrimSummary[trim_reff])*(ISNUMBER(FIND("/"&amp;$HC168&amp;"/","/"&amp;TrimSummary[color]&amp;"/"))),),0))))*$HH168*(1+$BN$4)&amp;","&amp;IF(ISERROR(INDEX(TrimSummary[ordering_yy],MATCH(1,INDEX(($HD168=TrimSummary[style_no])*(HN$3=TrimSummary[trim_reff])*(ISNUMBER(FIND("/"&amp;$HC168&amp;"/","/"&amp;TrimSummary[color]&amp;"/"))),),0))),0,(INDEX(TrimSummary[ordering_yy],MATCH(1,INDEX(($HD168=TrimSummary[style_no])*(HN$3=TrimSummary[trim_reff])*(ISNUMBER(FIND("/"&amp;$HC168&amp;"/","/"&amp;TrimSummary[color]&amp;"/"))),),0))))*$HJ168*(1+$BN$4)</f>
        <v>0,0,0,0</v>
      </c>
      <c r="HO168" s="62" t="str" cm="1">
        <f t="array" ref="HO168">IF(ISERROR(INDEX(TrimSummary[costing_yy],MATCH(1,INDEX(($HD168=TrimSummary[style_no])*(HO$3=TrimSummary[trim_reff])*(ISNUMBER(FIND("/"&amp;$HC168&amp;"/","/"&amp;TrimSummary[color]&amp;"/"))),),0))),0,(INDEX(TrimSummary[costing_yy],MATCH(1,INDEX(($HD168=TrimSummary[style_no])*(HO$3=TrimSummary[trim_reff])*(ISNUMBER(FIND("/"&amp;$HC168&amp;"/","/"&amp;TrimSummary[color]&amp;"/"))),),0))))*$HH168*(1+$BN$3)&amp;","&amp;IF(ISERROR(INDEX(TrimSummary[costing_yy],MATCH(1,INDEX(($HD168=TrimSummary[style_no])*(HO$3=TrimSummary[trim_reff])*(ISNUMBER(FIND("/"&amp;$HC168&amp;"/","/"&amp;TrimSummary[color]&amp;"/"))),),0))),0,(INDEX(TrimSummary[costing_yy],MATCH(1,INDEX(($HD168=TrimSummary[style_no])*(HO$3=TrimSummary[trim_reff])*(ISNUMBER(FIND("/"&amp;$HC168&amp;"/","/"&amp;TrimSummary[color]&amp;"/"))),),0))))*$HJ168*(1+$BN$3)&amp;","&amp;IF(ISERROR(INDEX(TrimSummary[ordering_yy],MATCH(1,INDEX(($HD168=TrimSummary[style_no])*(HO$3=TrimSummary[trim_reff])*(ISNUMBER(FIND("/"&amp;$HC168&amp;"/","/"&amp;TrimSummary[color]&amp;"/"))),),0))),0,(INDEX(TrimSummary[ordering_yy],MATCH(1,INDEX(($HD168=TrimSummary[style_no])*(HO$3=TrimSummary[trim_reff])*(ISNUMBER(FIND("/"&amp;$HC168&amp;"/","/"&amp;TrimSummary[color]&amp;"/"))),),0))))*$HH168*(1+$BN$4)&amp;","&amp;IF(ISERROR(INDEX(TrimSummary[ordering_yy],MATCH(1,INDEX(($HD168=TrimSummary[style_no])*(HO$3=TrimSummary[trim_reff])*(ISNUMBER(FIND("/"&amp;$HC168&amp;"/","/"&amp;TrimSummary[color]&amp;"/"))),),0))),0,(INDEX(TrimSummary[ordering_yy],MATCH(1,INDEX(($HD168=TrimSummary[style_no])*(HO$3=TrimSummary[trim_reff])*(ISNUMBER(FIND("/"&amp;$HC168&amp;"/","/"&amp;TrimSummary[color]&amp;"/"))),),0))))*$HJ168*(1+$BN$4)</f>
        <v>0,0,0,0</v>
      </c>
      <c r="HP168" s="62" t="str" cm="1">
        <f t="array" ref="HP168">IF(ISERROR(INDEX(TrimSummary[costing_yy],MATCH(1,INDEX(($HD168=TrimSummary[style_no])*(HP$3=TrimSummary[trim_reff])*(ISNUMBER(FIND("/"&amp;$HC168&amp;"/","/"&amp;TrimSummary[color]&amp;"/"))),),0))),0,(INDEX(TrimSummary[costing_yy],MATCH(1,INDEX(($HD168=TrimSummary[style_no])*(HP$3=TrimSummary[trim_reff])*(ISNUMBER(FIND("/"&amp;$HC168&amp;"/","/"&amp;TrimSummary[color]&amp;"/"))),),0))))*$HH168*(1+$BN$3)&amp;","&amp;IF(ISERROR(INDEX(TrimSummary[costing_yy],MATCH(1,INDEX(($HD168=TrimSummary[style_no])*(HP$3=TrimSummary[trim_reff])*(ISNUMBER(FIND("/"&amp;$HC168&amp;"/","/"&amp;TrimSummary[color]&amp;"/"))),),0))),0,(INDEX(TrimSummary[costing_yy],MATCH(1,INDEX(($HD168=TrimSummary[style_no])*(HP$3=TrimSummary[trim_reff])*(ISNUMBER(FIND("/"&amp;$HC168&amp;"/","/"&amp;TrimSummary[color]&amp;"/"))),),0))))*$HJ168*(1+$BN$3)&amp;","&amp;IF(ISERROR(INDEX(TrimSummary[ordering_yy],MATCH(1,INDEX(($HD168=TrimSummary[style_no])*(HP$3=TrimSummary[trim_reff])*(ISNUMBER(FIND("/"&amp;$HC168&amp;"/","/"&amp;TrimSummary[color]&amp;"/"))),),0))),0,(INDEX(TrimSummary[ordering_yy],MATCH(1,INDEX(($HD168=TrimSummary[style_no])*(HP$3=TrimSummary[trim_reff])*(ISNUMBER(FIND("/"&amp;$HC168&amp;"/","/"&amp;TrimSummary[color]&amp;"/"))),),0))))*$HH168*(1+$BN$4)&amp;","&amp;IF(ISERROR(INDEX(TrimSummary[ordering_yy],MATCH(1,INDEX(($HD168=TrimSummary[style_no])*(HP$3=TrimSummary[trim_reff])*(ISNUMBER(FIND("/"&amp;$HC168&amp;"/","/"&amp;TrimSummary[color]&amp;"/"))),),0))),0,(INDEX(TrimSummary[ordering_yy],MATCH(1,INDEX(($HD168=TrimSummary[style_no])*(HP$3=TrimSummary[trim_reff])*(ISNUMBER(FIND("/"&amp;$HC168&amp;"/","/"&amp;TrimSummary[color]&amp;"/"))),),0))))*$HJ168*(1+$BN$4)</f>
        <v>0,0,0,0</v>
      </c>
      <c r="HQ168" s="62" t="str" cm="1">
        <f t="array" ref="HQ168">IF(ISERROR(INDEX(TrimSummary[costing_yy],MATCH(1,INDEX(($HD168=TrimSummary[style_no])*(HQ$3=TrimSummary[trim_reff])*(ISNUMBER(FIND("/"&amp;$HC168&amp;"/","/"&amp;TrimSummary[color]&amp;"/"))),),0))),0,(INDEX(TrimSummary[costing_yy],MATCH(1,INDEX(($HD168=TrimSummary[style_no])*(HQ$3=TrimSummary[trim_reff])*(ISNUMBER(FIND("/"&amp;$HC168&amp;"/","/"&amp;TrimSummary[color]&amp;"/"))),),0))))*$HH168*(1+$BN$3)&amp;","&amp;IF(ISERROR(INDEX(TrimSummary[costing_yy],MATCH(1,INDEX(($HD168=TrimSummary[style_no])*(HQ$3=TrimSummary[trim_reff])*(ISNUMBER(FIND("/"&amp;$HC168&amp;"/","/"&amp;TrimSummary[color]&amp;"/"))),),0))),0,(INDEX(TrimSummary[costing_yy],MATCH(1,INDEX(($HD168=TrimSummary[style_no])*(HQ$3=TrimSummary[trim_reff])*(ISNUMBER(FIND("/"&amp;$HC168&amp;"/","/"&amp;TrimSummary[color]&amp;"/"))),),0))))*$HJ168*(1+$BN$3)&amp;","&amp;IF(ISERROR(INDEX(TrimSummary[ordering_yy],MATCH(1,INDEX(($HD168=TrimSummary[style_no])*(HQ$3=TrimSummary[trim_reff])*(ISNUMBER(FIND("/"&amp;$HC168&amp;"/","/"&amp;TrimSummary[color]&amp;"/"))),),0))),0,(INDEX(TrimSummary[ordering_yy],MATCH(1,INDEX(($HD168=TrimSummary[style_no])*(HQ$3=TrimSummary[trim_reff])*(ISNUMBER(FIND("/"&amp;$HC168&amp;"/","/"&amp;TrimSummary[color]&amp;"/"))),),0))))*$HH168*(1+$BN$4)&amp;","&amp;IF(ISERROR(INDEX(TrimSummary[ordering_yy],MATCH(1,INDEX(($HD168=TrimSummary[style_no])*(HQ$3=TrimSummary[trim_reff])*(ISNUMBER(FIND("/"&amp;$HC168&amp;"/","/"&amp;TrimSummary[color]&amp;"/"))),),0))),0,(INDEX(TrimSummary[ordering_yy],MATCH(1,INDEX(($HD168=TrimSummary[style_no])*(HQ$3=TrimSummary[trim_reff])*(ISNUMBER(FIND("/"&amp;$HC168&amp;"/","/"&amp;TrimSummary[color]&amp;"/"))),),0))))*$HJ168*(1+$BN$4)</f>
        <v>0,0,0,0</v>
      </c>
      <c r="HR168" s="62" t="str" cm="1">
        <f t="array" ref="HR168">IF(ISERROR(INDEX(TrimSummary[costing_yy],MATCH(1,INDEX(($HD168=TrimSummary[style_no])*(HR$3=TrimSummary[trim_reff])*(ISNUMBER(FIND("/"&amp;$HC168&amp;"/","/"&amp;TrimSummary[color]&amp;"/"))),),0))),0,(INDEX(TrimSummary[costing_yy],MATCH(1,INDEX(($HD168=TrimSummary[style_no])*(HR$3=TrimSummary[trim_reff])*(ISNUMBER(FIND("/"&amp;$HC168&amp;"/","/"&amp;TrimSummary[color]&amp;"/"))),),0))))*$HH168*(1+$BN$3)&amp;","&amp;IF(ISERROR(INDEX(TrimSummary[costing_yy],MATCH(1,INDEX(($HD168=TrimSummary[style_no])*(HR$3=TrimSummary[trim_reff])*(ISNUMBER(FIND("/"&amp;$HC168&amp;"/","/"&amp;TrimSummary[color]&amp;"/"))),),0))),0,(INDEX(TrimSummary[costing_yy],MATCH(1,INDEX(($HD168=TrimSummary[style_no])*(HR$3=TrimSummary[trim_reff])*(ISNUMBER(FIND("/"&amp;$HC168&amp;"/","/"&amp;TrimSummary[color]&amp;"/"))),),0))))*$HJ168*(1+$BN$3)&amp;","&amp;IF(ISERROR(INDEX(TrimSummary[ordering_yy],MATCH(1,INDEX(($HD168=TrimSummary[style_no])*(HR$3=TrimSummary[trim_reff])*(ISNUMBER(FIND("/"&amp;$HC168&amp;"/","/"&amp;TrimSummary[color]&amp;"/"))),),0))),0,(INDEX(TrimSummary[ordering_yy],MATCH(1,INDEX(($HD168=TrimSummary[style_no])*(HR$3=TrimSummary[trim_reff])*(ISNUMBER(FIND("/"&amp;$HC168&amp;"/","/"&amp;TrimSummary[color]&amp;"/"))),),0))))*$HH168*(1+$BN$4)&amp;","&amp;IF(ISERROR(INDEX(TrimSummary[ordering_yy],MATCH(1,INDEX(($HD168=TrimSummary[style_no])*(HR$3=TrimSummary[trim_reff])*(ISNUMBER(FIND("/"&amp;$HC168&amp;"/","/"&amp;TrimSummary[color]&amp;"/"))),),0))),0,(INDEX(TrimSummary[ordering_yy],MATCH(1,INDEX(($HD168=TrimSummary[style_no])*(HR$3=TrimSummary[trim_reff])*(ISNUMBER(FIND("/"&amp;$HC168&amp;"/","/"&amp;TrimSummary[color]&amp;"/"))),),0))))*$HJ168*(1+$BN$4)</f>
        <v>0,0,0,0</v>
      </c>
      <c r="HS168" s="62" t="str" cm="1">
        <f t="array" ref="HS168">IF(ISERROR(INDEX(TrimSummary[costing_yy],MATCH(1,INDEX(($HD168=TrimSummary[style_no])*(HS$3=TrimSummary[trim_reff])*(ISNUMBER(FIND("/"&amp;$HC168&amp;"/","/"&amp;TrimSummary[color]&amp;"/"))),),0))),0,(INDEX(TrimSummary[costing_yy],MATCH(1,INDEX(($HD168=TrimSummary[style_no])*(HS$3=TrimSummary[trim_reff])*(ISNUMBER(FIND("/"&amp;$HC168&amp;"/","/"&amp;TrimSummary[color]&amp;"/"))),),0))))*$HH168*(1+$BN$3)&amp;","&amp;IF(ISERROR(INDEX(TrimSummary[costing_yy],MATCH(1,INDEX(($HD168=TrimSummary[style_no])*(HS$3=TrimSummary[trim_reff])*(ISNUMBER(FIND("/"&amp;$HC168&amp;"/","/"&amp;TrimSummary[color]&amp;"/"))),),0))),0,(INDEX(TrimSummary[costing_yy],MATCH(1,INDEX(($HD168=TrimSummary[style_no])*(HS$3=TrimSummary[trim_reff])*(ISNUMBER(FIND("/"&amp;$HC168&amp;"/","/"&amp;TrimSummary[color]&amp;"/"))),),0))))*$HJ168*(1+$BN$3)&amp;","&amp;IF(ISERROR(INDEX(TrimSummary[ordering_yy],MATCH(1,INDEX(($HD168=TrimSummary[style_no])*(HS$3=TrimSummary[trim_reff])*(ISNUMBER(FIND("/"&amp;$HC168&amp;"/","/"&amp;TrimSummary[color]&amp;"/"))),),0))),0,(INDEX(TrimSummary[ordering_yy],MATCH(1,INDEX(($HD168=TrimSummary[style_no])*(HS$3=TrimSummary[trim_reff])*(ISNUMBER(FIND("/"&amp;$HC168&amp;"/","/"&amp;TrimSummary[color]&amp;"/"))),),0))))*$HH168*(1+$BN$4)&amp;","&amp;IF(ISERROR(INDEX(TrimSummary[ordering_yy],MATCH(1,INDEX(($HD168=TrimSummary[style_no])*(HS$3=TrimSummary[trim_reff])*(ISNUMBER(FIND("/"&amp;$HC168&amp;"/","/"&amp;TrimSummary[color]&amp;"/"))),),0))),0,(INDEX(TrimSummary[ordering_yy],MATCH(1,INDEX(($HD168=TrimSummary[style_no])*(HS$3=TrimSummary[trim_reff])*(ISNUMBER(FIND("/"&amp;$HC168&amp;"/","/"&amp;TrimSummary[color]&amp;"/"))),),0))))*$HJ168*(1+$BN$4)</f>
        <v>0,0,0,0</v>
      </c>
      <c r="HT168" s="62" t="str" cm="1">
        <f t="array" ref="HT168">IF(ISERROR(INDEX(TrimSummary[costing_yy],MATCH(1,INDEX(($HD168=TrimSummary[style_no])*(HT$3=TrimSummary[trim_reff])*(ISNUMBER(FIND("/"&amp;$HC168&amp;"/","/"&amp;TrimSummary[color]&amp;"/"))),),0))),0,(INDEX(TrimSummary[costing_yy],MATCH(1,INDEX(($HD168=TrimSummary[style_no])*(HT$3=TrimSummary[trim_reff])*(ISNUMBER(FIND("/"&amp;$HC168&amp;"/","/"&amp;TrimSummary[color]&amp;"/"))),),0))))*$HH168*(1+$BN$3)&amp;","&amp;IF(ISERROR(INDEX(TrimSummary[costing_yy],MATCH(1,INDEX(($HD168=TrimSummary[style_no])*(HT$3=TrimSummary[trim_reff])*(ISNUMBER(FIND("/"&amp;$HC168&amp;"/","/"&amp;TrimSummary[color]&amp;"/"))),),0))),0,(INDEX(TrimSummary[costing_yy],MATCH(1,INDEX(($HD168=TrimSummary[style_no])*(HT$3=TrimSummary[trim_reff])*(ISNUMBER(FIND("/"&amp;$HC168&amp;"/","/"&amp;TrimSummary[color]&amp;"/"))),),0))))*$HJ168*(1+$BN$3)&amp;","&amp;IF(ISERROR(INDEX(TrimSummary[ordering_yy],MATCH(1,INDEX(($HD168=TrimSummary[style_no])*(HT$3=TrimSummary[trim_reff])*(ISNUMBER(FIND("/"&amp;$HC168&amp;"/","/"&amp;TrimSummary[color]&amp;"/"))),),0))),0,(INDEX(TrimSummary[ordering_yy],MATCH(1,INDEX(($HD168=TrimSummary[style_no])*(HT$3=TrimSummary[trim_reff])*(ISNUMBER(FIND("/"&amp;$HC168&amp;"/","/"&amp;TrimSummary[color]&amp;"/"))),),0))))*$HH168*(1+$BN$4)&amp;","&amp;IF(ISERROR(INDEX(TrimSummary[ordering_yy],MATCH(1,INDEX(($HD168=TrimSummary[style_no])*(HT$3=TrimSummary[trim_reff])*(ISNUMBER(FIND("/"&amp;$HC168&amp;"/","/"&amp;TrimSummary[color]&amp;"/"))),),0))),0,(INDEX(TrimSummary[ordering_yy],MATCH(1,INDEX(($HD168=TrimSummary[style_no])*(HT$3=TrimSummary[trim_reff])*(ISNUMBER(FIND("/"&amp;$HC168&amp;"/","/"&amp;TrimSummary[color]&amp;"/"))),),0))))*$HJ168*(1+$BN$4)</f>
        <v>0,0,0,0</v>
      </c>
      <c r="HU168" s="62" t="str" cm="1">
        <f t="array" ref="HU168">IF(ISERROR(INDEX(TrimSummary[costing_yy],MATCH(1,INDEX(($HD168=TrimSummary[style_no])*(HU$3=TrimSummary[trim_reff])*(ISNUMBER(FIND("/"&amp;$HC168&amp;"/","/"&amp;TrimSummary[color]&amp;"/"))),),0))),0,(INDEX(TrimSummary[costing_yy],MATCH(1,INDEX(($HD168=TrimSummary[style_no])*(HU$3=TrimSummary[trim_reff])*(ISNUMBER(FIND("/"&amp;$HC168&amp;"/","/"&amp;TrimSummary[color]&amp;"/"))),),0))))*$HH168*(1+$BN$3)&amp;","&amp;IF(ISERROR(INDEX(TrimSummary[costing_yy],MATCH(1,INDEX(($HD168=TrimSummary[style_no])*(HU$3=TrimSummary[trim_reff])*(ISNUMBER(FIND("/"&amp;$HC168&amp;"/","/"&amp;TrimSummary[color]&amp;"/"))),),0))),0,(INDEX(TrimSummary[costing_yy],MATCH(1,INDEX(($HD168=TrimSummary[style_no])*(HU$3=TrimSummary[trim_reff])*(ISNUMBER(FIND("/"&amp;$HC168&amp;"/","/"&amp;TrimSummary[color]&amp;"/"))),),0))))*$HJ168*(1+$BN$3)&amp;","&amp;IF(ISERROR(INDEX(TrimSummary[ordering_yy],MATCH(1,INDEX(($HD168=TrimSummary[style_no])*(HU$3=TrimSummary[trim_reff])*(ISNUMBER(FIND("/"&amp;$HC168&amp;"/","/"&amp;TrimSummary[color]&amp;"/"))),),0))),0,(INDEX(TrimSummary[ordering_yy],MATCH(1,INDEX(($HD168=TrimSummary[style_no])*(HU$3=TrimSummary[trim_reff])*(ISNUMBER(FIND("/"&amp;$HC168&amp;"/","/"&amp;TrimSummary[color]&amp;"/"))),),0))))*$HH168*(1+$BN$4)&amp;","&amp;IF(ISERROR(INDEX(TrimSummary[ordering_yy],MATCH(1,INDEX(($HD168=TrimSummary[style_no])*(HU$3=TrimSummary[trim_reff])*(ISNUMBER(FIND("/"&amp;$HC168&amp;"/","/"&amp;TrimSummary[color]&amp;"/"))),),0))),0,(INDEX(TrimSummary[ordering_yy],MATCH(1,INDEX(($HD168=TrimSummary[style_no])*(HU$3=TrimSummary[trim_reff])*(ISNUMBER(FIND("/"&amp;$HC168&amp;"/","/"&amp;TrimSummary[color]&amp;"/"))),),0))))*$HJ168*(1+$BN$4)</f>
        <v>0,0,0,0</v>
      </c>
      <c r="HV168" s="62"/>
      <c r="HW168" s="62"/>
      <c r="HX168" s="62"/>
      <c r="HY168" s="62"/>
      <c r="HZ168" s="62"/>
      <c r="IA168" s="62"/>
      <c r="IB168" s="62"/>
      <c r="IC168" s="62"/>
      <c r="ID168" s="62"/>
      <c r="IE168" s="62"/>
      <c r="IF168" s="62"/>
      <c r="IG168" s="62"/>
      <c r="IH168" s="62"/>
      <c r="II168" s="62"/>
      <c r="IJ168" s="62"/>
      <c r="IK168" s="62"/>
      <c r="IL168" s="62"/>
      <c r="IM168" s="62"/>
      <c r="IN168" s="62"/>
      <c r="IO168" s="62"/>
      <c r="IP168" s="62"/>
      <c r="IQ168" s="62"/>
      <c r="IR168" s="62"/>
      <c r="IS168" s="62"/>
      <c r="IT168" s="62"/>
      <c r="IU168" s="62"/>
      <c r="IV168" s="62"/>
      <c r="IW168" s="62"/>
    </row>
    <row r="169" spans="1:257">
      <c r="A169"/>
      <c r="D169" s="256"/>
      <c r="E169" s="121"/>
      <c r="F169" s="18"/>
      <c r="G169" s="19"/>
      <c r="H169" s="96"/>
      <c r="I169" s="96"/>
      <c r="J169" s="96"/>
      <c r="K169" s="96"/>
      <c r="L169" s="96"/>
      <c r="M169" s="96"/>
      <c r="N169" s="96"/>
      <c r="O169" s="96"/>
      <c r="P169" s="96"/>
      <c r="Q169" s="96"/>
      <c r="R169" s="96"/>
      <c r="S169" s="86"/>
      <c r="T169" s="86"/>
      <c r="U169" s="86"/>
      <c r="V169" s="130"/>
      <c r="Y169" s="18"/>
      <c r="AR169" s="23"/>
      <c r="AS169" s="23"/>
      <c r="AT169" s="18"/>
      <c r="AV169" s="24"/>
      <c r="AW169" s="24"/>
      <c r="AX169" s="24"/>
      <c r="AY169" s="24"/>
      <c r="AZ169" s="24"/>
      <c r="BA169" s="24"/>
      <c r="BB169" s="24"/>
      <c r="BC169" s="24"/>
      <c r="BD169" s="24"/>
      <c r="BE169" s="24"/>
      <c r="BF169" s="24"/>
      <c r="BG169" s="24"/>
      <c r="BH169" s="24"/>
      <c r="BI169" s="24"/>
      <c r="BS169" s="233"/>
      <c r="BT169" s="233"/>
      <c r="BU169" s="233"/>
      <c r="BV169" s="233"/>
      <c r="BW169" s="233"/>
      <c r="BX169" s="233"/>
      <c r="BY169" s="233"/>
      <c r="BZ169" s="233"/>
      <c r="CA169" s="233"/>
      <c r="CB169" s="233"/>
      <c r="CC169" s="233"/>
      <c r="CD169" s="326"/>
      <c r="CF169" s="233"/>
      <c r="CH169" s="233"/>
      <c r="CJ169" s="77"/>
      <c r="CK169" s="77"/>
      <c r="FT169"/>
      <c r="FU169"/>
      <c r="HA169" s="62" t="str">
        <f>INDEX(TrimSummary[season],MATCH($HD169,TrimSummary[style_no],0))</f>
        <v>WI23</v>
      </c>
      <c r="HB169" s="62" t="str">
        <f>INDEX(TrimSummary[floorset],MATCH($HD169,TrimSummary[style_no],0))</f>
        <v>F3</v>
      </c>
      <c r="HC169" s="6" t="s">
        <v>201</v>
      </c>
      <c r="HD169" s="310" t="s">
        <v>315</v>
      </c>
      <c r="HE169" s="224" t="s">
        <v>302</v>
      </c>
      <c r="HF169" s="98">
        <v>45040</v>
      </c>
      <c r="HG169" t="s">
        <v>139</v>
      </c>
      <c r="HH169" s="105" cm="1">
        <f t="array" ref="HH169">IF(ISERROR(INDEX(Trim_Booking_Data[[QTY TB]:[5]],MATCH($HD169&amp;$HE169&amp;$HF169,Trim_Booking_Data[Styele'#]&amp;Trim_Booking_Data[COLOR]&amp;Trim_Booking_Data[Trim Boking Date],0),MATCH($HG169,Trim_Booking_Data[[#Headers],[QTY TB]:[5]],0))),0,(INDEX(Trim_Booking_Data[[QTY TB]:[5]],MATCH($HD169&amp;$HE169&amp;$HF169,Trim_Booking_Data[Styele'#]&amp;Trim_Booking_Data[COLOR]&amp;Trim_Booking_Data[Trim Boking Date],0),MATCH($HG169,Trim_Booking_Data[[#Headers],[QTY TB]:[5]],0))))</f>
        <v>0</v>
      </c>
      <c r="HI169" s="78" cm="1">
        <f t="array" ref="HI169">IF(ISERROR(INDEX(PO_Placed_Data_Fu[],MATCH($HD169&amp;$HE169,Trim_Booking_Data[Styele'#]&amp;Trim_Booking_Data[COLOR],0),MATCH(HI$3,PO_Placed_Data_Fu[#Headers],0))),0,(INDEX(PO_Placed_Data_Fu[],MATCH($HD169&amp;$HE169,Trim_Booking_Data[Styele'#]&amp;Trim_Booking_Data[COLOR],0),MATCH(HI$3,PO_Placed_Data_Fu[#Headers],0))))</f>
        <v>0</v>
      </c>
      <c r="HJ169" s="73" cm="1">
        <f t="array" ref="HJ169">IF(ISERROR(INDEX(PO_Placed_Data_Fu[],MATCH($HD169&amp;$HE169&amp;$HF169,Trim_Booking_Data[Styele'#]&amp;Trim_Booking_Data[COLOR]&amp;Trim_Booking_Data[Trim Boking Date],0),MATCH($HG169,PO_Placed_Data_Fu[#Headers],0))),0,(INDEX(PO_Placed_Data_Fu[],MATCH($HD169&amp;$HE169&amp;$HF169,Trim_Booking_Data[Styele'#]&amp;Trim_Booking_Data[COLOR]&amp;Trim_Booking_Data[Trim Boking Date],0),MATCH($HG169,PO_Placed_Data_Fu[#Headers],0))))</f>
        <v>0</v>
      </c>
      <c r="HK169" s="62" t="str" cm="1">
        <f t="array" ref="HK169">IF(ISERROR(INDEX(TrimSummary[costing_yy],MATCH(1,INDEX(($HD169=TrimSummary[style_no])*(HK$3=TrimSummary[trim_reff])*(ISNUMBER(FIND("/"&amp;$HC169&amp;"/","/"&amp;TrimSummary[color]&amp;"/"))),),0))),0,(INDEX(TrimSummary[costing_yy],MATCH(1,INDEX(($HD169=TrimSummary[style_no])*(HK$3=TrimSummary[trim_reff])*(ISNUMBER(FIND("/"&amp;$HC169&amp;"/","/"&amp;TrimSummary[color]&amp;"/"))),),0))))*$HH169*(1+$BN$3)&amp;","&amp;IF(ISERROR(INDEX(TrimSummary[costing_yy],MATCH(1,INDEX(($HD169=TrimSummary[style_no])*(HK$3=TrimSummary[trim_reff])*(ISNUMBER(FIND("/"&amp;$HC169&amp;"/","/"&amp;TrimSummary[color]&amp;"/"))),),0))),0,(INDEX(TrimSummary[costing_yy],MATCH(1,INDEX(($HD169=TrimSummary[style_no])*(HK$3=TrimSummary[trim_reff])*(ISNUMBER(FIND("/"&amp;$HC169&amp;"/","/"&amp;TrimSummary[color]&amp;"/"))),),0))))*$HJ169*(1+$BN$3)&amp;","&amp;IF(ISERROR(INDEX(TrimSummary[ordering_yy],MATCH(1,INDEX(($HD169=TrimSummary[style_no])*(HK$3=TrimSummary[trim_reff])*(ISNUMBER(FIND("/"&amp;$HC169&amp;"/","/"&amp;TrimSummary[color]&amp;"/"))),),0))),0,(INDEX(TrimSummary[ordering_yy],MATCH(1,INDEX(($HD169=TrimSummary[style_no])*(HK$3=TrimSummary[trim_reff])*(ISNUMBER(FIND("/"&amp;$HC169&amp;"/","/"&amp;TrimSummary[color]&amp;"/"))),),0))))*$HH169*(1+$BN$4)&amp;","&amp;IF(ISERROR(INDEX(TrimSummary[ordering_yy],MATCH(1,INDEX(($HD169=TrimSummary[style_no])*(HK$3=TrimSummary[trim_reff])*(ISNUMBER(FIND("/"&amp;$HC169&amp;"/","/"&amp;TrimSummary[color]&amp;"/"))),),0))),0,(INDEX(TrimSummary[ordering_yy],MATCH(1,INDEX(($HD169=TrimSummary[style_no])*(HK$3=TrimSummary[trim_reff])*(ISNUMBER(FIND("/"&amp;$HC169&amp;"/","/"&amp;TrimSummary[color]&amp;"/"))),),0))))*$HJ169*(1+$BN$4)</f>
        <v>0,0,0,0</v>
      </c>
      <c r="HL169" s="62" t="str" cm="1">
        <f t="array" ref="HL169">IF(ISERROR(INDEX(TrimSummary[costing_yy],MATCH(1,INDEX(($HD169=TrimSummary[style_no])*(HL$3=TrimSummary[trim_reff])*(ISNUMBER(FIND("/"&amp;$HC169&amp;"/","/"&amp;TrimSummary[color]&amp;"/"))),),0))),0,(INDEX(TrimSummary[costing_yy],MATCH(1,INDEX(($HD169=TrimSummary[style_no])*(HL$3=TrimSummary[trim_reff])*(ISNUMBER(FIND("/"&amp;$HC169&amp;"/","/"&amp;TrimSummary[color]&amp;"/"))),),0))))*$HH169*(1+$BN$3)&amp;","&amp;IF(ISERROR(INDEX(TrimSummary[costing_yy],MATCH(1,INDEX(($HD169=TrimSummary[style_no])*(HL$3=TrimSummary[trim_reff])*(ISNUMBER(FIND("/"&amp;$HC169&amp;"/","/"&amp;TrimSummary[color]&amp;"/"))),),0))),0,(INDEX(TrimSummary[costing_yy],MATCH(1,INDEX(($HD169=TrimSummary[style_no])*(HL$3=TrimSummary[trim_reff])*(ISNUMBER(FIND("/"&amp;$HC169&amp;"/","/"&amp;TrimSummary[color]&amp;"/"))),),0))))*$HJ169*(1+$BN$3)&amp;","&amp;IF(ISERROR(INDEX(TrimSummary[ordering_yy],MATCH(1,INDEX(($HD169=TrimSummary[style_no])*(HL$3=TrimSummary[trim_reff])*(ISNUMBER(FIND("/"&amp;$HC169&amp;"/","/"&amp;TrimSummary[color]&amp;"/"))),),0))),0,(INDEX(TrimSummary[ordering_yy],MATCH(1,INDEX(($HD169=TrimSummary[style_no])*(HL$3=TrimSummary[trim_reff])*(ISNUMBER(FIND("/"&amp;$HC169&amp;"/","/"&amp;TrimSummary[color]&amp;"/"))),),0))))*$HH169*(1+$BN$4)&amp;","&amp;IF(ISERROR(INDEX(TrimSummary[ordering_yy],MATCH(1,INDEX(($HD169=TrimSummary[style_no])*(HL$3=TrimSummary[trim_reff])*(ISNUMBER(FIND("/"&amp;$HC169&amp;"/","/"&amp;TrimSummary[color]&amp;"/"))),),0))),0,(INDEX(TrimSummary[ordering_yy],MATCH(1,INDEX(($HD169=TrimSummary[style_no])*(HL$3=TrimSummary[trim_reff])*(ISNUMBER(FIND("/"&amp;$HC169&amp;"/","/"&amp;TrimSummary[color]&amp;"/"))),),0))))*$HJ169*(1+$BN$4)</f>
        <v>0,0,0,0</v>
      </c>
      <c r="HM169" s="62" t="str" cm="1">
        <f t="array" ref="HM169">IF(ISERROR(INDEX(TrimSummary[costing_yy],MATCH(1,INDEX(($HD169=TrimSummary[style_no])*(HM$3=TrimSummary[trim_reff])*(ISNUMBER(FIND("/"&amp;$HC169&amp;"/","/"&amp;TrimSummary[color]&amp;"/"))),),0))),0,(INDEX(TrimSummary[costing_yy],MATCH(1,INDEX(($HD169=TrimSummary[style_no])*(HM$3=TrimSummary[trim_reff])*(ISNUMBER(FIND("/"&amp;$HC169&amp;"/","/"&amp;TrimSummary[color]&amp;"/"))),),0))))*$HH169*(1+$BN$3)&amp;","&amp;IF(ISERROR(INDEX(TrimSummary[costing_yy],MATCH(1,INDEX(($HD169=TrimSummary[style_no])*(HM$3=TrimSummary[trim_reff])*(ISNUMBER(FIND("/"&amp;$HC169&amp;"/","/"&amp;TrimSummary[color]&amp;"/"))),),0))),0,(INDEX(TrimSummary[costing_yy],MATCH(1,INDEX(($HD169=TrimSummary[style_no])*(HM$3=TrimSummary[trim_reff])*(ISNUMBER(FIND("/"&amp;$HC169&amp;"/","/"&amp;TrimSummary[color]&amp;"/"))),),0))))*$HJ169*(1+$BN$3)&amp;","&amp;IF(ISERROR(INDEX(TrimSummary[ordering_yy],MATCH(1,INDEX(($HD169=TrimSummary[style_no])*(HM$3=TrimSummary[trim_reff])*(ISNUMBER(FIND("/"&amp;$HC169&amp;"/","/"&amp;TrimSummary[color]&amp;"/"))),),0))),0,(INDEX(TrimSummary[ordering_yy],MATCH(1,INDEX(($HD169=TrimSummary[style_no])*(HM$3=TrimSummary[trim_reff])*(ISNUMBER(FIND("/"&amp;$HC169&amp;"/","/"&amp;TrimSummary[color]&amp;"/"))),),0))))*$HH169*(1+$BN$4)&amp;","&amp;IF(ISERROR(INDEX(TrimSummary[ordering_yy],MATCH(1,INDEX(($HD169=TrimSummary[style_no])*(HM$3=TrimSummary[trim_reff])*(ISNUMBER(FIND("/"&amp;$HC169&amp;"/","/"&amp;TrimSummary[color]&amp;"/"))),),0))),0,(INDEX(TrimSummary[ordering_yy],MATCH(1,INDEX(($HD169=TrimSummary[style_no])*(HM$3=TrimSummary[trim_reff])*(ISNUMBER(FIND("/"&amp;$HC169&amp;"/","/"&amp;TrimSummary[color]&amp;"/"))),),0))))*$HJ169*(1+$BN$4)</f>
        <v>0,0,0,0</v>
      </c>
      <c r="HN169" s="62" t="str" cm="1">
        <f t="array" ref="HN169">IF(ISERROR(INDEX(TrimSummary[costing_yy],MATCH(1,INDEX(($HD169=TrimSummary[style_no])*(HN$3=TrimSummary[trim_reff])*(ISNUMBER(FIND("/"&amp;$HC169&amp;"/","/"&amp;TrimSummary[color]&amp;"/"))),),0))),0,(INDEX(TrimSummary[costing_yy],MATCH(1,INDEX(($HD169=TrimSummary[style_no])*(HN$3=TrimSummary[trim_reff])*(ISNUMBER(FIND("/"&amp;$HC169&amp;"/","/"&amp;TrimSummary[color]&amp;"/"))),),0))))*$HH169*(1+$BN$3)&amp;","&amp;IF(ISERROR(INDEX(TrimSummary[costing_yy],MATCH(1,INDEX(($HD169=TrimSummary[style_no])*(HN$3=TrimSummary[trim_reff])*(ISNUMBER(FIND("/"&amp;$HC169&amp;"/","/"&amp;TrimSummary[color]&amp;"/"))),),0))),0,(INDEX(TrimSummary[costing_yy],MATCH(1,INDEX(($HD169=TrimSummary[style_no])*(HN$3=TrimSummary[trim_reff])*(ISNUMBER(FIND("/"&amp;$HC169&amp;"/","/"&amp;TrimSummary[color]&amp;"/"))),),0))))*$HJ169*(1+$BN$3)&amp;","&amp;IF(ISERROR(INDEX(TrimSummary[ordering_yy],MATCH(1,INDEX(($HD169=TrimSummary[style_no])*(HN$3=TrimSummary[trim_reff])*(ISNUMBER(FIND("/"&amp;$HC169&amp;"/","/"&amp;TrimSummary[color]&amp;"/"))),),0))),0,(INDEX(TrimSummary[ordering_yy],MATCH(1,INDEX(($HD169=TrimSummary[style_no])*(HN$3=TrimSummary[trim_reff])*(ISNUMBER(FIND("/"&amp;$HC169&amp;"/","/"&amp;TrimSummary[color]&amp;"/"))),),0))))*$HH169*(1+$BN$4)&amp;","&amp;IF(ISERROR(INDEX(TrimSummary[ordering_yy],MATCH(1,INDEX(($HD169=TrimSummary[style_no])*(HN$3=TrimSummary[trim_reff])*(ISNUMBER(FIND("/"&amp;$HC169&amp;"/","/"&amp;TrimSummary[color]&amp;"/"))),),0))),0,(INDEX(TrimSummary[ordering_yy],MATCH(1,INDEX(($HD169=TrimSummary[style_no])*(HN$3=TrimSummary[trim_reff])*(ISNUMBER(FIND("/"&amp;$HC169&amp;"/","/"&amp;TrimSummary[color]&amp;"/"))),),0))))*$HJ169*(1+$BN$4)</f>
        <v>0,0,0,0</v>
      </c>
      <c r="HO169" s="62" t="str" cm="1">
        <f t="array" ref="HO169">IF(ISERROR(INDEX(TrimSummary[costing_yy],MATCH(1,INDEX(($HD169=TrimSummary[style_no])*(HO$3=TrimSummary[trim_reff])*(ISNUMBER(FIND("/"&amp;$HC169&amp;"/","/"&amp;TrimSummary[color]&amp;"/"))),),0))),0,(INDEX(TrimSummary[costing_yy],MATCH(1,INDEX(($HD169=TrimSummary[style_no])*(HO$3=TrimSummary[trim_reff])*(ISNUMBER(FIND("/"&amp;$HC169&amp;"/","/"&amp;TrimSummary[color]&amp;"/"))),),0))))*$HH169*(1+$BN$3)&amp;","&amp;IF(ISERROR(INDEX(TrimSummary[costing_yy],MATCH(1,INDEX(($HD169=TrimSummary[style_no])*(HO$3=TrimSummary[trim_reff])*(ISNUMBER(FIND("/"&amp;$HC169&amp;"/","/"&amp;TrimSummary[color]&amp;"/"))),),0))),0,(INDEX(TrimSummary[costing_yy],MATCH(1,INDEX(($HD169=TrimSummary[style_no])*(HO$3=TrimSummary[trim_reff])*(ISNUMBER(FIND("/"&amp;$HC169&amp;"/","/"&amp;TrimSummary[color]&amp;"/"))),),0))))*$HJ169*(1+$BN$3)&amp;","&amp;IF(ISERROR(INDEX(TrimSummary[ordering_yy],MATCH(1,INDEX(($HD169=TrimSummary[style_no])*(HO$3=TrimSummary[trim_reff])*(ISNUMBER(FIND("/"&amp;$HC169&amp;"/","/"&amp;TrimSummary[color]&amp;"/"))),),0))),0,(INDEX(TrimSummary[ordering_yy],MATCH(1,INDEX(($HD169=TrimSummary[style_no])*(HO$3=TrimSummary[trim_reff])*(ISNUMBER(FIND("/"&amp;$HC169&amp;"/","/"&amp;TrimSummary[color]&amp;"/"))),),0))))*$HH169*(1+$BN$4)&amp;","&amp;IF(ISERROR(INDEX(TrimSummary[ordering_yy],MATCH(1,INDEX(($HD169=TrimSummary[style_no])*(HO$3=TrimSummary[trim_reff])*(ISNUMBER(FIND("/"&amp;$HC169&amp;"/","/"&amp;TrimSummary[color]&amp;"/"))),),0))),0,(INDEX(TrimSummary[ordering_yy],MATCH(1,INDEX(($HD169=TrimSummary[style_no])*(HO$3=TrimSummary[trim_reff])*(ISNUMBER(FIND("/"&amp;$HC169&amp;"/","/"&amp;TrimSummary[color]&amp;"/"))),),0))))*$HJ169*(1+$BN$4)</f>
        <v>0,0,0,0</v>
      </c>
      <c r="HP169" s="62" t="str" cm="1">
        <f t="array" ref="HP169">IF(ISERROR(INDEX(TrimSummary[costing_yy],MATCH(1,INDEX(($HD169=TrimSummary[style_no])*(HP$3=TrimSummary[trim_reff])*(ISNUMBER(FIND("/"&amp;$HC169&amp;"/","/"&amp;TrimSummary[color]&amp;"/"))),),0))),0,(INDEX(TrimSummary[costing_yy],MATCH(1,INDEX(($HD169=TrimSummary[style_no])*(HP$3=TrimSummary[trim_reff])*(ISNUMBER(FIND("/"&amp;$HC169&amp;"/","/"&amp;TrimSummary[color]&amp;"/"))),),0))))*$HH169*(1+$BN$3)&amp;","&amp;IF(ISERROR(INDEX(TrimSummary[costing_yy],MATCH(1,INDEX(($HD169=TrimSummary[style_no])*(HP$3=TrimSummary[trim_reff])*(ISNUMBER(FIND("/"&amp;$HC169&amp;"/","/"&amp;TrimSummary[color]&amp;"/"))),),0))),0,(INDEX(TrimSummary[costing_yy],MATCH(1,INDEX(($HD169=TrimSummary[style_no])*(HP$3=TrimSummary[trim_reff])*(ISNUMBER(FIND("/"&amp;$HC169&amp;"/","/"&amp;TrimSummary[color]&amp;"/"))),),0))))*$HJ169*(1+$BN$3)&amp;","&amp;IF(ISERROR(INDEX(TrimSummary[ordering_yy],MATCH(1,INDEX(($HD169=TrimSummary[style_no])*(HP$3=TrimSummary[trim_reff])*(ISNUMBER(FIND("/"&amp;$HC169&amp;"/","/"&amp;TrimSummary[color]&amp;"/"))),),0))),0,(INDEX(TrimSummary[ordering_yy],MATCH(1,INDEX(($HD169=TrimSummary[style_no])*(HP$3=TrimSummary[trim_reff])*(ISNUMBER(FIND("/"&amp;$HC169&amp;"/","/"&amp;TrimSummary[color]&amp;"/"))),),0))))*$HH169*(1+$BN$4)&amp;","&amp;IF(ISERROR(INDEX(TrimSummary[ordering_yy],MATCH(1,INDEX(($HD169=TrimSummary[style_no])*(HP$3=TrimSummary[trim_reff])*(ISNUMBER(FIND("/"&amp;$HC169&amp;"/","/"&amp;TrimSummary[color]&amp;"/"))),),0))),0,(INDEX(TrimSummary[ordering_yy],MATCH(1,INDEX(($HD169=TrimSummary[style_no])*(HP$3=TrimSummary[trim_reff])*(ISNUMBER(FIND("/"&amp;$HC169&amp;"/","/"&amp;TrimSummary[color]&amp;"/"))),),0))))*$HJ169*(1+$BN$4)</f>
        <v>0,0,0,0</v>
      </c>
      <c r="HQ169" s="62" t="str" cm="1">
        <f t="array" ref="HQ169">IF(ISERROR(INDEX(TrimSummary[costing_yy],MATCH(1,INDEX(($HD169=TrimSummary[style_no])*(HQ$3=TrimSummary[trim_reff])*(ISNUMBER(FIND("/"&amp;$HC169&amp;"/","/"&amp;TrimSummary[color]&amp;"/"))),),0))),0,(INDEX(TrimSummary[costing_yy],MATCH(1,INDEX(($HD169=TrimSummary[style_no])*(HQ$3=TrimSummary[trim_reff])*(ISNUMBER(FIND("/"&amp;$HC169&amp;"/","/"&amp;TrimSummary[color]&amp;"/"))),),0))))*$HH169*(1+$BN$3)&amp;","&amp;IF(ISERROR(INDEX(TrimSummary[costing_yy],MATCH(1,INDEX(($HD169=TrimSummary[style_no])*(HQ$3=TrimSummary[trim_reff])*(ISNUMBER(FIND("/"&amp;$HC169&amp;"/","/"&amp;TrimSummary[color]&amp;"/"))),),0))),0,(INDEX(TrimSummary[costing_yy],MATCH(1,INDEX(($HD169=TrimSummary[style_no])*(HQ$3=TrimSummary[trim_reff])*(ISNUMBER(FIND("/"&amp;$HC169&amp;"/","/"&amp;TrimSummary[color]&amp;"/"))),),0))))*$HJ169*(1+$BN$3)&amp;","&amp;IF(ISERROR(INDEX(TrimSummary[ordering_yy],MATCH(1,INDEX(($HD169=TrimSummary[style_no])*(HQ$3=TrimSummary[trim_reff])*(ISNUMBER(FIND("/"&amp;$HC169&amp;"/","/"&amp;TrimSummary[color]&amp;"/"))),),0))),0,(INDEX(TrimSummary[ordering_yy],MATCH(1,INDEX(($HD169=TrimSummary[style_no])*(HQ$3=TrimSummary[trim_reff])*(ISNUMBER(FIND("/"&amp;$HC169&amp;"/","/"&amp;TrimSummary[color]&amp;"/"))),),0))))*$HH169*(1+$BN$4)&amp;","&amp;IF(ISERROR(INDEX(TrimSummary[ordering_yy],MATCH(1,INDEX(($HD169=TrimSummary[style_no])*(HQ$3=TrimSummary[trim_reff])*(ISNUMBER(FIND("/"&amp;$HC169&amp;"/","/"&amp;TrimSummary[color]&amp;"/"))),),0))),0,(INDEX(TrimSummary[ordering_yy],MATCH(1,INDEX(($HD169=TrimSummary[style_no])*(HQ$3=TrimSummary[trim_reff])*(ISNUMBER(FIND("/"&amp;$HC169&amp;"/","/"&amp;TrimSummary[color]&amp;"/"))),),0))))*$HJ169*(1+$BN$4)</f>
        <v>0,0,0,0</v>
      </c>
      <c r="HR169" s="62" t="str" cm="1">
        <f t="array" ref="HR169">IF(ISERROR(INDEX(TrimSummary[costing_yy],MATCH(1,INDEX(($HD169=TrimSummary[style_no])*(HR$3=TrimSummary[trim_reff])*(ISNUMBER(FIND("/"&amp;$HC169&amp;"/","/"&amp;TrimSummary[color]&amp;"/"))),),0))),0,(INDEX(TrimSummary[costing_yy],MATCH(1,INDEX(($HD169=TrimSummary[style_no])*(HR$3=TrimSummary[trim_reff])*(ISNUMBER(FIND("/"&amp;$HC169&amp;"/","/"&amp;TrimSummary[color]&amp;"/"))),),0))))*$HH169*(1+$BN$3)&amp;","&amp;IF(ISERROR(INDEX(TrimSummary[costing_yy],MATCH(1,INDEX(($HD169=TrimSummary[style_no])*(HR$3=TrimSummary[trim_reff])*(ISNUMBER(FIND("/"&amp;$HC169&amp;"/","/"&amp;TrimSummary[color]&amp;"/"))),),0))),0,(INDEX(TrimSummary[costing_yy],MATCH(1,INDEX(($HD169=TrimSummary[style_no])*(HR$3=TrimSummary[trim_reff])*(ISNUMBER(FIND("/"&amp;$HC169&amp;"/","/"&amp;TrimSummary[color]&amp;"/"))),),0))))*$HJ169*(1+$BN$3)&amp;","&amp;IF(ISERROR(INDEX(TrimSummary[ordering_yy],MATCH(1,INDEX(($HD169=TrimSummary[style_no])*(HR$3=TrimSummary[trim_reff])*(ISNUMBER(FIND("/"&amp;$HC169&amp;"/","/"&amp;TrimSummary[color]&amp;"/"))),),0))),0,(INDEX(TrimSummary[ordering_yy],MATCH(1,INDEX(($HD169=TrimSummary[style_no])*(HR$3=TrimSummary[trim_reff])*(ISNUMBER(FIND("/"&amp;$HC169&amp;"/","/"&amp;TrimSummary[color]&amp;"/"))),),0))))*$HH169*(1+$BN$4)&amp;","&amp;IF(ISERROR(INDEX(TrimSummary[ordering_yy],MATCH(1,INDEX(($HD169=TrimSummary[style_no])*(HR$3=TrimSummary[trim_reff])*(ISNUMBER(FIND("/"&amp;$HC169&amp;"/","/"&amp;TrimSummary[color]&amp;"/"))),),0))),0,(INDEX(TrimSummary[ordering_yy],MATCH(1,INDEX(($HD169=TrimSummary[style_no])*(HR$3=TrimSummary[trim_reff])*(ISNUMBER(FIND("/"&amp;$HC169&amp;"/","/"&amp;TrimSummary[color]&amp;"/"))),),0))))*$HJ169*(1+$BN$4)</f>
        <v>0,0,0,0</v>
      </c>
      <c r="HS169" s="62" t="str" cm="1">
        <f t="array" ref="HS169">IF(ISERROR(INDEX(TrimSummary[costing_yy],MATCH(1,INDEX(($HD169=TrimSummary[style_no])*(HS$3=TrimSummary[trim_reff])*(ISNUMBER(FIND("/"&amp;$HC169&amp;"/","/"&amp;TrimSummary[color]&amp;"/"))),),0))),0,(INDEX(TrimSummary[costing_yy],MATCH(1,INDEX(($HD169=TrimSummary[style_no])*(HS$3=TrimSummary[trim_reff])*(ISNUMBER(FIND("/"&amp;$HC169&amp;"/","/"&amp;TrimSummary[color]&amp;"/"))),),0))))*$HH169*(1+$BN$3)&amp;","&amp;IF(ISERROR(INDEX(TrimSummary[costing_yy],MATCH(1,INDEX(($HD169=TrimSummary[style_no])*(HS$3=TrimSummary[trim_reff])*(ISNUMBER(FIND("/"&amp;$HC169&amp;"/","/"&amp;TrimSummary[color]&amp;"/"))),),0))),0,(INDEX(TrimSummary[costing_yy],MATCH(1,INDEX(($HD169=TrimSummary[style_no])*(HS$3=TrimSummary[trim_reff])*(ISNUMBER(FIND("/"&amp;$HC169&amp;"/","/"&amp;TrimSummary[color]&amp;"/"))),),0))))*$HJ169*(1+$BN$3)&amp;","&amp;IF(ISERROR(INDEX(TrimSummary[ordering_yy],MATCH(1,INDEX(($HD169=TrimSummary[style_no])*(HS$3=TrimSummary[trim_reff])*(ISNUMBER(FIND("/"&amp;$HC169&amp;"/","/"&amp;TrimSummary[color]&amp;"/"))),),0))),0,(INDEX(TrimSummary[ordering_yy],MATCH(1,INDEX(($HD169=TrimSummary[style_no])*(HS$3=TrimSummary[trim_reff])*(ISNUMBER(FIND("/"&amp;$HC169&amp;"/","/"&amp;TrimSummary[color]&amp;"/"))),),0))))*$HH169*(1+$BN$4)&amp;","&amp;IF(ISERROR(INDEX(TrimSummary[ordering_yy],MATCH(1,INDEX(($HD169=TrimSummary[style_no])*(HS$3=TrimSummary[trim_reff])*(ISNUMBER(FIND("/"&amp;$HC169&amp;"/","/"&amp;TrimSummary[color]&amp;"/"))),),0))),0,(INDEX(TrimSummary[ordering_yy],MATCH(1,INDEX(($HD169=TrimSummary[style_no])*(HS$3=TrimSummary[trim_reff])*(ISNUMBER(FIND("/"&amp;$HC169&amp;"/","/"&amp;TrimSummary[color]&amp;"/"))),),0))))*$HJ169*(1+$BN$4)</f>
        <v>0,0,0,0</v>
      </c>
      <c r="HT169" s="62" t="str" cm="1">
        <f t="array" ref="HT169">IF(ISERROR(INDEX(TrimSummary[costing_yy],MATCH(1,INDEX(($HD169=TrimSummary[style_no])*(HT$3=TrimSummary[trim_reff])*(ISNUMBER(FIND("/"&amp;$HC169&amp;"/","/"&amp;TrimSummary[color]&amp;"/"))),),0))),0,(INDEX(TrimSummary[costing_yy],MATCH(1,INDEX(($HD169=TrimSummary[style_no])*(HT$3=TrimSummary[trim_reff])*(ISNUMBER(FIND("/"&amp;$HC169&amp;"/","/"&amp;TrimSummary[color]&amp;"/"))),),0))))*$HH169*(1+$BN$3)&amp;","&amp;IF(ISERROR(INDEX(TrimSummary[costing_yy],MATCH(1,INDEX(($HD169=TrimSummary[style_no])*(HT$3=TrimSummary[trim_reff])*(ISNUMBER(FIND("/"&amp;$HC169&amp;"/","/"&amp;TrimSummary[color]&amp;"/"))),),0))),0,(INDEX(TrimSummary[costing_yy],MATCH(1,INDEX(($HD169=TrimSummary[style_no])*(HT$3=TrimSummary[trim_reff])*(ISNUMBER(FIND("/"&amp;$HC169&amp;"/","/"&amp;TrimSummary[color]&amp;"/"))),),0))))*$HJ169*(1+$BN$3)&amp;","&amp;IF(ISERROR(INDEX(TrimSummary[ordering_yy],MATCH(1,INDEX(($HD169=TrimSummary[style_no])*(HT$3=TrimSummary[trim_reff])*(ISNUMBER(FIND("/"&amp;$HC169&amp;"/","/"&amp;TrimSummary[color]&amp;"/"))),),0))),0,(INDEX(TrimSummary[ordering_yy],MATCH(1,INDEX(($HD169=TrimSummary[style_no])*(HT$3=TrimSummary[trim_reff])*(ISNUMBER(FIND("/"&amp;$HC169&amp;"/","/"&amp;TrimSummary[color]&amp;"/"))),),0))))*$HH169*(1+$BN$4)&amp;","&amp;IF(ISERROR(INDEX(TrimSummary[ordering_yy],MATCH(1,INDEX(($HD169=TrimSummary[style_no])*(HT$3=TrimSummary[trim_reff])*(ISNUMBER(FIND("/"&amp;$HC169&amp;"/","/"&amp;TrimSummary[color]&amp;"/"))),),0))),0,(INDEX(TrimSummary[ordering_yy],MATCH(1,INDEX(($HD169=TrimSummary[style_no])*(HT$3=TrimSummary[trim_reff])*(ISNUMBER(FIND("/"&amp;$HC169&amp;"/","/"&amp;TrimSummary[color]&amp;"/"))),),0))))*$HJ169*(1+$BN$4)</f>
        <v>0,0,0,0</v>
      </c>
      <c r="HU169" s="62" t="str" cm="1">
        <f t="array" ref="HU169">IF(ISERROR(INDEX(TrimSummary[costing_yy],MATCH(1,INDEX(($HD169=TrimSummary[style_no])*(HU$3=TrimSummary[trim_reff])*(ISNUMBER(FIND("/"&amp;$HC169&amp;"/","/"&amp;TrimSummary[color]&amp;"/"))),),0))),0,(INDEX(TrimSummary[costing_yy],MATCH(1,INDEX(($HD169=TrimSummary[style_no])*(HU$3=TrimSummary[trim_reff])*(ISNUMBER(FIND("/"&amp;$HC169&amp;"/","/"&amp;TrimSummary[color]&amp;"/"))),),0))))*$HH169*(1+$BN$3)&amp;","&amp;IF(ISERROR(INDEX(TrimSummary[costing_yy],MATCH(1,INDEX(($HD169=TrimSummary[style_no])*(HU$3=TrimSummary[trim_reff])*(ISNUMBER(FIND("/"&amp;$HC169&amp;"/","/"&amp;TrimSummary[color]&amp;"/"))),),0))),0,(INDEX(TrimSummary[costing_yy],MATCH(1,INDEX(($HD169=TrimSummary[style_no])*(HU$3=TrimSummary[trim_reff])*(ISNUMBER(FIND("/"&amp;$HC169&amp;"/","/"&amp;TrimSummary[color]&amp;"/"))),),0))))*$HJ169*(1+$BN$3)&amp;","&amp;IF(ISERROR(INDEX(TrimSummary[ordering_yy],MATCH(1,INDEX(($HD169=TrimSummary[style_no])*(HU$3=TrimSummary[trim_reff])*(ISNUMBER(FIND("/"&amp;$HC169&amp;"/","/"&amp;TrimSummary[color]&amp;"/"))),),0))),0,(INDEX(TrimSummary[ordering_yy],MATCH(1,INDEX(($HD169=TrimSummary[style_no])*(HU$3=TrimSummary[trim_reff])*(ISNUMBER(FIND("/"&amp;$HC169&amp;"/","/"&amp;TrimSummary[color]&amp;"/"))),),0))))*$HH169*(1+$BN$4)&amp;","&amp;IF(ISERROR(INDEX(TrimSummary[ordering_yy],MATCH(1,INDEX(($HD169=TrimSummary[style_no])*(HU$3=TrimSummary[trim_reff])*(ISNUMBER(FIND("/"&amp;$HC169&amp;"/","/"&amp;TrimSummary[color]&amp;"/"))),),0))),0,(INDEX(TrimSummary[ordering_yy],MATCH(1,INDEX(($HD169=TrimSummary[style_no])*(HU$3=TrimSummary[trim_reff])*(ISNUMBER(FIND("/"&amp;$HC169&amp;"/","/"&amp;TrimSummary[color]&amp;"/"))),),0))))*$HJ169*(1+$BN$4)</f>
        <v>0,0,0,0</v>
      </c>
      <c r="HV169" s="62"/>
      <c r="HW169" s="62"/>
      <c r="HX169" s="62"/>
      <c r="HY169" s="62"/>
      <c r="HZ169" s="62"/>
      <c r="IA169" s="62"/>
      <c r="IB169" s="62"/>
      <c r="IC169" s="62"/>
      <c r="ID169" s="62"/>
      <c r="IE169" s="62"/>
      <c r="IF169" s="62"/>
      <c r="IG169" s="62"/>
      <c r="IH169" s="62"/>
      <c r="II169" s="62"/>
      <c r="IJ169" s="62"/>
      <c r="IK169" s="62"/>
      <c r="IL169" s="62"/>
      <c r="IM169" s="62"/>
      <c r="IN169" s="62"/>
      <c r="IO169" s="62"/>
      <c r="IP169" s="62"/>
      <c r="IQ169" s="62"/>
      <c r="IR169" s="62"/>
      <c r="IS169" s="62"/>
      <c r="IT169" s="62"/>
      <c r="IU169" s="62"/>
      <c r="IV169" s="62"/>
      <c r="IW169" s="62"/>
    </row>
    <row r="170" spans="1:257">
      <c r="A170"/>
      <c r="D170" s="256"/>
      <c r="E170" s="121"/>
      <c r="F170" s="18"/>
      <c r="G170" s="19"/>
      <c r="H170" s="96"/>
      <c r="I170" s="96"/>
      <c r="J170" s="96"/>
      <c r="K170" s="96"/>
      <c r="L170" s="96"/>
      <c r="M170" s="96"/>
      <c r="N170" s="96"/>
      <c r="O170" s="96"/>
      <c r="P170" s="96"/>
      <c r="Q170" s="96"/>
      <c r="R170" s="96"/>
      <c r="S170" s="86"/>
      <c r="T170" s="86"/>
      <c r="U170" s="86"/>
      <c r="V170" s="130"/>
      <c r="Y170" s="18"/>
      <c r="AR170" s="23"/>
      <c r="AS170" s="23"/>
      <c r="AT170" s="18"/>
      <c r="AV170" s="24"/>
      <c r="AW170" s="24"/>
      <c r="AX170" s="24"/>
      <c r="AY170" s="24"/>
      <c r="AZ170" s="24"/>
      <c r="BA170" s="24"/>
      <c r="BB170" s="24"/>
      <c r="BC170" s="24"/>
      <c r="BD170" s="24"/>
      <c r="BE170" s="24"/>
      <c r="BF170" s="24"/>
      <c r="BG170" s="24"/>
      <c r="BH170" s="24"/>
      <c r="BI170" s="24"/>
      <c r="BS170" s="233"/>
      <c r="BT170" s="233"/>
      <c r="BU170" s="233"/>
      <c r="BV170" s="233"/>
      <c r="BW170" s="233"/>
      <c r="BX170" s="233"/>
      <c r="BY170" s="233"/>
      <c r="BZ170" s="233"/>
      <c r="CA170" s="233"/>
      <c r="CB170" s="233"/>
      <c r="CC170" s="233"/>
      <c r="CD170" s="326"/>
      <c r="CF170" s="233"/>
      <c r="CJ170" s="64"/>
      <c r="CK170" s="64"/>
      <c r="FT170"/>
      <c r="FU170"/>
      <c r="HA170" s="62" t="str">
        <f>INDEX(TrimSummary[season],MATCH($HD170,TrimSummary[style_no],0))</f>
        <v>WI23</v>
      </c>
      <c r="HB170" s="62" t="str">
        <f>INDEX(TrimSummary[floorset],MATCH($HD170,TrimSummary[style_no],0))</f>
        <v>F3</v>
      </c>
      <c r="HC170" s="6" t="s">
        <v>201</v>
      </c>
      <c r="HD170" s="310" t="s">
        <v>315</v>
      </c>
      <c r="HE170" s="224" t="s">
        <v>302</v>
      </c>
      <c r="HF170" s="98">
        <v>45040</v>
      </c>
      <c r="HG170" t="s">
        <v>140</v>
      </c>
      <c r="HH170" s="105" cm="1">
        <f t="array" ref="HH170">IF(ISERROR(INDEX(Trim_Booking_Data[[QTY TB]:[5]],MATCH($HD170&amp;$HE170&amp;$HF170,Trim_Booking_Data[Styele'#]&amp;Trim_Booking_Data[COLOR]&amp;Trim_Booking_Data[Trim Boking Date],0),MATCH($HG170,Trim_Booking_Data[[#Headers],[QTY TB]:[5]],0))),0,(INDEX(Trim_Booking_Data[[QTY TB]:[5]],MATCH($HD170&amp;$HE170&amp;$HF170,Trim_Booking_Data[Styele'#]&amp;Trim_Booking_Data[COLOR]&amp;Trim_Booking_Data[Trim Boking Date],0),MATCH($HG170,Trim_Booking_Data[[#Headers],[QTY TB]:[5]],0))))</f>
        <v>0</v>
      </c>
      <c r="HI170" s="78" cm="1">
        <f t="array" ref="HI170">IF(ISERROR(INDEX(PO_Placed_Data_Fu[],MATCH($HD170&amp;$HE170,Trim_Booking_Data[Styele'#]&amp;Trim_Booking_Data[COLOR],0),MATCH(HI$3,PO_Placed_Data_Fu[#Headers],0))),0,(INDEX(PO_Placed_Data_Fu[],MATCH($HD170&amp;$HE170,Trim_Booking_Data[Styele'#]&amp;Trim_Booking_Data[COLOR],0),MATCH(HI$3,PO_Placed_Data_Fu[#Headers],0))))</f>
        <v>0</v>
      </c>
      <c r="HJ170" s="73" cm="1">
        <f t="array" ref="HJ170">IF(ISERROR(INDEX(PO_Placed_Data_Fu[],MATCH($HD170&amp;$HE170&amp;$HF170,Trim_Booking_Data[Styele'#]&amp;Trim_Booking_Data[COLOR]&amp;Trim_Booking_Data[Trim Boking Date],0),MATCH($HG170,PO_Placed_Data_Fu[#Headers],0))),0,(INDEX(PO_Placed_Data_Fu[],MATCH($HD170&amp;$HE170&amp;$HF170,Trim_Booking_Data[Styele'#]&amp;Trim_Booking_Data[COLOR]&amp;Trim_Booking_Data[Trim Boking Date],0),MATCH($HG170,PO_Placed_Data_Fu[#Headers],0))))</f>
        <v>0</v>
      </c>
      <c r="HK170" s="62" t="str" cm="1">
        <f t="array" ref="HK170">IF(ISERROR(INDEX(TrimSummary[costing_yy],MATCH(1,INDEX(($HD170=TrimSummary[style_no])*(HK$3=TrimSummary[trim_reff])*(ISNUMBER(FIND("/"&amp;$HC170&amp;"/","/"&amp;TrimSummary[color]&amp;"/"))),),0))),0,(INDEX(TrimSummary[costing_yy],MATCH(1,INDEX(($HD170=TrimSummary[style_no])*(HK$3=TrimSummary[trim_reff])*(ISNUMBER(FIND("/"&amp;$HC170&amp;"/","/"&amp;TrimSummary[color]&amp;"/"))),),0))))*$HH170*(1+$BN$3)&amp;","&amp;IF(ISERROR(INDEX(TrimSummary[costing_yy],MATCH(1,INDEX(($HD170=TrimSummary[style_no])*(HK$3=TrimSummary[trim_reff])*(ISNUMBER(FIND("/"&amp;$HC170&amp;"/","/"&amp;TrimSummary[color]&amp;"/"))),),0))),0,(INDEX(TrimSummary[costing_yy],MATCH(1,INDEX(($HD170=TrimSummary[style_no])*(HK$3=TrimSummary[trim_reff])*(ISNUMBER(FIND("/"&amp;$HC170&amp;"/","/"&amp;TrimSummary[color]&amp;"/"))),),0))))*$HJ170*(1+$BN$3)&amp;","&amp;IF(ISERROR(INDEX(TrimSummary[ordering_yy],MATCH(1,INDEX(($HD170=TrimSummary[style_no])*(HK$3=TrimSummary[trim_reff])*(ISNUMBER(FIND("/"&amp;$HC170&amp;"/","/"&amp;TrimSummary[color]&amp;"/"))),),0))),0,(INDEX(TrimSummary[ordering_yy],MATCH(1,INDEX(($HD170=TrimSummary[style_no])*(HK$3=TrimSummary[trim_reff])*(ISNUMBER(FIND("/"&amp;$HC170&amp;"/","/"&amp;TrimSummary[color]&amp;"/"))),),0))))*$HH170*(1+$BN$4)&amp;","&amp;IF(ISERROR(INDEX(TrimSummary[ordering_yy],MATCH(1,INDEX(($HD170=TrimSummary[style_no])*(HK$3=TrimSummary[trim_reff])*(ISNUMBER(FIND("/"&amp;$HC170&amp;"/","/"&amp;TrimSummary[color]&amp;"/"))),),0))),0,(INDEX(TrimSummary[ordering_yy],MATCH(1,INDEX(($HD170=TrimSummary[style_no])*(HK$3=TrimSummary[trim_reff])*(ISNUMBER(FIND("/"&amp;$HC170&amp;"/","/"&amp;TrimSummary[color]&amp;"/"))),),0))))*$HJ170*(1+$BN$4)</f>
        <v>0,0,0,0</v>
      </c>
      <c r="HL170" s="62" t="str" cm="1">
        <f t="array" ref="HL170">IF(ISERROR(INDEX(TrimSummary[costing_yy],MATCH(1,INDEX(($HD170=TrimSummary[style_no])*(HL$3=TrimSummary[trim_reff])*(ISNUMBER(FIND("/"&amp;$HC170&amp;"/","/"&amp;TrimSummary[color]&amp;"/"))),),0))),0,(INDEX(TrimSummary[costing_yy],MATCH(1,INDEX(($HD170=TrimSummary[style_no])*(HL$3=TrimSummary[trim_reff])*(ISNUMBER(FIND("/"&amp;$HC170&amp;"/","/"&amp;TrimSummary[color]&amp;"/"))),),0))))*$HH170*(1+$BN$3)&amp;","&amp;IF(ISERROR(INDEX(TrimSummary[costing_yy],MATCH(1,INDEX(($HD170=TrimSummary[style_no])*(HL$3=TrimSummary[trim_reff])*(ISNUMBER(FIND("/"&amp;$HC170&amp;"/","/"&amp;TrimSummary[color]&amp;"/"))),),0))),0,(INDEX(TrimSummary[costing_yy],MATCH(1,INDEX(($HD170=TrimSummary[style_no])*(HL$3=TrimSummary[trim_reff])*(ISNUMBER(FIND("/"&amp;$HC170&amp;"/","/"&amp;TrimSummary[color]&amp;"/"))),),0))))*$HJ170*(1+$BN$3)&amp;","&amp;IF(ISERROR(INDEX(TrimSummary[ordering_yy],MATCH(1,INDEX(($HD170=TrimSummary[style_no])*(HL$3=TrimSummary[trim_reff])*(ISNUMBER(FIND("/"&amp;$HC170&amp;"/","/"&amp;TrimSummary[color]&amp;"/"))),),0))),0,(INDEX(TrimSummary[ordering_yy],MATCH(1,INDEX(($HD170=TrimSummary[style_no])*(HL$3=TrimSummary[trim_reff])*(ISNUMBER(FIND("/"&amp;$HC170&amp;"/","/"&amp;TrimSummary[color]&amp;"/"))),),0))))*$HH170*(1+$BN$4)&amp;","&amp;IF(ISERROR(INDEX(TrimSummary[ordering_yy],MATCH(1,INDEX(($HD170=TrimSummary[style_no])*(HL$3=TrimSummary[trim_reff])*(ISNUMBER(FIND("/"&amp;$HC170&amp;"/","/"&amp;TrimSummary[color]&amp;"/"))),),0))),0,(INDEX(TrimSummary[ordering_yy],MATCH(1,INDEX(($HD170=TrimSummary[style_no])*(HL$3=TrimSummary[trim_reff])*(ISNUMBER(FIND("/"&amp;$HC170&amp;"/","/"&amp;TrimSummary[color]&amp;"/"))),),0))))*$HJ170*(1+$BN$4)</f>
        <v>0,0,0,0</v>
      </c>
      <c r="HM170" s="62" t="str" cm="1">
        <f t="array" ref="HM170">IF(ISERROR(INDEX(TrimSummary[costing_yy],MATCH(1,INDEX(($HD170=TrimSummary[style_no])*(HM$3=TrimSummary[trim_reff])*(ISNUMBER(FIND("/"&amp;$HC170&amp;"/","/"&amp;TrimSummary[color]&amp;"/"))),),0))),0,(INDEX(TrimSummary[costing_yy],MATCH(1,INDEX(($HD170=TrimSummary[style_no])*(HM$3=TrimSummary[trim_reff])*(ISNUMBER(FIND("/"&amp;$HC170&amp;"/","/"&amp;TrimSummary[color]&amp;"/"))),),0))))*$HH170*(1+$BN$3)&amp;","&amp;IF(ISERROR(INDEX(TrimSummary[costing_yy],MATCH(1,INDEX(($HD170=TrimSummary[style_no])*(HM$3=TrimSummary[trim_reff])*(ISNUMBER(FIND("/"&amp;$HC170&amp;"/","/"&amp;TrimSummary[color]&amp;"/"))),),0))),0,(INDEX(TrimSummary[costing_yy],MATCH(1,INDEX(($HD170=TrimSummary[style_no])*(HM$3=TrimSummary[trim_reff])*(ISNUMBER(FIND("/"&amp;$HC170&amp;"/","/"&amp;TrimSummary[color]&amp;"/"))),),0))))*$HJ170*(1+$BN$3)&amp;","&amp;IF(ISERROR(INDEX(TrimSummary[ordering_yy],MATCH(1,INDEX(($HD170=TrimSummary[style_no])*(HM$3=TrimSummary[trim_reff])*(ISNUMBER(FIND("/"&amp;$HC170&amp;"/","/"&amp;TrimSummary[color]&amp;"/"))),),0))),0,(INDEX(TrimSummary[ordering_yy],MATCH(1,INDEX(($HD170=TrimSummary[style_no])*(HM$3=TrimSummary[trim_reff])*(ISNUMBER(FIND("/"&amp;$HC170&amp;"/","/"&amp;TrimSummary[color]&amp;"/"))),),0))))*$HH170*(1+$BN$4)&amp;","&amp;IF(ISERROR(INDEX(TrimSummary[ordering_yy],MATCH(1,INDEX(($HD170=TrimSummary[style_no])*(HM$3=TrimSummary[trim_reff])*(ISNUMBER(FIND("/"&amp;$HC170&amp;"/","/"&amp;TrimSummary[color]&amp;"/"))),),0))),0,(INDEX(TrimSummary[ordering_yy],MATCH(1,INDEX(($HD170=TrimSummary[style_no])*(HM$3=TrimSummary[trim_reff])*(ISNUMBER(FIND("/"&amp;$HC170&amp;"/","/"&amp;TrimSummary[color]&amp;"/"))),),0))))*$HJ170*(1+$BN$4)</f>
        <v>0,0,0,0</v>
      </c>
      <c r="HN170" s="62" t="str" cm="1">
        <f t="array" ref="HN170">IF(ISERROR(INDEX(TrimSummary[costing_yy],MATCH(1,INDEX(($HD170=TrimSummary[style_no])*(HN$3=TrimSummary[trim_reff])*(ISNUMBER(FIND("/"&amp;$HC170&amp;"/","/"&amp;TrimSummary[color]&amp;"/"))),),0))),0,(INDEX(TrimSummary[costing_yy],MATCH(1,INDEX(($HD170=TrimSummary[style_no])*(HN$3=TrimSummary[trim_reff])*(ISNUMBER(FIND("/"&amp;$HC170&amp;"/","/"&amp;TrimSummary[color]&amp;"/"))),),0))))*$HH170*(1+$BN$3)&amp;","&amp;IF(ISERROR(INDEX(TrimSummary[costing_yy],MATCH(1,INDEX(($HD170=TrimSummary[style_no])*(HN$3=TrimSummary[trim_reff])*(ISNUMBER(FIND("/"&amp;$HC170&amp;"/","/"&amp;TrimSummary[color]&amp;"/"))),),0))),0,(INDEX(TrimSummary[costing_yy],MATCH(1,INDEX(($HD170=TrimSummary[style_no])*(HN$3=TrimSummary[trim_reff])*(ISNUMBER(FIND("/"&amp;$HC170&amp;"/","/"&amp;TrimSummary[color]&amp;"/"))),),0))))*$HJ170*(1+$BN$3)&amp;","&amp;IF(ISERROR(INDEX(TrimSummary[ordering_yy],MATCH(1,INDEX(($HD170=TrimSummary[style_no])*(HN$3=TrimSummary[trim_reff])*(ISNUMBER(FIND("/"&amp;$HC170&amp;"/","/"&amp;TrimSummary[color]&amp;"/"))),),0))),0,(INDEX(TrimSummary[ordering_yy],MATCH(1,INDEX(($HD170=TrimSummary[style_no])*(HN$3=TrimSummary[trim_reff])*(ISNUMBER(FIND("/"&amp;$HC170&amp;"/","/"&amp;TrimSummary[color]&amp;"/"))),),0))))*$HH170*(1+$BN$4)&amp;","&amp;IF(ISERROR(INDEX(TrimSummary[ordering_yy],MATCH(1,INDEX(($HD170=TrimSummary[style_no])*(HN$3=TrimSummary[trim_reff])*(ISNUMBER(FIND("/"&amp;$HC170&amp;"/","/"&amp;TrimSummary[color]&amp;"/"))),),0))),0,(INDEX(TrimSummary[ordering_yy],MATCH(1,INDEX(($HD170=TrimSummary[style_no])*(HN$3=TrimSummary[trim_reff])*(ISNUMBER(FIND("/"&amp;$HC170&amp;"/","/"&amp;TrimSummary[color]&amp;"/"))),),0))))*$HJ170*(1+$BN$4)</f>
        <v>0,0,0,0</v>
      </c>
      <c r="HO170" s="62" t="str" cm="1">
        <f t="array" ref="HO170">IF(ISERROR(INDEX(TrimSummary[costing_yy],MATCH(1,INDEX(($HD170=TrimSummary[style_no])*(HO$3=TrimSummary[trim_reff])*(ISNUMBER(FIND("/"&amp;$HC170&amp;"/","/"&amp;TrimSummary[color]&amp;"/"))),),0))),0,(INDEX(TrimSummary[costing_yy],MATCH(1,INDEX(($HD170=TrimSummary[style_no])*(HO$3=TrimSummary[trim_reff])*(ISNUMBER(FIND("/"&amp;$HC170&amp;"/","/"&amp;TrimSummary[color]&amp;"/"))),),0))))*$HH170*(1+$BN$3)&amp;","&amp;IF(ISERROR(INDEX(TrimSummary[costing_yy],MATCH(1,INDEX(($HD170=TrimSummary[style_no])*(HO$3=TrimSummary[trim_reff])*(ISNUMBER(FIND("/"&amp;$HC170&amp;"/","/"&amp;TrimSummary[color]&amp;"/"))),),0))),0,(INDEX(TrimSummary[costing_yy],MATCH(1,INDEX(($HD170=TrimSummary[style_no])*(HO$3=TrimSummary[trim_reff])*(ISNUMBER(FIND("/"&amp;$HC170&amp;"/","/"&amp;TrimSummary[color]&amp;"/"))),),0))))*$HJ170*(1+$BN$3)&amp;","&amp;IF(ISERROR(INDEX(TrimSummary[ordering_yy],MATCH(1,INDEX(($HD170=TrimSummary[style_no])*(HO$3=TrimSummary[trim_reff])*(ISNUMBER(FIND("/"&amp;$HC170&amp;"/","/"&amp;TrimSummary[color]&amp;"/"))),),0))),0,(INDEX(TrimSummary[ordering_yy],MATCH(1,INDEX(($HD170=TrimSummary[style_no])*(HO$3=TrimSummary[trim_reff])*(ISNUMBER(FIND("/"&amp;$HC170&amp;"/","/"&amp;TrimSummary[color]&amp;"/"))),),0))))*$HH170*(1+$BN$4)&amp;","&amp;IF(ISERROR(INDEX(TrimSummary[ordering_yy],MATCH(1,INDEX(($HD170=TrimSummary[style_no])*(HO$3=TrimSummary[trim_reff])*(ISNUMBER(FIND("/"&amp;$HC170&amp;"/","/"&amp;TrimSummary[color]&amp;"/"))),),0))),0,(INDEX(TrimSummary[ordering_yy],MATCH(1,INDEX(($HD170=TrimSummary[style_no])*(HO$3=TrimSummary[trim_reff])*(ISNUMBER(FIND("/"&amp;$HC170&amp;"/","/"&amp;TrimSummary[color]&amp;"/"))),),0))))*$HJ170*(1+$BN$4)</f>
        <v>0,0,0,0</v>
      </c>
      <c r="HP170" s="62" t="str" cm="1">
        <f t="array" ref="HP170">IF(ISERROR(INDEX(TrimSummary[costing_yy],MATCH(1,INDEX(($HD170=TrimSummary[style_no])*(HP$3=TrimSummary[trim_reff])*(ISNUMBER(FIND("/"&amp;$HC170&amp;"/","/"&amp;TrimSummary[color]&amp;"/"))),),0))),0,(INDEX(TrimSummary[costing_yy],MATCH(1,INDEX(($HD170=TrimSummary[style_no])*(HP$3=TrimSummary[trim_reff])*(ISNUMBER(FIND("/"&amp;$HC170&amp;"/","/"&amp;TrimSummary[color]&amp;"/"))),),0))))*$HH170*(1+$BN$3)&amp;","&amp;IF(ISERROR(INDEX(TrimSummary[costing_yy],MATCH(1,INDEX(($HD170=TrimSummary[style_no])*(HP$3=TrimSummary[trim_reff])*(ISNUMBER(FIND("/"&amp;$HC170&amp;"/","/"&amp;TrimSummary[color]&amp;"/"))),),0))),0,(INDEX(TrimSummary[costing_yy],MATCH(1,INDEX(($HD170=TrimSummary[style_no])*(HP$3=TrimSummary[trim_reff])*(ISNUMBER(FIND("/"&amp;$HC170&amp;"/","/"&amp;TrimSummary[color]&amp;"/"))),),0))))*$HJ170*(1+$BN$3)&amp;","&amp;IF(ISERROR(INDEX(TrimSummary[ordering_yy],MATCH(1,INDEX(($HD170=TrimSummary[style_no])*(HP$3=TrimSummary[trim_reff])*(ISNUMBER(FIND("/"&amp;$HC170&amp;"/","/"&amp;TrimSummary[color]&amp;"/"))),),0))),0,(INDEX(TrimSummary[ordering_yy],MATCH(1,INDEX(($HD170=TrimSummary[style_no])*(HP$3=TrimSummary[trim_reff])*(ISNUMBER(FIND("/"&amp;$HC170&amp;"/","/"&amp;TrimSummary[color]&amp;"/"))),),0))))*$HH170*(1+$BN$4)&amp;","&amp;IF(ISERROR(INDEX(TrimSummary[ordering_yy],MATCH(1,INDEX(($HD170=TrimSummary[style_no])*(HP$3=TrimSummary[trim_reff])*(ISNUMBER(FIND("/"&amp;$HC170&amp;"/","/"&amp;TrimSummary[color]&amp;"/"))),),0))),0,(INDEX(TrimSummary[ordering_yy],MATCH(1,INDEX(($HD170=TrimSummary[style_no])*(HP$3=TrimSummary[trim_reff])*(ISNUMBER(FIND("/"&amp;$HC170&amp;"/","/"&amp;TrimSummary[color]&amp;"/"))),),0))))*$HJ170*(1+$BN$4)</f>
        <v>0,0,0,0</v>
      </c>
      <c r="HQ170" s="62" t="str" cm="1">
        <f t="array" ref="HQ170">IF(ISERROR(INDEX(TrimSummary[costing_yy],MATCH(1,INDEX(($HD170=TrimSummary[style_no])*(HQ$3=TrimSummary[trim_reff])*(ISNUMBER(FIND("/"&amp;$HC170&amp;"/","/"&amp;TrimSummary[color]&amp;"/"))),),0))),0,(INDEX(TrimSummary[costing_yy],MATCH(1,INDEX(($HD170=TrimSummary[style_no])*(HQ$3=TrimSummary[trim_reff])*(ISNUMBER(FIND("/"&amp;$HC170&amp;"/","/"&amp;TrimSummary[color]&amp;"/"))),),0))))*$HH170*(1+$BN$3)&amp;","&amp;IF(ISERROR(INDEX(TrimSummary[costing_yy],MATCH(1,INDEX(($HD170=TrimSummary[style_no])*(HQ$3=TrimSummary[trim_reff])*(ISNUMBER(FIND("/"&amp;$HC170&amp;"/","/"&amp;TrimSummary[color]&amp;"/"))),),0))),0,(INDEX(TrimSummary[costing_yy],MATCH(1,INDEX(($HD170=TrimSummary[style_no])*(HQ$3=TrimSummary[trim_reff])*(ISNUMBER(FIND("/"&amp;$HC170&amp;"/","/"&amp;TrimSummary[color]&amp;"/"))),),0))))*$HJ170*(1+$BN$3)&amp;","&amp;IF(ISERROR(INDEX(TrimSummary[ordering_yy],MATCH(1,INDEX(($HD170=TrimSummary[style_no])*(HQ$3=TrimSummary[trim_reff])*(ISNUMBER(FIND("/"&amp;$HC170&amp;"/","/"&amp;TrimSummary[color]&amp;"/"))),),0))),0,(INDEX(TrimSummary[ordering_yy],MATCH(1,INDEX(($HD170=TrimSummary[style_no])*(HQ$3=TrimSummary[trim_reff])*(ISNUMBER(FIND("/"&amp;$HC170&amp;"/","/"&amp;TrimSummary[color]&amp;"/"))),),0))))*$HH170*(1+$BN$4)&amp;","&amp;IF(ISERROR(INDEX(TrimSummary[ordering_yy],MATCH(1,INDEX(($HD170=TrimSummary[style_no])*(HQ$3=TrimSummary[trim_reff])*(ISNUMBER(FIND("/"&amp;$HC170&amp;"/","/"&amp;TrimSummary[color]&amp;"/"))),),0))),0,(INDEX(TrimSummary[ordering_yy],MATCH(1,INDEX(($HD170=TrimSummary[style_no])*(HQ$3=TrimSummary[trim_reff])*(ISNUMBER(FIND("/"&amp;$HC170&amp;"/","/"&amp;TrimSummary[color]&amp;"/"))),),0))))*$HJ170*(1+$BN$4)</f>
        <v>0,0,0,0</v>
      </c>
      <c r="HR170" s="62" t="str" cm="1">
        <f t="array" ref="HR170">IF(ISERROR(INDEX(TrimSummary[costing_yy],MATCH(1,INDEX(($HD170=TrimSummary[style_no])*(HR$3=TrimSummary[trim_reff])*(ISNUMBER(FIND("/"&amp;$HC170&amp;"/","/"&amp;TrimSummary[color]&amp;"/"))),),0))),0,(INDEX(TrimSummary[costing_yy],MATCH(1,INDEX(($HD170=TrimSummary[style_no])*(HR$3=TrimSummary[trim_reff])*(ISNUMBER(FIND("/"&amp;$HC170&amp;"/","/"&amp;TrimSummary[color]&amp;"/"))),),0))))*$HH170*(1+$BN$3)&amp;","&amp;IF(ISERROR(INDEX(TrimSummary[costing_yy],MATCH(1,INDEX(($HD170=TrimSummary[style_no])*(HR$3=TrimSummary[trim_reff])*(ISNUMBER(FIND("/"&amp;$HC170&amp;"/","/"&amp;TrimSummary[color]&amp;"/"))),),0))),0,(INDEX(TrimSummary[costing_yy],MATCH(1,INDEX(($HD170=TrimSummary[style_no])*(HR$3=TrimSummary[trim_reff])*(ISNUMBER(FIND("/"&amp;$HC170&amp;"/","/"&amp;TrimSummary[color]&amp;"/"))),),0))))*$HJ170*(1+$BN$3)&amp;","&amp;IF(ISERROR(INDEX(TrimSummary[ordering_yy],MATCH(1,INDEX(($HD170=TrimSummary[style_no])*(HR$3=TrimSummary[trim_reff])*(ISNUMBER(FIND("/"&amp;$HC170&amp;"/","/"&amp;TrimSummary[color]&amp;"/"))),),0))),0,(INDEX(TrimSummary[ordering_yy],MATCH(1,INDEX(($HD170=TrimSummary[style_no])*(HR$3=TrimSummary[trim_reff])*(ISNUMBER(FIND("/"&amp;$HC170&amp;"/","/"&amp;TrimSummary[color]&amp;"/"))),),0))))*$HH170*(1+$BN$4)&amp;","&amp;IF(ISERROR(INDEX(TrimSummary[ordering_yy],MATCH(1,INDEX(($HD170=TrimSummary[style_no])*(HR$3=TrimSummary[trim_reff])*(ISNUMBER(FIND("/"&amp;$HC170&amp;"/","/"&amp;TrimSummary[color]&amp;"/"))),),0))),0,(INDEX(TrimSummary[ordering_yy],MATCH(1,INDEX(($HD170=TrimSummary[style_no])*(HR$3=TrimSummary[trim_reff])*(ISNUMBER(FIND("/"&amp;$HC170&amp;"/","/"&amp;TrimSummary[color]&amp;"/"))),),0))))*$HJ170*(1+$BN$4)</f>
        <v>0,0,0,0</v>
      </c>
      <c r="HS170" s="62" t="str" cm="1">
        <f t="array" ref="HS170">IF(ISERROR(INDEX(TrimSummary[costing_yy],MATCH(1,INDEX(($HD170=TrimSummary[style_no])*(HS$3=TrimSummary[trim_reff])*(ISNUMBER(FIND("/"&amp;$HC170&amp;"/","/"&amp;TrimSummary[color]&amp;"/"))),),0))),0,(INDEX(TrimSummary[costing_yy],MATCH(1,INDEX(($HD170=TrimSummary[style_no])*(HS$3=TrimSummary[trim_reff])*(ISNUMBER(FIND("/"&amp;$HC170&amp;"/","/"&amp;TrimSummary[color]&amp;"/"))),),0))))*$HH170*(1+$BN$3)&amp;","&amp;IF(ISERROR(INDEX(TrimSummary[costing_yy],MATCH(1,INDEX(($HD170=TrimSummary[style_no])*(HS$3=TrimSummary[trim_reff])*(ISNUMBER(FIND("/"&amp;$HC170&amp;"/","/"&amp;TrimSummary[color]&amp;"/"))),),0))),0,(INDEX(TrimSummary[costing_yy],MATCH(1,INDEX(($HD170=TrimSummary[style_no])*(HS$3=TrimSummary[trim_reff])*(ISNUMBER(FIND("/"&amp;$HC170&amp;"/","/"&amp;TrimSummary[color]&amp;"/"))),),0))))*$HJ170*(1+$BN$3)&amp;","&amp;IF(ISERROR(INDEX(TrimSummary[ordering_yy],MATCH(1,INDEX(($HD170=TrimSummary[style_no])*(HS$3=TrimSummary[trim_reff])*(ISNUMBER(FIND("/"&amp;$HC170&amp;"/","/"&amp;TrimSummary[color]&amp;"/"))),),0))),0,(INDEX(TrimSummary[ordering_yy],MATCH(1,INDEX(($HD170=TrimSummary[style_no])*(HS$3=TrimSummary[trim_reff])*(ISNUMBER(FIND("/"&amp;$HC170&amp;"/","/"&amp;TrimSummary[color]&amp;"/"))),),0))))*$HH170*(1+$BN$4)&amp;","&amp;IF(ISERROR(INDEX(TrimSummary[ordering_yy],MATCH(1,INDEX(($HD170=TrimSummary[style_no])*(HS$3=TrimSummary[trim_reff])*(ISNUMBER(FIND("/"&amp;$HC170&amp;"/","/"&amp;TrimSummary[color]&amp;"/"))),),0))),0,(INDEX(TrimSummary[ordering_yy],MATCH(1,INDEX(($HD170=TrimSummary[style_no])*(HS$3=TrimSummary[trim_reff])*(ISNUMBER(FIND("/"&amp;$HC170&amp;"/","/"&amp;TrimSummary[color]&amp;"/"))),),0))))*$HJ170*(1+$BN$4)</f>
        <v>0,0,0,0</v>
      </c>
      <c r="HT170" s="62" t="str" cm="1">
        <f t="array" ref="HT170">IF(ISERROR(INDEX(TrimSummary[costing_yy],MATCH(1,INDEX(($HD170=TrimSummary[style_no])*(HT$3=TrimSummary[trim_reff])*(ISNUMBER(FIND("/"&amp;$HC170&amp;"/","/"&amp;TrimSummary[color]&amp;"/"))),),0))),0,(INDEX(TrimSummary[costing_yy],MATCH(1,INDEX(($HD170=TrimSummary[style_no])*(HT$3=TrimSummary[trim_reff])*(ISNUMBER(FIND("/"&amp;$HC170&amp;"/","/"&amp;TrimSummary[color]&amp;"/"))),),0))))*$HH170*(1+$BN$3)&amp;","&amp;IF(ISERROR(INDEX(TrimSummary[costing_yy],MATCH(1,INDEX(($HD170=TrimSummary[style_no])*(HT$3=TrimSummary[trim_reff])*(ISNUMBER(FIND("/"&amp;$HC170&amp;"/","/"&amp;TrimSummary[color]&amp;"/"))),),0))),0,(INDEX(TrimSummary[costing_yy],MATCH(1,INDEX(($HD170=TrimSummary[style_no])*(HT$3=TrimSummary[trim_reff])*(ISNUMBER(FIND("/"&amp;$HC170&amp;"/","/"&amp;TrimSummary[color]&amp;"/"))),),0))))*$HJ170*(1+$BN$3)&amp;","&amp;IF(ISERROR(INDEX(TrimSummary[ordering_yy],MATCH(1,INDEX(($HD170=TrimSummary[style_no])*(HT$3=TrimSummary[trim_reff])*(ISNUMBER(FIND("/"&amp;$HC170&amp;"/","/"&amp;TrimSummary[color]&amp;"/"))),),0))),0,(INDEX(TrimSummary[ordering_yy],MATCH(1,INDEX(($HD170=TrimSummary[style_no])*(HT$3=TrimSummary[trim_reff])*(ISNUMBER(FIND("/"&amp;$HC170&amp;"/","/"&amp;TrimSummary[color]&amp;"/"))),),0))))*$HH170*(1+$BN$4)&amp;","&amp;IF(ISERROR(INDEX(TrimSummary[ordering_yy],MATCH(1,INDEX(($HD170=TrimSummary[style_no])*(HT$3=TrimSummary[trim_reff])*(ISNUMBER(FIND("/"&amp;$HC170&amp;"/","/"&amp;TrimSummary[color]&amp;"/"))),),0))),0,(INDEX(TrimSummary[ordering_yy],MATCH(1,INDEX(($HD170=TrimSummary[style_no])*(HT$3=TrimSummary[trim_reff])*(ISNUMBER(FIND("/"&amp;$HC170&amp;"/","/"&amp;TrimSummary[color]&amp;"/"))),),0))))*$HJ170*(1+$BN$4)</f>
        <v>0,0,0,0</v>
      </c>
      <c r="HU170" s="62" t="str" cm="1">
        <f t="array" ref="HU170">IF(ISERROR(INDEX(TrimSummary[costing_yy],MATCH(1,INDEX(($HD170=TrimSummary[style_no])*(HU$3=TrimSummary[trim_reff])*(ISNUMBER(FIND("/"&amp;$HC170&amp;"/","/"&amp;TrimSummary[color]&amp;"/"))),),0))),0,(INDEX(TrimSummary[costing_yy],MATCH(1,INDEX(($HD170=TrimSummary[style_no])*(HU$3=TrimSummary[trim_reff])*(ISNUMBER(FIND("/"&amp;$HC170&amp;"/","/"&amp;TrimSummary[color]&amp;"/"))),),0))))*$HH170*(1+$BN$3)&amp;","&amp;IF(ISERROR(INDEX(TrimSummary[costing_yy],MATCH(1,INDEX(($HD170=TrimSummary[style_no])*(HU$3=TrimSummary[trim_reff])*(ISNUMBER(FIND("/"&amp;$HC170&amp;"/","/"&amp;TrimSummary[color]&amp;"/"))),),0))),0,(INDEX(TrimSummary[costing_yy],MATCH(1,INDEX(($HD170=TrimSummary[style_no])*(HU$3=TrimSummary[trim_reff])*(ISNUMBER(FIND("/"&amp;$HC170&amp;"/","/"&amp;TrimSummary[color]&amp;"/"))),),0))))*$HJ170*(1+$BN$3)&amp;","&amp;IF(ISERROR(INDEX(TrimSummary[ordering_yy],MATCH(1,INDEX(($HD170=TrimSummary[style_no])*(HU$3=TrimSummary[trim_reff])*(ISNUMBER(FIND("/"&amp;$HC170&amp;"/","/"&amp;TrimSummary[color]&amp;"/"))),),0))),0,(INDEX(TrimSummary[ordering_yy],MATCH(1,INDEX(($HD170=TrimSummary[style_no])*(HU$3=TrimSummary[trim_reff])*(ISNUMBER(FIND("/"&amp;$HC170&amp;"/","/"&amp;TrimSummary[color]&amp;"/"))),),0))))*$HH170*(1+$BN$4)&amp;","&amp;IF(ISERROR(INDEX(TrimSummary[ordering_yy],MATCH(1,INDEX(($HD170=TrimSummary[style_no])*(HU$3=TrimSummary[trim_reff])*(ISNUMBER(FIND("/"&amp;$HC170&amp;"/","/"&amp;TrimSummary[color]&amp;"/"))),),0))),0,(INDEX(TrimSummary[ordering_yy],MATCH(1,INDEX(($HD170=TrimSummary[style_no])*(HU$3=TrimSummary[trim_reff])*(ISNUMBER(FIND("/"&amp;$HC170&amp;"/","/"&amp;TrimSummary[color]&amp;"/"))),),0))))*$HJ170*(1+$BN$4)</f>
        <v>0,0,0,0</v>
      </c>
      <c r="HV170" s="62"/>
      <c r="HW170" s="62"/>
      <c r="HX170" s="62"/>
      <c r="HY170" s="62"/>
      <c r="HZ170" s="62"/>
      <c r="IA170" s="62"/>
      <c r="IB170" s="62"/>
      <c r="IC170" s="62"/>
      <c r="ID170" s="62"/>
      <c r="IE170" s="62"/>
      <c r="IF170" s="62"/>
      <c r="IG170" s="62"/>
      <c r="IH170" s="62"/>
      <c r="II170" s="62"/>
      <c r="IJ170" s="62"/>
      <c r="IK170" s="62"/>
      <c r="IL170" s="62"/>
      <c r="IM170" s="62"/>
      <c r="IN170" s="62"/>
      <c r="IO170" s="62"/>
      <c r="IP170" s="62"/>
      <c r="IQ170" s="62"/>
      <c r="IR170" s="62"/>
      <c r="IS170" s="62"/>
      <c r="IT170" s="62"/>
      <c r="IU170" s="62"/>
      <c r="IV170" s="62"/>
      <c r="IW170" s="62"/>
    </row>
    <row r="171" spans="1:257">
      <c r="A171"/>
      <c r="D171" s="256"/>
      <c r="E171" s="121"/>
      <c r="F171" s="18"/>
      <c r="G171" s="19"/>
      <c r="H171" s="96"/>
      <c r="I171" s="96"/>
      <c r="J171" s="96"/>
      <c r="K171" s="96"/>
      <c r="L171" s="96"/>
      <c r="M171" s="96"/>
      <c r="N171" s="96"/>
      <c r="O171" s="96"/>
      <c r="P171" s="96"/>
      <c r="Q171" s="96"/>
      <c r="R171" s="96"/>
      <c r="S171" s="86"/>
      <c r="T171" s="86"/>
      <c r="U171" s="86"/>
      <c r="V171" s="130"/>
      <c r="Y171" s="18"/>
      <c r="AR171" s="23"/>
      <c r="AS171" s="23"/>
      <c r="AT171" s="18"/>
      <c r="AV171" s="24"/>
      <c r="AW171" s="24"/>
      <c r="AX171" s="24"/>
      <c r="AY171" s="24"/>
      <c r="AZ171" s="24"/>
      <c r="BA171" s="24"/>
      <c r="BB171" s="24"/>
      <c r="BC171" s="24"/>
      <c r="BD171" s="24"/>
      <c r="BE171" s="24"/>
      <c r="BF171" s="24"/>
      <c r="BG171" s="24"/>
      <c r="BH171" s="24"/>
      <c r="BI171" s="24"/>
      <c r="BS171" s="233"/>
      <c r="BT171" s="233"/>
      <c r="BU171" s="233"/>
      <c r="BV171" s="233"/>
      <c r="BW171" s="233"/>
      <c r="BX171" s="233"/>
      <c r="BY171" s="233"/>
      <c r="BZ171" s="233"/>
      <c r="CA171" s="233"/>
      <c r="CB171" s="233"/>
      <c r="CC171" s="233"/>
      <c r="CD171" s="233"/>
      <c r="CE171" s="233"/>
      <c r="CF171" s="233"/>
      <c r="CH171" s="233"/>
      <c r="CJ171" s="64"/>
      <c r="CK171" s="64"/>
      <c r="FT171"/>
      <c r="FU171"/>
      <c r="HA171" s="62" t="str">
        <f>INDEX(TrimSummary[season],MATCH($HD171,TrimSummary[style_no],0))</f>
        <v>WI23</v>
      </c>
      <c r="HB171" s="62" t="str">
        <f>INDEX(TrimSummary[floorset],MATCH($HD171,TrimSummary[style_no],0))</f>
        <v>F3</v>
      </c>
      <c r="HC171" s="6" t="s">
        <v>201</v>
      </c>
      <c r="HD171" s="311" t="s">
        <v>315</v>
      </c>
      <c r="HE171" s="225" t="s">
        <v>302</v>
      </c>
      <c r="HF171" s="99">
        <v>45040</v>
      </c>
      <c r="HG171" t="s">
        <v>141</v>
      </c>
      <c r="HH171" s="106" cm="1">
        <f t="array" ref="HH171">IF(ISERROR(INDEX(Trim_Booking_Data[[QTY TB]:[5]],MATCH($HD171&amp;$HE171&amp;$HF171,Trim_Booking_Data[Styele'#]&amp;Trim_Booking_Data[COLOR]&amp;Trim_Booking_Data[Trim Boking Date],0),MATCH($HG171,Trim_Booking_Data[[#Headers],[QTY TB]:[5]],0))),0,(INDEX(Trim_Booking_Data[[QTY TB]:[5]],MATCH($HD171&amp;$HE171&amp;$HF171,Trim_Booking_Data[Styele'#]&amp;Trim_Booking_Data[COLOR]&amp;Trim_Booking_Data[Trim Boking Date],0),MATCH($HG171,Trim_Booking_Data[[#Headers],[QTY TB]:[5]],0))))</f>
        <v>0</v>
      </c>
      <c r="HI171" s="78" cm="1">
        <f t="array" ref="HI171">IF(ISERROR(INDEX(PO_Placed_Data_Fu[],MATCH($HD171&amp;$HE171,Trim_Booking_Data[Styele'#]&amp;Trim_Booking_Data[COLOR],0),MATCH(HI$3,PO_Placed_Data_Fu[#Headers],0))),0,(INDEX(PO_Placed_Data_Fu[],MATCH($HD171&amp;$HE171,Trim_Booking_Data[Styele'#]&amp;Trim_Booking_Data[COLOR],0),MATCH(HI$3,PO_Placed_Data_Fu[#Headers],0))))</f>
        <v>0</v>
      </c>
      <c r="HJ171" s="73" cm="1">
        <f t="array" ref="HJ171">IF(ISERROR(INDEX(PO_Placed_Data_Fu[],MATCH($HD171&amp;$HE171&amp;$HF171,Trim_Booking_Data[Styele'#]&amp;Trim_Booking_Data[COLOR]&amp;Trim_Booking_Data[Trim Boking Date],0),MATCH($HG171,PO_Placed_Data_Fu[#Headers],0))),0,(INDEX(PO_Placed_Data_Fu[],MATCH($HD171&amp;$HE171&amp;$HF171,Trim_Booking_Data[Styele'#]&amp;Trim_Booking_Data[COLOR]&amp;Trim_Booking_Data[Trim Boking Date],0),MATCH($HG171,PO_Placed_Data_Fu[#Headers],0))))</f>
        <v>0</v>
      </c>
      <c r="HK171" s="62" t="str" cm="1">
        <f t="array" ref="HK171">IF(ISERROR(INDEX(TrimSummary[costing_yy],MATCH(1,INDEX(($HD171=TrimSummary[style_no])*(HK$3=TrimSummary[trim_reff])*(ISNUMBER(FIND("/"&amp;$HC171&amp;"/","/"&amp;TrimSummary[color]&amp;"/"))),),0))),0,(INDEX(TrimSummary[costing_yy],MATCH(1,INDEX(($HD171=TrimSummary[style_no])*(HK$3=TrimSummary[trim_reff])*(ISNUMBER(FIND("/"&amp;$HC171&amp;"/","/"&amp;TrimSummary[color]&amp;"/"))),),0))))*$HH171*(1+$BN$3)&amp;","&amp;IF(ISERROR(INDEX(TrimSummary[costing_yy],MATCH(1,INDEX(($HD171=TrimSummary[style_no])*(HK$3=TrimSummary[trim_reff])*(ISNUMBER(FIND("/"&amp;$HC171&amp;"/","/"&amp;TrimSummary[color]&amp;"/"))),),0))),0,(INDEX(TrimSummary[costing_yy],MATCH(1,INDEX(($HD171=TrimSummary[style_no])*(HK$3=TrimSummary[trim_reff])*(ISNUMBER(FIND("/"&amp;$HC171&amp;"/","/"&amp;TrimSummary[color]&amp;"/"))),),0))))*$HJ171*(1+$BN$3)&amp;","&amp;IF(ISERROR(INDEX(TrimSummary[ordering_yy],MATCH(1,INDEX(($HD171=TrimSummary[style_no])*(HK$3=TrimSummary[trim_reff])*(ISNUMBER(FIND("/"&amp;$HC171&amp;"/","/"&amp;TrimSummary[color]&amp;"/"))),),0))),0,(INDEX(TrimSummary[ordering_yy],MATCH(1,INDEX(($HD171=TrimSummary[style_no])*(HK$3=TrimSummary[trim_reff])*(ISNUMBER(FIND("/"&amp;$HC171&amp;"/","/"&amp;TrimSummary[color]&amp;"/"))),),0))))*$HH171*(1+$BN$4)&amp;","&amp;IF(ISERROR(INDEX(TrimSummary[ordering_yy],MATCH(1,INDEX(($HD171=TrimSummary[style_no])*(HK$3=TrimSummary[trim_reff])*(ISNUMBER(FIND("/"&amp;$HC171&amp;"/","/"&amp;TrimSummary[color]&amp;"/"))),),0))),0,(INDEX(TrimSummary[ordering_yy],MATCH(1,INDEX(($HD171=TrimSummary[style_no])*(HK$3=TrimSummary[trim_reff])*(ISNUMBER(FIND("/"&amp;$HC171&amp;"/","/"&amp;TrimSummary[color]&amp;"/"))),),0))))*$HJ171*(1+$BN$4)</f>
        <v>0,0,0,0</v>
      </c>
      <c r="HL171" s="62" t="str" cm="1">
        <f t="array" ref="HL171">IF(ISERROR(INDEX(TrimSummary[costing_yy],MATCH(1,INDEX(($HD171=TrimSummary[style_no])*(HL$3=TrimSummary[trim_reff])*(ISNUMBER(FIND("/"&amp;$HC171&amp;"/","/"&amp;TrimSummary[color]&amp;"/"))),),0))),0,(INDEX(TrimSummary[costing_yy],MATCH(1,INDEX(($HD171=TrimSummary[style_no])*(HL$3=TrimSummary[trim_reff])*(ISNUMBER(FIND("/"&amp;$HC171&amp;"/","/"&amp;TrimSummary[color]&amp;"/"))),),0))))*$HH171*(1+$BN$3)&amp;","&amp;IF(ISERROR(INDEX(TrimSummary[costing_yy],MATCH(1,INDEX(($HD171=TrimSummary[style_no])*(HL$3=TrimSummary[trim_reff])*(ISNUMBER(FIND("/"&amp;$HC171&amp;"/","/"&amp;TrimSummary[color]&amp;"/"))),),0))),0,(INDEX(TrimSummary[costing_yy],MATCH(1,INDEX(($HD171=TrimSummary[style_no])*(HL$3=TrimSummary[trim_reff])*(ISNUMBER(FIND("/"&amp;$HC171&amp;"/","/"&amp;TrimSummary[color]&amp;"/"))),),0))))*$HJ171*(1+$BN$3)&amp;","&amp;IF(ISERROR(INDEX(TrimSummary[ordering_yy],MATCH(1,INDEX(($HD171=TrimSummary[style_no])*(HL$3=TrimSummary[trim_reff])*(ISNUMBER(FIND("/"&amp;$HC171&amp;"/","/"&amp;TrimSummary[color]&amp;"/"))),),0))),0,(INDEX(TrimSummary[ordering_yy],MATCH(1,INDEX(($HD171=TrimSummary[style_no])*(HL$3=TrimSummary[trim_reff])*(ISNUMBER(FIND("/"&amp;$HC171&amp;"/","/"&amp;TrimSummary[color]&amp;"/"))),),0))))*$HH171*(1+$BN$4)&amp;","&amp;IF(ISERROR(INDEX(TrimSummary[ordering_yy],MATCH(1,INDEX(($HD171=TrimSummary[style_no])*(HL$3=TrimSummary[trim_reff])*(ISNUMBER(FIND("/"&amp;$HC171&amp;"/","/"&amp;TrimSummary[color]&amp;"/"))),),0))),0,(INDEX(TrimSummary[ordering_yy],MATCH(1,INDEX(($HD171=TrimSummary[style_no])*(HL$3=TrimSummary[trim_reff])*(ISNUMBER(FIND("/"&amp;$HC171&amp;"/","/"&amp;TrimSummary[color]&amp;"/"))),),0))))*$HJ171*(1+$BN$4)</f>
        <v>0,0,0,0</v>
      </c>
      <c r="HM171" s="62" t="str" cm="1">
        <f t="array" ref="HM171">IF(ISERROR(INDEX(TrimSummary[costing_yy],MATCH(1,INDEX(($HD171=TrimSummary[style_no])*(HM$3=TrimSummary[trim_reff])*(ISNUMBER(FIND("/"&amp;$HC171&amp;"/","/"&amp;TrimSummary[color]&amp;"/"))),),0))),0,(INDEX(TrimSummary[costing_yy],MATCH(1,INDEX(($HD171=TrimSummary[style_no])*(HM$3=TrimSummary[trim_reff])*(ISNUMBER(FIND("/"&amp;$HC171&amp;"/","/"&amp;TrimSummary[color]&amp;"/"))),),0))))*$HH171*(1+$BN$3)&amp;","&amp;IF(ISERROR(INDEX(TrimSummary[costing_yy],MATCH(1,INDEX(($HD171=TrimSummary[style_no])*(HM$3=TrimSummary[trim_reff])*(ISNUMBER(FIND("/"&amp;$HC171&amp;"/","/"&amp;TrimSummary[color]&amp;"/"))),),0))),0,(INDEX(TrimSummary[costing_yy],MATCH(1,INDEX(($HD171=TrimSummary[style_no])*(HM$3=TrimSummary[trim_reff])*(ISNUMBER(FIND("/"&amp;$HC171&amp;"/","/"&amp;TrimSummary[color]&amp;"/"))),),0))))*$HJ171*(1+$BN$3)&amp;","&amp;IF(ISERROR(INDEX(TrimSummary[ordering_yy],MATCH(1,INDEX(($HD171=TrimSummary[style_no])*(HM$3=TrimSummary[trim_reff])*(ISNUMBER(FIND("/"&amp;$HC171&amp;"/","/"&amp;TrimSummary[color]&amp;"/"))),),0))),0,(INDEX(TrimSummary[ordering_yy],MATCH(1,INDEX(($HD171=TrimSummary[style_no])*(HM$3=TrimSummary[trim_reff])*(ISNUMBER(FIND("/"&amp;$HC171&amp;"/","/"&amp;TrimSummary[color]&amp;"/"))),),0))))*$HH171*(1+$BN$4)&amp;","&amp;IF(ISERROR(INDEX(TrimSummary[ordering_yy],MATCH(1,INDEX(($HD171=TrimSummary[style_no])*(HM$3=TrimSummary[trim_reff])*(ISNUMBER(FIND("/"&amp;$HC171&amp;"/","/"&amp;TrimSummary[color]&amp;"/"))),),0))),0,(INDEX(TrimSummary[ordering_yy],MATCH(1,INDEX(($HD171=TrimSummary[style_no])*(HM$3=TrimSummary[trim_reff])*(ISNUMBER(FIND("/"&amp;$HC171&amp;"/","/"&amp;TrimSummary[color]&amp;"/"))),),0))))*$HJ171*(1+$BN$4)</f>
        <v>0,0,0,0</v>
      </c>
      <c r="HN171" s="62" t="str" cm="1">
        <f t="array" ref="HN171">IF(ISERROR(INDEX(TrimSummary[costing_yy],MATCH(1,INDEX(($HD171=TrimSummary[style_no])*(HN$3=TrimSummary[trim_reff])*(ISNUMBER(FIND("/"&amp;$HC171&amp;"/","/"&amp;TrimSummary[color]&amp;"/"))),),0))),0,(INDEX(TrimSummary[costing_yy],MATCH(1,INDEX(($HD171=TrimSummary[style_no])*(HN$3=TrimSummary[trim_reff])*(ISNUMBER(FIND("/"&amp;$HC171&amp;"/","/"&amp;TrimSummary[color]&amp;"/"))),),0))))*$HH171*(1+$BN$3)&amp;","&amp;IF(ISERROR(INDEX(TrimSummary[costing_yy],MATCH(1,INDEX(($HD171=TrimSummary[style_no])*(HN$3=TrimSummary[trim_reff])*(ISNUMBER(FIND("/"&amp;$HC171&amp;"/","/"&amp;TrimSummary[color]&amp;"/"))),),0))),0,(INDEX(TrimSummary[costing_yy],MATCH(1,INDEX(($HD171=TrimSummary[style_no])*(HN$3=TrimSummary[trim_reff])*(ISNUMBER(FIND("/"&amp;$HC171&amp;"/","/"&amp;TrimSummary[color]&amp;"/"))),),0))))*$HJ171*(1+$BN$3)&amp;","&amp;IF(ISERROR(INDEX(TrimSummary[ordering_yy],MATCH(1,INDEX(($HD171=TrimSummary[style_no])*(HN$3=TrimSummary[trim_reff])*(ISNUMBER(FIND("/"&amp;$HC171&amp;"/","/"&amp;TrimSummary[color]&amp;"/"))),),0))),0,(INDEX(TrimSummary[ordering_yy],MATCH(1,INDEX(($HD171=TrimSummary[style_no])*(HN$3=TrimSummary[trim_reff])*(ISNUMBER(FIND("/"&amp;$HC171&amp;"/","/"&amp;TrimSummary[color]&amp;"/"))),),0))))*$HH171*(1+$BN$4)&amp;","&amp;IF(ISERROR(INDEX(TrimSummary[ordering_yy],MATCH(1,INDEX(($HD171=TrimSummary[style_no])*(HN$3=TrimSummary[trim_reff])*(ISNUMBER(FIND("/"&amp;$HC171&amp;"/","/"&amp;TrimSummary[color]&amp;"/"))),),0))),0,(INDEX(TrimSummary[ordering_yy],MATCH(1,INDEX(($HD171=TrimSummary[style_no])*(HN$3=TrimSummary[trim_reff])*(ISNUMBER(FIND("/"&amp;$HC171&amp;"/","/"&amp;TrimSummary[color]&amp;"/"))),),0))))*$HJ171*(1+$BN$4)</f>
        <v>0,0,0,0</v>
      </c>
      <c r="HO171" s="62" t="str" cm="1">
        <f t="array" ref="HO171">IF(ISERROR(INDEX(TrimSummary[costing_yy],MATCH(1,INDEX(($HD171=TrimSummary[style_no])*(HO$3=TrimSummary[trim_reff])*(ISNUMBER(FIND("/"&amp;$HC171&amp;"/","/"&amp;TrimSummary[color]&amp;"/"))),),0))),0,(INDEX(TrimSummary[costing_yy],MATCH(1,INDEX(($HD171=TrimSummary[style_no])*(HO$3=TrimSummary[trim_reff])*(ISNUMBER(FIND("/"&amp;$HC171&amp;"/","/"&amp;TrimSummary[color]&amp;"/"))),),0))))*$HH171*(1+$BN$3)&amp;","&amp;IF(ISERROR(INDEX(TrimSummary[costing_yy],MATCH(1,INDEX(($HD171=TrimSummary[style_no])*(HO$3=TrimSummary[trim_reff])*(ISNUMBER(FIND("/"&amp;$HC171&amp;"/","/"&amp;TrimSummary[color]&amp;"/"))),),0))),0,(INDEX(TrimSummary[costing_yy],MATCH(1,INDEX(($HD171=TrimSummary[style_no])*(HO$3=TrimSummary[trim_reff])*(ISNUMBER(FIND("/"&amp;$HC171&amp;"/","/"&amp;TrimSummary[color]&amp;"/"))),),0))))*$HJ171*(1+$BN$3)&amp;","&amp;IF(ISERROR(INDEX(TrimSummary[ordering_yy],MATCH(1,INDEX(($HD171=TrimSummary[style_no])*(HO$3=TrimSummary[trim_reff])*(ISNUMBER(FIND("/"&amp;$HC171&amp;"/","/"&amp;TrimSummary[color]&amp;"/"))),),0))),0,(INDEX(TrimSummary[ordering_yy],MATCH(1,INDEX(($HD171=TrimSummary[style_no])*(HO$3=TrimSummary[trim_reff])*(ISNUMBER(FIND("/"&amp;$HC171&amp;"/","/"&amp;TrimSummary[color]&amp;"/"))),),0))))*$HH171*(1+$BN$4)&amp;","&amp;IF(ISERROR(INDEX(TrimSummary[ordering_yy],MATCH(1,INDEX(($HD171=TrimSummary[style_no])*(HO$3=TrimSummary[trim_reff])*(ISNUMBER(FIND("/"&amp;$HC171&amp;"/","/"&amp;TrimSummary[color]&amp;"/"))),),0))),0,(INDEX(TrimSummary[ordering_yy],MATCH(1,INDEX(($HD171=TrimSummary[style_no])*(HO$3=TrimSummary[trim_reff])*(ISNUMBER(FIND("/"&amp;$HC171&amp;"/","/"&amp;TrimSummary[color]&amp;"/"))),),0))))*$HJ171*(1+$BN$4)</f>
        <v>0,0,0,0</v>
      </c>
      <c r="HP171" s="62" t="str" cm="1">
        <f t="array" ref="HP171">IF(ISERROR(INDEX(TrimSummary[costing_yy],MATCH(1,INDEX(($HD171=TrimSummary[style_no])*(HP$3=TrimSummary[trim_reff])*(ISNUMBER(FIND("/"&amp;$HC171&amp;"/","/"&amp;TrimSummary[color]&amp;"/"))),),0))),0,(INDEX(TrimSummary[costing_yy],MATCH(1,INDEX(($HD171=TrimSummary[style_no])*(HP$3=TrimSummary[trim_reff])*(ISNUMBER(FIND("/"&amp;$HC171&amp;"/","/"&amp;TrimSummary[color]&amp;"/"))),),0))))*$HH171*(1+$BN$3)&amp;","&amp;IF(ISERROR(INDEX(TrimSummary[costing_yy],MATCH(1,INDEX(($HD171=TrimSummary[style_no])*(HP$3=TrimSummary[trim_reff])*(ISNUMBER(FIND("/"&amp;$HC171&amp;"/","/"&amp;TrimSummary[color]&amp;"/"))),),0))),0,(INDEX(TrimSummary[costing_yy],MATCH(1,INDEX(($HD171=TrimSummary[style_no])*(HP$3=TrimSummary[trim_reff])*(ISNUMBER(FIND("/"&amp;$HC171&amp;"/","/"&amp;TrimSummary[color]&amp;"/"))),),0))))*$HJ171*(1+$BN$3)&amp;","&amp;IF(ISERROR(INDEX(TrimSummary[ordering_yy],MATCH(1,INDEX(($HD171=TrimSummary[style_no])*(HP$3=TrimSummary[trim_reff])*(ISNUMBER(FIND("/"&amp;$HC171&amp;"/","/"&amp;TrimSummary[color]&amp;"/"))),),0))),0,(INDEX(TrimSummary[ordering_yy],MATCH(1,INDEX(($HD171=TrimSummary[style_no])*(HP$3=TrimSummary[trim_reff])*(ISNUMBER(FIND("/"&amp;$HC171&amp;"/","/"&amp;TrimSummary[color]&amp;"/"))),),0))))*$HH171*(1+$BN$4)&amp;","&amp;IF(ISERROR(INDEX(TrimSummary[ordering_yy],MATCH(1,INDEX(($HD171=TrimSummary[style_no])*(HP$3=TrimSummary[trim_reff])*(ISNUMBER(FIND("/"&amp;$HC171&amp;"/","/"&amp;TrimSummary[color]&amp;"/"))),),0))),0,(INDEX(TrimSummary[ordering_yy],MATCH(1,INDEX(($HD171=TrimSummary[style_no])*(HP$3=TrimSummary[trim_reff])*(ISNUMBER(FIND("/"&amp;$HC171&amp;"/","/"&amp;TrimSummary[color]&amp;"/"))),),0))))*$HJ171*(1+$BN$4)</f>
        <v>0,0,0,0</v>
      </c>
      <c r="HQ171" s="62" t="str" cm="1">
        <f t="array" ref="HQ171">IF(ISERROR(INDEX(TrimSummary[costing_yy],MATCH(1,INDEX(($HD171=TrimSummary[style_no])*(HQ$3=TrimSummary[trim_reff])*(ISNUMBER(FIND("/"&amp;$HC171&amp;"/","/"&amp;TrimSummary[color]&amp;"/"))),),0))),0,(INDEX(TrimSummary[costing_yy],MATCH(1,INDEX(($HD171=TrimSummary[style_no])*(HQ$3=TrimSummary[trim_reff])*(ISNUMBER(FIND("/"&amp;$HC171&amp;"/","/"&amp;TrimSummary[color]&amp;"/"))),),0))))*$HH171*(1+$BN$3)&amp;","&amp;IF(ISERROR(INDEX(TrimSummary[costing_yy],MATCH(1,INDEX(($HD171=TrimSummary[style_no])*(HQ$3=TrimSummary[trim_reff])*(ISNUMBER(FIND("/"&amp;$HC171&amp;"/","/"&amp;TrimSummary[color]&amp;"/"))),),0))),0,(INDEX(TrimSummary[costing_yy],MATCH(1,INDEX(($HD171=TrimSummary[style_no])*(HQ$3=TrimSummary[trim_reff])*(ISNUMBER(FIND("/"&amp;$HC171&amp;"/","/"&amp;TrimSummary[color]&amp;"/"))),),0))))*$HJ171*(1+$BN$3)&amp;","&amp;IF(ISERROR(INDEX(TrimSummary[ordering_yy],MATCH(1,INDEX(($HD171=TrimSummary[style_no])*(HQ$3=TrimSummary[trim_reff])*(ISNUMBER(FIND("/"&amp;$HC171&amp;"/","/"&amp;TrimSummary[color]&amp;"/"))),),0))),0,(INDEX(TrimSummary[ordering_yy],MATCH(1,INDEX(($HD171=TrimSummary[style_no])*(HQ$3=TrimSummary[trim_reff])*(ISNUMBER(FIND("/"&amp;$HC171&amp;"/","/"&amp;TrimSummary[color]&amp;"/"))),),0))))*$HH171*(1+$BN$4)&amp;","&amp;IF(ISERROR(INDEX(TrimSummary[ordering_yy],MATCH(1,INDEX(($HD171=TrimSummary[style_no])*(HQ$3=TrimSummary[trim_reff])*(ISNUMBER(FIND("/"&amp;$HC171&amp;"/","/"&amp;TrimSummary[color]&amp;"/"))),),0))),0,(INDEX(TrimSummary[ordering_yy],MATCH(1,INDEX(($HD171=TrimSummary[style_no])*(HQ$3=TrimSummary[trim_reff])*(ISNUMBER(FIND("/"&amp;$HC171&amp;"/","/"&amp;TrimSummary[color]&amp;"/"))),),0))))*$HJ171*(1+$BN$4)</f>
        <v>0,0,0,0</v>
      </c>
      <c r="HR171" s="62" t="str" cm="1">
        <f t="array" ref="HR171">IF(ISERROR(INDEX(TrimSummary[costing_yy],MATCH(1,INDEX(($HD171=TrimSummary[style_no])*(HR$3=TrimSummary[trim_reff])*(ISNUMBER(FIND("/"&amp;$HC171&amp;"/","/"&amp;TrimSummary[color]&amp;"/"))),),0))),0,(INDEX(TrimSummary[costing_yy],MATCH(1,INDEX(($HD171=TrimSummary[style_no])*(HR$3=TrimSummary[trim_reff])*(ISNUMBER(FIND("/"&amp;$HC171&amp;"/","/"&amp;TrimSummary[color]&amp;"/"))),),0))))*$HH171*(1+$BN$3)&amp;","&amp;IF(ISERROR(INDEX(TrimSummary[costing_yy],MATCH(1,INDEX(($HD171=TrimSummary[style_no])*(HR$3=TrimSummary[trim_reff])*(ISNUMBER(FIND("/"&amp;$HC171&amp;"/","/"&amp;TrimSummary[color]&amp;"/"))),),0))),0,(INDEX(TrimSummary[costing_yy],MATCH(1,INDEX(($HD171=TrimSummary[style_no])*(HR$3=TrimSummary[trim_reff])*(ISNUMBER(FIND("/"&amp;$HC171&amp;"/","/"&amp;TrimSummary[color]&amp;"/"))),),0))))*$HJ171*(1+$BN$3)&amp;","&amp;IF(ISERROR(INDEX(TrimSummary[ordering_yy],MATCH(1,INDEX(($HD171=TrimSummary[style_no])*(HR$3=TrimSummary[trim_reff])*(ISNUMBER(FIND("/"&amp;$HC171&amp;"/","/"&amp;TrimSummary[color]&amp;"/"))),),0))),0,(INDEX(TrimSummary[ordering_yy],MATCH(1,INDEX(($HD171=TrimSummary[style_no])*(HR$3=TrimSummary[trim_reff])*(ISNUMBER(FIND("/"&amp;$HC171&amp;"/","/"&amp;TrimSummary[color]&amp;"/"))),),0))))*$HH171*(1+$BN$4)&amp;","&amp;IF(ISERROR(INDEX(TrimSummary[ordering_yy],MATCH(1,INDEX(($HD171=TrimSummary[style_no])*(HR$3=TrimSummary[trim_reff])*(ISNUMBER(FIND("/"&amp;$HC171&amp;"/","/"&amp;TrimSummary[color]&amp;"/"))),),0))),0,(INDEX(TrimSummary[ordering_yy],MATCH(1,INDEX(($HD171=TrimSummary[style_no])*(HR$3=TrimSummary[trim_reff])*(ISNUMBER(FIND("/"&amp;$HC171&amp;"/","/"&amp;TrimSummary[color]&amp;"/"))),),0))))*$HJ171*(1+$BN$4)</f>
        <v>0,0,0,0</v>
      </c>
      <c r="HS171" s="62" t="str" cm="1">
        <f t="array" ref="HS171">IF(ISERROR(INDEX(TrimSummary[costing_yy],MATCH(1,INDEX(($HD171=TrimSummary[style_no])*(HS$3=TrimSummary[trim_reff])*(ISNUMBER(FIND("/"&amp;$HC171&amp;"/","/"&amp;TrimSummary[color]&amp;"/"))),),0))),0,(INDEX(TrimSummary[costing_yy],MATCH(1,INDEX(($HD171=TrimSummary[style_no])*(HS$3=TrimSummary[trim_reff])*(ISNUMBER(FIND("/"&amp;$HC171&amp;"/","/"&amp;TrimSummary[color]&amp;"/"))),),0))))*$HH171*(1+$BN$3)&amp;","&amp;IF(ISERROR(INDEX(TrimSummary[costing_yy],MATCH(1,INDEX(($HD171=TrimSummary[style_no])*(HS$3=TrimSummary[trim_reff])*(ISNUMBER(FIND("/"&amp;$HC171&amp;"/","/"&amp;TrimSummary[color]&amp;"/"))),),0))),0,(INDEX(TrimSummary[costing_yy],MATCH(1,INDEX(($HD171=TrimSummary[style_no])*(HS$3=TrimSummary[trim_reff])*(ISNUMBER(FIND("/"&amp;$HC171&amp;"/","/"&amp;TrimSummary[color]&amp;"/"))),),0))))*$HJ171*(1+$BN$3)&amp;","&amp;IF(ISERROR(INDEX(TrimSummary[ordering_yy],MATCH(1,INDEX(($HD171=TrimSummary[style_no])*(HS$3=TrimSummary[trim_reff])*(ISNUMBER(FIND("/"&amp;$HC171&amp;"/","/"&amp;TrimSummary[color]&amp;"/"))),),0))),0,(INDEX(TrimSummary[ordering_yy],MATCH(1,INDEX(($HD171=TrimSummary[style_no])*(HS$3=TrimSummary[trim_reff])*(ISNUMBER(FIND("/"&amp;$HC171&amp;"/","/"&amp;TrimSummary[color]&amp;"/"))),),0))))*$HH171*(1+$BN$4)&amp;","&amp;IF(ISERROR(INDEX(TrimSummary[ordering_yy],MATCH(1,INDEX(($HD171=TrimSummary[style_no])*(HS$3=TrimSummary[trim_reff])*(ISNUMBER(FIND("/"&amp;$HC171&amp;"/","/"&amp;TrimSummary[color]&amp;"/"))),),0))),0,(INDEX(TrimSummary[ordering_yy],MATCH(1,INDEX(($HD171=TrimSummary[style_no])*(HS$3=TrimSummary[trim_reff])*(ISNUMBER(FIND("/"&amp;$HC171&amp;"/","/"&amp;TrimSummary[color]&amp;"/"))),),0))))*$HJ171*(1+$BN$4)</f>
        <v>0,0,0,0</v>
      </c>
      <c r="HT171" s="62" t="str" cm="1">
        <f t="array" ref="HT171">IF(ISERROR(INDEX(TrimSummary[costing_yy],MATCH(1,INDEX(($HD171=TrimSummary[style_no])*(HT$3=TrimSummary[trim_reff])*(ISNUMBER(FIND("/"&amp;$HC171&amp;"/","/"&amp;TrimSummary[color]&amp;"/"))),),0))),0,(INDEX(TrimSummary[costing_yy],MATCH(1,INDEX(($HD171=TrimSummary[style_no])*(HT$3=TrimSummary[trim_reff])*(ISNUMBER(FIND("/"&amp;$HC171&amp;"/","/"&amp;TrimSummary[color]&amp;"/"))),),0))))*$HH171*(1+$BN$3)&amp;","&amp;IF(ISERROR(INDEX(TrimSummary[costing_yy],MATCH(1,INDEX(($HD171=TrimSummary[style_no])*(HT$3=TrimSummary[trim_reff])*(ISNUMBER(FIND("/"&amp;$HC171&amp;"/","/"&amp;TrimSummary[color]&amp;"/"))),),0))),0,(INDEX(TrimSummary[costing_yy],MATCH(1,INDEX(($HD171=TrimSummary[style_no])*(HT$3=TrimSummary[trim_reff])*(ISNUMBER(FIND("/"&amp;$HC171&amp;"/","/"&amp;TrimSummary[color]&amp;"/"))),),0))))*$HJ171*(1+$BN$3)&amp;","&amp;IF(ISERROR(INDEX(TrimSummary[ordering_yy],MATCH(1,INDEX(($HD171=TrimSummary[style_no])*(HT$3=TrimSummary[trim_reff])*(ISNUMBER(FIND("/"&amp;$HC171&amp;"/","/"&amp;TrimSummary[color]&amp;"/"))),),0))),0,(INDEX(TrimSummary[ordering_yy],MATCH(1,INDEX(($HD171=TrimSummary[style_no])*(HT$3=TrimSummary[trim_reff])*(ISNUMBER(FIND("/"&amp;$HC171&amp;"/","/"&amp;TrimSummary[color]&amp;"/"))),),0))))*$HH171*(1+$BN$4)&amp;","&amp;IF(ISERROR(INDEX(TrimSummary[ordering_yy],MATCH(1,INDEX(($HD171=TrimSummary[style_no])*(HT$3=TrimSummary[trim_reff])*(ISNUMBER(FIND("/"&amp;$HC171&amp;"/","/"&amp;TrimSummary[color]&amp;"/"))),),0))),0,(INDEX(TrimSummary[ordering_yy],MATCH(1,INDEX(($HD171=TrimSummary[style_no])*(HT$3=TrimSummary[trim_reff])*(ISNUMBER(FIND("/"&amp;$HC171&amp;"/","/"&amp;TrimSummary[color]&amp;"/"))),),0))))*$HJ171*(1+$BN$4)</f>
        <v>0,0,0,0</v>
      </c>
      <c r="HU171" s="62" t="str" cm="1">
        <f t="array" ref="HU171">IF(ISERROR(INDEX(TrimSummary[costing_yy],MATCH(1,INDEX(($HD171=TrimSummary[style_no])*(HU$3=TrimSummary[trim_reff])*(ISNUMBER(FIND("/"&amp;$HC171&amp;"/","/"&amp;TrimSummary[color]&amp;"/"))),),0))),0,(INDEX(TrimSummary[costing_yy],MATCH(1,INDEX(($HD171=TrimSummary[style_no])*(HU$3=TrimSummary[trim_reff])*(ISNUMBER(FIND("/"&amp;$HC171&amp;"/","/"&amp;TrimSummary[color]&amp;"/"))),),0))))*$HH171*(1+$BN$3)&amp;","&amp;IF(ISERROR(INDEX(TrimSummary[costing_yy],MATCH(1,INDEX(($HD171=TrimSummary[style_no])*(HU$3=TrimSummary[trim_reff])*(ISNUMBER(FIND("/"&amp;$HC171&amp;"/","/"&amp;TrimSummary[color]&amp;"/"))),),0))),0,(INDEX(TrimSummary[costing_yy],MATCH(1,INDEX(($HD171=TrimSummary[style_no])*(HU$3=TrimSummary[trim_reff])*(ISNUMBER(FIND("/"&amp;$HC171&amp;"/","/"&amp;TrimSummary[color]&amp;"/"))),),0))))*$HJ171*(1+$BN$3)&amp;","&amp;IF(ISERROR(INDEX(TrimSummary[ordering_yy],MATCH(1,INDEX(($HD171=TrimSummary[style_no])*(HU$3=TrimSummary[trim_reff])*(ISNUMBER(FIND("/"&amp;$HC171&amp;"/","/"&amp;TrimSummary[color]&amp;"/"))),),0))),0,(INDEX(TrimSummary[ordering_yy],MATCH(1,INDEX(($HD171=TrimSummary[style_no])*(HU$3=TrimSummary[trim_reff])*(ISNUMBER(FIND("/"&amp;$HC171&amp;"/","/"&amp;TrimSummary[color]&amp;"/"))),),0))))*$HH171*(1+$BN$4)&amp;","&amp;IF(ISERROR(INDEX(TrimSummary[ordering_yy],MATCH(1,INDEX(($HD171=TrimSummary[style_no])*(HU$3=TrimSummary[trim_reff])*(ISNUMBER(FIND("/"&amp;$HC171&amp;"/","/"&amp;TrimSummary[color]&amp;"/"))),),0))),0,(INDEX(TrimSummary[ordering_yy],MATCH(1,INDEX(($HD171=TrimSummary[style_no])*(HU$3=TrimSummary[trim_reff])*(ISNUMBER(FIND("/"&amp;$HC171&amp;"/","/"&amp;TrimSummary[color]&amp;"/"))),),0))))*$HJ171*(1+$BN$4)</f>
        <v>0,0,0,0</v>
      </c>
      <c r="HV171" s="62"/>
      <c r="HW171" s="62"/>
      <c r="HX171" s="62"/>
      <c r="HY171" s="62"/>
      <c r="HZ171" s="62"/>
      <c r="IA171" s="62"/>
      <c r="IB171" s="62"/>
      <c r="IC171" s="62"/>
      <c r="ID171" s="62"/>
      <c r="IE171" s="62"/>
      <c r="IF171" s="62"/>
      <c r="IG171" s="62"/>
      <c r="IH171" s="62"/>
      <c r="II171" s="62"/>
      <c r="IJ171" s="62"/>
      <c r="IK171" s="62"/>
      <c r="IL171" s="62"/>
      <c r="IM171" s="62"/>
      <c r="IN171" s="62"/>
      <c r="IO171" s="62"/>
      <c r="IP171" s="62"/>
      <c r="IQ171" s="62"/>
      <c r="IR171" s="62"/>
      <c r="IS171" s="62"/>
      <c r="IT171" s="62"/>
      <c r="IU171" s="62"/>
      <c r="IV171" s="62"/>
      <c r="IW171" s="62"/>
    </row>
    <row r="172" spans="1:257">
      <c r="A172"/>
      <c r="D172" s="256"/>
      <c r="E172" s="121"/>
      <c r="F172" s="18"/>
      <c r="G172" s="134"/>
      <c r="H172" s="135"/>
      <c r="I172" s="135"/>
      <c r="J172" s="135"/>
      <c r="K172" s="135"/>
      <c r="L172" s="135"/>
      <c r="M172" s="135"/>
      <c r="N172" s="135"/>
      <c r="O172" s="96"/>
      <c r="P172" s="96"/>
      <c r="Q172" s="96"/>
      <c r="R172" s="96"/>
      <c r="S172" s="86"/>
      <c r="T172" s="86"/>
      <c r="U172" s="86"/>
      <c r="V172" s="130"/>
      <c r="Y172" s="18"/>
      <c r="AR172" s="23"/>
      <c r="AS172" s="23"/>
      <c r="AT172" s="18"/>
      <c r="AV172" s="24"/>
      <c r="AW172" s="24"/>
      <c r="AX172" s="24"/>
      <c r="AY172" s="24"/>
      <c r="AZ172" s="24"/>
      <c r="BA172" s="24"/>
      <c r="BB172" s="24"/>
      <c r="BC172" s="24"/>
      <c r="BD172" s="24"/>
      <c r="BE172" s="24"/>
      <c r="BF172" s="24"/>
      <c r="BG172" s="24"/>
      <c r="BH172" s="24"/>
      <c r="BI172" s="24"/>
      <c r="BS172" s="233"/>
      <c r="BT172" s="233"/>
      <c r="BU172" s="233"/>
      <c r="BV172" s="233"/>
      <c r="BW172" s="233"/>
      <c r="BX172" s="233"/>
      <c r="BY172" s="233"/>
      <c r="BZ172" s="233"/>
      <c r="CA172" s="233"/>
      <c r="CB172" s="233"/>
      <c r="CC172" s="233"/>
      <c r="CD172" s="233"/>
      <c r="CE172" s="233"/>
      <c r="CF172" s="233"/>
      <c r="CH172" s="233"/>
      <c r="CJ172" s="92"/>
      <c r="CK172" s="92"/>
      <c r="FT172"/>
      <c r="FU172"/>
      <c r="HA172" s="62" t="str">
        <f>INDEX(TrimSummary[season],MATCH($HD172,TrimSummary[style_no],0))</f>
        <v>WI23</v>
      </c>
      <c r="HB172" s="62" t="str">
        <f>INDEX(TrimSummary[floorset],MATCH($HD172,TrimSummary[style_no],0))</f>
        <v>F3</v>
      </c>
      <c r="HC172" s="6" t="s">
        <v>201</v>
      </c>
      <c r="HD172" s="310" t="s">
        <v>315</v>
      </c>
      <c r="HE172" s="224" t="s">
        <v>303</v>
      </c>
      <c r="HF172" s="98">
        <v>45040</v>
      </c>
      <c r="HG172" t="s">
        <v>33</v>
      </c>
      <c r="HH172" s="105" cm="1">
        <f t="array" ref="HH172">IF(ISERROR(INDEX(Trim_Booking_Data[[QTY TB]:[5]],MATCH($HD172&amp;$HE172&amp;$HF172,Trim_Booking_Data[Styele'#]&amp;Trim_Booking_Data[COLOR]&amp;Trim_Booking_Data[Trim Boking Date],0),MATCH($HG172,Trim_Booking_Data[[#Headers],[QTY TB]:[5]],0))),0,(INDEX(Trim_Booking_Data[[QTY TB]:[5]],MATCH($HD172&amp;$HE172&amp;$HF172,Trim_Booking_Data[Styele'#]&amp;Trim_Booking_Data[COLOR]&amp;Trim_Booking_Data[Trim Boking Date],0),MATCH($HG172,Trim_Booking_Data[[#Headers],[QTY TB]:[5]],0))))</f>
        <v>0</v>
      </c>
      <c r="HI172" s="78" cm="1">
        <f t="array" ref="HI172">IF(ISERROR(INDEX(PO_Placed_Data_Fu[],MATCH($HD172&amp;$HE172,Trim_Booking_Data[Styele'#]&amp;Trim_Booking_Data[COLOR],0),MATCH(HI$3,PO_Placed_Data_Fu[#Headers],0))),0,(INDEX(PO_Placed_Data_Fu[],MATCH($HD172&amp;$HE172,Trim_Booking_Data[Styele'#]&amp;Trim_Booking_Data[COLOR],0),MATCH(HI$3,PO_Placed_Data_Fu[#Headers],0))))</f>
        <v>0</v>
      </c>
      <c r="HJ172" s="70" cm="1">
        <f t="array" ref="HJ172">IF(ISERROR(INDEX(PO_Placed_Data_Fu[],MATCH($HD172&amp;$HE172&amp;$HF172,Trim_Booking_Data[Styele'#]&amp;Trim_Booking_Data[COLOR]&amp;Trim_Booking_Data[Trim Boking Date],0),MATCH($HG172,PO_Placed_Data_Fu[#Headers],0))),0,(INDEX(PO_Placed_Data_Fu[],MATCH($HD172&amp;$HE172&amp;$HF172,Trim_Booking_Data[Styele'#]&amp;Trim_Booking_Data[COLOR]&amp;Trim_Booking_Data[Trim Boking Date],0),MATCH($HG172,PO_Placed_Data_Fu[#Headers],0))))</f>
        <v>0</v>
      </c>
      <c r="HK172" s="62" t="str" cm="1">
        <f t="array" ref="HK172">IF(ISERROR(INDEX(TrimSummary[costing_yy],MATCH(1,INDEX(($HD172=TrimSummary[style_no])*(HK$3=TrimSummary[trim_reff])*(ISNUMBER(FIND("/"&amp;$HC172&amp;"/","/"&amp;TrimSummary[color]&amp;"/"))),),0))),0,(INDEX(TrimSummary[costing_yy],MATCH(1,INDEX(($HD172=TrimSummary[style_no])*(HK$3=TrimSummary[trim_reff])*(ISNUMBER(FIND("/"&amp;$HC172&amp;"/","/"&amp;TrimSummary[color]&amp;"/"))),),0))))*$HH172*(1+$BN$3)&amp;","&amp;IF(ISERROR(INDEX(TrimSummary[costing_yy],MATCH(1,INDEX(($HD172=TrimSummary[style_no])*(HK$3=TrimSummary[trim_reff])*(ISNUMBER(FIND("/"&amp;$HC172&amp;"/","/"&amp;TrimSummary[color]&amp;"/"))),),0))),0,(INDEX(TrimSummary[costing_yy],MATCH(1,INDEX(($HD172=TrimSummary[style_no])*(HK$3=TrimSummary[trim_reff])*(ISNUMBER(FIND("/"&amp;$HC172&amp;"/","/"&amp;TrimSummary[color]&amp;"/"))),),0))))*$HJ172*(1+$BN$3)&amp;","&amp;IF(ISERROR(INDEX(TrimSummary[ordering_yy],MATCH(1,INDEX(($HD172=TrimSummary[style_no])*(HK$3=TrimSummary[trim_reff])*(ISNUMBER(FIND("/"&amp;$HC172&amp;"/","/"&amp;TrimSummary[color]&amp;"/"))),),0))),0,(INDEX(TrimSummary[ordering_yy],MATCH(1,INDEX(($HD172=TrimSummary[style_no])*(HK$3=TrimSummary[trim_reff])*(ISNUMBER(FIND("/"&amp;$HC172&amp;"/","/"&amp;TrimSummary[color]&amp;"/"))),),0))))*$HH172*(1+$BN$4)&amp;","&amp;IF(ISERROR(INDEX(TrimSummary[ordering_yy],MATCH(1,INDEX(($HD172=TrimSummary[style_no])*(HK$3=TrimSummary[trim_reff])*(ISNUMBER(FIND("/"&amp;$HC172&amp;"/","/"&amp;TrimSummary[color]&amp;"/"))),),0))),0,(INDEX(TrimSummary[ordering_yy],MATCH(1,INDEX(($HD172=TrimSummary[style_no])*(HK$3=TrimSummary[trim_reff])*(ISNUMBER(FIND("/"&amp;$HC172&amp;"/","/"&amp;TrimSummary[color]&amp;"/"))),),0))))*$HJ172*(1+$BN$4)</f>
        <v>0,0,0,0</v>
      </c>
      <c r="HL172" s="62" t="str" cm="1">
        <f t="array" ref="HL172">IF(ISERROR(INDEX(TrimSummary[costing_yy],MATCH(1,INDEX(($HD172=TrimSummary[style_no])*(HL$3=TrimSummary[trim_reff])*(ISNUMBER(FIND("/"&amp;$HC172&amp;"/","/"&amp;TrimSummary[color]&amp;"/"))),),0))),0,(INDEX(TrimSummary[costing_yy],MATCH(1,INDEX(($HD172=TrimSummary[style_no])*(HL$3=TrimSummary[trim_reff])*(ISNUMBER(FIND("/"&amp;$HC172&amp;"/","/"&amp;TrimSummary[color]&amp;"/"))),),0))))*$HH172*(1+$BN$3)&amp;","&amp;IF(ISERROR(INDEX(TrimSummary[costing_yy],MATCH(1,INDEX(($HD172=TrimSummary[style_no])*(HL$3=TrimSummary[trim_reff])*(ISNUMBER(FIND("/"&amp;$HC172&amp;"/","/"&amp;TrimSummary[color]&amp;"/"))),),0))),0,(INDEX(TrimSummary[costing_yy],MATCH(1,INDEX(($HD172=TrimSummary[style_no])*(HL$3=TrimSummary[trim_reff])*(ISNUMBER(FIND("/"&amp;$HC172&amp;"/","/"&amp;TrimSummary[color]&amp;"/"))),),0))))*$HJ172*(1+$BN$3)&amp;","&amp;IF(ISERROR(INDEX(TrimSummary[ordering_yy],MATCH(1,INDEX(($HD172=TrimSummary[style_no])*(HL$3=TrimSummary[trim_reff])*(ISNUMBER(FIND("/"&amp;$HC172&amp;"/","/"&amp;TrimSummary[color]&amp;"/"))),),0))),0,(INDEX(TrimSummary[ordering_yy],MATCH(1,INDEX(($HD172=TrimSummary[style_no])*(HL$3=TrimSummary[trim_reff])*(ISNUMBER(FIND("/"&amp;$HC172&amp;"/","/"&amp;TrimSummary[color]&amp;"/"))),),0))))*$HH172*(1+$BN$4)&amp;","&amp;IF(ISERROR(INDEX(TrimSummary[ordering_yy],MATCH(1,INDEX(($HD172=TrimSummary[style_no])*(HL$3=TrimSummary[trim_reff])*(ISNUMBER(FIND("/"&amp;$HC172&amp;"/","/"&amp;TrimSummary[color]&amp;"/"))),),0))),0,(INDEX(TrimSummary[ordering_yy],MATCH(1,INDEX(($HD172=TrimSummary[style_no])*(HL$3=TrimSummary[trim_reff])*(ISNUMBER(FIND("/"&amp;$HC172&amp;"/","/"&amp;TrimSummary[color]&amp;"/"))),),0))))*$HJ172*(1+$BN$4)</f>
        <v>0,0,0,0</v>
      </c>
      <c r="HM172" s="62" t="str" cm="1">
        <f t="array" ref="HM172">IF(ISERROR(INDEX(TrimSummary[costing_yy],MATCH(1,INDEX(($HD172=TrimSummary[style_no])*(HM$3=TrimSummary[trim_reff])*(ISNUMBER(FIND("/"&amp;$HC172&amp;"/","/"&amp;TrimSummary[color]&amp;"/"))),),0))),0,(INDEX(TrimSummary[costing_yy],MATCH(1,INDEX(($HD172=TrimSummary[style_no])*(HM$3=TrimSummary[trim_reff])*(ISNUMBER(FIND("/"&amp;$HC172&amp;"/","/"&amp;TrimSummary[color]&amp;"/"))),),0))))*$HH172*(1+$BN$3)&amp;","&amp;IF(ISERROR(INDEX(TrimSummary[costing_yy],MATCH(1,INDEX(($HD172=TrimSummary[style_no])*(HM$3=TrimSummary[trim_reff])*(ISNUMBER(FIND("/"&amp;$HC172&amp;"/","/"&amp;TrimSummary[color]&amp;"/"))),),0))),0,(INDEX(TrimSummary[costing_yy],MATCH(1,INDEX(($HD172=TrimSummary[style_no])*(HM$3=TrimSummary[trim_reff])*(ISNUMBER(FIND("/"&amp;$HC172&amp;"/","/"&amp;TrimSummary[color]&amp;"/"))),),0))))*$HJ172*(1+$BN$3)&amp;","&amp;IF(ISERROR(INDEX(TrimSummary[ordering_yy],MATCH(1,INDEX(($HD172=TrimSummary[style_no])*(HM$3=TrimSummary[trim_reff])*(ISNUMBER(FIND("/"&amp;$HC172&amp;"/","/"&amp;TrimSummary[color]&amp;"/"))),),0))),0,(INDEX(TrimSummary[ordering_yy],MATCH(1,INDEX(($HD172=TrimSummary[style_no])*(HM$3=TrimSummary[trim_reff])*(ISNUMBER(FIND("/"&amp;$HC172&amp;"/","/"&amp;TrimSummary[color]&amp;"/"))),),0))))*$HH172*(1+$BN$4)&amp;","&amp;IF(ISERROR(INDEX(TrimSummary[ordering_yy],MATCH(1,INDEX(($HD172=TrimSummary[style_no])*(HM$3=TrimSummary[trim_reff])*(ISNUMBER(FIND("/"&amp;$HC172&amp;"/","/"&amp;TrimSummary[color]&amp;"/"))),),0))),0,(INDEX(TrimSummary[ordering_yy],MATCH(1,INDEX(($HD172=TrimSummary[style_no])*(HM$3=TrimSummary[trim_reff])*(ISNUMBER(FIND("/"&amp;$HC172&amp;"/","/"&amp;TrimSummary[color]&amp;"/"))),),0))))*$HJ172*(1+$BN$4)</f>
        <v>0,0,0,0</v>
      </c>
      <c r="HN172" s="62" t="str" cm="1">
        <f t="array" ref="HN172">IF(ISERROR(INDEX(TrimSummary[costing_yy],MATCH(1,INDEX(($HD172=TrimSummary[style_no])*(HN$3=TrimSummary[trim_reff])*(ISNUMBER(FIND("/"&amp;$HC172&amp;"/","/"&amp;TrimSummary[color]&amp;"/"))),),0))),0,(INDEX(TrimSummary[costing_yy],MATCH(1,INDEX(($HD172=TrimSummary[style_no])*(HN$3=TrimSummary[trim_reff])*(ISNUMBER(FIND("/"&amp;$HC172&amp;"/","/"&amp;TrimSummary[color]&amp;"/"))),),0))))*$HH172*(1+$BN$3)&amp;","&amp;IF(ISERROR(INDEX(TrimSummary[costing_yy],MATCH(1,INDEX(($HD172=TrimSummary[style_no])*(HN$3=TrimSummary[trim_reff])*(ISNUMBER(FIND("/"&amp;$HC172&amp;"/","/"&amp;TrimSummary[color]&amp;"/"))),),0))),0,(INDEX(TrimSummary[costing_yy],MATCH(1,INDEX(($HD172=TrimSummary[style_no])*(HN$3=TrimSummary[trim_reff])*(ISNUMBER(FIND("/"&amp;$HC172&amp;"/","/"&amp;TrimSummary[color]&amp;"/"))),),0))))*$HJ172*(1+$BN$3)&amp;","&amp;IF(ISERROR(INDEX(TrimSummary[ordering_yy],MATCH(1,INDEX(($HD172=TrimSummary[style_no])*(HN$3=TrimSummary[trim_reff])*(ISNUMBER(FIND("/"&amp;$HC172&amp;"/","/"&amp;TrimSummary[color]&amp;"/"))),),0))),0,(INDEX(TrimSummary[ordering_yy],MATCH(1,INDEX(($HD172=TrimSummary[style_no])*(HN$3=TrimSummary[trim_reff])*(ISNUMBER(FIND("/"&amp;$HC172&amp;"/","/"&amp;TrimSummary[color]&amp;"/"))),),0))))*$HH172*(1+$BN$4)&amp;","&amp;IF(ISERROR(INDEX(TrimSummary[ordering_yy],MATCH(1,INDEX(($HD172=TrimSummary[style_no])*(HN$3=TrimSummary[trim_reff])*(ISNUMBER(FIND("/"&amp;$HC172&amp;"/","/"&amp;TrimSummary[color]&amp;"/"))),),0))),0,(INDEX(TrimSummary[ordering_yy],MATCH(1,INDEX(($HD172=TrimSummary[style_no])*(HN$3=TrimSummary[trim_reff])*(ISNUMBER(FIND("/"&amp;$HC172&amp;"/","/"&amp;TrimSummary[color]&amp;"/"))),),0))))*$HJ172*(1+$BN$4)</f>
        <v>0,0,0,0</v>
      </c>
      <c r="HO172" s="62" t="str" cm="1">
        <f t="array" ref="HO172">IF(ISERROR(INDEX(TrimSummary[costing_yy],MATCH(1,INDEX(($HD172=TrimSummary[style_no])*(HO$3=TrimSummary[trim_reff])*(ISNUMBER(FIND("/"&amp;$HC172&amp;"/","/"&amp;TrimSummary[color]&amp;"/"))),),0))),0,(INDEX(TrimSummary[costing_yy],MATCH(1,INDEX(($HD172=TrimSummary[style_no])*(HO$3=TrimSummary[trim_reff])*(ISNUMBER(FIND("/"&amp;$HC172&amp;"/","/"&amp;TrimSummary[color]&amp;"/"))),),0))))*$HH172*(1+$BN$3)&amp;","&amp;IF(ISERROR(INDEX(TrimSummary[costing_yy],MATCH(1,INDEX(($HD172=TrimSummary[style_no])*(HO$3=TrimSummary[trim_reff])*(ISNUMBER(FIND("/"&amp;$HC172&amp;"/","/"&amp;TrimSummary[color]&amp;"/"))),),0))),0,(INDEX(TrimSummary[costing_yy],MATCH(1,INDEX(($HD172=TrimSummary[style_no])*(HO$3=TrimSummary[trim_reff])*(ISNUMBER(FIND("/"&amp;$HC172&amp;"/","/"&amp;TrimSummary[color]&amp;"/"))),),0))))*$HJ172*(1+$BN$3)&amp;","&amp;IF(ISERROR(INDEX(TrimSummary[ordering_yy],MATCH(1,INDEX(($HD172=TrimSummary[style_no])*(HO$3=TrimSummary[trim_reff])*(ISNUMBER(FIND("/"&amp;$HC172&amp;"/","/"&amp;TrimSummary[color]&amp;"/"))),),0))),0,(INDEX(TrimSummary[ordering_yy],MATCH(1,INDEX(($HD172=TrimSummary[style_no])*(HO$3=TrimSummary[trim_reff])*(ISNUMBER(FIND("/"&amp;$HC172&amp;"/","/"&amp;TrimSummary[color]&amp;"/"))),),0))))*$HH172*(1+$BN$4)&amp;","&amp;IF(ISERROR(INDEX(TrimSummary[ordering_yy],MATCH(1,INDEX(($HD172=TrimSummary[style_no])*(HO$3=TrimSummary[trim_reff])*(ISNUMBER(FIND("/"&amp;$HC172&amp;"/","/"&amp;TrimSummary[color]&amp;"/"))),),0))),0,(INDEX(TrimSummary[ordering_yy],MATCH(1,INDEX(($HD172=TrimSummary[style_no])*(HO$3=TrimSummary[trim_reff])*(ISNUMBER(FIND("/"&amp;$HC172&amp;"/","/"&amp;TrimSummary[color]&amp;"/"))),),0))))*$HJ172*(1+$BN$4)</f>
        <v>0,0,0,0</v>
      </c>
      <c r="HP172" s="62" t="str" cm="1">
        <f t="array" ref="HP172">IF(ISERROR(INDEX(TrimSummary[costing_yy],MATCH(1,INDEX(($HD172=TrimSummary[style_no])*(HP$3=TrimSummary[trim_reff])*(ISNUMBER(FIND("/"&amp;$HC172&amp;"/","/"&amp;TrimSummary[color]&amp;"/"))),),0))),0,(INDEX(TrimSummary[costing_yy],MATCH(1,INDEX(($HD172=TrimSummary[style_no])*(HP$3=TrimSummary[trim_reff])*(ISNUMBER(FIND("/"&amp;$HC172&amp;"/","/"&amp;TrimSummary[color]&amp;"/"))),),0))))*$HH172*(1+$BN$3)&amp;","&amp;IF(ISERROR(INDEX(TrimSummary[costing_yy],MATCH(1,INDEX(($HD172=TrimSummary[style_no])*(HP$3=TrimSummary[trim_reff])*(ISNUMBER(FIND("/"&amp;$HC172&amp;"/","/"&amp;TrimSummary[color]&amp;"/"))),),0))),0,(INDEX(TrimSummary[costing_yy],MATCH(1,INDEX(($HD172=TrimSummary[style_no])*(HP$3=TrimSummary[trim_reff])*(ISNUMBER(FIND("/"&amp;$HC172&amp;"/","/"&amp;TrimSummary[color]&amp;"/"))),),0))))*$HJ172*(1+$BN$3)&amp;","&amp;IF(ISERROR(INDEX(TrimSummary[ordering_yy],MATCH(1,INDEX(($HD172=TrimSummary[style_no])*(HP$3=TrimSummary[trim_reff])*(ISNUMBER(FIND("/"&amp;$HC172&amp;"/","/"&amp;TrimSummary[color]&amp;"/"))),),0))),0,(INDEX(TrimSummary[ordering_yy],MATCH(1,INDEX(($HD172=TrimSummary[style_no])*(HP$3=TrimSummary[trim_reff])*(ISNUMBER(FIND("/"&amp;$HC172&amp;"/","/"&amp;TrimSummary[color]&amp;"/"))),),0))))*$HH172*(1+$BN$4)&amp;","&amp;IF(ISERROR(INDEX(TrimSummary[ordering_yy],MATCH(1,INDEX(($HD172=TrimSummary[style_no])*(HP$3=TrimSummary[trim_reff])*(ISNUMBER(FIND("/"&amp;$HC172&amp;"/","/"&amp;TrimSummary[color]&amp;"/"))),),0))),0,(INDEX(TrimSummary[ordering_yy],MATCH(1,INDEX(($HD172=TrimSummary[style_no])*(HP$3=TrimSummary[trim_reff])*(ISNUMBER(FIND("/"&amp;$HC172&amp;"/","/"&amp;TrimSummary[color]&amp;"/"))),),0))))*$HJ172*(1+$BN$4)</f>
        <v>0,0,0,0</v>
      </c>
      <c r="HQ172" s="62" t="str" cm="1">
        <f t="array" ref="HQ172">IF(ISERROR(INDEX(TrimSummary[costing_yy],MATCH(1,INDEX(($HD172=TrimSummary[style_no])*(HQ$3=TrimSummary[trim_reff])*(ISNUMBER(FIND("/"&amp;$HC172&amp;"/","/"&amp;TrimSummary[color]&amp;"/"))),),0))),0,(INDEX(TrimSummary[costing_yy],MATCH(1,INDEX(($HD172=TrimSummary[style_no])*(HQ$3=TrimSummary[trim_reff])*(ISNUMBER(FIND("/"&amp;$HC172&amp;"/","/"&amp;TrimSummary[color]&amp;"/"))),),0))))*$HH172*(1+$BN$3)&amp;","&amp;IF(ISERROR(INDEX(TrimSummary[costing_yy],MATCH(1,INDEX(($HD172=TrimSummary[style_no])*(HQ$3=TrimSummary[trim_reff])*(ISNUMBER(FIND("/"&amp;$HC172&amp;"/","/"&amp;TrimSummary[color]&amp;"/"))),),0))),0,(INDEX(TrimSummary[costing_yy],MATCH(1,INDEX(($HD172=TrimSummary[style_no])*(HQ$3=TrimSummary[trim_reff])*(ISNUMBER(FIND("/"&amp;$HC172&amp;"/","/"&amp;TrimSummary[color]&amp;"/"))),),0))))*$HJ172*(1+$BN$3)&amp;","&amp;IF(ISERROR(INDEX(TrimSummary[ordering_yy],MATCH(1,INDEX(($HD172=TrimSummary[style_no])*(HQ$3=TrimSummary[trim_reff])*(ISNUMBER(FIND("/"&amp;$HC172&amp;"/","/"&amp;TrimSummary[color]&amp;"/"))),),0))),0,(INDEX(TrimSummary[ordering_yy],MATCH(1,INDEX(($HD172=TrimSummary[style_no])*(HQ$3=TrimSummary[trim_reff])*(ISNUMBER(FIND("/"&amp;$HC172&amp;"/","/"&amp;TrimSummary[color]&amp;"/"))),),0))))*$HH172*(1+$BN$4)&amp;","&amp;IF(ISERROR(INDEX(TrimSummary[ordering_yy],MATCH(1,INDEX(($HD172=TrimSummary[style_no])*(HQ$3=TrimSummary[trim_reff])*(ISNUMBER(FIND("/"&amp;$HC172&amp;"/","/"&amp;TrimSummary[color]&amp;"/"))),),0))),0,(INDEX(TrimSummary[ordering_yy],MATCH(1,INDEX(($HD172=TrimSummary[style_no])*(HQ$3=TrimSummary[trim_reff])*(ISNUMBER(FIND("/"&amp;$HC172&amp;"/","/"&amp;TrimSummary[color]&amp;"/"))),),0))))*$HJ172*(1+$BN$4)</f>
        <v>0,0,0,0</v>
      </c>
      <c r="HR172" s="62" t="str" cm="1">
        <f t="array" ref="HR172">IF(ISERROR(INDEX(TrimSummary[costing_yy],MATCH(1,INDEX(($HD172=TrimSummary[style_no])*(HR$3=TrimSummary[trim_reff])*(ISNUMBER(FIND("/"&amp;$HC172&amp;"/","/"&amp;TrimSummary[color]&amp;"/"))),),0))),0,(INDEX(TrimSummary[costing_yy],MATCH(1,INDEX(($HD172=TrimSummary[style_no])*(HR$3=TrimSummary[trim_reff])*(ISNUMBER(FIND("/"&amp;$HC172&amp;"/","/"&amp;TrimSummary[color]&amp;"/"))),),0))))*$HH172*(1+$BN$3)&amp;","&amp;IF(ISERROR(INDEX(TrimSummary[costing_yy],MATCH(1,INDEX(($HD172=TrimSummary[style_no])*(HR$3=TrimSummary[trim_reff])*(ISNUMBER(FIND("/"&amp;$HC172&amp;"/","/"&amp;TrimSummary[color]&amp;"/"))),),0))),0,(INDEX(TrimSummary[costing_yy],MATCH(1,INDEX(($HD172=TrimSummary[style_no])*(HR$3=TrimSummary[trim_reff])*(ISNUMBER(FIND("/"&amp;$HC172&amp;"/","/"&amp;TrimSummary[color]&amp;"/"))),),0))))*$HJ172*(1+$BN$3)&amp;","&amp;IF(ISERROR(INDEX(TrimSummary[ordering_yy],MATCH(1,INDEX(($HD172=TrimSummary[style_no])*(HR$3=TrimSummary[trim_reff])*(ISNUMBER(FIND("/"&amp;$HC172&amp;"/","/"&amp;TrimSummary[color]&amp;"/"))),),0))),0,(INDEX(TrimSummary[ordering_yy],MATCH(1,INDEX(($HD172=TrimSummary[style_no])*(HR$3=TrimSummary[trim_reff])*(ISNUMBER(FIND("/"&amp;$HC172&amp;"/","/"&amp;TrimSummary[color]&amp;"/"))),),0))))*$HH172*(1+$BN$4)&amp;","&amp;IF(ISERROR(INDEX(TrimSummary[ordering_yy],MATCH(1,INDEX(($HD172=TrimSummary[style_no])*(HR$3=TrimSummary[trim_reff])*(ISNUMBER(FIND("/"&amp;$HC172&amp;"/","/"&amp;TrimSummary[color]&amp;"/"))),),0))),0,(INDEX(TrimSummary[ordering_yy],MATCH(1,INDEX(($HD172=TrimSummary[style_no])*(HR$3=TrimSummary[trim_reff])*(ISNUMBER(FIND("/"&amp;$HC172&amp;"/","/"&amp;TrimSummary[color]&amp;"/"))),),0))))*$HJ172*(1+$BN$4)</f>
        <v>0,0,0,0</v>
      </c>
      <c r="HS172" s="62" t="str" cm="1">
        <f t="array" ref="HS172">IF(ISERROR(INDEX(TrimSummary[costing_yy],MATCH(1,INDEX(($HD172=TrimSummary[style_no])*(HS$3=TrimSummary[trim_reff])*(ISNUMBER(FIND("/"&amp;$HC172&amp;"/","/"&amp;TrimSummary[color]&amp;"/"))),),0))),0,(INDEX(TrimSummary[costing_yy],MATCH(1,INDEX(($HD172=TrimSummary[style_no])*(HS$3=TrimSummary[trim_reff])*(ISNUMBER(FIND("/"&amp;$HC172&amp;"/","/"&amp;TrimSummary[color]&amp;"/"))),),0))))*$HH172*(1+$BN$3)&amp;","&amp;IF(ISERROR(INDEX(TrimSummary[costing_yy],MATCH(1,INDEX(($HD172=TrimSummary[style_no])*(HS$3=TrimSummary[trim_reff])*(ISNUMBER(FIND("/"&amp;$HC172&amp;"/","/"&amp;TrimSummary[color]&amp;"/"))),),0))),0,(INDEX(TrimSummary[costing_yy],MATCH(1,INDEX(($HD172=TrimSummary[style_no])*(HS$3=TrimSummary[trim_reff])*(ISNUMBER(FIND("/"&amp;$HC172&amp;"/","/"&amp;TrimSummary[color]&amp;"/"))),),0))))*$HJ172*(1+$BN$3)&amp;","&amp;IF(ISERROR(INDEX(TrimSummary[ordering_yy],MATCH(1,INDEX(($HD172=TrimSummary[style_no])*(HS$3=TrimSummary[trim_reff])*(ISNUMBER(FIND("/"&amp;$HC172&amp;"/","/"&amp;TrimSummary[color]&amp;"/"))),),0))),0,(INDEX(TrimSummary[ordering_yy],MATCH(1,INDEX(($HD172=TrimSummary[style_no])*(HS$3=TrimSummary[trim_reff])*(ISNUMBER(FIND("/"&amp;$HC172&amp;"/","/"&amp;TrimSummary[color]&amp;"/"))),),0))))*$HH172*(1+$BN$4)&amp;","&amp;IF(ISERROR(INDEX(TrimSummary[ordering_yy],MATCH(1,INDEX(($HD172=TrimSummary[style_no])*(HS$3=TrimSummary[trim_reff])*(ISNUMBER(FIND("/"&amp;$HC172&amp;"/","/"&amp;TrimSummary[color]&amp;"/"))),),0))),0,(INDEX(TrimSummary[ordering_yy],MATCH(1,INDEX(($HD172=TrimSummary[style_no])*(HS$3=TrimSummary[trim_reff])*(ISNUMBER(FIND("/"&amp;$HC172&amp;"/","/"&amp;TrimSummary[color]&amp;"/"))),),0))))*$HJ172*(1+$BN$4)</f>
        <v>0,0,0,0</v>
      </c>
      <c r="HT172" s="62" t="str" cm="1">
        <f t="array" ref="HT172">IF(ISERROR(INDEX(TrimSummary[costing_yy],MATCH(1,INDEX(($HD172=TrimSummary[style_no])*(HT$3=TrimSummary[trim_reff])*(ISNUMBER(FIND("/"&amp;$HC172&amp;"/","/"&amp;TrimSummary[color]&amp;"/"))),),0))),0,(INDEX(TrimSummary[costing_yy],MATCH(1,INDEX(($HD172=TrimSummary[style_no])*(HT$3=TrimSummary[trim_reff])*(ISNUMBER(FIND("/"&amp;$HC172&amp;"/","/"&amp;TrimSummary[color]&amp;"/"))),),0))))*$HH172*(1+$BN$3)&amp;","&amp;IF(ISERROR(INDEX(TrimSummary[costing_yy],MATCH(1,INDEX(($HD172=TrimSummary[style_no])*(HT$3=TrimSummary[trim_reff])*(ISNUMBER(FIND("/"&amp;$HC172&amp;"/","/"&amp;TrimSummary[color]&amp;"/"))),),0))),0,(INDEX(TrimSummary[costing_yy],MATCH(1,INDEX(($HD172=TrimSummary[style_no])*(HT$3=TrimSummary[trim_reff])*(ISNUMBER(FIND("/"&amp;$HC172&amp;"/","/"&amp;TrimSummary[color]&amp;"/"))),),0))))*$HJ172*(1+$BN$3)&amp;","&amp;IF(ISERROR(INDEX(TrimSummary[ordering_yy],MATCH(1,INDEX(($HD172=TrimSummary[style_no])*(HT$3=TrimSummary[trim_reff])*(ISNUMBER(FIND("/"&amp;$HC172&amp;"/","/"&amp;TrimSummary[color]&amp;"/"))),),0))),0,(INDEX(TrimSummary[ordering_yy],MATCH(1,INDEX(($HD172=TrimSummary[style_no])*(HT$3=TrimSummary[trim_reff])*(ISNUMBER(FIND("/"&amp;$HC172&amp;"/","/"&amp;TrimSummary[color]&amp;"/"))),),0))))*$HH172*(1+$BN$4)&amp;","&amp;IF(ISERROR(INDEX(TrimSummary[ordering_yy],MATCH(1,INDEX(($HD172=TrimSummary[style_no])*(HT$3=TrimSummary[trim_reff])*(ISNUMBER(FIND("/"&amp;$HC172&amp;"/","/"&amp;TrimSummary[color]&amp;"/"))),),0))),0,(INDEX(TrimSummary[ordering_yy],MATCH(1,INDEX(($HD172=TrimSummary[style_no])*(HT$3=TrimSummary[trim_reff])*(ISNUMBER(FIND("/"&amp;$HC172&amp;"/","/"&amp;TrimSummary[color]&amp;"/"))),),0))))*$HJ172*(1+$BN$4)</f>
        <v>0,0,0,0</v>
      </c>
      <c r="HU172" s="62" t="str" cm="1">
        <f t="array" ref="HU172">IF(ISERROR(INDEX(TrimSummary[costing_yy],MATCH(1,INDEX(($HD172=TrimSummary[style_no])*(HU$3=TrimSummary[trim_reff])*(ISNUMBER(FIND("/"&amp;$HC172&amp;"/","/"&amp;TrimSummary[color]&amp;"/"))),),0))),0,(INDEX(TrimSummary[costing_yy],MATCH(1,INDEX(($HD172=TrimSummary[style_no])*(HU$3=TrimSummary[trim_reff])*(ISNUMBER(FIND("/"&amp;$HC172&amp;"/","/"&amp;TrimSummary[color]&amp;"/"))),),0))))*$HH172*(1+$BN$3)&amp;","&amp;IF(ISERROR(INDEX(TrimSummary[costing_yy],MATCH(1,INDEX(($HD172=TrimSummary[style_no])*(HU$3=TrimSummary[trim_reff])*(ISNUMBER(FIND("/"&amp;$HC172&amp;"/","/"&amp;TrimSummary[color]&amp;"/"))),),0))),0,(INDEX(TrimSummary[costing_yy],MATCH(1,INDEX(($HD172=TrimSummary[style_no])*(HU$3=TrimSummary[trim_reff])*(ISNUMBER(FIND("/"&amp;$HC172&amp;"/","/"&amp;TrimSummary[color]&amp;"/"))),),0))))*$HJ172*(1+$BN$3)&amp;","&amp;IF(ISERROR(INDEX(TrimSummary[ordering_yy],MATCH(1,INDEX(($HD172=TrimSummary[style_no])*(HU$3=TrimSummary[trim_reff])*(ISNUMBER(FIND("/"&amp;$HC172&amp;"/","/"&amp;TrimSummary[color]&amp;"/"))),),0))),0,(INDEX(TrimSummary[ordering_yy],MATCH(1,INDEX(($HD172=TrimSummary[style_no])*(HU$3=TrimSummary[trim_reff])*(ISNUMBER(FIND("/"&amp;$HC172&amp;"/","/"&amp;TrimSummary[color]&amp;"/"))),),0))))*$HH172*(1+$BN$4)&amp;","&amp;IF(ISERROR(INDEX(TrimSummary[ordering_yy],MATCH(1,INDEX(($HD172=TrimSummary[style_no])*(HU$3=TrimSummary[trim_reff])*(ISNUMBER(FIND("/"&amp;$HC172&amp;"/","/"&amp;TrimSummary[color]&amp;"/"))),),0))),0,(INDEX(TrimSummary[ordering_yy],MATCH(1,INDEX(($HD172=TrimSummary[style_no])*(HU$3=TrimSummary[trim_reff])*(ISNUMBER(FIND("/"&amp;$HC172&amp;"/","/"&amp;TrimSummary[color]&amp;"/"))),),0))))*$HJ172*(1+$BN$4)</f>
        <v>0,0,0,0</v>
      </c>
      <c r="HV172" s="62"/>
      <c r="HW172" s="62"/>
      <c r="HX172" s="62"/>
      <c r="HY172" s="62"/>
      <c r="HZ172" s="62"/>
      <c r="IA172" s="62"/>
      <c r="IB172" s="49"/>
      <c r="IC172" s="49"/>
      <c r="ID172" s="49"/>
      <c r="IE172" s="49"/>
      <c r="IF172" s="49"/>
      <c r="IG172" s="49"/>
      <c r="IH172" s="49"/>
      <c r="II172" s="49"/>
      <c r="IJ172" s="49"/>
      <c r="IK172" s="49"/>
      <c r="IL172" s="49"/>
      <c r="IM172" s="49"/>
      <c r="IN172" s="49"/>
      <c r="IO172" s="49"/>
      <c r="IP172" s="49"/>
      <c r="IQ172" s="49"/>
      <c r="IR172" s="49"/>
      <c r="IS172" s="49"/>
      <c r="IT172" s="49"/>
      <c r="IU172" s="49"/>
      <c r="IV172" s="49"/>
      <c r="IW172" s="49"/>
    </row>
    <row r="173" spans="1:257">
      <c r="A173"/>
      <c r="D173" s="256"/>
      <c r="E173" s="121"/>
      <c r="F173" s="18"/>
      <c r="G173" s="134"/>
      <c r="H173" s="135"/>
      <c r="I173" s="135"/>
      <c r="J173" s="135"/>
      <c r="K173" s="135"/>
      <c r="L173" s="135"/>
      <c r="M173" s="135"/>
      <c r="N173" s="135"/>
      <c r="O173" s="96"/>
      <c r="P173" s="96"/>
      <c r="Q173" s="96"/>
      <c r="R173" s="96"/>
      <c r="S173" s="86"/>
      <c r="T173" s="86"/>
      <c r="U173" s="86"/>
      <c r="V173" s="130"/>
      <c r="Y173" s="18"/>
      <c r="AR173" s="23"/>
      <c r="AS173" s="23"/>
      <c r="AT173" s="18"/>
      <c r="AV173" s="24"/>
      <c r="AW173" s="24"/>
      <c r="AX173" s="24"/>
      <c r="AY173" s="24"/>
      <c r="AZ173" s="24"/>
      <c r="BA173" s="24"/>
      <c r="BB173" s="24"/>
      <c r="BC173" s="24"/>
      <c r="BD173" s="24"/>
      <c r="BE173" s="24"/>
      <c r="BF173" s="24"/>
      <c r="BG173" s="24"/>
      <c r="BH173" s="24"/>
      <c r="BI173" s="24"/>
      <c r="BS173" s="233"/>
      <c r="BT173" s="233"/>
      <c r="BU173" s="233"/>
      <c r="BV173" s="233"/>
      <c r="BW173" s="233"/>
      <c r="BX173" s="233"/>
      <c r="BY173" s="233"/>
      <c r="BZ173" s="233"/>
      <c r="CA173" s="233"/>
      <c r="CB173" s="233"/>
      <c r="CC173" s="233"/>
      <c r="CD173" s="233"/>
      <c r="CE173" s="233"/>
      <c r="CF173" s="233"/>
      <c r="CH173" s="233"/>
      <c r="CJ173" s="92"/>
      <c r="CK173" s="92"/>
      <c r="FT173"/>
      <c r="FU173"/>
      <c r="HA173" s="62" t="str">
        <f>INDEX(TrimSummary[season],MATCH($HD173,TrimSummary[style_no],0))</f>
        <v>WI23</v>
      </c>
      <c r="HB173" s="62" t="str">
        <f>INDEX(TrimSummary[floorset],MATCH($HD173,TrimSummary[style_no],0))</f>
        <v>F3</v>
      </c>
      <c r="HC173" s="6" t="s">
        <v>201</v>
      </c>
      <c r="HD173" s="310" t="s">
        <v>315</v>
      </c>
      <c r="HE173" s="224" t="s">
        <v>303</v>
      </c>
      <c r="HF173" s="98">
        <v>45040</v>
      </c>
      <c r="HG173" t="s">
        <v>34</v>
      </c>
      <c r="HH173" s="105" cm="1">
        <f t="array" ref="HH173">IF(ISERROR(INDEX(Trim_Booking_Data[[QTY TB]:[5]],MATCH($HD173&amp;$HE173&amp;$HF173,Trim_Booking_Data[Styele'#]&amp;Trim_Booking_Data[COLOR]&amp;Trim_Booking_Data[Trim Boking Date],0),MATCH($HG173,Trim_Booking_Data[[#Headers],[QTY TB]:[5]],0))),0,(INDEX(Trim_Booking_Data[[QTY TB]:[5]],MATCH($HD173&amp;$HE173&amp;$HF173,Trim_Booking_Data[Styele'#]&amp;Trim_Booking_Data[COLOR]&amp;Trim_Booking_Data[Trim Boking Date],0),MATCH($HG173,Trim_Booking_Data[[#Headers],[QTY TB]:[5]],0))))</f>
        <v>42</v>
      </c>
      <c r="HI173" s="78" cm="1">
        <f t="array" ref="HI173">IF(ISERROR(INDEX(PO_Placed_Data_Fu[],MATCH($HD173&amp;$HE173,Trim_Booking_Data[Styele'#]&amp;Trim_Booking_Data[COLOR],0),MATCH(HI$3,PO_Placed_Data_Fu[#Headers],0))),0,(INDEX(PO_Placed_Data_Fu[],MATCH($HD173&amp;$HE173,Trim_Booking_Data[Styele'#]&amp;Trim_Booking_Data[COLOR],0),MATCH(HI$3,PO_Placed_Data_Fu[#Headers],0))))</f>
        <v>0</v>
      </c>
      <c r="HJ173" s="70" cm="1">
        <f t="array" ref="HJ173">IF(ISERROR(INDEX(PO_Placed_Data_Fu[],MATCH($HD173&amp;$HE173&amp;$HF173,Trim_Booking_Data[Styele'#]&amp;Trim_Booking_Data[COLOR]&amp;Trim_Booking_Data[Trim Boking Date],0),MATCH($HG173,PO_Placed_Data_Fu[#Headers],0))),0,(INDEX(PO_Placed_Data_Fu[],MATCH($HD173&amp;$HE173&amp;$HF173,Trim_Booking_Data[Styele'#]&amp;Trim_Booking_Data[COLOR]&amp;Trim_Booking_Data[Trim Boking Date],0),MATCH($HG173,PO_Placed_Data_Fu[#Headers],0))))</f>
        <v>0</v>
      </c>
      <c r="HK173" s="62" t="str" cm="1">
        <f t="array" ref="HK173">IF(ISERROR(INDEX(TrimSummary[costing_yy],MATCH(1,INDEX(($HD173=TrimSummary[style_no])*(HK$3=TrimSummary[trim_reff])*(ISNUMBER(FIND("/"&amp;$HC173&amp;"/","/"&amp;TrimSummary[color]&amp;"/"))),),0))),0,(INDEX(TrimSummary[costing_yy],MATCH(1,INDEX(($HD173=TrimSummary[style_no])*(HK$3=TrimSummary[trim_reff])*(ISNUMBER(FIND("/"&amp;$HC173&amp;"/","/"&amp;TrimSummary[color]&amp;"/"))),),0))))*$HH173*(1+$BN$3)&amp;","&amp;IF(ISERROR(INDEX(TrimSummary[costing_yy],MATCH(1,INDEX(($HD173=TrimSummary[style_no])*(HK$3=TrimSummary[trim_reff])*(ISNUMBER(FIND("/"&amp;$HC173&amp;"/","/"&amp;TrimSummary[color]&amp;"/"))),),0))),0,(INDEX(TrimSummary[costing_yy],MATCH(1,INDEX(($HD173=TrimSummary[style_no])*(HK$3=TrimSummary[trim_reff])*(ISNUMBER(FIND("/"&amp;$HC173&amp;"/","/"&amp;TrimSummary[color]&amp;"/"))),),0))))*$HJ173*(1+$BN$3)&amp;","&amp;IF(ISERROR(INDEX(TrimSummary[ordering_yy],MATCH(1,INDEX(($HD173=TrimSummary[style_no])*(HK$3=TrimSummary[trim_reff])*(ISNUMBER(FIND("/"&amp;$HC173&amp;"/","/"&amp;TrimSummary[color]&amp;"/"))),),0))),0,(INDEX(TrimSummary[ordering_yy],MATCH(1,INDEX(($HD173=TrimSummary[style_no])*(HK$3=TrimSummary[trim_reff])*(ISNUMBER(FIND("/"&amp;$HC173&amp;"/","/"&amp;TrimSummary[color]&amp;"/"))),),0))))*$HH173*(1+$BN$4)&amp;","&amp;IF(ISERROR(INDEX(TrimSummary[ordering_yy],MATCH(1,INDEX(($HD173=TrimSummary[style_no])*(HK$3=TrimSummary[trim_reff])*(ISNUMBER(FIND("/"&amp;$HC173&amp;"/","/"&amp;TrimSummary[color]&amp;"/"))),),0))),0,(INDEX(TrimSummary[ordering_yy],MATCH(1,INDEX(($HD173=TrimSummary[style_no])*(HK$3=TrimSummary[trim_reff])*(ISNUMBER(FIND("/"&amp;$HC173&amp;"/","/"&amp;TrimSummary[color]&amp;"/"))),),0))))*$HJ173*(1+$BN$4)</f>
        <v>37.896768,0,0,0</v>
      </c>
      <c r="HL173" s="62" t="str" cm="1">
        <f t="array" ref="HL173">IF(ISERROR(INDEX(TrimSummary[costing_yy],MATCH(1,INDEX(($HD173=TrimSummary[style_no])*(HL$3=TrimSummary[trim_reff])*(ISNUMBER(FIND("/"&amp;$HC173&amp;"/","/"&amp;TrimSummary[color]&amp;"/"))),),0))),0,(INDEX(TrimSummary[costing_yy],MATCH(1,INDEX(($HD173=TrimSummary[style_no])*(HL$3=TrimSummary[trim_reff])*(ISNUMBER(FIND("/"&amp;$HC173&amp;"/","/"&amp;TrimSummary[color]&amp;"/"))),),0))))*$HH173*(1+$BN$3)&amp;","&amp;IF(ISERROR(INDEX(TrimSummary[costing_yy],MATCH(1,INDEX(($HD173=TrimSummary[style_no])*(HL$3=TrimSummary[trim_reff])*(ISNUMBER(FIND("/"&amp;$HC173&amp;"/","/"&amp;TrimSummary[color]&amp;"/"))),),0))),0,(INDEX(TrimSummary[costing_yy],MATCH(1,INDEX(($HD173=TrimSummary[style_no])*(HL$3=TrimSummary[trim_reff])*(ISNUMBER(FIND("/"&amp;$HC173&amp;"/","/"&amp;TrimSummary[color]&amp;"/"))),),0))))*$HJ173*(1+$BN$3)&amp;","&amp;IF(ISERROR(INDEX(TrimSummary[ordering_yy],MATCH(1,INDEX(($HD173=TrimSummary[style_no])*(HL$3=TrimSummary[trim_reff])*(ISNUMBER(FIND("/"&amp;$HC173&amp;"/","/"&amp;TrimSummary[color]&amp;"/"))),),0))),0,(INDEX(TrimSummary[ordering_yy],MATCH(1,INDEX(($HD173=TrimSummary[style_no])*(HL$3=TrimSummary[trim_reff])*(ISNUMBER(FIND("/"&amp;$HC173&amp;"/","/"&amp;TrimSummary[color]&amp;"/"))),),0))))*$HH173*(1+$BN$4)&amp;","&amp;IF(ISERROR(INDEX(TrimSummary[ordering_yy],MATCH(1,INDEX(($HD173=TrimSummary[style_no])*(HL$3=TrimSummary[trim_reff])*(ISNUMBER(FIND("/"&amp;$HC173&amp;"/","/"&amp;TrimSummary[color]&amp;"/"))),),0))),0,(INDEX(TrimSummary[ordering_yy],MATCH(1,INDEX(($HD173=TrimSummary[style_no])*(HL$3=TrimSummary[trim_reff])*(ISNUMBER(FIND("/"&amp;$HC173&amp;"/","/"&amp;TrimSummary[color]&amp;"/"))),),0))))*$HJ173*(1+$BN$4)</f>
        <v>0.52416,0,0,0</v>
      </c>
      <c r="HM173" s="62" t="str" cm="1">
        <f t="array" ref="HM173">IF(ISERROR(INDEX(TrimSummary[costing_yy],MATCH(1,INDEX(($HD173=TrimSummary[style_no])*(HM$3=TrimSummary[trim_reff])*(ISNUMBER(FIND("/"&amp;$HC173&amp;"/","/"&amp;TrimSummary[color]&amp;"/"))),),0))),0,(INDEX(TrimSummary[costing_yy],MATCH(1,INDEX(($HD173=TrimSummary[style_no])*(HM$3=TrimSummary[trim_reff])*(ISNUMBER(FIND("/"&amp;$HC173&amp;"/","/"&amp;TrimSummary[color]&amp;"/"))),),0))))*$HH173*(1+$BN$3)&amp;","&amp;IF(ISERROR(INDEX(TrimSummary[costing_yy],MATCH(1,INDEX(($HD173=TrimSummary[style_no])*(HM$3=TrimSummary[trim_reff])*(ISNUMBER(FIND("/"&amp;$HC173&amp;"/","/"&amp;TrimSummary[color]&amp;"/"))),),0))),0,(INDEX(TrimSummary[costing_yy],MATCH(1,INDEX(($HD173=TrimSummary[style_no])*(HM$3=TrimSummary[trim_reff])*(ISNUMBER(FIND("/"&amp;$HC173&amp;"/","/"&amp;TrimSummary[color]&amp;"/"))),),0))))*$HJ173*(1+$BN$3)&amp;","&amp;IF(ISERROR(INDEX(TrimSummary[ordering_yy],MATCH(1,INDEX(($HD173=TrimSummary[style_no])*(HM$3=TrimSummary[trim_reff])*(ISNUMBER(FIND("/"&amp;$HC173&amp;"/","/"&amp;TrimSummary[color]&amp;"/"))),),0))),0,(INDEX(TrimSummary[ordering_yy],MATCH(1,INDEX(($HD173=TrimSummary[style_no])*(HM$3=TrimSummary[trim_reff])*(ISNUMBER(FIND("/"&amp;$HC173&amp;"/","/"&amp;TrimSummary[color]&amp;"/"))),),0))))*$HH173*(1+$BN$4)&amp;","&amp;IF(ISERROR(INDEX(TrimSummary[ordering_yy],MATCH(1,INDEX(($HD173=TrimSummary[style_no])*(HM$3=TrimSummary[trim_reff])*(ISNUMBER(FIND("/"&amp;$HC173&amp;"/","/"&amp;TrimSummary[color]&amp;"/"))),),0))),0,(INDEX(TrimSummary[ordering_yy],MATCH(1,INDEX(($HD173=TrimSummary[style_no])*(HM$3=TrimSummary[trim_reff])*(ISNUMBER(FIND("/"&amp;$HC173&amp;"/","/"&amp;TrimSummary[color]&amp;"/"))),),0))))*$HJ173*(1+$BN$4)</f>
        <v>0.803712,0,0,0</v>
      </c>
      <c r="HN173" s="62" t="str" cm="1">
        <f t="array" ref="HN173">IF(ISERROR(INDEX(TrimSummary[costing_yy],MATCH(1,INDEX(($HD173=TrimSummary[style_no])*(HN$3=TrimSummary[trim_reff])*(ISNUMBER(FIND("/"&amp;$HC173&amp;"/","/"&amp;TrimSummary[color]&amp;"/"))),),0))),0,(INDEX(TrimSummary[costing_yy],MATCH(1,INDEX(($HD173=TrimSummary[style_no])*(HN$3=TrimSummary[trim_reff])*(ISNUMBER(FIND("/"&amp;$HC173&amp;"/","/"&amp;TrimSummary[color]&amp;"/"))),),0))))*$HH173*(1+$BN$3)&amp;","&amp;IF(ISERROR(INDEX(TrimSummary[costing_yy],MATCH(1,INDEX(($HD173=TrimSummary[style_no])*(HN$3=TrimSummary[trim_reff])*(ISNUMBER(FIND("/"&amp;$HC173&amp;"/","/"&amp;TrimSummary[color]&amp;"/"))),),0))),0,(INDEX(TrimSummary[costing_yy],MATCH(1,INDEX(($HD173=TrimSummary[style_no])*(HN$3=TrimSummary[trim_reff])*(ISNUMBER(FIND("/"&amp;$HC173&amp;"/","/"&amp;TrimSummary[color]&amp;"/"))),),0))))*$HJ173*(1+$BN$3)&amp;","&amp;IF(ISERROR(INDEX(TrimSummary[ordering_yy],MATCH(1,INDEX(($HD173=TrimSummary[style_no])*(HN$3=TrimSummary[trim_reff])*(ISNUMBER(FIND("/"&amp;$HC173&amp;"/","/"&amp;TrimSummary[color]&amp;"/"))),),0))),0,(INDEX(TrimSummary[ordering_yy],MATCH(1,INDEX(($HD173=TrimSummary[style_no])*(HN$3=TrimSummary[trim_reff])*(ISNUMBER(FIND("/"&amp;$HC173&amp;"/","/"&amp;TrimSummary[color]&amp;"/"))),),0))))*$HH173*(1+$BN$4)&amp;","&amp;IF(ISERROR(INDEX(TrimSummary[ordering_yy],MATCH(1,INDEX(($HD173=TrimSummary[style_no])*(HN$3=TrimSummary[trim_reff])*(ISNUMBER(FIND("/"&amp;$HC173&amp;"/","/"&amp;TrimSummary[color]&amp;"/"))),),0))),0,(INDEX(TrimSummary[ordering_yy],MATCH(1,INDEX(($HD173=TrimSummary[style_no])*(HN$3=TrimSummary[trim_reff])*(ISNUMBER(FIND("/"&amp;$HC173&amp;"/","/"&amp;TrimSummary[color]&amp;"/"))),),0))))*$HJ173*(1+$BN$4)</f>
        <v>43.68,0,0,0</v>
      </c>
      <c r="HO173" s="62" t="str" cm="1">
        <f t="array" ref="HO173">IF(ISERROR(INDEX(TrimSummary[costing_yy],MATCH(1,INDEX(($HD173=TrimSummary[style_no])*(HO$3=TrimSummary[trim_reff])*(ISNUMBER(FIND("/"&amp;$HC173&amp;"/","/"&amp;TrimSummary[color]&amp;"/"))),),0))),0,(INDEX(TrimSummary[costing_yy],MATCH(1,INDEX(($HD173=TrimSummary[style_no])*(HO$3=TrimSummary[trim_reff])*(ISNUMBER(FIND("/"&amp;$HC173&amp;"/","/"&amp;TrimSummary[color]&amp;"/"))),),0))))*$HH173*(1+$BN$3)&amp;","&amp;IF(ISERROR(INDEX(TrimSummary[costing_yy],MATCH(1,INDEX(($HD173=TrimSummary[style_no])*(HO$3=TrimSummary[trim_reff])*(ISNUMBER(FIND("/"&amp;$HC173&amp;"/","/"&amp;TrimSummary[color]&amp;"/"))),),0))),0,(INDEX(TrimSummary[costing_yy],MATCH(1,INDEX(($HD173=TrimSummary[style_no])*(HO$3=TrimSummary[trim_reff])*(ISNUMBER(FIND("/"&amp;$HC173&amp;"/","/"&amp;TrimSummary[color]&amp;"/"))),),0))))*$HJ173*(1+$BN$3)&amp;","&amp;IF(ISERROR(INDEX(TrimSummary[ordering_yy],MATCH(1,INDEX(($HD173=TrimSummary[style_no])*(HO$3=TrimSummary[trim_reff])*(ISNUMBER(FIND("/"&amp;$HC173&amp;"/","/"&amp;TrimSummary[color]&amp;"/"))),),0))),0,(INDEX(TrimSummary[ordering_yy],MATCH(1,INDEX(($HD173=TrimSummary[style_no])*(HO$3=TrimSummary[trim_reff])*(ISNUMBER(FIND("/"&amp;$HC173&amp;"/","/"&amp;TrimSummary[color]&amp;"/"))),),0))))*$HH173*(1+$BN$4)&amp;","&amp;IF(ISERROR(INDEX(TrimSummary[ordering_yy],MATCH(1,INDEX(($HD173=TrimSummary[style_no])*(HO$3=TrimSummary[trim_reff])*(ISNUMBER(FIND("/"&amp;$HC173&amp;"/","/"&amp;TrimSummary[color]&amp;"/"))),),0))),0,(INDEX(TrimSummary[ordering_yy],MATCH(1,INDEX(($HD173=TrimSummary[style_no])*(HO$3=TrimSummary[trim_reff])*(ISNUMBER(FIND("/"&amp;$HC173&amp;"/","/"&amp;TrimSummary[color]&amp;"/"))),),0))))*$HJ173*(1+$BN$4)</f>
        <v>43.68,0,0,0</v>
      </c>
      <c r="HP173" s="62" t="str" cm="1">
        <f t="array" ref="HP173">IF(ISERROR(INDEX(TrimSummary[costing_yy],MATCH(1,INDEX(($HD173=TrimSummary[style_no])*(HP$3=TrimSummary[trim_reff])*(ISNUMBER(FIND("/"&amp;$HC173&amp;"/","/"&amp;TrimSummary[color]&amp;"/"))),),0))),0,(INDEX(TrimSummary[costing_yy],MATCH(1,INDEX(($HD173=TrimSummary[style_no])*(HP$3=TrimSummary[trim_reff])*(ISNUMBER(FIND("/"&amp;$HC173&amp;"/","/"&amp;TrimSummary[color]&amp;"/"))),),0))))*$HH173*(1+$BN$3)&amp;","&amp;IF(ISERROR(INDEX(TrimSummary[costing_yy],MATCH(1,INDEX(($HD173=TrimSummary[style_no])*(HP$3=TrimSummary[trim_reff])*(ISNUMBER(FIND("/"&amp;$HC173&amp;"/","/"&amp;TrimSummary[color]&amp;"/"))),),0))),0,(INDEX(TrimSummary[costing_yy],MATCH(1,INDEX(($HD173=TrimSummary[style_no])*(HP$3=TrimSummary[trim_reff])*(ISNUMBER(FIND("/"&amp;$HC173&amp;"/","/"&amp;TrimSummary[color]&amp;"/"))),),0))))*$HJ173*(1+$BN$3)&amp;","&amp;IF(ISERROR(INDEX(TrimSummary[ordering_yy],MATCH(1,INDEX(($HD173=TrimSummary[style_no])*(HP$3=TrimSummary[trim_reff])*(ISNUMBER(FIND("/"&amp;$HC173&amp;"/","/"&amp;TrimSummary[color]&amp;"/"))),),0))),0,(INDEX(TrimSummary[ordering_yy],MATCH(1,INDEX(($HD173=TrimSummary[style_no])*(HP$3=TrimSummary[trim_reff])*(ISNUMBER(FIND("/"&amp;$HC173&amp;"/","/"&amp;TrimSummary[color]&amp;"/"))),),0))))*$HH173*(1+$BN$4)&amp;","&amp;IF(ISERROR(INDEX(TrimSummary[ordering_yy],MATCH(1,INDEX(($HD173=TrimSummary[style_no])*(HP$3=TrimSummary[trim_reff])*(ISNUMBER(FIND("/"&amp;$HC173&amp;"/","/"&amp;TrimSummary[color]&amp;"/"))),),0))),0,(INDEX(TrimSummary[ordering_yy],MATCH(1,INDEX(($HD173=TrimSummary[style_no])*(HP$3=TrimSummary[trim_reff])*(ISNUMBER(FIND("/"&amp;$HC173&amp;"/","/"&amp;TrimSummary[color]&amp;"/"))),),0))))*$HJ173*(1+$BN$4)</f>
        <v>43.68,0,0,0</v>
      </c>
      <c r="HQ173" s="62" t="str" cm="1">
        <f t="array" ref="HQ173">IF(ISERROR(INDEX(TrimSummary[costing_yy],MATCH(1,INDEX(($HD173=TrimSummary[style_no])*(HQ$3=TrimSummary[trim_reff])*(ISNUMBER(FIND("/"&amp;$HC173&amp;"/","/"&amp;TrimSummary[color]&amp;"/"))),),0))),0,(INDEX(TrimSummary[costing_yy],MATCH(1,INDEX(($HD173=TrimSummary[style_no])*(HQ$3=TrimSummary[trim_reff])*(ISNUMBER(FIND("/"&amp;$HC173&amp;"/","/"&amp;TrimSummary[color]&amp;"/"))),),0))))*$HH173*(1+$BN$3)&amp;","&amp;IF(ISERROR(INDEX(TrimSummary[costing_yy],MATCH(1,INDEX(($HD173=TrimSummary[style_no])*(HQ$3=TrimSummary[trim_reff])*(ISNUMBER(FIND("/"&amp;$HC173&amp;"/","/"&amp;TrimSummary[color]&amp;"/"))),),0))),0,(INDEX(TrimSummary[costing_yy],MATCH(1,INDEX(($HD173=TrimSummary[style_no])*(HQ$3=TrimSummary[trim_reff])*(ISNUMBER(FIND("/"&amp;$HC173&amp;"/","/"&amp;TrimSummary[color]&amp;"/"))),),0))))*$HJ173*(1+$BN$3)&amp;","&amp;IF(ISERROR(INDEX(TrimSummary[ordering_yy],MATCH(1,INDEX(($HD173=TrimSummary[style_no])*(HQ$3=TrimSummary[trim_reff])*(ISNUMBER(FIND("/"&amp;$HC173&amp;"/","/"&amp;TrimSummary[color]&amp;"/"))),),0))),0,(INDEX(TrimSummary[ordering_yy],MATCH(1,INDEX(($HD173=TrimSummary[style_no])*(HQ$3=TrimSummary[trim_reff])*(ISNUMBER(FIND("/"&amp;$HC173&amp;"/","/"&amp;TrimSummary[color]&amp;"/"))),),0))))*$HH173*(1+$BN$4)&amp;","&amp;IF(ISERROR(INDEX(TrimSummary[ordering_yy],MATCH(1,INDEX(($HD173=TrimSummary[style_no])*(HQ$3=TrimSummary[trim_reff])*(ISNUMBER(FIND("/"&amp;$HC173&amp;"/","/"&amp;TrimSummary[color]&amp;"/"))),),0))),0,(INDEX(TrimSummary[ordering_yy],MATCH(1,INDEX(($HD173=TrimSummary[style_no])*(HQ$3=TrimSummary[trim_reff])*(ISNUMBER(FIND("/"&amp;$HC173&amp;"/","/"&amp;TrimSummary[color]&amp;"/"))),),0))))*$HJ173*(1+$BN$4)</f>
        <v>43.68,0,0,0</v>
      </c>
      <c r="HR173" s="62" t="str" cm="1">
        <f t="array" ref="HR173">IF(ISERROR(INDEX(TrimSummary[costing_yy],MATCH(1,INDEX(($HD173=TrimSummary[style_no])*(HR$3=TrimSummary[trim_reff])*(ISNUMBER(FIND("/"&amp;$HC173&amp;"/","/"&amp;TrimSummary[color]&amp;"/"))),),0))),0,(INDEX(TrimSummary[costing_yy],MATCH(1,INDEX(($HD173=TrimSummary[style_no])*(HR$3=TrimSummary[trim_reff])*(ISNUMBER(FIND("/"&amp;$HC173&amp;"/","/"&amp;TrimSummary[color]&amp;"/"))),),0))))*$HH173*(1+$BN$3)&amp;","&amp;IF(ISERROR(INDEX(TrimSummary[costing_yy],MATCH(1,INDEX(($HD173=TrimSummary[style_no])*(HR$3=TrimSummary[trim_reff])*(ISNUMBER(FIND("/"&amp;$HC173&amp;"/","/"&amp;TrimSummary[color]&amp;"/"))),),0))),0,(INDEX(TrimSummary[costing_yy],MATCH(1,INDEX(($HD173=TrimSummary[style_no])*(HR$3=TrimSummary[trim_reff])*(ISNUMBER(FIND("/"&amp;$HC173&amp;"/","/"&amp;TrimSummary[color]&amp;"/"))),),0))))*$HJ173*(1+$BN$3)&amp;","&amp;IF(ISERROR(INDEX(TrimSummary[ordering_yy],MATCH(1,INDEX(($HD173=TrimSummary[style_no])*(HR$3=TrimSummary[trim_reff])*(ISNUMBER(FIND("/"&amp;$HC173&amp;"/","/"&amp;TrimSummary[color]&amp;"/"))),),0))),0,(INDEX(TrimSummary[ordering_yy],MATCH(1,INDEX(($HD173=TrimSummary[style_no])*(HR$3=TrimSummary[trim_reff])*(ISNUMBER(FIND("/"&amp;$HC173&amp;"/","/"&amp;TrimSummary[color]&amp;"/"))),),0))))*$HH173*(1+$BN$4)&amp;","&amp;IF(ISERROR(INDEX(TrimSummary[ordering_yy],MATCH(1,INDEX(($HD173=TrimSummary[style_no])*(HR$3=TrimSummary[trim_reff])*(ISNUMBER(FIND("/"&amp;$HC173&amp;"/","/"&amp;TrimSummary[color]&amp;"/"))),),0))),0,(INDEX(TrimSummary[ordering_yy],MATCH(1,INDEX(($HD173=TrimSummary[style_no])*(HR$3=TrimSummary[trim_reff])*(ISNUMBER(FIND("/"&amp;$HC173&amp;"/","/"&amp;TrimSummary[color]&amp;"/"))),),0))))*$HJ173*(1+$BN$4)</f>
        <v>43.68,0,0,0</v>
      </c>
      <c r="HS173" s="62" t="str" cm="1">
        <f t="array" ref="HS173">IF(ISERROR(INDEX(TrimSummary[costing_yy],MATCH(1,INDEX(($HD173=TrimSummary[style_no])*(HS$3=TrimSummary[trim_reff])*(ISNUMBER(FIND("/"&amp;$HC173&amp;"/","/"&amp;TrimSummary[color]&amp;"/"))),),0))),0,(INDEX(TrimSummary[costing_yy],MATCH(1,INDEX(($HD173=TrimSummary[style_no])*(HS$3=TrimSummary[trim_reff])*(ISNUMBER(FIND("/"&amp;$HC173&amp;"/","/"&amp;TrimSummary[color]&amp;"/"))),),0))))*$HH173*(1+$BN$3)&amp;","&amp;IF(ISERROR(INDEX(TrimSummary[costing_yy],MATCH(1,INDEX(($HD173=TrimSummary[style_no])*(HS$3=TrimSummary[trim_reff])*(ISNUMBER(FIND("/"&amp;$HC173&amp;"/","/"&amp;TrimSummary[color]&amp;"/"))),),0))),0,(INDEX(TrimSummary[costing_yy],MATCH(1,INDEX(($HD173=TrimSummary[style_no])*(HS$3=TrimSummary[trim_reff])*(ISNUMBER(FIND("/"&amp;$HC173&amp;"/","/"&amp;TrimSummary[color]&amp;"/"))),),0))))*$HJ173*(1+$BN$3)&amp;","&amp;IF(ISERROR(INDEX(TrimSummary[ordering_yy],MATCH(1,INDEX(($HD173=TrimSummary[style_no])*(HS$3=TrimSummary[trim_reff])*(ISNUMBER(FIND("/"&amp;$HC173&amp;"/","/"&amp;TrimSummary[color]&amp;"/"))),),0))),0,(INDEX(TrimSummary[ordering_yy],MATCH(1,INDEX(($HD173=TrimSummary[style_no])*(HS$3=TrimSummary[trim_reff])*(ISNUMBER(FIND("/"&amp;$HC173&amp;"/","/"&amp;TrimSummary[color]&amp;"/"))),),0))))*$HH173*(1+$BN$4)&amp;","&amp;IF(ISERROR(INDEX(TrimSummary[ordering_yy],MATCH(1,INDEX(($HD173=TrimSummary[style_no])*(HS$3=TrimSummary[trim_reff])*(ISNUMBER(FIND("/"&amp;$HC173&amp;"/","/"&amp;TrimSummary[color]&amp;"/"))),),0))),0,(INDEX(TrimSummary[ordering_yy],MATCH(1,INDEX(($HD173=TrimSummary[style_no])*(HS$3=TrimSummary[trim_reff])*(ISNUMBER(FIND("/"&amp;$HC173&amp;"/","/"&amp;TrimSummary[color]&amp;"/"))),),0))))*$HJ173*(1+$BN$4)</f>
        <v>43.68,0,0,0</v>
      </c>
      <c r="HT173" s="62" t="str" cm="1">
        <f t="array" ref="HT173">IF(ISERROR(INDEX(TrimSummary[costing_yy],MATCH(1,INDEX(($HD173=TrimSummary[style_no])*(HT$3=TrimSummary[trim_reff])*(ISNUMBER(FIND("/"&amp;$HC173&amp;"/","/"&amp;TrimSummary[color]&amp;"/"))),),0))),0,(INDEX(TrimSummary[costing_yy],MATCH(1,INDEX(($HD173=TrimSummary[style_no])*(HT$3=TrimSummary[trim_reff])*(ISNUMBER(FIND("/"&amp;$HC173&amp;"/","/"&amp;TrimSummary[color]&amp;"/"))),),0))))*$HH173*(1+$BN$3)&amp;","&amp;IF(ISERROR(INDEX(TrimSummary[costing_yy],MATCH(1,INDEX(($HD173=TrimSummary[style_no])*(HT$3=TrimSummary[trim_reff])*(ISNUMBER(FIND("/"&amp;$HC173&amp;"/","/"&amp;TrimSummary[color]&amp;"/"))),),0))),0,(INDEX(TrimSummary[costing_yy],MATCH(1,INDEX(($HD173=TrimSummary[style_no])*(HT$3=TrimSummary[trim_reff])*(ISNUMBER(FIND("/"&amp;$HC173&amp;"/","/"&amp;TrimSummary[color]&amp;"/"))),),0))))*$HJ173*(1+$BN$3)&amp;","&amp;IF(ISERROR(INDEX(TrimSummary[ordering_yy],MATCH(1,INDEX(($HD173=TrimSummary[style_no])*(HT$3=TrimSummary[trim_reff])*(ISNUMBER(FIND("/"&amp;$HC173&amp;"/","/"&amp;TrimSummary[color]&amp;"/"))),),0))),0,(INDEX(TrimSummary[ordering_yy],MATCH(1,INDEX(($HD173=TrimSummary[style_no])*(HT$3=TrimSummary[trim_reff])*(ISNUMBER(FIND("/"&amp;$HC173&amp;"/","/"&amp;TrimSummary[color]&amp;"/"))),),0))))*$HH173*(1+$BN$4)&amp;","&amp;IF(ISERROR(INDEX(TrimSummary[ordering_yy],MATCH(1,INDEX(($HD173=TrimSummary[style_no])*(HT$3=TrimSummary[trim_reff])*(ISNUMBER(FIND("/"&amp;$HC173&amp;"/","/"&amp;TrimSummary[color]&amp;"/"))),),0))),0,(INDEX(TrimSummary[ordering_yy],MATCH(1,INDEX(($HD173=TrimSummary[style_no])*(HT$3=TrimSummary[trim_reff])*(ISNUMBER(FIND("/"&amp;$HC173&amp;"/","/"&amp;TrimSummary[color]&amp;"/"))),),0))))*$HJ173*(1+$BN$4)</f>
        <v>43.68,0,0,0</v>
      </c>
      <c r="HU173" s="62" t="str" cm="1">
        <f t="array" ref="HU173">IF(ISERROR(INDEX(TrimSummary[costing_yy],MATCH(1,INDEX(($HD173=TrimSummary[style_no])*(HU$3=TrimSummary[trim_reff])*(ISNUMBER(FIND("/"&amp;$HC173&amp;"/","/"&amp;TrimSummary[color]&amp;"/"))),),0))),0,(INDEX(TrimSummary[costing_yy],MATCH(1,INDEX(($HD173=TrimSummary[style_no])*(HU$3=TrimSummary[trim_reff])*(ISNUMBER(FIND("/"&amp;$HC173&amp;"/","/"&amp;TrimSummary[color]&amp;"/"))),),0))))*$HH173*(1+$BN$3)&amp;","&amp;IF(ISERROR(INDEX(TrimSummary[costing_yy],MATCH(1,INDEX(($HD173=TrimSummary[style_no])*(HU$3=TrimSummary[trim_reff])*(ISNUMBER(FIND("/"&amp;$HC173&amp;"/","/"&amp;TrimSummary[color]&amp;"/"))),),0))),0,(INDEX(TrimSummary[costing_yy],MATCH(1,INDEX(($HD173=TrimSummary[style_no])*(HU$3=TrimSummary[trim_reff])*(ISNUMBER(FIND("/"&amp;$HC173&amp;"/","/"&amp;TrimSummary[color]&amp;"/"))),),0))))*$HJ173*(1+$BN$3)&amp;","&amp;IF(ISERROR(INDEX(TrimSummary[ordering_yy],MATCH(1,INDEX(($HD173=TrimSummary[style_no])*(HU$3=TrimSummary[trim_reff])*(ISNUMBER(FIND("/"&amp;$HC173&amp;"/","/"&amp;TrimSummary[color]&amp;"/"))),),0))),0,(INDEX(TrimSummary[ordering_yy],MATCH(1,INDEX(($HD173=TrimSummary[style_no])*(HU$3=TrimSummary[trim_reff])*(ISNUMBER(FIND("/"&amp;$HC173&amp;"/","/"&amp;TrimSummary[color]&amp;"/"))),),0))))*$HH173*(1+$BN$4)&amp;","&amp;IF(ISERROR(INDEX(TrimSummary[ordering_yy],MATCH(1,INDEX(($HD173=TrimSummary[style_no])*(HU$3=TrimSummary[trim_reff])*(ISNUMBER(FIND("/"&amp;$HC173&amp;"/","/"&amp;TrimSummary[color]&amp;"/"))),),0))),0,(INDEX(TrimSummary[ordering_yy],MATCH(1,INDEX(($HD173=TrimSummary[style_no])*(HU$3=TrimSummary[trim_reff])*(ISNUMBER(FIND("/"&amp;$HC173&amp;"/","/"&amp;TrimSummary[color]&amp;"/"))),),0))))*$HJ173*(1+$BN$4)</f>
        <v>43.68,0,0,0</v>
      </c>
      <c r="HV173" s="62"/>
      <c r="HW173" s="62"/>
      <c r="HX173" s="62"/>
      <c r="HY173" s="62"/>
      <c r="HZ173" s="62"/>
      <c r="IA173" s="62"/>
      <c r="IB173" s="49"/>
      <c r="IC173" s="49"/>
      <c r="ID173" s="49"/>
      <c r="IE173" s="49"/>
      <c r="IF173" s="49"/>
      <c r="IG173" s="49"/>
      <c r="IH173" s="49"/>
      <c r="II173" s="49"/>
      <c r="IJ173" s="49"/>
      <c r="IK173" s="49"/>
      <c r="IL173" s="49"/>
      <c r="IM173" s="49"/>
      <c r="IN173" s="49"/>
      <c r="IO173" s="49"/>
      <c r="IP173" s="49"/>
      <c r="IQ173" s="49"/>
      <c r="IR173" s="49"/>
      <c r="IS173" s="49"/>
      <c r="IT173" s="49"/>
      <c r="IU173" s="49"/>
      <c r="IV173" s="49"/>
      <c r="IW173" s="49"/>
    </row>
    <row r="174" spans="1:257">
      <c r="A174"/>
      <c r="D174" s="256"/>
      <c r="E174" s="121"/>
      <c r="F174" s="18"/>
      <c r="G174" s="134"/>
      <c r="H174" s="135"/>
      <c r="I174" s="135"/>
      <c r="J174" s="135"/>
      <c r="K174" s="135"/>
      <c r="L174" s="135"/>
      <c r="M174" s="135"/>
      <c r="N174" s="135"/>
      <c r="O174" s="96"/>
      <c r="P174" s="96"/>
      <c r="Q174" s="96"/>
      <c r="R174" s="96"/>
      <c r="S174" s="86"/>
      <c r="T174" s="86"/>
      <c r="U174" s="86"/>
      <c r="V174" s="130"/>
      <c r="Y174" s="18"/>
      <c r="AR174" s="23"/>
      <c r="AS174" s="23"/>
      <c r="AT174" s="18"/>
      <c r="AV174" s="24"/>
      <c r="AW174" s="24"/>
      <c r="AX174" s="24"/>
      <c r="AY174" s="24"/>
      <c r="AZ174" s="24"/>
      <c r="BA174" s="24"/>
      <c r="BB174" s="24"/>
      <c r="BC174" s="24"/>
      <c r="BD174" s="24"/>
      <c r="BE174" s="24"/>
      <c r="BF174" s="24"/>
      <c r="BG174" s="24"/>
      <c r="BH174" s="24"/>
      <c r="BI174" s="24"/>
      <c r="BS174" s="233"/>
      <c r="BT174" s="233"/>
      <c r="BU174" s="233"/>
      <c r="BV174" s="233"/>
      <c r="BW174" s="233"/>
      <c r="BX174" s="233"/>
      <c r="BY174" s="233"/>
      <c r="BZ174" s="233"/>
      <c r="CA174" s="233"/>
      <c r="CB174" s="233"/>
      <c r="CC174" s="233"/>
      <c r="CD174" s="233"/>
      <c r="CE174" s="233"/>
      <c r="CF174" s="233"/>
      <c r="CH174" s="233"/>
      <c r="CJ174" s="92"/>
      <c r="CK174" s="92"/>
      <c r="FT174"/>
      <c r="FU174"/>
      <c r="HA174" s="62" t="str">
        <f>INDEX(TrimSummary[season],MATCH($HD174,TrimSummary[style_no],0))</f>
        <v>WI23</v>
      </c>
      <c r="HB174" s="62" t="str">
        <f>INDEX(TrimSummary[floorset],MATCH($HD174,TrimSummary[style_no],0))</f>
        <v>F3</v>
      </c>
      <c r="HC174" s="6" t="s">
        <v>201</v>
      </c>
      <c r="HD174" s="310" t="s">
        <v>315</v>
      </c>
      <c r="HE174" s="224" t="s">
        <v>303</v>
      </c>
      <c r="HF174" s="98">
        <v>45040</v>
      </c>
      <c r="HG174" t="s">
        <v>35</v>
      </c>
      <c r="HH174" s="105" cm="1">
        <f t="array" ref="HH174">IF(ISERROR(INDEX(Trim_Booking_Data[[QTY TB]:[5]],MATCH($HD174&amp;$HE174&amp;$HF174,Trim_Booking_Data[Styele'#]&amp;Trim_Booking_Data[COLOR]&amp;Trim_Booking_Data[Trim Boking Date],0),MATCH($HG174,Trim_Booking_Data[[#Headers],[QTY TB]:[5]],0))),0,(INDEX(Trim_Booking_Data[[QTY TB]:[5]],MATCH($HD174&amp;$HE174&amp;$HF174,Trim_Booking_Data[Styele'#]&amp;Trim_Booking_Data[COLOR]&amp;Trim_Booking_Data[Trim Boking Date],0),MATCH($HG174,Trim_Booking_Data[[#Headers],[QTY TB]:[5]],0))))</f>
        <v>144</v>
      </c>
      <c r="HI174" s="78" cm="1">
        <f t="array" ref="HI174">IF(ISERROR(INDEX(PO_Placed_Data_Fu[],MATCH($HD174&amp;$HE174,Trim_Booking_Data[Styele'#]&amp;Trim_Booking_Data[COLOR],0),MATCH(HI$3,PO_Placed_Data_Fu[#Headers],0))),0,(INDEX(PO_Placed_Data_Fu[],MATCH($HD174&amp;$HE174,Trim_Booking_Data[Styele'#]&amp;Trim_Booking_Data[COLOR],0),MATCH(HI$3,PO_Placed_Data_Fu[#Headers],0))))</f>
        <v>0</v>
      </c>
      <c r="HJ174" s="73" cm="1">
        <f t="array" ref="HJ174">IF(ISERROR(INDEX(PO_Placed_Data_Fu[],MATCH($HD174&amp;$HE174&amp;$HF174,Trim_Booking_Data[Styele'#]&amp;Trim_Booking_Data[COLOR]&amp;Trim_Booking_Data[Trim Boking Date],0),MATCH($HG174,PO_Placed_Data_Fu[#Headers],0))),0,(INDEX(PO_Placed_Data_Fu[],MATCH($HD174&amp;$HE174&amp;$HF174,Trim_Booking_Data[Styele'#]&amp;Trim_Booking_Data[COLOR]&amp;Trim_Booking_Data[Trim Boking Date],0),MATCH($HG174,PO_Placed_Data_Fu[#Headers],0))))</f>
        <v>0</v>
      </c>
      <c r="HK174" s="62" t="str" cm="1">
        <f t="array" ref="HK174">IF(ISERROR(INDEX(TrimSummary[costing_yy],MATCH(1,INDEX(($HD174=TrimSummary[style_no])*(HK$3=TrimSummary[trim_reff])*(ISNUMBER(FIND("/"&amp;$HC174&amp;"/","/"&amp;TrimSummary[color]&amp;"/"))),),0))),0,(INDEX(TrimSummary[costing_yy],MATCH(1,INDEX(($HD174=TrimSummary[style_no])*(HK$3=TrimSummary[trim_reff])*(ISNUMBER(FIND("/"&amp;$HC174&amp;"/","/"&amp;TrimSummary[color]&amp;"/"))),),0))))*$HH174*(1+$BN$3)&amp;","&amp;IF(ISERROR(INDEX(TrimSummary[costing_yy],MATCH(1,INDEX(($HD174=TrimSummary[style_no])*(HK$3=TrimSummary[trim_reff])*(ISNUMBER(FIND("/"&amp;$HC174&amp;"/","/"&amp;TrimSummary[color]&amp;"/"))),),0))),0,(INDEX(TrimSummary[costing_yy],MATCH(1,INDEX(($HD174=TrimSummary[style_no])*(HK$3=TrimSummary[trim_reff])*(ISNUMBER(FIND("/"&amp;$HC174&amp;"/","/"&amp;TrimSummary[color]&amp;"/"))),),0))))*$HJ174*(1+$BN$3)&amp;","&amp;IF(ISERROR(INDEX(TrimSummary[ordering_yy],MATCH(1,INDEX(($HD174=TrimSummary[style_no])*(HK$3=TrimSummary[trim_reff])*(ISNUMBER(FIND("/"&amp;$HC174&amp;"/","/"&amp;TrimSummary[color]&amp;"/"))),),0))),0,(INDEX(TrimSummary[ordering_yy],MATCH(1,INDEX(($HD174=TrimSummary[style_no])*(HK$3=TrimSummary[trim_reff])*(ISNUMBER(FIND("/"&amp;$HC174&amp;"/","/"&amp;TrimSummary[color]&amp;"/"))),),0))))*$HH174*(1+$BN$4)&amp;","&amp;IF(ISERROR(INDEX(TrimSummary[ordering_yy],MATCH(1,INDEX(($HD174=TrimSummary[style_no])*(HK$3=TrimSummary[trim_reff])*(ISNUMBER(FIND("/"&amp;$HC174&amp;"/","/"&amp;TrimSummary[color]&amp;"/"))),),0))),0,(INDEX(TrimSummary[ordering_yy],MATCH(1,INDEX(($HD174=TrimSummary[style_no])*(HK$3=TrimSummary[trim_reff])*(ISNUMBER(FIND("/"&amp;$HC174&amp;"/","/"&amp;TrimSummary[color]&amp;"/"))),),0))))*$HJ174*(1+$BN$4)</f>
        <v>129.931776,0,0,0</v>
      </c>
      <c r="HL174" s="62" t="str" cm="1">
        <f t="array" ref="HL174">IF(ISERROR(INDEX(TrimSummary[costing_yy],MATCH(1,INDEX(($HD174=TrimSummary[style_no])*(HL$3=TrimSummary[trim_reff])*(ISNUMBER(FIND("/"&amp;$HC174&amp;"/","/"&amp;TrimSummary[color]&amp;"/"))),),0))),0,(INDEX(TrimSummary[costing_yy],MATCH(1,INDEX(($HD174=TrimSummary[style_no])*(HL$3=TrimSummary[trim_reff])*(ISNUMBER(FIND("/"&amp;$HC174&amp;"/","/"&amp;TrimSummary[color]&amp;"/"))),),0))))*$HH174*(1+$BN$3)&amp;","&amp;IF(ISERROR(INDEX(TrimSummary[costing_yy],MATCH(1,INDEX(($HD174=TrimSummary[style_no])*(HL$3=TrimSummary[trim_reff])*(ISNUMBER(FIND("/"&amp;$HC174&amp;"/","/"&amp;TrimSummary[color]&amp;"/"))),),0))),0,(INDEX(TrimSummary[costing_yy],MATCH(1,INDEX(($HD174=TrimSummary[style_no])*(HL$3=TrimSummary[trim_reff])*(ISNUMBER(FIND("/"&amp;$HC174&amp;"/","/"&amp;TrimSummary[color]&amp;"/"))),),0))))*$HJ174*(1+$BN$3)&amp;","&amp;IF(ISERROR(INDEX(TrimSummary[ordering_yy],MATCH(1,INDEX(($HD174=TrimSummary[style_no])*(HL$3=TrimSummary[trim_reff])*(ISNUMBER(FIND("/"&amp;$HC174&amp;"/","/"&amp;TrimSummary[color]&amp;"/"))),),0))),0,(INDEX(TrimSummary[ordering_yy],MATCH(1,INDEX(($HD174=TrimSummary[style_no])*(HL$3=TrimSummary[trim_reff])*(ISNUMBER(FIND("/"&amp;$HC174&amp;"/","/"&amp;TrimSummary[color]&amp;"/"))),),0))))*$HH174*(1+$BN$4)&amp;","&amp;IF(ISERROR(INDEX(TrimSummary[ordering_yy],MATCH(1,INDEX(($HD174=TrimSummary[style_no])*(HL$3=TrimSummary[trim_reff])*(ISNUMBER(FIND("/"&amp;$HC174&amp;"/","/"&amp;TrimSummary[color]&amp;"/"))),),0))),0,(INDEX(TrimSummary[ordering_yy],MATCH(1,INDEX(($HD174=TrimSummary[style_no])*(HL$3=TrimSummary[trim_reff])*(ISNUMBER(FIND("/"&amp;$HC174&amp;"/","/"&amp;TrimSummary[color]&amp;"/"))),),0))))*$HJ174*(1+$BN$4)</f>
        <v>1.79712,0,0,0</v>
      </c>
      <c r="HM174" s="62" t="str" cm="1">
        <f t="array" ref="HM174">IF(ISERROR(INDEX(TrimSummary[costing_yy],MATCH(1,INDEX(($HD174=TrimSummary[style_no])*(HM$3=TrimSummary[trim_reff])*(ISNUMBER(FIND("/"&amp;$HC174&amp;"/","/"&amp;TrimSummary[color]&amp;"/"))),),0))),0,(INDEX(TrimSummary[costing_yy],MATCH(1,INDEX(($HD174=TrimSummary[style_no])*(HM$3=TrimSummary[trim_reff])*(ISNUMBER(FIND("/"&amp;$HC174&amp;"/","/"&amp;TrimSummary[color]&amp;"/"))),),0))))*$HH174*(1+$BN$3)&amp;","&amp;IF(ISERROR(INDEX(TrimSummary[costing_yy],MATCH(1,INDEX(($HD174=TrimSummary[style_no])*(HM$3=TrimSummary[trim_reff])*(ISNUMBER(FIND("/"&amp;$HC174&amp;"/","/"&amp;TrimSummary[color]&amp;"/"))),),0))),0,(INDEX(TrimSummary[costing_yy],MATCH(1,INDEX(($HD174=TrimSummary[style_no])*(HM$3=TrimSummary[trim_reff])*(ISNUMBER(FIND("/"&amp;$HC174&amp;"/","/"&amp;TrimSummary[color]&amp;"/"))),),0))))*$HJ174*(1+$BN$3)&amp;","&amp;IF(ISERROR(INDEX(TrimSummary[ordering_yy],MATCH(1,INDEX(($HD174=TrimSummary[style_no])*(HM$3=TrimSummary[trim_reff])*(ISNUMBER(FIND("/"&amp;$HC174&amp;"/","/"&amp;TrimSummary[color]&amp;"/"))),),0))),0,(INDEX(TrimSummary[ordering_yy],MATCH(1,INDEX(($HD174=TrimSummary[style_no])*(HM$3=TrimSummary[trim_reff])*(ISNUMBER(FIND("/"&amp;$HC174&amp;"/","/"&amp;TrimSummary[color]&amp;"/"))),),0))))*$HH174*(1+$BN$4)&amp;","&amp;IF(ISERROR(INDEX(TrimSummary[ordering_yy],MATCH(1,INDEX(($HD174=TrimSummary[style_no])*(HM$3=TrimSummary[trim_reff])*(ISNUMBER(FIND("/"&amp;$HC174&amp;"/","/"&amp;TrimSummary[color]&amp;"/"))),),0))),0,(INDEX(TrimSummary[ordering_yy],MATCH(1,INDEX(($HD174=TrimSummary[style_no])*(HM$3=TrimSummary[trim_reff])*(ISNUMBER(FIND("/"&amp;$HC174&amp;"/","/"&amp;TrimSummary[color]&amp;"/"))),),0))))*$HJ174*(1+$BN$4)</f>
        <v>2.755584,0,0,0</v>
      </c>
      <c r="HN174" s="62" t="str" cm="1">
        <f t="array" ref="HN174">IF(ISERROR(INDEX(TrimSummary[costing_yy],MATCH(1,INDEX(($HD174=TrimSummary[style_no])*(HN$3=TrimSummary[trim_reff])*(ISNUMBER(FIND("/"&amp;$HC174&amp;"/","/"&amp;TrimSummary[color]&amp;"/"))),),0))),0,(INDEX(TrimSummary[costing_yy],MATCH(1,INDEX(($HD174=TrimSummary[style_no])*(HN$3=TrimSummary[trim_reff])*(ISNUMBER(FIND("/"&amp;$HC174&amp;"/","/"&amp;TrimSummary[color]&amp;"/"))),),0))))*$HH174*(1+$BN$3)&amp;","&amp;IF(ISERROR(INDEX(TrimSummary[costing_yy],MATCH(1,INDEX(($HD174=TrimSummary[style_no])*(HN$3=TrimSummary[trim_reff])*(ISNUMBER(FIND("/"&amp;$HC174&amp;"/","/"&amp;TrimSummary[color]&amp;"/"))),),0))),0,(INDEX(TrimSummary[costing_yy],MATCH(1,INDEX(($HD174=TrimSummary[style_no])*(HN$3=TrimSummary[trim_reff])*(ISNUMBER(FIND("/"&amp;$HC174&amp;"/","/"&amp;TrimSummary[color]&amp;"/"))),),0))))*$HJ174*(1+$BN$3)&amp;","&amp;IF(ISERROR(INDEX(TrimSummary[ordering_yy],MATCH(1,INDEX(($HD174=TrimSummary[style_no])*(HN$3=TrimSummary[trim_reff])*(ISNUMBER(FIND("/"&amp;$HC174&amp;"/","/"&amp;TrimSummary[color]&amp;"/"))),),0))),0,(INDEX(TrimSummary[ordering_yy],MATCH(1,INDEX(($HD174=TrimSummary[style_no])*(HN$3=TrimSummary[trim_reff])*(ISNUMBER(FIND("/"&amp;$HC174&amp;"/","/"&amp;TrimSummary[color]&amp;"/"))),),0))))*$HH174*(1+$BN$4)&amp;","&amp;IF(ISERROR(INDEX(TrimSummary[ordering_yy],MATCH(1,INDEX(($HD174=TrimSummary[style_no])*(HN$3=TrimSummary[trim_reff])*(ISNUMBER(FIND("/"&amp;$HC174&amp;"/","/"&amp;TrimSummary[color]&amp;"/"))),),0))),0,(INDEX(TrimSummary[ordering_yy],MATCH(1,INDEX(($HD174=TrimSummary[style_no])*(HN$3=TrimSummary[trim_reff])*(ISNUMBER(FIND("/"&amp;$HC174&amp;"/","/"&amp;TrimSummary[color]&amp;"/"))),),0))))*$HJ174*(1+$BN$4)</f>
        <v>149.76,0,0,0</v>
      </c>
      <c r="HO174" s="62" t="str" cm="1">
        <f t="array" ref="HO174">IF(ISERROR(INDEX(TrimSummary[costing_yy],MATCH(1,INDEX(($HD174=TrimSummary[style_no])*(HO$3=TrimSummary[trim_reff])*(ISNUMBER(FIND("/"&amp;$HC174&amp;"/","/"&amp;TrimSummary[color]&amp;"/"))),),0))),0,(INDEX(TrimSummary[costing_yy],MATCH(1,INDEX(($HD174=TrimSummary[style_no])*(HO$3=TrimSummary[trim_reff])*(ISNUMBER(FIND("/"&amp;$HC174&amp;"/","/"&amp;TrimSummary[color]&amp;"/"))),),0))))*$HH174*(1+$BN$3)&amp;","&amp;IF(ISERROR(INDEX(TrimSummary[costing_yy],MATCH(1,INDEX(($HD174=TrimSummary[style_no])*(HO$3=TrimSummary[trim_reff])*(ISNUMBER(FIND("/"&amp;$HC174&amp;"/","/"&amp;TrimSummary[color]&amp;"/"))),),0))),0,(INDEX(TrimSummary[costing_yy],MATCH(1,INDEX(($HD174=TrimSummary[style_no])*(HO$3=TrimSummary[trim_reff])*(ISNUMBER(FIND("/"&amp;$HC174&amp;"/","/"&amp;TrimSummary[color]&amp;"/"))),),0))))*$HJ174*(1+$BN$3)&amp;","&amp;IF(ISERROR(INDEX(TrimSummary[ordering_yy],MATCH(1,INDEX(($HD174=TrimSummary[style_no])*(HO$3=TrimSummary[trim_reff])*(ISNUMBER(FIND("/"&amp;$HC174&amp;"/","/"&amp;TrimSummary[color]&amp;"/"))),),0))),0,(INDEX(TrimSummary[ordering_yy],MATCH(1,INDEX(($HD174=TrimSummary[style_no])*(HO$3=TrimSummary[trim_reff])*(ISNUMBER(FIND("/"&amp;$HC174&amp;"/","/"&amp;TrimSummary[color]&amp;"/"))),),0))))*$HH174*(1+$BN$4)&amp;","&amp;IF(ISERROR(INDEX(TrimSummary[ordering_yy],MATCH(1,INDEX(($HD174=TrimSummary[style_no])*(HO$3=TrimSummary[trim_reff])*(ISNUMBER(FIND("/"&amp;$HC174&amp;"/","/"&amp;TrimSummary[color]&amp;"/"))),),0))),0,(INDEX(TrimSummary[ordering_yy],MATCH(1,INDEX(($HD174=TrimSummary[style_no])*(HO$3=TrimSummary[trim_reff])*(ISNUMBER(FIND("/"&amp;$HC174&amp;"/","/"&amp;TrimSummary[color]&amp;"/"))),),0))))*$HJ174*(1+$BN$4)</f>
        <v>149.76,0,0,0</v>
      </c>
      <c r="HP174" s="62" t="str" cm="1">
        <f t="array" ref="HP174">IF(ISERROR(INDEX(TrimSummary[costing_yy],MATCH(1,INDEX(($HD174=TrimSummary[style_no])*(HP$3=TrimSummary[trim_reff])*(ISNUMBER(FIND("/"&amp;$HC174&amp;"/","/"&amp;TrimSummary[color]&amp;"/"))),),0))),0,(INDEX(TrimSummary[costing_yy],MATCH(1,INDEX(($HD174=TrimSummary[style_no])*(HP$3=TrimSummary[trim_reff])*(ISNUMBER(FIND("/"&amp;$HC174&amp;"/","/"&amp;TrimSummary[color]&amp;"/"))),),0))))*$HH174*(1+$BN$3)&amp;","&amp;IF(ISERROR(INDEX(TrimSummary[costing_yy],MATCH(1,INDEX(($HD174=TrimSummary[style_no])*(HP$3=TrimSummary[trim_reff])*(ISNUMBER(FIND("/"&amp;$HC174&amp;"/","/"&amp;TrimSummary[color]&amp;"/"))),),0))),0,(INDEX(TrimSummary[costing_yy],MATCH(1,INDEX(($HD174=TrimSummary[style_no])*(HP$3=TrimSummary[trim_reff])*(ISNUMBER(FIND("/"&amp;$HC174&amp;"/","/"&amp;TrimSummary[color]&amp;"/"))),),0))))*$HJ174*(1+$BN$3)&amp;","&amp;IF(ISERROR(INDEX(TrimSummary[ordering_yy],MATCH(1,INDEX(($HD174=TrimSummary[style_no])*(HP$3=TrimSummary[trim_reff])*(ISNUMBER(FIND("/"&amp;$HC174&amp;"/","/"&amp;TrimSummary[color]&amp;"/"))),),0))),0,(INDEX(TrimSummary[ordering_yy],MATCH(1,INDEX(($HD174=TrimSummary[style_no])*(HP$3=TrimSummary[trim_reff])*(ISNUMBER(FIND("/"&amp;$HC174&amp;"/","/"&amp;TrimSummary[color]&amp;"/"))),),0))))*$HH174*(1+$BN$4)&amp;","&amp;IF(ISERROR(INDEX(TrimSummary[ordering_yy],MATCH(1,INDEX(($HD174=TrimSummary[style_no])*(HP$3=TrimSummary[trim_reff])*(ISNUMBER(FIND("/"&amp;$HC174&amp;"/","/"&amp;TrimSummary[color]&amp;"/"))),),0))),0,(INDEX(TrimSummary[ordering_yy],MATCH(1,INDEX(($HD174=TrimSummary[style_no])*(HP$3=TrimSummary[trim_reff])*(ISNUMBER(FIND("/"&amp;$HC174&amp;"/","/"&amp;TrimSummary[color]&amp;"/"))),),0))))*$HJ174*(1+$BN$4)</f>
        <v>149.76,0,0,0</v>
      </c>
      <c r="HQ174" s="62" t="str" cm="1">
        <f t="array" ref="HQ174">IF(ISERROR(INDEX(TrimSummary[costing_yy],MATCH(1,INDEX(($HD174=TrimSummary[style_no])*(HQ$3=TrimSummary[trim_reff])*(ISNUMBER(FIND("/"&amp;$HC174&amp;"/","/"&amp;TrimSummary[color]&amp;"/"))),),0))),0,(INDEX(TrimSummary[costing_yy],MATCH(1,INDEX(($HD174=TrimSummary[style_no])*(HQ$3=TrimSummary[trim_reff])*(ISNUMBER(FIND("/"&amp;$HC174&amp;"/","/"&amp;TrimSummary[color]&amp;"/"))),),0))))*$HH174*(1+$BN$3)&amp;","&amp;IF(ISERROR(INDEX(TrimSummary[costing_yy],MATCH(1,INDEX(($HD174=TrimSummary[style_no])*(HQ$3=TrimSummary[trim_reff])*(ISNUMBER(FIND("/"&amp;$HC174&amp;"/","/"&amp;TrimSummary[color]&amp;"/"))),),0))),0,(INDEX(TrimSummary[costing_yy],MATCH(1,INDEX(($HD174=TrimSummary[style_no])*(HQ$3=TrimSummary[trim_reff])*(ISNUMBER(FIND("/"&amp;$HC174&amp;"/","/"&amp;TrimSummary[color]&amp;"/"))),),0))))*$HJ174*(1+$BN$3)&amp;","&amp;IF(ISERROR(INDEX(TrimSummary[ordering_yy],MATCH(1,INDEX(($HD174=TrimSummary[style_no])*(HQ$3=TrimSummary[trim_reff])*(ISNUMBER(FIND("/"&amp;$HC174&amp;"/","/"&amp;TrimSummary[color]&amp;"/"))),),0))),0,(INDEX(TrimSummary[ordering_yy],MATCH(1,INDEX(($HD174=TrimSummary[style_no])*(HQ$3=TrimSummary[trim_reff])*(ISNUMBER(FIND("/"&amp;$HC174&amp;"/","/"&amp;TrimSummary[color]&amp;"/"))),),0))))*$HH174*(1+$BN$4)&amp;","&amp;IF(ISERROR(INDEX(TrimSummary[ordering_yy],MATCH(1,INDEX(($HD174=TrimSummary[style_no])*(HQ$3=TrimSummary[trim_reff])*(ISNUMBER(FIND("/"&amp;$HC174&amp;"/","/"&amp;TrimSummary[color]&amp;"/"))),),0))),0,(INDEX(TrimSummary[ordering_yy],MATCH(1,INDEX(($HD174=TrimSummary[style_no])*(HQ$3=TrimSummary[trim_reff])*(ISNUMBER(FIND("/"&amp;$HC174&amp;"/","/"&amp;TrimSummary[color]&amp;"/"))),),0))))*$HJ174*(1+$BN$4)</f>
        <v>149.76,0,0,0</v>
      </c>
      <c r="HR174" s="62" t="str" cm="1">
        <f t="array" ref="HR174">IF(ISERROR(INDEX(TrimSummary[costing_yy],MATCH(1,INDEX(($HD174=TrimSummary[style_no])*(HR$3=TrimSummary[trim_reff])*(ISNUMBER(FIND("/"&amp;$HC174&amp;"/","/"&amp;TrimSummary[color]&amp;"/"))),),0))),0,(INDEX(TrimSummary[costing_yy],MATCH(1,INDEX(($HD174=TrimSummary[style_no])*(HR$3=TrimSummary[trim_reff])*(ISNUMBER(FIND("/"&amp;$HC174&amp;"/","/"&amp;TrimSummary[color]&amp;"/"))),),0))))*$HH174*(1+$BN$3)&amp;","&amp;IF(ISERROR(INDEX(TrimSummary[costing_yy],MATCH(1,INDEX(($HD174=TrimSummary[style_no])*(HR$3=TrimSummary[trim_reff])*(ISNUMBER(FIND("/"&amp;$HC174&amp;"/","/"&amp;TrimSummary[color]&amp;"/"))),),0))),0,(INDEX(TrimSummary[costing_yy],MATCH(1,INDEX(($HD174=TrimSummary[style_no])*(HR$3=TrimSummary[trim_reff])*(ISNUMBER(FIND("/"&amp;$HC174&amp;"/","/"&amp;TrimSummary[color]&amp;"/"))),),0))))*$HJ174*(1+$BN$3)&amp;","&amp;IF(ISERROR(INDEX(TrimSummary[ordering_yy],MATCH(1,INDEX(($HD174=TrimSummary[style_no])*(HR$3=TrimSummary[trim_reff])*(ISNUMBER(FIND("/"&amp;$HC174&amp;"/","/"&amp;TrimSummary[color]&amp;"/"))),),0))),0,(INDEX(TrimSummary[ordering_yy],MATCH(1,INDEX(($HD174=TrimSummary[style_no])*(HR$3=TrimSummary[trim_reff])*(ISNUMBER(FIND("/"&amp;$HC174&amp;"/","/"&amp;TrimSummary[color]&amp;"/"))),),0))))*$HH174*(1+$BN$4)&amp;","&amp;IF(ISERROR(INDEX(TrimSummary[ordering_yy],MATCH(1,INDEX(($HD174=TrimSummary[style_no])*(HR$3=TrimSummary[trim_reff])*(ISNUMBER(FIND("/"&amp;$HC174&amp;"/","/"&amp;TrimSummary[color]&amp;"/"))),),0))),0,(INDEX(TrimSummary[ordering_yy],MATCH(1,INDEX(($HD174=TrimSummary[style_no])*(HR$3=TrimSummary[trim_reff])*(ISNUMBER(FIND("/"&amp;$HC174&amp;"/","/"&amp;TrimSummary[color]&amp;"/"))),),0))))*$HJ174*(1+$BN$4)</f>
        <v>149.76,0,0,0</v>
      </c>
      <c r="HS174" s="62" t="str" cm="1">
        <f t="array" ref="HS174">IF(ISERROR(INDEX(TrimSummary[costing_yy],MATCH(1,INDEX(($HD174=TrimSummary[style_no])*(HS$3=TrimSummary[trim_reff])*(ISNUMBER(FIND("/"&amp;$HC174&amp;"/","/"&amp;TrimSummary[color]&amp;"/"))),),0))),0,(INDEX(TrimSummary[costing_yy],MATCH(1,INDEX(($HD174=TrimSummary[style_no])*(HS$3=TrimSummary[trim_reff])*(ISNUMBER(FIND("/"&amp;$HC174&amp;"/","/"&amp;TrimSummary[color]&amp;"/"))),),0))))*$HH174*(1+$BN$3)&amp;","&amp;IF(ISERROR(INDEX(TrimSummary[costing_yy],MATCH(1,INDEX(($HD174=TrimSummary[style_no])*(HS$3=TrimSummary[trim_reff])*(ISNUMBER(FIND("/"&amp;$HC174&amp;"/","/"&amp;TrimSummary[color]&amp;"/"))),),0))),0,(INDEX(TrimSummary[costing_yy],MATCH(1,INDEX(($HD174=TrimSummary[style_no])*(HS$3=TrimSummary[trim_reff])*(ISNUMBER(FIND("/"&amp;$HC174&amp;"/","/"&amp;TrimSummary[color]&amp;"/"))),),0))))*$HJ174*(1+$BN$3)&amp;","&amp;IF(ISERROR(INDEX(TrimSummary[ordering_yy],MATCH(1,INDEX(($HD174=TrimSummary[style_no])*(HS$3=TrimSummary[trim_reff])*(ISNUMBER(FIND("/"&amp;$HC174&amp;"/","/"&amp;TrimSummary[color]&amp;"/"))),),0))),0,(INDEX(TrimSummary[ordering_yy],MATCH(1,INDEX(($HD174=TrimSummary[style_no])*(HS$3=TrimSummary[trim_reff])*(ISNUMBER(FIND("/"&amp;$HC174&amp;"/","/"&amp;TrimSummary[color]&amp;"/"))),),0))))*$HH174*(1+$BN$4)&amp;","&amp;IF(ISERROR(INDEX(TrimSummary[ordering_yy],MATCH(1,INDEX(($HD174=TrimSummary[style_no])*(HS$3=TrimSummary[trim_reff])*(ISNUMBER(FIND("/"&amp;$HC174&amp;"/","/"&amp;TrimSummary[color]&amp;"/"))),),0))),0,(INDEX(TrimSummary[ordering_yy],MATCH(1,INDEX(($HD174=TrimSummary[style_no])*(HS$3=TrimSummary[trim_reff])*(ISNUMBER(FIND("/"&amp;$HC174&amp;"/","/"&amp;TrimSummary[color]&amp;"/"))),),0))))*$HJ174*(1+$BN$4)</f>
        <v>149.76,0,0,0</v>
      </c>
      <c r="HT174" s="62" t="str" cm="1">
        <f t="array" ref="HT174">IF(ISERROR(INDEX(TrimSummary[costing_yy],MATCH(1,INDEX(($HD174=TrimSummary[style_no])*(HT$3=TrimSummary[trim_reff])*(ISNUMBER(FIND("/"&amp;$HC174&amp;"/","/"&amp;TrimSummary[color]&amp;"/"))),),0))),0,(INDEX(TrimSummary[costing_yy],MATCH(1,INDEX(($HD174=TrimSummary[style_no])*(HT$3=TrimSummary[trim_reff])*(ISNUMBER(FIND("/"&amp;$HC174&amp;"/","/"&amp;TrimSummary[color]&amp;"/"))),),0))))*$HH174*(1+$BN$3)&amp;","&amp;IF(ISERROR(INDEX(TrimSummary[costing_yy],MATCH(1,INDEX(($HD174=TrimSummary[style_no])*(HT$3=TrimSummary[trim_reff])*(ISNUMBER(FIND("/"&amp;$HC174&amp;"/","/"&amp;TrimSummary[color]&amp;"/"))),),0))),0,(INDEX(TrimSummary[costing_yy],MATCH(1,INDEX(($HD174=TrimSummary[style_no])*(HT$3=TrimSummary[trim_reff])*(ISNUMBER(FIND("/"&amp;$HC174&amp;"/","/"&amp;TrimSummary[color]&amp;"/"))),),0))))*$HJ174*(1+$BN$3)&amp;","&amp;IF(ISERROR(INDEX(TrimSummary[ordering_yy],MATCH(1,INDEX(($HD174=TrimSummary[style_no])*(HT$3=TrimSummary[trim_reff])*(ISNUMBER(FIND("/"&amp;$HC174&amp;"/","/"&amp;TrimSummary[color]&amp;"/"))),),0))),0,(INDEX(TrimSummary[ordering_yy],MATCH(1,INDEX(($HD174=TrimSummary[style_no])*(HT$3=TrimSummary[trim_reff])*(ISNUMBER(FIND("/"&amp;$HC174&amp;"/","/"&amp;TrimSummary[color]&amp;"/"))),),0))))*$HH174*(1+$BN$4)&amp;","&amp;IF(ISERROR(INDEX(TrimSummary[ordering_yy],MATCH(1,INDEX(($HD174=TrimSummary[style_no])*(HT$3=TrimSummary[trim_reff])*(ISNUMBER(FIND("/"&amp;$HC174&amp;"/","/"&amp;TrimSummary[color]&amp;"/"))),),0))),0,(INDEX(TrimSummary[ordering_yy],MATCH(1,INDEX(($HD174=TrimSummary[style_no])*(HT$3=TrimSummary[trim_reff])*(ISNUMBER(FIND("/"&amp;$HC174&amp;"/","/"&amp;TrimSummary[color]&amp;"/"))),),0))))*$HJ174*(1+$BN$4)</f>
        <v>149.76,0,0,0</v>
      </c>
      <c r="HU174" s="62" t="str" cm="1">
        <f t="array" ref="HU174">IF(ISERROR(INDEX(TrimSummary[costing_yy],MATCH(1,INDEX(($HD174=TrimSummary[style_no])*(HU$3=TrimSummary[trim_reff])*(ISNUMBER(FIND("/"&amp;$HC174&amp;"/","/"&amp;TrimSummary[color]&amp;"/"))),),0))),0,(INDEX(TrimSummary[costing_yy],MATCH(1,INDEX(($HD174=TrimSummary[style_no])*(HU$3=TrimSummary[trim_reff])*(ISNUMBER(FIND("/"&amp;$HC174&amp;"/","/"&amp;TrimSummary[color]&amp;"/"))),),0))))*$HH174*(1+$BN$3)&amp;","&amp;IF(ISERROR(INDEX(TrimSummary[costing_yy],MATCH(1,INDEX(($HD174=TrimSummary[style_no])*(HU$3=TrimSummary[trim_reff])*(ISNUMBER(FIND("/"&amp;$HC174&amp;"/","/"&amp;TrimSummary[color]&amp;"/"))),),0))),0,(INDEX(TrimSummary[costing_yy],MATCH(1,INDEX(($HD174=TrimSummary[style_no])*(HU$3=TrimSummary[trim_reff])*(ISNUMBER(FIND("/"&amp;$HC174&amp;"/","/"&amp;TrimSummary[color]&amp;"/"))),),0))))*$HJ174*(1+$BN$3)&amp;","&amp;IF(ISERROR(INDEX(TrimSummary[ordering_yy],MATCH(1,INDEX(($HD174=TrimSummary[style_no])*(HU$3=TrimSummary[trim_reff])*(ISNUMBER(FIND("/"&amp;$HC174&amp;"/","/"&amp;TrimSummary[color]&amp;"/"))),),0))),0,(INDEX(TrimSummary[ordering_yy],MATCH(1,INDEX(($HD174=TrimSummary[style_no])*(HU$3=TrimSummary[trim_reff])*(ISNUMBER(FIND("/"&amp;$HC174&amp;"/","/"&amp;TrimSummary[color]&amp;"/"))),),0))))*$HH174*(1+$BN$4)&amp;","&amp;IF(ISERROR(INDEX(TrimSummary[ordering_yy],MATCH(1,INDEX(($HD174=TrimSummary[style_no])*(HU$3=TrimSummary[trim_reff])*(ISNUMBER(FIND("/"&amp;$HC174&amp;"/","/"&amp;TrimSummary[color]&amp;"/"))),),0))),0,(INDEX(TrimSummary[ordering_yy],MATCH(1,INDEX(($HD174=TrimSummary[style_no])*(HU$3=TrimSummary[trim_reff])*(ISNUMBER(FIND("/"&amp;$HC174&amp;"/","/"&amp;TrimSummary[color]&amp;"/"))),),0))))*$HJ174*(1+$BN$4)</f>
        <v>149.76,0,0,0</v>
      </c>
      <c r="HV174" s="62"/>
      <c r="HW174" s="62"/>
      <c r="HX174" s="62"/>
      <c r="HY174" s="62"/>
      <c r="HZ174" s="62"/>
      <c r="IA174" s="62"/>
      <c r="IB174" s="62"/>
      <c r="IC174" s="62"/>
      <c r="ID174" s="62"/>
      <c r="IE174" s="62"/>
      <c r="IF174" s="62"/>
      <c r="IG174" s="49"/>
      <c r="IH174" s="49"/>
      <c r="II174" s="49"/>
      <c r="IJ174" s="49"/>
      <c r="IK174" s="49"/>
      <c r="IL174" s="49"/>
      <c r="IM174" s="49"/>
      <c r="IN174" s="49"/>
      <c r="IO174" s="49"/>
      <c r="IP174" s="49"/>
      <c r="IQ174" s="49"/>
      <c r="IR174" s="49"/>
      <c r="IS174" s="49"/>
      <c r="IT174" s="49"/>
      <c r="IU174" s="49"/>
      <c r="IV174" s="49"/>
      <c r="IW174" s="49"/>
    </row>
    <row r="175" spans="1:257">
      <c r="A175"/>
      <c r="D175" s="256"/>
      <c r="E175" s="121"/>
      <c r="F175" s="18"/>
      <c r="G175" s="134"/>
      <c r="H175" s="135"/>
      <c r="I175" s="135"/>
      <c r="J175" s="135"/>
      <c r="K175" s="135"/>
      <c r="L175" s="135"/>
      <c r="M175" s="135"/>
      <c r="N175" s="135"/>
      <c r="O175" s="96"/>
      <c r="P175" s="96"/>
      <c r="Q175" s="96"/>
      <c r="R175" s="96"/>
      <c r="S175" s="86"/>
      <c r="T175" s="86"/>
      <c r="U175" s="86"/>
      <c r="V175" s="130"/>
      <c r="Y175" s="18"/>
      <c r="AR175" s="23"/>
      <c r="AS175" s="23"/>
      <c r="AT175" s="18"/>
      <c r="AV175" s="24"/>
      <c r="AW175" s="24"/>
      <c r="AX175" s="24"/>
      <c r="AY175" s="24"/>
      <c r="AZ175" s="24"/>
      <c r="BA175" s="24"/>
      <c r="BB175" s="24"/>
      <c r="BC175" s="24"/>
      <c r="BD175" s="24"/>
      <c r="BE175" s="24"/>
      <c r="BF175" s="24"/>
      <c r="BG175" s="24"/>
      <c r="BH175" s="24"/>
      <c r="BI175" s="24"/>
      <c r="BS175" s="233"/>
      <c r="BT175" s="233"/>
      <c r="BU175" s="233"/>
      <c r="BV175" s="233"/>
      <c r="BW175" s="233"/>
      <c r="BX175" s="233"/>
      <c r="BY175" s="233"/>
      <c r="BZ175" s="233"/>
      <c r="CA175" s="233"/>
      <c r="CB175" s="233"/>
      <c r="CC175" s="233"/>
      <c r="CD175" s="233"/>
      <c r="CE175" s="233"/>
      <c r="CF175" s="233"/>
      <c r="CH175" s="233"/>
      <c r="CJ175" s="92"/>
      <c r="CK175" s="92"/>
      <c r="FT175"/>
      <c r="FU175"/>
      <c r="HA175" s="62" t="str">
        <f>INDEX(TrimSummary[season],MATCH($HD175,TrimSummary[style_no],0))</f>
        <v>WI23</v>
      </c>
      <c r="HB175" s="62" t="str">
        <f>INDEX(TrimSummary[floorset],MATCH($HD175,TrimSummary[style_no],0))</f>
        <v>F3</v>
      </c>
      <c r="HC175" s="6" t="s">
        <v>201</v>
      </c>
      <c r="HD175" s="310" t="s">
        <v>315</v>
      </c>
      <c r="HE175" s="224" t="s">
        <v>303</v>
      </c>
      <c r="HF175" s="98">
        <v>45040</v>
      </c>
      <c r="HG175" t="s">
        <v>36</v>
      </c>
      <c r="HH175" s="105" cm="1">
        <f t="array" ref="HH175">IF(ISERROR(INDEX(Trim_Booking_Data[[QTY TB]:[5]],MATCH($HD175&amp;$HE175&amp;$HF175,Trim_Booking_Data[Styele'#]&amp;Trim_Booking_Data[COLOR]&amp;Trim_Booking_Data[Trim Boking Date],0),MATCH($HG175,Trim_Booking_Data[[#Headers],[QTY TB]:[5]],0))),0,(INDEX(Trim_Booking_Data[[QTY TB]:[5]],MATCH($HD175&amp;$HE175&amp;$HF175,Trim_Booking_Data[Styele'#]&amp;Trim_Booking_Data[COLOR]&amp;Trim_Booking_Data[Trim Boking Date],0),MATCH($HG175,Trim_Booking_Data[[#Headers],[QTY TB]:[5]],0))))</f>
        <v>247</v>
      </c>
      <c r="HI175" s="78" cm="1">
        <f t="array" ref="HI175">IF(ISERROR(INDEX(PO_Placed_Data_Fu[],MATCH($HD175&amp;$HE175,Trim_Booking_Data[Styele'#]&amp;Trim_Booking_Data[COLOR],0),MATCH(HI$3,PO_Placed_Data_Fu[#Headers],0))),0,(INDEX(PO_Placed_Data_Fu[],MATCH($HD175&amp;$HE175,Trim_Booking_Data[Styele'#]&amp;Trim_Booking_Data[COLOR],0),MATCH(HI$3,PO_Placed_Data_Fu[#Headers],0))))</f>
        <v>0</v>
      </c>
      <c r="HJ175" s="73" cm="1">
        <f t="array" ref="HJ175">IF(ISERROR(INDEX(PO_Placed_Data_Fu[],MATCH($HD175&amp;$HE175&amp;$HF175,Trim_Booking_Data[Styele'#]&amp;Trim_Booking_Data[COLOR]&amp;Trim_Booking_Data[Trim Boking Date],0),MATCH($HG175,PO_Placed_Data_Fu[#Headers],0))),0,(INDEX(PO_Placed_Data_Fu[],MATCH($HD175&amp;$HE175&amp;$HF175,Trim_Booking_Data[Styele'#]&amp;Trim_Booking_Data[COLOR]&amp;Trim_Booking_Data[Trim Boking Date],0),MATCH($HG175,PO_Placed_Data_Fu[#Headers],0))))</f>
        <v>0</v>
      </c>
      <c r="HK175" s="62" t="str" cm="1">
        <f t="array" ref="HK175">IF(ISERROR(INDEX(TrimSummary[costing_yy],MATCH(1,INDEX(($HD175=TrimSummary[style_no])*(HK$3=TrimSummary[trim_reff])*(ISNUMBER(FIND("/"&amp;$HC175&amp;"/","/"&amp;TrimSummary[color]&amp;"/"))),),0))),0,(INDEX(TrimSummary[costing_yy],MATCH(1,INDEX(($HD175=TrimSummary[style_no])*(HK$3=TrimSummary[trim_reff])*(ISNUMBER(FIND("/"&amp;$HC175&amp;"/","/"&amp;TrimSummary[color]&amp;"/"))),),0))))*$HH175*(1+$BN$3)&amp;","&amp;IF(ISERROR(INDEX(TrimSummary[costing_yy],MATCH(1,INDEX(($HD175=TrimSummary[style_no])*(HK$3=TrimSummary[trim_reff])*(ISNUMBER(FIND("/"&amp;$HC175&amp;"/","/"&amp;TrimSummary[color]&amp;"/"))),),0))),0,(INDEX(TrimSummary[costing_yy],MATCH(1,INDEX(($HD175=TrimSummary[style_no])*(HK$3=TrimSummary[trim_reff])*(ISNUMBER(FIND("/"&amp;$HC175&amp;"/","/"&amp;TrimSummary[color]&amp;"/"))),),0))))*$HJ175*(1+$BN$3)&amp;","&amp;IF(ISERROR(INDEX(TrimSummary[ordering_yy],MATCH(1,INDEX(($HD175=TrimSummary[style_no])*(HK$3=TrimSummary[trim_reff])*(ISNUMBER(FIND("/"&amp;$HC175&amp;"/","/"&amp;TrimSummary[color]&amp;"/"))),),0))),0,(INDEX(TrimSummary[ordering_yy],MATCH(1,INDEX(($HD175=TrimSummary[style_no])*(HK$3=TrimSummary[trim_reff])*(ISNUMBER(FIND("/"&amp;$HC175&amp;"/","/"&amp;TrimSummary[color]&amp;"/"))),),0))))*$HH175*(1+$BN$4)&amp;","&amp;IF(ISERROR(INDEX(TrimSummary[ordering_yy],MATCH(1,INDEX(($HD175=TrimSummary[style_no])*(HK$3=TrimSummary[trim_reff])*(ISNUMBER(FIND("/"&amp;$HC175&amp;"/","/"&amp;TrimSummary[color]&amp;"/"))),),0))),0,(INDEX(TrimSummary[ordering_yy],MATCH(1,INDEX(($HD175=TrimSummary[style_no])*(HK$3=TrimSummary[trim_reff])*(ISNUMBER(FIND("/"&amp;$HC175&amp;"/","/"&amp;TrimSummary[color]&amp;"/"))),),0))))*$HJ175*(1+$BN$4)</f>
        <v>222.869088,0,0,0</v>
      </c>
      <c r="HL175" s="62" t="str" cm="1">
        <f t="array" ref="HL175">IF(ISERROR(INDEX(TrimSummary[costing_yy],MATCH(1,INDEX(($HD175=TrimSummary[style_no])*(HL$3=TrimSummary[trim_reff])*(ISNUMBER(FIND("/"&amp;$HC175&amp;"/","/"&amp;TrimSummary[color]&amp;"/"))),),0))),0,(INDEX(TrimSummary[costing_yy],MATCH(1,INDEX(($HD175=TrimSummary[style_no])*(HL$3=TrimSummary[trim_reff])*(ISNUMBER(FIND("/"&amp;$HC175&amp;"/","/"&amp;TrimSummary[color]&amp;"/"))),),0))))*$HH175*(1+$BN$3)&amp;","&amp;IF(ISERROR(INDEX(TrimSummary[costing_yy],MATCH(1,INDEX(($HD175=TrimSummary[style_no])*(HL$3=TrimSummary[trim_reff])*(ISNUMBER(FIND("/"&amp;$HC175&amp;"/","/"&amp;TrimSummary[color]&amp;"/"))),),0))),0,(INDEX(TrimSummary[costing_yy],MATCH(1,INDEX(($HD175=TrimSummary[style_no])*(HL$3=TrimSummary[trim_reff])*(ISNUMBER(FIND("/"&amp;$HC175&amp;"/","/"&amp;TrimSummary[color]&amp;"/"))),),0))))*$HJ175*(1+$BN$3)&amp;","&amp;IF(ISERROR(INDEX(TrimSummary[ordering_yy],MATCH(1,INDEX(($HD175=TrimSummary[style_no])*(HL$3=TrimSummary[trim_reff])*(ISNUMBER(FIND("/"&amp;$HC175&amp;"/","/"&amp;TrimSummary[color]&amp;"/"))),),0))),0,(INDEX(TrimSummary[ordering_yy],MATCH(1,INDEX(($HD175=TrimSummary[style_no])*(HL$3=TrimSummary[trim_reff])*(ISNUMBER(FIND("/"&amp;$HC175&amp;"/","/"&amp;TrimSummary[color]&amp;"/"))),),0))))*$HH175*(1+$BN$4)&amp;","&amp;IF(ISERROR(INDEX(TrimSummary[ordering_yy],MATCH(1,INDEX(($HD175=TrimSummary[style_no])*(HL$3=TrimSummary[trim_reff])*(ISNUMBER(FIND("/"&amp;$HC175&amp;"/","/"&amp;TrimSummary[color]&amp;"/"))),),0))),0,(INDEX(TrimSummary[ordering_yy],MATCH(1,INDEX(($HD175=TrimSummary[style_no])*(HL$3=TrimSummary[trim_reff])*(ISNUMBER(FIND("/"&amp;$HC175&amp;"/","/"&amp;TrimSummary[color]&amp;"/"))),),0))))*$HJ175*(1+$BN$4)</f>
        <v>3.08256,0,0,0</v>
      </c>
      <c r="HM175" s="62" t="str" cm="1">
        <f t="array" ref="HM175">IF(ISERROR(INDEX(TrimSummary[costing_yy],MATCH(1,INDEX(($HD175=TrimSummary[style_no])*(HM$3=TrimSummary[trim_reff])*(ISNUMBER(FIND("/"&amp;$HC175&amp;"/","/"&amp;TrimSummary[color]&amp;"/"))),),0))),0,(INDEX(TrimSummary[costing_yy],MATCH(1,INDEX(($HD175=TrimSummary[style_no])*(HM$3=TrimSummary[trim_reff])*(ISNUMBER(FIND("/"&amp;$HC175&amp;"/","/"&amp;TrimSummary[color]&amp;"/"))),),0))))*$HH175*(1+$BN$3)&amp;","&amp;IF(ISERROR(INDEX(TrimSummary[costing_yy],MATCH(1,INDEX(($HD175=TrimSummary[style_no])*(HM$3=TrimSummary[trim_reff])*(ISNUMBER(FIND("/"&amp;$HC175&amp;"/","/"&amp;TrimSummary[color]&amp;"/"))),),0))),0,(INDEX(TrimSummary[costing_yy],MATCH(1,INDEX(($HD175=TrimSummary[style_no])*(HM$3=TrimSummary[trim_reff])*(ISNUMBER(FIND("/"&amp;$HC175&amp;"/","/"&amp;TrimSummary[color]&amp;"/"))),),0))))*$HJ175*(1+$BN$3)&amp;","&amp;IF(ISERROR(INDEX(TrimSummary[ordering_yy],MATCH(1,INDEX(($HD175=TrimSummary[style_no])*(HM$3=TrimSummary[trim_reff])*(ISNUMBER(FIND("/"&amp;$HC175&amp;"/","/"&amp;TrimSummary[color]&amp;"/"))),),0))),0,(INDEX(TrimSummary[ordering_yy],MATCH(1,INDEX(($HD175=TrimSummary[style_no])*(HM$3=TrimSummary[trim_reff])*(ISNUMBER(FIND("/"&amp;$HC175&amp;"/","/"&amp;TrimSummary[color]&amp;"/"))),),0))))*$HH175*(1+$BN$4)&amp;","&amp;IF(ISERROR(INDEX(TrimSummary[ordering_yy],MATCH(1,INDEX(($HD175=TrimSummary[style_no])*(HM$3=TrimSummary[trim_reff])*(ISNUMBER(FIND("/"&amp;$HC175&amp;"/","/"&amp;TrimSummary[color]&amp;"/"))),),0))),0,(INDEX(TrimSummary[ordering_yy],MATCH(1,INDEX(($HD175=TrimSummary[style_no])*(HM$3=TrimSummary[trim_reff])*(ISNUMBER(FIND("/"&amp;$HC175&amp;"/","/"&amp;TrimSummary[color]&amp;"/"))),),0))))*$HJ175*(1+$BN$4)</f>
        <v>4.726592,0,0,0</v>
      </c>
      <c r="HN175" s="62" t="str" cm="1">
        <f t="array" ref="HN175">IF(ISERROR(INDEX(TrimSummary[costing_yy],MATCH(1,INDEX(($HD175=TrimSummary[style_no])*(HN$3=TrimSummary[trim_reff])*(ISNUMBER(FIND("/"&amp;$HC175&amp;"/","/"&amp;TrimSummary[color]&amp;"/"))),),0))),0,(INDEX(TrimSummary[costing_yy],MATCH(1,INDEX(($HD175=TrimSummary[style_no])*(HN$3=TrimSummary[trim_reff])*(ISNUMBER(FIND("/"&amp;$HC175&amp;"/","/"&amp;TrimSummary[color]&amp;"/"))),),0))))*$HH175*(1+$BN$3)&amp;","&amp;IF(ISERROR(INDEX(TrimSummary[costing_yy],MATCH(1,INDEX(($HD175=TrimSummary[style_no])*(HN$3=TrimSummary[trim_reff])*(ISNUMBER(FIND("/"&amp;$HC175&amp;"/","/"&amp;TrimSummary[color]&amp;"/"))),),0))),0,(INDEX(TrimSummary[costing_yy],MATCH(1,INDEX(($HD175=TrimSummary[style_no])*(HN$3=TrimSummary[trim_reff])*(ISNUMBER(FIND("/"&amp;$HC175&amp;"/","/"&amp;TrimSummary[color]&amp;"/"))),),0))))*$HJ175*(1+$BN$3)&amp;","&amp;IF(ISERROR(INDEX(TrimSummary[ordering_yy],MATCH(1,INDEX(($HD175=TrimSummary[style_no])*(HN$3=TrimSummary[trim_reff])*(ISNUMBER(FIND("/"&amp;$HC175&amp;"/","/"&amp;TrimSummary[color]&amp;"/"))),),0))),0,(INDEX(TrimSummary[ordering_yy],MATCH(1,INDEX(($HD175=TrimSummary[style_no])*(HN$3=TrimSummary[trim_reff])*(ISNUMBER(FIND("/"&amp;$HC175&amp;"/","/"&amp;TrimSummary[color]&amp;"/"))),),0))))*$HH175*(1+$BN$4)&amp;","&amp;IF(ISERROR(INDEX(TrimSummary[ordering_yy],MATCH(1,INDEX(($HD175=TrimSummary[style_no])*(HN$3=TrimSummary[trim_reff])*(ISNUMBER(FIND("/"&amp;$HC175&amp;"/","/"&amp;TrimSummary[color]&amp;"/"))),),0))),0,(INDEX(TrimSummary[ordering_yy],MATCH(1,INDEX(($HD175=TrimSummary[style_no])*(HN$3=TrimSummary[trim_reff])*(ISNUMBER(FIND("/"&amp;$HC175&amp;"/","/"&amp;TrimSummary[color]&amp;"/"))),),0))))*$HJ175*(1+$BN$4)</f>
        <v>256.88,0,0,0</v>
      </c>
      <c r="HO175" s="62" t="str" cm="1">
        <f t="array" ref="HO175">IF(ISERROR(INDEX(TrimSummary[costing_yy],MATCH(1,INDEX(($HD175=TrimSummary[style_no])*(HO$3=TrimSummary[trim_reff])*(ISNUMBER(FIND("/"&amp;$HC175&amp;"/","/"&amp;TrimSummary[color]&amp;"/"))),),0))),0,(INDEX(TrimSummary[costing_yy],MATCH(1,INDEX(($HD175=TrimSummary[style_no])*(HO$3=TrimSummary[trim_reff])*(ISNUMBER(FIND("/"&amp;$HC175&amp;"/","/"&amp;TrimSummary[color]&amp;"/"))),),0))))*$HH175*(1+$BN$3)&amp;","&amp;IF(ISERROR(INDEX(TrimSummary[costing_yy],MATCH(1,INDEX(($HD175=TrimSummary[style_no])*(HO$3=TrimSummary[trim_reff])*(ISNUMBER(FIND("/"&amp;$HC175&amp;"/","/"&amp;TrimSummary[color]&amp;"/"))),),0))),0,(INDEX(TrimSummary[costing_yy],MATCH(1,INDEX(($HD175=TrimSummary[style_no])*(HO$3=TrimSummary[trim_reff])*(ISNUMBER(FIND("/"&amp;$HC175&amp;"/","/"&amp;TrimSummary[color]&amp;"/"))),),0))))*$HJ175*(1+$BN$3)&amp;","&amp;IF(ISERROR(INDEX(TrimSummary[ordering_yy],MATCH(1,INDEX(($HD175=TrimSummary[style_no])*(HO$3=TrimSummary[trim_reff])*(ISNUMBER(FIND("/"&amp;$HC175&amp;"/","/"&amp;TrimSummary[color]&amp;"/"))),),0))),0,(INDEX(TrimSummary[ordering_yy],MATCH(1,INDEX(($HD175=TrimSummary[style_no])*(HO$3=TrimSummary[trim_reff])*(ISNUMBER(FIND("/"&amp;$HC175&amp;"/","/"&amp;TrimSummary[color]&amp;"/"))),),0))))*$HH175*(1+$BN$4)&amp;","&amp;IF(ISERROR(INDEX(TrimSummary[ordering_yy],MATCH(1,INDEX(($HD175=TrimSummary[style_no])*(HO$3=TrimSummary[trim_reff])*(ISNUMBER(FIND("/"&amp;$HC175&amp;"/","/"&amp;TrimSummary[color]&amp;"/"))),),0))),0,(INDEX(TrimSummary[ordering_yy],MATCH(1,INDEX(($HD175=TrimSummary[style_no])*(HO$3=TrimSummary[trim_reff])*(ISNUMBER(FIND("/"&amp;$HC175&amp;"/","/"&amp;TrimSummary[color]&amp;"/"))),),0))))*$HJ175*(1+$BN$4)</f>
        <v>256.88,0,0,0</v>
      </c>
      <c r="HP175" s="62" t="str" cm="1">
        <f t="array" ref="HP175">IF(ISERROR(INDEX(TrimSummary[costing_yy],MATCH(1,INDEX(($HD175=TrimSummary[style_no])*(HP$3=TrimSummary[trim_reff])*(ISNUMBER(FIND("/"&amp;$HC175&amp;"/","/"&amp;TrimSummary[color]&amp;"/"))),),0))),0,(INDEX(TrimSummary[costing_yy],MATCH(1,INDEX(($HD175=TrimSummary[style_no])*(HP$3=TrimSummary[trim_reff])*(ISNUMBER(FIND("/"&amp;$HC175&amp;"/","/"&amp;TrimSummary[color]&amp;"/"))),),0))))*$HH175*(1+$BN$3)&amp;","&amp;IF(ISERROR(INDEX(TrimSummary[costing_yy],MATCH(1,INDEX(($HD175=TrimSummary[style_no])*(HP$3=TrimSummary[trim_reff])*(ISNUMBER(FIND("/"&amp;$HC175&amp;"/","/"&amp;TrimSummary[color]&amp;"/"))),),0))),0,(INDEX(TrimSummary[costing_yy],MATCH(1,INDEX(($HD175=TrimSummary[style_no])*(HP$3=TrimSummary[trim_reff])*(ISNUMBER(FIND("/"&amp;$HC175&amp;"/","/"&amp;TrimSummary[color]&amp;"/"))),),0))))*$HJ175*(1+$BN$3)&amp;","&amp;IF(ISERROR(INDEX(TrimSummary[ordering_yy],MATCH(1,INDEX(($HD175=TrimSummary[style_no])*(HP$3=TrimSummary[trim_reff])*(ISNUMBER(FIND("/"&amp;$HC175&amp;"/","/"&amp;TrimSummary[color]&amp;"/"))),),0))),0,(INDEX(TrimSummary[ordering_yy],MATCH(1,INDEX(($HD175=TrimSummary[style_no])*(HP$3=TrimSummary[trim_reff])*(ISNUMBER(FIND("/"&amp;$HC175&amp;"/","/"&amp;TrimSummary[color]&amp;"/"))),),0))))*$HH175*(1+$BN$4)&amp;","&amp;IF(ISERROR(INDEX(TrimSummary[ordering_yy],MATCH(1,INDEX(($HD175=TrimSummary[style_no])*(HP$3=TrimSummary[trim_reff])*(ISNUMBER(FIND("/"&amp;$HC175&amp;"/","/"&amp;TrimSummary[color]&amp;"/"))),),0))),0,(INDEX(TrimSummary[ordering_yy],MATCH(1,INDEX(($HD175=TrimSummary[style_no])*(HP$3=TrimSummary[trim_reff])*(ISNUMBER(FIND("/"&amp;$HC175&amp;"/","/"&amp;TrimSummary[color]&amp;"/"))),),0))))*$HJ175*(1+$BN$4)</f>
        <v>256.88,0,0,0</v>
      </c>
      <c r="HQ175" s="62" t="str" cm="1">
        <f t="array" ref="HQ175">IF(ISERROR(INDEX(TrimSummary[costing_yy],MATCH(1,INDEX(($HD175=TrimSummary[style_no])*(HQ$3=TrimSummary[trim_reff])*(ISNUMBER(FIND("/"&amp;$HC175&amp;"/","/"&amp;TrimSummary[color]&amp;"/"))),),0))),0,(INDEX(TrimSummary[costing_yy],MATCH(1,INDEX(($HD175=TrimSummary[style_no])*(HQ$3=TrimSummary[trim_reff])*(ISNUMBER(FIND("/"&amp;$HC175&amp;"/","/"&amp;TrimSummary[color]&amp;"/"))),),0))))*$HH175*(1+$BN$3)&amp;","&amp;IF(ISERROR(INDEX(TrimSummary[costing_yy],MATCH(1,INDEX(($HD175=TrimSummary[style_no])*(HQ$3=TrimSummary[trim_reff])*(ISNUMBER(FIND("/"&amp;$HC175&amp;"/","/"&amp;TrimSummary[color]&amp;"/"))),),0))),0,(INDEX(TrimSummary[costing_yy],MATCH(1,INDEX(($HD175=TrimSummary[style_no])*(HQ$3=TrimSummary[trim_reff])*(ISNUMBER(FIND("/"&amp;$HC175&amp;"/","/"&amp;TrimSummary[color]&amp;"/"))),),0))))*$HJ175*(1+$BN$3)&amp;","&amp;IF(ISERROR(INDEX(TrimSummary[ordering_yy],MATCH(1,INDEX(($HD175=TrimSummary[style_no])*(HQ$3=TrimSummary[trim_reff])*(ISNUMBER(FIND("/"&amp;$HC175&amp;"/","/"&amp;TrimSummary[color]&amp;"/"))),),0))),0,(INDEX(TrimSummary[ordering_yy],MATCH(1,INDEX(($HD175=TrimSummary[style_no])*(HQ$3=TrimSummary[trim_reff])*(ISNUMBER(FIND("/"&amp;$HC175&amp;"/","/"&amp;TrimSummary[color]&amp;"/"))),),0))))*$HH175*(1+$BN$4)&amp;","&amp;IF(ISERROR(INDEX(TrimSummary[ordering_yy],MATCH(1,INDEX(($HD175=TrimSummary[style_no])*(HQ$3=TrimSummary[trim_reff])*(ISNUMBER(FIND("/"&amp;$HC175&amp;"/","/"&amp;TrimSummary[color]&amp;"/"))),),0))),0,(INDEX(TrimSummary[ordering_yy],MATCH(1,INDEX(($HD175=TrimSummary[style_no])*(HQ$3=TrimSummary[trim_reff])*(ISNUMBER(FIND("/"&amp;$HC175&amp;"/","/"&amp;TrimSummary[color]&amp;"/"))),),0))))*$HJ175*(1+$BN$4)</f>
        <v>256.88,0,0,0</v>
      </c>
      <c r="HR175" s="62" t="str" cm="1">
        <f t="array" ref="HR175">IF(ISERROR(INDEX(TrimSummary[costing_yy],MATCH(1,INDEX(($HD175=TrimSummary[style_no])*(HR$3=TrimSummary[trim_reff])*(ISNUMBER(FIND("/"&amp;$HC175&amp;"/","/"&amp;TrimSummary[color]&amp;"/"))),),0))),0,(INDEX(TrimSummary[costing_yy],MATCH(1,INDEX(($HD175=TrimSummary[style_no])*(HR$3=TrimSummary[trim_reff])*(ISNUMBER(FIND("/"&amp;$HC175&amp;"/","/"&amp;TrimSummary[color]&amp;"/"))),),0))))*$HH175*(1+$BN$3)&amp;","&amp;IF(ISERROR(INDEX(TrimSummary[costing_yy],MATCH(1,INDEX(($HD175=TrimSummary[style_no])*(HR$3=TrimSummary[trim_reff])*(ISNUMBER(FIND("/"&amp;$HC175&amp;"/","/"&amp;TrimSummary[color]&amp;"/"))),),0))),0,(INDEX(TrimSummary[costing_yy],MATCH(1,INDEX(($HD175=TrimSummary[style_no])*(HR$3=TrimSummary[trim_reff])*(ISNUMBER(FIND("/"&amp;$HC175&amp;"/","/"&amp;TrimSummary[color]&amp;"/"))),),0))))*$HJ175*(1+$BN$3)&amp;","&amp;IF(ISERROR(INDEX(TrimSummary[ordering_yy],MATCH(1,INDEX(($HD175=TrimSummary[style_no])*(HR$3=TrimSummary[trim_reff])*(ISNUMBER(FIND("/"&amp;$HC175&amp;"/","/"&amp;TrimSummary[color]&amp;"/"))),),0))),0,(INDEX(TrimSummary[ordering_yy],MATCH(1,INDEX(($HD175=TrimSummary[style_no])*(HR$3=TrimSummary[trim_reff])*(ISNUMBER(FIND("/"&amp;$HC175&amp;"/","/"&amp;TrimSummary[color]&amp;"/"))),),0))))*$HH175*(1+$BN$4)&amp;","&amp;IF(ISERROR(INDEX(TrimSummary[ordering_yy],MATCH(1,INDEX(($HD175=TrimSummary[style_no])*(HR$3=TrimSummary[trim_reff])*(ISNUMBER(FIND("/"&amp;$HC175&amp;"/","/"&amp;TrimSummary[color]&amp;"/"))),),0))),0,(INDEX(TrimSummary[ordering_yy],MATCH(1,INDEX(($HD175=TrimSummary[style_no])*(HR$3=TrimSummary[trim_reff])*(ISNUMBER(FIND("/"&amp;$HC175&amp;"/","/"&amp;TrimSummary[color]&amp;"/"))),),0))))*$HJ175*(1+$BN$4)</f>
        <v>256.88,0,0,0</v>
      </c>
      <c r="HS175" s="62" t="str" cm="1">
        <f t="array" ref="HS175">IF(ISERROR(INDEX(TrimSummary[costing_yy],MATCH(1,INDEX(($HD175=TrimSummary[style_no])*(HS$3=TrimSummary[trim_reff])*(ISNUMBER(FIND("/"&amp;$HC175&amp;"/","/"&amp;TrimSummary[color]&amp;"/"))),),0))),0,(INDEX(TrimSummary[costing_yy],MATCH(1,INDEX(($HD175=TrimSummary[style_no])*(HS$3=TrimSummary[trim_reff])*(ISNUMBER(FIND("/"&amp;$HC175&amp;"/","/"&amp;TrimSummary[color]&amp;"/"))),),0))))*$HH175*(1+$BN$3)&amp;","&amp;IF(ISERROR(INDEX(TrimSummary[costing_yy],MATCH(1,INDEX(($HD175=TrimSummary[style_no])*(HS$3=TrimSummary[trim_reff])*(ISNUMBER(FIND("/"&amp;$HC175&amp;"/","/"&amp;TrimSummary[color]&amp;"/"))),),0))),0,(INDEX(TrimSummary[costing_yy],MATCH(1,INDEX(($HD175=TrimSummary[style_no])*(HS$3=TrimSummary[trim_reff])*(ISNUMBER(FIND("/"&amp;$HC175&amp;"/","/"&amp;TrimSummary[color]&amp;"/"))),),0))))*$HJ175*(1+$BN$3)&amp;","&amp;IF(ISERROR(INDEX(TrimSummary[ordering_yy],MATCH(1,INDEX(($HD175=TrimSummary[style_no])*(HS$3=TrimSummary[trim_reff])*(ISNUMBER(FIND("/"&amp;$HC175&amp;"/","/"&amp;TrimSummary[color]&amp;"/"))),),0))),0,(INDEX(TrimSummary[ordering_yy],MATCH(1,INDEX(($HD175=TrimSummary[style_no])*(HS$3=TrimSummary[trim_reff])*(ISNUMBER(FIND("/"&amp;$HC175&amp;"/","/"&amp;TrimSummary[color]&amp;"/"))),),0))))*$HH175*(1+$BN$4)&amp;","&amp;IF(ISERROR(INDEX(TrimSummary[ordering_yy],MATCH(1,INDEX(($HD175=TrimSummary[style_no])*(HS$3=TrimSummary[trim_reff])*(ISNUMBER(FIND("/"&amp;$HC175&amp;"/","/"&amp;TrimSummary[color]&amp;"/"))),),0))),0,(INDEX(TrimSummary[ordering_yy],MATCH(1,INDEX(($HD175=TrimSummary[style_no])*(HS$3=TrimSummary[trim_reff])*(ISNUMBER(FIND("/"&amp;$HC175&amp;"/","/"&amp;TrimSummary[color]&amp;"/"))),),0))))*$HJ175*(1+$BN$4)</f>
        <v>256.88,0,0,0</v>
      </c>
      <c r="HT175" s="62" t="str" cm="1">
        <f t="array" ref="HT175">IF(ISERROR(INDEX(TrimSummary[costing_yy],MATCH(1,INDEX(($HD175=TrimSummary[style_no])*(HT$3=TrimSummary[trim_reff])*(ISNUMBER(FIND("/"&amp;$HC175&amp;"/","/"&amp;TrimSummary[color]&amp;"/"))),),0))),0,(INDEX(TrimSummary[costing_yy],MATCH(1,INDEX(($HD175=TrimSummary[style_no])*(HT$3=TrimSummary[trim_reff])*(ISNUMBER(FIND("/"&amp;$HC175&amp;"/","/"&amp;TrimSummary[color]&amp;"/"))),),0))))*$HH175*(1+$BN$3)&amp;","&amp;IF(ISERROR(INDEX(TrimSummary[costing_yy],MATCH(1,INDEX(($HD175=TrimSummary[style_no])*(HT$3=TrimSummary[trim_reff])*(ISNUMBER(FIND("/"&amp;$HC175&amp;"/","/"&amp;TrimSummary[color]&amp;"/"))),),0))),0,(INDEX(TrimSummary[costing_yy],MATCH(1,INDEX(($HD175=TrimSummary[style_no])*(HT$3=TrimSummary[trim_reff])*(ISNUMBER(FIND("/"&amp;$HC175&amp;"/","/"&amp;TrimSummary[color]&amp;"/"))),),0))))*$HJ175*(1+$BN$3)&amp;","&amp;IF(ISERROR(INDEX(TrimSummary[ordering_yy],MATCH(1,INDEX(($HD175=TrimSummary[style_no])*(HT$3=TrimSummary[trim_reff])*(ISNUMBER(FIND("/"&amp;$HC175&amp;"/","/"&amp;TrimSummary[color]&amp;"/"))),),0))),0,(INDEX(TrimSummary[ordering_yy],MATCH(1,INDEX(($HD175=TrimSummary[style_no])*(HT$3=TrimSummary[trim_reff])*(ISNUMBER(FIND("/"&amp;$HC175&amp;"/","/"&amp;TrimSummary[color]&amp;"/"))),),0))))*$HH175*(1+$BN$4)&amp;","&amp;IF(ISERROR(INDEX(TrimSummary[ordering_yy],MATCH(1,INDEX(($HD175=TrimSummary[style_no])*(HT$3=TrimSummary[trim_reff])*(ISNUMBER(FIND("/"&amp;$HC175&amp;"/","/"&amp;TrimSummary[color]&amp;"/"))),),0))),0,(INDEX(TrimSummary[ordering_yy],MATCH(1,INDEX(($HD175=TrimSummary[style_no])*(HT$3=TrimSummary[trim_reff])*(ISNUMBER(FIND("/"&amp;$HC175&amp;"/","/"&amp;TrimSummary[color]&amp;"/"))),),0))))*$HJ175*(1+$BN$4)</f>
        <v>256.88,0,0,0</v>
      </c>
      <c r="HU175" s="62" t="str" cm="1">
        <f t="array" ref="HU175">IF(ISERROR(INDEX(TrimSummary[costing_yy],MATCH(1,INDEX(($HD175=TrimSummary[style_no])*(HU$3=TrimSummary[trim_reff])*(ISNUMBER(FIND("/"&amp;$HC175&amp;"/","/"&amp;TrimSummary[color]&amp;"/"))),),0))),0,(INDEX(TrimSummary[costing_yy],MATCH(1,INDEX(($HD175=TrimSummary[style_no])*(HU$3=TrimSummary[trim_reff])*(ISNUMBER(FIND("/"&amp;$HC175&amp;"/","/"&amp;TrimSummary[color]&amp;"/"))),),0))))*$HH175*(1+$BN$3)&amp;","&amp;IF(ISERROR(INDEX(TrimSummary[costing_yy],MATCH(1,INDEX(($HD175=TrimSummary[style_no])*(HU$3=TrimSummary[trim_reff])*(ISNUMBER(FIND("/"&amp;$HC175&amp;"/","/"&amp;TrimSummary[color]&amp;"/"))),),0))),0,(INDEX(TrimSummary[costing_yy],MATCH(1,INDEX(($HD175=TrimSummary[style_no])*(HU$3=TrimSummary[trim_reff])*(ISNUMBER(FIND("/"&amp;$HC175&amp;"/","/"&amp;TrimSummary[color]&amp;"/"))),),0))))*$HJ175*(1+$BN$3)&amp;","&amp;IF(ISERROR(INDEX(TrimSummary[ordering_yy],MATCH(1,INDEX(($HD175=TrimSummary[style_no])*(HU$3=TrimSummary[trim_reff])*(ISNUMBER(FIND("/"&amp;$HC175&amp;"/","/"&amp;TrimSummary[color]&amp;"/"))),),0))),0,(INDEX(TrimSummary[ordering_yy],MATCH(1,INDEX(($HD175=TrimSummary[style_no])*(HU$3=TrimSummary[trim_reff])*(ISNUMBER(FIND("/"&amp;$HC175&amp;"/","/"&amp;TrimSummary[color]&amp;"/"))),),0))))*$HH175*(1+$BN$4)&amp;","&amp;IF(ISERROR(INDEX(TrimSummary[ordering_yy],MATCH(1,INDEX(($HD175=TrimSummary[style_no])*(HU$3=TrimSummary[trim_reff])*(ISNUMBER(FIND("/"&amp;$HC175&amp;"/","/"&amp;TrimSummary[color]&amp;"/"))),),0))),0,(INDEX(TrimSummary[ordering_yy],MATCH(1,INDEX(($HD175=TrimSummary[style_no])*(HU$3=TrimSummary[trim_reff])*(ISNUMBER(FIND("/"&amp;$HC175&amp;"/","/"&amp;TrimSummary[color]&amp;"/"))),),0))))*$HJ175*(1+$BN$4)</f>
        <v>256.88,0,0,0</v>
      </c>
      <c r="HV175" s="62"/>
      <c r="HW175" s="62"/>
      <c r="HX175" s="62"/>
      <c r="HY175" s="62"/>
      <c r="HZ175" s="62"/>
      <c r="IA175" s="62"/>
      <c r="IB175" s="62"/>
      <c r="IC175" s="62"/>
      <c r="ID175" s="62"/>
      <c r="IE175" s="62"/>
      <c r="IF175" s="62"/>
      <c r="IG175" s="49"/>
      <c r="IH175" s="49"/>
      <c r="II175" s="49"/>
      <c r="IJ175" s="49"/>
      <c r="IK175" s="49"/>
      <c r="IL175" s="49"/>
      <c r="IM175" s="49"/>
      <c r="IN175" s="49"/>
      <c r="IO175" s="49"/>
      <c r="IP175" s="49"/>
      <c r="IQ175" s="49"/>
      <c r="IR175" s="49"/>
      <c r="IS175" s="49"/>
      <c r="IT175" s="49"/>
      <c r="IU175" s="49"/>
      <c r="IV175" s="49"/>
      <c r="IW175" s="49"/>
    </row>
    <row r="176" spans="1:257">
      <c r="A176"/>
      <c r="D176" s="256"/>
      <c r="E176" s="121"/>
      <c r="F176" s="18"/>
      <c r="G176" s="19"/>
      <c r="H176" s="96"/>
      <c r="I176" s="96"/>
      <c r="J176" s="96"/>
      <c r="K176" s="96"/>
      <c r="L176" s="96"/>
      <c r="M176" s="96"/>
      <c r="N176" s="96"/>
      <c r="O176" s="96"/>
      <c r="P176" s="96"/>
      <c r="Q176" s="96"/>
      <c r="R176" s="96"/>
      <c r="S176" s="86"/>
      <c r="T176" s="86"/>
      <c r="U176" s="86"/>
      <c r="V176" s="130"/>
      <c r="Y176" s="18"/>
      <c r="AR176" s="23"/>
      <c r="AS176" s="23"/>
      <c r="AT176" s="18"/>
      <c r="AV176" s="24"/>
      <c r="AW176" s="24"/>
      <c r="AX176" s="24"/>
      <c r="AY176" s="24"/>
      <c r="AZ176" s="24"/>
      <c r="BA176" s="24"/>
      <c r="BB176" s="24"/>
      <c r="BC176" s="24"/>
      <c r="BD176" s="24"/>
      <c r="BE176" s="24"/>
      <c r="BF176" s="24"/>
      <c r="BG176" s="24"/>
      <c r="BH176" s="24"/>
      <c r="BI176" s="24"/>
      <c r="BS176" s="233"/>
      <c r="BT176" s="233"/>
      <c r="BU176" s="233"/>
      <c r="BV176" s="233"/>
      <c r="BW176" s="233"/>
      <c r="BX176" s="233"/>
      <c r="BY176" s="233"/>
      <c r="BZ176" s="233"/>
      <c r="CA176" s="233"/>
      <c r="CB176" s="233"/>
      <c r="CC176" s="233"/>
      <c r="CD176" s="233"/>
      <c r="CE176" s="233"/>
      <c r="CF176" s="233"/>
      <c r="CH176" s="233"/>
      <c r="CJ176" s="92"/>
      <c r="CK176" s="92"/>
      <c r="FT176"/>
      <c r="FU176"/>
      <c r="HA176" s="62" t="str">
        <f>INDEX(TrimSummary[season],MATCH($HD176,TrimSummary[style_no],0))</f>
        <v>WI23</v>
      </c>
      <c r="HB176" s="62" t="str">
        <f>INDEX(TrimSummary[floorset],MATCH($HD176,TrimSummary[style_no],0))</f>
        <v>F3</v>
      </c>
      <c r="HC176" s="6" t="s">
        <v>201</v>
      </c>
      <c r="HD176" s="310" t="s">
        <v>315</v>
      </c>
      <c r="HE176" s="224" t="s">
        <v>303</v>
      </c>
      <c r="HF176" s="98">
        <v>45040</v>
      </c>
      <c r="HG176" t="s">
        <v>37</v>
      </c>
      <c r="HH176" s="105" cm="1">
        <f t="array" ref="HH176">IF(ISERROR(INDEX(Trim_Booking_Data[[QTY TB]:[5]],MATCH($HD176&amp;$HE176&amp;$HF176,Trim_Booking_Data[Styele'#]&amp;Trim_Booking_Data[COLOR]&amp;Trim_Booking_Data[Trim Boking Date],0),MATCH($HG176,Trim_Booking_Data[[#Headers],[QTY TB]:[5]],0))),0,(INDEX(Trim_Booking_Data[[QTY TB]:[5]],MATCH($HD176&amp;$HE176&amp;$HF176,Trim_Booking_Data[Styele'#]&amp;Trim_Booking_Data[COLOR]&amp;Trim_Booking_Data[Trim Boking Date],0),MATCH($HG176,Trim_Booking_Data[[#Headers],[QTY TB]:[5]],0))))</f>
        <v>172</v>
      </c>
      <c r="HI176" s="78" cm="1">
        <f t="array" ref="HI176">IF(ISERROR(INDEX(PO_Placed_Data_Fu[],MATCH($HD176&amp;$HE176,Trim_Booking_Data[Styele'#]&amp;Trim_Booking_Data[COLOR],0),MATCH(HI$3,PO_Placed_Data_Fu[#Headers],0))),0,(INDEX(PO_Placed_Data_Fu[],MATCH($HD176&amp;$HE176,Trim_Booking_Data[Styele'#]&amp;Trim_Booking_Data[COLOR],0),MATCH(HI$3,PO_Placed_Data_Fu[#Headers],0))))</f>
        <v>0</v>
      </c>
      <c r="HJ176" s="73" cm="1">
        <f t="array" ref="HJ176">IF(ISERROR(INDEX(PO_Placed_Data_Fu[],MATCH($HD176&amp;$HE176&amp;$HF176,Trim_Booking_Data[Styele'#]&amp;Trim_Booking_Data[COLOR]&amp;Trim_Booking_Data[Trim Boking Date],0),MATCH($HG176,PO_Placed_Data_Fu[#Headers],0))),0,(INDEX(PO_Placed_Data_Fu[],MATCH($HD176&amp;$HE176&amp;$HF176,Trim_Booking_Data[Styele'#]&amp;Trim_Booking_Data[COLOR]&amp;Trim_Booking_Data[Trim Boking Date],0),MATCH($HG176,PO_Placed_Data_Fu[#Headers],0))))</f>
        <v>0</v>
      </c>
      <c r="HK176" s="62" t="str" cm="1">
        <f t="array" ref="HK176">IF(ISERROR(INDEX(TrimSummary[costing_yy],MATCH(1,INDEX(($HD176=TrimSummary[style_no])*(HK$3=TrimSummary[trim_reff])*(ISNUMBER(FIND("/"&amp;$HC176&amp;"/","/"&amp;TrimSummary[color]&amp;"/"))),),0))),0,(INDEX(TrimSummary[costing_yy],MATCH(1,INDEX(($HD176=TrimSummary[style_no])*(HK$3=TrimSummary[trim_reff])*(ISNUMBER(FIND("/"&amp;$HC176&amp;"/","/"&amp;TrimSummary[color]&amp;"/"))),),0))))*$HH176*(1+$BN$3)&amp;","&amp;IF(ISERROR(INDEX(TrimSummary[costing_yy],MATCH(1,INDEX(($HD176=TrimSummary[style_no])*(HK$3=TrimSummary[trim_reff])*(ISNUMBER(FIND("/"&amp;$HC176&amp;"/","/"&amp;TrimSummary[color]&amp;"/"))),),0))),0,(INDEX(TrimSummary[costing_yy],MATCH(1,INDEX(($HD176=TrimSummary[style_no])*(HK$3=TrimSummary[trim_reff])*(ISNUMBER(FIND("/"&amp;$HC176&amp;"/","/"&amp;TrimSummary[color]&amp;"/"))),),0))))*$HJ176*(1+$BN$3)&amp;","&amp;IF(ISERROR(INDEX(TrimSummary[ordering_yy],MATCH(1,INDEX(($HD176=TrimSummary[style_no])*(HK$3=TrimSummary[trim_reff])*(ISNUMBER(FIND("/"&amp;$HC176&amp;"/","/"&amp;TrimSummary[color]&amp;"/"))),),0))),0,(INDEX(TrimSummary[ordering_yy],MATCH(1,INDEX(($HD176=TrimSummary[style_no])*(HK$3=TrimSummary[trim_reff])*(ISNUMBER(FIND("/"&amp;$HC176&amp;"/","/"&amp;TrimSummary[color]&amp;"/"))),),0))))*$HH176*(1+$BN$4)&amp;","&amp;IF(ISERROR(INDEX(TrimSummary[ordering_yy],MATCH(1,INDEX(($HD176=TrimSummary[style_no])*(HK$3=TrimSummary[trim_reff])*(ISNUMBER(FIND("/"&amp;$HC176&amp;"/","/"&amp;TrimSummary[color]&amp;"/"))),),0))),0,(INDEX(TrimSummary[ordering_yy],MATCH(1,INDEX(($HD176=TrimSummary[style_no])*(HK$3=TrimSummary[trim_reff])*(ISNUMBER(FIND("/"&amp;$HC176&amp;"/","/"&amp;TrimSummary[color]&amp;"/"))),),0))))*$HJ176*(1+$BN$4)</f>
        <v>155.196288,0,0,0</v>
      </c>
      <c r="HL176" s="62" t="str" cm="1">
        <f t="array" ref="HL176">IF(ISERROR(INDEX(TrimSummary[costing_yy],MATCH(1,INDEX(($HD176=TrimSummary[style_no])*(HL$3=TrimSummary[trim_reff])*(ISNUMBER(FIND("/"&amp;$HC176&amp;"/","/"&amp;TrimSummary[color]&amp;"/"))),),0))),0,(INDEX(TrimSummary[costing_yy],MATCH(1,INDEX(($HD176=TrimSummary[style_no])*(HL$3=TrimSummary[trim_reff])*(ISNUMBER(FIND("/"&amp;$HC176&amp;"/","/"&amp;TrimSummary[color]&amp;"/"))),),0))))*$HH176*(1+$BN$3)&amp;","&amp;IF(ISERROR(INDEX(TrimSummary[costing_yy],MATCH(1,INDEX(($HD176=TrimSummary[style_no])*(HL$3=TrimSummary[trim_reff])*(ISNUMBER(FIND("/"&amp;$HC176&amp;"/","/"&amp;TrimSummary[color]&amp;"/"))),),0))),0,(INDEX(TrimSummary[costing_yy],MATCH(1,INDEX(($HD176=TrimSummary[style_no])*(HL$3=TrimSummary[trim_reff])*(ISNUMBER(FIND("/"&amp;$HC176&amp;"/","/"&amp;TrimSummary[color]&amp;"/"))),),0))))*$HJ176*(1+$BN$3)&amp;","&amp;IF(ISERROR(INDEX(TrimSummary[ordering_yy],MATCH(1,INDEX(($HD176=TrimSummary[style_no])*(HL$3=TrimSummary[trim_reff])*(ISNUMBER(FIND("/"&amp;$HC176&amp;"/","/"&amp;TrimSummary[color]&amp;"/"))),),0))),0,(INDEX(TrimSummary[ordering_yy],MATCH(1,INDEX(($HD176=TrimSummary[style_no])*(HL$3=TrimSummary[trim_reff])*(ISNUMBER(FIND("/"&amp;$HC176&amp;"/","/"&amp;TrimSummary[color]&amp;"/"))),),0))))*$HH176*(1+$BN$4)&amp;","&amp;IF(ISERROR(INDEX(TrimSummary[ordering_yy],MATCH(1,INDEX(($HD176=TrimSummary[style_no])*(HL$3=TrimSummary[trim_reff])*(ISNUMBER(FIND("/"&amp;$HC176&amp;"/","/"&amp;TrimSummary[color]&amp;"/"))),),0))),0,(INDEX(TrimSummary[ordering_yy],MATCH(1,INDEX(($HD176=TrimSummary[style_no])*(HL$3=TrimSummary[trim_reff])*(ISNUMBER(FIND("/"&amp;$HC176&amp;"/","/"&amp;TrimSummary[color]&amp;"/"))),),0))))*$HJ176*(1+$BN$4)</f>
        <v>2.14656,0,0,0</v>
      </c>
      <c r="HM176" s="62" t="str" cm="1">
        <f t="array" ref="HM176">IF(ISERROR(INDEX(TrimSummary[costing_yy],MATCH(1,INDEX(($HD176=TrimSummary[style_no])*(HM$3=TrimSummary[trim_reff])*(ISNUMBER(FIND("/"&amp;$HC176&amp;"/","/"&amp;TrimSummary[color]&amp;"/"))),),0))),0,(INDEX(TrimSummary[costing_yy],MATCH(1,INDEX(($HD176=TrimSummary[style_no])*(HM$3=TrimSummary[trim_reff])*(ISNUMBER(FIND("/"&amp;$HC176&amp;"/","/"&amp;TrimSummary[color]&amp;"/"))),),0))))*$HH176*(1+$BN$3)&amp;","&amp;IF(ISERROR(INDEX(TrimSummary[costing_yy],MATCH(1,INDEX(($HD176=TrimSummary[style_no])*(HM$3=TrimSummary[trim_reff])*(ISNUMBER(FIND("/"&amp;$HC176&amp;"/","/"&amp;TrimSummary[color]&amp;"/"))),),0))),0,(INDEX(TrimSummary[costing_yy],MATCH(1,INDEX(($HD176=TrimSummary[style_no])*(HM$3=TrimSummary[trim_reff])*(ISNUMBER(FIND("/"&amp;$HC176&amp;"/","/"&amp;TrimSummary[color]&amp;"/"))),),0))))*$HJ176*(1+$BN$3)&amp;","&amp;IF(ISERROR(INDEX(TrimSummary[ordering_yy],MATCH(1,INDEX(($HD176=TrimSummary[style_no])*(HM$3=TrimSummary[trim_reff])*(ISNUMBER(FIND("/"&amp;$HC176&amp;"/","/"&amp;TrimSummary[color]&amp;"/"))),),0))),0,(INDEX(TrimSummary[ordering_yy],MATCH(1,INDEX(($HD176=TrimSummary[style_no])*(HM$3=TrimSummary[trim_reff])*(ISNUMBER(FIND("/"&amp;$HC176&amp;"/","/"&amp;TrimSummary[color]&amp;"/"))),),0))))*$HH176*(1+$BN$4)&amp;","&amp;IF(ISERROR(INDEX(TrimSummary[ordering_yy],MATCH(1,INDEX(($HD176=TrimSummary[style_no])*(HM$3=TrimSummary[trim_reff])*(ISNUMBER(FIND("/"&amp;$HC176&amp;"/","/"&amp;TrimSummary[color]&amp;"/"))),),0))),0,(INDEX(TrimSummary[ordering_yy],MATCH(1,INDEX(($HD176=TrimSummary[style_no])*(HM$3=TrimSummary[trim_reff])*(ISNUMBER(FIND("/"&amp;$HC176&amp;"/","/"&amp;TrimSummary[color]&amp;"/"))),),0))))*$HJ176*(1+$BN$4)</f>
        <v>3.291392,0,0,0</v>
      </c>
      <c r="HN176" s="62" t="str" cm="1">
        <f t="array" ref="HN176">IF(ISERROR(INDEX(TrimSummary[costing_yy],MATCH(1,INDEX(($HD176=TrimSummary[style_no])*(HN$3=TrimSummary[trim_reff])*(ISNUMBER(FIND("/"&amp;$HC176&amp;"/","/"&amp;TrimSummary[color]&amp;"/"))),),0))),0,(INDEX(TrimSummary[costing_yy],MATCH(1,INDEX(($HD176=TrimSummary[style_no])*(HN$3=TrimSummary[trim_reff])*(ISNUMBER(FIND("/"&amp;$HC176&amp;"/","/"&amp;TrimSummary[color]&amp;"/"))),),0))))*$HH176*(1+$BN$3)&amp;","&amp;IF(ISERROR(INDEX(TrimSummary[costing_yy],MATCH(1,INDEX(($HD176=TrimSummary[style_no])*(HN$3=TrimSummary[trim_reff])*(ISNUMBER(FIND("/"&amp;$HC176&amp;"/","/"&amp;TrimSummary[color]&amp;"/"))),),0))),0,(INDEX(TrimSummary[costing_yy],MATCH(1,INDEX(($HD176=TrimSummary[style_no])*(HN$3=TrimSummary[trim_reff])*(ISNUMBER(FIND("/"&amp;$HC176&amp;"/","/"&amp;TrimSummary[color]&amp;"/"))),),0))))*$HJ176*(1+$BN$3)&amp;","&amp;IF(ISERROR(INDEX(TrimSummary[ordering_yy],MATCH(1,INDEX(($HD176=TrimSummary[style_no])*(HN$3=TrimSummary[trim_reff])*(ISNUMBER(FIND("/"&amp;$HC176&amp;"/","/"&amp;TrimSummary[color]&amp;"/"))),),0))),0,(INDEX(TrimSummary[ordering_yy],MATCH(1,INDEX(($HD176=TrimSummary[style_no])*(HN$3=TrimSummary[trim_reff])*(ISNUMBER(FIND("/"&amp;$HC176&amp;"/","/"&amp;TrimSummary[color]&amp;"/"))),),0))))*$HH176*(1+$BN$4)&amp;","&amp;IF(ISERROR(INDEX(TrimSummary[ordering_yy],MATCH(1,INDEX(($HD176=TrimSummary[style_no])*(HN$3=TrimSummary[trim_reff])*(ISNUMBER(FIND("/"&amp;$HC176&amp;"/","/"&amp;TrimSummary[color]&amp;"/"))),),0))),0,(INDEX(TrimSummary[ordering_yy],MATCH(1,INDEX(($HD176=TrimSummary[style_no])*(HN$3=TrimSummary[trim_reff])*(ISNUMBER(FIND("/"&amp;$HC176&amp;"/","/"&amp;TrimSummary[color]&amp;"/"))),),0))))*$HJ176*(1+$BN$4)</f>
        <v>178.88,0,0,0</v>
      </c>
      <c r="HO176" s="62" t="str" cm="1">
        <f t="array" ref="HO176">IF(ISERROR(INDEX(TrimSummary[costing_yy],MATCH(1,INDEX(($HD176=TrimSummary[style_no])*(HO$3=TrimSummary[trim_reff])*(ISNUMBER(FIND("/"&amp;$HC176&amp;"/","/"&amp;TrimSummary[color]&amp;"/"))),),0))),0,(INDEX(TrimSummary[costing_yy],MATCH(1,INDEX(($HD176=TrimSummary[style_no])*(HO$3=TrimSummary[trim_reff])*(ISNUMBER(FIND("/"&amp;$HC176&amp;"/","/"&amp;TrimSummary[color]&amp;"/"))),),0))))*$HH176*(1+$BN$3)&amp;","&amp;IF(ISERROR(INDEX(TrimSummary[costing_yy],MATCH(1,INDEX(($HD176=TrimSummary[style_no])*(HO$3=TrimSummary[trim_reff])*(ISNUMBER(FIND("/"&amp;$HC176&amp;"/","/"&amp;TrimSummary[color]&amp;"/"))),),0))),0,(INDEX(TrimSummary[costing_yy],MATCH(1,INDEX(($HD176=TrimSummary[style_no])*(HO$3=TrimSummary[trim_reff])*(ISNUMBER(FIND("/"&amp;$HC176&amp;"/","/"&amp;TrimSummary[color]&amp;"/"))),),0))))*$HJ176*(1+$BN$3)&amp;","&amp;IF(ISERROR(INDEX(TrimSummary[ordering_yy],MATCH(1,INDEX(($HD176=TrimSummary[style_no])*(HO$3=TrimSummary[trim_reff])*(ISNUMBER(FIND("/"&amp;$HC176&amp;"/","/"&amp;TrimSummary[color]&amp;"/"))),),0))),0,(INDEX(TrimSummary[ordering_yy],MATCH(1,INDEX(($HD176=TrimSummary[style_no])*(HO$3=TrimSummary[trim_reff])*(ISNUMBER(FIND("/"&amp;$HC176&amp;"/","/"&amp;TrimSummary[color]&amp;"/"))),),0))))*$HH176*(1+$BN$4)&amp;","&amp;IF(ISERROR(INDEX(TrimSummary[ordering_yy],MATCH(1,INDEX(($HD176=TrimSummary[style_no])*(HO$3=TrimSummary[trim_reff])*(ISNUMBER(FIND("/"&amp;$HC176&amp;"/","/"&amp;TrimSummary[color]&amp;"/"))),),0))),0,(INDEX(TrimSummary[ordering_yy],MATCH(1,INDEX(($HD176=TrimSummary[style_no])*(HO$3=TrimSummary[trim_reff])*(ISNUMBER(FIND("/"&amp;$HC176&amp;"/","/"&amp;TrimSummary[color]&amp;"/"))),),0))))*$HJ176*(1+$BN$4)</f>
        <v>178.88,0,0,0</v>
      </c>
      <c r="HP176" s="62" t="str" cm="1">
        <f t="array" ref="HP176">IF(ISERROR(INDEX(TrimSummary[costing_yy],MATCH(1,INDEX(($HD176=TrimSummary[style_no])*(HP$3=TrimSummary[trim_reff])*(ISNUMBER(FIND("/"&amp;$HC176&amp;"/","/"&amp;TrimSummary[color]&amp;"/"))),),0))),0,(INDEX(TrimSummary[costing_yy],MATCH(1,INDEX(($HD176=TrimSummary[style_no])*(HP$3=TrimSummary[trim_reff])*(ISNUMBER(FIND("/"&amp;$HC176&amp;"/","/"&amp;TrimSummary[color]&amp;"/"))),),0))))*$HH176*(1+$BN$3)&amp;","&amp;IF(ISERROR(INDEX(TrimSummary[costing_yy],MATCH(1,INDEX(($HD176=TrimSummary[style_no])*(HP$3=TrimSummary[trim_reff])*(ISNUMBER(FIND("/"&amp;$HC176&amp;"/","/"&amp;TrimSummary[color]&amp;"/"))),),0))),0,(INDEX(TrimSummary[costing_yy],MATCH(1,INDEX(($HD176=TrimSummary[style_no])*(HP$3=TrimSummary[trim_reff])*(ISNUMBER(FIND("/"&amp;$HC176&amp;"/","/"&amp;TrimSummary[color]&amp;"/"))),),0))))*$HJ176*(1+$BN$3)&amp;","&amp;IF(ISERROR(INDEX(TrimSummary[ordering_yy],MATCH(1,INDEX(($HD176=TrimSummary[style_no])*(HP$3=TrimSummary[trim_reff])*(ISNUMBER(FIND("/"&amp;$HC176&amp;"/","/"&amp;TrimSummary[color]&amp;"/"))),),0))),0,(INDEX(TrimSummary[ordering_yy],MATCH(1,INDEX(($HD176=TrimSummary[style_no])*(HP$3=TrimSummary[trim_reff])*(ISNUMBER(FIND("/"&amp;$HC176&amp;"/","/"&amp;TrimSummary[color]&amp;"/"))),),0))))*$HH176*(1+$BN$4)&amp;","&amp;IF(ISERROR(INDEX(TrimSummary[ordering_yy],MATCH(1,INDEX(($HD176=TrimSummary[style_no])*(HP$3=TrimSummary[trim_reff])*(ISNUMBER(FIND("/"&amp;$HC176&amp;"/","/"&amp;TrimSummary[color]&amp;"/"))),),0))),0,(INDEX(TrimSummary[ordering_yy],MATCH(1,INDEX(($HD176=TrimSummary[style_no])*(HP$3=TrimSummary[trim_reff])*(ISNUMBER(FIND("/"&amp;$HC176&amp;"/","/"&amp;TrimSummary[color]&amp;"/"))),),0))))*$HJ176*(1+$BN$4)</f>
        <v>178.88,0,0,0</v>
      </c>
      <c r="HQ176" s="62" t="str" cm="1">
        <f t="array" ref="HQ176">IF(ISERROR(INDEX(TrimSummary[costing_yy],MATCH(1,INDEX(($HD176=TrimSummary[style_no])*(HQ$3=TrimSummary[trim_reff])*(ISNUMBER(FIND("/"&amp;$HC176&amp;"/","/"&amp;TrimSummary[color]&amp;"/"))),),0))),0,(INDEX(TrimSummary[costing_yy],MATCH(1,INDEX(($HD176=TrimSummary[style_no])*(HQ$3=TrimSummary[trim_reff])*(ISNUMBER(FIND("/"&amp;$HC176&amp;"/","/"&amp;TrimSummary[color]&amp;"/"))),),0))))*$HH176*(1+$BN$3)&amp;","&amp;IF(ISERROR(INDEX(TrimSummary[costing_yy],MATCH(1,INDEX(($HD176=TrimSummary[style_no])*(HQ$3=TrimSummary[trim_reff])*(ISNUMBER(FIND("/"&amp;$HC176&amp;"/","/"&amp;TrimSummary[color]&amp;"/"))),),0))),0,(INDEX(TrimSummary[costing_yy],MATCH(1,INDEX(($HD176=TrimSummary[style_no])*(HQ$3=TrimSummary[trim_reff])*(ISNUMBER(FIND("/"&amp;$HC176&amp;"/","/"&amp;TrimSummary[color]&amp;"/"))),),0))))*$HJ176*(1+$BN$3)&amp;","&amp;IF(ISERROR(INDEX(TrimSummary[ordering_yy],MATCH(1,INDEX(($HD176=TrimSummary[style_no])*(HQ$3=TrimSummary[trim_reff])*(ISNUMBER(FIND("/"&amp;$HC176&amp;"/","/"&amp;TrimSummary[color]&amp;"/"))),),0))),0,(INDEX(TrimSummary[ordering_yy],MATCH(1,INDEX(($HD176=TrimSummary[style_no])*(HQ$3=TrimSummary[trim_reff])*(ISNUMBER(FIND("/"&amp;$HC176&amp;"/","/"&amp;TrimSummary[color]&amp;"/"))),),0))))*$HH176*(1+$BN$4)&amp;","&amp;IF(ISERROR(INDEX(TrimSummary[ordering_yy],MATCH(1,INDEX(($HD176=TrimSummary[style_no])*(HQ$3=TrimSummary[trim_reff])*(ISNUMBER(FIND("/"&amp;$HC176&amp;"/","/"&amp;TrimSummary[color]&amp;"/"))),),0))),0,(INDEX(TrimSummary[ordering_yy],MATCH(1,INDEX(($HD176=TrimSummary[style_no])*(HQ$3=TrimSummary[trim_reff])*(ISNUMBER(FIND("/"&amp;$HC176&amp;"/","/"&amp;TrimSummary[color]&amp;"/"))),),0))))*$HJ176*(1+$BN$4)</f>
        <v>178.88,0,0,0</v>
      </c>
      <c r="HR176" s="62" t="str" cm="1">
        <f t="array" ref="HR176">IF(ISERROR(INDEX(TrimSummary[costing_yy],MATCH(1,INDEX(($HD176=TrimSummary[style_no])*(HR$3=TrimSummary[trim_reff])*(ISNUMBER(FIND("/"&amp;$HC176&amp;"/","/"&amp;TrimSummary[color]&amp;"/"))),),0))),0,(INDEX(TrimSummary[costing_yy],MATCH(1,INDEX(($HD176=TrimSummary[style_no])*(HR$3=TrimSummary[trim_reff])*(ISNUMBER(FIND("/"&amp;$HC176&amp;"/","/"&amp;TrimSummary[color]&amp;"/"))),),0))))*$HH176*(1+$BN$3)&amp;","&amp;IF(ISERROR(INDEX(TrimSummary[costing_yy],MATCH(1,INDEX(($HD176=TrimSummary[style_no])*(HR$3=TrimSummary[trim_reff])*(ISNUMBER(FIND("/"&amp;$HC176&amp;"/","/"&amp;TrimSummary[color]&amp;"/"))),),0))),0,(INDEX(TrimSummary[costing_yy],MATCH(1,INDEX(($HD176=TrimSummary[style_no])*(HR$3=TrimSummary[trim_reff])*(ISNUMBER(FIND("/"&amp;$HC176&amp;"/","/"&amp;TrimSummary[color]&amp;"/"))),),0))))*$HJ176*(1+$BN$3)&amp;","&amp;IF(ISERROR(INDEX(TrimSummary[ordering_yy],MATCH(1,INDEX(($HD176=TrimSummary[style_no])*(HR$3=TrimSummary[trim_reff])*(ISNUMBER(FIND("/"&amp;$HC176&amp;"/","/"&amp;TrimSummary[color]&amp;"/"))),),0))),0,(INDEX(TrimSummary[ordering_yy],MATCH(1,INDEX(($HD176=TrimSummary[style_no])*(HR$3=TrimSummary[trim_reff])*(ISNUMBER(FIND("/"&amp;$HC176&amp;"/","/"&amp;TrimSummary[color]&amp;"/"))),),0))))*$HH176*(1+$BN$4)&amp;","&amp;IF(ISERROR(INDEX(TrimSummary[ordering_yy],MATCH(1,INDEX(($HD176=TrimSummary[style_no])*(HR$3=TrimSummary[trim_reff])*(ISNUMBER(FIND("/"&amp;$HC176&amp;"/","/"&amp;TrimSummary[color]&amp;"/"))),),0))),0,(INDEX(TrimSummary[ordering_yy],MATCH(1,INDEX(($HD176=TrimSummary[style_no])*(HR$3=TrimSummary[trim_reff])*(ISNUMBER(FIND("/"&amp;$HC176&amp;"/","/"&amp;TrimSummary[color]&amp;"/"))),),0))))*$HJ176*(1+$BN$4)</f>
        <v>178.88,0,0,0</v>
      </c>
      <c r="HS176" s="62" t="str" cm="1">
        <f t="array" ref="HS176">IF(ISERROR(INDEX(TrimSummary[costing_yy],MATCH(1,INDEX(($HD176=TrimSummary[style_no])*(HS$3=TrimSummary[trim_reff])*(ISNUMBER(FIND("/"&amp;$HC176&amp;"/","/"&amp;TrimSummary[color]&amp;"/"))),),0))),0,(INDEX(TrimSummary[costing_yy],MATCH(1,INDEX(($HD176=TrimSummary[style_no])*(HS$3=TrimSummary[trim_reff])*(ISNUMBER(FIND("/"&amp;$HC176&amp;"/","/"&amp;TrimSummary[color]&amp;"/"))),),0))))*$HH176*(1+$BN$3)&amp;","&amp;IF(ISERROR(INDEX(TrimSummary[costing_yy],MATCH(1,INDEX(($HD176=TrimSummary[style_no])*(HS$3=TrimSummary[trim_reff])*(ISNUMBER(FIND("/"&amp;$HC176&amp;"/","/"&amp;TrimSummary[color]&amp;"/"))),),0))),0,(INDEX(TrimSummary[costing_yy],MATCH(1,INDEX(($HD176=TrimSummary[style_no])*(HS$3=TrimSummary[trim_reff])*(ISNUMBER(FIND("/"&amp;$HC176&amp;"/","/"&amp;TrimSummary[color]&amp;"/"))),),0))))*$HJ176*(1+$BN$3)&amp;","&amp;IF(ISERROR(INDEX(TrimSummary[ordering_yy],MATCH(1,INDEX(($HD176=TrimSummary[style_no])*(HS$3=TrimSummary[trim_reff])*(ISNUMBER(FIND("/"&amp;$HC176&amp;"/","/"&amp;TrimSummary[color]&amp;"/"))),),0))),0,(INDEX(TrimSummary[ordering_yy],MATCH(1,INDEX(($HD176=TrimSummary[style_no])*(HS$3=TrimSummary[trim_reff])*(ISNUMBER(FIND("/"&amp;$HC176&amp;"/","/"&amp;TrimSummary[color]&amp;"/"))),),0))))*$HH176*(1+$BN$4)&amp;","&amp;IF(ISERROR(INDEX(TrimSummary[ordering_yy],MATCH(1,INDEX(($HD176=TrimSummary[style_no])*(HS$3=TrimSummary[trim_reff])*(ISNUMBER(FIND("/"&amp;$HC176&amp;"/","/"&amp;TrimSummary[color]&amp;"/"))),),0))),0,(INDEX(TrimSummary[ordering_yy],MATCH(1,INDEX(($HD176=TrimSummary[style_no])*(HS$3=TrimSummary[trim_reff])*(ISNUMBER(FIND("/"&amp;$HC176&amp;"/","/"&amp;TrimSummary[color]&amp;"/"))),),0))))*$HJ176*(1+$BN$4)</f>
        <v>178.88,0,0,0</v>
      </c>
      <c r="HT176" s="62" t="str" cm="1">
        <f t="array" ref="HT176">IF(ISERROR(INDEX(TrimSummary[costing_yy],MATCH(1,INDEX(($HD176=TrimSummary[style_no])*(HT$3=TrimSummary[trim_reff])*(ISNUMBER(FIND("/"&amp;$HC176&amp;"/","/"&amp;TrimSummary[color]&amp;"/"))),),0))),0,(INDEX(TrimSummary[costing_yy],MATCH(1,INDEX(($HD176=TrimSummary[style_no])*(HT$3=TrimSummary[trim_reff])*(ISNUMBER(FIND("/"&amp;$HC176&amp;"/","/"&amp;TrimSummary[color]&amp;"/"))),),0))))*$HH176*(1+$BN$3)&amp;","&amp;IF(ISERROR(INDEX(TrimSummary[costing_yy],MATCH(1,INDEX(($HD176=TrimSummary[style_no])*(HT$3=TrimSummary[trim_reff])*(ISNUMBER(FIND("/"&amp;$HC176&amp;"/","/"&amp;TrimSummary[color]&amp;"/"))),),0))),0,(INDEX(TrimSummary[costing_yy],MATCH(1,INDEX(($HD176=TrimSummary[style_no])*(HT$3=TrimSummary[trim_reff])*(ISNUMBER(FIND("/"&amp;$HC176&amp;"/","/"&amp;TrimSummary[color]&amp;"/"))),),0))))*$HJ176*(1+$BN$3)&amp;","&amp;IF(ISERROR(INDEX(TrimSummary[ordering_yy],MATCH(1,INDEX(($HD176=TrimSummary[style_no])*(HT$3=TrimSummary[trim_reff])*(ISNUMBER(FIND("/"&amp;$HC176&amp;"/","/"&amp;TrimSummary[color]&amp;"/"))),),0))),0,(INDEX(TrimSummary[ordering_yy],MATCH(1,INDEX(($HD176=TrimSummary[style_no])*(HT$3=TrimSummary[trim_reff])*(ISNUMBER(FIND("/"&amp;$HC176&amp;"/","/"&amp;TrimSummary[color]&amp;"/"))),),0))))*$HH176*(1+$BN$4)&amp;","&amp;IF(ISERROR(INDEX(TrimSummary[ordering_yy],MATCH(1,INDEX(($HD176=TrimSummary[style_no])*(HT$3=TrimSummary[trim_reff])*(ISNUMBER(FIND("/"&amp;$HC176&amp;"/","/"&amp;TrimSummary[color]&amp;"/"))),),0))),0,(INDEX(TrimSummary[ordering_yy],MATCH(1,INDEX(($HD176=TrimSummary[style_no])*(HT$3=TrimSummary[trim_reff])*(ISNUMBER(FIND("/"&amp;$HC176&amp;"/","/"&amp;TrimSummary[color]&amp;"/"))),),0))))*$HJ176*(1+$BN$4)</f>
        <v>178.88,0,0,0</v>
      </c>
      <c r="HU176" s="62" t="str" cm="1">
        <f t="array" ref="HU176">IF(ISERROR(INDEX(TrimSummary[costing_yy],MATCH(1,INDEX(($HD176=TrimSummary[style_no])*(HU$3=TrimSummary[trim_reff])*(ISNUMBER(FIND("/"&amp;$HC176&amp;"/","/"&amp;TrimSummary[color]&amp;"/"))),),0))),0,(INDEX(TrimSummary[costing_yy],MATCH(1,INDEX(($HD176=TrimSummary[style_no])*(HU$3=TrimSummary[trim_reff])*(ISNUMBER(FIND("/"&amp;$HC176&amp;"/","/"&amp;TrimSummary[color]&amp;"/"))),),0))))*$HH176*(1+$BN$3)&amp;","&amp;IF(ISERROR(INDEX(TrimSummary[costing_yy],MATCH(1,INDEX(($HD176=TrimSummary[style_no])*(HU$3=TrimSummary[trim_reff])*(ISNUMBER(FIND("/"&amp;$HC176&amp;"/","/"&amp;TrimSummary[color]&amp;"/"))),),0))),0,(INDEX(TrimSummary[costing_yy],MATCH(1,INDEX(($HD176=TrimSummary[style_no])*(HU$3=TrimSummary[trim_reff])*(ISNUMBER(FIND("/"&amp;$HC176&amp;"/","/"&amp;TrimSummary[color]&amp;"/"))),),0))))*$HJ176*(1+$BN$3)&amp;","&amp;IF(ISERROR(INDEX(TrimSummary[ordering_yy],MATCH(1,INDEX(($HD176=TrimSummary[style_no])*(HU$3=TrimSummary[trim_reff])*(ISNUMBER(FIND("/"&amp;$HC176&amp;"/","/"&amp;TrimSummary[color]&amp;"/"))),),0))),0,(INDEX(TrimSummary[ordering_yy],MATCH(1,INDEX(($HD176=TrimSummary[style_no])*(HU$3=TrimSummary[trim_reff])*(ISNUMBER(FIND("/"&amp;$HC176&amp;"/","/"&amp;TrimSummary[color]&amp;"/"))),),0))))*$HH176*(1+$BN$4)&amp;","&amp;IF(ISERROR(INDEX(TrimSummary[ordering_yy],MATCH(1,INDEX(($HD176=TrimSummary[style_no])*(HU$3=TrimSummary[trim_reff])*(ISNUMBER(FIND("/"&amp;$HC176&amp;"/","/"&amp;TrimSummary[color]&amp;"/"))),),0))),0,(INDEX(TrimSummary[ordering_yy],MATCH(1,INDEX(($HD176=TrimSummary[style_no])*(HU$3=TrimSummary[trim_reff])*(ISNUMBER(FIND("/"&amp;$HC176&amp;"/","/"&amp;TrimSummary[color]&amp;"/"))),),0))))*$HJ176*(1+$BN$4)</f>
        <v>178.88,0,0,0</v>
      </c>
      <c r="HV176" s="62"/>
      <c r="HW176" s="62"/>
      <c r="HX176" s="62"/>
      <c r="HY176" s="62"/>
      <c r="HZ176" s="62"/>
      <c r="IA176" s="62"/>
      <c r="IB176" s="62"/>
      <c r="IC176" s="62"/>
      <c r="ID176" s="62"/>
      <c r="IE176" s="62"/>
      <c r="IF176" s="62"/>
      <c r="IG176" s="62"/>
      <c r="IH176" s="62"/>
      <c r="II176" s="49"/>
      <c r="IJ176" s="49"/>
      <c r="IK176" s="49"/>
      <c r="IL176" s="49"/>
      <c r="IM176" s="49"/>
      <c r="IN176" s="49"/>
      <c r="IO176" s="49"/>
      <c r="IP176" s="49"/>
      <c r="IQ176" s="49"/>
      <c r="IR176" s="49"/>
      <c r="IS176" s="49"/>
      <c r="IT176" s="49"/>
      <c r="IU176" s="49"/>
      <c r="IV176" s="49"/>
      <c r="IW176" s="49"/>
    </row>
    <row r="177" spans="1:257">
      <c r="A177"/>
      <c r="D177" s="256"/>
      <c r="E177" s="121"/>
      <c r="F177" s="18"/>
      <c r="G177" s="19"/>
      <c r="H177" s="96"/>
      <c r="I177" s="96"/>
      <c r="J177" s="96"/>
      <c r="K177" s="96"/>
      <c r="L177" s="96"/>
      <c r="M177" s="96"/>
      <c r="N177" s="96"/>
      <c r="O177" s="96"/>
      <c r="P177" s="96"/>
      <c r="Q177" s="96"/>
      <c r="R177" s="96"/>
      <c r="S177" s="86"/>
      <c r="T177" s="86"/>
      <c r="U177" s="86"/>
      <c r="V177" s="130"/>
      <c r="Y177" s="18"/>
      <c r="AR177" s="23"/>
      <c r="AS177" s="23"/>
      <c r="AT177" s="18"/>
      <c r="AV177" s="24"/>
      <c r="AW177" s="24"/>
      <c r="AX177" s="24"/>
      <c r="AY177" s="24"/>
      <c r="AZ177" s="24"/>
      <c r="BA177" s="24"/>
      <c r="BB177" s="24"/>
      <c r="BC177" s="24"/>
      <c r="BD177" s="24"/>
      <c r="BE177" s="24"/>
      <c r="BF177" s="24"/>
      <c r="BG177" s="24"/>
      <c r="BH177" s="24"/>
      <c r="BI177" s="24"/>
      <c r="BS177" s="233"/>
      <c r="BT177" s="233"/>
      <c r="BU177" s="233"/>
      <c r="BV177" s="233"/>
      <c r="BW177" s="233"/>
      <c r="BX177" s="233"/>
      <c r="BY177" s="233"/>
      <c r="BZ177" s="233"/>
      <c r="CA177" s="233"/>
      <c r="CB177" s="233"/>
      <c r="CC177" s="233"/>
      <c r="CD177" s="233"/>
      <c r="CE177" s="233"/>
      <c r="CF177" s="233"/>
      <c r="CH177" s="233"/>
      <c r="CJ177" s="63"/>
      <c r="CK177" s="63"/>
      <c r="FT177"/>
      <c r="FU177"/>
      <c r="HA177" s="62" t="str">
        <f>INDEX(TrimSummary[season],MATCH($HD177,TrimSummary[style_no],0))</f>
        <v>WI23</v>
      </c>
      <c r="HB177" s="62" t="str">
        <f>INDEX(TrimSummary[floorset],MATCH($HD177,TrimSummary[style_no],0))</f>
        <v>F3</v>
      </c>
      <c r="HC177" s="6" t="s">
        <v>201</v>
      </c>
      <c r="HD177" s="310" t="s">
        <v>315</v>
      </c>
      <c r="HE177" s="224" t="s">
        <v>303</v>
      </c>
      <c r="HF177" s="98">
        <v>45040</v>
      </c>
      <c r="HG177" t="s">
        <v>38</v>
      </c>
      <c r="HH177" s="105" cm="1">
        <f t="array" ref="HH177">IF(ISERROR(INDEX(Trim_Booking_Data[[QTY TB]:[5]],MATCH($HD177&amp;$HE177&amp;$HF177,Trim_Booking_Data[Styele'#]&amp;Trim_Booking_Data[COLOR]&amp;Trim_Booking_Data[Trim Boking Date],0),MATCH($HG177,Trim_Booking_Data[[#Headers],[QTY TB]:[5]],0))),0,(INDEX(Trim_Booking_Data[[QTY TB]:[5]],MATCH($HD177&amp;$HE177&amp;$HF177,Trim_Booking_Data[Styele'#]&amp;Trim_Booking_Data[COLOR]&amp;Trim_Booking_Data[Trim Boking Date],0),MATCH($HG177,Trim_Booking_Data[[#Headers],[QTY TB]:[5]],0))))</f>
        <v>63</v>
      </c>
      <c r="HI177" s="78" cm="1">
        <f t="array" ref="HI177">IF(ISERROR(INDEX(PO_Placed_Data_Fu[],MATCH($HD177&amp;$HE177,Trim_Booking_Data[Styele'#]&amp;Trim_Booking_Data[COLOR],0),MATCH(HI$3,PO_Placed_Data_Fu[#Headers],0))),0,(INDEX(PO_Placed_Data_Fu[],MATCH($HD177&amp;$HE177,Trim_Booking_Data[Styele'#]&amp;Trim_Booking_Data[COLOR],0),MATCH(HI$3,PO_Placed_Data_Fu[#Headers],0))))</f>
        <v>0</v>
      </c>
      <c r="HJ177" s="73" cm="1">
        <f t="array" ref="HJ177">IF(ISERROR(INDEX(PO_Placed_Data_Fu[],MATCH($HD177&amp;$HE177&amp;$HF177,Trim_Booking_Data[Styele'#]&amp;Trim_Booking_Data[COLOR]&amp;Trim_Booking_Data[Trim Boking Date],0),MATCH($HG177,PO_Placed_Data_Fu[#Headers],0))),0,(INDEX(PO_Placed_Data_Fu[],MATCH($HD177&amp;$HE177&amp;$HF177,Trim_Booking_Data[Styele'#]&amp;Trim_Booking_Data[COLOR]&amp;Trim_Booking_Data[Trim Boking Date],0),MATCH($HG177,PO_Placed_Data_Fu[#Headers],0))))</f>
        <v>0</v>
      </c>
      <c r="HK177" s="62" t="str" cm="1">
        <f t="array" ref="HK177">IF(ISERROR(INDEX(TrimSummary[costing_yy],MATCH(1,INDEX(($HD177=TrimSummary[style_no])*(HK$3=TrimSummary[trim_reff])*(ISNUMBER(FIND("/"&amp;$HC177&amp;"/","/"&amp;TrimSummary[color]&amp;"/"))),),0))),0,(INDEX(TrimSummary[costing_yy],MATCH(1,INDEX(($HD177=TrimSummary[style_no])*(HK$3=TrimSummary[trim_reff])*(ISNUMBER(FIND("/"&amp;$HC177&amp;"/","/"&amp;TrimSummary[color]&amp;"/"))),),0))))*$HH177*(1+$BN$3)&amp;","&amp;IF(ISERROR(INDEX(TrimSummary[costing_yy],MATCH(1,INDEX(($HD177=TrimSummary[style_no])*(HK$3=TrimSummary[trim_reff])*(ISNUMBER(FIND("/"&amp;$HC177&amp;"/","/"&amp;TrimSummary[color]&amp;"/"))),),0))),0,(INDEX(TrimSummary[costing_yy],MATCH(1,INDEX(($HD177=TrimSummary[style_no])*(HK$3=TrimSummary[trim_reff])*(ISNUMBER(FIND("/"&amp;$HC177&amp;"/","/"&amp;TrimSummary[color]&amp;"/"))),),0))))*$HJ177*(1+$BN$3)&amp;","&amp;IF(ISERROR(INDEX(TrimSummary[ordering_yy],MATCH(1,INDEX(($HD177=TrimSummary[style_no])*(HK$3=TrimSummary[trim_reff])*(ISNUMBER(FIND("/"&amp;$HC177&amp;"/","/"&amp;TrimSummary[color]&amp;"/"))),),0))),0,(INDEX(TrimSummary[ordering_yy],MATCH(1,INDEX(($HD177=TrimSummary[style_no])*(HK$3=TrimSummary[trim_reff])*(ISNUMBER(FIND("/"&amp;$HC177&amp;"/","/"&amp;TrimSummary[color]&amp;"/"))),),0))))*$HH177*(1+$BN$4)&amp;","&amp;IF(ISERROR(INDEX(TrimSummary[ordering_yy],MATCH(1,INDEX(($HD177=TrimSummary[style_no])*(HK$3=TrimSummary[trim_reff])*(ISNUMBER(FIND("/"&amp;$HC177&amp;"/","/"&amp;TrimSummary[color]&amp;"/"))),),0))),0,(INDEX(TrimSummary[ordering_yy],MATCH(1,INDEX(($HD177=TrimSummary[style_no])*(HK$3=TrimSummary[trim_reff])*(ISNUMBER(FIND("/"&amp;$HC177&amp;"/","/"&amp;TrimSummary[color]&amp;"/"))),),0))))*$HJ177*(1+$BN$4)</f>
        <v>56.845152,0,0,0</v>
      </c>
      <c r="HL177" s="62" t="str" cm="1">
        <f t="array" ref="HL177">IF(ISERROR(INDEX(TrimSummary[costing_yy],MATCH(1,INDEX(($HD177=TrimSummary[style_no])*(HL$3=TrimSummary[trim_reff])*(ISNUMBER(FIND("/"&amp;$HC177&amp;"/","/"&amp;TrimSummary[color]&amp;"/"))),),0))),0,(INDEX(TrimSummary[costing_yy],MATCH(1,INDEX(($HD177=TrimSummary[style_no])*(HL$3=TrimSummary[trim_reff])*(ISNUMBER(FIND("/"&amp;$HC177&amp;"/","/"&amp;TrimSummary[color]&amp;"/"))),),0))))*$HH177*(1+$BN$3)&amp;","&amp;IF(ISERROR(INDEX(TrimSummary[costing_yy],MATCH(1,INDEX(($HD177=TrimSummary[style_no])*(HL$3=TrimSummary[trim_reff])*(ISNUMBER(FIND("/"&amp;$HC177&amp;"/","/"&amp;TrimSummary[color]&amp;"/"))),),0))),0,(INDEX(TrimSummary[costing_yy],MATCH(1,INDEX(($HD177=TrimSummary[style_no])*(HL$3=TrimSummary[trim_reff])*(ISNUMBER(FIND("/"&amp;$HC177&amp;"/","/"&amp;TrimSummary[color]&amp;"/"))),),0))))*$HJ177*(1+$BN$3)&amp;","&amp;IF(ISERROR(INDEX(TrimSummary[ordering_yy],MATCH(1,INDEX(($HD177=TrimSummary[style_no])*(HL$3=TrimSummary[trim_reff])*(ISNUMBER(FIND("/"&amp;$HC177&amp;"/","/"&amp;TrimSummary[color]&amp;"/"))),),0))),0,(INDEX(TrimSummary[ordering_yy],MATCH(1,INDEX(($HD177=TrimSummary[style_no])*(HL$3=TrimSummary[trim_reff])*(ISNUMBER(FIND("/"&amp;$HC177&amp;"/","/"&amp;TrimSummary[color]&amp;"/"))),),0))))*$HH177*(1+$BN$4)&amp;","&amp;IF(ISERROR(INDEX(TrimSummary[ordering_yy],MATCH(1,INDEX(($HD177=TrimSummary[style_no])*(HL$3=TrimSummary[trim_reff])*(ISNUMBER(FIND("/"&amp;$HC177&amp;"/","/"&amp;TrimSummary[color]&amp;"/"))),),0))),0,(INDEX(TrimSummary[ordering_yy],MATCH(1,INDEX(($HD177=TrimSummary[style_no])*(HL$3=TrimSummary[trim_reff])*(ISNUMBER(FIND("/"&amp;$HC177&amp;"/","/"&amp;TrimSummary[color]&amp;"/"))),),0))))*$HJ177*(1+$BN$4)</f>
        <v>0.78624,0,0,0</v>
      </c>
      <c r="HM177" s="62" t="str" cm="1">
        <f t="array" ref="HM177">IF(ISERROR(INDEX(TrimSummary[costing_yy],MATCH(1,INDEX(($HD177=TrimSummary[style_no])*(HM$3=TrimSummary[trim_reff])*(ISNUMBER(FIND("/"&amp;$HC177&amp;"/","/"&amp;TrimSummary[color]&amp;"/"))),),0))),0,(INDEX(TrimSummary[costing_yy],MATCH(1,INDEX(($HD177=TrimSummary[style_no])*(HM$3=TrimSummary[trim_reff])*(ISNUMBER(FIND("/"&amp;$HC177&amp;"/","/"&amp;TrimSummary[color]&amp;"/"))),),0))))*$HH177*(1+$BN$3)&amp;","&amp;IF(ISERROR(INDEX(TrimSummary[costing_yy],MATCH(1,INDEX(($HD177=TrimSummary[style_no])*(HM$3=TrimSummary[trim_reff])*(ISNUMBER(FIND("/"&amp;$HC177&amp;"/","/"&amp;TrimSummary[color]&amp;"/"))),),0))),0,(INDEX(TrimSummary[costing_yy],MATCH(1,INDEX(($HD177=TrimSummary[style_no])*(HM$3=TrimSummary[trim_reff])*(ISNUMBER(FIND("/"&amp;$HC177&amp;"/","/"&amp;TrimSummary[color]&amp;"/"))),),0))))*$HJ177*(1+$BN$3)&amp;","&amp;IF(ISERROR(INDEX(TrimSummary[ordering_yy],MATCH(1,INDEX(($HD177=TrimSummary[style_no])*(HM$3=TrimSummary[trim_reff])*(ISNUMBER(FIND("/"&amp;$HC177&amp;"/","/"&amp;TrimSummary[color]&amp;"/"))),),0))),0,(INDEX(TrimSummary[ordering_yy],MATCH(1,INDEX(($HD177=TrimSummary[style_no])*(HM$3=TrimSummary[trim_reff])*(ISNUMBER(FIND("/"&amp;$HC177&amp;"/","/"&amp;TrimSummary[color]&amp;"/"))),),0))))*$HH177*(1+$BN$4)&amp;","&amp;IF(ISERROR(INDEX(TrimSummary[ordering_yy],MATCH(1,INDEX(($HD177=TrimSummary[style_no])*(HM$3=TrimSummary[trim_reff])*(ISNUMBER(FIND("/"&amp;$HC177&amp;"/","/"&amp;TrimSummary[color]&amp;"/"))),),0))),0,(INDEX(TrimSummary[ordering_yy],MATCH(1,INDEX(($HD177=TrimSummary[style_no])*(HM$3=TrimSummary[trim_reff])*(ISNUMBER(FIND("/"&amp;$HC177&amp;"/","/"&amp;TrimSummary[color]&amp;"/"))),),0))))*$HJ177*(1+$BN$4)</f>
        <v>1.205568,0,0,0</v>
      </c>
      <c r="HN177" s="62" t="str" cm="1">
        <f t="array" ref="HN177">IF(ISERROR(INDEX(TrimSummary[costing_yy],MATCH(1,INDEX(($HD177=TrimSummary[style_no])*(HN$3=TrimSummary[trim_reff])*(ISNUMBER(FIND("/"&amp;$HC177&amp;"/","/"&amp;TrimSummary[color]&amp;"/"))),),0))),0,(INDEX(TrimSummary[costing_yy],MATCH(1,INDEX(($HD177=TrimSummary[style_no])*(HN$3=TrimSummary[trim_reff])*(ISNUMBER(FIND("/"&amp;$HC177&amp;"/","/"&amp;TrimSummary[color]&amp;"/"))),),0))))*$HH177*(1+$BN$3)&amp;","&amp;IF(ISERROR(INDEX(TrimSummary[costing_yy],MATCH(1,INDEX(($HD177=TrimSummary[style_no])*(HN$3=TrimSummary[trim_reff])*(ISNUMBER(FIND("/"&amp;$HC177&amp;"/","/"&amp;TrimSummary[color]&amp;"/"))),),0))),0,(INDEX(TrimSummary[costing_yy],MATCH(1,INDEX(($HD177=TrimSummary[style_no])*(HN$3=TrimSummary[trim_reff])*(ISNUMBER(FIND("/"&amp;$HC177&amp;"/","/"&amp;TrimSummary[color]&amp;"/"))),),0))))*$HJ177*(1+$BN$3)&amp;","&amp;IF(ISERROR(INDEX(TrimSummary[ordering_yy],MATCH(1,INDEX(($HD177=TrimSummary[style_no])*(HN$3=TrimSummary[trim_reff])*(ISNUMBER(FIND("/"&amp;$HC177&amp;"/","/"&amp;TrimSummary[color]&amp;"/"))),),0))),0,(INDEX(TrimSummary[ordering_yy],MATCH(1,INDEX(($HD177=TrimSummary[style_no])*(HN$3=TrimSummary[trim_reff])*(ISNUMBER(FIND("/"&amp;$HC177&amp;"/","/"&amp;TrimSummary[color]&amp;"/"))),),0))))*$HH177*(1+$BN$4)&amp;","&amp;IF(ISERROR(INDEX(TrimSummary[ordering_yy],MATCH(1,INDEX(($HD177=TrimSummary[style_no])*(HN$3=TrimSummary[trim_reff])*(ISNUMBER(FIND("/"&amp;$HC177&amp;"/","/"&amp;TrimSummary[color]&amp;"/"))),),0))),0,(INDEX(TrimSummary[ordering_yy],MATCH(1,INDEX(($HD177=TrimSummary[style_no])*(HN$3=TrimSummary[trim_reff])*(ISNUMBER(FIND("/"&amp;$HC177&amp;"/","/"&amp;TrimSummary[color]&amp;"/"))),),0))))*$HJ177*(1+$BN$4)</f>
        <v>65.52,0,0,0</v>
      </c>
      <c r="HO177" s="62" t="str" cm="1">
        <f t="array" ref="HO177">IF(ISERROR(INDEX(TrimSummary[costing_yy],MATCH(1,INDEX(($HD177=TrimSummary[style_no])*(HO$3=TrimSummary[trim_reff])*(ISNUMBER(FIND("/"&amp;$HC177&amp;"/","/"&amp;TrimSummary[color]&amp;"/"))),),0))),0,(INDEX(TrimSummary[costing_yy],MATCH(1,INDEX(($HD177=TrimSummary[style_no])*(HO$3=TrimSummary[trim_reff])*(ISNUMBER(FIND("/"&amp;$HC177&amp;"/","/"&amp;TrimSummary[color]&amp;"/"))),),0))))*$HH177*(1+$BN$3)&amp;","&amp;IF(ISERROR(INDEX(TrimSummary[costing_yy],MATCH(1,INDEX(($HD177=TrimSummary[style_no])*(HO$3=TrimSummary[trim_reff])*(ISNUMBER(FIND("/"&amp;$HC177&amp;"/","/"&amp;TrimSummary[color]&amp;"/"))),),0))),0,(INDEX(TrimSummary[costing_yy],MATCH(1,INDEX(($HD177=TrimSummary[style_no])*(HO$3=TrimSummary[trim_reff])*(ISNUMBER(FIND("/"&amp;$HC177&amp;"/","/"&amp;TrimSummary[color]&amp;"/"))),),0))))*$HJ177*(1+$BN$3)&amp;","&amp;IF(ISERROR(INDEX(TrimSummary[ordering_yy],MATCH(1,INDEX(($HD177=TrimSummary[style_no])*(HO$3=TrimSummary[trim_reff])*(ISNUMBER(FIND("/"&amp;$HC177&amp;"/","/"&amp;TrimSummary[color]&amp;"/"))),),0))),0,(INDEX(TrimSummary[ordering_yy],MATCH(1,INDEX(($HD177=TrimSummary[style_no])*(HO$3=TrimSummary[trim_reff])*(ISNUMBER(FIND("/"&amp;$HC177&amp;"/","/"&amp;TrimSummary[color]&amp;"/"))),),0))))*$HH177*(1+$BN$4)&amp;","&amp;IF(ISERROR(INDEX(TrimSummary[ordering_yy],MATCH(1,INDEX(($HD177=TrimSummary[style_no])*(HO$3=TrimSummary[trim_reff])*(ISNUMBER(FIND("/"&amp;$HC177&amp;"/","/"&amp;TrimSummary[color]&amp;"/"))),),0))),0,(INDEX(TrimSummary[ordering_yy],MATCH(1,INDEX(($HD177=TrimSummary[style_no])*(HO$3=TrimSummary[trim_reff])*(ISNUMBER(FIND("/"&amp;$HC177&amp;"/","/"&amp;TrimSummary[color]&amp;"/"))),),0))))*$HJ177*(1+$BN$4)</f>
        <v>65.52,0,0,0</v>
      </c>
      <c r="HP177" s="62" t="str" cm="1">
        <f t="array" ref="HP177">IF(ISERROR(INDEX(TrimSummary[costing_yy],MATCH(1,INDEX(($HD177=TrimSummary[style_no])*(HP$3=TrimSummary[trim_reff])*(ISNUMBER(FIND("/"&amp;$HC177&amp;"/","/"&amp;TrimSummary[color]&amp;"/"))),),0))),0,(INDEX(TrimSummary[costing_yy],MATCH(1,INDEX(($HD177=TrimSummary[style_no])*(HP$3=TrimSummary[trim_reff])*(ISNUMBER(FIND("/"&amp;$HC177&amp;"/","/"&amp;TrimSummary[color]&amp;"/"))),),0))))*$HH177*(1+$BN$3)&amp;","&amp;IF(ISERROR(INDEX(TrimSummary[costing_yy],MATCH(1,INDEX(($HD177=TrimSummary[style_no])*(HP$3=TrimSummary[trim_reff])*(ISNUMBER(FIND("/"&amp;$HC177&amp;"/","/"&amp;TrimSummary[color]&amp;"/"))),),0))),0,(INDEX(TrimSummary[costing_yy],MATCH(1,INDEX(($HD177=TrimSummary[style_no])*(HP$3=TrimSummary[trim_reff])*(ISNUMBER(FIND("/"&amp;$HC177&amp;"/","/"&amp;TrimSummary[color]&amp;"/"))),),0))))*$HJ177*(1+$BN$3)&amp;","&amp;IF(ISERROR(INDEX(TrimSummary[ordering_yy],MATCH(1,INDEX(($HD177=TrimSummary[style_no])*(HP$3=TrimSummary[trim_reff])*(ISNUMBER(FIND("/"&amp;$HC177&amp;"/","/"&amp;TrimSummary[color]&amp;"/"))),),0))),0,(INDEX(TrimSummary[ordering_yy],MATCH(1,INDEX(($HD177=TrimSummary[style_no])*(HP$3=TrimSummary[trim_reff])*(ISNUMBER(FIND("/"&amp;$HC177&amp;"/","/"&amp;TrimSummary[color]&amp;"/"))),),0))))*$HH177*(1+$BN$4)&amp;","&amp;IF(ISERROR(INDEX(TrimSummary[ordering_yy],MATCH(1,INDEX(($HD177=TrimSummary[style_no])*(HP$3=TrimSummary[trim_reff])*(ISNUMBER(FIND("/"&amp;$HC177&amp;"/","/"&amp;TrimSummary[color]&amp;"/"))),),0))),0,(INDEX(TrimSummary[ordering_yy],MATCH(1,INDEX(($HD177=TrimSummary[style_no])*(HP$3=TrimSummary[trim_reff])*(ISNUMBER(FIND("/"&amp;$HC177&amp;"/","/"&amp;TrimSummary[color]&amp;"/"))),),0))))*$HJ177*(1+$BN$4)</f>
        <v>65.52,0,0,0</v>
      </c>
      <c r="HQ177" s="62" t="str" cm="1">
        <f t="array" ref="HQ177">IF(ISERROR(INDEX(TrimSummary[costing_yy],MATCH(1,INDEX(($HD177=TrimSummary[style_no])*(HQ$3=TrimSummary[trim_reff])*(ISNUMBER(FIND("/"&amp;$HC177&amp;"/","/"&amp;TrimSummary[color]&amp;"/"))),),0))),0,(INDEX(TrimSummary[costing_yy],MATCH(1,INDEX(($HD177=TrimSummary[style_no])*(HQ$3=TrimSummary[trim_reff])*(ISNUMBER(FIND("/"&amp;$HC177&amp;"/","/"&amp;TrimSummary[color]&amp;"/"))),),0))))*$HH177*(1+$BN$3)&amp;","&amp;IF(ISERROR(INDEX(TrimSummary[costing_yy],MATCH(1,INDEX(($HD177=TrimSummary[style_no])*(HQ$3=TrimSummary[trim_reff])*(ISNUMBER(FIND("/"&amp;$HC177&amp;"/","/"&amp;TrimSummary[color]&amp;"/"))),),0))),0,(INDEX(TrimSummary[costing_yy],MATCH(1,INDEX(($HD177=TrimSummary[style_no])*(HQ$3=TrimSummary[trim_reff])*(ISNUMBER(FIND("/"&amp;$HC177&amp;"/","/"&amp;TrimSummary[color]&amp;"/"))),),0))))*$HJ177*(1+$BN$3)&amp;","&amp;IF(ISERROR(INDEX(TrimSummary[ordering_yy],MATCH(1,INDEX(($HD177=TrimSummary[style_no])*(HQ$3=TrimSummary[trim_reff])*(ISNUMBER(FIND("/"&amp;$HC177&amp;"/","/"&amp;TrimSummary[color]&amp;"/"))),),0))),0,(INDEX(TrimSummary[ordering_yy],MATCH(1,INDEX(($HD177=TrimSummary[style_no])*(HQ$3=TrimSummary[trim_reff])*(ISNUMBER(FIND("/"&amp;$HC177&amp;"/","/"&amp;TrimSummary[color]&amp;"/"))),),0))))*$HH177*(1+$BN$4)&amp;","&amp;IF(ISERROR(INDEX(TrimSummary[ordering_yy],MATCH(1,INDEX(($HD177=TrimSummary[style_no])*(HQ$3=TrimSummary[trim_reff])*(ISNUMBER(FIND("/"&amp;$HC177&amp;"/","/"&amp;TrimSummary[color]&amp;"/"))),),0))),0,(INDEX(TrimSummary[ordering_yy],MATCH(1,INDEX(($HD177=TrimSummary[style_no])*(HQ$3=TrimSummary[trim_reff])*(ISNUMBER(FIND("/"&amp;$HC177&amp;"/","/"&amp;TrimSummary[color]&amp;"/"))),),0))))*$HJ177*(1+$BN$4)</f>
        <v>65.52,0,0,0</v>
      </c>
      <c r="HR177" s="62" t="str" cm="1">
        <f t="array" ref="HR177">IF(ISERROR(INDEX(TrimSummary[costing_yy],MATCH(1,INDEX(($HD177=TrimSummary[style_no])*(HR$3=TrimSummary[trim_reff])*(ISNUMBER(FIND("/"&amp;$HC177&amp;"/","/"&amp;TrimSummary[color]&amp;"/"))),),0))),0,(INDEX(TrimSummary[costing_yy],MATCH(1,INDEX(($HD177=TrimSummary[style_no])*(HR$3=TrimSummary[trim_reff])*(ISNUMBER(FIND("/"&amp;$HC177&amp;"/","/"&amp;TrimSummary[color]&amp;"/"))),),0))))*$HH177*(1+$BN$3)&amp;","&amp;IF(ISERROR(INDEX(TrimSummary[costing_yy],MATCH(1,INDEX(($HD177=TrimSummary[style_no])*(HR$3=TrimSummary[trim_reff])*(ISNUMBER(FIND("/"&amp;$HC177&amp;"/","/"&amp;TrimSummary[color]&amp;"/"))),),0))),0,(INDEX(TrimSummary[costing_yy],MATCH(1,INDEX(($HD177=TrimSummary[style_no])*(HR$3=TrimSummary[trim_reff])*(ISNUMBER(FIND("/"&amp;$HC177&amp;"/","/"&amp;TrimSummary[color]&amp;"/"))),),0))))*$HJ177*(1+$BN$3)&amp;","&amp;IF(ISERROR(INDEX(TrimSummary[ordering_yy],MATCH(1,INDEX(($HD177=TrimSummary[style_no])*(HR$3=TrimSummary[trim_reff])*(ISNUMBER(FIND("/"&amp;$HC177&amp;"/","/"&amp;TrimSummary[color]&amp;"/"))),),0))),0,(INDEX(TrimSummary[ordering_yy],MATCH(1,INDEX(($HD177=TrimSummary[style_no])*(HR$3=TrimSummary[trim_reff])*(ISNUMBER(FIND("/"&amp;$HC177&amp;"/","/"&amp;TrimSummary[color]&amp;"/"))),),0))))*$HH177*(1+$BN$4)&amp;","&amp;IF(ISERROR(INDEX(TrimSummary[ordering_yy],MATCH(1,INDEX(($HD177=TrimSummary[style_no])*(HR$3=TrimSummary[trim_reff])*(ISNUMBER(FIND("/"&amp;$HC177&amp;"/","/"&amp;TrimSummary[color]&amp;"/"))),),0))),0,(INDEX(TrimSummary[ordering_yy],MATCH(1,INDEX(($HD177=TrimSummary[style_no])*(HR$3=TrimSummary[trim_reff])*(ISNUMBER(FIND("/"&amp;$HC177&amp;"/","/"&amp;TrimSummary[color]&amp;"/"))),),0))))*$HJ177*(1+$BN$4)</f>
        <v>65.52,0,0,0</v>
      </c>
      <c r="HS177" s="62" t="str" cm="1">
        <f t="array" ref="HS177">IF(ISERROR(INDEX(TrimSummary[costing_yy],MATCH(1,INDEX(($HD177=TrimSummary[style_no])*(HS$3=TrimSummary[trim_reff])*(ISNUMBER(FIND("/"&amp;$HC177&amp;"/","/"&amp;TrimSummary[color]&amp;"/"))),),0))),0,(INDEX(TrimSummary[costing_yy],MATCH(1,INDEX(($HD177=TrimSummary[style_no])*(HS$3=TrimSummary[trim_reff])*(ISNUMBER(FIND("/"&amp;$HC177&amp;"/","/"&amp;TrimSummary[color]&amp;"/"))),),0))))*$HH177*(1+$BN$3)&amp;","&amp;IF(ISERROR(INDEX(TrimSummary[costing_yy],MATCH(1,INDEX(($HD177=TrimSummary[style_no])*(HS$3=TrimSummary[trim_reff])*(ISNUMBER(FIND("/"&amp;$HC177&amp;"/","/"&amp;TrimSummary[color]&amp;"/"))),),0))),0,(INDEX(TrimSummary[costing_yy],MATCH(1,INDEX(($HD177=TrimSummary[style_no])*(HS$3=TrimSummary[trim_reff])*(ISNUMBER(FIND("/"&amp;$HC177&amp;"/","/"&amp;TrimSummary[color]&amp;"/"))),),0))))*$HJ177*(1+$BN$3)&amp;","&amp;IF(ISERROR(INDEX(TrimSummary[ordering_yy],MATCH(1,INDEX(($HD177=TrimSummary[style_no])*(HS$3=TrimSummary[trim_reff])*(ISNUMBER(FIND("/"&amp;$HC177&amp;"/","/"&amp;TrimSummary[color]&amp;"/"))),),0))),0,(INDEX(TrimSummary[ordering_yy],MATCH(1,INDEX(($HD177=TrimSummary[style_no])*(HS$3=TrimSummary[trim_reff])*(ISNUMBER(FIND("/"&amp;$HC177&amp;"/","/"&amp;TrimSummary[color]&amp;"/"))),),0))))*$HH177*(1+$BN$4)&amp;","&amp;IF(ISERROR(INDEX(TrimSummary[ordering_yy],MATCH(1,INDEX(($HD177=TrimSummary[style_no])*(HS$3=TrimSummary[trim_reff])*(ISNUMBER(FIND("/"&amp;$HC177&amp;"/","/"&amp;TrimSummary[color]&amp;"/"))),),0))),0,(INDEX(TrimSummary[ordering_yy],MATCH(1,INDEX(($HD177=TrimSummary[style_no])*(HS$3=TrimSummary[trim_reff])*(ISNUMBER(FIND("/"&amp;$HC177&amp;"/","/"&amp;TrimSummary[color]&amp;"/"))),),0))))*$HJ177*(1+$BN$4)</f>
        <v>65.52,0,0,0</v>
      </c>
      <c r="HT177" s="62" t="str" cm="1">
        <f t="array" ref="HT177">IF(ISERROR(INDEX(TrimSummary[costing_yy],MATCH(1,INDEX(($HD177=TrimSummary[style_no])*(HT$3=TrimSummary[trim_reff])*(ISNUMBER(FIND("/"&amp;$HC177&amp;"/","/"&amp;TrimSummary[color]&amp;"/"))),),0))),0,(INDEX(TrimSummary[costing_yy],MATCH(1,INDEX(($HD177=TrimSummary[style_no])*(HT$3=TrimSummary[trim_reff])*(ISNUMBER(FIND("/"&amp;$HC177&amp;"/","/"&amp;TrimSummary[color]&amp;"/"))),),0))))*$HH177*(1+$BN$3)&amp;","&amp;IF(ISERROR(INDEX(TrimSummary[costing_yy],MATCH(1,INDEX(($HD177=TrimSummary[style_no])*(HT$3=TrimSummary[trim_reff])*(ISNUMBER(FIND("/"&amp;$HC177&amp;"/","/"&amp;TrimSummary[color]&amp;"/"))),),0))),0,(INDEX(TrimSummary[costing_yy],MATCH(1,INDEX(($HD177=TrimSummary[style_no])*(HT$3=TrimSummary[trim_reff])*(ISNUMBER(FIND("/"&amp;$HC177&amp;"/","/"&amp;TrimSummary[color]&amp;"/"))),),0))))*$HJ177*(1+$BN$3)&amp;","&amp;IF(ISERROR(INDEX(TrimSummary[ordering_yy],MATCH(1,INDEX(($HD177=TrimSummary[style_no])*(HT$3=TrimSummary[trim_reff])*(ISNUMBER(FIND("/"&amp;$HC177&amp;"/","/"&amp;TrimSummary[color]&amp;"/"))),),0))),0,(INDEX(TrimSummary[ordering_yy],MATCH(1,INDEX(($HD177=TrimSummary[style_no])*(HT$3=TrimSummary[trim_reff])*(ISNUMBER(FIND("/"&amp;$HC177&amp;"/","/"&amp;TrimSummary[color]&amp;"/"))),),0))))*$HH177*(1+$BN$4)&amp;","&amp;IF(ISERROR(INDEX(TrimSummary[ordering_yy],MATCH(1,INDEX(($HD177=TrimSummary[style_no])*(HT$3=TrimSummary[trim_reff])*(ISNUMBER(FIND("/"&amp;$HC177&amp;"/","/"&amp;TrimSummary[color]&amp;"/"))),),0))),0,(INDEX(TrimSummary[ordering_yy],MATCH(1,INDEX(($HD177=TrimSummary[style_no])*(HT$3=TrimSummary[trim_reff])*(ISNUMBER(FIND("/"&amp;$HC177&amp;"/","/"&amp;TrimSummary[color]&amp;"/"))),),0))))*$HJ177*(1+$BN$4)</f>
        <v>65.52,0,0,0</v>
      </c>
      <c r="HU177" s="62" t="str" cm="1">
        <f t="array" ref="HU177">IF(ISERROR(INDEX(TrimSummary[costing_yy],MATCH(1,INDEX(($HD177=TrimSummary[style_no])*(HU$3=TrimSummary[trim_reff])*(ISNUMBER(FIND("/"&amp;$HC177&amp;"/","/"&amp;TrimSummary[color]&amp;"/"))),),0))),0,(INDEX(TrimSummary[costing_yy],MATCH(1,INDEX(($HD177=TrimSummary[style_no])*(HU$3=TrimSummary[trim_reff])*(ISNUMBER(FIND("/"&amp;$HC177&amp;"/","/"&amp;TrimSummary[color]&amp;"/"))),),0))))*$HH177*(1+$BN$3)&amp;","&amp;IF(ISERROR(INDEX(TrimSummary[costing_yy],MATCH(1,INDEX(($HD177=TrimSummary[style_no])*(HU$3=TrimSummary[trim_reff])*(ISNUMBER(FIND("/"&amp;$HC177&amp;"/","/"&amp;TrimSummary[color]&amp;"/"))),),0))),0,(INDEX(TrimSummary[costing_yy],MATCH(1,INDEX(($HD177=TrimSummary[style_no])*(HU$3=TrimSummary[trim_reff])*(ISNUMBER(FIND("/"&amp;$HC177&amp;"/","/"&amp;TrimSummary[color]&amp;"/"))),),0))))*$HJ177*(1+$BN$3)&amp;","&amp;IF(ISERROR(INDEX(TrimSummary[ordering_yy],MATCH(1,INDEX(($HD177=TrimSummary[style_no])*(HU$3=TrimSummary[trim_reff])*(ISNUMBER(FIND("/"&amp;$HC177&amp;"/","/"&amp;TrimSummary[color]&amp;"/"))),),0))),0,(INDEX(TrimSummary[ordering_yy],MATCH(1,INDEX(($HD177=TrimSummary[style_no])*(HU$3=TrimSummary[trim_reff])*(ISNUMBER(FIND("/"&amp;$HC177&amp;"/","/"&amp;TrimSummary[color]&amp;"/"))),),0))))*$HH177*(1+$BN$4)&amp;","&amp;IF(ISERROR(INDEX(TrimSummary[ordering_yy],MATCH(1,INDEX(($HD177=TrimSummary[style_no])*(HU$3=TrimSummary[trim_reff])*(ISNUMBER(FIND("/"&amp;$HC177&amp;"/","/"&amp;TrimSummary[color]&amp;"/"))),),0))),0,(INDEX(TrimSummary[ordering_yy],MATCH(1,INDEX(($HD177=TrimSummary[style_no])*(HU$3=TrimSummary[trim_reff])*(ISNUMBER(FIND("/"&amp;$HC177&amp;"/","/"&amp;TrimSummary[color]&amp;"/"))),),0))))*$HJ177*(1+$BN$4)</f>
        <v>65.52,0,0,0</v>
      </c>
      <c r="HV177" s="62"/>
      <c r="HW177" s="62"/>
      <c r="HX177" s="62"/>
      <c r="HY177" s="62"/>
      <c r="HZ177" s="62"/>
      <c r="IA177" s="62"/>
      <c r="IB177" s="62"/>
      <c r="IC177" s="62"/>
      <c r="ID177" s="62"/>
      <c r="IE177" s="62"/>
      <c r="IF177" s="62"/>
      <c r="IG177" s="62"/>
      <c r="IH177" s="62"/>
      <c r="II177" s="49"/>
      <c r="IJ177" s="49"/>
      <c r="IK177" s="49"/>
      <c r="IL177" s="49"/>
      <c r="IM177" s="49"/>
      <c r="IN177" s="49"/>
      <c r="IO177" s="49"/>
      <c r="IP177" s="49"/>
      <c r="IQ177" s="49"/>
      <c r="IR177" s="49"/>
      <c r="IS177" s="49"/>
      <c r="IT177" s="49"/>
      <c r="IU177" s="49"/>
      <c r="IV177" s="49"/>
      <c r="IW177" s="49"/>
    </row>
    <row r="178" spans="1:257">
      <c r="A178"/>
      <c r="D178" s="256"/>
      <c r="E178" s="121"/>
      <c r="F178" s="18"/>
      <c r="G178" s="19"/>
      <c r="H178" s="96"/>
      <c r="I178" s="96"/>
      <c r="J178" s="96"/>
      <c r="K178" s="96"/>
      <c r="L178" s="96"/>
      <c r="M178" s="96"/>
      <c r="N178" s="96"/>
      <c r="O178" s="96"/>
      <c r="P178" s="96"/>
      <c r="Q178" s="96"/>
      <c r="R178" s="96"/>
      <c r="S178" s="86"/>
      <c r="T178" s="86"/>
      <c r="U178" s="86"/>
      <c r="V178" s="130"/>
      <c r="Y178" s="18"/>
      <c r="AR178" s="23"/>
      <c r="AS178" s="23"/>
      <c r="AT178" s="18"/>
      <c r="AV178" s="24"/>
      <c r="AW178" s="24"/>
      <c r="AX178" s="24"/>
      <c r="AY178" s="24"/>
      <c r="AZ178" s="24"/>
      <c r="BA178" s="24"/>
      <c r="BB178" s="24"/>
      <c r="BC178" s="24"/>
      <c r="BD178" s="24"/>
      <c r="BE178" s="24"/>
      <c r="BF178" s="24"/>
      <c r="BG178" s="24"/>
      <c r="BH178" s="24"/>
      <c r="BI178" s="24"/>
      <c r="BS178" s="233"/>
      <c r="BT178" s="233"/>
      <c r="BU178" s="233"/>
      <c r="BV178" s="233"/>
      <c r="BW178" s="233"/>
      <c r="BX178" s="233"/>
      <c r="BY178" s="233"/>
      <c r="BZ178" s="233"/>
      <c r="CA178" s="233"/>
      <c r="CB178" s="233"/>
      <c r="CC178" s="233"/>
      <c r="CD178" s="233"/>
      <c r="CE178" s="233"/>
      <c r="CF178" s="233"/>
      <c r="CG178" s="233"/>
      <c r="CH178" s="233"/>
      <c r="FT178"/>
      <c r="FU178"/>
      <c r="HA178" s="62" t="str">
        <f>INDEX(TrimSummary[season],MATCH($HD178,TrimSummary[style_no],0))</f>
        <v>WI23</v>
      </c>
      <c r="HB178" s="62" t="str">
        <f>INDEX(TrimSummary[floorset],MATCH($HD178,TrimSummary[style_no],0))</f>
        <v>F3</v>
      </c>
      <c r="HC178" s="6" t="s">
        <v>201</v>
      </c>
      <c r="HD178" s="310" t="s">
        <v>315</v>
      </c>
      <c r="HE178" s="224" t="s">
        <v>303</v>
      </c>
      <c r="HF178" s="98">
        <v>45040</v>
      </c>
      <c r="HG178" t="s">
        <v>39</v>
      </c>
      <c r="HH178" s="105" cm="1">
        <f t="array" ref="HH178">IF(ISERROR(INDEX(Trim_Booking_Data[[QTY TB]:[5]],MATCH($HD178&amp;$HE178&amp;$HF178,Trim_Booking_Data[Styele'#]&amp;Trim_Booking_Data[COLOR]&amp;Trim_Booking_Data[Trim Boking Date],0),MATCH($HG178,Trim_Booking_Data[[#Headers],[QTY TB]:[5]],0))),0,(INDEX(Trim_Booking_Data[[QTY TB]:[5]],MATCH($HD178&amp;$HE178&amp;$HF178,Trim_Booking_Data[Styele'#]&amp;Trim_Booking_Data[COLOR]&amp;Trim_Booking_Data[Trim Boking Date],0),MATCH($HG178,Trim_Booking_Data[[#Headers],[QTY TB]:[5]],0))))</f>
        <v>22</v>
      </c>
      <c r="HI178" s="78" cm="1">
        <f t="array" ref="HI178">IF(ISERROR(INDEX(PO_Placed_Data_Fu[],MATCH($HD178&amp;$HE178,Trim_Booking_Data[Styele'#]&amp;Trim_Booking_Data[COLOR],0),MATCH(HI$3,PO_Placed_Data_Fu[#Headers],0))),0,(INDEX(PO_Placed_Data_Fu[],MATCH($HD178&amp;$HE178,Trim_Booking_Data[Styele'#]&amp;Trim_Booking_Data[COLOR],0),MATCH(HI$3,PO_Placed_Data_Fu[#Headers],0))))</f>
        <v>0</v>
      </c>
      <c r="HJ178" s="73" cm="1">
        <f t="array" ref="HJ178">IF(ISERROR(INDEX(PO_Placed_Data_Fu[],MATCH($HD178&amp;$HE178&amp;$HF178,Trim_Booking_Data[Styele'#]&amp;Trim_Booking_Data[COLOR]&amp;Trim_Booking_Data[Trim Boking Date],0),MATCH($HG178,PO_Placed_Data_Fu[#Headers],0))),0,(INDEX(PO_Placed_Data_Fu[],MATCH($HD178&amp;$HE178&amp;$HF178,Trim_Booking_Data[Styele'#]&amp;Trim_Booking_Data[COLOR]&amp;Trim_Booking_Data[Trim Boking Date],0),MATCH($HG178,PO_Placed_Data_Fu[#Headers],0))))</f>
        <v>0</v>
      </c>
      <c r="HK178" s="62" t="str" cm="1">
        <f t="array" ref="HK178">IF(ISERROR(INDEX(TrimSummary[costing_yy],MATCH(1,INDEX(($HD178=TrimSummary[style_no])*(HK$3=TrimSummary[trim_reff])*(ISNUMBER(FIND("/"&amp;$HC178&amp;"/","/"&amp;TrimSummary[color]&amp;"/"))),),0))),0,(INDEX(TrimSummary[costing_yy],MATCH(1,INDEX(($HD178=TrimSummary[style_no])*(HK$3=TrimSummary[trim_reff])*(ISNUMBER(FIND("/"&amp;$HC178&amp;"/","/"&amp;TrimSummary[color]&amp;"/"))),),0))))*$HH178*(1+$BN$3)&amp;","&amp;IF(ISERROR(INDEX(TrimSummary[costing_yy],MATCH(1,INDEX(($HD178=TrimSummary[style_no])*(HK$3=TrimSummary[trim_reff])*(ISNUMBER(FIND("/"&amp;$HC178&amp;"/","/"&amp;TrimSummary[color]&amp;"/"))),),0))),0,(INDEX(TrimSummary[costing_yy],MATCH(1,INDEX(($HD178=TrimSummary[style_no])*(HK$3=TrimSummary[trim_reff])*(ISNUMBER(FIND("/"&amp;$HC178&amp;"/","/"&amp;TrimSummary[color]&amp;"/"))),),0))))*$HJ178*(1+$BN$3)&amp;","&amp;IF(ISERROR(INDEX(TrimSummary[ordering_yy],MATCH(1,INDEX(($HD178=TrimSummary[style_no])*(HK$3=TrimSummary[trim_reff])*(ISNUMBER(FIND("/"&amp;$HC178&amp;"/","/"&amp;TrimSummary[color]&amp;"/"))),),0))),0,(INDEX(TrimSummary[ordering_yy],MATCH(1,INDEX(($HD178=TrimSummary[style_no])*(HK$3=TrimSummary[trim_reff])*(ISNUMBER(FIND("/"&amp;$HC178&amp;"/","/"&amp;TrimSummary[color]&amp;"/"))),),0))))*$HH178*(1+$BN$4)&amp;","&amp;IF(ISERROR(INDEX(TrimSummary[ordering_yy],MATCH(1,INDEX(($HD178=TrimSummary[style_no])*(HK$3=TrimSummary[trim_reff])*(ISNUMBER(FIND("/"&amp;$HC178&amp;"/","/"&amp;TrimSummary[color]&amp;"/"))),),0))),0,(INDEX(TrimSummary[ordering_yy],MATCH(1,INDEX(($HD178=TrimSummary[style_no])*(HK$3=TrimSummary[trim_reff])*(ISNUMBER(FIND("/"&amp;$HC178&amp;"/","/"&amp;TrimSummary[color]&amp;"/"))),),0))))*$HJ178*(1+$BN$4)</f>
        <v>19.850688,0,0,0</v>
      </c>
      <c r="HL178" s="62" t="str" cm="1">
        <f t="array" ref="HL178">IF(ISERROR(INDEX(TrimSummary[costing_yy],MATCH(1,INDEX(($HD178=TrimSummary[style_no])*(HL$3=TrimSummary[trim_reff])*(ISNUMBER(FIND("/"&amp;$HC178&amp;"/","/"&amp;TrimSummary[color]&amp;"/"))),),0))),0,(INDEX(TrimSummary[costing_yy],MATCH(1,INDEX(($HD178=TrimSummary[style_no])*(HL$3=TrimSummary[trim_reff])*(ISNUMBER(FIND("/"&amp;$HC178&amp;"/","/"&amp;TrimSummary[color]&amp;"/"))),),0))))*$HH178*(1+$BN$3)&amp;","&amp;IF(ISERROR(INDEX(TrimSummary[costing_yy],MATCH(1,INDEX(($HD178=TrimSummary[style_no])*(HL$3=TrimSummary[trim_reff])*(ISNUMBER(FIND("/"&amp;$HC178&amp;"/","/"&amp;TrimSummary[color]&amp;"/"))),),0))),0,(INDEX(TrimSummary[costing_yy],MATCH(1,INDEX(($HD178=TrimSummary[style_no])*(HL$3=TrimSummary[trim_reff])*(ISNUMBER(FIND("/"&amp;$HC178&amp;"/","/"&amp;TrimSummary[color]&amp;"/"))),),0))))*$HJ178*(1+$BN$3)&amp;","&amp;IF(ISERROR(INDEX(TrimSummary[ordering_yy],MATCH(1,INDEX(($HD178=TrimSummary[style_no])*(HL$3=TrimSummary[trim_reff])*(ISNUMBER(FIND("/"&amp;$HC178&amp;"/","/"&amp;TrimSummary[color]&amp;"/"))),),0))),0,(INDEX(TrimSummary[ordering_yy],MATCH(1,INDEX(($HD178=TrimSummary[style_no])*(HL$3=TrimSummary[trim_reff])*(ISNUMBER(FIND("/"&amp;$HC178&amp;"/","/"&amp;TrimSummary[color]&amp;"/"))),),0))))*$HH178*(1+$BN$4)&amp;","&amp;IF(ISERROR(INDEX(TrimSummary[ordering_yy],MATCH(1,INDEX(($HD178=TrimSummary[style_no])*(HL$3=TrimSummary[trim_reff])*(ISNUMBER(FIND("/"&amp;$HC178&amp;"/","/"&amp;TrimSummary[color]&amp;"/"))),),0))),0,(INDEX(TrimSummary[ordering_yy],MATCH(1,INDEX(($HD178=TrimSummary[style_no])*(HL$3=TrimSummary[trim_reff])*(ISNUMBER(FIND("/"&amp;$HC178&amp;"/","/"&amp;TrimSummary[color]&amp;"/"))),),0))))*$HJ178*(1+$BN$4)</f>
        <v>0.27456,0,0,0</v>
      </c>
      <c r="HM178" s="62" t="str" cm="1">
        <f t="array" ref="HM178">IF(ISERROR(INDEX(TrimSummary[costing_yy],MATCH(1,INDEX(($HD178=TrimSummary[style_no])*(HM$3=TrimSummary[trim_reff])*(ISNUMBER(FIND("/"&amp;$HC178&amp;"/","/"&amp;TrimSummary[color]&amp;"/"))),),0))),0,(INDEX(TrimSummary[costing_yy],MATCH(1,INDEX(($HD178=TrimSummary[style_no])*(HM$3=TrimSummary[trim_reff])*(ISNUMBER(FIND("/"&amp;$HC178&amp;"/","/"&amp;TrimSummary[color]&amp;"/"))),),0))))*$HH178*(1+$BN$3)&amp;","&amp;IF(ISERROR(INDEX(TrimSummary[costing_yy],MATCH(1,INDEX(($HD178=TrimSummary[style_no])*(HM$3=TrimSummary[trim_reff])*(ISNUMBER(FIND("/"&amp;$HC178&amp;"/","/"&amp;TrimSummary[color]&amp;"/"))),),0))),0,(INDEX(TrimSummary[costing_yy],MATCH(1,INDEX(($HD178=TrimSummary[style_no])*(HM$3=TrimSummary[trim_reff])*(ISNUMBER(FIND("/"&amp;$HC178&amp;"/","/"&amp;TrimSummary[color]&amp;"/"))),),0))))*$HJ178*(1+$BN$3)&amp;","&amp;IF(ISERROR(INDEX(TrimSummary[ordering_yy],MATCH(1,INDEX(($HD178=TrimSummary[style_no])*(HM$3=TrimSummary[trim_reff])*(ISNUMBER(FIND("/"&amp;$HC178&amp;"/","/"&amp;TrimSummary[color]&amp;"/"))),),0))),0,(INDEX(TrimSummary[ordering_yy],MATCH(1,INDEX(($HD178=TrimSummary[style_no])*(HM$3=TrimSummary[trim_reff])*(ISNUMBER(FIND("/"&amp;$HC178&amp;"/","/"&amp;TrimSummary[color]&amp;"/"))),),0))))*$HH178*(1+$BN$4)&amp;","&amp;IF(ISERROR(INDEX(TrimSummary[ordering_yy],MATCH(1,INDEX(($HD178=TrimSummary[style_no])*(HM$3=TrimSummary[trim_reff])*(ISNUMBER(FIND("/"&amp;$HC178&amp;"/","/"&amp;TrimSummary[color]&amp;"/"))),),0))),0,(INDEX(TrimSummary[ordering_yy],MATCH(1,INDEX(($HD178=TrimSummary[style_no])*(HM$3=TrimSummary[trim_reff])*(ISNUMBER(FIND("/"&amp;$HC178&amp;"/","/"&amp;TrimSummary[color]&amp;"/"))),),0))))*$HJ178*(1+$BN$4)</f>
        <v>0.420992,0,0,0</v>
      </c>
      <c r="HN178" s="62" t="str" cm="1">
        <f t="array" ref="HN178">IF(ISERROR(INDEX(TrimSummary[costing_yy],MATCH(1,INDEX(($HD178=TrimSummary[style_no])*(HN$3=TrimSummary[trim_reff])*(ISNUMBER(FIND("/"&amp;$HC178&amp;"/","/"&amp;TrimSummary[color]&amp;"/"))),),0))),0,(INDEX(TrimSummary[costing_yy],MATCH(1,INDEX(($HD178=TrimSummary[style_no])*(HN$3=TrimSummary[trim_reff])*(ISNUMBER(FIND("/"&amp;$HC178&amp;"/","/"&amp;TrimSummary[color]&amp;"/"))),),0))))*$HH178*(1+$BN$3)&amp;","&amp;IF(ISERROR(INDEX(TrimSummary[costing_yy],MATCH(1,INDEX(($HD178=TrimSummary[style_no])*(HN$3=TrimSummary[trim_reff])*(ISNUMBER(FIND("/"&amp;$HC178&amp;"/","/"&amp;TrimSummary[color]&amp;"/"))),),0))),0,(INDEX(TrimSummary[costing_yy],MATCH(1,INDEX(($HD178=TrimSummary[style_no])*(HN$3=TrimSummary[trim_reff])*(ISNUMBER(FIND("/"&amp;$HC178&amp;"/","/"&amp;TrimSummary[color]&amp;"/"))),),0))))*$HJ178*(1+$BN$3)&amp;","&amp;IF(ISERROR(INDEX(TrimSummary[ordering_yy],MATCH(1,INDEX(($HD178=TrimSummary[style_no])*(HN$3=TrimSummary[trim_reff])*(ISNUMBER(FIND("/"&amp;$HC178&amp;"/","/"&amp;TrimSummary[color]&amp;"/"))),),0))),0,(INDEX(TrimSummary[ordering_yy],MATCH(1,INDEX(($HD178=TrimSummary[style_no])*(HN$3=TrimSummary[trim_reff])*(ISNUMBER(FIND("/"&amp;$HC178&amp;"/","/"&amp;TrimSummary[color]&amp;"/"))),),0))))*$HH178*(1+$BN$4)&amp;","&amp;IF(ISERROR(INDEX(TrimSummary[ordering_yy],MATCH(1,INDEX(($HD178=TrimSummary[style_no])*(HN$3=TrimSummary[trim_reff])*(ISNUMBER(FIND("/"&amp;$HC178&amp;"/","/"&amp;TrimSummary[color]&amp;"/"))),),0))),0,(INDEX(TrimSummary[ordering_yy],MATCH(1,INDEX(($HD178=TrimSummary[style_no])*(HN$3=TrimSummary[trim_reff])*(ISNUMBER(FIND("/"&amp;$HC178&amp;"/","/"&amp;TrimSummary[color]&amp;"/"))),),0))))*$HJ178*(1+$BN$4)</f>
        <v>22.88,0,0,0</v>
      </c>
      <c r="HO178" s="62" t="str" cm="1">
        <f t="array" ref="HO178">IF(ISERROR(INDEX(TrimSummary[costing_yy],MATCH(1,INDEX(($HD178=TrimSummary[style_no])*(HO$3=TrimSummary[trim_reff])*(ISNUMBER(FIND("/"&amp;$HC178&amp;"/","/"&amp;TrimSummary[color]&amp;"/"))),),0))),0,(INDEX(TrimSummary[costing_yy],MATCH(1,INDEX(($HD178=TrimSummary[style_no])*(HO$3=TrimSummary[trim_reff])*(ISNUMBER(FIND("/"&amp;$HC178&amp;"/","/"&amp;TrimSummary[color]&amp;"/"))),),0))))*$HH178*(1+$BN$3)&amp;","&amp;IF(ISERROR(INDEX(TrimSummary[costing_yy],MATCH(1,INDEX(($HD178=TrimSummary[style_no])*(HO$3=TrimSummary[trim_reff])*(ISNUMBER(FIND("/"&amp;$HC178&amp;"/","/"&amp;TrimSummary[color]&amp;"/"))),),0))),0,(INDEX(TrimSummary[costing_yy],MATCH(1,INDEX(($HD178=TrimSummary[style_no])*(HO$3=TrimSummary[trim_reff])*(ISNUMBER(FIND("/"&amp;$HC178&amp;"/","/"&amp;TrimSummary[color]&amp;"/"))),),0))))*$HJ178*(1+$BN$3)&amp;","&amp;IF(ISERROR(INDEX(TrimSummary[ordering_yy],MATCH(1,INDEX(($HD178=TrimSummary[style_no])*(HO$3=TrimSummary[trim_reff])*(ISNUMBER(FIND("/"&amp;$HC178&amp;"/","/"&amp;TrimSummary[color]&amp;"/"))),),0))),0,(INDEX(TrimSummary[ordering_yy],MATCH(1,INDEX(($HD178=TrimSummary[style_no])*(HO$3=TrimSummary[trim_reff])*(ISNUMBER(FIND("/"&amp;$HC178&amp;"/","/"&amp;TrimSummary[color]&amp;"/"))),),0))))*$HH178*(1+$BN$4)&amp;","&amp;IF(ISERROR(INDEX(TrimSummary[ordering_yy],MATCH(1,INDEX(($HD178=TrimSummary[style_no])*(HO$3=TrimSummary[trim_reff])*(ISNUMBER(FIND("/"&amp;$HC178&amp;"/","/"&amp;TrimSummary[color]&amp;"/"))),),0))),0,(INDEX(TrimSummary[ordering_yy],MATCH(1,INDEX(($HD178=TrimSummary[style_no])*(HO$3=TrimSummary[trim_reff])*(ISNUMBER(FIND("/"&amp;$HC178&amp;"/","/"&amp;TrimSummary[color]&amp;"/"))),),0))))*$HJ178*(1+$BN$4)</f>
        <v>22.88,0,0,0</v>
      </c>
      <c r="HP178" s="62" t="str" cm="1">
        <f t="array" ref="HP178">IF(ISERROR(INDEX(TrimSummary[costing_yy],MATCH(1,INDEX(($HD178=TrimSummary[style_no])*(HP$3=TrimSummary[trim_reff])*(ISNUMBER(FIND("/"&amp;$HC178&amp;"/","/"&amp;TrimSummary[color]&amp;"/"))),),0))),0,(INDEX(TrimSummary[costing_yy],MATCH(1,INDEX(($HD178=TrimSummary[style_no])*(HP$3=TrimSummary[trim_reff])*(ISNUMBER(FIND("/"&amp;$HC178&amp;"/","/"&amp;TrimSummary[color]&amp;"/"))),),0))))*$HH178*(1+$BN$3)&amp;","&amp;IF(ISERROR(INDEX(TrimSummary[costing_yy],MATCH(1,INDEX(($HD178=TrimSummary[style_no])*(HP$3=TrimSummary[trim_reff])*(ISNUMBER(FIND("/"&amp;$HC178&amp;"/","/"&amp;TrimSummary[color]&amp;"/"))),),0))),0,(INDEX(TrimSummary[costing_yy],MATCH(1,INDEX(($HD178=TrimSummary[style_no])*(HP$3=TrimSummary[trim_reff])*(ISNUMBER(FIND("/"&amp;$HC178&amp;"/","/"&amp;TrimSummary[color]&amp;"/"))),),0))))*$HJ178*(1+$BN$3)&amp;","&amp;IF(ISERROR(INDEX(TrimSummary[ordering_yy],MATCH(1,INDEX(($HD178=TrimSummary[style_no])*(HP$3=TrimSummary[trim_reff])*(ISNUMBER(FIND("/"&amp;$HC178&amp;"/","/"&amp;TrimSummary[color]&amp;"/"))),),0))),0,(INDEX(TrimSummary[ordering_yy],MATCH(1,INDEX(($HD178=TrimSummary[style_no])*(HP$3=TrimSummary[trim_reff])*(ISNUMBER(FIND("/"&amp;$HC178&amp;"/","/"&amp;TrimSummary[color]&amp;"/"))),),0))))*$HH178*(1+$BN$4)&amp;","&amp;IF(ISERROR(INDEX(TrimSummary[ordering_yy],MATCH(1,INDEX(($HD178=TrimSummary[style_no])*(HP$3=TrimSummary[trim_reff])*(ISNUMBER(FIND("/"&amp;$HC178&amp;"/","/"&amp;TrimSummary[color]&amp;"/"))),),0))),0,(INDEX(TrimSummary[ordering_yy],MATCH(1,INDEX(($HD178=TrimSummary[style_no])*(HP$3=TrimSummary[trim_reff])*(ISNUMBER(FIND("/"&amp;$HC178&amp;"/","/"&amp;TrimSummary[color]&amp;"/"))),),0))))*$HJ178*(1+$BN$4)</f>
        <v>22.88,0,0,0</v>
      </c>
      <c r="HQ178" s="62" t="str" cm="1">
        <f t="array" ref="HQ178">IF(ISERROR(INDEX(TrimSummary[costing_yy],MATCH(1,INDEX(($HD178=TrimSummary[style_no])*(HQ$3=TrimSummary[trim_reff])*(ISNUMBER(FIND("/"&amp;$HC178&amp;"/","/"&amp;TrimSummary[color]&amp;"/"))),),0))),0,(INDEX(TrimSummary[costing_yy],MATCH(1,INDEX(($HD178=TrimSummary[style_no])*(HQ$3=TrimSummary[trim_reff])*(ISNUMBER(FIND("/"&amp;$HC178&amp;"/","/"&amp;TrimSummary[color]&amp;"/"))),),0))))*$HH178*(1+$BN$3)&amp;","&amp;IF(ISERROR(INDEX(TrimSummary[costing_yy],MATCH(1,INDEX(($HD178=TrimSummary[style_no])*(HQ$3=TrimSummary[trim_reff])*(ISNUMBER(FIND("/"&amp;$HC178&amp;"/","/"&amp;TrimSummary[color]&amp;"/"))),),0))),0,(INDEX(TrimSummary[costing_yy],MATCH(1,INDEX(($HD178=TrimSummary[style_no])*(HQ$3=TrimSummary[trim_reff])*(ISNUMBER(FIND("/"&amp;$HC178&amp;"/","/"&amp;TrimSummary[color]&amp;"/"))),),0))))*$HJ178*(1+$BN$3)&amp;","&amp;IF(ISERROR(INDEX(TrimSummary[ordering_yy],MATCH(1,INDEX(($HD178=TrimSummary[style_no])*(HQ$3=TrimSummary[trim_reff])*(ISNUMBER(FIND("/"&amp;$HC178&amp;"/","/"&amp;TrimSummary[color]&amp;"/"))),),0))),0,(INDEX(TrimSummary[ordering_yy],MATCH(1,INDEX(($HD178=TrimSummary[style_no])*(HQ$3=TrimSummary[trim_reff])*(ISNUMBER(FIND("/"&amp;$HC178&amp;"/","/"&amp;TrimSummary[color]&amp;"/"))),),0))))*$HH178*(1+$BN$4)&amp;","&amp;IF(ISERROR(INDEX(TrimSummary[ordering_yy],MATCH(1,INDEX(($HD178=TrimSummary[style_no])*(HQ$3=TrimSummary[trim_reff])*(ISNUMBER(FIND("/"&amp;$HC178&amp;"/","/"&amp;TrimSummary[color]&amp;"/"))),),0))),0,(INDEX(TrimSummary[ordering_yy],MATCH(1,INDEX(($HD178=TrimSummary[style_no])*(HQ$3=TrimSummary[trim_reff])*(ISNUMBER(FIND("/"&amp;$HC178&amp;"/","/"&amp;TrimSummary[color]&amp;"/"))),),0))))*$HJ178*(1+$BN$4)</f>
        <v>22.88,0,0,0</v>
      </c>
      <c r="HR178" s="62" t="str" cm="1">
        <f t="array" ref="HR178">IF(ISERROR(INDEX(TrimSummary[costing_yy],MATCH(1,INDEX(($HD178=TrimSummary[style_no])*(HR$3=TrimSummary[trim_reff])*(ISNUMBER(FIND("/"&amp;$HC178&amp;"/","/"&amp;TrimSummary[color]&amp;"/"))),),0))),0,(INDEX(TrimSummary[costing_yy],MATCH(1,INDEX(($HD178=TrimSummary[style_no])*(HR$3=TrimSummary[trim_reff])*(ISNUMBER(FIND("/"&amp;$HC178&amp;"/","/"&amp;TrimSummary[color]&amp;"/"))),),0))))*$HH178*(1+$BN$3)&amp;","&amp;IF(ISERROR(INDEX(TrimSummary[costing_yy],MATCH(1,INDEX(($HD178=TrimSummary[style_no])*(HR$3=TrimSummary[trim_reff])*(ISNUMBER(FIND("/"&amp;$HC178&amp;"/","/"&amp;TrimSummary[color]&amp;"/"))),),0))),0,(INDEX(TrimSummary[costing_yy],MATCH(1,INDEX(($HD178=TrimSummary[style_no])*(HR$3=TrimSummary[trim_reff])*(ISNUMBER(FIND("/"&amp;$HC178&amp;"/","/"&amp;TrimSummary[color]&amp;"/"))),),0))))*$HJ178*(1+$BN$3)&amp;","&amp;IF(ISERROR(INDEX(TrimSummary[ordering_yy],MATCH(1,INDEX(($HD178=TrimSummary[style_no])*(HR$3=TrimSummary[trim_reff])*(ISNUMBER(FIND("/"&amp;$HC178&amp;"/","/"&amp;TrimSummary[color]&amp;"/"))),),0))),0,(INDEX(TrimSummary[ordering_yy],MATCH(1,INDEX(($HD178=TrimSummary[style_no])*(HR$3=TrimSummary[trim_reff])*(ISNUMBER(FIND("/"&amp;$HC178&amp;"/","/"&amp;TrimSummary[color]&amp;"/"))),),0))))*$HH178*(1+$BN$4)&amp;","&amp;IF(ISERROR(INDEX(TrimSummary[ordering_yy],MATCH(1,INDEX(($HD178=TrimSummary[style_no])*(HR$3=TrimSummary[trim_reff])*(ISNUMBER(FIND("/"&amp;$HC178&amp;"/","/"&amp;TrimSummary[color]&amp;"/"))),),0))),0,(INDEX(TrimSummary[ordering_yy],MATCH(1,INDEX(($HD178=TrimSummary[style_no])*(HR$3=TrimSummary[trim_reff])*(ISNUMBER(FIND("/"&amp;$HC178&amp;"/","/"&amp;TrimSummary[color]&amp;"/"))),),0))))*$HJ178*(1+$BN$4)</f>
        <v>22.88,0,0,0</v>
      </c>
      <c r="HS178" s="62" t="str" cm="1">
        <f t="array" ref="HS178">IF(ISERROR(INDEX(TrimSummary[costing_yy],MATCH(1,INDEX(($HD178=TrimSummary[style_no])*(HS$3=TrimSummary[trim_reff])*(ISNUMBER(FIND("/"&amp;$HC178&amp;"/","/"&amp;TrimSummary[color]&amp;"/"))),),0))),0,(INDEX(TrimSummary[costing_yy],MATCH(1,INDEX(($HD178=TrimSummary[style_no])*(HS$3=TrimSummary[trim_reff])*(ISNUMBER(FIND("/"&amp;$HC178&amp;"/","/"&amp;TrimSummary[color]&amp;"/"))),),0))))*$HH178*(1+$BN$3)&amp;","&amp;IF(ISERROR(INDEX(TrimSummary[costing_yy],MATCH(1,INDEX(($HD178=TrimSummary[style_no])*(HS$3=TrimSummary[trim_reff])*(ISNUMBER(FIND("/"&amp;$HC178&amp;"/","/"&amp;TrimSummary[color]&amp;"/"))),),0))),0,(INDEX(TrimSummary[costing_yy],MATCH(1,INDEX(($HD178=TrimSummary[style_no])*(HS$3=TrimSummary[trim_reff])*(ISNUMBER(FIND("/"&amp;$HC178&amp;"/","/"&amp;TrimSummary[color]&amp;"/"))),),0))))*$HJ178*(1+$BN$3)&amp;","&amp;IF(ISERROR(INDEX(TrimSummary[ordering_yy],MATCH(1,INDEX(($HD178=TrimSummary[style_no])*(HS$3=TrimSummary[trim_reff])*(ISNUMBER(FIND("/"&amp;$HC178&amp;"/","/"&amp;TrimSummary[color]&amp;"/"))),),0))),0,(INDEX(TrimSummary[ordering_yy],MATCH(1,INDEX(($HD178=TrimSummary[style_no])*(HS$3=TrimSummary[trim_reff])*(ISNUMBER(FIND("/"&amp;$HC178&amp;"/","/"&amp;TrimSummary[color]&amp;"/"))),),0))))*$HH178*(1+$BN$4)&amp;","&amp;IF(ISERROR(INDEX(TrimSummary[ordering_yy],MATCH(1,INDEX(($HD178=TrimSummary[style_no])*(HS$3=TrimSummary[trim_reff])*(ISNUMBER(FIND("/"&amp;$HC178&amp;"/","/"&amp;TrimSummary[color]&amp;"/"))),),0))),0,(INDEX(TrimSummary[ordering_yy],MATCH(1,INDEX(($HD178=TrimSummary[style_no])*(HS$3=TrimSummary[trim_reff])*(ISNUMBER(FIND("/"&amp;$HC178&amp;"/","/"&amp;TrimSummary[color]&amp;"/"))),),0))))*$HJ178*(1+$BN$4)</f>
        <v>22.88,0,0,0</v>
      </c>
      <c r="HT178" s="62" t="str" cm="1">
        <f t="array" ref="HT178">IF(ISERROR(INDEX(TrimSummary[costing_yy],MATCH(1,INDEX(($HD178=TrimSummary[style_no])*(HT$3=TrimSummary[trim_reff])*(ISNUMBER(FIND("/"&amp;$HC178&amp;"/","/"&amp;TrimSummary[color]&amp;"/"))),),0))),0,(INDEX(TrimSummary[costing_yy],MATCH(1,INDEX(($HD178=TrimSummary[style_no])*(HT$3=TrimSummary[trim_reff])*(ISNUMBER(FIND("/"&amp;$HC178&amp;"/","/"&amp;TrimSummary[color]&amp;"/"))),),0))))*$HH178*(1+$BN$3)&amp;","&amp;IF(ISERROR(INDEX(TrimSummary[costing_yy],MATCH(1,INDEX(($HD178=TrimSummary[style_no])*(HT$3=TrimSummary[trim_reff])*(ISNUMBER(FIND("/"&amp;$HC178&amp;"/","/"&amp;TrimSummary[color]&amp;"/"))),),0))),0,(INDEX(TrimSummary[costing_yy],MATCH(1,INDEX(($HD178=TrimSummary[style_no])*(HT$3=TrimSummary[trim_reff])*(ISNUMBER(FIND("/"&amp;$HC178&amp;"/","/"&amp;TrimSummary[color]&amp;"/"))),),0))))*$HJ178*(1+$BN$3)&amp;","&amp;IF(ISERROR(INDEX(TrimSummary[ordering_yy],MATCH(1,INDEX(($HD178=TrimSummary[style_no])*(HT$3=TrimSummary[trim_reff])*(ISNUMBER(FIND("/"&amp;$HC178&amp;"/","/"&amp;TrimSummary[color]&amp;"/"))),),0))),0,(INDEX(TrimSummary[ordering_yy],MATCH(1,INDEX(($HD178=TrimSummary[style_no])*(HT$3=TrimSummary[trim_reff])*(ISNUMBER(FIND("/"&amp;$HC178&amp;"/","/"&amp;TrimSummary[color]&amp;"/"))),),0))))*$HH178*(1+$BN$4)&amp;","&amp;IF(ISERROR(INDEX(TrimSummary[ordering_yy],MATCH(1,INDEX(($HD178=TrimSummary[style_no])*(HT$3=TrimSummary[trim_reff])*(ISNUMBER(FIND("/"&amp;$HC178&amp;"/","/"&amp;TrimSummary[color]&amp;"/"))),),0))),0,(INDEX(TrimSummary[ordering_yy],MATCH(1,INDEX(($HD178=TrimSummary[style_no])*(HT$3=TrimSummary[trim_reff])*(ISNUMBER(FIND("/"&amp;$HC178&amp;"/","/"&amp;TrimSummary[color]&amp;"/"))),),0))))*$HJ178*(1+$BN$4)</f>
        <v>22.88,0,0,0</v>
      </c>
      <c r="HU178" s="62" t="str" cm="1">
        <f t="array" ref="HU178">IF(ISERROR(INDEX(TrimSummary[costing_yy],MATCH(1,INDEX(($HD178=TrimSummary[style_no])*(HU$3=TrimSummary[trim_reff])*(ISNUMBER(FIND("/"&amp;$HC178&amp;"/","/"&amp;TrimSummary[color]&amp;"/"))),),0))),0,(INDEX(TrimSummary[costing_yy],MATCH(1,INDEX(($HD178=TrimSummary[style_no])*(HU$3=TrimSummary[trim_reff])*(ISNUMBER(FIND("/"&amp;$HC178&amp;"/","/"&amp;TrimSummary[color]&amp;"/"))),),0))))*$HH178*(1+$BN$3)&amp;","&amp;IF(ISERROR(INDEX(TrimSummary[costing_yy],MATCH(1,INDEX(($HD178=TrimSummary[style_no])*(HU$3=TrimSummary[trim_reff])*(ISNUMBER(FIND("/"&amp;$HC178&amp;"/","/"&amp;TrimSummary[color]&amp;"/"))),),0))),0,(INDEX(TrimSummary[costing_yy],MATCH(1,INDEX(($HD178=TrimSummary[style_no])*(HU$3=TrimSummary[trim_reff])*(ISNUMBER(FIND("/"&amp;$HC178&amp;"/","/"&amp;TrimSummary[color]&amp;"/"))),),0))))*$HJ178*(1+$BN$3)&amp;","&amp;IF(ISERROR(INDEX(TrimSummary[ordering_yy],MATCH(1,INDEX(($HD178=TrimSummary[style_no])*(HU$3=TrimSummary[trim_reff])*(ISNUMBER(FIND("/"&amp;$HC178&amp;"/","/"&amp;TrimSummary[color]&amp;"/"))),),0))),0,(INDEX(TrimSummary[ordering_yy],MATCH(1,INDEX(($HD178=TrimSummary[style_no])*(HU$3=TrimSummary[trim_reff])*(ISNUMBER(FIND("/"&amp;$HC178&amp;"/","/"&amp;TrimSummary[color]&amp;"/"))),),0))))*$HH178*(1+$BN$4)&amp;","&amp;IF(ISERROR(INDEX(TrimSummary[ordering_yy],MATCH(1,INDEX(($HD178=TrimSummary[style_no])*(HU$3=TrimSummary[trim_reff])*(ISNUMBER(FIND("/"&amp;$HC178&amp;"/","/"&amp;TrimSummary[color]&amp;"/"))),),0))),0,(INDEX(TrimSummary[ordering_yy],MATCH(1,INDEX(($HD178=TrimSummary[style_no])*(HU$3=TrimSummary[trim_reff])*(ISNUMBER(FIND("/"&amp;$HC178&amp;"/","/"&amp;TrimSummary[color]&amp;"/"))),),0))))*$HJ178*(1+$BN$4)</f>
        <v>22.88,0,0,0</v>
      </c>
      <c r="HV178" s="62"/>
      <c r="HW178" s="62"/>
      <c r="HX178" s="62"/>
      <c r="HY178" s="62"/>
      <c r="HZ178" s="62"/>
      <c r="IA178" s="62"/>
      <c r="IB178" s="62"/>
      <c r="IC178" s="62"/>
      <c r="ID178" s="62"/>
      <c r="IE178" s="62"/>
      <c r="IF178" s="62"/>
      <c r="IG178" s="62"/>
      <c r="IH178" s="62"/>
      <c r="II178" s="62"/>
      <c r="IJ178" s="49"/>
      <c r="IK178" s="49"/>
      <c r="IL178" s="49"/>
      <c r="IM178" s="49"/>
      <c r="IN178" s="49"/>
      <c r="IO178" s="49"/>
      <c r="IP178" s="49"/>
      <c r="IQ178" s="49"/>
      <c r="IR178" s="49"/>
      <c r="IS178" s="49"/>
      <c r="IT178" s="49"/>
      <c r="IU178" s="49"/>
      <c r="IV178" s="49"/>
      <c r="IW178" s="49"/>
    </row>
    <row r="179" spans="1:257">
      <c r="A179"/>
      <c r="D179" s="256"/>
      <c r="E179" s="121"/>
      <c r="F179" s="18"/>
      <c r="G179" s="19"/>
      <c r="H179" s="96"/>
      <c r="I179" s="96"/>
      <c r="J179" s="96"/>
      <c r="K179" s="96"/>
      <c r="L179" s="96"/>
      <c r="M179" s="96"/>
      <c r="N179" s="96"/>
      <c r="O179" s="96"/>
      <c r="P179" s="96"/>
      <c r="Q179" s="96"/>
      <c r="R179" s="96"/>
      <c r="S179" s="86"/>
      <c r="T179" s="86"/>
      <c r="U179" s="86"/>
      <c r="V179" s="130"/>
      <c r="Y179" s="18"/>
      <c r="AR179" s="23"/>
      <c r="AS179" s="23"/>
      <c r="AT179" s="18"/>
      <c r="AV179" s="24"/>
      <c r="AW179" s="24"/>
      <c r="AX179" s="24"/>
      <c r="AY179" s="24"/>
      <c r="AZ179" s="24"/>
      <c r="BA179" s="24"/>
      <c r="BB179" s="24"/>
      <c r="BC179" s="24"/>
      <c r="BD179" s="24"/>
      <c r="BE179" s="24"/>
      <c r="BF179" s="24"/>
      <c r="BG179" s="24"/>
      <c r="BH179" s="24"/>
      <c r="BI179" s="24"/>
      <c r="BS179" s="233"/>
      <c r="BT179" s="233"/>
      <c r="BU179" s="233"/>
      <c r="BV179" s="233"/>
      <c r="BW179" s="233"/>
      <c r="BX179" s="233"/>
      <c r="BY179" s="233"/>
      <c r="BZ179" s="233"/>
      <c r="CA179" s="233"/>
      <c r="CB179" s="233"/>
      <c r="CC179" s="233"/>
      <c r="CD179" s="233"/>
      <c r="CE179" s="233"/>
      <c r="CF179" s="233"/>
      <c r="CH179" s="233"/>
      <c r="CI179" s="92"/>
      <c r="CJ179" s="64"/>
      <c r="CK179" s="64"/>
      <c r="FT179"/>
      <c r="FU179"/>
      <c r="HA179" s="62" t="str">
        <f>INDEX(TrimSummary[season],MATCH($HD179,TrimSummary[style_no],0))</f>
        <v>WI23</v>
      </c>
      <c r="HB179" s="62" t="str">
        <f>INDEX(TrimSummary[floorset],MATCH($HD179,TrimSummary[style_no],0))</f>
        <v>F3</v>
      </c>
      <c r="HC179" s="6" t="s">
        <v>201</v>
      </c>
      <c r="HD179" s="310" t="s">
        <v>315</v>
      </c>
      <c r="HE179" s="224" t="s">
        <v>303</v>
      </c>
      <c r="HF179" s="98">
        <v>45040</v>
      </c>
      <c r="HG179" t="s">
        <v>40</v>
      </c>
      <c r="HH179" s="105" cm="1">
        <f t="array" ref="HH179">IF(ISERROR(INDEX(Trim_Booking_Data[[QTY TB]:[5]],MATCH($HD179&amp;$HE179&amp;$HF179,Trim_Booking_Data[Styele'#]&amp;Trim_Booking_Data[COLOR]&amp;Trim_Booking_Data[Trim Boking Date],0),MATCH($HG179,Trim_Booking_Data[[#Headers],[QTY TB]:[5]],0))),0,(INDEX(Trim_Booking_Data[[QTY TB]:[5]],MATCH($HD179&amp;$HE179&amp;$HF179,Trim_Booking_Data[Styele'#]&amp;Trim_Booking_Data[COLOR]&amp;Trim_Booking_Data[Trim Boking Date],0),MATCH($HG179,Trim_Booking_Data[[#Headers],[QTY TB]:[5]],0))))</f>
        <v>0</v>
      </c>
      <c r="HI179" s="78" cm="1">
        <f t="array" ref="HI179">IF(ISERROR(INDEX(PO_Placed_Data_Fu[],MATCH($HD179&amp;$HE179,Trim_Booking_Data[Styele'#]&amp;Trim_Booking_Data[COLOR],0),MATCH(HI$3,PO_Placed_Data_Fu[#Headers],0))),0,(INDEX(PO_Placed_Data_Fu[],MATCH($HD179&amp;$HE179,Trim_Booking_Data[Styele'#]&amp;Trim_Booking_Data[COLOR],0),MATCH(HI$3,PO_Placed_Data_Fu[#Headers],0))))</f>
        <v>0</v>
      </c>
      <c r="HJ179" s="73" cm="1">
        <f t="array" ref="HJ179">IF(ISERROR(INDEX(PO_Placed_Data_Fu[],MATCH($HD179&amp;$HE179&amp;$HF179,Trim_Booking_Data[Styele'#]&amp;Trim_Booking_Data[COLOR]&amp;Trim_Booking_Data[Trim Boking Date],0),MATCH($HG179,PO_Placed_Data_Fu[#Headers],0))),0,(INDEX(PO_Placed_Data_Fu[],MATCH($HD179&amp;$HE179&amp;$HF179,Trim_Booking_Data[Styele'#]&amp;Trim_Booking_Data[COLOR]&amp;Trim_Booking_Data[Trim Boking Date],0),MATCH($HG179,PO_Placed_Data_Fu[#Headers],0))))</f>
        <v>0</v>
      </c>
      <c r="HK179" s="62" t="str" cm="1">
        <f t="array" ref="HK179">IF(ISERROR(INDEX(TrimSummary[costing_yy],MATCH(1,INDEX(($HD179=TrimSummary[style_no])*(HK$3=TrimSummary[trim_reff])*(ISNUMBER(FIND("/"&amp;$HC179&amp;"/","/"&amp;TrimSummary[color]&amp;"/"))),),0))),0,(INDEX(TrimSummary[costing_yy],MATCH(1,INDEX(($HD179=TrimSummary[style_no])*(HK$3=TrimSummary[trim_reff])*(ISNUMBER(FIND("/"&amp;$HC179&amp;"/","/"&amp;TrimSummary[color]&amp;"/"))),),0))))*$HH179*(1+$BN$3)&amp;","&amp;IF(ISERROR(INDEX(TrimSummary[costing_yy],MATCH(1,INDEX(($HD179=TrimSummary[style_no])*(HK$3=TrimSummary[trim_reff])*(ISNUMBER(FIND("/"&amp;$HC179&amp;"/","/"&amp;TrimSummary[color]&amp;"/"))),),0))),0,(INDEX(TrimSummary[costing_yy],MATCH(1,INDEX(($HD179=TrimSummary[style_no])*(HK$3=TrimSummary[trim_reff])*(ISNUMBER(FIND("/"&amp;$HC179&amp;"/","/"&amp;TrimSummary[color]&amp;"/"))),),0))))*$HJ179*(1+$BN$3)&amp;","&amp;IF(ISERROR(INDEX(TrimSummary[ordering_yy],MATCH(1,INDEX(($HD179=TrimSummary[style_no])*(HK$3=TrimSummary[trim_reff])*(ISNUMBER(FIND("/"&amp;$HC179&amp;"/","/"&amp;TrimSummary[color]&amp;"/"))),),0))),0,(INDEX(TrimSummary[ordering_yy],MATCH(1,INDEX(($HD179=TrimSummary[style_no])*(HK$3=TrimSummary[trim_reff])*(ISNUMBER(FIND("/"&amp;$HC179&amp;"/","/"&amp;TrimSummary[color]&amp;"/"))),),0))))*$HH179*(1+$BN$4)&amp;","&amp;IF(ISERROR(INDEX(TrimSummary[ordering_yy],MATCH(1,INDEX(($HD179=TrimSummary[style_no])*(HK$3=TrimSummary[trim_reff])*(ISNUMBER(FIND("/"&amp;$HC179&amp;"/","/"&amp;TrimSummary[color]&amp;"/"))),),0))),0,(INDEX(TrimSummary[ordering_yy],MATCH(1,INDEX(($HD179=TrimSummary[style_no])*(HK$3=TrimSummary[trim_reff])*(ISNUMBER(FIND("/"&amp;$HC179&amp;"/","/"&amp;TrimSummary[color]&amp;"/"))),),0))))*$HJ179*(1+$BN$4)</f>
        <v>0,0,0,0</v>
      </c>
      <c r="HL179" s="62" t="str" cm="1">
        <f t="array" ref="HL179">IF(ISERROR(INDEX(TrimSummary[costing_yy],MATCH(1,INDEX(($HD179=TrimSummary[style_no])*(HL$3=TrimSummary[trim_reff])*(ISNUMBER(FIND("/"&amp;$HC179&amp;"/","/"&amp;TrimSummary[color]&amp;"/"))),),0))),0,(INDEX(TrimSummary[costing_yy],MATCH(1,INDEX(($HD179=TrimSummary[style_no])*(HL$3=TrimSummary[trim_reff])*(ISNUMBER(FIND("/"&amp;$HC179&amp;"/","/"&amp;TrimSummary[color]&amp;"/"))),),0))))*$HH179*(1+$BN$3)&amp;","&amp;IF(ISERROR(INDEX(TrimSummary[costing_yy],MATCH(1,INDEX(($HD179=TrimSummary[style_no])*(HL$3=TrimSummary[trim_reff])*(ISNUMBER(FIND("/"&amp;$HC179&amp;"/","/"&amp;TrimSummary[color]&amp;"/"))),),0))),0,(INDEX(TrimSummary[costing_yy],MATCH(1,INDEX(($HD179=TrimSummary[style_no])*(HL$3=TrimSummary[trim_reff])*(ISNUMBER(FIND("/"&amp;$HC179&amp;"/","/"&amp;TrimSummary[color]&amp;"/"))),),0))))*$HJ179*(1+$BN$3)&amp;","&amp;IF(ISERROR(INDEX(TrimSummary[ordering_yy],MATCH(1,INDEX(($HD179=TrimSummary[style_no])*(HL$3=TrimSummary[trim_reff])*(ISNUMBER(FIND("/"&amp;$HC179&amp;"/","/"&amp;TrimSummary[color]&amp;"/"))),),0))),0,(INDEX(TrimSummary[ordering_yy],MATCH(1,INDEX(($HD179=TrimSummary[style_no])*(HL$3=TrimSummary[trim_reff])*(ISNUMBER(FIND("/"&amp;$HC179&amp;"/","/"&amp;TrimSummary[color]&amp;"/"))),),0))))*$HH179*(1+$BN$4)&amp;","&amp;IF(ISERROR(INDEX(TrimSummary[ordering_yy],MATCH(1,INDEX(($HD179=TrimSummary[style_no])*(HL$3=TrimSummary[trim_reff])*(ISNUMBER(FIND("/"&amp;$HC179&amp;"/","/"&amp;TrimSummary[color]&amp;"/"))),),0))),0,(INDEX(TrimSummary[ordering_yy],MATCH(1,INDEX(($HD179=TrimSummary[style_no])*(HL$3=TrimSummary[trim_reff])*(ISNUMBER(FIND("/"&amp;$HC179&amp;"/","/"&amp;TrimSummary[color]&amp;"/"))),),0))))*$HJ179*(1+$BN$4)</f>
        <v>0,0,0,0</v>
      </c>
      <c r="HM179" s="62" t="str" cm="1">
        <f t="array" ref="HM179">IF(ISERROR(INDEX(TrimSummary[costing_yy],MATCH(1,INDEX(($HD179=TrimSummary[style_no])*(HM$3=TrimSummary[trim_reff])*(ISNUMBER(FIND("/"&amp;$HC179&amp;"/","/"&amp;TrimSummary[color]&amp;"/"))),),0))),0,(INDEX(TrimSummary[costing_yy],MATCH(1,INDEX(($HD179=TrimSummary[style_no])*(HM$3=TrimSummary[trim_reff])*(ISNUMBER(FIND("/"&amp;$HC179&amp;"/","/"&amp;TrimSummary[color]&amp;"/"))),),0))))*$HH179*(1+$BN$3)&amp;","&amp;IF(ISERROR(INDEX(TrimSummary[costing_yy],MATCH(1,INDEX(($HD179=TrimSummary[style_no])*(HM$3=TrimSummary[trim_reff])*(ISNUMBER(FIND("/"&amp;$HC179&amp;"/","/"&amp;TrimSummary[color]&amp;"/"))),),0))),0,(INDEX(TrimSummary[costing_yy],MATCH(1,INDEX(($HD179=TrimSummary[style_no])*(HM$3=TrimSummary[trim_reff])*(ISNUMBER(FIND("/"&amp;$HC179&amp;"/","/"&amp;TrimSummary[color]&amp;"/"))),),0))))*$HJ179*(1+$BN$3)&amp;","&amp;IF(ISERROR(INDEX(TrimSummary[ordering_yy],MATCH(1,INDEX(($HD179=TrimSummary[style_no])*(HM$3=TrimSummary[trim_reff])*(ISNUMBER(FIND("/"&amp;$HC179&amp;"/","/"&amp;TrimSummary[color]&amp;"/"))),),0))),0,(INDEX(TrimSummary[ordering_yy],MATCH(1,INDEX(($HD179=TrimSummary[style_no])*(HM$3=TrimSummary[trim_reff])*(ISNUMBER(FIND("/"&amp;$HC179&amp;"/","/"&amp;TrimSummary[color]&amp;"/"))),),0))))*$HH179*(1+$BN$4)&amp;","&amp;IF(ISERROR(INDEX(TrimSummary[ordering_yy],MATCH(1,INDEX(($HD179=TrimSummary[style_no])*(HM$3=TrimSummary[trim_reff])*(ISNUMBER(FIND("/"&amp;$HC179&amp;"/","/"&amp;TrimSummary[color]&amp;"/"))),),0))),0,(INDEX(TrimSummary[ordering_yy],MATCH(1,INDEX(($HD179=TrimSummary[style_no])*(HM$3=TrimSummary[trim_reff])*(ISNUMBER(FIND("/"&amp;$HC179&amp;"/","/"&amp;TrimSummary[color]&amp;"/"))),),0))))*$HJ179*(1+$BN$4)</f>
        <v>0,0,0,0</v>
      </c>
      <c r="HN179" s="62" t="str" cm="1">
        <f t="array" ref="HN179">IF(ISERROR(INDEX(TrimSummary[costing_yy],MATCH(1,INDEX(($HD179=TrimSummary[style_no])*(HN$3=TrimSummary[trim_reff])*(ISNUMBER(FIND("/"&amp;$HC179&amp;"/","/"&amp;TrimSummary[color]&amp;"/"))),),0))),0,(INDEX(TrimSummary[costing_yy],MATCH(1,INDEX(($HD179=TrimSummary[style_no])*(HN$3=TrimSummary[trim_reff])*(ISNUMBER(FIND("/"&amp;$HC179&amp;"/","/"&amp;TrimSummary[color]&amp;"/"))),),0))))*$HH179*(1+$BN$3)&amp;","&amp;IF(ISERROR(INDEX(TrimSummary[costing_yy],MATCH(1,INDEX(($HD179=TrimSummary[style_no])*(HN$3=TrimSummary[trim_reff])*(ISNUMBER(FIND("/"&amp;$HC179&amp;"/","/"&amp;TrimSummary[color]&amp;"/"))),),0))),0,(INDEX(TrimSummary[costing_yy],MATCH(1,INDEX(($HD179=TrimSummary[style_no])*(HN$3=TrimSummary[trim_reff])*(ISNUMBER(FIND("/"&amp;$HC179&amp;"/","/"&amp;TrimSummary[color]&amp;"/"))),),0))))*$HJ179*(1+$BN$3)&amp;","&amp;IF(ISERROR(INDEX(TrimSummary[ordering_yy],MATCH(1,INDEX(($HD179=TrimSummary[style_no])*(HN$3=TrimSummary[trim_reff])*(ISNUMBER(FIND("/"&amp;$HC179&amp;"/","/"&amp;TrimSummary[color]&amp;"/"))),),0))),0,(INDEX(TrimSummary[ordering_yy],MATCH(1,INDEX(($HD179=TrimSummary[style_no])*(HN$3=TrimSummary[trim_reff])*(ISNUMBER(FIND("/"&amp;$HC179&amp;"/","/"&amp;TrimSummary[color]&amp;"/"))),),0))))*$HH179*(1+$BN$4)&amp;","&amp;IF(ISERROR(INDEX(TrimSummary[ordering_yy],MATCH(1,INDEX(($HD179=TrimSummary[style_no])*(HN$3=TrimSummary[trim_reff])*(ISNUMBER(FIND("/"&amp;$HC179&amp;"/","/"&amp;TrimSummary[color]&amp;"/"))),),0))),0,(INDEX(TrimSummary[ordering_yy],MATCH(1,INDEX(($HD179=TrimSummary[style_no])*(HN$3=TrimSummary[trim_reff])*(ISNUMBER(FIND("/"&amp;$HC179&amp;"/","/"&amp;TrimSummary[color]&amp;"/"))),),0))))*$HJ179*(1+$BN$4)</f>
        <v>0,0,0,0</v>
      </c>
      <c r="HO179" s="62" t="str" cm="1">
        <f t="array" ref="HO179">IF(ISERROR(INDEX(TrimSummary[costing_yy],MATCH(1,INDEX(($HD179=TrimSummary[style_no])*(HO$3=TrimSummary[trim_reff])*(ISNUMBER(FIND("/"&amp;$HC179&amp;"/","/"&amp;TrimSummary[color]&amp;"/"))),),0))),0,(INDEX(TrimSummary[costing_yy],MATCH(1,INDEX(($HD179=TrimSummary[style_no])*(HO$3=TrimSummary[trim_reff])*(ISNUMBER(FIND("/"&amp;$HC179&amp;"/","/"&amp;TrimSummary[color]&amp;"/"))),),0))))*$HH179*(1+$BN$3)&amp;","&amp;IF(ISERROR(INDEX(TrimSummary[costing_yy],MATCH(1,INDEX(($HD179=TrimSummary[style_no])*(HO$3=TrimSummary[trim_reff])*(ISNUMBER(FIND("/"&amp;$HC179&amp;"/","/"&amp;TrimSummary[color]&amp;"/"))),),0))),0,(INDEX(TrimSummary[costing_yy],MATCH(1,INDEX(($HD179=TrimSummary[style_no])*(HO$3=TrimSummary[trim_reff])*(ISNUMBER(FIND("/"&amp;$HC179&amp;"/","/"&amp;TrimSummary[color]&amp;"/"))),),0))))*$HJ179*(1+$BN$3)&amp;","&amp;IF(ISERROR(INDEX(TrimSummary[ordering_yy],MATCH(1,INDEX(($HD179=TrimSummary[style_no])*(HO$3=TrimSummary[trim_reff])*(ISNUMBER(FIND("/"&amp;$HC179&amp;"/","/"&amp;TrimSummary[color]&amp;"/"))),),0))),0,(INDEX(TrimSummary[ordering_yy],MATCH(1,INDEX(($HD179=TrimSummary[style_no])*(HO$3=TrimSummary[trim_reff])*(ISNUMBER(FIND("/"&amp;$HC179&amp;"/","/"&amp;TrimSummary[color]&amp;"/"))),),0))))*$HH179*(1+$BN$4)&amp;","&amp;IF(ISERROR(INDEX(TrimSummary[ordering_yy],MATCH(1,INDEX(($HD179=TrimSummary[style_no])*(HO$3=TrimSummary[trim_reff])*(ISNUMBER(FIND("/"&amp;$HC179&amp;"/","/"&amp;TrimSummary[color]&amp;"/"))),),0))),0,(INDEX(TrimSummary[ordering_yy],MATCH(1,INDEX(($HD179=TrimSummary[style_no])*(HO$3=TrimSummary[trim_reff])*(ISNUMBER(FIND("/"&amp;$HC179&amp;"/","/"&amp;TrimSummary[color]&amp;"/"))),),0))))*$HJ179*(1+$BN$4)</f>
        <v>0,0,0,0</v>
      </c>
      <c r="HP179" s="62" t="str" cm="1">
        <f t="array" ref="HP179">IF(ISERROR(INDEX(TrimSummary[costing_yy],MATCH(1,INDEX(($HD179=TrimSummary[style_no])*(HP$3=TrimSummary[trim_reff])*(ISNUMBER(FIND("/"&amp;$HC179&amp;"/","/"&amp;TrimSummary[color]&amp;"/"))),),0))),0,(INDEX(TrimSummary[costing_yy],MATCH(1,INDEX(($HD179=TrimSummary[style_no])*(HP$3=TrimSummary[trim_reff])*(ISNUMBER(FIND("/"&amp;$HC179&amp;"/","/"&amp;TrimSummary[color]&amp;"/"))),),0))))*$HH179*(1+$BN$3)&amp;","&amp;IF(ISERROR(INDEX(TrimSummary[costing_yy],MATCH(1,INDEX(($HD179=TrimSummary[style_no])*(HP$3=TrimSummary[trim_reff])*(ISNUMBER(FIND("/"&amp;$HC179&amp;"/","/"&amp;TrimSummary[color]&amp;"/"))),),0))),0,(INDEX(TrimSummary[costing_yy],MATCH(1,INDEX(($HD179=TrimSummary[style_no])*(HP$3=TrimSummary[trim_reff])*(ISNUMBER(FIND("/"&amp;$HC179&amp;"/","/"&amp;TrimSummary[color]&amp;"/"))),),0))))*$HJ179*(1+$BN$3)&amp;","&amp;IF(ISERROR(INDEX(TrimSummary[ordering_yy],MATCH(1,INDEX(($HD179=TrimSummary[style_no])*(HP$3=TrimSummary[trim_reff])*(ISNUMBER(FIND("/"&amp;$HC179&amp;"/","/"&amp;TrimSummary[color]&amp;"/"))),),0))),0,(INDEX(TrimSummary[ordering_yy],MATCH(1,INDEX(($HD179=TrimSummary[style_no])*(HP$3=TrimSummary[trim_reff])*(ISNUMBER(FIND("/"&amp;$HC179&amp;"/","/"&amp;TrimSummary[color]&amp;"/"))),),0))))*$HH179*(1+$BN$4)&amp;","&amp;IF(ISERROR(INDEX(TrimSummary[ordering_yy],MATCH(1,INDEX(($HD179=TrimSummary[style_no])*(HP$3=TrimSummary[trim_reff])*(ISNUMBER(FIND("/"&amp;$HC179&amp;"/","/"&amp;TrimSummary[color]&amp;"/"))),),0))),0,(INDEX(TrimSummary[ordering_yy],MATCH(1,INDEX(($HD179=TrimSummary[style_no])*(HP$3=TrimSummary[trim_reff])*(ISNUMBER(FIND("/"&amp;$HC179&amp;"/","/"&amp;TrimSummary[color]&amp;"/"))),),0))))*$HJ179*(1+$BN$4)</f>
        <v>0,0,0,0</v>
      </c>
      <c r="HQ179" s="62" t="str" cm="1">
        <f t="array" ref="HQ179">IF(ISERROR(INDEX(TrimSummary[costing_yy],MATCH(1,INDEX(($HD179=TrimSummary[style_no])*(HQ$3=TrimSummary[trim_reff])*(ISNUMBER(FIND("/"&amp;$HC179&amp;"/","/"&amp;TrimSummary[color]&amp;"/"))),),0))),0,(INDEX(TrimSummary[costing_yy],MATCH(1,INDEX(($HD179=TrimSummary[style_no])*(HQ$3=TrimSummary[trim_reff])*(ISNUMBER(FIND("/"&amp;$HC179&amp;"/","/"&amp;TrimSummary[color]&amp;"/"))),),0))))*$HH179*(1+$BN$3)&amp;","&amp;IF(ISERROR(INDEX(TrimSummary[costing_yy],MATCH(1,INDEX(($HD179=TrimSummary[style_no])*(HQ$3=TrimSummary[trim_reff])*(ISNUMBER(FIND("/"&amp;$HC179&amp;"/","/"&amp;TrimSummary[color]&amp;"/"))),),0))),0,(INDEX(TrimSummary[costing_yy],MATCH(1,INDEX(($HD179=TrimSummary[style_no])*(HQ$3=TrimSummary[trim_reff])*(ISNUMBER(FIND("/"&amp;$HC179&amp;"/","/"&amp;TrimSummary[color]&amp;"/"))),),0))))*$HJ179*(1+$BN$3)&amp;","&amp;IF(ISERROR(INDEX(TrimSummary[ordering_yy],MATCH(1,INDEX(($HD179=TrimSummary[style_no])*(HQ$3=TrimSummary[trim_reff])*(ISNUMBER(FIND("/"&amp;$HC179&amp;"/","/"&amp;TrimSummary[color]&amp;"/"))),),0))),0,(INDEX(TrimSummary[ordering_yy],MATCH(1,INDEX(($HD179=TrimSummary[style_no])*(HQ$3=TrimSummary[trim_reff])*(ISNUMBER(FIND("/"&amp;$HC179&amp;"/","/"&amp;TrimSummary[color]&amp;"/"))),),0))))*$HH179*(1+$BN$4)&amp;","&amp;IF(ISERROR(INDEX(TrimSummary[ordering_yy],MATCH(1,INDEX(($HD179=TrimSummary[style_no])*(HQ$3=TrimSummary[trim_reff])*(ISNUMBER(FIND("/"&amp;$HC179&amp;"/","/"&amp;TrimSummary[color]&amp;"/"))),),0))),0,(INDEX(TrimSummary[ordering_yy],MATCH(1,INDEX(($HD179=TrimSummary[style_no])*(HQ$3=TrimSummary[trim_reff])*(ISNUMBER(FIND("/"&amp;$HC179&amp;"/","/"&amp;TrimSummary[color]&amp;"/"))),),0))))*$HJ179*(1+$BN$4)</f>
        <v>0,0,0,0</v>
      </c>
      <c r="HR179" s="62" t="str" cm="1">
        <f t="array" ref="HR179">IF(ISERROR(INDEX(TrimSummary[costing_yy],MATCH(1,INDEX(($HD179=TrimSummary[style_no])*(HR$3=TrimSummary[trim_reff])*(ISNUMBER(FIND("/"&amp;$HC179&amp;"/","/"&amp;TrimSummary[color]&amp;"/"))),),0))),0,(INDEX(TrimSummary[costing_yy],MATCH(1,INDEX(($HD179=TrimSummary[style_no])*(HR$3=TrimSummary[trim_reff])*(ISNUMBER(FIND("/"&amp;$HC179&amp;"/","/"&amp;TrimSummary[color]&amp;"/"))),),0))))*$HH179*(1+$BN$3)&amp;","&amp;IF(ISERROR(INDEX(TrimSummary[costing_yy],MATCH(1,INDEX(($HD179=TrimSummary[style_no])*(HR$3=TrimSummary[trim_reff])*(ISNUMBER(FIND("/"&amp;$HC179&amp;"/","/"&amp;TrimSummary[color]&amp;"/"))),),0))),0,(INDEX(TrimSummary[costing_yy],MATCH(1,INDEX(($HD179=TrimSummary[style_no])*(HR$3=TrimSummary[trim_reff])*(ISNUMBER(FIND("/"&amp;$HC179&amp;"/","/"&amp;TrimSummary[color]&amp;"/"))),),0))))*$HJ179*(1+$BN$3)&amp;","&amp;IF(ISERROR(INDEX(TrimSummary[ordering_yy],MATCH(1,INDEX(($HD179=TrimSummary[style_no])*(HR$3=TrimSummary[trim_reff])*(ISNUMBER(FIND("/"&amp;$HC179&amp;"/","/"&amp;TrimSummary[color]&amp;"/"))),),0))),0,(INDEX(TrimSummary[ordering_yy],MATCH(1,INDEX(($HD179=TrimSummary[style_no])*(HR$3=TrimSummary[trim_reff])*(ISNUMBER(FIND("/"&amp;$HC179&amp;"/","/"&amp;TrimSummary[color]&amp;"/"))),),0))))*$HH179*(1+$BN$4)&amp;","&amp;IF(ISERROR(INDEX(TrimSummary[ordering_yy],MATCH(1,INDEX(($HD179=TrimSummary[style_no])*(HR$3=TrimSummary[trim_reff])*(ISNUMBER(FIND("/"&amp;$HC179&amp;"/","/"&amp;TrimSummary[color]&amp;"/"))),),0))),0,(INDEX(TrimSummary[ordering_yy],MATCH(1,INDEX(($HD179=TrimSummary[style_no])*(HR$3=TrimSummary[trim_reff])*(ISNUMBER(FIND("/"&amp;$HC179&amp;"/","/"&amp;TrimSummary[color]&amp;"/"))),),0))))*$HJ179*(1+$BN$4)</f>
        <v>0,0,0,0</v>
      </c>
      <c r="HS179" s="62" t="str" cm="1">
        <f t="array" ref="HS179">IF(ISERROR(INDEX(TrimSummary[costing_yy],MATCH(1,INDEX(($HD179=TrimSummary[style_no])*(HS$3=TrimSummary[trim_reff])*(ISNUMBER(FIND("/"&amp;$HC179&amp;"/","/"&amp;TrimSummary[color]&amp;"/"))),),0))),0,(INDEX(TrimSummary[costing_yy],MATCH(1,INDEX(($HD179=TrimSummary[style_no])*(HS$3=TrimSummary[trim_reff])*(ISNUMBER(FIND("/"&amp;$HC179&amp;"/","/"&amp;TrimSummary[color]&amp;"/"))),),0))))*$HH179*(1+$BN$3)&amp;","&amp;IF(ISERROR(INDEX(TrimSummary[costing_yy],MATCH(1,INDEX(($HD179=TrimSummary[style_no])*(HS$3=TrimSummary[trim_reff])*(ISNUMBER(FIND("/"&amp;$HC179&amp;"/","/"&amp;TrimSummary[color]&amp;"/"))),),0))),0,(INDEX(TrimSummary[costing_yy],MATCH(1,INDEX(($HD179=TrimSummary[style_no])*(HS$3=TrimSummary[trim_reff])*(ISNUMBER(FIND("/"&amp;$HC179&amp;"/","/"&amp;TrimSummary[color]&amp;"/"))),),0))))*$HJ179*(1+$BN$3)&amp;","&amp;IF(ISERROR(INDEX(TrimSummary[ordering_yy],MATCH(1,INDEX(($HD179=TrimSummary[style_no])*(HS$3=TrimSummary[trim_reff])*(ISNUMBER(FIND("/"&amp;$HC179&amp;"/","/"&amp;TrimSummary[color]&amp;"/"))),),0))),0,(INDEX(TrimSummary[ordering_yy],MATCH(1,INDEX(($HD179=TrimSummary[style_no])*(HS$3=TrimSummary[trim_reff])*(ISNUMBER(FIND("/"&amp;$HC179&amp;"/","/"&amp;TrimSummary[color]&amp;"/"))),),0))))*$HH179*(1+$BN$4)&amp;","&amp;IF(ISERROR(INDEX(TrimSummary[ordering_yy],MATCH(1,INDEX(($HD179=TrimSummary[style_no])*(HS$3=TrimSummary[trim_reff])*(ISNUMBER(FIND("/"&amp;$HC179&amp;"/","/"&amp;TrimSummary[color]&amp;"/"))),),0))),0,(INDEX(TrimSummary[ordering_yy],MATCH(1,INDEX(($HD179=TrimSummary[style_no])*(HS$3=TrimSummary[trim_reff])*(ISNUMBER(FIND("/"&amp;$HC179&amp;"/","/"&amp;TrimSummary[color]&amp;"/"))),),0))))*$HJ179*(1+$BN$4)</f>
        <v>0,0,0,0</v>
      </c>
      <c r="HT179" s="62" t="str" cm="1">
        <f t="array" ref="HT179">IF(ISERROR(INDEX(TrimSummary[costing_yy],MATCH(1,INDEX(($HD179=TrimSummary[style_no])*(HT$3=TrimSummary[trim_reff])*(ISNUMBER(FIND("/"&amp;$HC179&amp;"/","/"&amp;TrimSummary[color]&amp;"/"))),),0))),0,(INDEX(TrimSummary[costing_yy],MATCH(1,INDEX(($HD179=TrimSummary[style_no])*(HT$3=TrimSummary[trim_reff])*(ISNUMBER(FIND("/"&amp;$HC179&amp;"/","/"&amp;TrimSummary[color]&amp;"/"))),),0))))*$HH179*(1+$BN$3)&amp;","&amp;IF(ISERROR(INDEX(TrimSummary[costing_yy],MATCH(1,INDEX(($HD179=TrimSummary[style_no])*(HT$3=TrimSummary[trim_reff])*(ISNUMBER(FIND("/"&amp;$HC179&amp;"/","/"&amp;TrimSummary[color]&amp;"/"))),),0))),0,(INDEX(TrimSummary[costing_yy],MATCH(1,INDEX(($HD179=TrimSummary[style_no])*(HT$3=TrimSummary[trim_reff])*(ISNUMBER(FIND("/"&amp;$HC179&amp;"/","/"&amp;TrimSummary[color]&amp;"/"))),),0))))*$HJ179*(1+$BN$3)&amp;","&amp;IF(ISERROR(INDEX(TrimSummary[ordering_yy],MATCH(1,INDEX(($HD179=TrimSummary[style_no])*(HT$3=TrimSummary[trim_reff])*(ISNUMBER(FIND("/"&amp;$HC179&amp;"/","/"&amp;TrimSummary[color]&amp;"/"))),),0))),0,(INDEX(TrimSummary[ordering_yy],MATCH(1,INDEX(($HD179=TrimSummary[style_no])*(HT$3=TrimSummary[trim_reff])*(ISNUMBER(FIND("/"&amp;$HC179&amp;"/","/"&amp;TrimSummary[color]&amp;"/"))),),0))))*$HH179*(1+$BN$4)&amp;","&amp;IF(ISERROR(INDEX(TrimSummary[ordering_yy],MATCH(1,INDEX(($HD179=TrimSummary[style_no])*(HT$3=TrimSummary[trim_reff])*(ISNUMBER(FIND("/"&amp;$HC179&amp;"/","/"&amp;TrimSummary[color]&amp;"/"))),),0))),0,(INDEX(TrimSummary[ordering_yy],MATCH(1,INDEX(($HD179=TrimSummary[style_no])*(HT$3=TrimSummary[trim_reff])*(ISNUMBER(FIND("/"&amp;$HC179&amp;"/","/"&amp;TrimSummary[color]&amp;"/"))),),0))))*$HJ179*(1+$BN$4)</f>
        <v>0,0,0,0</v>
      </c>
      <c r="HU179" s="62" t="str" cm="1">
        <f t="array" ref="HU179">IF(ISERROR(INDEX(TrimSummary[costing_yy],MATCH(1,INDEX(($HD179=TrimSummary[style_no])*(HU$3=TrimSummary[trim_reff])*(ISNUMBER(FIND("/"&amp;$HC179&amp;"/","/"&amp;TrimSummary[color]&amp;"/"))),),0))),0,(INDEX(TrimSummary[costing_yy],MATCH(1,INDEX(($HD179=TrimSummary[style_no])*(HU$3=TrimSummary[trim_reff])*(ISNUMBER(FIND("/"&amp;$HC179&amp;"/","/"&amp;TrimSummary[color]&amp;"/"))),),0))))*$HH179*(1+$BN$3)&amp;","&amp;IF(ISERROR(INDEX(TrimSummary[costing_yy],MATCH(1,INDEX(($HD179=TrimSummary[style_no])*(HU$3=TrimSummary[trim_reff])*(ISNUMBER(FIND("/"&amp;$HC179&amp;"/","/"&amp;TrimSummary[color]&amp;"/"))),),0))),0,(INDEX(TrimSummary[costing_yy],MATCH(1,INDEX(($HD179=TrimSummary[style_no])*(HU$3=TrimSummary[trim_reff])*(ISNUMBER(FIND("/"&amp;$HC179&amp;"/","/"&amp;TrimSummary[color]&amp;"/"))),),0))))*$HJ179*(1+$BN$3)&amp;","&amp;IF(ISERROR(INDEX(TrimSummary[ordering_yy],MATCH(1,INDEX(($HD179=TrimSummary[style_no])*(HU$3=TrimSummary[trim_reff])*(ISNUMBER(FIND("/"&amp;$HC179&amp;"/","/"&amp;TrimSummary[color]&amp;"/"))),),0))),0,(INDEX(TrimSummary[ordering_yy],MATCH(1,INDEX(($HD179=TrimSummary[style_no])*(HU$3=TrimSummary[trim_reff])*(ISNUMBER(FIND("/"&amp;$HC179&amp;"/","/"&amp;TrimSummary[color]&amp;"/"))),),0))))*$HH179*(1+$BN$4)&amp;","&amp;IF(ISERROR(INDEX(TrimSummary[ordering_yy],MATCH(1,INDEX(($HD179=TrimSummary[style_no])*(HU$3=TrimSummary[trim_reff])*(ISNUMBER(FIND("/"&amp;$HC179&amp;"/","/"&amp;TrimSummary[color]&amp;"/"))),),0))),0,(INDEX(TrimSummary[ordering_yy],MATCH(1,INDEX(($HD179=TrimSummary[style_no])*(HU$3=TrimSummary[trim_reff])*(ISNUMBER(FIND("/"&amp;$HC179&amp;"/","/"&amp;TrimSummary[color]&amp;"/"))),),0))))*$HJ179*(1+$BN$4)</f>
        <v>0,0,0,0</v>
      </c>
      <c r="HV179" s="62"/>
      <c r="HW179" s="62"/>
      <c r="HX179" s="62"/>
      <c r="HY179" s="62"/>
      <c r="HZ179" s="62"/>
      <c r="IA179" s="62"/>
      <c r="IB179" s="62"/>
      <c r="IC179" s="62"/>
      <c r="ID179" s="62"/>
      <c r="IE179" s="62"/>
      <c r="IF179" s="62"/>
      <c r="IG179" s="62"/>
      <c r="IH179" s="62"/>
      <c r="II179" s="62"/>
      <c r="IJ179" s="62"/>
      <c r="IK179" s="62"/>
      <c r="IL179" s="49"/>
      <c r="IM179" s="49"/>
      <c r="IN179" s="49"/>
      <c r="IO179" s="49"/>
      <c r="IP179" s="49"/>
      <c r="IQ179" s="49"/>
      <c r="IR179" s="49"/>
      <c r="IS179" s="49"/>
      <c r="IT179" s="49"/>
      <c r="IU179" s="49"/>
      <c r="IV179" s="49"/>
      <c r="IW179" s="49"/>
    </row>
    <row r="180" spans="1:257">
      <c r="A180"/>
      <c r="D180" s="256"/>
      <c r="E180" s="121"/>
      <c r="F180" s="18"/>
      <c r="G180" s="19"/>
      <c r="H180" s="96"/>
      <c r="I180" s="96"/>
      <c r="J180" s="96"/>
      <c r="K180" s="96"/>
      <c r="L180" s="96"/>
      <c r="M180" s="96"/>
      <c r="N180" s="96"/>
      <c r="O180" s="96"/>
      <c r="P180" s="96"/>
      <c r="Q180" s="96"/>
      <c r="R180" s="96"/>
      <c r="S180" s="86"/>
      <c r="T180" s="86"/>
      <c r="U180" s="86"/>
      <c r="V180" s="130"/>
      <c r="Y180" s="18"/>
      <c r="AR180" s="23"/>
      <c r="AS180" s="23"/>
      <c r="AT180" s="18"/>
      <c r="AV180" s="24"/>
      <c r="AW180" s="24"/>
      <c r="AX180" s="24"/>
      <c r="AY180" s="24"/>
      <c r="AZ180" s="24"/>
      <c r="BA180" s="24"/>
      <c r="BB180" s="24"/>
      <c r="BC180" s="24"/>
      <c r="BD180" s="24"/>
      <c r="BE180" s="24"/>
      <c r="BF180" s="24"/>
      <c r="BG180" s="24"/>
      <c r="BH180" s="24"/>
      <c r="BI180" s="24"/>
      <c r="BS180" s="233"/>
      <c r="BT180" s="233"/>
      <c r="BU180" s="233"/>
      <c r="BV180" s="233"/>
      <c r="BW180" s="233"/>
      <c r="BX180" s="233"/>
      <c r="BY180" s="233"/>
      <c r="BZ180" s="233"/>
      <c r="CA180" s="233"/>
      <c r="CB180" s="233"/>
      <c r="CC180" s="233"/>
      <c r="CD180" s="233"/>
      <c r="CE180" s="233"/>
      <c r="CF180" s="233"/>
      <c r="CG180" s="233"/>
      <c r="CH180" s="309"/>
      <c r="CI180" s="94"/>
      <c r="CJ180" s="77"/>
      <c r="CK180" s="77"/>
      <c r="FT180"/>
      <c r="FU180"/>
      <c r="HA180" s="62" t="str">
        <f>INDEX(TrimSummary[season],MATCH($HD180,TrimSummary[style_no],0))</f>
        <v>WI23</v>
      </c>
      <c r="HB180" s="62" t="str">
        <f>INDEX(TrimSummary[floorset],MATCH($HD180,TrimSummary[style_no],0))</f>
        <v>F3</v>
      </c>
      <c r="HC180" s="6" t="s">
        <v>201</v>
      </c>
      <c r="HD180" s="310" t="s">
        <v>315</v>
      </c>
      <c r="HE180" s="224" t="s">
        <v>303</v>
      </c>
      <c r="HF180" s="98">
        <v>45040</v>
      </c>
      <c r="HG180" t="s">
        <v>41</v>
      </c>
      <c r="HH180" s="105" cm="1">
        <f t="array" ref="HH180">IF(ISERROR(INDEX(Trim_Booking_Data[[QTY TB]:[5]],MATCH($HD180&amp;$HE180&amp;$HF180,Trim_Booking_Data[Styele'#]&amp;Trim_Booking_Data[COLOR]&amp;Trim_Booking_Data[Trim Boking Date],0),MATCH($HG180,Trim_Booking_Data[[#Headers],[QTY TB]:[5]],0))),0,(INDEX(Trim_Booking_Data[[QTY TB]:[5]],MATCH($HD180&amp;$HE180&amp;$HF180,Trim_Booking_Data[Styele'#]&amp;Trim_Booking_Data[COLOR]&amp;Trim_Booking_Data[Trim Boking Date],0),MATCH($HG180,Trim_Booking_Data[[#Headers],[QTY TB]:[5]],0))))</f>
        <v>0</v>
      </c>
      <c r="HI180" s="78" cm="1">
        <f t="array" ref="HI180">IF(ISERROR(INDEX(PO_Placed_Data_Fu[],MATCH($HD180&amp;$HE180,Trim_Booking_Data[Styele'#]&amp;Trim_Booking_Data[COLOR],0),MATCH(HI$3,PO_Placed_Data_Fu[#Headers],0))),0,(INDEX(PO_Placed_Data_Fu[],MATCH($HD180&amp;$HE180,Trim_Booking_Data[Styele'#]&amp;Trim_Booking_Data[COLOR],0),MATCH(HI$3,PO_Placed_Data_Fu[#Headers],0))))</f>
        <v>0</v>
      </c>
      <c r="HJ180" s="73" cm="1">
        <f t="array" ref="HJ180">IF(ISERROR(INDEX(PO_Placed_Data_Fu[],MATCH($HD180&amp;$HE180&amp;$HF180,Trim_Booking_Data[Styele'#]&amp;Trim_Booking_Data[COLOR]&amp;Trim_Booking_Data[Trim Boking Date],0),MATCH($HG180,PO_Placed_Data_Fu[#Headers],0))),0,(INDEX(PO_Placed_Data_Fu[],MATCH($HD180&amp;$HE180&amp;$HF180,Trim_Booking_Data[Styele'#]&amp;Trim_Booking_Data[COLOR]&amp;Trim_Booking_Data[Trim Boking Date],0),MATCH($HG180,PO_Placed_Data_Fu[#Headers],0))))</f>
        <v>0</v>
      </c>
      <c r="HK180" s="62" t="str" cm="1">
        <f t="array" ref="HK180">IF(ISERROR(INDEX(TrimSummary[costing_yy],MATCH(1,INDEX(($HD180=TrimSummary[style_no])*(HK$3=TrimSummary[trim_reff])*(ISNUMBER(FIND("/"&amp;$HC180&amp;"/","/"&amp;TrimSummary[color]&amp;"/"))),),0))),0,(INDEX(TrimSummary[costing_yy],MATCH(1,INDEX(($HD180=TrimSummary[style_no])*(HK$3=TrimSummary[trim_reff])*(ISNUMBER(FIND("/"&amp;$HC180&amp;"/","/"&amp;TrimSummary[color]&amp;"/"))),),0))))*$HH180*(1+$BN$3)&amp;","&amp;IF(ISERROR(INDEX(TrimSummary[costing_yy],MATCH(1,INDEX(($HD180=TrimSummary[style_no])*(HK$3=TrimSummary[trim_reff])*(ISNUMBER(FIND("/"&amp;$HC180&amp;"/","/"&amp;TrimSummary[color]&amp;"/"))),),0))),0,(INDEX(TrimSummary[costing_yy],MATCH(1,INDEX(($HD180=TrimSummary[style_no])*(HK$3=TrimSummary[trim_reff])*(ISNUMBER(FIND("/"&amp;$HC180&amp;"/","/"&amp;TrimSummary[color]&amp;"/"))),),0))))*$HJ180*(1+$BN$3)&amp;","&amp;IF(ISERROR(INDEX(TrimSummary[ordering_yy],MATCH(1,INDEX(($HD180=TrimSummary[style_no])*(HK$3=TrimSummary[trim_reff])*(ISNUMBER(FIND("/"&amp;$HC180&amp;"/","/"&amp;TrimSummary[color]&amp;"/"))),),0))),0,(INDEX(TrimSummary[ordering_yy],MATCH(1,INDEX(($HD180=TrimSummary[style_no])*(HK$3=TrimSummary[trim_reff])*(ISNUMBER(FIND("/"&amp;$HC180&amp;"/","/"&amp;TrimSummary[color]&amp;"/"))),),0))))*$HH180*(1+$BN$4)&amp;","&amp;IF(ISERROR(INDEX(TrimSummary[ordering_yy],MATCH(1,INDEX(($HD180=TrimSummary[style_no])*(HK$3=TrimSummary[trim_reff])*(ISNUMBER(FIND("/"&amp;$HC180&amp;"/","/"&amp;TrimSummary[color]&amp;"/"))),),0))),0,(INDEX(TrimSummary[ordering_yy],MATCH(1,INDEX(($HD180=TrimSummary[style_no])*(HK$3=TrimSummary[trim_reff])*(ISNUMBER(FIND("/"&amp;$HC180&amp;"/","/"&amp;TrimSummary[color]&amp;"/"))),),0))))*$HJ180*(1+$BN$4)</f>
        <v>0,0,0,0</v>
      </c>
      <c r="HL180" s="62" t="str" cm="1">
        <f t="array" ref="HL180">IF(ISERROR(INDEX(TrimSummary[costing_yy],MATCH(1,INDEX(($HD180=TrimSummary[style_no])*(HL$3=TrimSummary[trim_reff])*(ISNUMBER(FIND("/"&amp;$HC180&amp;"/","/"&amp;TrimSummary[color]&amp;"/"))),),0))),0,(INDEX(TrimSummary[costing_yy],MATCH(1,INDEX(($HD180=TrimSummary[style_no])*(HL$3=TrimSummary[trim_reff])*(ISNUMBER(FIND("/"&amp;$HC180&amp;"/","/"&amp;TrimSummary[color]&amp;"/"))),),0))))*$HH180*(1+$BN$3)&amp;","&amp;IF(ISERROR(INDEX(TrimSummary[costing_yy],MATCH(1,INDEX(($HD180=TrimSummary[style_no])*(HL$3=TrimSummary[trim_reff])*(ISNUMBER(FIND("/"&amp;$HC180&amp;"/","/"&amp;TrimSummary[color]&amp;"/"))),),0))),0,(INDEX(TrimSummary[costing_yy],MATCH(1,INDEX(($HD180=TrimSummary[style_no])*(HL$3=TrimSummary[trim_reff])*(ISNUMBER(FIND("/"&amp;$HC180&amp;"/","/"&amp;TrimSummary[color]&amp;"/"))),),0))))*$HJ180*(1+$BN$3)&amp;","&amp;IF(ISERROR(INDEX(TrimSummary[ordering_yy],MATCH(1,INDEX(($HD180=TrimSummary[style_no])*(HL$3=TrimSummary[trim_reff])*(ISNUMBER(FIND("/"&amp;$HC180&amp;"/","/"&amp;TrimSummary[color]&amp;"/"))),),0))),0,(INDEX(TrimSummary[ordering_yy],MATCH(1,INDEX(($HD180=TrimSummary[style_no])*(HL$3=TrimSummary[trim_reff])*(ISNUMBER(FIND("/"&amp;$HC180&amp;"/","/"&amp;TrimSummary[color]&amp;"/"))),),0))))*$HH180*(1+$BN$4)&amp;","&amp;IF(ISERROR(INDEX(TrimSummary[ordering_yy],MATCH(1,INDEX(($HD180=TrimSummary[style_no])*(HL$3=TrimSummary[trim_reff])*(ISNUMBER(FIND("/"&amp;$HC180&amp;"/","/"&amp;TrimSummary[color]&amp;"/"))),),0))),0,(INDEX(TrimSummary[ordering_yy],MATCH(1,INDEX(($HD180=TrimSummary[style_no])*(HL$3=TrimSummary[trim_reff])*(ISNUMBER(FIND("/"&amp;$HC180&amp;"/","/"&amp;TrimSummary[color]&amp;"/"))),),0))))*$HJ180*(1+$BN$4)</f>
        <v>0,0,0,0</v>
      </c>
      <c r="HM180" s="62" t="str" cm="1">
        <f t="array" ref="HM180">IF(ISERROR(INDEX(TrimSummary[costing_yy],MATCH(1,INDEX(($HD180=TrimSummary[style_no])*(HM$3=TrimSummary[trim_reff])*(ISNUMBER(FIND("/"&amp;$HC180&amp;"/","/"&amp;TrimSummary[color]&amp;"/"))),),0))),0,(INDEX(TrimSummary[costing_yy],MATCH(1,INDEX(($HD180=TrimSummary[style_no])*(HM$3=TrimSummary[trim_reff])*(ISNUMBER(FIND("/"&amp;$HC180&amp;"/","/"&amp;TrimSummary[color]&amp;"/"))),),0))))*$HH180*(1+$BN$3)&amp;","&amp;IF(ISERROR(INDEX(TrimSummary[costing_yy],MATCH(1,INDEX(($HD180=TrimSummary[style_no])*(HM$3=TrimSummary[trim_reff])*(ISNUMBER(FIND("/"&amp;$HC180&amp;"/","/"&amp;TrimSummary[color]&amp;"/"))),),0))),0,(INDEX(TrimSummary[costing_yy],MATCH(1,INDEX(($HD180=TrimSummary[style_no])*(HM$3=TrimSummary[trim_reff])*(ISNUMBER(FIND("/"&amp;$HC180&amp;"/","/"&amp;TrimSummary[color]&amp;"/"))),),0))))*$HJ180*(1+$BN$3)&amp;","&amp;IF(ISERROR(INDEX(TrimSummary[ordering_yy],MATCH(1,INDEX(($HD180=TrimSummary[style_no])*(HM$3=TrimSummary[trim_reff])*(ISNUMBER(FIND("/"&amp;$HC180&amp;"/","/"&amp;TrimSummary[color]&amp;"/"))),),0))),0,(INDEX(TrimSummary[ordering_yy],MATCH(1,INDEX(($HD180=TrimSummary[style_no])*(HM$3=TrimSummary[trim_reff])*(ISNUMBER(FIND("/"&amp;$HC180&amp;"/","/"&amp;TrimSummary[color]&amp;"/"))),),0))))*$HH180*(1+$BN$4)&amp;","&amp;IF(ISERROR(INDEX(TrimSummary[ordering_yy],MATCH(1,INDEX(($HD180=TrimSummary[style_no])*(HM$3=TrimSummary[trim_reff])*(ISNUMBER(FIND("/"&amp;$HC180&amp;"/","/"&amp;TrimSummary[color]&amp;"/"))),),0))),0,(INDEX(TrimSummary[ordering_yy],MATCH(1,INDEX(($HD180=TrimSummary[style_no])*(HM$3=TrimSummary[trim_reff])*(ISNUMBER(FIND("/"&amp;$HC180&amp;"/","/"&amp;TrimSummary[color]&amp;"/"))),),0))))*$HJ180*(1+$BN$4)</f>
        <v>0,0,0,0</v>
      </c>
      <c r="HN180" s="62" t="str" cm="1">
        <f t="array" ref="HN180">IF(ISERROR(INDEX(TrimSummary[costing_yy],MATCH(1,INDEX(($HD180=TrimSummary[style_no])*(HN$3=TrimSummary[trim_reff])*(ISNUMBER(FIND("/"&amp;$HC180&amp;"/","/"&amp;TrimSummary[color]&amp;"/"))),),0))),0,(INDEX(TrimSummary[costing_yy],MATCH(1,INDEX(($HD180=TrimSummary[style_no])*(HN$3=TrimSummary[trim_reff])*(ISNUMBER(FIND("/"&amp;$HC180&amp;"/","/"&amp;TrimSummary[color]&amp;"/"))),),0))))*$HH180*(1+$BN$3)&amp;","&amp;IF(ISERROR(INDEX(TrimSummary[costing_yy],MATCH(1,INDEX(($HD180=TrimSummary[style_no])*(HN$3=TrimSummary[trim_reff])*(ISNUMBER(FIND("/"&amp;$HC180&amp;"/","/"&amp;TrimSummary[color]&amp;"/"))),),0))),0,(INDEX(TrimSummary[costing_yy],MATCH(1,INDEX(($HD180=TrimSummary[style_no])*(HN$3=TrimSummary[trim_reff])*(ISNUMBER(FIND("/"&amp;$HC180&amp;"/","/"&amp;TrimSummary[color]&amp;"/"))),),0))))*$HJ180*(1+$BN$3)&amp;","&amp;IF(ISERROR(INDEX(TrimSummary[ordering_yy],MATCH(1,INDEX(($HD180=TrimSummary[style_no])*(HN$3=TrimSummary[trim_reff])*(ISNUMBER(FIND("/"&amp;$HC180&amp;"/","/"&amp;TrimSummary[color]&amp;"/"))),),0))),0,(INDEX(TrimSummary[ordering_yy],MATCH(1,INDEX(($HD180=TrimSummary[style_no])*(HN$3=TrimSummary[trim_reff])*(ISNUMBER(FIND("/"&amp;$HC180&amp;"/","/"&amp;TrimSummary[color]&amp;"/"))),),0))))*$HH180*(1+$BN$4)&amp;","&amp;IF(ISERROR(INDEX(TrimSummary[ordering_yy],MATCH(1,INDEX(($HD180=TrimSummary[style_no])*(HN$3=TrimSummary[trim_reff])*(ISNUMBER(FIND("/"&amp;$HC180&amp;"/","/"&amp;TrimSummary[color]&amp;"/"))),),0))),0,(INDEX(TrimSummary[ordering_yy],MATCH(1,INDEX(($HD180=TrimSummary[style_no])*(HN$3=TrimSummary[trim_reff])*(ISNUMBER(FIND("/"&amp;$HC180&amp;"/","/"&amp;TrimSummary[color]&amp;"/"))),),0))))*$HJ180*(1+$BN$4)</f>
        <v>0,0,0,0</v>
      </c>
      <c r="HO180" s="62" t="str" cm="1">
        <f t="array" ref="HO180">IF(ISERROR(INDEX(TrimSummary[costing_yy],MATCH(1,INDEX(($HD180=TrimSummary[style_no])*(HO$3=TrimSummary[trim_reff])*(ISNUMBER(FIND("/"&amp;$HC180&amp;"/","/"&amp;TrimSummary[color]&amp;"/"))),),0))),0,(INDEX(TrimSummary[costing_yy],MATCH(1,INDEX(($HD180=TrimSummary[style_no])*(HO$3=TrimSummary[trim_reff])*(ISNUMBER(FIND("/"&amp;$HC180&amp;"/","/"&amp;TrimSummary[color]&amp;"/"))),),0))))*$HH180*(1+$BN$3)&amp;","&amp;IF(ISERROR(INDEX(TrimSummary[costing_yy],MATCH(1,INDEX(($HD180=TrimSummary[style_no])*(HO$3=TrimSummary[trim_reff])*(ISNUMBER(FIND("/"&amp;$HC180&amp;"/","/"&amp;TrimSummary[color]&amp;"/"))),),0))),0,(INDEX(TrimSummary[costing_yy],MATCH(1,INDEX(($HD180=TrimSummary[style_no])*(HO$3=TrimSummary[trim_reff])*(ISNUMBER(FIND("/"&amp;$HC180&amp;"/","/"&amp;TrimSummary[color]&amp;"/"))),),0))))*$HJ180*(1+$BN$3)&amp;","&amp;IF(ISERROR(INDEX(TrimSummary[ordering_yy],MATCH(1,INDEX(($HD180=TrimSummary[style_no])*(HO$3=TrimSummary[trim_reff])*(ISNUMBER(FIND("/"&amp;$HC180&amp;"/","/"&amp;TrimSummary[color]&amp;"/"))),),0))),0,(INDEX(TrimSummary[ordering_yy],MATCH(1,INDEX(($HD180=TrimSummary[style_no])*(HO$3=TrimSummary[trim_reff])*(ISNUMBER(FIND("/"&amp;$HC180&amp;"/","/"&amp;TrimSummary[color]&amp;"/"))),),0))))*$HH180*(1+$BN$4)&amp;","&amp;IF(ISERROR(INDEX(TrimSummary[ordering_yy],MATCH(1,INDEX(($HD180=TrimSummary[style_no])*(HO$3=TrimSummary[trim_reff])*(ISNUMBER(FIND("/"&amp;$HC180&amp;"/","/"&amp;TrimSummary[color]&amp;"/"))),),0))),0,(INDEX(TrimSummary[ordering_yy],MATCH(1,INDEX(($HD180=TrimSummary[style_no])*(HO$3=TrimSummary[trim_reff])*(ISNUMBER(FIND("/"&amp;$HC180&amp;"/","/"&amp;TrimSummary[color]&amp;"/"))),),0))))*$HJ180*(1+$BN$4)</f>
        <v>0,0,0,0</v>
      </c>
      <c r="HP180" s="62" t="str" cm="1">
        <f t="array" ref="HP180">IF(ISERROR(INDEX(TrimSummary[costing_yy],MATCH(1,INDEX(($HD180=TrimSummary[style_no])*(HP$3=TrimSummary[trim_reff])*(ISNUMBER(FIND("/"&amp;$HC180&amp;"/","/"&amp;TrimSummary[color]&amp;"/"))),),0))),0,(INDEX(TrimSummary[costing_yy],MATCH(1,INDEX(($HD180=TrimSummary[style_no])*(HP$3=TrimSummary[trim_reff])*(ISNUMBER(FIND("/"&amp;$HC180&amp;"/","/"&amp;TrimSummary[color]&amp;"/"))),),0))))*$HH180*(1+$BN$3)&amp;","&amp;IF(ISERROR(INDEX(TrimSummary[costing_yy],MATCH(1,INDEX(($HD180=TrimSummary[style_no])*(HP$3=TrimSummary[trim_reff])*(ISNUMBER(FIND("/"&amp;$HC180&amp;"/","/"&amp;TrimSummary[color]&amp;"/"))),),0))),0,(INDEX(TrimSummary[costing_yy],MATCH(1,INDEX(($HD180=TrimSummary[style_no])*(HP$3=TrimSummary[trim_reff])*(ISNUMBER(FIND("/"&amp;$HC180&amp;"/","/"&amp;TrimSummary[color]&amp;"/"))),),0))))*$HJ180*(1+$BN$3)&amp;","&amp;IF(ISERROR(INDEX(TrimSummary[ordering_yy],MATCH(1,INDEX(($HD180=TrimSummary[style_no])*(HP$3=TrimSummary[trim_reff])*(ISNUMBER(FIND("/"&amp;$HC180&amp;"/","/"&amp;TrimSummary[color]&amp;"/"))),),0))),0,(INDEX(TrimSummary[ordering_yy],MATCH(1,INDEX(($HD180=TrimSummary[style_no])*(HP$3=TrimSummary[trim_reff])*(ISNUMBER(FIND("/"&amp;$HC180&amp;"/","/"&amp;TrimSummary[color]&amp;"/"))),),0))))*$HH180*(1+$BN$4)&amp;","&amp;IF(ISERROR(INDEX(TrimSummary[ordering_yy],MATCH(1,INDEX(($HD180=TrimSummary[style_no])*(HP$3=TrimSummary[trim_reff])*(ISNUMBER(FIND("/"&amp;$HC180&amp;"/","/"&amp;TrimSummary[color]&amp;"/"))),),0))),0,(INDEX(TrimSummary[ordering_yy],MATCH(1,INDEX(($HD180=TrimSummary[style_no])*(HP$3=TrimSummary[trim_reff])*(ISNUMBER(FIND("/"&amp;$HC180&amp;"/","/"&amp;TrimSummary[color]&amp;"/"))),),0))))*$HJ180*(1+$BN$4)</f>
        <v>0,0,0,0</v>
      </c>
      <c r="HQ180" s="62" t="str" cm="1">
        <f t="array" ref="HQ180">IF(ISERROR(INDEX(TrimSummary[costing_yy],MATCH(1,INDEX(($HD180=TrimSummary[style_no])*(HQ$3=TrimSummary[trim_reff])*(ISNUMBER(FIND("/"&amp;$HC180&amp;"/","/"&amp;TrimSummary[color]&amp;"/"))),),0))),0,(INDEX(TrimSummary[costing_yy],MATCH(1,INDEX(($HD180=TrimSummary[style_no])*(HQ$3=TrimSummary[trim_reff])*(ISNUMBER(FIND("/"&amp;$HC180&amp;"/","/"&amp;TrimSummary[color]&amp;"/"))),),0))))*$HH180*(1+$BN$3)&amp;","&amp;IF(ISERROR(INDEX(TrimSummary[costing_yy],MATCH(1,INDEX(($HD180=TrimSummary[style_no])*(HQ$3=TrimSummary[trim_reff])*(ISNUMBER(FIND("/"&amp;$HC180&amp;"/","/"&amp;TrimSummary[color]&amp;"/"))),),0))),0,(INDEX(TrimSummary[costing_yy],MATCH(1,INDEX(($HD180=TrimSummary[style_no])*(HQ$3=TrimSummary[trim_reff])*(ISNUMBER(FIND("/"&amp;$HC180&amp;"/","/"&amp;TrimSummary[color]&amp;"/"))),),0))))*$HJ180*(1+$BN$3)&amp;","&amp;IF(ISERROR(INDEX(TrimSummary[ordering_yy],MATCH(1,INDEX(($HD180=TrimSummary[style_no])*(HQ$3=TrimSummary[trim_reff])*(ISNUMBER(FIND("/"&amp;$HC180&amp;"/","/"&amp;TrimSummary[color]&amp;"/"))),),0))),0,(INDEX(TrimSummary[ordering_yy],MATCH(1,INDEX(($HD180=TrimSummary[style_no])*(HQ$3=TrimSummary[trim_reff])*(ISNUMBER(FIND("/"&amp;$HC180&amp;"/","/"&amp;TrimSummary[color]&amp;"/"))),),0))))*$HH180*(1+$BN$4)&amp;","&amp;IF(ISERROR(INDEX(TrimSummary[ordering_yy],MATCH(1,INDEX(($HD180=TrimSummary[style_no])*(HQ$3=TrimSummary[trim_reff])*(ISNUMBER(FIND("/"&amp;$HC180&amp;"/","/"&amp;TrimSummary[color]&amp;"/"))),),0))),0,(INDEX(TrimSummary[ordering_yy],MATCH(1,INDEX(($HD180=TrimSummary[style_no])*(HQ$3=TrimSummary[trim_reff])*(ISNUMBER(FIND("/"&amp;$HC180&amp;"/","/"&amp;TrimSummary[color]&amp;"/"))),),0))))*$HJ180*(1+$BN$4)</f>
        <v>0,0,0,0</v>
      </c>
      <c r="HR180" s="62" t="str" cm="1">
        <f t="array" ref="HR180">IF(ISERROR(INDEX(TrimSummary[costing_yy],MATCH(1,INDEX(($HD180=TrimSummary[style_no])*(HR$3=TrimSummary[trim_reff])*(ISNUMBER(FIND("/"&amp;$HC180&amp;"/","/"&amp;TrimSummary[color]&amp;"/"))),),0))),0,(INDEX(TrimSummary[costing_yy],MATCH(1,INDEX(($HD180=TrimSummary[style_no])*(HR$3=TrimSummary[trim_reff])*(ISNUMBER(FIND("/"&amp;$HC180&amp;"/","/"&amp;TrimSummary[color]&amp;"/"))),),0))))*$HH180*(1+$BN$3)&amp;","&amp;IF(ISERROR(INDEX(TrimSummary[costing_yy],MATCH(1,INDEX(($HD180=TrimSummary[style_no])*(HR$3=TrimSummary[trim_reff])*(ISNUMBER(FIND("/"&amp;$HC180&amp;"/","/"&amp;TrimSummary[color]&amp;"/"))),),0))),0,(INDEX(TrimSummary[costing_yy],MATCH(1,INDEX(($HD180=TrimSummary[style_no])*(HR$3=TrimSummary[trim_reff])*(ISNUMBER(FIND("/"&amp;$HC180&amp;"/","/"&amp;TrimSummary[color]&amp;"/"))),),0))))*$HJ180*(1+$BN$3)&amp;","&amp;IF(ISERROR(INDEX(TrimSummary[ordering_yy],MATCH(1,INDEX(($HD180=TrimSummary[style_no])*(HR$3=TrimSummary[trim_reff])*(ISNUMBER(FIND("/"&amp;$HC180&amp;"/","/"&amp;TrimSummary[color]&amp;"/"))),),0))),0,(INDEX(TrimSummary[ordering_yy],MATCH(1,INDEX(($HD180=TrimSummary[style_no])*(HR$3=TrimSummary[trim_reff])*(ISNUMBER(FIND("/"&amp;$HC180&amp;"/","/"&amp;TrimSummary[color]&amp;"/"))),),0))))*$HH180*(1+$BN$4)&amp;","&amp;IF(ISERROR(INDEX(TrimSummary[ordering_yy],MATCH(1,INDEX(($HD180=TrimSummary[style_no])*(HR$3=TrimSummary[trim_reff])*(ISNUMBER(FIND("/"&amp;$HC180&amp;"/","/"&amp;TrimSummary[color]&amp;"/"))),),0))),0,(INDEX(TrimSummary[ordering_yy],MATCH(1,INDEX(($HD180=TrimSummary[style_no])*(HR$3=TrimSummary[trim_reff])*(ISNUMBER(FIND("/"&amp;$HC180&amp;"/","/"&amp;TrimSummary[color]&amp;"/"))),),0))))*$HJ180*(1+$BN$4)</f>
        <v>0,0,0,0</v>
      </c>
      <c r="HS180" s="62" t="str" cm="1">
        <f t="array" ref="HS180">IF(ISERROR(INDEX(TrimSummary[costing_yy],MATCH(1,INDEX(($HD180=TrimSummary[style_no])*(HS$3=TrimSummary[trim_reff])*(ISNUMBER(FIND("/"&amp;$HC180&amp;"/","/"&amp;TrimSummary[color]&amp;"/"))),),0))),0,(INDEX(TrimSummary[costing_yy],MATCH(1,INDEX(($HD180=TrimSummary[style_no])*(HS$3=TrimSummary[trim_reff])*(ISNUMBER(FIND("/"&amp;$HC180&amp;"/","/"&amp;TrimSummary[color]&amp;"/"))),),0))))*$HH180*(1+$BN$3)&amp;","&amp;IF(ISERROR(INDEX(TrimSummary[costing_yy],MATCH(1,INDEX(($HD180=TrimSummary[style_no])*(HS$3=TrimSummary[trim_reff])*(ISNUMBER(FIND("/"&amp;$HC180&amp;"/","/"&amp;TrimSummary[color]&amp;"/"))),),0))),0,(INDEX(TrimSummary[costing_yy],MATCH(1,INDEX(($HD180=TrimSummary[style_no])*(HS$3=TrimSummary[trim_reff])*(ISNUMBER(FIND("/"&amp;$HC180&amp;"/","/"&amp;TrimSummary[color]&amp;"/"))),),0))))*$HJ180*(1+$BN$3)&amp;","&amp;IF(ISERROR(INDEX(TrimSummary[ordering_yy],MATCH(1,INDEX(($HD180=TrimSummary[style_no])*(HS$3=TrimSummary[trim_reff])*(ISNUMBER(FIND("/"&amp;$HC180&amp;"/","/"&amp;TrimSummary[color]&amp;"/"))),),0))),0,(INDEX(TrimSummary[ordering_yy],MATCH(1,INDEX(($HD180=TrimSummary[style_no])*(HS$3=TrimSummary[trim_reff])*(ISNUMBER(FIND("/"&amp;$HC180&amp;"/","/"&amp;TrimSummary[color]&amp;"/"))),),0))))*$HH180*(1+$BN$4)&amp;","&amp;IF(ISERROR(INDEX(TrimSummary[ordering_yy],MATCH(1,INDEX(($HD180=TrimSummary[style_no])*(HS$3=TrimSummary[trim_reff])*(ISNUMBER(FIND("/"&amp;$HC180&amp;"/","/"&amp;TrimSummary[color]&amp;"/"))),),0))),0,(INDEX(TrimSummary[ordering_yy],MATCH(1,INDEX(($HD180=TrimSummary[style_no])*(HS$3=TrimSummary[trim_reff])*(ISNUMBER(FIND("/"&amp;$HC180&amp;"/","/"&amp;TrimSummary[color]&amp;"/"))),),0))))*$HJ180*(1+$BN$4)</f>
        <v>0,0,0,0</v>
      </c>
      <c r="HT180" s="62" t="str" cm="1">
        <f t="array" ref="HT180">IF(ISERROR(INDEX(TrimSummary[costing_yy],MATCH(1,INDEX(($HD180=TrimSummary[style_no])*(HT$3=TrimSummary[trim_reff])*(ISNUMBER(FIND("/"&amp;$HC180&amp;"/","/"&amp;TrimSummary[color]&amp;"/"))),),0))),0,(INDEX(TrimSummary[costing_yy],MATCH(1,INDEX(($HD180=TrimSummary[style_no])*(HT$3=TrimSummary[trim_reff])*(ISNUMBER(FIND("/"&amp;$HC180&amp;"/","/"&amp;TrimSummary[color]&amp;"/"))),),0))))*$HH180*(1+$BN$3)&amp;","&amp;IF(ISERROR(INDEX(TrimSummary[costing_yy],MATCH(1,INDEX(($HD180=TrimSummary[style_no])*(HT$3=TrimSummary[trim_reff])*(ISNUMBER(FIND("/"&amp;$HC180&amp;"/","/"&amp;TrimSummary[color]&amp;"/"))),),0))),0,(INDEX(TrimSummary[costing_yy],MATCH(1,INDEX(($HD180=TrimSummary[style_no])*(HT$3=TrimSummary[trim_reff])*(ISNUMBER(FIND("/"&amp;$HC180&amp;"/","/"&amp;TrimSummary[color]&amp;"/"))),),0))))*$HJ180*(1+$BN$3)&amp;","&amp;IF(ISERROR(INDEX(TrimSummary[ordering_yy],MATCH(1,INDEX(($HD180=TrimSummary[style_no])*(HT$3=TrimSummary[trim_reff])*(ISNUMBER(FIND("/"&amp;$HC180&amp;"/","/"&amp;TrimSummary[color]&amp;"/"))),),0))),0,(INDEX(TrimSummary[ordering_yy],MATCH(1,INDEX(($HD180=TrimSummary[style_no])*(HT$3=TrimSummary[trim_reff])*(ISNUMBER(FIND("/"&amp;$HC180&amp;"/","/"&amp;TrimSummary[color]&amp;"/"))),),0))))*$HH180*(1+$BN$4)&amp;","&amp;IF(ISERROR(INDEX(TrimSummary[ordering_yy],MATCH(1,INDEX(($HD180=TrimSummary[style_no])*(HT$3=TrimSummary[trim_reff])*(ISNUMBER(FIND("/"&amp;$HC180&amp;"/","/"&amp;TrimSummary[color]&amp;"/"))),),0))),0,(INDEX(TrimSummary[ordering_yy],MATCH(1,INDEX(($HD180=TrimSummary[style_no])*(HT$3=TrimSummary[trim_reff])*(ISNUMBER(FIND("/"&amp;$HC180&amp;"/","/"&amp;TrimSummary[color]&amp;"/"))),),0))))*$HJ180*(1+$BN$4)</f>
        <v>0,0,0,0</v>
      </c>
      <c r="HU180" s="62" t="str" cm="1">
        <f t="array" ref="HU180">IF(ISERROR(INDEX(TrimSummary[costing_yy],MATCH(1,INDEX(($HD180=TrimSummary[style_no])*(HU$3=TrimSummary[trim_reff])*(ISNUMBER(FIND("/"&amp;$HC180&amp;"/","/"&amp;TrimSummary[color]&amp;"/"))),),0))),0,(INDEX(TrimSummary[costing_yy],MATCH(1,INDEX(($HD180=TrimSummary[style_no])*(HU$3=TrimSummary[trim_reff])*(ISNUMBER(FIND("/"&amp;$HC180&amp;"/","/"&amp;TrimSummary[color]&amp;"/"))),),0))))*$HH180*(1+$BN$3)&amp;","&amp;IF(ISERROR(INDEX(TrimSummary[costing_yy],MATCH(1,INDEX(($HD180=TrimSummary[style_no])*(HU$3=TrimSummary[trim_reff])*(ISNUMBER(FIND("/"&amp;$HC180&amp;"/","/"&amp;TrimSummary[color]&amp;"/"))),),0))),0,(INDEX(TrimSummary[costing_yy],MATCH(1,INDEX(($HD180=TrimSummary[style_no])*(HU$3=TrimSummary[trim_reff])*(ISNUMBER(FIND("/"&amp;$HC180&amp;"/","/"&amp;TrimSummary[color]&amp;"/"))),),0))))*$HJ180*(1+$BN$3)&amp;","&amp;IF(ISERROR(INDEX(TrimSummary[ordering_yy],MATCH(1,INDEX(($HD180=TrimSummary[style_no])*(HU$3=TrimSummary[trim_reff])*(ISNUMBER(FIND("/"&amp;$HC180&amp;"/","/"&amp;TrimSummary[color]&amp;"/"))),),0))),0,(INDEX(TrimSummary[ordering_yy],MATCH(1,INDEX(($HD180=TrimSummary[style_no])*(HU$3=TrimSummary[trim_reff])*(ISNUMBER(FIND("/"&amp;$HC180&amp;"/","/"&amp;TrimSummary[color]&amp;"/"))),),0))))*$HH180*(1+$BN$4)&amp;","&amp;IF(ISERROR(INDEX(TrimSummary[ordering_yy],MATCH(1,INDEX(($HD180=TrimSummary[style_no])*(HU$3=TrimSummary[trim_reff])*(ISNUMBER(FIND("/"&amp;$HC180&amp;"/","/"&amp;TrimSummary[color]&amp;"/"))),),0))),0,(INDEX(TrimSummary[ordering_yy],MATCH(1,INDEX(($HD180=TrimSummary[style_no])*(HU$3=TrimSummary[trim_reff])*(ISNUMBER(FIND("/"&amp;$HC180&amp;"/","/"&amp;TrimSummary[color]&amp;"/"))),),0))))*$HJ180*(1+$BN$4)</f>
        <v>0,0,0,0</v>
      </c>
      <c r="HV180" s="62"/>
      <c r="HW180" s="62"/>
      <c r="HX180" s="62"/>
      <c r="HY180" s="62"/>
      <c r="HZ180" s="62"/>
      <c r="IA180" s="62"/>
      <c r="IB180" s="62"/>
      <c r="IC180" s="62"/>
      <c r="ID180" s="62"/>
      <c r="IE180" s="62"/>
      <c r="IF180" s="62"/>
      <c r="IG180" s="62"/>
      <c r="IH180" s="62"/>
      <c r="II180" s="62"/>
      <c r="IJ180" s="62"/>
      <c r="IK180" s="62"/>
      <c r="IL180" s="49"/>
      <c r="IM180" s="49"/>
      <c r="IN180" s="49"/>
      <c r="IO180" s="49"/>
      <c r="IP180" s="49"/>
      <c r="IQ180" s="49"/>
      <c r="IR180" s="49"/>
      <c r="IS180" s="49"/>
      <c r="IT180" s="49"/>
      <c r="IU180" s="49"/>
      <c r="IV180" s="49"/>
      <c r="IW180" s="49"/>
    </row>
    <row r="181" spans="1:257">
      <c r="A181"/>
      <c r="D181" s="256"/>
      <c r="E181" s="121"/>
      <c r="F181" s="18"/>
      <c r="G181" s="19"/>
      <c r="H181" s="96"/>
      <c r="I181" s="96"/>
      <c r="J181" s="96"/>
      <c r="K181" s="96"/>
      <c r="L181" s="96"/>
      <c r="M181" s="96"/>
      <c r="N181" s="96"/>
      <c r="O181" s="96"/>
      <c r="P181" s="96"/>
      <c r="Q181" s="96"/>
      <c r="R181" s="96"/>
      <c r="S181" s="86"/>
      <c r="T181" s="86"/>
      <c r="U181" s="86"/>
      <c r="V181" s="130"/>
      <c r="Y181" s="18"/>
      <c r="AR181" s="23"/>
      <c r="AS181" s="23"/>
      <c r="AT181" s="18"/>
      <c r="AV181" s="24"/>
      <c r="AW181" s="24"/>
      <c r="AX181" s="24"/>
      <c r="AY181" s="24"/>
      <c r="AZ181" s="24"/>
      <c r="BA181" s="24"/>
      <c r="BB181" s="24"/>
      <c r="BC181" s="24"/>
      <c r="BD181" s="24"/>
      <c r="BE181" s="24"/>
      <c r="BF181" s="24"/>
      <c r="BG181" s="24"/>
      <c r="BH181" s="24"/>
      <c r="BI181" s="24"/>
      <c r="BS181" s="233"/>
      <c r="BT181" s="233"/>
      <c r="BU181" s="233"/>
      <c r="BV181" s="233"/>
      <c r="BW181" s="233"/>
      <c r="BX181" s="233"/>
      <c r="BY181" s="233"/>
      <c r="BZ181" s="233"/>
      <c r="CA181" s="233"/>
      <c r="CB181" s="233"/>
      <c r="CC181" s="233"/>
      <c r="CD181" s="233"/>
      <c r="CE181" s="233"/>
      <c r="CF181" s="233"/>
      <c r="CG181" s="233"/>
      <c r="CH181" s="233"/>
      <c r="CI181" s="77"/>
      <c r="CJ181" s="77"/>
      <c r="CK181" s="77"/>
      <c r="FT181"/>
      <c r="FU181"/>
      <c r="HA181" s="62" t="str">
        <f>INDEX(TrimSummary[season],MATCH($HD181,TrimSummary[style_no],0))</f>
        <v>WI23</v>
      </c>
      <c r="HB181" s="62" t="str">
        <f>INDEX(TrimSummary[floorset],MATCH($HD181,TrimSummary[style_no],0))</f>
        <v>F3</v>
      </c>
      <c r="HC181" s="6" t="s">
        <v>201</v>
      </c>
      <c r="HD181" s="310" t="s">
        <v>315</v>
      </c>
      <c r="HE181" s="224" t="s">
        <v>303</v>
      </c>
      <c r="HF181" s="98">
        <v>45040</v>
      </c>
      <c r="HG181" t="s">
        <v>137</v>
      </c>
      <c r="HH181" s="105" cm="1">
        <f t="array" ref="HH181">IF(ISERROR(INDEX(Trim_Booking_Data[[QTY TB]:[5]],MATCH($HD181&amp;$HE181&amp;$HF181,Trim_Booking_Data[Styele'#]&amp;Trim_Booking_Data[COLOR]&amp;Trim_Booking_Data[Trim Boking Date],0),MATCH($HG181,Trim_Booking_Data[[#Headers],[QTY TB]:[5]],0))),0,(INDEX(Trim_Booking_Data[[QTY TB]:[5]],MATCH($HD181&amp;$HE181&amp;$HF181,Trim_Booking_Data[Styele'#]&amp;Trim_Booking_Data[COLOR]&amp;Trim_Booking_Data[Trim Boking Date],0),MATCH($HG181,Trim_Booking_Data[[#Headers],[QTY TB]:[5]],0))))</f>
        <v>0</v>
      </c>
      <c r="HI181" s="78" cm="1">
        <f t="array" ref="HI181">IF(ISERROR(INDEX(PO_Placed_Data_Fu[],MATCH($HD181&amp;$HE181,Trim_Booking_Data[Styele'#]&amp;Trim_Booking_Data[COLOR],0),MATCH(HI$3,PO_Placed_Data_Fu[#Headers],0))),0,(INDEX(PO_Placed_Data_Fu[],MATCH($HD181&amp;$HE181,Trim_Booking_Data[Styele'#]&amp;Trim_Booking_Data[COLOR],0),MATCH(HI$3,PO_Placed_Data_Fu[#Headers],0))))</f>
        <v>0</v>
      </c>
      <c r="HJ181" s="73" cm="1">
        <f t="array" ref="HJ181">IF(ISERROR(INDEX(PO_Placed_Data_Fu[],MATCH($HD181&amp;$HE181&amp;$HF181,Trim_Booking_Data[Styele'#]&amp;Trim_Booking_Data[COLOR]&amp;Trim_Booking_Data[Trim Boking Date],0),MATCH($HG181,PO_Placed_Data_Fu[#Headers],0))),0,(INDEX(PO_Placed_Data_Fu[],MATCH($HD181&amp;$HE181&amp;$HF181,Trim_Booking_Data[Styele'#]&amp;Trim_Booking_Data[COLOR]&amp;Trim_Booking_Data[Trim Boking Date],0),MATCH($HG181,PO_Placed_Data_Fu[#Headers],0))))</f>
        <v>0</v>
      </c>
      <c r="HK181" s="62" t="str" cm="1">
        <f t="array" ref="HK181">IF(ISERROR(INDEX(TrimSummary[costing_yy],MATCH(1,INDEX(($HD181=TrimSummary[style_no])*(HK$3=TrimSummary[trim_reff])*(ISNUMBER(FIND("/"&amp;$HC181&amp;"/","/"&amp;TrimSummary[color]&amp;"/"))),),0))),0,(INDEX(TrimSummary[costing_yy],MATCH(1,INDEX(($HD181=TrimSummary[style_no])*(HK$3=TrimSummary[trim_reff])*(ISNUMBER(FIND("/"&amp;$HC181&amp;"/","/"&amp;TrimSummary[color]&amp;"/"))),),0))))*$HH181*(1+$BN$3)&amp;","&amp;IF(ISERROR(INDEX(TrimSummary[costing_yy],MATCH(1,INDEX(($HD181=TrimSummary[style_no])*(HK$3=TrimSummary[trim_reff])*(ISNUMBER(FIND("/"&amp;$HC181&amp;"/","/"&amp;TrimSummary[color]&amp;"/"))),),0))),0,(INDEX(TrimSummary[costing_yy],MATCH(1,INDEX(($HD181=TrimSummary[style_no])*(HK$3=TrimSummary[trim_reff])*(ISNUMBER(FIND("/"&amp;$HC181&amp;"/","/"&amp;TrimSummary[color]&amp;"/"))),),0))))*$HJ181*(1+$BN$3)&amp;","&amp;IF(ISERROR(INDEX(TrimSummary[ordering_yy],MATCH(1,INDEX(($HD181=TrimSummary[style_no])*(HK$3=TrimSummary[trim_reff])*(ISNUMBER(FIND("/"&amp;$HC181&amp;"/","/"&amp;TrimSummary[color]&amp;"/"))),),0))),0,(INDEX(TrimSummary[ordering_yy],MATCH(1,INDEX(($HD181=TrimSummary[style_no])*(HK$3=TrimSummary[trim_reff])*(ISNUMBER(FIND("/"&amp;$HC181&amp;"/","/"&amp;TrimSummary[color]&amp;"/"))),),0))))*$HH181*(1+$BN$4)&amp;","&amp;IF(ISERROR(INDEX(TrimSummary[ordering_yy],MATCH(1,INDEX(($HD181=TrimSummary[style_no])*(HK$3=TrimSummary[trim_reff])*(ISNUMBER(FIND("/"&amp;$HC181&amp;"/","/"&amp;TrimSummary[color]&amp;"/"))),),0))),0,(INDEX(TrimSummary[ordering_yy],MATCH(1,INDEX(($HD181=TrimSummary[style_no])*(HK$3=TrimSummary[trim_reff])*(ISNUMBER(FIND("/"&amp;$HC181&amp;"/","/"&amp;TrimSummary[color]&amp;"/"))),),0))))*$HJ181*(1+$BN$4)</f>
        <v>0,0,0,0</v>
      </c>
      <c r="HL181" s="62" t="str" cm="1">
        <f t="array" ref="HL181">IF(ISERROR(INDEX(TrimSummary[costing_yy],MATCH(1,INDEX(($HD181=TrimSummary[style_no])*(HL$3=TrimSummary[trim_reff])*(ISNUMBER(FIND("/"&amp;$HC181&amp;"/","/"&amp;TrimSummary[color]&amp;"/"))),),0))),0,(INDEX(TrimSummary[costing_yy],MATCH(1,INDEX(($HD181=TrimSummary[style_no])*(HL$3=TrimSummary[trim_reff])*(ISNUMBER(FIND("/"&amp;$HC181&amp;"/","/"&amp;TrimSummary[color]&amp;"/"))),),0))))*$HH181*(1+$BN$3)&amp;","&amp;IF(ISERROR(INDEX(TrimSummary[costing_yy],MATCH(1,INDEX(($HD181=TrimSummary[style_no])*(HL$3=TrimSummary[trim_reff])*(ISNUMBER(FIND("/"&amp;$HC181&amp;"/","/"&amp;TrimSummary[color]&amp;"/"))),),0))),0,(INDEX(TrimSummary[costing_yy],MATCH(1,INDEX(($HD181=TrimSummary[style_no])*(HL$3=TrimSummary[trim_reff])*(ISNUMBER(FIND("/"&amp;$HC181&amp;"/","/"&amp;TrimSummary[color]&amp;"/"))),),0))))*$HJ181*(1+$BN$3)&amp;","&amp;IF(ISERROR(INDEX(TrimSummary[ordering_yy],MATCH(1,INDEX(($HD181=TrimSummary[style_no])*(HL$3=TrimSummary[trim_reff])*(ISNUMBER(FIND("/"&amp;$HC181&amp;"/","/"&amp;TrimSummary[color]&amp;"/"))),),0))),0,(INDEX(TrimSummary[ordering_yy],MATCH(1,INDEX(($HD181=TrimSummary[style_no])*(HL$3=TrimSummary[trim_reff])*(ISNUMBER(FIND("/"&amp;$HC181&amp;"/","/"&amp;TrimSummary[color]&amp;"/"))),),0))))*$HH181*(1+$BN$4)&amp;","&amp;IF(ISERROR(INDEX(TrimSummary[ordering_yy],MATCH(1,INDEX(($HD181=TrimSummary[style_no])*(HL$3=TrimSummary[trim_reff])*(ISNUMBER(FIND("/"&amp;$HC181&amp;"/","/"&amp;TrimSummary[color]&amp;"/"))),),0))),0,(INDEX(TrimSummary[ordering_yy],MATCH(1,INDEX(($HD181=TrimSummary[style_no])*(HL$3=TrimSummary[trim_reff])*(ISNUMBER(FIND("/"&amp;$HC181&amp;"/","/"&amp;TrimSummary[color]&amp;"/"))),),0))))*$HJ181*(1+$BN$4)</f>
        <v>0,0,0,0</v>
      </c>
      <c r="HM181" s="62" t="str" cm="1">
        <f t="array" ref="HM181">IF(ISERROR(INDEX(TrimSummary[costing_yy],MATCH(1,INDEX(($HD181=TrimSummary[style_no])*(HM$3=TrimSummary[trim_reff])*(ISNUMBER(FIND("/"&amp;$HC181&amp;"/","/"&amp;TrimSummary[color]&amp;"/"))),),0))),0,(INDEX(TrimSummary[costing_yy],MATCH(1,INDEX(($HD181=TrimSummary[style_no])*(HM$3=TrimSummary[trim_reff])*(ISNUMBER(FIND("/"&amp;$HC181&amp;"/","/"&amp;TrimSummary[color]&amp;"/"))),),0))))*$HH181*(1+$BN$3)&amp;","&amp;IF(ISERROR(INDEX(TrimSummary[costing_yy],MATCH(1,INDEX(($HD181=TrimSummary[style_no])*(HM$3=TrimSummary[trim_reff])*(ISNUMBER(FIND("/"&amp;$HC181&amp;"/","/"&amp;TrimSummary[color]&amp;"/"))),),0))),0,(INDEX(TrimSummary[costing_yy],MATCH(1,INDEX(($HD181=TrimSummary[style_no])*(HM$3=TrimSummary[trim_reff])*(ISNUMBER(FIND("/"&amp;$HC181&amp;"/","/"&amp;TrimSummary[color]&amp;"/"))),),0))))*$HJ181*(1+$BN$3)&amp;","&amp;IF(ISERROR(INDEX(TrimSummary[ordering_yy],MATCH(1,INDEX(($HD181=TrimSummary[style_no])*(HM$3=TrimSummary[trim_reff])*(ISNUMBER(FIND("/"&amp;$HC181&amp;"/","/"&amp;TrimSummary[color]&amp;"/"))),),0))),0,(INDEX(TrimSummary[ordering_yy],MATCH(1,INDEX(($HD181=TrimSummary[style_no])*(HM$3=TrimSummary[trim_reff])*(ISNUMBER(FIND("/"&amp;$HC181&amp;"/","/"&amp;TrimSummary[color]&amp;"/"))),),0))))*$HH181*(1+$BN$4)&amp;","&amp;IF(ISERROR(INDEX(TrimSummary[ordering_yy],MATCH(1,INDEX(($HD181=TrimSummary[style_no])*(HM$3=TrimSummary[trim_reff])*(ISNUMBER(FIND("/"&amp;$HC181&amp;"/","/"&amp;TrimSummary[color]&amp;"/"))),),0))),0,(INDEX(TrimSummary[ordering_yy],MATCH(1,INDEX(($HD181=TrimSummary[style_no])*(HM$3=TrimSummary[trim_reff])*(ISNUMBER(FIND("/"&amp;$HC181&amp;"/","/"&amp;TrimSummary[color]&amp;"/"))),),0))))*$HJ181*(1+$BN$4)</f>
        <v>0,0,0,0</v>
      </c>
      <c r="HN181" s="62" t="str" cm="1">
        <f t="array" ref="HN181">IF(ISERROR(INDEX(TrimSummary[costing_yy],MATCH(1,INDEX(($HD181=TrimSummary[style_no])*(HN$3=TrimSummary[trim_reff])*(ISNUMBER(FIND("/"&amp;$HC181&amp;"/","/"&amp;TrimSummary[color]&amp;"/"))),),0))),0,(INDEX(TrimSummary[costing_yy],MATCH(1,INDEX(($HD181=TrimSummary[style_no])*(HN$3=TrimSummary[trim_reff])*(ISNUMBER(FIND("/"&amp;$HC181&amp;"/","/"&amp;TrimSummary[color]&amp;"/"))),),0))))*$HH181*(1+$BN$3)&amp;","&amp;IF(ISERROR(INDEX(TrimSummary[costing_yy],MATCH(1,INDEX(($HD181=TrimSummary[style_no])*(HN$3=TrimSummary[trim_reff])*(ISNUMBER(FIND("/"&amp;$HC181&amp;"/","/"&amp;TrimSummary[color]&amp;"/"))),),0))),0,(INDEX(TrimSummary[costing_yy],MATCH(1,INDEX(($HD181=TrimSummary[style_no])*(HN$3=TrimSummary[trim_reff])*(ISNUMBER(FIND("/"&amp;$HC181&amp;"/","/"&amp;TrimSummary[color]&amp;"/"))),),0))))*$HJ181*(1+$BN$3)&amp;","&amp;IF(ISERROR(INDEX(TrimSummary[ordering_yy],MATCH(1,INDEX(($HD181=TrimSummary[style_no])*(HN$3=TrimSummary[trim_reff])*(ISNUMBER(FIND("/"&amp;$HC181&amp;"/","/"&amp;TrimSummary[color]&amp;"/"))),),0))),0,(INDEX(TrimSummary[ordering_yy],MATCH(1,INDEX(($HD181=TrimSummary[style_no])*(HN$3=TrimSummary[trim_reff])*(ISNUMBER(FIND("/"&amp;$HC181&amp;"/","/"&amp;TrimSummary[color]&amp;"/"))),),0))))*$HH181*(1+$BN$4)&amp;","&amp;IF(ISERROR(INDEX(TrimSummary[ordering_yy],MATCH(1,INDEX(($HD181=TrimSummary[style_no])*(HN$3=TrimSummary[trim_reff])*(ISNUMBER(FIND("/"&amp;$HC181&amp;"/","/"&amp;TrimSummary[color]&amp;"/"))),),0))),0,(INDEX(TrimSummary[ordering_yy],MATCH(1,INDEX(($HD181=TrimSummary[style_no])*(HN$3=TrimSummary[trim_reff])*(ISNUMBER(FIND("/"&amp;$HC181&amp;"/","/"&amp;TrimSummary[color]&amp;"/"))),),0))))*$HJ181*(1+$BN$4)</f>
        <v>0,0,0,0</v>
      </c>
      <c r="HO181" s="62" t="str" cm="1">
        <f t="array" ref="HO181">IF(ISERROR(INDEX(TrimSummary[costing_yy],MATCH(1,INDEX(($HD181=TrimSummary[style_no])*(HO$3=TrimSummary[trim_reff])*(ISNUMBER(FIND("/"&amp;$HC181&amp;"/","/"&amp;TrimSummary[color]&amp;"/"))),),0))),0,(INDEX(TrimSummary[costing_yy],MATCH(1,INDEX(($HD181=TrimSummary[style_no])*(HO$3=TrimSummary[trim_reff])*(ISNUMBER(FIND("/"&amp;$HC181&amp;"/","/"&amp;TrimSummary[color]&amp;"/"))),),0))))*$HH181*(1+$BN$3)&amp;","&amp;IF(ISERROR(INDEX(TrimSummary[costing_yy],MATCH(1,INDEX(($HD181=TrimSummary[style_no])*(HO$3=TrimSummary[trim_reff])*(ISNUMBER(FIND("/"&amp;$HC181&amp;"/","/"&amp;TrimSummary[color]&amp;"/"))),),0))),0,(INDEX(TrimSummary[costing_yy],MATCH(1,INDEX(($HD181=TrimSummary[style_no])*(HO$3=TrimSummary[trim_reff])*(ISNUMBER(FIND("/"&amp;$HC181&amp;"/","/"&amp;TrimSummary[color]&amp;"/"))),),0))))*$HJ181*(1+$BN$3)&amp;","&amp;IF(ISERROR(INDEX(TrimSummary[ordering_yy],MATCH(1,INDEX(($HD181=TrimSummary[style_no])*(HO$3=TrimSummary[trim_reff])*(ISNUMBER(FIND("/"&amp;$HC181&amp;"/","/"&amp;TrimSummary[color]&amp;"/"))),),0))),0,(INDEX(TrimSummary[ordering_yy],MATCH(1,INDEX(($HD181=TrimSummary[style_no])*(HO$3=TrimSummary[trim_reff])*(ISNUMBER(FIND("/"&amp;$HC181&amp;"/","/"&amp;TrimSummary[color]&amp;"/"))),),0))))*$HH181*(1+$BN$4)&amp;","&amp;IF(ISERROR(INDEX(TrimSummary[ordering_yy],MATCH(1,INDEX(($HD181=TrimSummary[style_no])*(HO$3=TrimSummary[trim_reff])*(ISNUMBER(FIND("/"&amp;$HC181&amp;"/","/"&amp;TrimSummary[color]&amp;"/"))),),0))),0,(INDEX(TrimSummary[ordering_yy],MATCH(1,INDEX(($HD181=TrimSummary[style_no])*(HO$3=TrimSummary[trim_reff])*(ISNUMBER(FIND("/"&amp;$HC181&amp;"/","/"&amp;TrimSummary[color]&amp;"/"))),),0))))*$HJ181*(1+$BN$4)</f>
        <v>0,0,0,0</v>
      </c>
      <c r="HP181" s="62" t="str" cm="1">
        <f t="array" ref="HP181">IF(ISERROR(INDEX(TrimSummary[costing_yy],MATCH(1,INDEX(($HD181=TrimSummary[style_no])*(HP$3=TrimSummary[trim_reff])*(ISNUMBER(FIND("/"&amp;$HC181&amp;"/","/"&amp;TrimSummary[color]&amp;"/"))),),0))),0,(INDEX(TrimSummary[costing_yy],MATCH(1,INDEX(($HD181=TrimSummary[style_no])*(HP$3=TrimSummary[trim_reff])*(ISNUMBER(FIND("/"&amp;$HC181&amp;"/","/"&amp;TrimSummary[color]&amp;"/"))),),0))))*$HH181*(1+$BN$3)&amp;","&amp;IF(ISERROR(INDEX(TrimSummary[costing_yy],MATCH(1,INDEX(($HD181=TrimSummary[style_no])*(HP$3=TrimSummary[trim_reff])*(ISNUMBER(FIND("/"&amp;$HC181&amp;"/","/"&amp;TrimSummary[color]&amp;"/"))),),0))),0,(INDEX(TrimSummary[costing_yy],MATCH(1,INDEX(($HD181=TrimSummary[style_no])*(HP$3=TrimSummary[trim_reff])*(ISNUMBER(FIND("/"&amp;$HC181&amp;"/","/"&amp;TrimSummary[color]&amp;"/"))),),0))))*$HJ181*(1+$BN$3)&amp;","&amp;IF(ISERROR(INDEX(TrimSummary[ordering_yy],MATCH(1,INDEX(($HD181=TrimSummary[style_no])*(HP$3=TrimSummary[trim_reff])*(ISNUMBER(FIND("/"&amp;$HC181&amp;"/","/"&amp;TrimSummary[color]&amp;"/"))),),0))),0,(INDEX(TrimSummary[ordering_yy],MATCH(1,INDEX(($HD181=TrimSummary[style_no])*(HP$3=TrimSummary[trim_reff])*(ISNUMBER(FIND("/"&amp;$HC181&amp;"/","/"&amp;TrimSummary[color]&amp;"/"))),),0))))*$HH181*(1+$BN$4)&amp;","&amp;IF(ISERROR(INDEX(TrimSummary[ordering_yy],MATCH(1,INDEX(($HD181=TrimSummary[style_no])*(HP$3=TrimSummary[trim_reff])*(ISNUMBER(FIND("/"&amp;$HC181&amp;"/","/"&amp;TrimSummary[color]&amp;"/"))),),0))),0,(INDEX(TrimSummary[ordering_yy],MATCH(1,INDEX(($HD181=TrimSummary[style_no])*(HP$3=TrimSummary[trim_reff])*(ISNUMBER(FIND("/"&amp;$HC181&amp;"/","/"&amp;TrimSummary[color]&amp;"/"))),),0))))*$HJ181*(1+$BN$4)</f>
        <v>0,0,0,0</v>
      </c>
      <c r="HQ181" s="62" t="str" cm="1">
        <f t="array" ref="HQ181">IF(ISERROR(INDEX(TrimSummary[costing_yy],MATCH(1,INDEX(($HD181=TrimSummary[style_no])*(HQ$3=TrimSummary[trim_reff])*(ISNUMBER(FIND("/"&amp;$HC181&amp;"/","/"&amp;TrimSummary[color]&amp;"/"))),),0))),0,(INDEX(TrimSummary[costing_yy],MATCH(1,INDEX(($HD181=TrimSummary[style_no])*(HQ$3=TrimSummary[trim_reff])*(ISNUMBER(FIND("/"&amp;$HC181&amp;"/","/"&amp;TrimSummary[color]&amp;"/"))),),0))))*$HH181*(1+$BN$3)&amp;","&amp;IF(ISERROR(INDEX(TrimSummary[costing_yy],MATCH(1,INDEX(($HD181=TrimSummary[style_no])*(HQ$3=TrimSummary[trim_reff])*(ISNUMBER(FIND("/"&amp;$HC181&amp;"/","/"&amp;TrimSummary[color]&amp;"/"))),),0))),0,(INDEX(TrimSummary[costing_yy],MATCH(1,INDEX(($HD181=TrimSummary[style_no])*(HQ$3=TrimSummary[trim_reff])*(ISNUMBER(FIND("/"&amp;$HC181&amp;"/","/"&amp;TrimSummary[color]&amp;"/"))),),0))))*$HJ181*(1+$BN$3)&amp;","&amp;IF(ISERROR(INDEX(TrimSummary[ordering_yy],MATCH(1,INDEX(($HD181=TrimSummary[style_no])*(HQ$3=TrimSummary[trim_reff])*(ISNUMBER(FIND("/"&amp;$HC181&amp;"/","/"&amp;TrimSummary[color]&amp;"/"))),),0))),0,(INDEX(TrimSummary[ordering_yy],MATCH(1,INDEX(($HD181=TrimSummary[style_no])*(HQ$3=TrimSummary[trim_reff])*(ISNUMBER(FIND("/"&amp;$HC181&amp;"/","/"&amp;TrimSummary[color]&amp;"/"))),),0))))*$HH181*(1+$BN$4)&amp;","&amp;IF(ISERROR(INDEX(TrimSummary[ordering_yy],MATCH(1,INDEX(($HD181=TrimSummary[style_no])*(HQ$3=TrimSummary[trim_reff])*(ISNUMBER(FIND("/"&amp;$HC181&amp;"/","/"&amp;TrimSummary[color]&amp;"/"))),),0))),0,(INDEX(TrimSummary[ordering_yy],MATCH(1,INDEX(($HD181=TrimSummary[style_no])*(HQ$3=TrimSummary[trim_reff])*(ISNUMBER(FIND("/"&amp;$HC181&amp;"/","/"&amp;TrimSummary[color]&amp;"/"))),),0))))*$HJ181*(1+$BN$4)</f>
        <v>0,0,0,0</v>
      </c>
      <c r="HR181" s="62" t="str" cm="1">
        <f t="array" ref="HR181">IF(ISERROR(INDEX(TrimSummary[costing_yy],MATCH(1,INDEX(($HD181=TrimSummary[style_no])*(HR$3=TrimSummary[trim_reff])*(ISNUMBER(FIND("/"&amp;$HC181&amp;"/","/"&amp;TrimSummary[color]&amp;"/"))),),0))),0,(INDEX(TrimSummary[costing_yy],MATCH(1,INDEX(($HD181=TrimSummary[style_no])*(HR$3=TrimSummary[trim_reff])*(ISNUMBER(FIND("/"&amp;$HC181&amp;"/","/"&amp;TrimSummary[color]&amp;"/"))),),0))))*$HH181*(1+$BN$3)&amp;","&amp;IF(ISERROR(INDEX(TrimSummary[costing_yy],MATCH(1,INDEX(($HD181=TrimSummary[style_no])*(HR$3=TrimSummary[trim_reff])*(ISNUMBER(FIND("/"&amp;$HC181&amp;"/","/"&amp;TrimSummary[color]&amp;"/"))),),0))),0,(INDEX(TrimSummary[costing_yy],MATCH(1,INDEX(($HD181=TrimSummary[style_no])*(HR$3=TrimSummary[trim_reff])*(ISNUMBER(FIND("/"&amp;$HC181&amp;"/","/"&amp;TrimSummary[color]&amp;"/"))),),0))))*$HJ181*(1+$BN$3)&amp;","&amp;IF(ISERROR(INDEX(TrimSummary[ordering_yy],MATCH(1,INDEX(($HD181=TrimSummary[style_no])*(HR$3=TrimSummary[trim_reff])*(ISNUMBER(FIND("/"&amp;$HC181&amp;"/","/"&amp;TrimSummary[color]&amp;"/"))),),0))),0,(INDEX(TrimSummary[ordering_yy],MATCH(1,INDEX(($HD181=TrimSummary[style_no])*(HR$3=TrimSummary[trim_reff])*(ISNUMBER(FIND("/"&amp;$HC181&amp;"/","/"&amp;TrimSummary[color]&amp;"/"))),),0))))*$HH181*(1+$BN$4)&amp;","&amp;IF(ISERROR(INDEX(TrimSummary[ordering_yy],MATCH(1,INDEX(($HD181=TrimSummary[style_no])*(HR$3=TrimSummary[trim_reff])*(ISNUMBER(FIND("/"&amp;$HC181&amp;"/","/"&amp;TrimSummary[color]&amp;"/"))),),0))),0,(INDEX(TrimSummary[ordering_yy],MATCH(1,INDEX(($HD181=TrimSummary[style_no])*(HR$3=TrimSummary[trim_reff])*(ISNUMBER(FIND("/"&amp;$HC181&amp;"/","/"&amp;TrimSummary[color]&amp;"/"))),),0))))*$HJ181*(1+$BN$4)</f>
        <v>0,0,0,0</v>
      </c>
      <c r="HS181" s="62" t="str" cm="1">
        <f t="array" ref="HS181">IF(ISERROR(INDEX(TrimSummary[costing_yy],MATCH(1,INDEX(($HD181=TrimSummary[style_no])*(HS$3=TrimSummary[trim_reff])*(ISNUMBER(FIND("/"&amp;$HC181&amp;"/","/"&amp;TrimSummary[color]&amp;"/"))),),0))),0,(INDEX(TrimSummary[costing_yy],MATCH(1,INDEX(($HD181=TrimSummary[style_no])*(HS$3=TrimSummary[trim_reff])*(ISNUMBER(FIND("/"&amp;$HC181&amp;"/","/"&amp;TrimSummary[color]&amp;"/"))),),0))))*$HH181*(1+$BN$3)&amp;","&amp;IF(ISERROR(INDEX(TrimSummary[costing_yy],MATCH(1,INDEX(($HD181=TrimSummary[style_no])*(HS$3=TrimSummary[trim_reff])*(ISNUMBER(FIND("/"&amp;$HC181&amp;"/","/"&amp;TrimSummary[color]&amp;"/"))),),0))),0,(INDEX(TrimSummary[costing_yy],MATCH(1,INDEX(($HD181=TrimSummary[style_no])*(HS$3=TrimSummary[trim_reff])*(ISNUMBER(FIND("/"&amp;$HC181&amp;"/","/"&amp;TrimSummary[color]&amp;"/"))),),0))))*$HJ181*(1+$BN$3)&amp;","&amp;IF(ISERROR(INDEX(TrimSummary[ordering_yy],MATCH(1,INDEX(($HD181=TrimSummary[style_no])*(HS$3=TrimSummary[trim_reff])*(ISNUMBER(FIND("/"&amp;$HC181&amp;"/","/"&amp;TrimSummary[color]&amp;"/"))),),0))),0,(INDEX(TrimSummary[ordering_yy],MATCH(1,INDEX(($HD181=TrimSummary[style_no])*(HS$3=TrimSummary[trim_reff])*(ISNUMBER(FIND("/"&amp;$HC181&amp;"/","/"&amp;TrimSummary[color]&amp;"/"))),),0))))*$HH181*(1+$BN$4)&amp;","&amp;IF(ISERROR(INDEX(TrimSummary[ordering_yy],MATCH(1,INDEX(($HD181=TrimSummary[style_no])*(HS$3=TrimSummary[trim_reff])*(ISNUMBER(FIND("/"&amp;$HC181&amp;"/","/"&amp;TrimSummary[color]&amp;"/"))),),0))),0,(INDEX(TrimSummary[ordering_yy],MATCH(1,INDEX(($HD181=TrimSummary[style_no])*(HS$3=TrimSummary[trim_reff])*(ISNUMBER(FIND("/"&amp;$HC181&amp;"/","/"&amp;TrimSummary[color]&amp;"/"))),),0))))*$HJ181*(1+$BN$4)</f>
        <v>0,0,0,0</v>
      </c>
      <c r="HT181" s="62" t="str" cm="1">
        <f t="array" ref="HT181">IF(ISERROR(INDEX(TrimSummary[costing_yy],MATCH(1,INDEX(($HD181=TrimSummary[style_no])*(HT$3=TrimSummary[trim_reff])*(ISNUMBER(FIND("/"&amp;$HC181&amp;"/","/"&amp;TrimSummary[color]&amp;"/"))),),0))),0,(INDEX(TrimSummary[costing_yy],MATCH(1,INDEX(($HD181=TrimSummary[style_no])*(HT$3=TrimSummary[trim_reff])*(ISNUMBER(FIND("/"&amp;$HC181&amp;"/","/"&amp;TrimSummary[color]&amp;"/"))),),0))))*$HH181*(1+$BN$3)&amp;","&amp;IF(ISERROR(INDEX(TrimSummary[costing_yy],MATCH(1,INDEX(($HD181=TrimSummary[style_no])*(HT$3=TrimSummary[trim_reff])*(ISNUMBER(FIND("/"&amp;$HC181&amp;"/","/"&amp;TrimSummary[color]&amp;"/"))),),0))),0,(INDEX(TrimSummary[costing_yy],MATCH(1,INDEX(($HD181=TrimSummary[style_no])*(HT$3=TrimSummary[trim_reff])*(ISNUMBER(FIND("/"&amp;$HC181&amp;"/","/"&amp;TrimSummary[color]&amp;"/"))),),0))))*$HJ181*(1+$BN$3)&amp;","&amp;IF(ISERROR(INDEX(TrimSummary[ordering_yy],MATCH(1,INDEX(($HD181=TrimSummary[style_no])*(HT$3=TrimSummary[trim_reff])*(ISNUMBER(FIND("/"&amp;$HC181&amp;"/","/"&amp;TrimSummary[color]&amp;"/"))),),0))),0,(INDEX(TrimSummary[ordering_yy],MATCH(1,INDEX(($HD181=TrimSummary[style_no])*(HT$3=TrimSummary[trim_reff])*(ISNUMBER(FIND("/"&amp;$HC181&amp;"/","/"&amp;TrimSummary[color]&amp;"/"))),),0))))*$HH181*(1+$BN$4)&amp;","&amp;IF(ISERROR(INDEX(TrimSummary[ordering_yy],MATCH(1,INDEX(($HD181=TrimSummary[style_no])*(HT$3=TrimSummary[trim_reff])*(ISNUMBER(FIND("/"&amp;$HC181&amp;"/","/"&amp;TrimSummary[color]&amp;"/"))),),0))),0,(INDEX(TrimSummary[ordering_yy],MATCH(1,INDEX(($HD181=TrimSummary[style_no])*(HT$3=TrimSummary[trim_reff])*(ISNUMBER(FIND("/"&amp;$HC181&amp;"/","/"&amp;TrimSummary[color]&amp;"/"))),),0))))*$HJ181*(1+$BN$4)</f>
        <v>0,0,0,0</v>
      </c>
      <c r="HU181" s="62" t="str" cm="1">
        <f t="array" ref="HU181">IF(ISERROR(INDEX(TrimSummary[costing_yy],MATCH(1,INDEX(($HD181=TrimSummary[style_no])*(HU$3=TrimSummary[trim_reff])*(ISNUMBER(FIND("/"&amp;$HC181&amp;"/","/"&amp;TrimSummary[color]&amp;"/"))),),0))),0,(INDEX(TrimSummary[costing_yy],MATCH(1,INDEX(($HD181=TrimSummary[style_no])*(HU$3=TrimSummary[trim_reff])*(ISNUMBER(FIND("/"&amp;$HC181&amp;"/","/"&amp;TrimSummary[color]&amp;"/"))),),0))))*$HH181*(1+$BN$3)&amp;","&amp;IF(ISERROR(INDEX(TrimSummary[costing_yy],MATCH(1,INDEX(($HD181=TrimSummary[style_no])*(HU$3=TrimSummary[trim_reff])*(ISNUMBER(FIND("/"&amp;$HC181&amp;"/","/"&amp;TrimSummary[color]&amp;"/"))),),0))),0,(INDEX(TrimSummary[costing_yy],MATCH(1,INDEX(($HD181=TrimSummary[style_no])*(HU$3=TrimSummary[trim_reff])*(ISNUMBER(FIND("/"&amp;$HC181&amp;"/","/"&amp;TrimSummary[color]&amp;"/"))),),0))))*$HJ181*(1+$BN$3)&amp;","&amp;IF(ISERROR(INDEX(TrimSummary[ordering_yy],MATCH(1,INDEX(($HD181=TrimSummary[style_no])*(HU$3=TrimSummary[trim_reff])*(ISNUMBER(FIND("/"&amp;$HC181&amp;"/","/"&amp;TrimSummary[color]&amp;"/"))),),0))),0,(INDEX(TrimSummary[ordering_yy],MATCH(1,INDEX(($HD181=TrimSummary[style_no])*(HU$3=TrimSummary[trim_reff])*(ISNUMBER(FIND("/"&amp;$HC181&amp;"/","/"&amp;TrimSummary[color]&amp;"/"))),),0))))*$HH181*(1+$BN$4)&amp;","&amp;IF(ISERROR(INDEX(TrimSummary[ordering_yy],MATCH(1,INDEX(($HD181=TrimSummary[style_no])*(HU$3=TrimSummary[trim_reff])*(ISNUMBER(FIND("/"&amp;$HC181&amp;"/","/"&amp;TrimSummary[color]&amp;"/"))),),0))),0,(INDEX(TrimSummary[ordering_yy],MATCH(1,INDEX(($HD181=TrimSummary[style_no])*(HU$3=TrimSummary[trim_reff])*(ISNUMBER(FIND("/"&amp;$HC181&amp;"/","/"&amp;TrimSummary[color]&amp;"/"))),),0))))*$HJ181*(1+$BN$4)</f>
        <v>0,0,0,0</v>
      </c>
      <c r="HV181" s="62"/>
      <c r="HW181" s="62"/>
      <c r="HX181" s="62"/>
      <c r="HY181" s="62"/>
      <c r="HZ181" s="62"/>
      <c r="IA181" s="62"/>
      <c r="IB181" s="62"/>
      <c r="IC181" s="62"/>
      <c r="ID181" s="62"/>
      <c r="IE181" s="62"/>
      <c r="IF181" s="62"/>
      <c r="IG181" s="62"/>
      <c r="IH181" s="62"/>
      <c r="II181" s="62"/>
      <c r="IJ181" s="62"/>
      <c r="IK181" s="62"/>
      <c r="IL181" s="62"/>
      <c r="IM181" s="62"/>
      <c r="IN181" s="62"/>
      <c r="IO181" s="62"/>
      <c r="IP181" s="62"/>
      <c r="IQ181" s="62"/>
      <c r="IR181" s="62"/>
      <c r="IS181" s="62"/>
      <c r="IT181" s="62"/>
      <c r="IU181" s="62"/>
      <c r="IV181" s="62"/>
      <c r="IW181" s="49"/>
    </row>
    <row r="182" spans="1:257">
      <c r="A182"/>
      <c r="D182" s="256"/>
      <c r="E182" s="121"/>
      <c r="F182" s="18"/>
      <c r="G182" s="19"/>
      <c r="H182" s="96"/>
      <c r="I182" s="96"/>
      <c r="J182" s="96"/>
      <c r="K182" s="96"/>
      <c r="L182" s="96"/>
      <c r="M182" s="96"/>
      <c r="N182" s="96"/>
      <c r="O182" s="96"/>
      <c r="P182" s="96"/>
      <c r="Q182" s="96"/>
      <c r="R182" s="96"/>
      <c r="S182" s="86"/>
      <c r="T182" s="86"/>
      <c r="U182" s="86"/>
      <c r="V182" s="130"/>
      <c r="Y182" s="18"/>
      <c r="AR182" s="23"/>
      <c r="AS182" s="23"/>
      <c r="AT182" s="18"/>
      <c r="AV182" s="24"/>
      <c r="AW182" s="24"/>
      <c r="AX182" s="24"/>
      <c r="AY182" s="24"/>
      <c r="AZ182" s="24"/>
      <c r="BA182" s="24"/>
      <c r="BB182" s="24"/>
      <c r="BC182" s="24"/>
      <c r="BD182" s="24"/>
      <c r="BE182" s="24"/>
      <c r="BF182" s="24"/>
      <c r="BG182" s="24"/>
      <c r="BH182" s="24"/>
      <c r="BI182" s="24"/>
      <c r="BS182" s="233"/>
      <c r="BT182" s="233"/>
      <c r="BU182" s="233"/>
      <c r="BV182" s="233"/>
      <c r="BW182" s="233"/>
      <c r="BX182" s="233"/>
      <c r="BY182" s="233"/>
      <c r="BZ182" s="233"/>
      <c r="CA182" s="233"/>
      <c r="CB182" s="233"/>
      <c r="CC182" s="233"/>
      <c r="CD182" s="233"/>
      <c r="CE182" s="233"/>
      <c r="CF182" s="233"/>
      <c r="CG182" s="233"/>
      <c r="CH182" s="233"/>
      <c r="CI182" s="109"/>
      <c r="CJ182" s="94"/>
      <c r="CK182" s="94"/>
      <c r="FT182"/>
      <c r="FU182"/>
      <c r="HA182" s="62" t="str">
        <f>INDEX(TrimSummary[season],MATCH($HD182,TrimSummary[style_no],0))</f>
        <v>WI23</v>
      </c>
      <c r="HB182" s="62" t="str">
        <f>INDEX(TrimSummary[floorset],MATCH($HD182,TrimSummary[style_no],0))</f>
        <v>F3</v>
      </c>
      <c r="HC182" s="6" t="s">
        <v>201</v>
      </c>
      <c r="HD182" s="310" t="s">
        <v>315</v>
      </c>
      <c r="HE182" s="224" t="s">
        <v>303</v>
      </c>
      <c r="HF182" s="98">
        <v>45040</v>
      </c>
      <c r="HG182" t="s">
        <v>138</v>
      </c>
      <c r="HH182" s="105" cm="1">
        <f t="array" ref="HH182">IF(ISERROR(INDEX(Trim_Booking_Data[[QTY TB]:[5]],MATCH($HD182&amp;$HE182&amp;$HF182,Trim_Booking_Data[Styele'#]&amp;Trim_Booking_Data[COLOR]&amp;Trim_Booking_Data[Trim Boking Date],0),MATCH($HG182,Trim_Booking_Data[[#Headers],[QTY TB]:[5]],0))),0,(INDEX(Trim_Booking_Data[[QTY TB]:[5]],MATCH($HD182&amp;$HE182&amp;$HF182,Trim_Booking_Data[Styele'#]&amp;Trim_Booking_Data[COLOR]&amp;Trim_Booking_Data[Trim Boking Date],0),MATCH($HG182,Trim_Booking_Data[[#Headers],[QTY TB]:[5]],0))))</f>
        <v>0</v>
      </c>
      <c r="HI182" s="78" cm="1">
        <f t="array" ref="HI182">IF(ISERROR(INDEX(PO_Placed_Data_Fu[],MATCH($HD182&amp;$HE182,Trim_Booking_Data[Styele'#]&amp;Trim_Booking_Data[COLOR],0),MATCH(HI$3,PO_Placed_Data_Fu[#Headers],0))),0,(INDEX(PO_Placed_Data_Fu[],MATCH($HD182&amp;$HE182,Trim_Booking_Data[Styele'#]&amp;Trim_Booking_Data[COLOR],0),MATCH(HI$3,PO_Placed_Data_Fu[#Headers],0))))</f>
        <v>0</v>
      </c>
      <c r="HJ182" s="73" cm="1">
        <f t="array" ref="HJ182">IF(ISERROR(INDEX(PO_Placed_Data_Fu[],MATCH($HD182&amp;$HE182&amp;$HF182,Trim_Booking_Data[Styele'#]&amp;Trim_Booking_Data[COLOR]&amp;Trim_Booking_Data[Trim Boking Date],0),MATCH($HG182,PO_Placed_Data_Fu[#Headers],0))),0,(INDEX(PO_Placed_Data_Fu[],MATCH($HD182&amp;$HE182&amp;$HF182,Trim_Booking_Data[Styele'#]&amp;Trim_Booking_Data[COLOR]&amp;Trim_Booking_Data[Trim Boking Date],0),MATCH($HG182,PO_Placed_Data_Fu[#Headers],0))))</f>
        <v>0</v>
      </c>
      <c r="HK182" s="62" t="str" cm="1">
        <f t="array" ref="HK182">IF(ISERROR(INDEX(TrimSummary[costing_yy],MATCH(1,INDEX(($HD182=TrimSummary[style_no])*(HK$3=TrimSummary[trim_reff])*(ISNUMBER(FIND("/"&amp;$HC182&amp;"/","/"&amp;TrimSummary[color]&amp;"/"))),),0))),0,(INDEX(TrimSummary[costing_yy],MATCH(1,INDEX(($HD182=TrimSummary[style_no])*(HK$3=TrimSummary[trim_reff])*(ISNUMBER(FIND("/"&amp;$HC182&amp;"/","/"&amp;TrimSummary[color]&amp;"/"))),),0))))*$HH182*(1+$BN$3)&amp;","&amp;IF(ISERROR(INDEX(TrimSummary[costing_yy],MATCH(1,INDEX(($HD182=TrimSummary[style_no])*(HK$3=TrimSummary[trim_reff])*(ISNUMBER(FIND("/"&amp;$HC182&amp;"/","/"&amp;TrimSummary[color]&amp;"/"))),),0))),0,(INDEX(TrimSummary[costing_yy],MATCH(1,INDEX(($HD182=TrimSummary[style_no])*(HK$3=TrimSummary[trim_reff])*(ISNUMBER(FIND("/"&amp;$HC182&amp;"/","/"&amp;TrimSummary[color]&amp;"/"))),),0))))*$HJ182*(1+$BN$3)&amp;","&amp;IF(ISERROR(INDEX(TrimSummary[ordering_yy],MATCH(1,INDEX(($HD182=TrimSummary[style_no])*(HK$3=TrimSummary[trim_reff])*(ISNUMBER(FIND("/"&amp;$HC182&amp;"/","/"&amp;TrimSummary[color]&amp;"/"))),),0))),0,(INDEX(TrimSummary[ordering_yy],MATCH(1,INDEX(($HD182=TrimSummary[style_no])*(HK$3=TrimSummary[trim_reff])*(ISNUMBER(FIND("/"&amp;$HC182&amp;"/","/"&amp;TrimSummary[color]&amp;"/"))),),0))))*$HH182*(1+$BN$4)&amp;","&amp;IF(ISERROR(INDEX(TrimSummary[ordering_yy],MATCH(1,INDEX(($HD182=TrimSummary[style_no])*(HK$3=TrimSummary[trim_reff])*(ISNUMBER(FIND("/"&amp;$HC182&amp;"/","/"&amp;TrimSummary[color]&amp;"/"))),),0))),0,(INDEX(TrimSummary[ordering_yy],MATCH(1,INDEX(($HD182=TrimSummary[style_no])*(HK$3=TrimSummary[trim_reff])*(ISNUMBER(FIND("/"&amp;$HC182&amp;"/","/"&amp;TrimSummary[color]&amp;"/"))),),0))))*$HJ182*(1+$BN$4)</f>
        <v>0,0,0,0</v>
      </c>
      <c r="HL182" s="62" t="str" cm="1">
        <f t="array" ref="HL182">IF(ISERROR(INDEX(TrimSummary[costing_yy],MATCH(1,INDEX(($HD182=TrimSummary[style_no])*(HL$3=TrimSummary[trim_reff])*(ISNUMBER(FIND("/"&amp;$HC182&amp;"/","/"&amp;TrimSummary[color]&amp;"/"))),),0))),0,(INDEX(TrimSummary[costing_yy],MATCH(1,INDEX(($HD182=TrimSummary[style_no])*(HL$3=TrimSummary[trim_reff])*(ISNUMBER(FIND("/"&amp;$HC182&amp;"/","/"&amp;TrimSummary[color]&amp;"/"))),),0))))*$HH182*(1+$BN$3)&amp;","&amp;IF(ISERROR(INDEX(TrimSummary[costing_yy],MATCH(1,INDEX(($HD182=TrimSummary[style_no])*(HL$3=TrimSummary[trim_reff])*(ISNUMBER(FIND("/"&amp;$HC182&amp;"/","/"&amp;TrimSummary[color]&amp;"/"))),),0))),0,(INDEX(TrimSummary[costing_yy],MATCH(1,INDEX(($HD182=TrimSummary[style_no])*(HL$3=TrimSummary[trim_reff])*(ISNUMBER(FIND("/"&amp;$HC182&amp;"/","/"&amp;TrimSummary[color]&amp;"/"))),),0))))*$HJ182*(1+$BN$3)&amp;","&amp;IF(ISERROR(INDEX(TrimSummary[ordering_yy],MATCH(1,INDEX(($HD182=TrimSummary[style_no])*(HL$3=TrimSummary[trim_reff])*(ISNUMBER(FIND("/"&amp;$HC182&amp;"/","/"&amp;TrimSummary[color]&amp;"/"))),),0))),0,(INDEX(TrimSummary[ordering_yy],MATCH(1,INDEX(($HD182=TrimSummary[style_no])*(HL$3=TrimSummary[trim_reff])*(ISNUMBER(FIND("/"&amp;$HC182&amp;"/","/"&amp;TrimSummary[color]&amp;"/"))),),0))))*$HH182*(1+$BN$4)&amp;","&amp;IF(ISERROR(INDEX(TrimSummary[ordering_yy],MATCH(1,INDEX(($HD182=TrimSummary[style_no])*(HL$3=TrimSummary[trim_reff])*(ISNUMBER(FIND("/"&amp;$HC182&amp;"/","/"&amp;TrimSummary[color]&amp;"/"))),),0))),0,(INDEX(TrimSummary[ordering_yy],MATCH(1,INDEX(($HD182=TrimSummary[style_no])*(HL$3=TrimSummary[trim_reff])*(ISNUMBER(FIND("/"&amp;$HC182&amp;"/","/"&amp;TrimSummary[color]&amp;"/"))),),0))))*$HJ182*(1+$BN$4)</f>
        <v>0,0,0,0</v>
      </c>
      <c r="HM182" s="62" t="str" cm="1">
        <f t="array" ref="HM182">IF(ISERROR(INDEX(TrimSummary[costing_yy],MATCH(1,INDEX(($HD182=TrimSummary[style_no])*(HM$3=TrimSummary[trim_reff])*(ISNUMBER(FIND("/"&amp;$HC182&amp;"/","/"&amp;TrimSummary[color]&amp;"/"))),),0))),0,(INDEX(TrimSummary[costing_yy],MATCH(1,INDEX(($HD182=TrimSummary[style_no])*(HM$3=TrimSummary[trim_reff])*(ISNUMBER(FIND("/"&amp;$HC182&amp;"/","/"&amp;TrimSummary[color]&amp;"/"))),),0))))*$HH182*(1+$BN$3)&amp;","&amp;IF(ISERROR(INDEX(TrimSummary[costing_yy],MATCH(1,INDEX(($HD182=TrimSummary[style_no])*(HM$3=TrimSummary[trim_reff])*(ISNUMBER(FIND("/"&amp;$HC182&amp;"/","/"&amp;TrimSummary[color]&amp;"/"))),),0))),0,(INDEX(TrimSummary[costing_yy],MATCH(1,INDEX(($HD182=TrimSummary[style_no])*(HM$3=TrimSummary[trim_reff])*(ISNUMBER(FIND("/"&amp;$HC182&amp;"/","/"&amp;TrimSummary[color]&amp;"/"))),),0))))*$HJ182*(1+$BN$3)&amp;","&amp;IF(ISERROR(INDEX(TrimSummary[ordering_yy],MATCH(1,INDEX(($HD182=TrimSummary[style_no])*(HM$3=TrimSummary[trim_reff])*(ISNUMBER(FIND("/"&amp;$HC182&amp;"/","/"&amp;TrimSummary[color]&amp;"/"))),),0))),0,(INDEX(TrimSummary[ordering_yy],MATCH(1,INDEX(($HD182=TrimSummary[style_no])*(HM$3=TrimSummary[trim_reff])*(ISNUMBER(FIND("/"&amp;$HC182&amp;"/","/"&amp;TrimSummary[color]&amp;"/"))),),0))))*$HH182*(1+$BN$4)&amp;","&amp;IF(ISERROR(INDEX(TrimSummary[ordering_yy],MATCH(1,INDEX(($HD182=TrimSummary[style_no])*(HM$3=TrimSummary[trim_reff])*(ISNUMBER(FIND("/"&amp;$HC182&amp;"/","/"&amp;TrimSummary[color]&amp;"/"))),),0))),0,(INDEX(TrimSummary[ordering_yy],MATCH(1,INDEX(($HD182=TrimSummary[style_no])*(HM$3=TrimSummary[trim_reff])*(ISNUMBER(FIND("/"&amp;$HC182&amp;"/","/"&amp;TrimSummary[color]&amp;"/"))),),0))))*$HJ182*(1+$BN$4)</f>
        <v>0,0,0,0</v>
      </c>
      <c r="HN182" s="62" t="str" cm="1">
        <f t="array" ref="HN182">IF(ISERROR(INDEX(TrimSummary[costing_yy],MATCH(1,INDEX(($HD182=TrimSummary[style_no])*(HN$3=TrimSummary[trim_reff])*(ISNUMBER(FIND("/"&amp;$HC182&amp;"/","/"&amp;TrimSummary[color]&amp;"/"))),),0))),0,(INDEX(TrimSummary[costing_yy],MATCH(1,INDEX(($HD182=TrimSummary[style_no])*(HN$3=TrimSummary[trim_reff])*(ISNUMBER(FIND("/"&amp;$HC182&amp;"/","/"&amp;TrimSummary[color]&amp;"/"))),),0))))*$HH182*(1+$BN$3)&amp;","&amp;IF(ISERROR(INDEX(TrimSummary[costing_yy],MATCH(1,INDEX(($HD182=TrimSummary[style_no])*(HN$3=TrimSummary[trim_reff])*(ISNUMBER(FIND("/"&amp;$HC182&amp;"/","/"&amp;TrimSummary[color]&amp;"/"))),),0))),0,(INDEX(TrimSummary[costing_yy],MATCH(1,INDEX(($HD182=TrimSummary[style_no])*(HN$3=TrimSummary[trim_reff])*(ISNUMBER(FIND("/"&amp;$HC182&amp;"/","/"&amp;TrimSummary[color]&amp;"/"))),),0))))*$HJ182*(1+$BN$3)&amp;","&amp;IF(ISERROR(INDEX(TrimSummary[ordering_yy],MATCH(1,INDEX(($HD182=TrimSummary[style_no])*(HN$3=TrimSummary[trim_reff])*(ISNUMBER(FIND("/"&amp;$HC182&amp;"/","/"&amp;TrimSummary[color]&amp;"/"))),),0))),0,(INDEX(TrimSummary[ordering_yy],MATCH(1,INDEX(($HD182=TrimSummary[style_no])*(HN$3=TrimSummary[trim_reff])*(ISNUMBER(FIND("/"&amp;$HC182&amp;"/","/"&amp;TrimSummary[color]&amp;"/"))),),0))))*$HH182*(1+$BN$4)&amp;","&amp;IF(ISERROR(INDEX(TrimSummary[ordering_yy],MATCH(1,INDEX(($HD182=TrimSummary[style_no])*(HN$3=TrimSummary[trim_reff])*(ISNUMBER(FIND("/"&amp;$HC182&amp;"/","/"&amp;TrimSummary[color]&amp;"/"))),),0))),0,(INDEX(TrimSummary[ordering_yy],MATCH(1,INDEX(($HD182=TrimSummary[style_no])*(HN$3=TrimSummary[trim_reff])*(ISNUMBER(FIND("/"&amp;$HC182&amp;"/","/"&amp;TrimSummary[color]&amp;"/"))),),0))))*$HJ182*(1+$BN$4)</f>
        <v>0,0,0,0</v>
      </c>
      <c r="HO182" s="62" t="str" cm="1">
        <f t="array" ref="HO182">IF(ISERROR(INDEX(TrimSummary[costing_yy],MATCH(1,INDEX(($HD182=TrimSummary[style_no])*(HO$3=TrimSummary[trim_reff])*(ISNUMBER(FIND("/"&amp;$HC182&amp;"/","/"&amp;TrimSummary[color]&amp;"/"))),),0))),0,(INDEX(TrimSummary[costing_yy],MATCH(1,INDEX(($HD182=TrimSummary[style_no])*(HO$3=TrimSummary[trim_reff])*(ISNUMBER(FIND("/"&amp;$HC182&amp;"/","/"&amp;TrimSummary[color]&amp;"/"))),),0))))*$HH182*(1+$BN$3)&amp;","&amp;IF(ISERROR(INDEX(TrimSummary[costing_yy],MATCH(1,INDEX(($HD182=TrimSummary[style_no])*(HO$3=TrimSummary[trim_reff])*(ISNUMBER(FIND("/"&amp;$HC182&amp;"/","/"&amp;TrimSummary[color]&amp;"/"))),),0))),0,(INDEX(TrimSummary[costing_yy],MATCH(1,INDEX(($HD182=TrimSummary[style_no])*(HO$3=TrimSummary[trim_reff])*(ISNUMBER(FIND("/"&amp;$HC182&amp;"/","/"&amp;TrimSummary[color]&amp;"/"))),),0))))*$HJ182*(1+$BN$3)&amp;","&amp;IF(ISERROR(INDEX(TrimSummary[ordering_yy],MATCH(1,INDEX(($HD182=TrimSummary[style_no])*(HO$3=TrimSummary[trim_reff])*(ISNUMBER(FIND("/"&amp;$HC182&amp;"/","/"&amp;TrimSummary[color]&amp;"/"))),),0))),0,(INDEX(TrimSummary[ordering_yy],MATCH(1,INDEX(($HD182=TrimSummary[style_no])*(HO$3=TrimSummary[trim_reff])*(ISNUMBER(FIND("/"&amp;$HC182&amp;"/","/"&amp;TrimSummary[color]&amp;"/"))),),0))))*$HH182*(1+$BN$4)&amp;","&amp;IF(ISERROR(INDEX(TrimSummary[ordering_yy],MATCH(1,INDEX(($HD182=TrimSummary[style_no])*(HO$3=TrimSummary[trim_reff])*(ISNUMBER(FIND("/"&amp;$HC182&amp;"/","/"&amp;TrimSummary[color]&amp;"/"))),),0))),0,(INDEX(TrimSummary[ordering_yy],MATCH(1,INDEX(($HD182=TrimSummary[style_no])*(HO$3=TrimSummary[trim_reff])*(ISNUMBER(FIND("/"&amp;$HC182&amp;"/","/"&amp;TrimSummary[color]&amp;"/"))),),0))))*$HJ182*(1+$BN$4)</f>
        <v>0,0,0,0</v>
      </c>
      <c r="HP182" s="62" t="str" cm="1">
        <f t="array" ref="HP182">IF(ISERROR(INDEX(TrimSummary[costing_yy],MATCH(1,INDEX(($HD182=TrimSummary[style_no])*(HP$3=TrimSummary[trim_reff])*(ISNUMBER(FIND("/"&amp;$HC182&amp;"/","/"&amp;TrimSummary[color]&amp;"/"))),),0))),0,(INDEX(TrimSummary[costing_yy],MATCH(1,INDEX(($HD182=TrimSummary[style_no])*(HP$3=TrimSummary[trim_reff])*(ISNUMBER(FIND("/"&amp;$HC182&amp;"/","/"&amp;TrimSummary[color]&amp;"/"))),),0))))*$HH182*(1+$BN$3)&amp;","&amp;IF(ISERROR(INDEX(TrimSummary[costing_yy],MATCH(1,INDEX(($HD182=TrimSummary[style_no])*(HP$3=TrimSummary[trim_reff])*(ISNUMBER(FIND("/"&amp;$HC182&amp;"/","/"&amp;TrimSummary[color]&amp;"/"))),),0))),0,(INDEX(TrimSummary[costing_yy],MATCH(1,INDEX(($HD182=TrimSummary[style_no])*(HP$3=TrimSummary[trim_reff])*(ISNUMBER(FIND("/"&amp;$HC182&amp;"/","/"&amp;TrimSummary[color]&amp;"/"))),),0))))*$HJ182*(1+$BN$3)&amp;","&amp;IF(ISERROR(INDEX(TrimSummary[ordering_yy],MATCH(1,INDEX(($HD182=TrimSummary[style_no])*(HP$3=TrimSummary[trim_reff])*(ISNUMBER(FIND("/"&amp;$HC182&amp;"/","/"&amp;TrimSummary[color]&amp;"/"))),),0))),0,(INDEX(TrimSummary[ordering_yy],MATCH(1,INDEX(($HD182=TrimSummary[style_no])*(HP$3=TrimSummary[trim_reff])*(ISNUMBER(FIND("/"&amp;$HC182&amp;"/","/"&amp;TrimSummary[color]&amp;"/"))),),0))))*$HH182*(1+$BN$4)&amp;","&amp;IF(ISERROR(INDEX(TrimSummary[ordering_yy],MATCH(1,INDEX(($HD182=TrimSummary[style_no])*(HP$3=TrimSummary[trim_reff])*(ISNUMBER(FIND("/"&amp;$HC182&amp;"/","/"&amp;TrimSummary[color]&amp;"/"))),),0))),0,(INDEX(TrimSummary[ordering_yy],MATCH(1,INDEX(($HD182=TrimSummary[style_no])*(HP$3=TrimSummary[trim_reff])*(ISNUMBER(FIND("/"&amp;$HC182&amp;"/","/"&amp;TrimSummary[color]&amp;"/"))),),0))))*$HJ182*(1+$BN$4)</f>
        <v>0,0,0,0</v>
      </c>
      <c r="HQ182" s="62" t="str" cm="1">
        <f t="array" ref="HQ182">IF(ISERROR(INDEX(TrimSummary[costing_yy],MATCH(1,INDEX(($HD182=TrimSummary[style_no])*(HQ$3=TrimSummary[trim_reff])*(ISNUMBER(FIND("/"&amp;$HC182&amp;"/","/"&amp;TrimSummary[color]&amp;"/"))),),0))),0,(INDEX(TrimSummary[costing_yy],MATCH(1,INDEX(($HD182=TrimSummary[style_no])*(HQ$3=TrimSummary[trim_reff])*(ISNUMBER(FIND("/"&amp;$HC182&amp;"/","/"&amp;TrimSummary[color]&amp;"/"))),),0))))*$HH182*(1+$BN$3)&amp;","&amp;IF(ISERROR(INDEX(TrimSummary[costing_yy],MATCH(1,INDEX(($HD182=TrimSummary[style_no])*(HQ$3=TrimSummary[trim_reff])*(ISNUMBER(FIND("/"&amp;$HC182&amp;"/","/"&amp;TrimSummary[color]&amp;"/"))),),0))),0,(INDEX(TrimSummary[costing_yy],MATCH(1,INDEX(($HD182=TrimSummary[style_no])*(HQ$3=TrimSummary[trim_reff])*(ISNUMBER(FIND("/"&amp;$HC182&amp;"/","/"&amp;TrimSummary[color]&amp;"/"))),),0))))*$HJ182*(1+$BN$3)&amp;","&amp;IF(ISERROR(INDEX(TrimSummary[ordering_yy],MATCH(1,INDEX(($HD182=TrimSummary[style_no])*(HQ$3=TrimSummary[trim_reff])*(ISNUMBER(FIND("/"&amp;$HC182&amp;"/","/"&amp;TrimSummary[color]&amp;"/"))),),0))),0,(INDEX(TrimSummary[ordering_yy],MATCH(1,INDEX(($HD182=TrimSummary[style_no])*(HQ$3=TrimSummary[trim_reff])*(ISNUMBER(FIND("/"&amp;$HC182&amp;"/","/"&amp;TrimSummary[color]&amp;"/"))),),0))))*$HH182*(1+$BN$4)&amp;","&amp;IF(ISERROR(INDEX(TrimSummary[ordering_yy],MATCH(1,INDEX(($HD182=TrimSummary[style_no])*(HQ$3=TrimSummary[trim_reff])*(ISNUMBER(FIND("/"&amp;$HC182&amp;"/","/"&amp;TrimSummary[color]&amp;"/"))),),0))),0,(INDEX(TrimSummary[ordering_yy],MATCH(1,INDEX(($HD182=TrimSummary[style_no])*(HQ$3=TrimSummary[trim_reff])*(ISNUMBER(FIND("/"&amp;$HC182&amp;"/","/"&amp;TrimSummary[color]&amp;"/"))),),0))))*$HJ182*(1+$BN$4)</f>
        <v>0,0,0,0</v>
      </c>
      <c r="HR182" s="62" t="str" cm="1">
        <f t="array" ref="HR182">IF(ISERROR(INDEX(TrimSummary[costing_yy],MATCH(1,INDEX(($HD182=TrimSummary[style_no])*(HR$3=TrimSummary[trim_reff])*(ISNUMBER(FIND("/"&amp;$HC182&amp;"/","/"&amp;TrimSummary[color]&amp;"/"))),),0))),0,(INDEX(TrimSummary[costing_yy],MATCH(1,INDEX(($HD182=TrimSummary[style_no])*(HR$3=TrimSummary[trim_reff])*(ISNUMBER(FIND("/"&amp;$HC182&amp;"/","/"&amp;TrimSummary[color]&amp;"/"))),),0))))*$HH182*(1+$BN$3)&amp;","&amp;IF(ISERROR(INDEX(TrimSummary[costing_yy],MATCH(1,INDEX(($HD182=TrimSummary[style_no])*(HR$3=TrimSummary[trim_reff])*(ISNUMBER(FIND("/"&amp;$HC182&amp;"/","/"&amp;TrimSummary[color]&amp;"/"))),),0))),0,(INDEX(TrimSummary[costing_yy],MATCH(1,INDEX(($HD182=TrimSummary[style_no])*(HR$3=TrimSummary[trim_reff])*(ISNUMBER(FIND("/"&amp;$HC182&amp;"/","/"&amp;TrimSummary[color]&amp;"/"))),),0))))*$HJ182*(1+$BN$3)&amp;","&amp;IF(ISERROR(INDEX(TrimSummary[ordering_yy],MATCH(1,INDEX(($HD182=TrimSummary[style_no])*(HR$3=TrimSummary[trim_reff])*(ISNUMBER(FIND("/"&amp;$HC182&amp;"/","/"&amp;TrimSummary[color]&amp;"/"))),),0))),0,(INDEX(TrimSummary[ordering_yy],MATCH(1,INDEX(($HD182=TrimSummary[style_no])*(HR$3=TrimSummary[trim_reff])*(ISNUMBER(FIND("/"&amp;$HC182&amp;"/","/"&amp;TrimSummary[color]&amp;"/"))),),0))))*$HH182*(1+$BN$4)&amp;","&amp;IF(ISERROR(INDEX(TrimSummary[ordering_yy],MATCH(1,INDEX(($HD182=TrimSummary[style_no])*(HR$3=TrimSummary[trim_reff])*(ISNUMBER(FIND("/"&amp;$HC182&amp;"/","/"&amp;TrimSummary[color]&amp;"/"))),),0))),0,(INDEX(TrimSummary[ordering_yy],MATCH(1,INDEX(($HD182=TrimSummary[style_no])*(HR$3=TrimSummary[trim_reff])*(ISNUMBER(FIND("/"&amp;$HC182&amp;"/","/"&amp;TrimSummary[color]&amp;"/"))),),0))))*$HJ182*(1+$BN$4)</f>
        <v>0,0,0,0</v>
      </c>
      <c r="HS182" s="62" t="str" cm="1">
        <f t="array" ref="HS182">IF(ISERROR(INDEX(TrimSummary[costing_yy],MATCH(1,INDEX(($HD182=TrimSummary[style_no])*(HS$3=TrimSummary[trim_reff])*(ISNUMBER(FIND("/"&amp;$HC182&amp;"/","/"&amp;TrimSummary[color]&amp;"/"))),),0))),0,(INDEX(TrimSummary[costing_yy],MATCH(1,INDEX(($HD182=TrimSummary[style_no])*(HS$3=TrimSummary[trim_reff])*(ISNUMBER(FIND("/"&amp;$HC182&amp;"/","/"&amp;TrimSummary[color]&amp;"/"))),),0))))*$HH182*(1+$BN$3)&amp;","&amp;IF(ISERROR(INDEX(TrimSummary[costing_yy],MATCH(1,INDEX(($HD182=TrimSummary[style_no])*(HS$3=TrimSummary[trim_reff])*(ISNUMBER(FIND("/"&amp;$HC182&amp;"/","/"&amp;TrimSummary[color]&amp;"/"))),),0))),0,(INDEX(TrimSummary[costing_yy],MATCH(1,INDEX(($HD182=TrimSummary[style_no])*(HS$3=TrimSummary[trim_reff])*(ISNUMBER(FIND("/"&amp;$HC182&amp;"/","/"&amp;TrimSummary[color]&amp;"/"))),),0))))*$HJ182*(1+$BN$3)&amp;","&amp;IF(ISERROR(INDEX(TrimSummary[ordering_yy],MATCH(1,INDEX(($HD182=TrimSummary[style_no])*(HS$3=TrimSummary[trim_reff])*(ISNUMBER(FIND("/"&amp;$HC182&amp;"/","/"&amp;TrimSummary[color]&amp;"/"))),),0))),0,(INDEX(TrimSummary[ordering_yy],MATCH(1,INDEX(($HD182=TrimSummary[style_no])*(HS$3=TrimSummary[trim_reff])*(ISNUMBER(FIND("/"&amp;$HC182&amp;"/","/"&amp;TrimSummary[color]&amp;"/"))),),0))))*$HH182*(1+$BN$4)&amp;","&amp;IF(ISERROR(INDEX(TrimSummary[ordering_yy],MATCH(1,INDEX(($HD182=TrimSummary[style_no])*(HS$3=TrimSummary[trim_reff])*(ISNUMBER(FIND("/"&amp;$HC182&amp;"/","/"&amp;TrimSummary[color]&amp;"/"))),),0))),0,(INDEX(TrimSummary[ordering_yy],MATCH(1,INDEX(($HD182=TrimSummary[style_no])*(HS$3=TrimSummary[trim_reff])*(ISNUMBER(FIND("/"&amp;$HC182&amp;"/","/"&amp;TrimSummary[color]&amp;"/"))),),0))))*$HJ182*(1+$BN$4)</f>
        <v>0,0,0,0</v>
      </c>
      <c r="HT182" s="62" t="str" cm="1">
        <f t="array" ref="HT182">IF(ISERROR(INDEX(TrimSummary[costing_yy],MATCH(1,INDEX(($HD182=TrimSummary[style_no])*(HT$3=TrimSummary[trim_reff])*(ISNUMBER(FIND("/"&amp;$HC182&amp;"/","/"&amp;TrimSummary[color]&amp;"/"))),),0))),0,(INDEX(TrimSummary[costing_yy],MATCH(1,INDEX(($HD182=TrimSummary[style_no])*(HT$3=TrimSummary[trim_reff])*(ISNUMBER(FIND("/"&amp;$HC182&amp;"/","/"&amp;TrimSummary[color]&amp;"/"))),),0))))*$HH182*(1+$BN$3)&amp;","&amp;IF(ISERROR(INDEX(TrimSummary[costing_yy],MATCH(1,INDEX(($HD182=TrimSummary[style_no])*(HT$3=TrimSummary[trim_reff])*(ISNUMBER(FIND("/"&amp;$HC182&amp;"/","/"&amp;TrimSummary[color]&amp;"/"))),),0))),0,(INDEX(TrimSummary[costing_yy],MATCH(1,INDEX(($HD182=TrimSummary[style_no])*(HT$3=TrimSummary[trim_reff])*(ISNUMBER(FIND("/"&amp;$HC182&amp;"/","/"&amp;TrimSummary[color]&amp;"/"))),),0))))*$HJ182*(1+$BN$3)&amp;","&amp;IF(ISERROR(INDEX(TrimSummary[ordering_yy],MATCH(1,INDEX(($HD182=TrimSummary[style_no])*(HT$3=TrimSummary[trim_reff])*(ISNUMBER(FIND("/"&amp;$HC182&amp;"/","/"&amp;TrimSummary[color]&amp;"/"))),),0))),0,(INDEX(TrimSummary[ordering_yy],MATCH(1,INDEX(($HD182=TrimSummary[style_no])*(HT$3=TrimSummary[trim_reff])*(ISNUMBER(FIND("/"&amp;$HC182&amp;"/","/"&amp;TrimSummary[color]&amp;"/"))),),0))))*$HH182*(1+$BN$4)&amp;","&amp;IF(ISERROR(INDEX(TrimSummary[ordering_yy],MATCH(1,INDEX(($HD182=TrimSummary[style_no])*(HT$3=TrimSummary[trim_reff])*(ISNUMBER(FIND("/"&amp;$HC182&amp;"/","/"&amp;TrimSummary[color]&amp;"/"))),),0))),0,(INDEX(TrimSummary[ordering_yy],MATCH(1,INDEX(($HD182=TrimSummary[style_no])*(HT$3=TrimSummary[trim_reff])*(ISNUMBER(FIND("/"&amp;$HC182&amp;"/","/"&amp;TrimSummary[color]&amp;"/"))),),0))))*$HJ182*(1+$BN$4)</f>
        <v>0,0,0,0</v>
      </c>
      <c r="HU182" s="62" t="str" cm="1">
        <f t="array" ref="HU182">IF(ISERROR(INDEX(TrimSummary[costing_yy],MATCH(1,INDEX(($HD182=TrimSummary[style_no])*(HU$3=TrimSummary[trim_reff])*(ISNUMBER(FIND("/"&amp;$HC182&amp;"/","/"&amp;TrimSummary[color]&amp;"/"))),),0))),0,(INDEX(TrimSummary[costing_yy],MATCH(1,INDEX(($HD182=TrimSummary[style_no])*(HU$3=TrimSummary[trim_reff])*(ISNUMBER(FIND("/"&amp;$HC182&amp;"/","/"&amp;TrimSummary[color]&amp;"/"))),),0))))*$HH182*(1+$BN$3)&amp;","&amp;IF(ISERROR(INDEX(TrimSummary[costing_yy],MATCH(1,INDEX(($HD182=TrimSummary[style_no])*(HU$3=TrimSummary[trim_reff])*(ISNUMBER(FIND("/"&amp;$HC182&amp;"/","/"&amp;TrimSummary[color]&amp;"/"))),),0))),0,(INDEX(TrimSummary[costing_yy],MATCH(1,INDEX(($HD182=TrimSummary[style_no])*(HU$3=TrimSummary[trim_reff])*(ISNUMBER(FIND("/"&amp;$HC182&amp;"/","/"&amp;TrimSummary[color]&amp;"/"))),),0))))*$HJ182*(1+$BN$3)&amp;","&amp;IF(ISERROR(INDEX(TrimSummary[ordering_yy],MATCH(1,INDEX(($HD182=TrimSummary[style_no])*(HU$3=TrimSummary[trim_reff])*(ISNUMBER(FIND("/"&amp;$HC182&amp;"/","/"&amp;TrimSummary[color]&amp;"/"))),),0))),0,(INDEX(TrimSummary[ordering_yy],MATCH(1,INDEX(($HD182=TrimSummary[style_no])*(HU$3=TrimSummary[trim_reff])*(ISNUMBER(FIND("/"&amp;$HC182&amp;"/","/"&amp;TrimSummary[color]&amp;"/"))),),0))))*$HH182*(1+$BN$4)&amp;","&amp;IF(ISERROR(INDEX(TrimSummary[ordering_yy],MATCH(1,INDEX(($HD182=TrimSummary[style_no])*(HU$3=TrimSummary[trim_reff])*(ISNUMBER(FIND("/"&amp;$HC182&amp;"/","/"&amp;TrimSummary[color]&amp;"/"))),),0))),0,(INDEX(TrimSummary[ordering_yy],MATCH(1,INDEX(($HD182=TrimSummary[style_no])*(HU$3=TrimSummary[trim_reff])*(ISNUMBER(FIND("/"&amp;$HC182&amp;"/","/"&amp;TrimSummary[color]&amp;"/"))),),0))))*$HJ182*(1+$BN$4)</f>
        <v>0,0,0,0</v>
      </c>
      <c r="HV182" s="62"/>
      <c r="HW182" s="62"/>
      <c r="HX182" s="62"/>
      <c r="HY182" s="62"/>
      <c r="HZ182" s="62"/>
      <c r="IA182" s="62"/>
      <c r="IB182" s="62"/>
      <c r="IC182" s="62"/>
      <c r="ID182" s="62"/>
      <c r="IE182" s="62"/>
      <c r="IF182" s="62"/>
      <c r="IG182" s="62"/>
      <c r="IH182" s="62"/>
      <c r="II182" s="62"/>
      <c r="IJ182" s="62"/>
      <c r="IK182" s="62"/>
      <c r="IL182" s="62"/>
      <c r="IM182" s="62"/>
      <c r="IN182" s="62"/>
      <c r="IO182" s="62"/>
      <c r="IP182" s="62"/>
      <c r="IQ182" s="62"/>
      <c r="IR182" s="62"/>
      <c r="IS182" s="62"/>
      <c r="IT182" s="62"/>
      <c r="IU182" s="62"/>
      <c r="IV182" s="62"/>
      <c r="IW182" s="62"/>
    </row>
    <row r="183" spans="1:257">
      <c r="A183"/>
      <c r="D183" s="256"/>
      <c r="E183" s="121"/>
      <c r="F183" s="18"/>
      <c r="G183" s="19"/>
      <c r="H183" s="96"/>
      <c r="I183" s="96"/>
      <c r="J183" s="96"/>
      <c r="K183" s="96"/>
      <c r="L183" s="96"/>
      <c r="M183" s="96"/>
      <c r="N183" s="96"/>
      <c r="O183" s="96"/>
      <c r="P183" s="96"/>
      <c r="Q183" s="96"/>
      <c r="R183" s="96"/>
      <c r="S183" s="86"/>
      <c r="T183" s="86"/>
      <c r="U183" s="86"/>
      <c r="V183" s="130"/>
      <c r="Y183" s="18"/>
      <c r="AR183" s="23"/>
      <c r="AS183" s="23"/>
      <c r="AT183" s="18"/>
      <c r="AV183" s="24"/>
      <c r="AW183" s="24"/>
      <c r="AX183" s="24"/>
      <c r="AY183" s="24"/>
      <c r="AZ183" s="24"/>
      <c r="BA183" s="24"/>
      <c r="BB183" s="24"/>
      <c r="BC183" s="24"/>
      <c r="BD183" s="24"/>
      <c r="BE183" s="24"/>
      <c r="BF183" s="24"/>
      <c r="BG183" s="24"/>
      <c r="BH183" s="24"/>
      <c r="BI183" s="24"/>
      <c r="BS183" s="233"/>
      <c r="BT183" s="233"/>
      <c r="BU183" s="233"/>
      <c r="BV183" s="233"/>
      <c r="BW183" s="233"/>
      <c r="BX183" s="233"/>
      <c r="BY183" s="233"/>
      <c r="BZ183" s="233"/>
      <c r="CA183" s="233"/>
      <c r="CB183" s="233"/>
      <c r="CC183" s="233"/>
      <c r="CD183" s="233"/>
      <c r="CE183" s="233"/>
      <c r="CF183" s="233"/>
      <c r="CG183" s="233"/>
      <c r="CH183" s="233"/>
      <c r="CI183" s="92"/>
      <c r="CJ183" s="94"/>
      <c r="CK183" s="94"/>
      <c r="FT183"/>
      <c r="FU183"/>
      <c r="HA183" s="62" t="str">
        <f>INDEX(TrimSummary[season],MATCH($HD183,TrimSummary[style_no],0))</f>
        <v>WI23</v>
      </c>
      <c r="HB183" s="62" t="str">
        <f>INDEX(TrimSummary[floorset],MATCH($HD183,TrimSummary[style_no],0))</f>
        <v>F3</v>
      </c>
      <c r="HC183" s="6" t="s">
        <v>201</v>
      </c>
      <c r="HD183" s="310" t="s">
        <v>315</v>
      </c>
      <c r="HE183" s="224" t="s">
        <v>303</v>
      </c>
      <c r="HF183" s="98">
        <v>45040</v>
      </c>
      <c r="HG183" t="s">
        <v>139</v>
      </c>
      <c r="HH183" s="105" cm="1">
        <f t="array" ref="HH183">IF(ISERROR(INDEX(Trim_Booking_Data[[QTY TB]:[5]],MATCH($HD183&amp;$HE183&amp;$HF183,Trim_Booking_Data[Styele'#]&amp;Trim_Booking_Data[COLOR]&amp;Trim_Booking_Data[Trim Boking Date],0),MATCH($HG183,Trim_Booking_Data[[#Headers],[QTY TB]:[5]],0))),0,(INDEX(Trim_Booking_Data[[QTY TB]:[5]],MATCH($HD183&amp;$HE183&amp;$HF183,Trim_Booking_Data[Styele'#]&amp;Trim_Booking_Data[COLOR]&amp;Trim_Booking_Data[Trim Boking Date],0),MATCH($HG183,Trim_Booking_Data[[#Headers],[QTY TB]:[5]],0))))</f>
        <v>0</v>
      </c>
      <c r="HI183" s="78" cm="1">
        <f t="array" ref="HI183">IF(ISERROR(INDEX(PO_Placed_Data_Fu[],MATCH($HD183&amp;$HE183,Trim_Booking_Data[Styele'#]&amp;Trim_Booking_Data[COLOR],0),MATCH(HI$3,PO_Placed_Data_Fu[#Headers],0))),0,(INDEX(PO_Placed_Data_Fu[],MATCH($HD183&amp;$HE183,Trim_Booking_Data[Styele'#]&amp;Trim_Booking_Data[COLOR],0),MATCH(HI$3,PO_Placed_Data_Fu[#Headers],0))))</f>
        <v>0</v>
      </c>
      <c r="HJ183" s="73" cm="1">
        <f t="array" ref="HJ183">IF(ISERROR(INDEX(PO_Placed_Data_Fu[],MATCH($HD183&amp;$HE183&amp;$HF183,Trim_Booking_Data[Styele'#]&amp;Trim_Booking_Data[COLOR]&amp;Trim_Booking_Data[Trim Boking Date],0),MATCH($HG183,PO_Placed_Data_Fu[#Headers],0))),0,(INDEX(PO_Placed_Data_Fu[],MATCH($HD183&amp;$HE183&amp;$HF183,Trim_Booking_Data[Styele'#]&amp;Trim_Booking_Data[COLOR]&amp;Trim_Booking_Data[Trim Boking Date],0),MATCH($HG183,PO_Placed_Data_Fu[#Headers],0))))</f>
        <v>0</v>
      </c>
      <c r="HK183" s="62" t="str" cm="1">
        <f t="array" ref="HK183">IF(ISERROR(INDEX(TrimSummary[costing_yy],MATCH(1,INDEX(($HD183=TrimSummary[style_no])*(HK$3=TrimSummary[trim_reff])*(ISNUMBER(FIND("/"&amp;$HC183&amp;"/","/"&amp;TrimSummary[color]&amp;"/"))),),0))),0,(INDEX(TrimSummary[costing_yy],MATCH(1,INDEX(($HD183=TrimSummary[style_no])*(HK$3=TrimSummary[trim_reff])*(ISNUMBER(FIND("/"&amp;$HC183&amp;"/","/"&amp;TrimSummary[color]&amp;"/"))),),0))))*$HH183*(1+$BN$3)&amp;","&amp;IF(ISERROR(INDEX(TrimSummary[costing_yy],MATCH(1,INDEX(($HD183=TrimSummary[style_no])*(HK$3=TrimSummary[trim_reff])*(ISNUMBER(FIND("/"&amp;$HC183&amp;"/","/"&amp;TrimSummary[color]&amp;"/"))),),0))),0,(INDEX(TrimSummary[costing_yy],MATCH(1,INDEX(($HD183=TrimSummary[style_no])*(HK$3=TrimSummary[trim_reff])*(ISNUMBER(FIND("/"&amp;$HC183&amp;"/","/"&amp;TrimSummary[color]&amp;"/"))),),0))))*$HJ183*(1+$BN$3)&amp;","&amp;IF(ISERROR(INDEX(TrimSummary[ordering_yy],MATCH(1,INDEX(($HD183=TrimSummary[style_no])*(HK$3=TrimSummary[trim_reff])*(ISNUMBER(FIND("/"&amp;$HC183&amp;"/","/"&amp;TrimSummary[color]&amp;"/"))),),0))),0,(INDEX(TrimSummary[ordering_yy],MATCH(1,INDEX(($HD183=TrimSummary[style_no])*(HK$3=TrimSummary[trim_reff])*(ISNUMBER(FIND("/"&amp;$HC183&amp;"/","/"&amp;TrimSummary[color]&amp;"/"))),),0))))*$HH183*(1+$BN$4)&amp;","&amp;IF(ISERROR(INDEX(TrimSummary[ordering_yy],MATCH(1,INDEX(($HD183=TrimSummary[style_no])*(HK$3=TrimSummary[trim_reff])*(ISNUMBER(FIND("/"&amp;$HC183&amp;"/","/"&amp;TrimSummary[color]&amp;"/"))),),0))),0,(INDEX(TrimSummary[ordering_yy],MATCH(1,INDEX(($HD183=TrimSummary[style_no])*(HK$3=TrimSummary[trim_reff])*(ISNUMBER(FIND("/"&amp;$HC183&amp;"/","/"&amp;TrimSummary[color]&amp;"/"))),),0))))*$HJ183*(1+$BN$4)</f>
        <v>0,0,0,0</v>
      </c>
      <c r="HL183" s="62" t="str" cm="1">
        <f t="array" ref="HL183">IF(ISERROR(INDEX(TrimSummary[costing_yy],MATCH(1,INDEX(($HD183=TrimSummary[style_no])*(HL$3=TrimSummary[trim_reff])*(ISNUMBER(FIND("/"&amp;$HC183&amp;"/","/"&amp;TrimSummary[color]&amp;"/"))),),0))),0,(INDEX(TrimSummary[costing_yy],MATCH(1,INDEX(($HD183=TrimSummary[style_no])*(HL$3=TrimSummary[trim_reff])*(ISNUMBER(FIND("/"&amp;$HC183&amp;"/","/"&amp;TrimSummary[color]&amp;"/"))),),0))))*$HH183*(1+$BN$3)&amp;","&amp;IF(ISERROR(INDEX(TrimSummary[costing_yy],MATCH(1,INDEX(($HD183=TrimSummary[style_no])*(HL$3=TrimSummary[trim_reff])*(ISNUMBER(FIND("/"&amp;$HC183&amp;"/","/"&amp;TrimSummary[color]&amp;"/"))),),0))),0,(INDEX(TrimSummary[costing_yy],MATCH(1,INDEX(($HD183=TrimSummary[style_no])*(HL$3=TrimSummary[trim_reff])*(ISNUMBER(FIND("/"&amp;$HC183&amp;"/","/"&amp;TrimSummary[color]&amp;"/"))),),0))))*$HJ183*(1+$BN$3)&amp;","&amp;IF(ISERROR(INDEX(TrimSummary[ordering_yy],MATCH(1,INDEX(($HD183=TrimSummary[style_no])*(HL$3=TrimSummary[trim_reff])*(ISNUMBER(FIND("/"&amp;$HC183&amp;"/","/"&amp;TrimSummary[color]&amp;"/"))),),0))),0,(INDEX(TrimSummary[ordering_yy],MATCH(1,INDEX(($HD183=TrimSummary[style_no])*(HL$3=TrimSummary[trim_reff])*(ISNUMBER(FIND("/"&amp;$HC183&amp;"/","/"&amp;TrimSummary[color]&amp;"/"))),),0))))*$HH183*(1+$BN$4)&amp;","&amp;IF(ISERROR(INDEX(TrimSummary[ordering_yy],MATCH(1,INDEX(($HD183=TrimSummary[style_no])*(HL$3=TrimSummary[trim_reff])*(ISNUMBER(FIND("/"&amp;$HC183&amp;"/","/"&amp;TrimSummary[color]&amp;"/"))),),0))),0,(INDEX(TrimSummary[ordering_yy],MATCH(1,INDEX(($HD183=TrimSummary[style_no])*(HL$3=TrimSummary[trim_reff])*(ISNUMBER(FIND("/"&amp;$HC183&amp;"/","/"&amp;TrimSummary[color]&amp;"/"))),),0))))*$HJ183*(1+$BN$4)</f>
        <v>0,0,0,0</v>
      </c>
      <c r="HM183" s="62" t="str" cm="1">
        <f t="array" ref="HM183">IF(ISERROR(INDEX(TrimSummary[costing_yy],MATCH(1,INDEX(($HD183=TrimSummary[style_no])*(HM$3=TrimSummary[trim_reff])*(ISNUMBER(FIND("/"&amp;$HC183&amp;"/","/"&amp;TrimSummary[color]&amp;"/"))),),0))),0,(INDEX(TrimSummary[costing_yy],MATCH(1,INDEX(($HD183=TrimSummary[style_no])*(HM$3=TrimSummary[trim_reff])*(ISNUMBER(FIND("/"&amp;$HC183&amp;"/","/"&amp;TrimSummary[color]&amp;"/"))),),0))))*$HH183*(1+$BN$3)&amp;","&amp;IF(ISERROR(INDEX(TrimSummary[costing_yy],MATCH(1,INDEX(($HD183=TrimSummary[style_no])*(HM$3=TrimSummary[trim_reff])*(ISNUMBER(FIND("/"&amp;$HC183&amp;"/","/"&amp;TrimSummary[color]&amp;"/"))),),0))),0,(INDEX(TrimSummary[costing_yy],MATCH(1,INDEX(($HD183=TrimSummary[style_no])*(HM$3=TrimSummary[trim_reff])*(ISNUMBER(FIND("/"&amp;$HC183&amp;"/","/"&amp;TrimSummary[color]&amp;"/"))),),0))))*$HJ183*(1+$BN$3)&amp;","&amp;IF(ISERROR(INDEX(TrimSummary[ordering_yy],MATCH(1,INDEX(($HD183=TrimSummary[style_no])*(HM$3=TrimSummary[trim_reff])*(ISNUMBER(FIND("/"&amp;$HC183&amp;"/","/"&amp;TrimSummary[color]&amp;"/"))),),0))),0,(INDEX(TrimSummary[ordering_yy],MATCH(1,INDEX(($HD183=TrimSummary[style_no])*(HM$3=TrimSummary[trim_reff])*(ISNUMBER(FIND("/"&amp;$HC183&amp;"/","/"&amp;TrimSummary[color]&amp;"/"))),),0))))*$HH183*(1+$BN$4)&amp;","&amp;IF(ISERROR(INDEX(TrimSummary[ordering_yy],MATCH(1,INDEX(($HD183=TrimSummary[style_no])*(HM$3=TrimSummary[trim_reff])*(ISNUMBER(FIND("/"&amp;$HC183&amp;"/","/"&amp;TrimSummary[color]&amp;"/"))),),0))),0,(INDEX(TrimSummary[ordering_yy],MATCH(1,INDEX(($HD183=TrimSummary[style_no])*(HM$3=TrimSummary[trim_reff])*(ISNUMBER(FIND("/"&amp;$HC183&amp;"/","/"&amp;TrimSummary[color]&amp;"/"))),),0))))*$HJ183*(1+$BN$4)</f>
        <v>0,0,0,0</v>
      </c>
      <c r="HN183" s="62" t="str" cm="1">
        <f t="array" ref="HN183">IF(ISERROR(INDEX(TrimSummary[costing_yy],MATCH(1,INDEX(($HD183=TrimSummary[style_no])*(HN$3=TrimSummary[trim_reff])*(ISNUMBER(FIND("/"&amp;$HC183&amp;"/","/"&amp;TrimSummary[color]&amp;"/"))),),0))),0,(INDEX(TrimSummary[costing_yy],MATCH(1,INDEX(($HD183=TrimSummary[style_no])*(HN$3=TrimSummary[trim_reff])*(ISNUMBER(FIND("/"&amp;$HC183&amp;"/","/"&amp;TrimSummary[color]&amp;"/"))),),0))))*$HH183*(1+$BN$3)&amp;","&amp;IF(ISERROR(INDEX(TrimSummary[costing_yy],MATCH(1,INDEX(($HD183=TrimSummary[style_no])*(HN$3=TrimSummary[trim_reff])*(ISNUMBER(FIND("/"&amp;$HC183&amp;"/","/"&amp;TrimSummary[color]&amp;"/"))),),0))),0,(INDEX(TrimSummary[costing_yy],MATCH(1,INDEX(($HD183=TrimSummary[style_no])*(HN$3=TrimSummary[trim_reff])*(ISNUMBER(FIND("/"&amp;$HC183&amp;"/","/"&amp;TrimSummary[color]&amp;"/"))),),0))))*$HJ183*(1+$BN$3)&amp;","&amp;IF(ISERROR(INDEX(TrimSummary[ordering_yy],MATCH(1,INDEX(($HD183=TrimSummary[style_no])*(HN$3=TrimSummary[trim_reff])*(ISNUMBER(FIND("/"&amp;$HC183&amp;"/","/"&amp;TrimSummary[color]&amp;"/"))),),0))),0,(INDEX(TrimSummary[ordering_yy],MATCH(1,INDEX(($HD183=TrimSummary[style_no])*(HN$3=TrimSummary[trim_reff])*(ISNUMBER(FIND("/"&amp;$HC183&amp;"/","/"&amp;TrimSummary[color]&amp;"/"))),),0))))*$HH183*(1+$BN$4)&amp;","&amp;IF(ISERROR(INDEX(TrimSummary[ordering_yy],MATCH(1,INDEX(($HD183=TrimSummary[style_no])*(HN$3=TrimSummary[trim_reff])*(ISNUMBER(FIND("/"&amp;$HC183&amp;"/","/"&amp;TrimSummary[color]&amp;"/"))),),0))),0,(INDEX(TrimSummary[ordering_yy],MATCH(1,INDEX(($HD183=TrimSummary[style_no])*(HN$3=TrimSummary[trim_reff])*(ISNUMBER(FIND("/"&amp;$HC183&amp;"/","/"&amp;TrimSummary[color]&amp;"/"))),),0))))*$HJ183*(1+$BN$4)</f>
        <v>0,0,0,0</v>
      </c>
      <c r="HO183" s="62" t="str" cm="1">
        <f t="array" ref="HO183">IF(ISERROR(INDEX(TrimSummary[costing_yy],MATCH(1,INDEX(($HD183=TrimSummary[style_no])*(HO$3=TrimSummary[trim_reff])*(ISNUMBER(FIND("/"&amp;$HC183&amp;"/","/"&amp;TrimSummary[color]&amp;"/"))),),0))),0,(INDEX(TrimSummary[costing_yy],MATCH(1,INDEX(($HD183=TrimSummary[style_no])*(HO$3=TrimSummary[trim_reff])*(ISNUMBER(FIND("/"&amp;$HC183&amp;"/","/"&amp;TrimSummary[color]&amp;"/"))),),0))))*$HH183*(1+$BN$3)&amp;","&amp;IF(ISERROR(INDEX(TrimSummary[costing_yy],MATCH(1,INDEX(($HD183=TrimSummary[style_no])*(HO$3=TrimSummary[trim_reff])*(ISNUMBER(FIND("/"&amp;$HC183&amp;"/","/"&amp;TrimSummary[color]&amp;"/"))),),0))),0,(INDEX(TrimSummary[costing_yy],MATCH(1,INDEX(($HD183=TrimSummary[style_no])*(HO$3=TrimSummary[trim_reff])*(ISNUMBER(FIND("/"&amp;$HC183&amp;"/","/"&amp;TrimSummary[color]&amp;"/"))),),0))))*$HJ183*(1+$BN$3)&amp;","&amp;IF(ISERROR(INDEX(TrimSummary[ordering_yy],MATCH(1,INDEX(($HD183=TrimSummary[style_no])*(HO$3=TrimSummary[trim_reff])*(ISNUMBER(FIND("/"&amp;$HC183&amp;"/","/"&amp;TrimSummary[color]&amp;"/"))),),0))),0,(INDEX(TrimSummary[ordering_yy],MATCH(1,INDEX(($HD183=TrimSummary[style_no])*(HO$3=TrimSummary[trim_reff])*(ISNUMBER(FIND("/"&amp;$HC183&amp;"/","/"&amp;TrimSummary[color]&amp;"/"))),),0))))*$HH183*(1+$BN$4)&amp;","&amp;IF(ISERROR(INDEX(TrimSummary[ordering_yy],MATCH(1,INDEX(($HD183=TrimSummary[style_no])*(HO$3=TrimSummary[trim_reff])*(ISNUMBER(FIND("/"&amp;$HC183&amp;"/","/"&amp;TrimSummary[color]&amp;"/"))),),0))),0,(INDEX(TrimSummary[ordering_yy],MATCH(1,INDEX(($HD183=TrimSummary[style_no])*(HO$3=TrimSummary[trim_reff])*(ISNUMBER(FIND("/"&amp;$HC183&amp;"/","/"&amp;TrimSummary[color]&amp;"/"))),),0))))*$HJ183*(1+$BN$4)</f>
        <v>0,0,0,0</v>
      </c>
      <c r="HP183" s="62" t="str" cm="1">
        <f t="array" ref="HP183">IF(ISERROR(INDEX(TrimSummary[costing_yy],MATCH(1,INDEX(($HD183=TrimSummary[style_no])*(HP$3=TrimSummary[trim_reff])*(ISNUMBER(FIND("/"&amp;$HC183&amp;"/","/"&amp;TrimSummary[color]&amp;"/"))),),0))),0,(INDEX(TrimSummary[costing_yy],MATCH(1,INDEX(($HD183=TrimSummary[style_no])*(HP$3=TrimSummary[trim_reff])*(ISNUMBER(FIND("/"&amp;$HC183&amp;"/","/"&amp;TrimSummary[color]&amp;"/"))),),0))))*$HH183*(1+$BN$3)&amp;","&amp;IF(ISERROR(INDEX(TrimSummary[costing_yy],MATCH(1,INDEX(($HD183=TrimSummary[style_no])*(HP$3=TrimSummary[trim_reff])*(ISNUMBER(FIND("/"&amp;$HC183&amp;"/","/"&amp;TrimSummary[color]&amp;"/"))),),0))),0,(INDEX(TrimSummary[costing_yy],MATCH(1,INDEX(($HD183=TrimSummary[style_no])*(HP$3=TrimSummary[trim_reff])*(ISNUMBER(FIND("/"&amp;$HC183&amp;"/","/"&amp;TrimSummary[color]&amp;"/"))),),0))))*$HJ183*(1+$BN$3)&amp;","&amp;IF(ISERROR(INDEX(TrimSummary[ordering_yy],MATCH(1,INDEX(($HD183=TrimSummary[style_no])*(HP$3=TrimSummary[trim_reff])*(ISNUMBER(FIND("/"&amp;$HC183&amp;"/","/"&amp;TrimSummary[color]&amp;"/"))),),0))),0,(INDEX(TrimSummary[ordering_yy],MATCH(1,INDEX(($HD183=TrimSummary[style_no])*(HP$3=TrimSummary[trim_reff])*(ISNUMBER(FIND("/"&amp;$HC183&amp;"/","/"&amp;TrimSummary[color]&amp;"/"))),),0))))*$HH183*(1+$BN$4)&amp;","&amp;IF(ISERROR(INDEX(TrimSummary[ordering_yy],MATCH(1,INDEX(($HD183=TrimSummary[style_no])*(HP$3=TrimSummary[trim_reff])*(ISNUMBER(FIND("/"&amp;$HC183&amp;"/","/"&amp;TrimSummary[color]&amp;"/"))),),0))),0,(INDEX(TrimSummary[ordering_yy],MATCH(1,INDEX(($HD183=TrimSummary[style_no])*(HP$3=TrimSummary[trim_reff])*(ISNUMBER(FIND("/"&amp;$HC183&amp;"/","/"&amp;TrimSummary[color]&amp;"/"))),),0))))*$HJ183*(1+$BN$4)</f>
        <v>0,0,0,0</v>
      </c>
      <c r="HQ183" s="62" t="str" cm="1">
        <f t="array" ref="HQ183">IF(ISERROR(INDEX(TrimSummary[costing_yy],MATCH(1,INDEX(($HD183=TrimSummary[style_no])*(HQ$3=TrimSummary[trim_reff])*(ISNUMBER(FIND("/"&amp;$HC183&amp;"/","/"&amp;TrimSummary[color]&amp;"/"))),),0))),0,(INDEX(TrimSummary[costing_yy],MATCH(1,INDEX(($HD183=TrimSummary[style_no])*(HQ$3=TrimSummary[trim_reff])*(ISNUMBER(FIND("/"&amp;$HC183&amp;"/","/"&amp;TrimSummary[color]&amp;"/"))),),0))))*$HH183*(1+$BN$3)&amp;","&amp;IF(ISERROR(INDEX(TrimSummary[costing_yy],MATCH(1,INDEX(($HD183=TrimSummary[style_no])*(HQ$3=TrimSummary[trim_reff])*(ISNUMBER(FIND("/"&amp;$HC183&amp;"/","/"&amp;TrimSummary[color]&amp;"/"))),),0))),0,(INDEX(TrimSummary[costing_yy],MATCH(1,INDEX(($HD183=TrimSummary[style_no])*(HQ$3=TrimSummary[trim_reff])*(ISNUMBER(FIND("/"&amp;$HC183&amp;"/","/"&amp;TrimSummary[color]&amp;"/"))),),0))))*$HJ183*(1+$BN$3)&amp;","&amp;IF(ISERROR(INDEX(TrimSummary[ordering_yy],MATCH(1,INDEX(($HD183=TrimSummary[style_no])*(HQ$3=TrimSummary[trim_reff])*(ISNUMBER(FIND("/"&amp;$HC183&amp;"/","/"&amp;TrimSummary[color]&amp;"/"))),),0))),0,(INDEX(TrimSummary[ordering_yy],MATCH(1,INDEX(($HD183=TrimSummary[style_no])*(HQ$3=TrimSummary[trim_reff])*(ISNUMBER(FIND("/"&amp;$HC183&amp;"/","/"&amp;TrimSummary[color]&amp;"/"))),),0))))*$HH183*(1+$BN$4)&amp;","&amp;IF(ISERROR(INDEX(TrimSummary[ordering_yy],MATCH(1,INDEX(($HD183=TrimSummary[style_no])*(HQ$3=TrimSummary[trim_reff])*(ISNUMBER(FIND("/"&amp;$HC183&amp;"/","/"&amp;TrimSummary[color]&amp;"/"))),),0))),0,(INDEX(TrimSummary[ordering_yy],MATCH(1,INDEX(($HD183=TrimSummary[style_no])*(HQ$3=TrimSummary[trim_reff])*(ISNUMBER(FIND("/"&amp;$HC183&amp;"/","/"&amp;TrimSummary[color]&amp;"/"))),),0))))*$HJ183*(1+$BN$4)</f>
        <v>0,0,0,0</v>
      </c>
      <c r="HR183" s="62" t="str" cm="1">
        <f t="array" ref="HR183">IF(ISERROR(INDEX(TrimSummary[costing_yy],MATCH(1,INDEX(($HD183=TrimSummary[style_no])*(HR$3=TrimSummary[trim_reff])*(ISNUMBER(FIND("/"&amp;$HC183&amp;"/","/"&amp;TrimSummary[color]&amp;"/"))),),0))),0,(INDEX(TrimSummary[costing_yy],MATCH(1,INDEX(($HD183=TrimSummary[style_no])*(HR$3=TrimSummary[trim_reff])*(ISNUMBER(FIND("/"&amp;$HC183&amp;"/","/"&amp;TrimSummary[color]&amp;"/"))),),0))))*$HH183*(1+$BN$3)&amp;","&amp;IF(ISERROR(INDEX(TrimSummary[costing_yy],MATCH(1,INDEX(($HD183=TrimSummary[style_no])*(HR$3=TrimSummary[trim_reff])*(ISNUMBER(FIND("/"&amp;$HC183&amp;"/","/"&amp;TrimSummary[color]&amp;"/"))),),0))),0,(INDEX(TrimSummary[costing_yy],MATCH(1,INDEX(($HD183=TrimSummary[style_no])*(HR$3=TrimSummary[trim_reff])*(ISNUMBER(FIND("/"&amp;$HC183&amp;"/","/"&amp;TrimSummary[color]&amp;"/"))),),0))))*$HJ183*(1+$BN$3)&amp;","&amp;IF(ISERROR(INDEX(TrimSummary[ordering_yy],MATCH(1,INDEX(($HD183=TrimSummary[style_no])*(HR$3=TrimSummary[trim_reff])*(ISNUMBER(FIND("/"&amp;$HC183&amp;"/","/"&amp;TrimSummary[color]&amp;"/"))),),0))),0,(INDEX(TrimSummary[ordering_yy],MATCH(1,INDEX(($HD183=TrimSummary[style_no])*(HR$3=TrimSummary[trim_reff])*(ISNUMBER(FIND("/"&amp;$HC183&amp;"/","/"&amp;TrimSummary[color]&amp;"/"))),),0))))*$HH183*(1+$BN$4)&amp;","&amp;IF(ISERROR(INDEX(TrimSummary[ordering_yy],MATCH(1,INDEX(($HD183=TrimSummary[style_no])*(HR$3=TrimSummary[trim_reff])*(ISNUMBER(FIND("/"&amp;$HC183&amp;"/","/"&amp;TrimSummary[color]&amp;"/"))),),0))),0,(INDEX(TrimSummary[ordering_yy],MATCH(1,INDEX(($HD183=TrimSummary[style_no])*(HR$3=TrimSummary[trim_reff])*(ISNUMBER(FIND("/"&amp;$HC183&amp;"/","/"&amp;TrimSummary[color]&amp;"/"))),),0))))*$HJ183*(1+$BN$4)</f>
        <v>0,0,0,0</v>
      </c>
      <c r="HS183" s="62" t="str" cm="1">
        <f t="array" ref="HS183">IF(ISERROR(INDEX(TrimSummary[costing_yy],MATCH(1,INDEX(($HD183=TrimSummary[style_no])*(HS$3=TrimSummary[trim_reff])*(ISNUMBER(FIND("/"&amp;$HC183&amp;"/","/"&amp;TrimSummary[color]&amp;"/"))),),0))),0,(INDEX(TrimSummary[costing_yy],MATCH(1,INDEX(($HD183=TrimSummary[style_no])*(HS$3=TrimSummary[trim_reff])*(ISNUMBER(FIND("/"&amp;$HC183&amp;"/","/"&amp;TrimSummary[color]&amp;"/"))),),0))))*$HH183*(1+$BN$3)&amp;","&amp;IF(ISERROR(INDEX(TrimSummary[costing_yy],MATCH(1,INDEX(($HD183=TrimSummary[style_no])*(HS$3=TrimSummary[trim_reff])*(ISNUMBER(FIND("/"&amp;$HC183&amp;"/","/"&amp;TrimSummary[color]&amp;"/"))),),0))),0,(INDEX(TrimSummary[costing_yy],MATCH(1,INDEX(($HD183=TrimSummary[style_no])*(HS$3=TrimSummary[trim_reff])*(ISNUMBER(FIND("/"&amp;$HC183&amp;"/","/"&amp;TrimSummary[color]&amp;"/"))),),0))))*$HJ183*(1+$BN$3)&amp;","&amp;IF(ISERROR(INDEX(TrimSummary[ordering_yy],MATCH(1,INDEX(($HD183=TrimSummary[style_no])*(HS$3=TrimSummary[trim_reff])*(ISNUMBER(FIND("/"&amp;$HC183&amp;"/","/"&amp;TrimSummary[color]&amp;"/"))),),0))),0,(INDEX(TrimSummary[ordering_yy],MATCH(1,INDEX(($HD183=TrimSummary[style_no])*(HS$3=TrimSummary[trim_reff])*(ISNUMBER(FIND("/"&amp;$HC183&amp;"/","/"&amp;TrimSummary[color]&amp;"/"))),),0))))*$HH183*(1+$BN$4)&amp;","&amp;IF(ISERROR(INDEX(TrimSummary[ordering_yy],MATCH(1,INDEX(($HD183=TrimSummary[style_no])*(HS$3=TrimSummary[trim_reff])*(ISNUMBER(FIND("/"&amp;$HC183&amp;"/","/"&amp;TrimSummary[color]&amp;"/"))),),0))),0,(INDEX(TrimSummary[ordering_yy],MATCH(1,INDEX(($HD183=TrimSummary[style_no])*(HS$3=TrimSummary[trim_reff])*(ISNUMBER(FIND("/"&amp;$HC183&amp;"/","/"&amp;TrimSummary[color]&amp;"/"))),),0))))*$HJ183*(1+$BN$4)</f>
        <v>0,0,0,0</v>
      </c>
      <c r="HT183" s="62" t="str" cm="1">
        <f t="array" ref="HT183">IF(ISERROR(INDEX(TrimSummary[costing_yy],MATCH(1,INDEX(($HD183=TrimSummary[style_no])*(HT$3=TrimSummary[trim_reff])*(ISNUMBER(FIND("/"&amp;$HC183&amp;"/","/"&amp;TrimSummary[color]&amp;"/"))),),0))),0,(INDEX(TrimSummary[costing_yy],MATCH(1,INDEX(($HD183=TrimSummary[style_no])*(HT$3=TrimSummary[trim_reff])*(ISNUMBER(FIND("/"&amp;$HC183&amp;"/","/"&amp;TrimSummary[color]&amp;"/"))),),0))))*$HH183*(1+$BN$3)&amp;","&amp;IF(ISERROR(INDEX(TrimSummary[costing_yy],MATCH(1,INDEX(($HD183=TrimSummary[style_no])*(HT$3=TrimSummary[trim_reff])*(ISNUMBER(FIND("/"&amp;$HC183&amp;"/","/"&amp;TrimSummary[color]&amp;"/"))),),0))),0,(INDEX(TrimSummary[costing_yy],MATCH(1,INDEX(($HD183=TrimSummary[style_no])*(HT$3=TrimSummary[trim_reff])*(ISNUMBER(FIND("/"&amp;$HC183&amp;"/","/"&amp;TrimSummary[color]&amp;"/"))),),0))))*$HJ183*(1+$BN$3)&amp;","&amp;IF(ISERROR(INDEX(TrimSummary[ordering_yy],MATCH(1,INDEX(($HD183=TrimSummary[style_no])*(HT$3=TrimSummary[trim_reff])*(ISNUMBER(FIND("/"&amp;$HC183&amp;"/","/"&amp;TrimSummary[color]&amp;"/"))),),0))),0,(INDEX(TrimSummary[ordering_yy],MATCH(1,INDEX(($HD183=TrimSummary[style_no])*(HT$3=TrimSummary[trim_reff])*(ISNUMBER(FIND("/"&amp;$HC183&amp;"/","/"&amp;TrimSummary[color]&amp;"/"))),),0))))*$HH183*(1+$BN$4)&amp;","&amp;IF(ISERROR(INDEX(TrimSummary[ordering_yy],MATCH(1,INDEX(($HD183=TrimSummary[style_no])*(HT$3=TrimSummary[trim_reff])*(ISNUMBER(FIND("/"&amp;$HC183&amp;"/","/"&amp;TrimSummary[color]&amp;"/"))),),0))),0,(INDEX(TrimSummary[ordering_yy],MATCH(1,INDEX(($HD183=TrimSummary[style_no])*(HT$3=TrimSummary[trim_reff])*(ISNUMBER(FIND("/"&amp;$HC183&amp;"/","/"&amp;TrimSummary[color]&amp;"/"))),),0))))*$HJ183*(1+$BN$4)</f>
        <v>0,0,0,0</v>
      </c>
      <c r="HU183" s="62" t="str" cm="1">
        <f t="array" ref="HU183">IF(ISERROR(INDEX(TrimSummary[costing_yy],MATCH(1,INDEX(($HD183=TrimSummary[style_no])*(HU$3=TrimSummary[trim_reff])*(ISNUMBER(FIND("/"&amp;$HC183&amp;"/","/"&amp;TrimSummary[color]&amp;"/"))),),0))),0,(INDEX(TrimSummary[costing_yy],MATCH(1,INDEX(($HD183=TrimSummary[style_no])*(HU$3=TrimSummary[trim_reff])*(ISNUMBER(FIND("/"&amp;$HC183&amp;"/","/"&amp;TrimSummary[color]&amp;"/"))),),0))))*$HH183*(1+$BN$3)&amp;","&amp;IF(ISERROR(INDEX(TrimSummary[costing_yy],MATCH(1,INDEX(($HD183=TrimSummary[style_no])*(HU$3=TrimSummary[trim_reff])*(ISNUMBER(FIND("/"&amp;$HC183&amp;"/","/"&amp;TrimSummary[color]&amp;"/"))),),0))),0,(INDEX(TrimSummary[costing_yy],MATCH(1,INDEX(($HD183=TrimSummary[style_no])*(HU$3=TrimSummary[trim_reff])*(ISNUMBER(FIND("/"&amp;$HC183&amp;"/","/"&amp;TrimSummary[color]&amp;"/"))),),0))))*$HJ183*(1+$BN$3)&amp;","&amp;IF(ISERROR(INDEX(TrimSummary[ordering_yy],MATCH(1,INDEX(($HD183=TrimSummary[style_no])*(HU$3=TrimSummary[trim_reff])*(ISNUMBER(FIND("/"&amp;$HC183&amp;"/","/"&amp;TrimSummary[color]&amp;"/"))),),0))),0,(INDEX(TrimSummary[ordering_yy],MATCH(1,INDEX(($HD183=TrimSummary[style_no])*(HU$3=TrimSummary[trim_reff])*(ISNUMBER(FIND("/"&amp;$HC183&amp;"/","/"&amp;TrimSummary[color]&amp;"/"))),),0))))*$HH183*(1+$BN$4)&amp;","&amp;IF(ISERROR(INDEX(TrimSummary[ordering_yy],MATCH(1,INDEX(($HD183=TrimSummary[style_no])*(HU$3=TrimSummary[trim_reff])*(ISNUMBER(FIND("/"&amp;$HC183&amp;"/","/"&amp;TrimSummary[color]&amp;"/"))),),0))),0,(INDEX(TrimSummary[ordering_yy],MATCH(1,INDEX(($HD183=TrimSummary[style_no])*(HU$3=TrimSummary[trim_reff])*(ISNUMBER(FIND("/"&amp;$HC183&amp;"/","/"&amp;TrimSummary[color]&amp;"/"))),),0))))*$HJ183*(1+$BN$4)</f>
        <v>0,0,0,0</v>
      </c>
      <c r="HV183" s="62"/>
      <c r="HW183" s="62"/>
      <c r="HX183" s="62"/>
      <c r="HY183" s="62"/>
      <c r="HZ183" s="62"/>
      <c r="IA183" s="62"/>
      <c r="IB183" s="62"/>
      <c r="IC183" s="62"/>
      <c r="ID183" s="62"/>
      <c r="IE183" s="62"/>
      <c r="IF183" s="62"/>
      <c r="IG183" s="62"/>
      <c r="IH183" s="62"/>
      <c r="II183" s="62"/>
      <c r="IJ183" s="62"/>
      <c r="IK183" s="62"/>
      <c r="IL183" s="62"/>
      <c r="IM183" s="62"/>
      <c r="IN183" s="62"/>
      <c r="IO183" s="62"/>
      <c r="IP183" s="62"/>
      <c r="IQ183" s="62"/>
      <c r="IR183" s="62"/>
      <c r="IS183" s="62"/>
      <c r="IT183" s="62"/>
      <c r="IU183" s="62"/>
      <c r="IV183" s="62"/>
      <c r="IW183" s="62"/>
    </row>
    <row r="184" spans="1:257">
      <c r="A184"/>
      <c r="D184" s="256"/>
      <c r="E184" s="121"/>
      <c r="F184" s="18"/>
      <c r="G184" s="19"/>
      <c r="H184" s="96"/>
      <c r="I184" s="96"/>
      <c r="J184" s="96"/>
      <c r="K184" s="96"/>
      <c r="L184" s="96"/>
      <c r="M184" s="96"/>
      <c r="N184" s="96"/>
      <c r="O184" s="96"/>
      <c r="P184" s="96"/>
      <c r="Q184" s="96"/>
      <c r="R184" s="96"/>
      <c r="S184" s="86"/>
      <c r="T184" s="86"/>
      <c r="U184" s="86"/>
      <c r="V184" s="130"/>
      <c r="Y184" s="18"/>
      <c r="AR184" s="23"/>
      <c r="AS184" s="23"/>
      <c r="AT184" s="18"/>
      <c r="AV184" s="24"/>
      <c r="AW184" s="24"/>
      <c r="AX184" s="24"/>
      <c r="AY184" s="24"/>
      <c r="AZ184" s="24"/>
      <c r="BA184" s="24"/>
      <c r="BB184" s="24"/>
      <c r="BC184" s="24"/>
      <c r="BD184" s="24"/>
      <c r="BE184" s="24"/>
      <c r="BF184" s="24"/>
      <c r="BG184" s="24"/>
      <c r="BH184" s="24"/>
      <c r="BI184" s="24"/>
      <c r="BV184" s="233"/>
      <c r="BW184" s="233"/>
      <c r="BX184" s="233"/>
      <c r="BY184" s="326"/>
      <c r="BZ184" s="326"/>
      <c r="CA184" s="326"/>
      <c r="CB184" s="326"/>
      <c r="CC184" s="326"/>
      <c r="CD184" s="233"/>
      <c r="CE184" s="233"/>
      <c r="CF184" s="233"/>
      <c r="CG184" s="233"/>
      <c r="CH184" s="233"/>
      <c r="CI184" s="92"/>
      <c r="CJ184" s="94"/>
      <c r="CK184" s="94"/>
      <c r="FT184"/>
      <c r="FU184"/>
      <c r="HA184" s="62" t="str">
        <f>INDEX(TrimSummary[season],MATCH($HD184,TrimSummary[style_no],0))</f>
        <v>WI23</v>
      </c>
      <c r="HB184" s="62" t="str">
        <f>INDEX(TrimSummary[floorset],MATCH($HD184,TrimSummary[style_no],0))</f>
        <v>F3</v>
      </c>
      <c r="HC184" s="6" t="s">
        <v>201</v>
      </c>
      <c r="HD184" s="310" t="s">
        <v>315</v>
      </c>
      <c r="HE184" s="224" t="s">
        <v>303</v>
      </c>
      <c r="HF184" s="98">
        <v>45040</v>
      </c>
      <c r="HG184" t="s">
        <v>140</v>
      </c>
      <c r="HH184" s="105" cm="1">
        <f t="array" ref="HH184">IF(ISERROR(INDEX(Trim_Booking_Data[[QTY TB]:[5]],MATCH($HD184&amp;$HE184&amp;$HF184,Trim_Booking_Data[Styele'#]&amp;Trim_Booking_Data[COLOR]&amp;Trim_Booking_Data[Trim Boking Date],0),MATCH($HG184,Trim_Booking_Data[[#Headers],[QTY TB]:[5]],0))),0,(INDEX(Trim_Booking_Data[[QTY TB]:[5]],MATCH($HD184&amp;$HE184&amp;$HF184,Trim_Booking_Data[Styele'#]&amp;Trim_Booking_Data[COLOR]&amp;Trim_Booking_Data[Trim Boking Date],0),MATCH($HG184,Trim_Booking_Data[[#Headers],[QTY TB]:[5]],0))))</f>
        <v>0</v>
      </c>
      <c r="HI184" s="78" cm="1">
        <f t="array" ref="HI184">IF(ISERROR(INDEX(PO_Placed_Data_Fu[],MATCH($HD184&amp;$HE184,Trim_Booking_Data[Styele'#]&amp;Trim_Booking_Data[COLOR],0),MATCH(HI$3,PO_Placed_Data_Fu[#Headers],0))),0,(INDEX(PO_Placed_Data_Fu[],MATCH($HD184&amp;$HE184,Trim_Booking_Data[Styele'#]&amp;Trim_Booking_Data[COLOR],0),MATCH(HI$3,PO_Placed_Data_Fu[#Headers],0))))</f>
        <v>0</v>
      </c>
      <c r="HJ184" s="73" cm="1">
        <f t="array" ref="HJ184">IF(ISERROR(INDEX(PO_Placed_Data_Fu[],MATCH($HD184&amp;$HE184&amp;$HF184,Trim_Booking_Data[Styele'#]&amp;Trim_Booking_Data[COLOR]&amp;Trim_Booking_Data[Trim Boking Date],0),MATCH($HG184,PO_Placed_Data_Fu[#Headers],0))),0,(INDEX(PO_Placed_Data_Fu[],MATCH($HD184&amp;$HE184&amp;$HF184,Trim_Booking_Data[Styele'#]&amp;Trim_Booking_Data[COLOR]&amp;Trim_Booking_Data[Trim Boking Date],0),MATCH($HG184,PO_Placed_Data_Fu[#Headers],0))))</f>
        <v>0</v>
      </c>
      <c r="HK184" s="62" t="str" cm="1">
        <f t="array" ref="HK184">IF(ISERROR(INDEX(TrimSummary[costing_yy],MATCH(1,INDEX(($HD184=TrimSummary[style_no])*(HK$3=TrimSummary[trim_reff])*(ISNUMBER(FIND("/"&amp;$HC184&amp;"/","/"&amp;TrimSummary[color]&amp;"/"))),),0))),0,(INDEX(TrimSummary[costing_yy],MATCH(1,INDEX(($HD184=TrimSummary[style_no])*(HK$3=TrimSummary[trim_reff])*(ISNUMBER(FIND("/"&amp;$HC184&amp;"/","/"&amp;TrimSummary[color]&amp;"/"))),),0))))*$HH184*(1+$BN$3)&amp;","&amp;IF(ISERROR(INDEX(TrimSummary[costing_yy],MATCH(1,INDEX(($HD184=TrimSummary[style_no])*(HK$3=TrimSummary[trim_reff])*(ISNUMBER(FIND("/"&amp;$HC184&amp;"/","/"&amp;TrimSummary[color]&amp;"/"))),),0))),0,(INDEX(TrimSummary[costing_yy],MATCH(1,INDEX(($HD184=TrimSummary[style_no])*(HK$3=TrimSummary[trim_reff])*(ISNUMBER(FIND("/"&amp;$HC184&amp;"/","/"&amp;TrimSummary[color]&amp;"/"))),),0))))*$HJ184*(1+$BN$3)&amp;","&amp;IF(ISERROR(INDEX(TrimSummary[ordering_yy],MATCH(1,INDEX(($HD184=TrimSummary[style_no])*(HK$3=TrimSummary[trim_reff])*(ISNUMBER(FIND("/"&amp;$HC184&amp;"/","/"&amp;TrimSummary[color]&amp;"/"))),),0))),0,(INDEX(TrimSummary[ordering_yy],MATCH(1,INDEX(($HD184=TrimSummary[style_no])*(HK$3=TrimSummary[trim_reff])*(ISNUMBER(FIND("/"&amp;$HC184&amp;"/","/"&amp;TrimSummary[color]&amp;"/"))),),0))))*$HH184*(1+$BN$4)&amp;","&amp;IF(ISERROR(INDEX(TrimSummary[ordering_yy],MATCH(1,INDEX(($HD184=TrimSummary[style_no])*(HK$3=TrimSummary[trim_reff])*(ISNUMBER(FIND("/"&amp;$HC184&amp;"/","/"&amp;TrimSummary[color]&amp;"/"))),),0))),0,(INDEX(TrimSummary[ordering_yy],MATCH(1,INDEX(($HD184=TrimSummary[style_no])*(HK$3=TrimSummary[trim_reff])*(ISNUMBER(FIND("/"&amp;$HC184&amp;"/","/"&amp;TrimSummary[color]&amp;"/"))),),0))))*$HJ184*(1+$BN$4)</f>
        <v>0,0,0,0</v>
      </c>
      <c r="HL184" s="62" t="str" cm="1">
        <f t="array" ref="HL184">IF(ISERROR(INDEX(TrimSummary[costing_yy],MATCH(1,INDEX(($HD184=TrimSummary[style_no])*(HL$3=TrimSummary[trim_reff])*(ISNUMBER(FIND("/"&amp;$HC184&amp;"/","/"&amp;TrimSummary[color]&amp;"/"))),),0))),0,(INDEX(TrimSummary[costing_yy],MATCH(1,INDEX(($HD184=TrimSummary[style_no])*(HL$3=TrimSummary[trim_reff])*(ISNUMBER(FIND("/"&amp;$HC184&amp;"/","/"&amp;TrimSummary[color]&amp;"/"))),),0))))*$HH184*(1+$BN$3)&amp;","&amp;IF(ISERROR(INDEX(TrimSummary[costing_yy],MATCH(1,INDEX(($HD184=TrimSummary[style_no])*(HL$3=TrimSummary[trim_reff])*(ISNUMBER(FIND("/"&amp;$HC184&amp;"/","/"&amp;TrimSummary[color]&amp;"/"))),),0))),0,(INDEX(TrimSummary[costing_yy],MATCH(1,INDEX(($HD184=TrimSummary[style_no])*(HL$3=TrimSummary[trim_reff])*(ISNUMBER(FIND("/"&amp;$HC184&amp;"/","/"&amp;TrimSummary[color]&amp;"/"))),),0))))*$HJ184*(1+$BN$3)&amp;","&amp;IF(ISERROR(INDEX(TrimSummary[ordering_yy],MATCH(1,INDEX(($HD184=TrimSummary[style_no])*(HL$3=TrimSummary[trim_reff])*(ISNUMBER(FIND("/"&amp;$HC184&amp;"/","/"&amp;TrimSummary[color]&amp;"/"))),),0))),0,(INDEX(TrimSummary[ordering_yy],MATCH(1,INDEX(($HD184=TrimSummary[style_no])*(HL$3=TrimSummary[trim_reff])*(ISNUMBER(FIND("/"&amp;$HC184&amp;"/","/"&amp;TrimSummary[color]&amp;"/"))),),0))))*$HH184*(1+$BN$4)&amp;","&amp;IF(ISERROR(INDEX(TrimSummary[ordering_yy],MATCH(1,INDEX(($HD184=TrimSummary[style_no])*(HL$3=TrimSummary[trim_reff])*(ISNUMBER(FIND("/"&amp;$HC184&amp;"/","/"&amp;TrimSummary[color]&amp;"/"))),),0))),0,(INDEX(TrimSummary[ordering_yy],MATCH(1,INDEX(($HD184=TrimSummary[style_no])*(HL$3=TrimSummary[trim_reff])*(ISNUMBER(FIND("/"&amp;$HC184&amp;"/","/"&amp;TrimSummary[color]&amp;"/"))),),0))))*$HJ184*(1+$BN$4)</f>
        <v>0,0,0,0</v>
      </c>
      <c r="HM184" s="62" t="str" cm="1">
        <f t="array" ref="HM184">IF(ISERROR(INDEX(TrimSummary[costing_yy],MATCH(1,INDEX(($HD184=TrimSummary[style_no])*(HM$3=TrimSummary[trim_reff])*(ISNUMBER(FIND("/"&amp;$HC184&amp;"/","/"&amp;TrimSummary[color]&amp;"/"))),),0))),0,(INDEX(TrimSummary[costing_yy],MATCH(1,INDEX(($HD184=TrimSummary[style_no])*(HM$3=TrimSummary[trim_reff])*(ISNUMBER(FIND("/"&amp;$HC184&amp;"/","/"&amp;TrimSummary[color]&amp;"/"))),),0))))*$HH184*(1+$BN$3)&amp;","&amp;IF(ISERROR(INDEX(TrimSummary[costing_yy],MATCH(1,INDEX(($HD184=TrimSummary[style_no])*(HM$3=TrimSummary[trim_reff])*(ISNUMBER(FIND("/"&amp;$HC184&amp;"/","/"&amp;TrimSummary[color]&amp;"/"))),),0))),0,(INDEX(TrimSummary[costing_yy],MATCH(1,INDEX(($HD184=TrimSummary[style_no])*(HM$3=TrimSummary[trim_reff])*(ISNUMBER(FIND("/"&amp;$HC184&amp;"/","/"&amp;TrimSummary[color]&amp;"/"))),),0))))*$HJ184*(1+$BN$3)&amp;","&amp;IF(ISERROR(INDEX(TrimSummary[ordering_yy],MATCH(1,INDEX(($HD184=TrimSummary[style_no])*(HM$3=TrimSummary[trim_reff])*(ISNUMBER(FIND("/"&amp;$HC184&amp;"/","/"&amp;TrimSummary[color]&amp;"/"))),),0))),0,(INDEX(TrimSummary[ordering_yy],MATCH(1,INDEX(($HD184=TrimSummary[style_no])*(HM$3=TrimSummary[trim_reff])*(ISNUMBER(FIND("/"&amp;$HC184&amp;"/","/"&amp;TrimSummary[color]&amp;"/"))),),0))))*$HH184*(1+$BN$4)&amp;","&amp;IF(ISERROR(INDEX(TrimSummary[ordering_yy],MATCH(1,INDEX(($HD184=TrimSummary[style_no])*(HM$3=TrimSummary[trim_reff])*(ISNUMBER(FIND("/"&amp;$HC184&amp;"/","/"&amp;TrimSummary[color]&amp;"/"))),),0))),0,(INDEX(TrimSummary[ordering_yy],MATCH(1,INDEX(($HD184=TrimSummary[style_no])*(HM$3=TrimSummary[trim_reff])*(ISNUMBER(FIND("/"&amp;$HC184&amp;"/","/"&amp;TrimSummary[color]&amp;"/"))),),0))))*$HJ184*(1+$BN$4)</f>
        <v>0,0,0,0</v>
      </c>
      <c r="HN184" s="62" t="str" cm="1">
        <f t="array" ref="HN184">IF(ISERROR(INDEX(TrimSummary[costing_yy],MATCH(1,INDEX(($HD184=TrimSummary[style_no])*(HN$3=TrimSummary[trim_reff])*(ISNUMBER(FIND("/"&amp;$HC184&amp;"/","/"&amp;TrimSummary[color]&amp;"/"))),),0))),0,(INDEX(TrimSummary[costing_yy],MATCH(1,INDEX(($HD184=TrimSummary[style_no])*(HN$3=TrimSummary[trim_reff])*(ISNUMBER(FIND("/"&amp;$HC184&amp;"/","/"&amp;TrimSummary[color]&amp;"/"))),),0))))*$HH184*(1+$BN$3)&amp;","&amp;IF(ISERROR(INDEX(TrimSummary[costing_yy],MATCH(1,INDEX(($HD184=TrimSummary[style_no])*(HN$3=TrimSummary[trim_reff])*(ISNUMBER(FIND("/"&amp;$HC184&amp;"/","/"&amp;TrimSummary[color]&amp;"/"))),),0))),0,(INDEX(TrimSummary[costing_yy],MATCH(1,INDEX(($HD184=TrimSummary[style_no])*(HN$3=TrimSummary[trim_reff])*(ISNUMBER(FIND("/"&amp;$HC184&amp;"/","/"&amp;TrimSummary[color]&amp;"/"))),),0))))*$HJ184*(1+$BN$3)&amp;","&amp;IF(ISERROR(INDEX(TrimSummary[ordering_yy],MATCH(1,INDEX(($HD184=TrimSummary[style_no])*(HN$3=TrimSummary[trim_reff])*(ISNUMBER(FIND("/"&amp;$HC184&amp;"/","/"&amp;TrimSummary[color]&amp;"/"))),),0))),0,(INDEX(TrimSummary[ordering_yy],MATCH(1,INDEX(($HD184=TrimSummary[style_no])*(HN$3=TrimSummary[trim_reff])*(ISNUMBER(FIND("/"&amp;$HC184&amp;"/","/"&amp;TrimSummary[color]&amp;"/"))),),0))))*$HH184*(1+$BN$4)&amp;","&amp;IF(ISERROR(INDEX(TrimSummary[ordering_yy],MATCH(1,INDEX(($HD184=TrimSummary[style_no])*(HN$3=TrimSummary[trim_reff])*(ISNUMBER(FIND("/"&amp;$HC184&amp;"/","/"&amp;TrimSummary[color]&amp;"/"))),),0))),0,(INDEX(TrimSummary[ordering_yy],MATCH(1,INDEX(($HD184=TrimSummary[style_no])*(HN$3=TrimSummary[trim_reff])*(ISNUMBER(FIND("/"&amp;$HC184&amp;"/","/"&amp;TrimSummary[color]&amp;"/"))),),0))))*$HJ184*(1+$BN$4)</f>
        <v>0,0,0,0</v>
      </c>
      <c r="HO184" s="62" t="str" cm="1">
        <f t="array" ref="HO184">IF(ISERROR(INDEX(TrimSummary[costing_yy],MATCH(1,INDEX(($HD184=TrimSummary[style_no])*(HO$3=TrimSummary[trim_reff])*(ISNUMBER(FIND("/"&amp;$HC184&amp;"/","/"&amp;TrimSummary[color]&amp;"/"))),),0))),0,(INDEX(TrimSummary[costing_yy],MATCH(1,INDEX(($HD184=TrimSummary[style_no])*(HO$3=TrimSummary[trim_reff])*(ISNUMBER(FIND("/"&amp;$HC184&amp;"/","/"&amp;TrimSummary[color]&amp;"/"))),),0))))*$HH184*(1+$BN$3)&amp;","&amp;IF(ISERROR(INDEX(TrimSummary[costing_yy],MATCH(1,INDEX(($HD184=TrimSummary[style_no])*(HO$3=TrimSummary[trim_reff])*(ISNUMBER(FIND("/"&amp;$HC184&amp;"/","/"&amp;TrimSummary[color]&amp;"/"))),),0))),0,(INDEX(TrimSummary[costing_yy],MATCH(1,INDEX(($HD184=TrimSummary[style_no])*(HO$3=TrimSummary[trim_reff])*(ISNUMBER(FIND("/"&amp;$HC184&amp;"/","/"&amp;TrimSummary[color]&amp;"/"))),),0))))*$HJ184*(1+$BN$3)&amp;","&amp;IF(ISERROR(INDEX(TrimSummary[ordering_yy],MATCH(1,INDEX(($HD184=TrimSummary[style_no])*(HO$3=TrimSummary[trim_reff])*(ISNUMBER(FIND("/"&amp;$HC184&amp;"/","/"&amp;TrimSummary[color]&amp;"/"))),),0))),0,(INDEX(TrimSummary[ordering_yy],MATCH(1,INDEX(($HD184=TrimSummary[style_no])*(HO$3=TrimSummary[trim_reff])*(ISNUMBER(FIND("/"&amp;$HC184&amp;"/","/"&amp;TrimSummary[color]&amp;"/"))),),0))))*$HH184*(1+$BN$4)&amp;","&amp;IF(ISERROR(INDEX(TrimSummary[ordering_yy],MATCH(1,INDEX(($HD184=TrimSummary[style_no])*(HO$3=TrimSummary[trim_reff])*(ISNUMBER(FIND("/"&amp;$HC184&amp;"/","/"&amp;TrimSummary[color]&amp;"/"))),),0))),0,(INDEX(TrimSummary[ordering_yy],MATCH(1,INDEX(($HD184=TrimSummary[style_no])*(HO$3=TrimSummary[trim_reff])*(ISNUMBER(FIND("/"&amp;$HC184&amp;"/","/"&amp;TrimSummary[color]&amp;"/"))),),0))))*$HJ184*(1+$BN$4)</f>
        <v>0,0,0,0</v>
      </c>
      <c r="HP184" s="62" t="str" cm="1">
        <f t="array" ref="HP184">IF(ISERROR(INDEX(TrimSummary[costing_yy],MATCH(1,INDEX(($HD184=TrimSummary[style_no])*(HP$3=TrimSummary[trim_reff])*(ISNUMBER(FIND("/"&amp;$HC184&amp;"/","/"&amp;TrimSummary[color]&amp;"/"))),),0))),0,(INDEX(TrimSummary[costing_yy],MATCH(1,INDEX(($HD184=TrimSummary[style_no])*(HP$3=TrimSummary[trim_reff])*(ISNUMBER(FIND("/"&amp;$HC184&amp;"/","/"&amp;TrimSummary[color]&amp;"/"))),),0))))*$HH184*(1+$BN$3)&amp;","&amp;IF(ISERROR(INDEX(TrimSummary[costing_yy],MATCH(1,INDEX(($HD184=TrimSummary[style_no])*(HP$3=TrimSummary[trim_reff])*(ISNUMBER(FIND("/"&amp;$HC184&amp;"/","/"&amp;TrimSummary[color]&amp;"/"))),),0))),0,(INDEX(TrimSummary[costing_yy],MATCH(1,INDEX(($HD184=TrimSummary[style_no])*(HP$3=TrimSummary[trim_reff])*(ISNUMBER(FIND("/"&amp;$HC184&amp;"/","/"&amp;TrimSummary[color]&amp;"/"))),),0))))*$HJ184*(1+$BN$3)&amp;","&amp;IF(ISERROR(INDEX(TrimSummary[ordering_yy],MATCH(1,INDEX(($HD184=TrimSummary[style_no])*(HP$3=TrimSummary[trim_reff])*(ISNUMBER(FIND("/"&amp;$HC184&amp;"/","/"&amp;TrimSummary[color]&amp;"/"))),),0))),0,(INDEX(TrimSummary[ordering_yy],MATCH(1,INDEX(($HD184=TrimSummary[style_no])*(HP$3=TrimSummary[trim_reff])*(ISNUMBER(FIND("/"&amp;$HC184&amp;"/","/"&amp;TrimSummary[color]&amp;"/"))),),0))))*$HH184*(1+$BN$4)&amp;","&amp;IF(ISERROR(INDEX(TrimSummary[ordering_yy],MATCH(1,INDEX(($HD184=TrimSummary[style_no])*(HP$3=TrimSummary[trim_reff])*(ISNUMBER(FIND("/"&amp;$HC184&amp;"/","/"&amp;TrimSummary[color]&amp;"/"))),),0))),0,(INDEX(TrimSummary[ordering_yy],MATCH(1,INDEX(($HD184=TrimSummary[style_no])*(HP$3=TrimSummary[trim_reff])*(ISNUMBER(FIND("/"&amp;$HC184&amp;"/","/"&amp;TrimSummary[color]&amp;"/"))),),0))))*$HJ184*(1+$BN$4)</f>
        <v>0,0,0,0</v>
      </c>
      <c r="HQ184" s="62" t="str" cm="1">
        <f t="array" ref="HQ184">IF(ISERROR(INDEX(TrimSummary[costing_yy],MATCH(1,INDEX(($HD184=TrimSummary[style_no])*(HQ$3=TrimSummary[trim_reff])*(ISNUMBER(FIND("/"&amp;$HC184&amp;"/","/"&amp;TrimSummary[color]&amp;"/"))),),0))),0,(INDEX(TrimSummary[costing_yy],MATCH(1,INDEX(($HD184=TrimSummary[style_no])*(HQ$3=TrimSummary[trim_reff])*(ISNUMBER(FIND("/"&amp;$HC184&amp;"/","/"&amp;TrimSummary[color]&amp;"/"))),),0))))*$HH184*(1+$BN$3)&amp;","&amp;IF(ISERROR(INDEX(TrimSummary[costing_yy],MATCH(1,INDEX(($HD184=TrimSummary[style_no])*(HQ$3=TrimSummary[trim_reff])*(ISNUMBER(FIND("/"&amp;$HC184&amp;"/","/"&amp;TrimSummary[color]&amp;"/"))),),0))),0,(INDEX(TrimSummary[costing_yy],MATCH(1,INDEX(($HD184=TrimSummary[style_no])*(HQ$3=TrimSummary[trim_reff])*(ISNUMBER(FIND("/"&amp;$HC184&amp;"/","/"&amp;TrimSummary[color]&amp;"/"))),),0))))*$HJ184*(1+$BN$3)&amp;","&amp;IF(ISERROR(INDEX(TrimSummary[ordering_yy],MATCH(1,INDEX(($HD184=TrimSummary[style_no])*(HQ$3=TrimSummary[trim_reff])*(ISNUMBER(FIND("/"&amp;$HC184&amp;"/","/"&amp;TrimSummary[color]&amp;"/"))),),0))),0,(INDEX(TrimSummary[ordering_yy],MATCH(1,INDEX(($HD184=TrimSummary[style_no])*(HQ$3=TrimSummary[trim_reff])*(ISNUMBER(FIND("/"&amp;$HC184&amp;"/","/"&amp;TrimSummary[color]&amp;"/"))),),0))))*$HH184*(1+$BN$4)&amp;","&amp;IF(ISERROR(INDEX(TrimSummary[ordering_yy],MATCH(1,INDEX(($HD184=TrimSummary[style_no])*(HQ$3=TrimSummary[trim_reff])*(ISNUMBER(FIND("/"&amp;$HC184&amp;"/","/"&amp;TrimSummary[color]&amp;"/"))),),0))),0,(INDEX(TrimSummary[ordering_yy],MATCH(1,INDEX(($HD184=TrimSummary[style_no])*(HQ$3=TrimSummary[trim_reff])*(ISNUMBER(FIND("/"&amp;$HC184&amp;"/","/"&amp;TrimSummary[color]&amp;"/"))),),0))))*$HJ184*(1+$BN$4)</f>
        <v>0,0,0,0</v>
      </c>
      <c r="HR184" s="62" t="str" cm="1">
        <f t="array" ref="HR184">IF(ISERROR(INDEX(TrimSummary[costing_yy],MATCH(1,INDEX(($HD184=TrimSummary[style_no])*(HR$3=TrimSummary[trim_reff])*(ISNUMBER(FIND("/"&amp;$HC184&amp;"/","/"&amp;TrimSummary[color]&amp;"/"))),),0))),0,(INDEX(TrimSummary[costing_yy],MATCH(1,INDEX(($HD184=TrimSummary[style_no])*(HR$3=TrimSummary[trim_reff])*(ISNUMBER(FIND("/"&amp;$HC184&amp;"/","/"&amp;TrimSummary[color]&amp;"/"))),),0))))*$HH184*(1+$BN$3)&amp;","&amp;IF(ISERROR(INDEX(TrimSummary[costing_yy],MATCH(1,INDEX(($HD184=TrimSummary[style_no])*(HR$3=TrimSummary[trim_reff])*(ISNUMBER(FIND("/"&amp;$HC184&amp;"/","/"&amp;TrimSummary[color]&amp;"/"))),),0))),0,(INDEX(TrimSummary[costing_yy],MATCH(1,INDEX(($HD184=TrimSummary[style_no])*(HR$3=TrimSummary[trim_reff])*(ISNUMBER(FIND("/"&amp;$HC184&amp;"/","/"&amp;TrimSummary[color]&amp;"/"))),),0))))*$HJ184*(1+$BN$3)&amp;","&amp;IF(ISERROR(INDEX(TrimSummary[ordering_yy],MATCH(1,INDEX(($HD184=TrimSummary[style_no])*(HR$3=TrimSummary[trim_reff])*(ISNUMBER(FIND("/"&amp;$HC184&amp;"/","/"&amp;TrimSummary[color]&amp;"/"))),),0))),0,(INDEX(TrimSummary[ordering_yy],MATCH(1,INDEX(($HD184=TrimSummary[style_no])*(HR$3=TrimSummary[trim_reff])*(ISNUMBER(FIND("/"&amp;$HC184&amp;"/","/"&amp;TrimSummary[color]&amp;"/"))),),0))))*$HH184*(1+$BN$4)&amp;","&amp;IF(ISERROR(INDEX(TrimSummary[ordering_yy],MATCH(1,INDEX(($HD184=TrimSummary[style_no])*(HR$3=TrimSummary[trim_reff])*(ISNUMBER(FIND("/"&amp;$HC184&amp;"/","/"&amp;TrimSummary[color]&amp;"/"))),),0))),0,(INDEX(TrimSummary[ordering_yy],MATCH(1,INDEX(($HD184=TrimSummary[style_no])*(HR$3=TrimSummary[trim_reff])*(ISNUMBER(FIND("/"&amp;$HC184&amp;"/","/"&amp;TrimSummary[color]&amp;"/"))),),0))))*$HJ184*(1+$BN$4)</f>
        <v>0,0,0,0</v>
      </c>
      <c r="HS184" s="62" t="str" cm="1">
        <f t="array" ref="HS184">IF(ISERROR(INDEX(TrimSummary[costing_yy],MATCH(1,INDEX(($HD184=TrimSummary[style_no])*(HS$3=TrimSummary[trim_reff])*(ISNUMBER(FIND("/"&amp;$HC184&amp;"/","/"&amp;TrimSummary[color]&amp;"/"))),),0))),0,(INDEX(TrimSummary[costing_yy],MATCH(1,INDEX(($HD184=TrimSummary[style_no])*(HS$3=TrimSummary[trim_reff])*(ISNUMBER(FIND("/"&amp;$HC184&amp;"/","/"&amp;TrimSummary[color]&amp;"/"))),),0))))*$HH184*(1+$BN$3)&amp;","&amp;IF(ISERROR(INDEX(TrimSummary[costing_yy],MATCH(1,INDEX(($HD184=TrimSummary[style_no])*(HS$3=TrimSummary[trim_reff])*(ISNUMBER(FIND("/"&amp;$HC184&amp;"/","/"&amp;TrimSummary[color]&amp;"/"))),),0))),0,(INDEX(TrimSummary[costing_yy],MATCH(1,INDEX(($HD184=TrimSummary[style_no])*(HS$3=TrimSummary[trim_reff])*(ISNUMBER(FIND("/"&amp;$HC184&amp;"/","/"&amp;TrimSummary[color]&amp;"/"))),),0))))*$HJ184*(1+$BN$3)&amp;","&amp;IF(ISERROR(INDEX(TrimSummary[ordering_yy],MATCH(1,INDEX(($HD184=TrimSummary[style_no])*(HS$3=TrimSummary[trim_reff])*(ISNUMBER(FIND("/"&amp;$HC184&amp;"/","/"&amp;TrimSummary[color]&amp;"/"))),),0))),0,(INDEX(TrimSummary[ordering_yy],MATCH(1,INDEX(($HD184=TrimSummary[style_no])*(HS$3=TrimSummary[trim_reff])*(ISNUMBER(FIND("/"&amp;$HC184&amp;"/","/"&amp;TrimSummary[color]&amp;"/"))),),0))))*$HH184*(1+$BN$4)&amp;","&amp;IF(ISERROR(INDEX(TrimSummary[ordering_yy],MATCH(1,INDEX(($HD184=TrimSummary[style_no])*(HS$3=TrimSummary[trim_reff])*(ISNUMBER(FIND("/"&amp;$HC184&amp;"/","/"&amp;TrimSummary[color]&amp;"/"))),),0))),0,(INDEX(TrimSummary[ordering_yy],MATCH(1,INDEX(($HD184=TrimSummary[style_no])*(HS$3=TrimSummary[trim_reff])*(ISNUMBER(FIND("/"&amp;$HC184&amp;"/","/"&amp;TrimSummary[color]&amp;"/"))),),0))))*$HJ184*(1+$BN$4)</f>
        <v>0,0,0,0</v>
      </c>
      <c r="HT184" s="62" t="str" cm="1">
        <f t="array" ref="HT184">IF(ISERROR(INDEX(TrimSummary[costing_yy],MATCH(1,INDEX(($HD184=TrimSummary[style_no])*(HT$3=TrimSummary[trim_reff])*(ISNUMBER(FIND("/"&amp;$HC184&amp;"/","/"&amp;TrimSummary[color]&amp;"/"))),),0))),0,(INDEX(TrimSummary[costing_yy],MATCH(1,INDEX(($HD184=TrimSummary[style_no])*(HT$3=TrimSummary[trim_reff])*(ISNUMBER(FIND("/"&amp;$HC184&amp;"/","/"&amp;TrimSummary[color]&amp;"/"))),),0))))*$HH184*(1+$BN$3)&amp;","&amp;IF(ISERROR(INDEX(TrimSummary[costing_yy],MATCH(1,INDEX(($HD184=TrimSummary[style_no])*(HT$3=TrimSummary[trim_reff])*(ISNUMBER(FIND("/"&amp;$HC184&amp;"/","/"&amp;TrimSummary[color]&amp;"/"))),),0))),0,(INDEX(TrimSummary[costing_yy],MATCH(1,INDEX(($HD184=TrimSummary[style_no])*(HT$3=TrimSummary[trim_reff])*(ISNUMBER(FIND("/"&amp;$HC184&amp;"/","/"&amp;TrimSummary[color]&amp;"/"))),),0))))*$HJ184*(1+$BN$3)&amp;","&amp;IF(ISERROR(INDEX(TrimSummary[ordering_yy],MATCH(1,INDEX(($HD184=TrimSummary[style_no])*(HT$3=TrimSummary[trim_reff])*(ISNUMBER(FIND("/"&amp;$HC184&amp;"/","/"&amp;TrimSummary[color]&amp;"/"))),),0))),0,(INDEX(TrimSummary[ordering_yy],MATCH(1,INDEX(($HD184=TrimSummary[style_no])*(HT$3=TrimSummary[trim_reff])*(ISNUMBER(FIND("/"&amp;$HC184&amp;"/","/"&amp;TrimSummary[color]&amp;"/"))),),0))))*$HH184*(1+$BN$4)&amp;","&amp;IF(ISERROR(INDEX(TrimSummary[ordering_yy],MATCH(1,INDEX(($HD184=TrimSummary[style_no])*(HT$3=TrimSummary[trim_reff])*(ISNUMBER(FIND("/"&amp;$HC184&amp;"/","/"&amp;TrimSummary[color]&amp;"/"))),),0))),0,(INDEX(TrimSummary[ordering_yy],MATCH(1,INDEX(($HD184=TrimSummary[style_no])*(HT$3=TrimSummary[trim_reff])*(ISNUMBER(FIND("/"&amp;$HC184&amp;"/","/"&amp;TrimSummary[color]&amp;"/"))),),0))))*$HJ184*(1+$BN$4)</f>
        <v>0,0,0,0</v>
      </c>
      <c r="HU184" s="62" t="str" cm="1">
        <f t="array" ref="HU184">IF(ISERROR(INDEX(TrimSummary[costing_yy],MATCH(1,INDEX(($HD184=TrimSummary[style_no])*(HU$3=TrimSummary[trim_reff])*(ISNUMBER(FIND("/"&amp;$HC184&amp;"/","/"&amp;TrimSummary[color]&amp;"/"))),),0))),0,(INDEX(TrimSummary[costing_yy],MATCH(1,INDEX(($HD184=TrimSummary[style_no])*(HU$3=TrimSummary[trim_reff])*(ISNUMBER(FIND("/"&amp;$HC184&amp;"/","/"&amp;TrimSummary[color]&amp;"/"))),),0))))*$HH184*(1+$BN$3)&amp;","&amp;IF(ISERROR(INDEX(TrimSummary[costing_yy],MATCH(1,INDEX(($HD184=TrimSummary[style_no])*(HU$3=TrimSummary[trim_reff])*(ISNUMBER(FIND("/"&amp;$HC184&amp;"/","/"&amp;TrimSummary[color]&amp;"/"))),),0))),0,(INDEX(TrimSummary[costing_yy],MATCH(1,INDEX(($HD184=TrimSummary[style_no])*(HU$3=TrimSummary[trim_reff])*(ISNUMBER(FIND("/"&amp;$HC184&amp;"/","/"&amp;TrimSummary[color]&amp;"/"))),),0))))*$HJ184*(1+$BN$3)&amp;","&amp;IF(ISERROR(INDEX(TrimSummary[ordering_yy],MATCH(1,INDEX(($HD184=TrimSummary[style_no])*(HU$3=TrimSummary[trim_reff])*(ISNUMBER(FIND("/"&amp;$HC184&amp;"/","/"&amp;TrimSummary[color]&amp;"/"))),),0))),0,(INDEX(TrimSummary[ordering_yy],MATCH(1,INDEX(($HD184=TrimSummary[style_no])*(HU$3=TrimSummary[trim_reff])*(ISNUMBER(FIND("/"&amp;$HC184&amp;"/","/"&amp;TrimSummary[color]&amp;"/"))),),0))))*$HH184*(1+$BN$4)&amp;","&amp;IF(ISERROR(INDEX(TrimSummary[ordering_yy],MATCH(1,INDEX(($HD184=TrimSummary[style_no])*(HU$3=TrimSummary[trim_reff])*(ISNUMBER(FIND("/"&amp;$HC184&amp;"/","/"&amp;TrimSummary[color]&amp;"/"))),),0))),0,(INDEX(TrimSummary[ordering_yy],MATCH(1,INDEX(($HD184=TrimSummary[style_no])*(HU$3=TrimSummary[trim_reff])*(ISNUMBER(FIND("/"&amp;$HC184&amp;"/","/"&amp;TrimSummary[color]&amp;"/"))),),0))))*$HJ184*(1+$BN$4)</f>
        <v>0,0,0,0</v>
      </c>
      <c r="HV184" s="62"/>
      <c r="HW184" s="62"/>
      <c r="HX184" s="62"/>
      <c r="HY184" s="62"/>
      <c r="HZ184" s="62"/>
      <c r="IA184" s="62"/>
      <c r="IB184" s="62"/>
      <c r="IC184" s="62"/>
      <c r="ID184" s="62"/>
      <c r="IE184" s="62"/>
      <c r="IF184" s="62"/>
      <c r="IG184" s="62"/>
      <c r="IH184" s="62"/>
      <c r="II184" s="62"/>
      <c r="IJ184" s="62"/>
      <c r="IK184" s="62"/>
      <c r="IL184" s="62"/>
      <c r="IM184" s="62"/>
      <c r="IN184" s="62"/>
      <c r="IO184" s="62"/>
      <c r="IP184" s="62"/>
      <c r="IQ184" s="62"/>
      <c r="IR184" s="62"/>
      <c r="IS184" s="62"/>
      <c r="IT184" s="62"/>
      <c r="IU184" s="62"/>
      <c r="IV184" s="62"/>
      <c r="IW184" s="62"/>
    </row>
    <row r="185" spans="1:257">
      <c r="A185"/>
      <c r="D185" s="256"/>
      <c r="E185" s="121"/>
      <c r="F185" s="18"/>
      <c r="G185" s="19"/>
      <c r="H185" s="96"/>
      <c r="I185" s="96"/>
      <c r="J185" s="96"/>
      <c r="K185" s="96"/>
      <c r="L185" s="96"/>
      <c r="M185" s="96"/>
      <c r="N185" s="96"/>
      <c r="O185" s="96"/>
      <c r="P185" s="96"/>
      <c r="Q185" s="96"/>
      <c r="R185" s="96"/>
      <c r="S185" s="86"/>
      <c r="T185" s="86"/>
      <c r="U185" s="86"/>
      <c r="V185" s="130"/>
      <c r="Y185" s="18"/>
      <c r="AR185" s="23"/>
      <c r="AS185" s="23"/>
      <c r="AT185" s="18"/>
      <c r="AV185" s="24"/>
      <c r="AW185" s="24"/>
      <c r="AX185" s="24"/>
      <c r="AY185" s="24"/>
      <c r="AZ185" s="24"/>
      <c r="BA185" s="24"/>
      <c r="BB185" s="24"/>
      <c r="BC185" s="24"/>
      <c r="BD185" s="24"/>
      <c r="BE185" s="24"/>
      <c r="BF185" s="24"/>
      <c r="BG185" s="24"/>
      <c r="BH185" s="24"/>
      <c r="BI185" s="24"/>
      <c r="BV185" s="233"/>
      <c r="BW185" s="233"/>
      <c r="BX185" s="233"/>
      <c r="BY185" s="326"/>
      <c r="BZ185" s="326"/>
      <c r="CA185" s="326"/>
      <c r="CB185" s="326"/>
      <c r="CC185" s="326"/>
      <c r="CD185" s="233"/>
      <c r="CE185" s="233"/>
      <c r="CF185" s="233"/>
      <c r="CG185" s="233"/>
      <c r="CH185" s="233"/>
      <c r="CI185" s="92"/>
      <c r="CJ185" s="94"/>
      <c r="CK185" s="94"/>
      <c r="FT185"/>
      <c r="FU185"/>
      <c r="HA185" s="62" t="str">
        <f>INDEX(TrimSummary[season],MATCH($HD185,TrimSummary[style_no],0))</f>
        <v>WI23</v>
      </c>
      <c r="HB185" s="62" t="str">
        <f>INDEX(TrimSummary[floorset],MATCH($HD185,TrimSummary[style_no],0))</f>
        <v>F3</v>
      </c>
      <c r="HC185" s="6" t="s">
        <v>201</v>
      </c>
      <c r="HD185" s="311" t="s">
        <v>315</v>
      </c>
      <c r="HE185" s="225" t="s">
        <v>303</v>
      </c>
      <c r="HF185" s="99">
        <v>45040</v>
      </c>
      <c r="HG185" t="s">
        <v>141</v>
      </c>
      <c r="HH185" s="106" cm="1">
        <f t="array" ref="HH185">IF(ISERROR(INDEX(Trim_Booking_Data[[QTY TB]:[5]],MATCH($HD185&amp;$HE185&amp;$HF185,Trim_Booking_Data[Styele'#]&amp;Trim_Booking_Data[COLOR]&amp;Trim_Booking_Data[Trim Boking Date],0),MATCH($HG185,Trim_Booking_Data[[#Headers],[QTY TB]:[5]],0))),0,(INDEX(Trim_Booking_Data[[QTY TB]:[5]],MATCH($HD185&amp;$HE185&amp;$HF185,Trim_Booking_Data[Styele'#]&amp;Trim_Booking_Data[COLOR]&amp;Trim_Booking_Data[Trim Boking Date],0),MATCH($HG185,Trim_Booking_Data[[#Headers],[QTY TB]:[5]],0))))</f>
        <v>0</v>
      </c>
      <c r="HI185" s="78" cm="1">
        <f t="array" ref="HI185">IF(ISERROR(INDEX(PO_Placed_Data_Fu[],MATCH($HD185&amp;$HE185,Trim_Booking_Data[Styele'#]&amp;Trim_Booking_Data[COLOR],0),MATCH(HI$3,PO_Placed_Data_Fu[#Headers],0))),0,(INDEX(PO_Placed_Data_Fu[],MATCH($HD185&amp;$HE185,Trim_Booking_Data[Styele'#]&amp;Trim_Booking_Data[COLOR],0),MATCH(HI$3,PO_Placed_Data_Fu[#Headers],0))))</f>
        <v>0</v>
      </c>
      <c r="HJ185" s="73" cm="1">
        <f t="array" ref="HJ185">IF(ISERROR(INDEX(PO_Placed_Data_Fu[],MATCH($HD185&amp;$HE185&amp;$HF185,Trim_Booking_Data[Styele'#]&amp;Trim_Booking_Data[COLOR]&amp;Trim_Booking_Data[Trim Boking Date],0),MATCH($HG185,PO_Placed_Data_Fu[#Headers],0))),0,(INDEX(PO_Placed_Data_Fu[],MATCH($HD185&amp;$HE185&amp;$HF185,Trim_Booking_Data[Styele'#]&amp;Trim_Booking_Data[COLOR]&amp;Trim_Booking_Data[Trim Boking Date],0),MATCH($HG185,PO_Placed_Data_Fu[#Headers],0))))</f>
        <v>0</v>
      </c>
      <c r="HK185" s="62" t="str" cm="1">
        <f t="array" ref="HK185">IF(ISERROR(INDEX(TrimSummary[costing_yy],MATCH(1,INDEX(($HD185=TrimSummary[style_no])*(HK$3=TrimSummary[trim_reff])*(ISNUMBER(FIND("/"&amp;$HC185&amp;"/","/"&amp;TrimSummary[color]&amp;"/"))),),0))),0,(INDEX(TrimSummary[costing_yy],MATCH(1,INDEX(($HD185=TrimSummary[style_no])*(HK$3=TrimSummary[trim_reff])*(ISNUMBER(FIND("/"&amp;$HC185&amp;"/","/"&amp;TrimSummary[color]&amp;"/"))),),0))))*$HH185*(1+$BN$3)&amp;","&amp;IF(ISERROR(INDEX(TrimSummary[costing_yy],MATCH(1,INDEX(($HD185=TrimSummary[style_no])*(HK$3=TrimSummary[trim_reff])*(ISNUMBER(FIND("/"&amp;$HC185&amp;"/","/"&amp;TrimSummary[color]&amp;"/"))),),0))),0,(INDEX(TrimSummary[costing_yy],MATCH(1,INDEX(($HD185=TrimSummary[style_no])*(HK$3=TrimSummary[trim_reff])*(ISNUMBER(FIND("/"&amp;$HC185&amp;"/","/"&amp;TrimSummary[color]&amp;"/"))),),0))))*$HJ185*(1+$BN$3)&amp;","&amp;IF(ISERROR(INDEX(TrimSummary[ordering_yy],MATCH(1,INDEX(($HD185=TrimSummary[style_no])*(HK$3=TrimSummary[trim_reff])*(ISNUMBER(FIND("/"&amp;$HC185&amp;"/","/"&amp;TrimSummary[color]&amp;"/"))),),0))),0,(INDEX(TrimSummary[ordering_yy],MATCH(1,INDEX(($HD185=TrimSummary[style_no])*(HK$3=TrimSummary[trim_reff])*(ISNUMBER(FIND("/"&amp;$HC185&amp;"/","/"&amp;TrimSummary[color]&amp;"/"))),),0))))*$HH185*(1+$BN$4)&amp;","&amp;IF(ISERROR(INDEX(TrimSummary[ordering_yy],MATCH(1,INDEX(($HD185=TrimSummary[style_no])*(HK$3=TrimSummary[trim_reff])*(ISNUMBER(FIND("/"&amp;$HC185&amp;"/","/"&amp;TrimSummary[color]&amp;"/"))),),0))),0,(INDEX(TrimSummary[ordering_yy],MATCH(1,INDEX(($HD185=TrimSummary[style_no])*(HK$3=TrimSummary[trim_reff])*(ISNUMBER(FIND("/"&amp;$HC185&amp;"/","/"&amp;TrimSummary[color]&amp;"/"))),),0))))*$HJ185*(1+$BN$4)</f>
        <v>0,0,0,0</v>
      </c>
      <c r="HL185" s="62" t="str" cm="1">
        <f t="array" ref="HL185">IF(ISERROR(INDEX(TrimSummary[costing_yy],MATCH(1,INDEX(($HD185=TrimSummary[style_no])*(HL$3=TrimSummary[trim_reff])*(ISNUMBER(FIND("/"&amp;$HC185&amp;"/","/"&amp;TrimSummary[color]&amp;"/"))),),0))),0,(INDEX(TrimSummary[costing_yy],MATCH(1,INDEX(($HD185=TrimSummary[style_no])*(HL$3=TrimSummary[trim_reff])*(ISNUMBER(FIND("/"&amp;$HC185&amp;"/","/"&amp;TrimSummary[color]&amp;"/"))),),0))))*$HH185*(1+$BN$3)&amp;","&amp;IF(ISERROR(INDEX(TrimSummary[costing_yy],MATCH(1,INDEX(($HD185=TrimSummary[style_no])*(HL$3=TrimSummary[trim_reff])*(ISNUMBER(FIND("/"&amp;$HC185&amp;"/","/"&amp;TrimSummary[color]&amp;"/"))),),0))),0,(INDEX(TrimSummary[costing_yy],MATCH(1,INDEX(($HD185=TrimSummary[style_no])*(HL$3=TrimSummary[trim_reff])*(ISNUMBER(FIND("/"&amp;$HC185&amp;"/","/"&amp;TrimSummary[color]&amp;"/"))),),0))))*$HJ185*(1+$BN$3)&amp;","&amp;IF(ISERROR(INDEX(TrimSummary[ordering_yy],MATCH(1,INDEX(($HD185=TrimSummary[style_no])*(HL$3=TrimSummary[trim_reff])*(ISNUMBER(FIND("/"&amp;$HC185&amp;"/","/"&amp;TrimSummary[color]&amp;"/"))),),0))),0,(INDEX(TrimSummary[ordering_yy],MATCH(1,INDEX(($HD185=TrimSummary[style_no])*(HL$3=TrimSummary[trim_reff])*(ISNUMBER(FIND("/"&amp;$HC185&amp;"/","/"&amp;TrimSummary[color]&amp;"/"))),),0))))*$HH185*(1+$BN$4)&amp;","&amp;IF(ISERROR(INDEX(TrimSummary[ordering_yy],MATCH(1,INDEX(($HD185=TrimSummary[style_no])*(HL$3=TrimSummary[trim_reff])*(ISNUMBER(FIND("/"&amp;$HC185&amp;"/","/"&amp;TrimSummary[color]&amp;"/"))),),0))),0,(INDEX(TrimSummary[ordering_yy],MATCH(1,INDEX(($HD185=TrimSummary[style_no])*(HL$3=TrimSummary[trim_reff])*(ISNUMBER(FIND("/"&amp;$HC185&amp;"/","/"&amp;TrimSummary[color]&amp;"/"))),),0))))*$HJ185*(1+$BN$4)</f>
        <v>0,0,0,0</v>
      </c>
      <c r="HM185" s="62" t="str" cm="1">
        <f t="array" ref="HM185">IF(ISERROR(INDEX(TrimSummary[costing_yy],MATCH(1,INDEX(($HD185=TrimSummary[style_no])*(HM$3=TrimSummary[trim_reff])*(ISNUMBER(FIND("/"&amp;$HC185&amp;"/","/"&amp;TrimSummary[color]&amp;"/"))),),0))),0,(INDEX(TrimSummary[costing_yy],MATCH(1,INDEX(($HD185=TrimSummary[style_no])*(HM$3=TrimSummary[trim_reff])*(ISNUMBER(FIND("/"&amp;$HC185&amp;"/","/"&amp;TrimSummary[color]&amp;"/"))),),0))))*$HH185*(1+$BN$3)&amp;","&amp;IF(ISERROR(INDEX(TrimSummary[costing_yy],MATCH(1,INDEX(($HD185=TrimSummary[style_no])*(HM$3=TrimSummary[trim_reff])*(ISNUMBER(FIND("/"&amp;$HC185&amp;"/","/"&amp;TrimSummary[color]&amp;"/"))),),0))),0,(INDEX(TrimSummary[costing_yy],MATCH(1,INDEX(($HD185=TrimSummary[style_no])*(HM$3=TrimSummary[trim_reff])*(ISNUMBER(FIND("/"&amp;$HC185&amp;"/","/"&amp;TrimSummary[color]&amp;"/"))),),0))))*$HJ185*(1+$BN$3)&amp;","&amp;IF(ISERROR(INDEX(TrimSummary[ordering_yy],MATCH(1,INDEX(($HD185=TrimSummary[style_no])*(HM$3=TrimSummary[trim_reff])*(ISNUMBER(FIND("/"&amp;$HC185&amp;"/","/"&amp;TrimSummary[color]&amp;"/"))),),0))),0,(INDEX(TrimSummary[ordering_yy],MATCH(1,INDEX(($HD185=TrimSummary[style_no])*(HM$3=TrimSummary[trim_reff])*(ISNUMBER(FIND("/"&amp;$HC185&amp;"/","/"&amp;TrimSummary[color]&amp;"/"))),),0))))*$HH185*(1+$BN$4)&amp;","&amp;IF(ISERROR(INDEX(TrimSummary[ordering_yy],MATCH(1,INDEX(($HD185=TrimSummary[style_no])*(HM$3=TrimSummary[trim_reff])*(ISNUMBER(FIND("/"&amp;$HC185&amp;"/","/"&amp;TrimSummary[color]&amp;"/"))),),0))),0,(INDEX(TrimSummary[ordering_yy],MATCH(1,INDEX(($HD185=TrimSummary[style_no])*(HM$3=TrimSummary[trim_reff])*(ISNUMBER(FIND("/"&amp;$HC185&amp;"/","/"&amp;TrimSummary[color]&amp;"/"))),),0))))*$HJ185*(1+$BN$4)</f>
        <v>0,0,0,0</v>
      </c>
      <c r="HN185" s="62" t="str" cm="1">
        <f t="array" ref="HN185">IF(ISERROR(INDEX(TrimSummary[costing_yy],MATCH(1,INDEX(($HD185=TrimSummary[style_no])*(HN$3=TrimSummary[trim_reff])*(ISNUMBER(FIND("/"&amp;$HC185&amp;"/","/"&amp;TrimSummary[color]&amp;"/"))),),0))),0,(INDEX(TrimSummary[costing_yy],MATCH(1,INDEX(($HD185=TrimSummary[style_no])*(HN$3=TrimSummary[trim_reff])*(ISNUMBER(FIND("/"&amp;$HC185&amp;"/","/"&amp;TrimSummary[color]&amp;"/"))),),0))))*$HH185*(1+$BN$3)&amp;","&amp;IF(ISERROR(INDEX(TrimSummary[costing_yy],MATCH(1,INDEX(($HD185=TrimSummary[style_no])*(HN$3=TrimSummary[trim_reff])*(ISNUMBER(FIND("/"&amp;$HC185&amp;"/","/"&amp;TrimSummary[color]&amp;"/"))),),0))),0,(INDEX(TrimSummary[costing_yy],MATCH(1,INDEX(($HD185=TrimSummary[style_no])*(HN$3=TrimSummary[trim_reff])*(ISNUMBER(FIND("/"&amp;$HC185&amp;"/","/"&amp;TrimSummary[color]&amp;"/"))),),0))))*$HJ185*(1+$BN$3)&amp;","&amp;IF(ISERROR(INDEX(TrimSummary[ordering_yy],MATCH(1,INDEX(($HD185=TrimSummary[style_no])*(HN$3=TrimSummary[trim_reff])*(ISNUMBER(FIND("/"&amp;$HC185&amp;"/","/"&amp;TrimSummary[color]&amp;"/"))),),0))),0,(INDEX(TrimSummary[ordering_yy],MATCH(1,INDEX(($HD185=TrimSummary[style_no])*(HN$3=TrimSummary[trim_reff])*(ISNUMBER(FIND("/"&amp;$HC185&amp;"/","/"&amp;TrimSummary[color]&amp;"/"))),),0))))*$HH185*(1+$BN$4)&amp;","&amp;IF(ISERROR(INDEX(TrimSummary[ordering_yy],MATCH(1,INDEX(($HD185=TrimSummary[style_no])*(HN$3=TrimSummary[trim_reff])*(ISNUMBER(FIND("/"&amp;$HC185&amp;"/","/"&amp;TrimSummary[color]&amp;"/"))),),0))),0,(INDEX(TrimSummary[ordering_yy],MATCH(1,INDEX(($HD185=TrimSummary[style_no])*(HN$3=TrimSummary[trim_reff])*(ISNUMBER(FIND("/"&amp;$HC185&amp;"/","/"&amp;TrimSummary[color]&amp;"/"))),),0))))*$HJ185*(1+$BN$4)</f>
        <v>0,0,0,0</v>
      </c>
      <c r="HO185" s="62" t="str" cm="1">
        <f t="array" ref="HO185">IF(ISERROR(INDEX(TrimSummary[costing_yy],MATCH(1,INDEX(($HD185=TrimSummary[style_no])*(HO$3=TrimSummary[trim_reff])*(ISNUMBER(FIND("/"&amp;$HC185&amp;"/","/"&amp;TrimSummary[color]&amp;"/"))),),0))),0,(INDEX(TrimSummary[costing_yy],MATCH(1,INDEX(($HD185=TrimSummary[style_no])*(HO$3=TrimSummary[trim_reff])*(ISNUMBER(FIND("/"&amp;$HC185&amp;"/","/"&amp;TrimSummary[color]&amp;"/"))),),0))))*$HH185*(1+$BN$3)&amp;","&amp;IF(ISERROR(INDEX(TrimSummary[costing_yy],MATCH(1,INDEX(($HD185=TrimSummary[style_no])*(HO$3=TrimSummary[trim_reff])*(ISNUMBER(FIND("/"&amp;$HC185&amp;"/","/"&amp;TrimSummary[color]&amp;"/"))),),0))),0,(INDEX(TrimSummary[costing_yy],MATCH(1,INDEX(($HD185=TrimSummary[style_no])*(HO$3=TrimSummary[trim_reff])*(ISNUMBER(FIND("/"&amp;$HC185&amp;"/","/"&amp;TrimSummary[color]&amp;"/"))),),0))))*$HJ185*(1+$BN$3)&amp;","&amp;IF(ISERROR(INDEX(TrimSummary[ordering_yy],MATCH(1,INDEX(($HD185=TrimSummary[style_no])*(HO$3=TrimSummary[trim_reff])*(ISNUMBER(FIND("/"&amp;$HC185&amp;"/","/"&amp;TrimSummary[color]&amp;"/"))),),0))),0,(INDEX(TrimSummary[ordering_yy],MATCH(1,INDEX(($HD185=TrimSummary[style_no])*(HO$3=TrimSummary[trim_reff])*(ISNUMBER(FIND("/"&amp;$HC185&amp;"/","/"&amp;TrimSummary[color]&amp;"/"))),),0))))*$HH185*(1+$BN$4)&amp;","&amp;IF(ISERROR(INDEX(TrimSummary[ordering_yy],MATCH(1,INDEX(($HD185=TrimSummary[style_no])*(HO$3=TrimSummary[trim_reff])*(ISNUMBER(FIND("/"&amp;$HC185&amp;"/","/"&amp;TrimSummary[color]&amp;"/"))),),0))),0,(INDEX(TrimSummary[ordering_yy],MATCH(1,INDEX(($HD185=TrimSummary[style_no])*(HO$3=TrimSummary[trim_reff])*(ISNUMBER(FIND("/"&amp;$HC185&amp;"/","/"&amp;TrimSummary[color]&amp;"/"))),),0))))*$HJ185*(1+$BN$4)</f>
        <v>0,0,0,0</v>
      </c>
      <c r="HP185" s="62" t="str" cm="1">
        <f t="array" ref="HP185">IF(ISERROR(INDEX(TrimSummary[costing_yy],MATCH(1,INDEX(($HD185=TrimSummary[style_no])*(HP$3=TrimSummary[trim_reff])*(ISNUMBER(FIND("/"&amp;$HC185&amp;"/","/"&amp;TrimSummary[color]&amp;"/"))),),0))),0,(INDEX(TrimSummary[costing_yy],MATCH(1,INDEX(($HD185=TrimSummary[style_no])*(HP$3=TrimSummary[trim_reff])*(ISNUMBER(FIND("/"&amp;$HC185&amp;"/","/"&amp;TrimSummary[color]&amp;"/"))),),0))))*$HH185*(1+$BN$3)&amp;","&amp;IF(ISERROR(INDEX(TrimSummary[costing_yy],MATCH(1,INDEX(($HD185=TrimSummary[style_no])*(HP$3=TrimSummary[trim_reff])*(ISNUMBER(FIND("/"&amp;$HC185&amp;"/","/"&amp;TrimSummary[color]&amp;"/"))),),0))),0,(INDEX(TrimSummary[costing_yy],MATCH(1,INDEX(($HD185=TrimSummary[style_no])*(HP$3=TrimSummary[trim_reff])*(ISNUMBER(FIND("/"&amp;$HC185&amp;"/","/"&amp;TrimSummary[color]&amp;"/"))),),0))))*$HJ185*(1+$BN$3)&amp;","&amp;IF(ISERROR(INDEX(TrimSummary[ordering_yy],MATCH(1,INDEX(($HD185=TrimSummary[style_no])*(HP$3=TrimSummary[trim_reff])*(ISNUMBER(FIND("/"&amp;$HC185&amp;"/","/"&amp;TrimSummary[color]&amp;"/"))),),0))),0,(INDEX(TrimSummary[ordering_yy],MATCH(1,INDEX(($HD185=TrimSummary[style_no])*(HP$3=TrimSummary[trim_reff])*(ISNUMBER(FIND("/"&amp;$HC185&amp;"/","/"&amp;TrimSummary[color]&amp;"/"))),),0))))*$HH185*(1+$BN$4)&amp;","&amp;IF(ISERROR(INDEX(TrimSummary[ordering_yy],MATCH(1,INDEX(($HD185=TrimSummary[style_no])*(HP$3=TrimSummary[trim_reff])*(ISNUMBER(FIND("/"&amp;$HC185&amp;"/","/"&amp;TrimSummary[color]&amp;"/"))),),0))),0,(INDEX(TrimSummary[ordering_yy],MATCH(1,INDEX(($HD185=TrimSummary[style_no])*(HP$3=TrimSummary[trim_reff])*(ISNUMBER(FIND("/"&amp;$HC185&amp;"/","/"&amp;TrimSummary[color]&amp;"/"))),),0))))*$HJ185*(1+$BN$4)</f>
        <v>0,0,0,0</v>
      </c>
      <c r="HQ185" s="62" t="str" cm="1">
        <f t="array" ref="HQ185">IF(ISERROR(INDEX(TrimSummary[costing_yy],MATCH(1,INDEX(($HD185=TrimSummary[style_no])*(HQ$3=TrimSummary[trim_reff])*(ISNUMBER(FIND("/"&amp;$HC185&amp;"/","/"&amp;TrimSummary[color]&amp;"/"))),),0))),0,(INDEX(TrimSummary[costing_yy],MATCH(1,INDEX(($HD185=TrimSummary[style_no])*(HQ$3=TrimSummary[trim_reff])*(ISNUMBER(FIND("/"&amp;$HC185&amp;"/","/"&amp;TrimSummary[color]&amp;"/"))),),0))))*$HH185*(1+$BN$3)&amp;","&amp;IF(ISERROR(INDEX(TrimSummary[costing_yy],MATCH(1,INDEX(($HD185=TrimSummary[style_no])*(HQ$3=TrimSummary[trim_reff])*(ISNUMBER(FIND("/"&amp;$HC185&amp;"/","/"&amp;TrimSummary[color]&amp;"/"))),),0))),0,(INDEX(TrimSummary[costing_yy],MATCH(1,INDEX(($HD185=TrimSummary[style_no])*(HQ$3=TrimSummary[trim_reff])*(ISNUMBER(FIND("/"&amp;$HC185&amp;"/","/"&amp;TrimSummary[color]&amp;"/"))),),0))))*$HJ185*(1+$BN$3)&amp;","&amp;IF(ISERROR(INDEX(TrimSummary[ordering_yy],MATCH(1,INDEX(($HD185=TrimSummary[style_no])*(HQ$3=TrimSummary[trim_reff])*(ISNUMBER(FIND("/"&amp;$HC185&amp;"/","/"&amp;TrimSummary[color]&amp;"/"))),),0))),0,(INDEX(TrimSummary[ordering_yy],MATCH(1,INDEX(($HD185=TrimSummary[style_no])*(HQ$3=TrimSummary[trim_reff])*(ISNUMBER(FIND("/"&amp;$HC185&amp;"/","/"&amp;TrimSummary[color]&amp;"/"))),),0))))*$HH185*(1+$BN$4)&amp;","&amp;IF(ISERROR(INDEX(TrimSummary[ordering_yy],MATCH(1,INDEX(($HD185=TrimSummary[style_no])*(HQ$3=TrimSummary[trim_reff])*(ISNUMBER(FIND("/"&amp;$HC185&amp;"/","/"&amp;TrimSummary[color]&amp;"/"))),),0))),0,(INDEX(TrimSummary[ordering_yy],MATCH(1,INDEX(($HD185=TrimSummary[style_no])*(HQ$3=TrimSummary[trim_reff])*(ISNUMBER(FIND("/"&amp;$HC185&amp;"/","/"&amp;TrimSummary[color]&amp;"/"))),),0))))*$HJ185*(1+$BN$4)</f>
        <v>0,0,0,0</v>
      </c>
      <c r="HR185" s="62" t="str" cm="1">
        <f t="array" ref="HR185">IF(ISERROR(INDEX(TrimSummary[costing_yy],MATCH(1,INDEX(($HD185=TrimSummary[style_no])*(HR$3=TrimSummary[trim_reff])*(ISNUMBER(FIND("/"&amp;$HC185&amp;"/","/"&amp;TrimSummary[color]&amp;"/"))),),0))),0,(INDEX(TrimSummary[costing_yy],MATCH(1,INDEX(($HD185=TrimSummary[style_no])*(HR$3=TrimSummary[trim_reff])*(ISNUMBER(FIND("/"&amp;$HC185&amp;"/","/"&amp;TrimSummary[color]&amp;"/"))),),0))))*$HH185*(1+$BN$3)&amp;","&amp;IF(ISERROR(INDEX(TrimSummary[costing_yy],MATCH(1,INDEX(($HD185=TrimSummary[style_no])*(HR$3=TrimSummary[trim_reff])*(ISNUMBER(FIND("/"&amp;$HC185&amp;"/","/"&amp;TrimSummary[color]&amp;"/"))),),0))),0,(INDEX(TrimSummary[costing_yy],MATCH(1,INDEX(($HD185=TrimSummary[style_no])*(HR$3=TrimSummary[trim_reff])*(ISNUMBER(FIND("/"&amp;$HC185&amp;"/","/"&amp;TrimSummary[color]&amp;"/"))),),0))))*$HJ185*(1+$BN$3)&amp;","&amp;IF(ISERROR(INDEX(TrimSummary[ordering_yy],MATCH(1,INDEX(($HD185=TrimSummary[style_no])*(HR$3=TrimSummary[trim_reff])*(ISNUMBER(FIND("/"&amp;$HC185&amp;"/","/"&amp;TrimSummary[color]&amp;"/"))),),0))),0,(INDEX(TrimSummary[ordering_yy],MATCH(1,INDEX(($HD185=TrimSummary[style_no])*(HR$3=TrimSummary[trim_reff])*(ISNUMBER(FIND("/"&amp;$HC185&amp;"/","/"&amp;TrimSummary[color]&amp;"/"))),),0))))*$HH185*(1+$BN$4)&amp;","&amp;IF(ISERROR(INDEX(TrimSummary[ordering_yy],MATCH(1,INDEX(($HD185=TrimSummary[style_no])*(HR$3=TrimSummary[trim_reff])*(ISNUMBER(FIND("/"&amp;$HC185&amp;"/","/"&amp;TrimSummary[color]&amp;"/"))),),0))),0,(INDEX(TrimSummary[ordering_yy],MATCH(1,INDEX(($HD185=TrimSummary[style_no])*(HR$3=TrimSummary[trim_reff])*(ISNUMBER(FIND("/"&amp;$HC185&amp;"/","/"&amp;TrimSummary[color]&amp;"/"))),),0))))*$HJ185*(1+$BN$4)</f>
        <v>0,0,0,0</v>
      </c>
      <c r="HS185" s="62" t="str" cm="1">
        <f t="array" ref="HS185">IF(ISERROR(INDEX(TrimSummary[costing_yy],MATCH(1,INDEX(($HD185=TrimSummary[style_no])*(HS$3=TrimSummary[trim_reff])*(ISNUMBER(FIND("/"&amp;$HC185&amp;"/","/"&amp;TrimSummary[color]&amp;"/"))),),0))),0,(INDEX(TrimSummary[costing_yy],MATCH(1,INDEX(($HD185=TrimSummary[style_no])*(HS$3=TrimSummary[trim_reff])*(ISNUMBER(FIND("/"&amp;$HC185&amp;"/","/"&amp;TrimSummary[color]&amp;"/"))),),0))))*$HH185*(1+$BN$3)&amp;","&amp;IF(ISERROR(INDEX(TrimSummary[costing_yy],MATCH(1,INDEX(($HD185=TrimSummary[style_no])*(HS$3=TrimSummary[trim_reff])*(ISNUMBER(FIND("/"&amp;$HC185&amp;"/","/"&amp;TrimSummary[color]&amp;"/"))),),0))),0,(INDEX(TrimSummary[costing_yy],MATCH(1,INDEX(($HD185=TrimSummary[style_no])*(HS$3=TrimSummary[trim_reff])*(ISNUMBER(FIND("/"&amp;$HC185&amp;"/","/"&amp;TrimSummary[color]&amp;"/"))),),0))))*$HJ185*(1+$BN$3)&amp;","&amp;IF(ISERROR(INDEX(TrimSummary[ordering_yy],MATCH(1,INDEX(($HD185=TrimSummary[style_no])*(HS$3=TrimSummary[trim_reff])*(ISNUMBER(FIND("/"&amp;$HC185&amp;"/","/"&amp;TrimSummary[color]&amp;"/"))),),0))),0,(INDEX(TrimSummary[ordering_yy],MATCH(1,INDEX(($HD185=TrimSummary[style_no])*(HS$3=TrimSummary[trim_reff])*(ISNUMBER(FIND("/"&amp;$HC185&amp;"/","/"&amp;TrimSummary[color]&amp;"/"))),),0))))*$HH185*(1+$BN$4)&amp;","&amp;IF(ISERROR(INDEX(TrimSummary[ordering_yy],MATCH(1,INDEX(($HD185=TrimSummary[style_no])*(HS$3=TrimSummary[trim_reff])*(ISNUMBER(FIND("/"&amp;$HC185&amp;"/","/"&amp;TrimSummary[color]&amp;"/"))),),0))),0,(INDEX(TrimSummary[ordering_yy],MATCH(1,INDEX(($HD185=TrimSummary[style_no])*(HS$3=TrimSummary[trim_reff])*(ISNUMBER(FIND("/"&amp;$HC185&amp;"/","/"&amp;TrimSummary[color]&amp;"/"))),),0))))*$HJ185*(1+$BN$4)</f>
        <v>0,0,0,0</v>
      </c>
      <c r="HT185" s="62" t="str" cm="1">
        <f t="array" ref="HT185">IF(ISERROR(INDEX(TrimSummary[costing_yy],MATCH(1,INDEX(($HD185=TrimSummary[style_no])*(HT$3=TrimSummary[trim_reff])*(ISNUMBER(FIND("/"&amp;$HC185&amp;"/","/"&amp;TrimSummary[color]&amp;"/"))),),0))),0,(INDEX(TrimSummary[costing_yy],MATCH(1,INDEX(($HD185=TrimSummary[style_no])*(HT$3=TrimSummary[trim_reff])*(ISNUMBER(FIND("/"&amp;$HC185&amp;"/","/"&amp;TrimSummary[color]&amp;"/"))),),0))))*$HH185*(1+$BN$3)&amp;","&amp;IF(ISERROR(INDEX(TrimSummary[costing_yy],MATCH(1,INDEX(($HD185=TrimSummary[style_no])*(HT$3=TrimSummary[trim_reff])*(ISNUMBER(FIND("/"&amp;$HC185&amp;"/","/"&amp;TrimSummary[color]&amp;"/"))),),0))),0,(INDEX(TrimSummary[costing_yy],MATCH(1,INDEX(($HD185=TrimSummary[style_no])*(HT$3=TrimSummary[trim_reff])*(ISNUMBER(FIND("/"&amp;$HC185&amp;"/","/"&amp;TrimSummary[color]&amp;"/"))),),0))))*$HJ185*(1+$BN$3)&amp;","&amp;IF(ISERROR(INDEX(TrimSummary[ordering_yy],MATCH(1,INDEX(($HD185=TrimSummary[style_no])*(HT$3=TrimSummary[trim_reff])*(ISNUMBER(FIND("/"&amp;$HC185&amp;"/","/"&amp;TrimSummary[color]&amp;"/"))),),0))),0,(INDEX(TrimSummary[ordering_yy],MATCH(1,INDEX(($HD185=TrimSummary[style_no])*(HT$3=TrimSummary[trim_reff])*(ISNUMBER(FIND("/"&amp;$HC185&amp;"/","/"&amp;TrimSummary[color]&amp;"/"))),),0))))*$HH185*(1+$BN$4)&amp;","&amp;IF(ISERROR(INDEX(TrimSummary[ordering_yy],MATCH(1,INDEX(($HD185=TrimSummary[style_no])*(HT$3=TrimSummary[trim_reff])*(ISNUMBER(FIND("/"&amp;$HC185&amp;"/","/"&amp;TrimSummary[color]&amp;"/"))),),0))),0,(INDEX(TrimSummary[ordering_yy],MATCH(1,INDEX(($HD185=TrimSummary[style_no])*(HT$3=TrimSummary[trim_reff])*(ISNUMBER(FIND("/"&amp;$HC185&amp;"/","/"&amp;TrimSummary[color]&amp;"/"))),),0))))*$HJ185*(1+$BN$4)</f>
        <v>0,0,0,0</v>
      </c>
      <c r="HU185" s="62" t="str" cm="1">
        <f t="array" ref="HU185">IF(ISERROR(INDEX(TrimSummary[costing_yy],MATCH(1,INDEX(($HD185=TrimSummary[style_no])*(HU$3=TrimSummary[trim_reff])*(ISNUMBER(FIND("/"&amp;$HC185&amp;"/","/"&amp;TrimSummary[color]&amp;"/"))),),0))),0,(INDEX(TrimSummary[costing_yy],MATCH(1,INDEX(($HD185=TrimSummary[style_no])*(HU$3=TrimSummary[trim_reff])*(ISNUMBER(FIND("/"&amp;$HC185&amp;"/","/"&amp;TrimSummary[color]&amp;"/"))),),0))))*$HH185*(1+$BN$3)&amp;","&amp;IF(ISERROR(INDEX(TrimSummary[costing_yy],MATCH(1,INDEX(($HD185=TrimSummary[style_no])*(HU$3=TrimSummary[trim_reff])*(ISNUMBER(FIND("/"&amp;$HC185&amp;"/","/"&amp;TrimSummary[color]&amp;"/"))),),0))),0,(INDEX(TrimSummary[costing_yy],MATCH(1,INDEX(($HD185=TrimSummary[style_no])*(HU$3=TrimSummary[trim_reff])*(ISNUMBER(FIND("/"&amp;$HC185&amp;"/","/"&amp;TrimSummary[color]&amp;"/"))),),0))))*$HJ185*(1+$BN$3)&amp;","&amp;IF(ISERROR(INDEX(TrimSummary[ordering_yy],MATCH(1,INDEX(($HD185=TrimSummary[style_no])*(HU$3=TrimSummary[trim_reff])*(ISNUMBER(FIND("/"&amp;$HC185&amp;"/","/"&amp;TrimSummary[color]&amp;"/"))),),0))),0,(INDEX(TrimSummary[ordering_yy],MATCH(1,INDEX(($HD185=TrimSummary[style_no])*(HU$3=TrimSummary[trim_reff])*(ISNUMBER(FIND("/"&amp;$HC185&amp;"/","/"&amp;TrimSummary[color]&amp;"/"))),),0))))*$HH185*(1+$BN$4)&amp;","&amp;IF(ISERROR(INDEX(TrimSummary[ordering_yy],MATCH(1,INDEX(($HD185=TrimSummary[style_no])*(HU$3=TrimSummary[trim_reff])*(ISNUMBER(FIND("/"&amp;$HC185&amp;"/","/"&amp;TrimSummary[color]&amp;"/"))),),0))),0,(INDEX(TrimSummary[ordering_yy],MATCH(1,INDEX(($HD185=TrimSummary[style_no])*(HU$3=TrimSummary[trim_reff])*(ISNUMBER(FIND("/"&amp;$HC185&amp;"/","/"&amp;TrimSummary[color]&amp;"/"))),),0))))*$HJ185*(1+$BN$4)</f>
        <v>0,0,0,0</v>
      </c>
      <c r="HV185" s="62"/>
      <c r="HW185" s="62"/>
      <c r="HX185" s="62"/>
      <c r="HY185" s="62"/>
      <c r="HZ185" s="62"/>
      <c r="IA185" s="62"/>
      <c r="IB185" s="62"/>
      <c r="IC185" s="62"/>
      <c r="ID185" s="62"/>
      <c r="IE185" s="62"/>
      <c r="IF185" s="62"/>
      <c r="IG185" s="62"/>
      <c r="IH185" s="62"/>
      <c r="II185" s="62"/>
      <c r="IJ185" s="62"/>
      <c r="IK185" s="62"/>
      <c r="IL185" s="62"/>
      <c r="IM185" s="62"/>
      <c r="IN185" s="62"/>
      <c r="IO185" s="62"/>
      <c r="IP185" s="62"/>
      <c r="IQ185" s="62"/>
      <c r="IR185" s="62"/>
      <c r="IS185" s="62"/>
      <c r="IT185" s="62"/>
      <c r="IU185" s="62"/>
      <c r="IV185" s="62"/>
      <c r="IW185" s="62"/>
    </row>
    <row r="186" spans="1:257">
      <c r="A186"/>
      <c r="D186" s="256"/>
      <c r="E186" s="121"/>
      <c r="F186" s="18"/>
      <c r="G186" s="19"/>
      <c r="H186" s="96"/>
      <c r="I186" s="96"/>
      <c r="J186" s="96"/>
      <c r="K186" s="96"/>
      <c r="L186" s="96"/>
      <c r="M186" s="96"/>
      <c r="N186" s="96"/>
      <c r="O186" s="96"/>
      <c r="P186" s="96"/>
      <c r="Q186" s="96"/>
      <c r="R186" s="96"/>
      <c r="S186" s="86"/>
      <c r="T186" s="86"/>
      <c r="U186" s="86"/>
      <c r="V186" s="130"/>
      <c r="Y186" s="18"/>
      <c r="AR186" s="23"/>
      <c r="AS186" s="23"/>
      <c r="AT186" s="18"/>
      <c r="AV186" s="24"/>
      <c r="AW186" s="24"/>
      <c r="AX186" s="24"/>
      <c r="AY186" s="24"/>
      <c r="AZ186" s="24"/>
      <c r="BA186" s="24"/>
      <c r="BB186" s="24"/>
      <c r="BC186" s="24"/>
      <c r="BD186" s="24"/>
      <c r="BE186" s="24"/>
      <c r="BF186" s="24"/>
      <c r="BG186" s="24"/>
      <c r="BH186" s="24"/>
      <c r="BI186" s="24"/>
      <c r="BV186" s="233"/>
      <c r="BW186" s="233"/>
      <c r="BX186" s="233"/>
      <c r="BY186" s="326"/>
      <c r="BZ186" s="326"/>
      <c r="CA186" s="326"/>
      <c r="CB186" s="326"/>
      <c r="CC186" s="326"/>
      <c r="CD186" s="233"/>
      <c r="CE186" s="233"/>
      <c r="CF186" s="233"/>
      <c r="CG186" s="233"/>
      <c r="CH186" s="233"/>
      <c r="CI186" s="92"/>
      <c r="CJ186" s="94"/>
      <c r="CK186" s="94"/>
      <c r="FT186"/>
      <c r="FU186"/>
      <c r="HA186" s="62" t="str">
        <f>INDEX(TrimSummary[season],MATCH($HD186,TrimSummary[style_no],0))</f>
        <v>WI23</v>
      </c>
      <c r="HB186" s="62" t="str">
        <f>INDEX(TrimSummary[floorset],MATCH($HD186,TrimSummary[style_no],0))</f>
        <v>F3</v>
      </c>
      <c r="HC186" s="6" t="s">
        <v>201</v>
      </c>
      <c r="HD186" s="310" t="s">
        <v>315</v>
      </c>
      <c r="HE186" s="224" t="s">
        <v>304</v>
      </c>
      <c r="HF186" s="98">
        <v>45040</v>
      </c>
      <c r="HG186" t="s">
        <v>33</v>
      </c>
      <c r="HH186" s="105" cm="1">
        <f t="array" ref="HH186">IF(ISERROR(INDEX(Trim_Booking_Data[[QTY TB]:[5]],MATCH($HD186&amp;$HE186&amp;$HF186,Trim_Booking_Data[Styele'#]&amp;Trim_Booking_Data[COLOR]&amp;Trim_Booking_Data[Trim Boking Date],0),MATCH($HG186,Trim_Booking_Data[[#Headers],[QTY TB]:[5]],0))),0,(INDEX(Trim_Booking_Data[[QTY TB]:[5]],MATCH($HD186&amp;$HE186&amp;$HF186,Trim_Booking_Data[Styele'#]&amp;Trim_Booking_Data[COLOR]&amp;Trim_Booking_Data[Trim Boking Date],0),MATCH($HG186,Trim_Booking_Data[[#Headers],[QTY TB]:[5]],0))))</f>
        <v>0</v>
      </c>
      <c r="HI186" s="78" cm="1">
        <f t="array" ref="HI186">IF(ISERROR(INDEX(PO_Placed_Data_Fu[],MATCH($HD186&amp;$HE186,Trim_Booking_Data[Styele'#]&amp;Trim_Booking_Data[COLOR],0),MATCH(HI$3,PO_Placed_Data_Fu[#Headers],0))),0,(INDEX(PO_Placed_Data_Fu[],MATCH($HD186&amp;$HE186,Trim_Booking_Data[Styele'#]&amp;Trim_Booking_Data[COLOR],0),MATCH(HI$3,PO_Placed_Data_Fu[#Headers],0))))</f>
        <v>0</v>
      </c>
      <c r="HJ186" s="70" cm="1">
        <f t="array" ref="HJ186">IF(ISERROR(INDEX(PO_Placed_Data_Fu[],MATCH($HD186&amp;$HE186&amp;$HF186,Trim_Booking_Data[Styele'#]&amp;Trim_Booking_Data[COLOR]&amp;Trim_Booking_Data[Trim Boking Date],0),MATCH($HG186,PO_Placed_Data_Fu[#Headers],0))),0,(INDEX(PO_Placed_Data_Fu[],MATCH($HD186&amp;$HE186&amp;$HF186,Trim_Booking_Data[Styele'#]&amp;Trim_Booking_Data[COLOR]&amp;Trim_Booking_Data[Trim Boking Date],0),MATCH($HG186,PO_Placed_Data_Fu[#Headers],0))))</f>
        <v>0</v>
      </c>
      <c r="HK186" s="62" t="str" cm="1">
        <f t="array" ref="HK186">IF(ISERROR(INDEX(TrimSummary[costing_yy],MATCH(1,INDEX(($HD186=TrimSummary[style_no])*(HK$3=TrimSummary[trim_reff])*(ISNUMBER(FIND("/"&amp;$HC186&amp;"/","/"&amp;TrimSummary[color]&amp;"/"))),),0))),0,(INDEX(TrimSummary[costing_yy],MATCH(1,INDEX(($HD186=TrimSummary[style_no])*(HK$3=TrimSummary[trim_reff])*(ISNUMBER(FIND("/"&amp;$HC186&amp;"/","/"&amp;TrimSummary[color]&amp;"/"))),),0))))*$HH186*(1+$BN$3)&amp;","&amp;IF(ISERROR(INDEX(TrimSummary[costing_yy],MATCH(1,INDEX(($HD186=TrimSummary[style_no])*(HK$3=TrimSummary[trim_reff])*(ISNUMBER(FIND("/"&amp;$HC186&amp;"/","/"&amp;TrimSummary[color]&amp;"/"))),),0))),0,(INDEX(TrimSummary[costing_yy],MATCH(1,INDEX(($HD186=TrimSummary[style_no])*(HK$3=TrimSummary[trim_reff])*(ISNUMBER(FIND("/"&amp;$HC186&amp;"/","/"&amp;TrimSummary[color]&amp;"/"))),),0))))*$HJ186*(1+$BN$3)&amp;","&amp;IF(ISERROR(INDEX(TrimSummary[ordering_yy],MATCH(1,INDEX(($HD186=TrimSummary[style_no])*(HK$3=TrimSummary[trim_reff])*(ISNUMBER(FIND("/"&amp;$HC186&amp;"/","/"&amp;TrimSummary[color]&amp;"/"))),),0))),0,(INDEX(TrimSummary[ordering_yy],MATCH(1,INDEX(($HD186=TrimSummary[style_no])*(HK$3=TrimSummary[trim_reff])*(ISNUMBER(FIND("/"&amp;$HC186&amp;"/","/"&amp;TrimSummary[color]&amp;"/"))),),0))))*$HH186*(1+$BN$4)&amp;","&amp;IF(ISERROR(INDEX(TrimSummary[ordering_yy],MATCH(1,INDEX(($HD186=TrimSummary[style_no])*(HK$3=TrimSummary[trim_reff])*(ISNUMBER(FIND("/"&amp;$HC186&amp;"/","/"&amp;TrimSummary[color]&amp;"/"))),),0))),0,(INDEX(TrimSummary[ordering_yy],MATCH(1,INDEX(($HD186=TrimSummary[style_no])*(HK$3=TrimSummary[trim_reff])*(ISNUMBER(FIND("/"&amp;$HC186&amp;"/","/"&amp;TrimSummary[color]&amp;"/"))),),0))))*$HJ186*(1+$BN$4)</f>
        <v>0,0,0,0</v>
      </c>
      <c r="HL186" s="62" t="str" cm="1">
        <f t="array" ref="HL186">IF(ISERROR(INDEX(TrimSummary[costing_yy],MATCH(1,INDEX(($HD186=TrimSummary[style_no])*(HL$3=TrimSummary[trim_reff])*(ISNUMBER(FIND("/"&amp;$HC186&amp;"/","/"&amp;TrimSummary[color]&amp;"/"))),),0))),0,(INDEX(TrimSummary[costing_yy],MATCH(1,INDEX(($HD186=TrimSummary[style_no])*(HL$3=TrimSummary[trim_reff])*(ISNUMBER(FIND("/"&amp;$HC186&amp;"/","/"&amp;TrimSummary[color]&amp;"/"))),),0))))*$HH186*(1+$BN$3)&amp;","&amp;IF(ISERROR(INDEX(TrimSummary[costing_yy],MATCH(1,INDEX(($HD186=TrimSummary[style_no])*(HL$3=TrimSummary[trim_reff])*(ISNUMBER(FIND("/"&amp;$HC186&amp;"/","/"&amp;TrimSummary[color]&amp;"/"))),),0))),0,(INDEX(TrimSummary[costing_yy],MATCH(1,INDEX(($HD186=TrimSummary[style_no])*(HL$3=TrimSummary[trim_reff])*(ISNUMBER(FIND("/"&amp;$HC186&amp;"/","/"&amp;TrimSummary[color]&amp;"/"))),),0))))*$HJ186*(1+$BN$3)&amp;","&amp;IF(ISERROR(INDEX(TrimSummary[ordering_yy],MATCH(1,INDEX(($HD186=TrimSummary[style_no])*(HL$3=TrimSummary[trim_reff])*(ISNUMBER(FIND("/"&amp;$HC186&amp;"/","/"&amp;TrimSummary[color]&amp;"/"))),),0))),0,(INDEX(TrimSummary[ordering_yy],MATCH(1,INDEX(($HD186=TrimSummary[style_no])*(HL$3=TrimSummary[trim_reff])*(ISNUMBER(FIND("/"&amp;$HC186&amp;"/","/"&amp;TrimSummary[color]&amp;"/"))),),0))))*$HH186*(1+$BN$4)&amp;","&amp;IF(ISERROR(INDEX(TrimSummary[ordering_yy],MATCH(1,INDEX(($HD186=TrimSummary[style_no])*(HL$3=TrimSummary[trim_reff])*(ISNUMBER(FIND("/"&amp;$HC186&amp;"/","/"&amp;TrimSummary[color]&amp;"/"))),),0))),0,(INDEX(TrimSummary[ordering_yy],MATCH(1,INDEX(($HD186=TrimSummary[style_no])*(HL$3=TrimSummary[trim_reff])*(ISNUMBER(FIND("/"&amp;$HC186&amp;"/","/"&amp;TrimSummary[color]&amp;"/"))),),0))))*$HJ186*(1+$BN$4)</f>
        <v>0,0,0,0</v>
      </c>
      <c r="HM186" s="62" t="str" cm="1">
        <f t="array" ref="HM186">IF(ISERROR(INDEX(TrimSummary[costing_yy],MATCH(1,INDEX(($HD186=TrimSummary[style_no])*(HM$3=TrimSummary[trim_reff])*(ISNUMBER(FIND("/"&amp;$HC186&amp;"/","/"&amp;TrimSummary[color]&amp;"/"))),),0))),0,(INDEX(TrimSummary[costing_yy],MATCH(1,INDEX(($HD186=TrimSummary[style_no])*(HM$3=TrimSummary[trim_reff])*(ISNUMBER(FIND("/"&amp;$HC186&amp;"/","/"&amp;TrimSummary[color]&amp;"/"))),),0))))*$HH186*(1+$BN$3)&amp;","&amp;IF(ISERROR(INDEX(TrimSummary[costing_yy],MATCH(1,INDEX(($HD186=TrimSummary[style_no])*(HM$3=TrimSummary[trim_reff])*(ISNUMBER(FIND("/"&amp;$HC186&amp;"/","/"&amp;TrimSummary[color]&amp;"/"))),),0))),0,(INDEX(TrimSummary[costing_yy],MATCH(1,INDEX(($HD186=TrimSummary[style_no])*(HM$3=TrimSummary[trim_reff])*(ISNUMBER(FIND("/"&amp;$HC186&amp;"/","/"&amp;TrimSummary[color]&amp;"/"))),),0))))*$HJ186*(1+$BN$3)&amp;","&amp;IF(ISERROR(INDEX(TrimSummary[ordering_yy],MATCH(1,INDEX(($HD186=TrimSummary[style_no])*(HM$3=TrimSummary[trim_reff])*(ISNUMBER(FIND("/"&amp;$HC186&amp;"/","/"&amp;TrimSummary[color]&amp;"/"))),),0))),0,(INDEX(TrimSummary[ordering_yy],MATCH(1,INDEX(($HD186=TrimSummary[style_no])*(HM$3=TrimSummary[trim_reff])*(ISNUMBER(FIND("/"&amp;$HC186&amp;"/","/"&amp;TrimSummary[color]&amp;"/"))),),0))))*$HH186*(1+$BN$4)&amp;","&amp;IF(ISERROR(INDEX(TrimSummary[ordering_yy],MATCH(1,INDEX(($HD186=TrimSummary[style_no])*(HM$3=TrimSummary[trim_reff])*(ISNUMBER(FIND("/"&amp;$HC186&amp;"/","/"&amp;TrimSummary[color]&amp;"/"))),),0))),0,(INDEX(TrimSummary[ordering_yy],MATCH(1,INDEX(($HD186=TrimSummary[style_no])*(HM$3=TrimSummary[trim_reff])*(ISNUMBER(FIND("/"&amp;$HC186&amp;"/","/"&amp;TrimSummary[color]&amp;"/"))),),0))))*$HJ186*(1+$BN$4)</f>
        <v>0,0,0,0</v>
      </c>
      <c r="HN186" s="62" t="str" cm="1">
        <f t="array" ref="HN186">IF(ISERROR(INDEX(TrimSummary[costing_yy],MATCH(1,INDEX(($HD186=TrimSummary[style_no])*(HN$3=TrimSummary[trim_reff])*(ISNUMBER(FIND("/"&amp;$HC186&amp;"/","/"&amp;TrimSummary[color]&amp;"/"))),),0))),0,(INDEX(TrimSummary[costing_yy],MATCH(1,INDEX(($HD186=TrimSummary[style_no])*(HN$3=TrimSummary[trim_reff])*(ISNUMBER(FIND("/"&amp;$HC186&amp;"/","/"&amp;TrimSummary[color]&amp;"/"))),),0))))*$HH186*(1+$BN$3)&amp;","&amp;IF(ISERROR(INDEX(TrimSummary[costing_yy],MATCH(1,INDEX(($HD186=TrimSummary[style_no])*(HN$3=TrimSummary[trim_reff])*(ISNUMBER(FIND("/"&amp;$HC186&amp;"/","/"&amp;TrimSummary[color]&amp;"/"))),),0))),0,(INDEX(TrimSummary[costing_yy],MATCH(1,INDEX(($HD186=TrimSummary[style_no])*(HN$3=TrimSummary[trim_reff])*(ISNUMBER(FIND("/"&amp;$HC186&amp;"/","/"&amp;TrimSummary[color]&amp;"/"))),),0))))*$HJ186*(1+$BN$3)&amp;","&amp;IF(ISERROR(INDEX(TrimSummary[ordering_yy],MATCH(1,INDEX(($HD186=TrimSummary[style_no])*(HN$3=TrimSummary[trim_reff])*(ISNUMBER(FIND("/"&amp;$HC186&amp;"/","/"&amp;TrimSummary[color]&amp;"/"))),),0))),0,(INDEX(TrimSummary[ordering_yy],MATCH(1,INDEX(($HD186=TrimSummary[style_no])*(HN$3=TrimSummary[trim_reff])*(ISNUMBER(FIND("/"&amp;$HC186&amp;"/","/"&amp;TrimSummary[color]&amp;"/"))),),0))))*$HH186*(1+$BN$4)&amp;","&amp;IF(ISERROR(INDEX(TrimSummary[ordering_yy],MATCH(1,INDEX(($HD186=TrimSummary[style_no])*(HN$3=TrimSummary[trim_reff])*(ISNUMBER(FIND("/"&amp;$HC186&amp;"/","/"&amp;TrimSummary[color]&amp;"/"))),),0))),0,(INDEX(TrimSummary[ordering_yy],MATCH(1,INDEX(($HD186=TrimSummary[style_no])*(HN$3=TrimSummary[trim_reff])*(ISNUMBER(FIND("/"&amp;$HC186&amp;"/","/"&amp;TrimSummary[color]&amp;"/"))),),0))))*$HJ186*(1+$BN$4)</f>
        <v>0,0,0,0</v>
      </c>
      <c r="HO186" s="62" t="str" cm="1">
        <f t="array" ref="HO186">IF(ISERROR(INDEX(TrimSummary[costing_yy],MATCH(1,INDEX(($HD186=TrimSummary[style_no])*(HO$3=TrimSummary[trim_reff])*(ISNUMBER(FIND("/"&amp;$HC186&amp;"/","/"&amp;TrimSummary[color]&amp;"/"))),),0))),0,(INDEX(TrimSummary[costing_yy],MATCH(1,INDEX(($HD186=TrimSummary[style_no])*(HO$3=TrimSummary[trim_reff])*(ISNUMBER(FIND("/"&amp;$HC186&amp;"/","/"&amp;TrimSummary[color]&amp;"/"))),),0))))*$HH186*(1+$BN$3)&amp;","&amp;IF(ISERROR(INDEX(TrimSummary[costing_yy],MATCH(1,INDEX(($HD186=TrimSummary[style_no])*(HO$3=TrimSummary[trim_reff])*(ISNUMBER(FIND("/"&amp;$HC186&amp;"/","/"&amp;TrimSummary[color]&amp;"/"))),),0))),0,(INDEX(TrimSummary[costing_yy],MATCH(1,INDEX(($HD186=TrimSummary[style_no])*(HO$3=TrimSummary[trim_reff])*(ISNUMBER(FIND("/"&amp;$HC186&amp;"/","/"&amp;TrimSummary[color]&amp;"/"))),),0))))*$HJ186*(1+$BN$3)&amp;","&amp;IF(ISERROR(INDEX(TrimSummary[ordering_yy],MATCH(1,INDEX(($HD186=TrimSummary[style_no])*(HO$3=TrimSummary[trim_reff])*(ISNUMBER(FIND("/"&amp;$HC186&amp;"/","/"&amp;TrimSummary[color]&amp;"/"))),),0))),0,(INDEX(TrimSummary[ordering_yy],MATCH(1,INDEX(($HD186=TrimSummary[style_no])*(HO$3=TrimSummary[trim_reff])*(ISNUMBER(FIND("/"&amp;$HC186&amp;"/","/"&amp;TrimSummary[color]&amp;"/"))),),0))))*$HH186*(1+$BN$4)&amp;","&amp;IF(ISERROR(INDEX(TrimSummary[ordering_yy],MATCH(1,INDEX(($HD186=TrimSummary[style_no])*(HO$3=TrimSummary[trim_reff])*(ISNUMBER(FIND("/"&amp;$HC186&amp;"/","/"&amp;TrimSummary[color]&amp;"/"))),),0))),0,(INDEX(TrimSummary[ordering_yy],MATCH(1,INDEX(($HD186=TrimSummary[style_no])*(HO$3=TrimSummary[trim_reff])*(ISNUMBER(FIND("/"&amp;$HC186&amp;"/","/"&amp;TrimSummary[color]&amp;"/"))),),0))))*$HJ186*(1+$BN$4)</f>
        <v>0,0,0,0</v>
      </c>
      <c r="HP186" s="62" t="str" cm="1">
        <f t="array" ref="HP186">IF(ISERROR(INDEX(TrimSummary[costing_yy],MATCH(1,INDEX(($HD186=TrimSummary[style_no])*(HP$3=TrimSummary[trim_reff])*(ISNUMBER(FIND("/"&amp;$HC186&amp;"/","/"&amp;TrimSummary[color]&amp;"/"))),),0))),0,(INDEX(TrimSummary[costing_yy],MATCH(1,INDEX(($HD186=TrimSummary[style_no])*(HP$3=TrimSummary[trim_reff])*(ISNUMBER(FIND("/"&amp;$HC186&amp;"/","/"&amp;TrimSummary[color]&amp;"/"))),),0))))*$HH186*(1+$BN$3)&amp;","&amp;IF(ISERROR(INDEX(TrimSummary[costing_yy],MATCH(1,INDEX(($HD186=TrimSummary[style_no])*(HP$3=TrimSummary[trim_reff])*(ISNUMBER(FIND("/"&amp;$HC186&amp;"/","/"&amp;TrimSummary[color]&amp;"/"))),),0))),0,(INDEX(TrimSummary[costing_yy],MATCH(1,INDEX(($HD186=TrimSummary[style_no])*(HP$3=TrimSummary[trim_reff])*(ISNUMBER(FIND("/"&amp;$HC186&amp;"/","/"&amp;TrimSummary[color]&amp;"/"))),),0))))*$HJ186*(1+$BN$3)&amp;","&amp;IF(ISERROR(INDEX(TrimSummary[ordering_yy],MATCH(1,INDEX(($HD186=TrimSummary[style_no])*(HP$3=TrimSummary[trim_reff])*(ISNUMBER(FIND("/"&amp;$HC186&amp;"/","/"&amp;TrimSummary[color]&amp;"/"))),),0))),0,(INDEX(TrimSummary[ordering_yy],MATCH(1,INDEX(($HD186=TrimSummary[style_no])*(HP$3=TrimSummary[trim_reff])*(ISNUMBER(FIND("/"&amp;$HC186&amp;"/","/"&amp;TrimSummary[color]&amp;"/"))),),0))))*$HH186*(1+$BN$4)&amp;","&amp;IF(ISERROR(INDEX(TrimSummary[ordering_yy],MATCH(1,INDEX(($HD186=TrimSummary[style_no])*(HP$3=TrimSummary[trim_reff])*(ISNUMBER(FIND("/"&amp;$HC186&amp;"/","/"&amp;TrimSummary[color]&amp;"/"))),),0))),0,(INDEX(TrimSummary[ordering_yy],MATCH(1,INDEX(($HD186=TrimSummary[style_no])*(HP$3=TrimSummary[trim_reff])*(ISNUMBER(FIND("/"&amp;$HC186&amp;"/","/"&amp;TrimSummary[color]&amp;"/"))),),0))))*$HJ186*(1+$BN$4)</f>
        <v>0,0,0,0</v>
      </c>
      <c r="HQ186" s="62" t="str" cm="1">
        <f t="array" ref="HQ186">IF(ISERROR(INDEX(TrimSummary[costing_yy],MATCH(1,INDEX(($HD186=TrimSummary[style_no])*(HQ$3=TrimSummary[trim_reff])*(ISNUMBER(FIND("/"&amp;$HC186&amp;"/","/"&amp;TrimSummary[color]&amp;"/"))),),0))),0,(INDEX(TrimSummary[costing_yy],MATCH(1,INDEX(($HD186=TrimSummary[style_no])*(HQ$3=TrimSummary[trim_reff])*(ISNUMBER(FIND("/"&amp;$HC186&amp;"/","/"&amp;TrimSummary[color]&amp;"/"))),),0))))*$HH186*(1+$BN$3)&amp;","&amp;IF(ISERROR(INDEX(TrimSummary[costing_yy],MATCH(1,INDEX(($HD186=TrimSummary[style_no])*(HQ$3=TrimSummary[trim_reff])*(ISNUMBER(FIND("/"&amp;$HC186&amp;"/","/"&amp;TrimSummary[color]&amp;"/"))),),0))),0,(INDEX(TrimSummary[costing_yy],MATCH(1,INDEX(($HD186=TrimSummary[style_no])*(HQ$3=TrimSummary[trim_reff])*(ISNUMBER(FIND("/"&amp;$HC186&amp;"/","/"&amp;TrimSummary[color]&amp;"/"))),),0))))*$HJ186*(1+$BN$3)&amp;","&amp;IF(ISERROR(INDEX(TrimSummary[ordering_yy],MATCH(1,INDEX(($HD186=TrimSummary[style_no])*(HQ$3=TrimSummary[trim_reff])*(ISNUMBER(FIND("/"&amp;$HC186&amp;"/","/"&amp;TrimSummary[color]&amp;"/"))),),0))),0,(INDEX(TrimSummary[ordering_yy],MATCH(1,INDEX(($HD186=TrimSummary[style_no])*(HQ$3=TrimSummary[trim_reff])*(ISNUMBER(FIND("/"&amp;$HC186&amp;"/","/"&amp;TrimSummary[color]&amp;"/"))),),0))))*$HH186*(1+$BN$4)&amp;","&amp;IF(ISERROR(INDEX(TrimSummary[ordering_yy],MATCH(1,INDEX(($HD186=TrimSummary[style_no])*(HQ$3=TrimSummary[trim_reff])*(ISNUMBER(FIND("/"&amp;$HC186&amp;"/","/"&amp;TrimSummary[color]&amp;"/"))),),0))),0,(INDEX(TrimSummary[ordering_yy],MATCH(1,INDEX(($HD186=TrimSummary[style_no])*(HQ$3=TrimSummary[trim_reff])*(ISNUMBER(FIND("/"&amp;$HC186&amp;"/","/"&amp;TrimSummary[color]&amp;"/"))),),0))))*$HJ186*(1+$BN$4)</f>
        <v>0,0,0,0</v>
      </c>
      <c r="HR186" s="62" t="str" cm="1">
        <f t="array" ref="HR186">IF(ISERROR(INDEX(TrimSummary[costing_yy],MATCH(1,INDEX(($HD186=TrimSummary[style_no])*(HR$3=TrimSummary[trim_reff])*(ISNUMBER(FIND("/"&amp;$HC186&amp;"/","/"&amp;TrimSummary[color]&amp;"/"))),),0))),0,(INDEX(TrimSummary[costing_yy],MATCH(1,INDEX(($HD186=TrimSummary[style_no])*(HR$3=TrimSummary[trim_reff])*(ISNUMBER(FIND("/"&amp;$HC186&amp;"/","/"&amp;TrimSummary[color]&amp;"/"))),),0))))*$HH186*(1+$BN$3)&amp;","&amp;IF(ISERROR(INDEX(TrimSummary[costing_yy],MATCH(1,INDEX(($HD186=TrimSummary[style_no])*(HR$3=TrimSummary[trim_reff])*(ISNUMBER(FIND("/"&amp;$HC186&amp;"/","/"&amp;TrimSummary[color]&amp;"/"))),),0))),0,(INDEX(TrimSummary[costing_yy],MATCH(1,INDEX(($HD186=TrimSummary[style_no])*(HR$3=TrimSummary[trim_reff])*(ISNUMBER(FIND("/"&amp;$HC186&amp;"/","/"&amp;TrimSummary[color]&amp;"/"))),),0))))*$HJ186*(1+$BN$3)&amp;","&amp;IF(ISERROR(INDEX(TrimSummary[ordering_yy],MATCH(1,INDEX(($HD186=TrimSummary[style_no])*(HR$3=TrimSummary[trim_reff])*(ISNUMBER(FIND("/"&amp;$HC186&amp;"/","/"&amp;TrimSummary[color]&amp;"/"))),),0))),0,(INDEX(TrimSummary[ordering_yy],MATCH(1,INDEX(($HD186=TrimSummary[style_no])*(HR$3=TrimSummary[trim_reff])*(ISNUMBER(FIND("/"&amp;$HC186&amp;"/","/"&amp;TrimSummary[color]&amp;"/"))),),0))))*$HH186*(1+$BN$4)&amp;","&amp;IF(ISERROR(INDEX(TrimSummary[ordering_yy],MATCH(1,INDEX(($HD186=TrimSummary[style_no])*(HR$3=TrimSummary[trim_reff])*(ISNUMBER(FIND("/"&amp;$HC186&amp;"/","/"&amp;TrimSummary[color]&amp;"/"))),),0))),0,(INDEX(TrimSummary[ordering_yy],MATCH(1,INDEX(($HD186=TrimSummary[style_no])*(HR$3=TrimSummary[trim_reff])*(ISNUMBER(FIND("/"&amp;$HC186&amp;"/","/"&amp;TrimSummary[color]&amp;"/"))),),0))))*$HJ186*(1+$BN$4)</f>
        <v>0,0,0,0</v>
      </c>
      <c r="HS186" s="62" t="str" cm="1">
        <f t="array" ref="HS186">IF(ISERROR(INDEX(TrimSummary[costing_yy],MATCH(1,INDEX(($HD186=TrimSummary[style_no])*(HS$3=TrimSummary[trim_reff])*(ISNUMBER(FIND("/"&amp;$HC186&amp;"/","/"&amp;TrimSummary[color]&amp;"/"))),),0))),0,(INDEX(TrimSummary[costing_yy],MATCH(1,INDEX(($HD186=TrimSummary[style_no])*(HS$3=TrimSummary[trim_reff])*(ISNUMBER(FIND("/"&amp;$HC186&amp;"/","/"&amp;TrimSummary[color]&amp;"/"))),),0))))*$HH186*(1+$BN$3)&amp;","&amp;IF(ISERROR(INDEX(TrimSummary[costing_yy],MATCH(1,INDEX(($HD186=TrimSummary[style_no])*(HS$3=TrimSummary[trim_reff])*(ISNUMBER(FIND("/"&amp;$HC186&amp;"/","/"&amp;TrimSummary[color]&amp;"/"))),),0))),0,(INDEX(TrimSummary[costing_yy],MATCH(1,INDEX(($HD186=TrimSummary[style_no])*(HS$3=TrimSummary[trim_reff])*(ISNUMBER(FIND("/"&amp;$HC186&amp;"/","/"&amp;TrimSummary[color]&amp;"/"))),),0))))*$HJ186*(1+$BN$3)&amp;","&amp;IF(ISERROR(INDEX(TrimSummary[ordering_yy],MATCH(1,INDEX(($HD186=TrimSummary[style_no])*(HS$3=TrimSummary[trim_reff])*(ISNUMBER(FIND("/"&amp;$HC186&amp;"/","/"&amp;TrimSummary[color]&amp;"/"))),),0))),0,(INDEX(TrimSummary[ordering_yy],MATCH(1,INDEX(($HD186=TrimSummary[style_no])*(HS$3=TrimSummary[trim_reff])*(ISNUMBER(FIND("/"&amp;$HC186&amp;"/","/"&amp;TrimSummary[color]&amp;"/"))),),0))))*$HH186*(1+$BN$4)&amp;","&amp;IF(ISERROR(INDEX(TrimSummary[ordering_yy],MATCH(1,INDEX(($HD186=TrimSummary[style_no])*(HS$3=TrimSummary[trim_reff])*(ISNUMBER(FIND("/"&amp;$HC186&amp;"/","/"&amp;TrimSummary[color]&amp;"/"))),),0))),0,(INDEX(TrimSummary[ordering_yy],MATCH(1,INDEX(($HD186=TrimSummary[style_no])*(HS$3=TrimSummary[trim_reff])*(ISNUMBER(FIND("/"&amp;$HC186&amp;"/","/"&amp;TrimSummary[color]&amp;"/"))),),0))))*$HJ186*(1+$BN$4)</f>
        <v>0,0,0,0</v>
      </c>
      <c r="HT186" s="62" t="str" cm="1">
        <f t="array" ref="HT186">IF(ISERROR(INDEX(TrimSummary[costing_yy],MATCH(1,INDEX(($HD186=TrimSummary[style_no])*(HT$3=TrimSummary[trim_reff])*(ISNUMBER(FIND("/"&amp;$HC186&amp;"/","/"&amp;TrimSummary[color]&amp;"/"))),),0))),0,(INDEX(TrimSummary[costing_yy],MATCH(1,INDEX(($HD186=TrimSummary[style_no])*(HT$3=TrimSummary[trim_reff])*(ISNUMBER(FIND("/"&amp;$HC186&amp;"/","/"&amp;TrimSummary[color]&amp;"/"))),),0))))*$HH186*(1+$BN$3)&amp;","&amp;IF(ISERROR(INDEX(TrimSummary[costing_yy],MATCH(1,INDEX(($HD186=TrimSummary[style_no])*(HT$3=TrimSummary[trim_reff])*(ISNUMBER(FIND("/"&amp;$HC186&amp;"/","/"&amp;TrimSummary[color]&amp;"/"))),),0))),0,(INDEX(TrimSummary[costing_yy],MATCH(1,INDEX(($HD186=TrimSummary[style_no])*(HT$3=TrimSummary[trim_reff])*(ISNUMBER(FIND("/"&amp;$HC186&amp;"/","/"&amp;TrimSummary[color]&amp;"/"))),),0))))*$HJ186*(1+$BN$3)&amp;","&amp;IF(ISERROR(INDEX(TrimSummary[ordering_yy],MATCH(1,INDEX(($HD186=TrimSummary[style_no])*(HT$3=TrimSummary[trim_reff])*(ISNUMBER(FIND("/"&amp;$HC186&amp;"/","/"&amp;TrimSummary[color]&amp;"/"))),),0))),0,(INDEX(TrimSummary[ordering_yy],MATCH(1,INDEX(($HD186=TrimSummary[style_no])*(HT$3=TrimSummary[trim_reff])*(ISNUMBER(FIND("/"&amp;$HC186&amp;"/","/"&amp;TrimSummary[color]&amp;"/"))),),0))))*$HH186*(1+$BN$4)&amp;","&amp;IF(ISERROR(INDEX(TrimSummary[ordering_yy],MATCH(1,INDEX(($HD186=TrimSummary[style_no])*(HT$3=TrimSummary[trim_reff])*(ISNUMBER(FIND("/"&amp;$HC186&amp;"/","/"&amp;TrimSummary[color]&amp;"/"))),),0))),0,(INDEX(TrimSummary[ordering_yy],MATCH(1,INDEX(($HD186=TrimSummary[style_no])*(HT$3=TrimSummary[trim_reff])*(ISNUMBER(FIND("/"&amp;$HC186&amp;"/","/"&amp;TrimSummary[color]&amp;"/"))),),0))))*$HJ186*(1+$BN$4)</f>
        <v>0,0,0,0</v>
      </c>
      <c r="HU186" s="62" t="str" cm="1">
        <f t="array" ref="HU186">IF(ISERROR(INDEX(TrimSummary[costing_yy],MATCH(1,INDEX(($HD186=TrimSummary[style_no])*(HU$3=TrimSummary[trim_reff])*(ISNUMBER(FIND("/"&amp;$HC186&amp;"/","/"&amp;TrimSummary[color]&amp;"/"))),),0))),0,(INDEX(TrimSummary[costing_yy],MATCH(1,INDEX(($HD186=TrimSummary[style_no])*(HU$3=TrimSummary[trim_reff])*(ISNUMBER(FIND("/"&amp;$HC186&amp;"/","/"&amp;TrimSummary[color]&amp;"/"))),),0))))*$HH186*(1+$BN$3)&amp;","&amp;IF(ISERROR(INDEX(TrimSummary[costing_yy],MATCH(1,INDEX(($HD186=TrimSummary[style_no])*(HU$3=TrimSummary[trim_reff])*(ISNUMBER(FIND("/"&amp;$HC186&amp;"/","/"&amp;TrimSummary[color]&amp;"/"))),),0))),0,(INDEX(TrimSummary[costing_yy],MATCH(1,INDEX(($HD186=TrimSummary[style_no])*(HU$3=TrimSummary[trim_reff])*(ISNUMBER(FIND("/"&amp;$HC186&amp;"/","/"&amp;TrimSummary[color]&amp;"/"))),),0))))*$HJ186*(1+$BN$3)&amp;","&amp;IF(ISERROR(INDEX(TrimSummary[ordering_yy],MATCH(1,INDEX(($HD186=TrimSummary[style_no])*(HU$3=TrimSummary[trim_reff])*(ISNUMBER(FIND("/"&amp;$HC186&amp;"/","/"&amp;TrimSummary[color]&amp;"/"))),),0))),0,(INDEX(TrimSummary[ordering_yy],MATCH(1,INDEX(($HD186=TrimSummary[style_no])*(HU$3=TrimSummary[trim_reff])*(ISNUMBER(FIND("/"&amp;$HC186&amp;"/","/"&amp;TrimSummary[color]&amp;"/"))),),0))))*$HH186*(1+$BN$4)&amp;","&amp;IF(ISERROR(INDEX(TrimSummary[ordering_yy],MATCH(1,INDEX(($HD186=TrimSummary[style_no])*(HU$3=TrimSummary[trim_reff])*(ISNUMBER(FIND("/"&amp;$HC186&amp;"/","/"&amp;TrimSummary[color]&amp;"/"))),),0))),0,(INDEX(TrimSummary[ordering_yy],MATCH(1,INDEX(($HD186=TrimSummary[style_no])*(HU$3=TrimSummary[trim_reff])*(ISNUMBER(FIND("/"&amp;$HC186&amp;"/","/"&amp;TrimSummary[color]&amp;"/"))),),0))))*$HJ186*(1+$BN$4)</f>
        <v>0,0,0,0</v>
      </c>
      <c r="HV186" s="62"/>
      <c r="HW186" s="62"/>
      <c r="HX186" s="62"/>
      <c r="HY186" s="62"/>
      <c r="HZ186" s="62"/>
      <c r="IA186" s="62"/>
      <c r="IB186" s="49"/>
      <c r="IC186" s="49"/>
      <c r="ID186" s="49"/>
      <c r="IE186" s="49"/>
      <c r="IF186" s="49"/>
      <c r="IG186" s="49"/>
      <c r="IH186" s="49"/>
      <c r="II186" s="49"/>
      <c r="IJ186" s="49"/>
      <c r="IK186" s="49"/>
      <c r="IL186" s="49"/>
      <c r="IM186" s="49"/>
      <c r="IN186" s="49"/>
      <c r="IO186" s="49"/>
      <c r="IP186" s="49"/>
      <c r="IQ186" s="49"/>
      <c r="IR186" s="49"/>
      <c r="IS186" s="49"/>
      <c r="IT186" s="49"/>
      <c r="IU186" s="49"/>
      <c r="IV186" s="49"/>
      <c r="IW186" s="49"/>
    </row>
    <row r="187" spans="1:257">
      <c r="A187"/>
      <c r="D187" s="256"/>
      <c r="E187" s="121"/>
      <c r="F187" s="18"/>
      <c r="G187" s="19"/>
      <c r="H187" s="96"/>
      <c r="I187" s="96"/>
      <c r="J187" s="96"/>
      <c r="K187" s="96"/>
      <c r="L187" s="96"/>
      <c r="M187" s="96"/>
      <c r="N187" s="96"/>
      <c r="O187" s="96"/>
      <c r="P187" s="96"/>
      <c r="Q187" s="96"/>
      <c r="R187" s="96"/>
      <c r="S187" s="86"/>
      <c r="T187" s="86"/>
      <c r="U187" s="86"/>
      <c r="V187" s="130"/>
      <c r="Y187" s="18"/>
      <c r="AR187" s="23"/>
      <c r="AS187" s="23"/>
      <c r="AT187" s="18"/>
      <c r="AV187" s="24"/>
      <c r="AW187" s="24"/>
      <c r="AX187" s="24"/>
      <c r="AY187" s="24"/>
      <c r="AZ187" s="24"/>
      <c r="BA187" s="24"/>
      <c r="BB187" s="24"/>
      <c r="BC187" s="24"/>
      <c r="BD187" s="24"/>
      <c r="BE187" s="24"/>
      <c r="BF187" s="24"/>
      <c r="BG187" s="24"/>
      <c r="BH187" s="24"/>
      <c r="BI187" s="24"/>
      <c r="BV187" s="233"/>
      <c r="BW187" s="233"/>
      <c r="BX187" s="233"/>
      <c r="BY187" s="326"/>
      <c r="BZ187" s="326"/>
      <c r="CA187" s="326"/>
      <c r="CB187" s="326"/>
      <c r="CC187" s="326"/>
      <c r="CD187" s="233"/>
      <c r="CE187" s="233"/>
      <c r="CF187" s="233"/>
      <c r="CG187" s="233"/>
      <c r="CH187" s="233"/>
      <c r="CI187" s="92"/>
      <c r="CJ187" s="94"/>
      <c r="CK187" s="94"/>
      <c r="FT187"/>
      <c r="FU187"/>
      <c r="HA187" s="62" t="str">
        <f>INDEX(TrimSummary[season],MATCH($HD187,TrimSummary[style_no],0))</f>
        <v>WI23</v>
      </c>
      <c r="HB187" s="62" t="str">
        <f>INDEX(TrimSummary[floorset],MATCH($HD187,TrimSummary[style_no],0))</f>
        <v>F3</v>
      </c>
      <c r="HC187" s="6" t="s">
        <v>201</v>
      </c>
      <c r="HD187" s="310" t="s">
        <v>315</v>
      </c>
      <c r="HE187" s="224" t="s">
        <v>304</v>
      </c>
      <c r="HF187" s="98">
        <v>45040</v>
      </c>
      <c r="HG187" t="s">
        <v>34</v>
      </c>
      <c r="HH187" s="105" cm="1">
        <f t="array" ref="HH187">IF(ISERROR(INDEX(Trim_Booking_Data[[QTY TB]:[5]],MATCH($HD187&amp;$HE187&amp;$HF187,Trim_Booking_Data[Styele'#]&amp;Trim_Booking_Data[COLOR]&amp;Trim_Booking_Data[Trim Boking Date],0),MATCH($HG187,Trim_Booking_Data[[#Headers],[QTY TB]:[5]],0))),0,(INDEX(Trim_Booking_Data[[QTY TB]:[5]],MATCH($HD187&amp;$HE187&amp;$HF187,Trim_Booking_Data[Styele'#]&amp;Trim_Booking_Data[COLOR]&amp;Trim_Booking_Data[Trim Boking Date],0),MATCH($HG187,Trim_Booking_Data[[#Headers],[QTY TB]:[5]],0))))</f>
        <v>65</v>
      </c>
      <c r="HI187" s="78" cm="1">
        <f t="array" ref="HI187">IF(ISERROR(INDEX(PO_Placed_Data_Fu[],MATCH($HD187&amp;$HE187,Trim_Booking_Data[Styele'#]&amp;Trim_Booking_Data[COLOR],0),MATCH(HI$3,PO_Placed_Data_Fu[#Headers],0))),0,(INDEX(PO_Placed_Data_Fu[],MATCH($HD187&amp;$HE187,Trim_Booking_Data[Styele'#]&amp;Trim_Booking_Data[COLOR],0),MATCH(HI$3,PO_Placed_Data_Fu[#Headers],0))))</f>
        <v>0</v>
      </c>
      <c r="HJ187" s="73" cm="1">
        <f t="array" ref="HJ187">IF(ISERROR(INDEX(PO_Placed_Data_Fu[],MATCH($HD187&amp;$HE187&amp;$HF187,Trim_Booking_Data[Styele'#]&amp;Trim_Booking_Data[COLOR]&amp;Trim_Booking_Data[Trim Boking Date],0),MATCH($HG187,PO_Placed_Data_Fu[#Headers],0))),0,(INDEX(PO_Placed_Data_Fu[],MATCH($HD187&amp;$HE187&amp;$HF187,Trim_Booking_Data[Styele'#]&amp;Trim_Booking_Data[COLOR]&amp;Trim_Booking_Data[Trim Boking Date],0),MATCH($HG187,PO_Placed_Data_Fu[#Headers],0))))</f>
        <v>0</v>
      </c>
      <c r="HK187" s="62" t="str" cm="1">
        <f t="array" ref="HK187">IF(ISERROR(INDEX(TrimSummary[costing_yy],MATCH(1,INDEX(($HD187=TrimSummary[style_no])*(HK$3=TrimSummary[trim_reff])*(ISNUMBER(FIND("/"&amp;$HC187&amp;"/","/"&amp;TrimSummary[color]&amp;"/"))),),0))),0,(INDEX(TrimSummary[costing_yy],MATCH(1,INDEX(($HD187=TrimSummary[style_no])*(HK$3=TrimSummary[trim_reff])*(ISNUMBER(FIND("/"&amp;$HC187&amp;"/","/"&amp;TrimSummary[color]&amp;"/"))),),0))))*$HH187*(1+$BN$3)&amp;","&amp;IF(ISERROR(INDEX(TrimSummary[costing_yy],MATCH(1,INDEX(($HD187=TrimSummary[style_no])*(HK$3=TrimSummary[trim_reff])*(ISNUMBER(FIND("/"&amp;$HC187&amp;"/","/"&amp;TrimSummary[color]&amp;"/"))),),0))),0,(INDEX(TrimSummary[costing_yy],MATCH(1,INDEX(($HD187=TrimSummary[style_no])*(HK$3=TrimSummary[trim_reff])*(ISNUMBER(FIND("/"&amp;$HC187&amp;"/","/"&amp;TrimSummary[color]&amp;"/"))),),0))))*$HJ187*(1+$BN$3)&amp;","&amp;IF(ISERROR(INDEX(TrimSummary[ordering_yy],MATCH(1,INDEX(($HD187=TrimSummary[style_no])*(HK$3=TrimSummary[trim_reff])*(ISNUMBER(FIND("/"&amp;$HC187&amp;"/","/"&amp;TrimSummary[color]&amp;"/"))),),0))),0,(INDEX(TrimSummary[ordering_yy],MATCH(1,INDEX(($HD187=TrimSummary[style_no])*(HK$3=TrimSummary[trim_reff])*(ISNUMBER(FIND("/"&amp;$HC187&amp;"/","/"&amp;TrimSummary[color]&amp;"/"))),),0))))*$HH187*(1+$BN$4)&amp;","&amp;IF(ISERROR(INDEX(TrimSummary[ordering_yy],MATCH(1,INDEX(($HD187=TrimSummary[style_no])*(HK$3=TrimSummary[trim_reff])*(ISNUMBER(FIND("/"&amp;$HC187&amp;"/","/"&amp;TrimSummary[color]&amp;"/"))),),0))),0,(INDEX(TrimSummary[ordering_yy],MATCH(1,INDEX(($HD187=TrimSummary[style_no])*(HK$3=TrimSummary[trim_reff])*(ISNUMBER(FIND("/"&amp;$HC187&amp;"/","/"&amp;TrimSummary[color]&amp;"/"))),),0))))*$HJ187*(1+$BN$4)</f>
        <v>58.64976,0,0,0</v>
      </c>
      <c r="HL187" s="62" t="str" cm="1">
        <f t="array" ref="HL187">IF(ISERROR(INDEX(TrimSummary[costing_yy],MATCH(1,INDEX(($HD187=TrimSummary[style_no])*(HL$3=TrimSummary[trim_reff])*(ISNUMBER(FIND("/"&amp;$HC187&amp;"/","/"&amp;TrimSummary[color]&amp;"/"))),),0))),0,(INDEX(TrimSummary[costing_yy],MATCH(1,INDEX(($HD187=TrimSummary[style_no])*(HL$3=TrimSummary[trim_reff])*(ISNUMBER(FIND("/"&amp;$HC187&amp;"/","/"&amp;TrimSummary[color]&amp;"/"))),),0))))*$HH187*(1+$BN$3)&amp;","&amp;IF(ISERROR(INDEX(TrimSummary[costing_yy],MATCH(1,INDEX(($HD187=TrimSummary[style_no])*(HL$3=TrimSummary[trim_reff])*(ISNUMBER(FIND("/"&amp;$HC187&amp;"/","/"&amp;TrimSummary[color]&amp;"/"))),),0))),0,(INDEX(TrimSummary[costing_yy],MATCH(1,INDEX(($HD187=TrimSummary[style_no])*(HL$3=TrimSummary[trim_reff])*(ISNUMBER(FIND("/"&amp;$HC187&amp;"/","/"&amp;TrimSummary[color]&amp;"/"))),),0))))*$HJ187*(1+$BN$3)&amp;","&amp;IF(ISERROR(INDEX(TrimSummary[ordering_yy],MATCH(1,INDEX(($HD187=TrimSummary[style_no])*(HL$3=TrimSummary[trim_reff])*(ISNUMBER(FIND("/"&amp;$HC187&amp;"/","/"&amp;TrimSummary[color]&amp;"/"))),),0))),0,(INDEX(TrimSummary[ordering_yy],MATCH(1,INDEX(($HD187=TrimSummary[style_no])*(HL$3=TrimSummary[trim_reff])*(ISNUMBER(FIND("/"&amp;$HC187&amp;"/","/"&amp;TrimSummary[color]&amp;"/"))),),0))))*$HH187*(1+$BN$4)&amp;","&amp;IF(ISERROR(INDEX(TrimSummary[ordering_yy],MATCH(1,INDEX(($HD187=TrimSummary[style_no])*(HL$3=TrimSummary[trim_reff])*(ISNUMBER(FIND("/"&amp;$HC187&amp;"/","/"&amp;TrimSummary[color]&amp;"/"))),),0))),0,(INDEX(TrimSummary[ordering_yy],MATCH(1,INDEX(($HD187=TrimSummary[style_no])*(HL$3=TrimSummary[trim_reff])*(ISNUMBER(FIND("/"&amp;$HC187&amp;"/","/"&amp;TrimSummary[color]&amp;"/"))),),0))))*$HJ187*(1+$BN$4)</f>
        <v>0.8112,0,0,0</v>
      </c>
      <c r="HM187" s="62" t="str" cm="1">
        <f t="array" ref="HM187">IF(ISERROR(INDEX(TrimSummary[costing_yy],MATCH(1,INDEX(($HD187=TrimSummary[style_no])*(HM$3=TrimSummary[trim_reff])*(ISNUMBER(FIND("/"&amp;$HC187&amp;"/","/"&amp;TrimSummary[color]&amp;"/"))),),0))),0,(INDEX(TrimSummary[costing_yy],MATCH(1,INDEX(($HD187=TrimSummary[style_no])*(HM$3=TrimSummary[trim_reff])*(ISNUMBER(FIND("/"&amp;$HC187&amp;"/","/"&amp;TrimSummary[color]&amp;"/"))),),0))))*$HH187*(1+$BN$3)&amp;","&amp;IF(ISERROR(INDEX(TrimSummary[costing_yy],MATCH(1,INDEX(($HD187=TrimSummary[style_no])*(HM$3=TrimSummary[trim_reff])*(ISNUMBER(FIND("/"&amp;$HC187&amp;"/","/"&amp;TrimSummary[color]&amp;"/"))),),0))),0,(INDEX(TrimSummary[costing_yy],MATCH(1,INDEX(($HD187=TrimSummary[style_no])*(HM$3=TrimSummary[trim_reff])*(ISNUMBER(FIND("/"&amp;$HC187&amp;"/","/"&amp;TrimSummary[color]&amp;"/"))),),0))))*$HJ187*(1+$BN$3)&amp;","&amp;IF(ISERROR(INDEX(TrimSummary[ordering_yy],MATCH(1,INDEX(($HD187=TrimSummary[style_no])*(HM$3=TrimSummary[trim_reff])*(ISNUMBER(FIND("/"&amp;$HC187&amp;"/","/"&amp;TrimSummary[color]&amp;"/"))),),0))),0,(INDEX(TrimSummary[ordering_yy],MATCH(1,INDEX(($HD187=TrimSummary[style_no])*(HM$3=TrimSummary[trim_reff])*(ISNUMBER(FIND("/"&amp;$HC187&amp;"/","/"&amp;TrimSummary[color]&amp;"/"))),),0))))*$HH187*(1+$BN$4)&amp;","&amp;IF(ISERROR(INDEX(TrimSummary[ordering_yy],MATCH(1,INDEX(($HD187=TrimSummary[style_no])*(HM$3=TrimSummary[trim_reff])*(ISNUMBER(FIND("/"&amp;$HC187&amp;"/","/"&amp;TrimSummary[color]&amp;"/"))),),0))),0,(INDEX(TrimSummary[ordering_yy],MATCH(1,INDEX(($HD187=TrimSummary[style_no])*(HM$3=TrimSummary[trim_reff])*(ISNUMBER(FIND("/"&amp;$HC187&amp;"/","/"&amp;TrimSummary[color]&amp;"/"))),),0))))*$HJ187*(1+$BN$4)</f>
        <v>1.24384,0,0,0</v>
      </c>
      <c r="HN187" s="62" t="str" cm="1">
        <f t="array" ref="HN187">IF(ISERROR(INDEX(TrimSummary[costing_yy],MATCH(1,INDEX(($HD187=TrimSummary[style_no])*(HN$3=TrimSummary[trim_reff])*(ISNUMBER(FIND("/"&amp;$HC187&amp;"/","/"&amp;TrimSummary[color]&amp;"/"))),),0))),0,(INDEX(TrimSummary[costing_yy],MATCH(1,INDEX(($HD187=TrimSummary[style_no])*(HN$3=TrimSummary[trim_reff])*(ISNUMBER(FIND("/"&amp;$HC187&amp;"/","/"&amp;TrimSummary[color]&amp;"/"))),),0))))*$HH187*(1+$BN$3)&amp;","&amp;IF(ISERROR(INDEX(TrimSummary[costing_yy],MATCH(1,INDEX(($HD187=TrimSummary[style_no])*(HN$3=TrimSummary[trim_reff])*(ISNUMBER(FIND("/"&amp;$HC187&amp;"/","/"&amp;TrimSummary[color]&amp;"/"))),),0))),0,(INDEX(TrimSummary[costing_yy],MATCH(1,INDEX(($HD187=TrimSummary[style_no])*(HN$3=TrimSummary[trim_reff])*(ISNUMBER(FIND("/"&amp;$HC187&amp;"/","/"&amp;TrimSummary[color]&amp;"/"))),),0))))*$HJ187*(1+$BN$3)&amp;","&amp;IF(ISERROR(INDEX(TrimSummary[ordering_yy],MATCH(1,INDEX(($HD187=TrimSummary[style_no])*(HN$3=TrimSummary[trim_reff])*(ISNUMBER(FIND("/"&amp;$HC187&amp;"/","/"&amp;TrimSummary[color]&amp;"/"))),),0))),0,(INDEX(TrimSummary[ordering_yy],MATCH(1,INDEX(($HD187=TrimSummary[style_no])*(HN$3=TrimSummary[trim_reff])*(ISNUMBER(FIND("/"&amp;$HC187&amp;"/","/"&amp;TrimSummary[color]&amp;"/"))),),0))))*$HH187*(1+$BN$4)&amp;","&amp;IF(ISERROR(INDEX(TrimSummary[ordering_yy],MATCH(1,INDEX(($HD187=TrimSummary[style_no])*(HN$3=TrimSummary[trim_reff])*(ISNUMBER(FIND("/"&amp;$HC187&amp;"/","/"&amp;TrimSummary[color]&amp;"/"))),),0))),0,(INDEX(TrimSummary[ordering_yy],MATCH(1,INDEX(($HD187=TrimSummary[style_no])*(HN$3=TrimSummary[trim_reff])*(ISNUMBER(FIND("/"&amp;$HC187&amp;"/","/"&amp;TrimSummary[color]&amp;"/"))),),0))))*$HJ187*(1+$BN$4)</f>
        <v>67.6,0,0,0</v>
      </c>
      <c r="HO187" s="62" t="str" cm="1">
        <f t="array" ref="HO187">IF(ISERROR(INDEX(TrimSummary[costing_yy],MATCH(1,INDEX(($HD187=TrimSummary[style_no])*(HO$3=TrimSummary[trim_reff])*(ISNUMBER(FIND("/"&amp;$HC187&amp;"/","/"&amp;TrimSummary[color]&amp;"/"))),),0))),0,(INDEX(TrimSummary[costing_yy],MATCH(1,INDEX(($HD187=TrimSummary[style_no])*(HO$3=TrimSummary[trim_reff])*(ISNUMBER(FIND("/"&amp;$HC187&amp;"/","/"&amp;TrimSummary[color]&amp;"/"))),),0))))*$HH187*(1+$BN$3)&amp;","&amp;IF(ISERROR(INDEX(TrimSummary[costing_yy],MATCH(1,INDEX(($HD187=TrimSummary[style_no])*(HO$3=TrimSummary[trim_reff])*(ISNUMBER(FIND("/"&amp;$HC187&amp;"/","/"&amp;TrimSummary[color]&amp;"/"))),),0))),0,(INDEX(TrimSummary[costing_yy],MATCH(1,INDEX(($HD187=TrimSummary[style_no])*(HO$3=TrimSummary[trim_reff])*(ISNUMBER(FIND("/"&amp;$HC187&amp;"/","/"&amp;TrimSummary[color]&amp;"/"))),),0))))*$HJ187*(1+$BN$3)&amp;","&amp;IF(ISERROR(INDEX(TrimSummary[ordering_yy],MATCH(1,INDEX(($HD187=TrimSummary[style_no])*(HO$3=TrimSummary[trim_reff])*(ISNUMBER(FIND("/"&amp;$HC187&amp;"/","/"&amp;TrimSummary[color]&amp;"/"))),),0))),0,(INDEX(TrimSummary[ordering_yy],MATCH(1,INDEX(($HD187=TrimSummary[style_no])*(HO$3=TrimSummary[trim_reff])*(ISNUMBER(FIND("/"&amp;$HC187&amp;"/","/"&amp;TrimSummary[color]&amp;"/"))),),0))))*$HH187*(1+$BN$4)&amp;","&amp;IF(ISERROR(INDEX(TrimSummary[ordering_yy],MATCH(1,INDEX(($HD187=TrimSummary[style_no])*(HO$3=TrimSummary[trim_reff])*(ISNUMBER(FIND("/"&amp;$HC187&amp;"/","/"&amp;TrimSummary[color]&amp;"/"))),),0))),0,(INDEX(TrimSummary[ordering_yy],MATCH(1,INDEX(($HD187=TrimSummary[style_no])*(HO$3=TrimSummary[trim_reff])*(ISNUMBER(FIND("/"&amp;$HC187&amp;"/","/"&amp;TrimSummary[color]&amp;"/"))),),0))))*$HJ187*(1+$BN$4)</f>
        <v>67.6,0,0,0</v>
      </c>
      <c r="HP187" s="62" t="str" cm="1">
        <f t="array" ref="HP187">IF(ISERROR(INDEX(TrimSummary[costing_yy],MATCH(1,INDEX(($HD187=TrimSummary[style_no])*(HP$3=TrimSummary[trim_reff])*(ISNUMBER(FIND("/"&amp;$HC187&amp;"/","/"&amp;TrimSummary[color]&amp;"/"))),),0))),0,(INDEX(TrimSummary[costing_yy],MATCH(1,INDEX(($HD187=TrimSummary[style_no])*(HP$3=TrimSummary[trim_reff])*(ISNUMBER(FIND("/"&amp;$HC187&amp;"/","/"&amp;TrimSummary[color]&amp;"/"))),),0))))*$HH187*(1+$BN$3)&amp;","&amp;IF(ISERROR(INDEX(TrimSummary[costing_yy],MATCH(1,INDEX(($HD187=TrimSummary[style_no])*(HP$3=TrimSummary[trim_reff])*(ISNUMBER(FIND("/"&amp;$HC187&amp;"/","/"&amp;TrimSummary[color]&amp;"/"))),),0))),0,(INDEX(TrimSummary[costing_yy],MATCH(1,INDEX(($HD187=TrimSummary[style_no])*(HP$3=TrimSummary[trim_reff])*(ISNUMBER(FIND("/"&amp;$HC187&amp;"/","/"&amp;TrimSummary[color]&amp;"/"))),),0))))*$HJ187*(1+$BN$3)&amp;","&amp;IF(ISERROR(INDEX(TrimSummary[ordering_yy],MATCH(1,INDEX(($HD187=TrimSummary[style_no])*(HP$3=TrimSummary[trim_reff])*(ISNUMBER(FIND("/"&amp;$HC187&amp;"/","/"&amp;TrimSummary[color]&amp;"/"))),),0))),0,(INDEX(TrimSummary[ordering_yy],MATCH(1,INDEX(($HD187=TrimSummary[style_no])*(HP$3=TrimSummary[trim_reff])*(ISNUMBER(FIND("/"&amp;$HC187&amp;"/","/"&amp;TrimSummary[color]&amp;"/"))),),0))))*$HH187*(1+$BN$4)&amp;","&amp;IF(ISERROR(INDEX(TrimSummary[ordering_yy],MATCH(1,INDEX(($HD187=TrimSummary[style_no])*(HP$3=TrimSummary[trim_reff])*(ISNUMBER(FIND("/"&amp;$HC187&amp;"/","/"&amp;TrimSummary[color]&amp;"/"))),),0))),0,(INDEX(TrimSummary[ordering_yy],MATCH(1,INDEX(($HD187=TrimSummary[style_no])*(HP$3=TrimSummary[trim_reff])*(ISNUMBER(FIND("/"&amp;$HC187&amp;"/","/"&amp;TrimSummary[color]&amp;"/"))),),0))))*$HJ187*(1+$BN$4)</f>
        <v>67.6,0,0,0</v>
      </c>
      <c r="HQ187" s="62" t="str" cm="1">
        <f t="array" ref="HQ187">IF(ISERROR(INDEX(TrimSummary[costing_yy],MATCH(1,INDEX(($HD187=TrimSummary[style_no])*(HQ$3=TrimSummary[trim_reff])*(ISNUMBER(FIND("/"&amp;$HC187&amp;"/","/"&amp;TrimSummary[color]&amp;"/"))),),0))),0,(INDEX(TrimSummary[costing_yy],MATCH(1,INDEX(($HD187=TrimSummary[style_no])*(HQ$3=TrimSummary[trim_reff])*(ISNUMBER(FIND("/"&amp;$HC187&amp;"/","/"&amp;TrimSummary[color]&amp;"/"))),),0))))*$HH187*(1+$BN$3)&amp;","&amp;IF(ISERROR(INDEX(TrimSummary[costing_yy],MATCH(1,INDEX(($HD187=TrimSummary[style_no])*(HQ$3=TrimSummary[trim_reff])*(ISNUMBER(FIND("/"&amp;$HC187&amp;"/","/"&amp;TrimSummary[color]&amp;"/"))),),0))),0,(INDEX(TrimSummary[costing_yy],MATCH(1,INDEX(($HD187=TrimSummary[style_no])*(HQ$3=TrimSummary[trim_reff])*(ISNUMBER(FIND("/"&amp;$HC187&amp;"/","/"&amp;TrimSummary[color]&amp;"/"))),),0))))*$HJ187*(1+$BN$3)&amp;","&amp;IF(ISERROR(INDEX(TrimSummary[ordering_yy],MATCH(1,INDEX(($HD187=TrimSummary[style_no])*(HQ$3=TrimSummary[trim_reff])*(ISNUMBER(FIND("/"&amp;$HC187&amp;"/","/"&amp;TrimSummary[color]&amp;"/"))),),0))),0,(INDEX(TrimSummary[ordering_yy],MATCH(1,INDEX(($HD187=TrimSummary[style_no])*(HQ$3=TrimSummary[trim_reff])*(ISNUMBER(FIND("/"&amp;$HC187&amp;"/","/"&amp;TrimSummary[color]&amp;"/"))),),0))))*$HH187*(1+$BN$4)&amp;","&amp;IF(ISERROR(INDEX(TrimSummary[ordering_yy],MATCH(1,INDEX(($HD187=TrimSummary[style_no])*(HQ$3=TrimSummary[trim_reff])*(ISNUMBER(FIND("/"&amp;$HC187&amp;"/","/"&amp;TrimSummary[color]&amp;"/"))),),0))),0,(INDEX(TrimSummary[ordering_yy],MATCH(1,INDEX(($HD187=TrimSummary[style_no])*(HQ$3=TrimSummary[trim_reff])*(ISNUMBER(FIND("/"&amp;$HC187&amp;"/","/"&amp;TrimSummary[color]&amp;"/"))),),0))))*$HJ187*(1+$BN$4)</f>
        <v>67.6,0,0,0</v>
      </c>
      <c r="HR187" s="62" t="str" cm="1">
        <f t="array" ref="HR187">IF(ISERROR(INDEX(TrimSummary[costing_yy],MATCH(1,INDEX(($HD187=TrimSummary[style_no])*(HR$3=TrimSummary[trim_reff])*(ISNUMBER(FIND("/"&amp;$HC187&amp;"/","/"&amp;TrimSummary[color]&amp;"/"))),),0))),0,(INDEX(TrimSummary[costing_yy],MATCH(1,INDEX(($HD187=TrimSummary[style_no])*(HR$3=TrimSummary[trim_reff])*(ISNUMBER(FIND("/"&amp;$HC187&amp;"/","/"&amp;TrimSummary[color]&amp;"/"))),),0))))*$HH187*(1+$BN$3)&amp;","&amp;IF(ISERROR(INDEX(TrimSummary[costing_yy],MATCH(1,INDEX(($HD187=TrimSummary[style_no])*(HR$3=TrimSummary[trim_reff])*(ISNUMBER(FIND("/"&amp;$HC187&amp;"/","/"&amp;TrimSummary[color]&amp;"/"))),),0))),0,(INDEX(TrimSummary[costing_yy],MATCH(1,INDEX(($HD187=TrimSummary[style_no])*(HR$3=TrimSummary[trim_reff])*(ISNUMBER(FIND("/"&amp;$HC187&amp;"/","/"&amp;TrimSummary[color]&amp;"/"))),),0))))*$HJ187*(1+$BN$3)&amp;","&amp;IF(ISERROR(INDEX(TrimSummary[ordering_yy],MATCH(1,INDEX(($HD187=TrimSummary[style_no])*(HR$3=TrimSummary[trim_reff])*(ISNUMBER(FIND("/"&amp;$HC187&amp;"/","/"&amp;TrimSummary[color]&amp;"/"))),),0))),0,(INDEX(TrimSummary[ordering_yy],MATCH(1,INDEX(($HD187=TrimSummary[style_no])*(HR$3=TrimSummary[trim_reff])*(ISNUMBER(FIND("/"&amp;$HC187&amp;"/","/"&amp;TrimSummary[color]&amp;"/"))),),0))))*$HH187*(1+$BN$4)&amp;","&amp;IF(ISERROR(INDEX(TrimSummary[ordering_yy],MATCH(1,INDEX(($HD187=TrimSummary[style_no])*(HR$3=TrimSummary[trim_reff])*(ISNUMBER(FIND("/"&amp;$HC187&amp;"/","/"&amp;TrimSummary[color]&amp;"/"))),),0))),0,(INDEX(TrimSummary[ordering_yy],MATCH(1,INDEX(($HD187=TrimSummary[style_no])*(HR$3=TrimSummary[trim_reff])*(ISNUMBER(FIND("/"&amp;$HC187&amp;"/","/"&amp;TrimSummary[color]&amp;"/"))),),0))))*$HJ187*(1+$BN$4)</f>
        <v>67.6,0,0,0</v>
      </c>
      <c r="HS187" s="62" t="str" cm="1">
        <f t="array" ref="HS187">IF(ISERROR(INDEX(TrimSummary[costing_yy],MATCH(1,INDEX(($HD187=TrimSummary[style_no])*(HS$3=TrimSummary[trim_reff])*(ISNUMBER(FIND("/"&amp;$HC187&amp;"/","/"&amp;TrimSummary[color]&amp;"/"))),),0))),0,(INDEX(TrimSummary[costing_yy],MATCH(1,INDEX(($HD187=TrimSummary[style_no])*(HS$3=TrimSummary[trim_reff])*(ISNUMBER(FIND("/"&amp;$HC187&amp;"/","/"&amp;TrimSummary[color]&amp;"/"))),),0))))*$HH187*(1+$BN$3)&amp;","&amp;IF(ISERROR(INDEX(TrimSummary[costing_yy],MATCH(1,INDEX(($HD187=TrimSummary[style_no])*(HS$3=TrimSummary[trim_reff])*(ISNUMBER(FIND("/"&amp;$HC187&amp;"/","/"&amp;TrimSummary[color]&amp;"/"))),),0))),0,(INDEX(TrimSummary[costing_yy],MATCH(1,INDEX(($HD187=TrimSummary[style_no])*(HS$3=TrimSummary[trim_reff])*(ISNUMBER(FIND("/"&amp;$HC187&amp;"/","/"&amp;TrimSummary[color]&amp;"/"))),),0))))*$HJ187*(1+$BN$3)&amp;","&amp;IF(ISERROR(INDEX(TrimSummary[ordering_yy],MATCH(1,INDEX(($HD187=TrimSummary[style_no])*(HS$3=TrimSummary[trim_reff])*(ISNUMBER(FIND("/"&amp;$HC187&amp;"/","/"&amp;TrimSummary[color]&amp;"/"))),),0))),0,(INDEX(TrimSummary[ordering_yy],MATCH(1,INDEX(($HD187=TrimSummary[style_no])*(HS$3=TrimSummary[trim_reff])*(ISNUMBER(FIND("/"&amp;$HC187&amp;"/","/"&amp;TrimSummary[color]&amp;"/"))),),0))))*$HH187*(1+$BN$4)&amp;","&amp;IF(ISERROR(INDEX(TrimSummary[ordering_yy],MATCH(1,INDEX(($HD187=TrimSummary[style_no])*(HS$3=TrimSummary[trim_reff])*(ISNUMBER(FIND("/"&amp;$HC187&amp;"/","/"&amp;TrimSummary[color]&amp;"/"))),),0))),0,(INDEX(TrimSummary[ordering_yy],MATCH(1,INDEX(($HD187=TrimSummary[style_no])*(HS$3=TrimSummary[trim_reff])*(ISNUMBER(FIND("/"&amp;$HC187&amp;"/","/"&amp;TrimSummary[color]&amp;"/"))),),0))))*$HJ187*(1+$BN$4)</f>
        <v>67.6,0,0,0</v>
      </c>
      <c r="HT187" s="62" t="str" cm="1">
        <f t="array" ref="HT187">IF(ISERROR(INDEX(TrimSummary[costing_yy],MATCH(1,INDEX(($HD187=TrimSummary[style_no])*(HT$3=TrimSummary[trim_reff])*(ISNUMBER(FIND("/"&amp;$HC187&amp;"/","/"&amp;TrimSummary[color]&amp;"/"))),),0))),0,(INDEX(TrimSummary[costing_yy],MATCH(1,INDEX(($HD187=TrimSummary[style_no])*(HT$3=TrimSummary[trim_reff])*(ISNUMBER(FIND("/"&amp;$HC187&amp;"/","/"&amp;TrimSummary[color]&amp;"/"))),),0))))*$HH187*(1+$BN$3)&amp;","&amp;IF(ISERROR(INDEX(TrimSummary[costing_yy],MATCH(1,INDEX(($HD187=TrimSummary[style_no])*(HT$3=TrimSummary[trim_reff])*(ISNUMBER(FIND("/"&amp;$HC187&amp;"/","/"&amp;TrimSummary[color]&amp;"/"))),),0))),0,(INDEX(TrimSummary[costing_yy],MATCH(1,INDEX(($HD187=TrimSummary[style_no])*(HT$3=TrimSummary[trim_reff])*(ISNUMBER(FIND("/"&amp;$HC187&amp;"/","/"&amp;TrimSummary[color]&amp;"/"))),),0))))*$HJ187*(1+$BN$3)&amp;","&amp;IF(ISERROR(INDEX(TrimSummary[ordering_yy],MATCH(1,INDEX(($HD187=TrimSummary[style_no])*(HT$3=TrimSummary[trim_reff])*(ISNUMBER(FIND("/"&amp;$HC187&amp;"/","/"&amp;TrimSummary[color]&amp;"/"))),),0))),0,(INDEX(TrimSummary[ordering_yy],MATCH(1,INDEX(($HD187=TrimSummary[style_no])*(HT$3=TrimSummary[trim_reff])*(ISNUMBER(FIND("/"&amp;$HC187&amp;"/","/"&amp;TrimSummary[color]&amp;"/"))),),0))))*$HH187*(1+$BN$4)&amp;","&amp;IF(ISERROR(INDEX(TrimSummary[ordering_yy],MATCH(1,INDEX(($HD187=TrimSummary[style_no])*(HT$3=TrimSummary[trim_reff])*(ISNUMBER(FIND("/"&amp;$HC187&amp;"/","/"&amp;TrimSummary[color]&amp;"/"))),),0))),0,(INDEX(TrimSummary[ordering_yy],MATCH(1,INDEX(($HD187=TrimSummary[style_no])*(HT$3=TrimSummary[trim_reff])*(ISNUMBER(FIND("/"&amp;$HC187&amp;"/","/"&amp;TrimSummary[color]&amp;"/"))),),0))))*$HJ187*(1+$BN$4)</f>
        <v>67.6,0,0,0</v>
      </c>
      <c r="HU187" s="62" t="str" cm="1">
        <f t="array" ref="HU187">IF(ISERROR(INDEX(TrimSummary[costing_yy],MATCH(1,INDEX(($HD187=TrimSummary[style_no])*(HU$3=TrimSummary[trim_reff])*(ISNUMBER(FIND("/"&amp;$HC187&amp;"/","/"&amp;TrimSummary[color]&amp;"/"))),),0))),0,(INDEX(TrimSummary[costing_yy],MATCH(1,INDEX(($HD187=TrimSummary[style_no])*(HU$3=TrimSummary[trim_reff])*(ISNUMBER(FIND("/"&amp;$HC187&amp;"/","/"&amp;TrimSummary[color]&amp;"/"))),),0))))*$HH187*(1+$BN$3)&amp;","&amp;IF(ISERROR(INDEX(TrimSummary[costing_yy],MATCH(1,INDEX(($HD187=TrimSummary[style_no])*(HU$3=TrimSummary[trim_reff])*(ISNUMBER(FIND("/"&amp;$HC187&amp;"/","/"&amp;TrimSummary[color]&amp;"/"))),),0))),0,(INDEX(TrimSummary[costing_yy],MATCH(1,INDEX(($HD187=TrimSummary[style_no])*(HU$3=TrimSummary[trim_reff])*(ISNUMBER(FIND("/"&amp;$HC187&amp;"/","/"&amp;TrimSummary[color]&amp;"/"))),),0))))*$HJ187*(1+$BN$3)&amp;","&amp;IF(ISERROR(INDEX(TrimSummary[ordering_yy],MATCH(1,INDEX(($HD187=TrimSummary[style_no])*(HU$3=TrimSummary[trim_reff])*(ISNUMBER(FIND("/"&amp;$HC187&amp;"/","/"&amp;TrimSummary[color]&amp;"/"))),),0))),0,(INDEX(TrimSummary[ordering_yy],MATCH(1,INDEX(($HD187=TrimSummary[style_no])*(HU$3=TrimSummary[trim_reff])*(ISNUMBER(FIND("/"&amp;$HC187&amp;"/","/"&amp;TrimSummary[color]&amp;"/"))),),0))))*$HH187*(1+$BN$4)&amp;","&amp;IF(ISERROR(INDEX(TrimSummary[ordering_yy],MATCH(1,INDEX(($HD187=TrimSummary[style_no])*(HU$3=TrimSummary[trim_reff])*(ISNUMBER(FIND("/"&amp;$HC187&amp;"/","/"&amp;TrimSummary[color]&amp;"/"))),),0))),0,(INDEX(TrimSummary[ordering_yy],MATCH(1,INDEX(($HD187=TrimSummary[style_no])*(HU$3=TrimSummary[trim_reff])*(ISNUMBER(FIND("/"&amp;$HC187&amp;"/","/"&amp;TrimSummary[color]&amp;"/"))),),0))))*$HJ187*(1+$BN$4)</f>
        <v>67.6,0,0,0</v>
      </c>
      <c r="HV187" s="62"/>
      <c r="HW187" s="62"/>
      <c r="HX187" s="62"/>
      <c r="HY187" s="62"/>
      <c r="HZ187" s="62"/>
      <c r="IA187" s="62"/>
      <c r="IB187" s="49"/>
      <c r="IC187" s="49"/>
      <c r="ID187" s="49"/>
      <c r="IE187" s="49"/>
      <c r="IF187" s="49"/>
      <c r="IG187" s="49"/>
      <c r="IH187" s="49"/>
      <c r="II187" s="49"/>
      <c r="IJ187" s="49"/>
      <c r="IK187" s="49"/>
      <c r="IL187" s="49"/>
      <c r="IM187" s="49"/>
      <c r="IN187" s="49"/>
      <c r="IO187" s="49"/>
      <c r="IP187" s="49"/>
      <c r="IQ187" s="49"/>
      <c r="IR187" s="49"/>
      <c r="IS187" s="49"/>
      <c r="IT187" s="49"/>
      <c r="IU187" s="49"/>
      <c r="IV187" s="49"/>
      <c r="IW187" s="49"/>
    </row>
    <row r="188" spans="1:257">
      <c r="A188"/>
      <c r="D188" s="256"/>
      <c r="E188" s="121"/>
      <c r="F188" s="18"/>
      <c r="G188" s="19"/>
      <c r="H188" s="96"/>
      <c r="I188" s="96"/>
      <c r="J188" s="96"/>
      <c r="K188" s="96"/>
      <c r="L188" s="96"/>
      <c r="M188" s="96"/>
      <c r="N188" s="96"/>
      <c r="O188" s="96"/>
      <c r="P188" s="96"/>
      <c r="Q188" s="96"/>
      <c r="R188" s="96"/>
      <c r="S188" s="86"/>
      <c r="T188" s="86"/>
      <c r="U188" s="86"/>
      <c r="V188" s="130"/>
      <c r="Y188" s="18"/>
      <c r="AR188" s="23"/>
      <c r="AS188" s="23"/>
      <c r="AT188" s="18"/>
      <c r="AV188" s="24"/>
      <c r="AW188" s="24"/>
      <c r="AX188" s="24"/>
      <c r="AY188" s="24"/>
      <c r="AZ188" s="24"/>
      <c r="BA188" s="24"/>
      <c r="BB188" s="24"/>
      <c r="BC188" s="24"/>
      <c r="BD188" s="24"/>
      <c r="BE188" s="24"/>
      <c r="BF188" s="24"/>
      <c r="BG188" s="24"/>
      <c r="BH188" s="24"/>
      <c r="BI188" s="24"/>
      <c r="BV188" s="233"/>
      <c r="BW188" s="233"/>
      <c r="BX188" s="233"/>
      <c r="BY188" s="326"/>
      <c r="BZ188" s="326"/>
      <c r="CA188" s="326"/>
      <c r="CB188" s="326"/>
      <c r="CC188" s="326"/>
      <c r="CD188" s="233"/>
      <c r="CE188" s="233"/>
      <c r="CF188" s="233"/>
      <c r="CG188" s="233"/>
      <c r="CH188" s="233"/>
      <c r="CI188" s="63"/>
      <c r="CJ188" s="94"/>
      <c r="CK188" s="94"/>
      <c r="FT188"/>
      <c r="FU188"/>
      <c r="HA188" s="62" t="str">
        <f>INDEX(TrimSummary[season],MATCH($HD188,TrimSummary[style_no],0))</f>
        <v>WI23</v>
      </c>
      <c r="HB188" s="62" t="str">
        <f>INDEX(TrimSummary[floorset],MATCH($HD188,TrimSummary[style_no],0))</f>
        <v>F3</v>
      </c>
      <c r="HC188" s="6" t="s">
        <v>201</v>
      </c>
      <c r="HD188" s="310" t="s">
        <v>315</v>
      </c>
      <c r="HE188" s="224" t="s">
        <v>304</v>
      </c>
      <c r="HF188" s="98">
        <v>45040</v>
      </c>
      <c r="HG188" t="s">
        <v>35</v>
      </c>
      <c r="HH188" s="105" cm="1">
        <f t="array" ref="HH188">IF(ISERROR(INDEX(Trim_Booking_Data[[QTY TB]:[5]],MATCH($HD188&amp;$HE188&amp;$HF188,Trim_Booking_Data[Styele'#]&amp;Trim_Booking_Data[COLOR]&amp;Trim_Booking_Data[Trim Boking Date],0),MATCH($HG188,Trim_Booking_Data[[#Headers],[QTY TB]:[5]],0))),0,(INDEX(Trim_Booking_Data[[QTY TB]:[5]],MATCH($HD188&amp;$HE188&amp;$HF188,Trim_Booking_Data[Styele'#]&amp;Trim_Booking_Data[COLOR]&amp;Trim_Booking_Data[Trim Boking Date],0),MATCH($HG188,Trim_Booking_Data[[#Headers],[QTY TB]:[5]],0))))</f>
        <v>225</v>
      </c>
      <c r="HI188" s="78" cm="1">
        <f t="array" ref="HI188">IF(ISERROR(INDEX(PO_Placed_Data_Fu[],MATCH($HD188&amp;$HE188,Trim_Booking_Data[Styele'#]&amp;Trim_Booking_Data[COLOR],0),MATCH(HI$3,PO_Placed_Data_Fu[#Headers],0))),0,(INDEX(PO_Placed_Data_Fu[],MATCH($HD188&amp;$HE188,Trim_Booking_Data[Styele'#]&amp;Trim_Booking_Data[COLOR],0),MATCH(HI$3,PO_Placed_Data_Fu[#Headers],0))))</f>
        <v>0</v>
      </c>
      <c r="HJ188" s="73" cm="1">
        <f t="array" ref="HJ188">IF(ISERROR(INDEX(PO_Placed_Data_Fu[],MATCH($HD188&amp;$HE188&amp;$HF188,Trim_Booking_Data[Styele'#]&amp;Trim_Booking_Data[COLOR]&amp;Trim_Booking_Data[Trim Boking Date],0),MATCH($HG188,PO_Placed_Data_Fu[#Headers],0))),0,(INDEX(PO_Placed_Data_Fu[],MATCH($HD188&amp;$HE188&amp;$HF188,Trim_Booking_Data[Styele'#]&amp;Trim_Booking_Data[COLOR]&amp;Trim_Booking_Data[Trim Boking Date],0),MATCH($HG188,PO_Placed_Data_Fu[#Headers],0))))</f>
        <v>0</v>
      </c>
      <c r="HK188" s="62" t="str" cm="1">
        <f t="array" ref="HK188">IF(ISERROR(INDEX(TrimSummary[costing_yy],MATCH(1,INDEX(($HD188=TrimSummary[style_no])*(HK$3=TrimSummary[trim_reff])*(ISNUMBER(FIND("/"&amp;$HC188&amp;"/","/"&amp;TrimSummary[color]&amp;"/"))),),0))),0,(INDEX(TrimSummary[costing_yy],MATCH(1,INDEX(($HD188=TrimSummary[style_no])*(HK$3=TrimSummary[trim_reff])*(ISNUMBER(FIND("/"&amp;$HC188&amp;"/","/"&amp;TrimSummary[color]&amp;"/"))),),0))))*$HH188*(1+$BN$3)&amp;","&amp;IF(ISERROR(INDEX(TrimSummary[costing_yy],MATCH(1,INDEX(($HD188=TrimSummary[style_no])*(HK$3=TrimSummary[trim_reff])*(ISNUMBER(FIND("/"&amp;$HC188&amp;"/","/"&amp;TrimSummary[color]&amp;"/"))),),0))),0,(INDEX(TrimSummary[costing_yy],MATCH(1,INDEX(($HD188=TrimSummary[style_no])*(HK$3=TrimSummary[trim_reff])*(ISNUMBER(FIND("/"&amp;$HC188&amp;"/","/"&amp;TrimSummary[color]&amp;"/"))),),0))))*$HJ188*(1+$BN$3)&amp;","&amp;IF(ISERROR(INDEX(TrimSummary[ordering_yy],MATCH(1,INDEX(($HD188=TrimSummary[style_no])*(HK$3=TrimSummary[trim_reff])*(ISNUMBER(FIND("/"&amp;$HC188&amp;"/","/"&amp;TrimSummary[color]&amp;"/"))),),0))),0,(INDEX(TrimSummary[ordering_yy],MATCH(1,INDEX(($HD188=TrimSummary[style_no])*(HK$3=TrimSummary[trim_reff])*(ISNUMBER(FIND("/"&amp;$HC188&amp;"/","/"&amp;TrimSummary[color]&amp;"/"))),),0))))*$HH188*(1+$BN$4)&amp;","&amp;IF(ISERROR(INDEX(TrimSummary[ordering_yy],MATCH(1,INDEX(($HD188=TrimSummary[style_no])*(HK$3=TrimSummary[trim_reff])*(ISNUMBER(FIND("/"&amp;$HC188&amp;"/","/"&amp;TrimSummary[color]&amp;"/"))),),0))),0,(INDEX(TrimSummary[ordering_yy],MATCH(1,INDEX(($HD188=TrimSummary[style_no])*(HK$3=TrimSummary[trim_reff])*(ISNUMBER(FIND("/"&amp;$HC188&amp;"/","/"&amp;TrimSummary[color]&amp;"/"))),),0))))*$HJ188*(1+$BN$4)</f>
        <v>203.0184,0,0,0</v>
      </c>
      <c r="HL188" s="62" t="str" cm="1">
        <f t="array" ref="HL188">IF(ISERROR(INDEX(TrimSummary[costing_yy],MATCH(1,INDEX(($HD188=TrimSummary[style_no])*(HL$3=TrimSummary[trim_reff])*(ISNUMBER(FIND("/"&amp;$HC188&amp;"/","/"&amp;TrimSummary[color]&amp;"/"))),),0))),0,(INDEX(TrimSummary[costing_yy],MATCH(1,INDEX(($HD188=TrimSummary[style_no])*(HL$3=TrimSummary[trim_reff])*(ISNUMBER(FIND("/"&amp;$HC188&amp;"/","/"&amp;TrimSummary[color]&amp;"/"))),),0))))*$HH188*(1+$BN$3)&amp;","&amp;IF(ISERROR(INDEX(TrimSummary[costing_yy],MATCH(1,INDEX(($HD188=TrimSummary[style_no])*(HL$3=TrimSummary[trim_reff])*(ISNUMBER(FIND("/"&amp;$HC188&amp;"/","/"&amp;TrimSummary[color]&amp;"/"))),),0))),0,(INDEX(TrimSummary[costing_yy],MATCH(1,INDEX(($HD188=TrimSummary[style_no])*(HL$3=TrimSummary[trim_reff])*(ISNUMBER(FIND("/"&amp;$HC188&amp;"/","/"&amp;TrimSummary[color]&amp;"/"))),),0))))*$HJ188*(1+$BN$3)&amp;","&amp;IF(ISERROR(INDEX(TrimSummary[ordering_yy],MATCH(1,INDEX(($HD188=TrimSummary[style_no])*(HL$3=TrimSummary[trim_reff])*(ISNUMBER(FIND("/"&amp;$HC188&amp;"/","/"&amp;TrimSummary[color]&amp;"/"))),),0))),0,(INDEX(TrimSummary[ordering_yy],MATCH(1,INDEX(($HD188=TrimSummary[style_no])*(HL$3=TrimSummary[trim_reff])*(ISNUMBER(FIND("/"&amp;$HC188&amp;"/","/"&amp;TrimSummary[color]&amp;"/"))),),0))))*$HH188*(1+$BN$4)&amp;","&amp;IF(ISERROR(INDEX(TrimSummary[ordering_yy],MATCH(1,INDEX(($HD188=TrimSummary[style_no])*(HL$3=TrimSummary[trim_reff])*(ISNUMBER(FIND("/"&amp;$HC188&amp;"/","/"&amp;TrimSummary[color]&amp;"/"))),),0))),0,(INDEX(TrimSummary[ordering_yy],MATCH(1,INDEX(($HD188=TrimSummary[style_no])*(HL$3=TrimSummary[trim_reff])*(ISNUMBER(FIND("/"&amp;$HC188&amp;"/","/"&amp;TrimSummary[color]&amp;"/"))),),0))))*$HJ188*(1+$BN$4)</f>
        <v>2.808,0,0,0</v>
      </c>
      <c r="HM188" s="62" t="str" cm="1">
        <f t="array" ref="HM188">IF(ISERROR(INDEX(TrimSummary[costing_yy],MATCH(1,INDEX(($HD188=TrimSummary[style_no])*(HM$3=TrimSummary[trim_reff])*(ISNUMBER(FIND("/"&amp;$HC188&amp;"/","/"&amp;TrimSummary[color]&amp;"/"))),),0))),0,(INDEX(TrimSummary[costing_yy],MATCH(1,INDEX(($HD188=TrimSummary[style_no])*(HM$3=TrimSummary[trim_reff])*(ISNUMBER(FIND("/"&amp;$HC188&amp;"/","/"&amp;TrimSummary[color]&amp;"/"))),),0))))*$HH188*(1+$BN$3)&amp;","&amp;IF(ISERROR(INDEX(TrimSummary[costing_yy],MATCH(1,INDEX(($HD188=TrimSummary[style_no])*(HM$3=TrimSummary[trim_reff])*(ISNUMBER(FIND("/"&amp;$HC188&amp;"/","/"&amp;TrimSummary[color]&amp;"/"))),),0))),0,(INDEX(TrimSummary[costing_yy],MATCH(1,INDEX(($HD188=TrimSummary[style_no])*(HM$3=TrimSummary[trim_reff])*(ISNUMBER(FIND("/"&amp;$HC188&amp;"/","/"&amp;TrimSummary[color]&amp;"/"))),),0))))*$HJ188*(1+$BN$3)&amp;","&amp;IF(ISERROR(INDEX(TrimSummary[ordering_yy],MATCH(1,INDEX(($HD188=TrimSummary[style_no])*(HM$3=TrimSummary[trim_reff])*(ISNUMBER(FIND("/"&amp;$HC188&amp;"/","/"&amp;TrimSummary[color]&amp;"/"))),),0))),0,(INDEX(TrimSummary[ordering_yy],MATCH(1,INDEX(($HD188=TrimSummary[style_no])*(HM$3=TrimSummary[trim_reff])*(ISNUMBER(FIND("/"&amp;$HC188&amp;"/","/"&amp;TrimSummary[color]&amp;"/"))),),0))))*$HH188*(1+$BN$4)&amp;","&amp;IF(ISERROR(INDEX(TrimSummary[ordering_yy],MATCH(1,INDEX(($HD188=TrimSummary[style_no])*(HM$3=TrimSummary[trim_reff])*(ISNUMBER(FIND("/"&amp;$HC188&amp;"/","/"&amp;TrimSummary[color]&amp;"/"))),),0))),0,(INDEX(TrimSummary[ordering_yy],MATCH(1,INDEX(($HD188=TrimSummary[style_no])*(HM$3=TrimSummary[trim_reff])*(ISNUMBER(FIND("/"&amp;$HC188&amp;"/","/"&amp;TrimSummary[color]&amp;"/"))),),0))))*$HJ188*(1+$BN$4)</f>
        <v>4.3056,0,0,0</v>
      </c>
      <c r="HN188" s="62" t="str" cm="1">
        <f t="array" ref="HN188">IF(ISERROR(INDEX(TrimSummary[costing_yy],MATCH(1,INDEX(($HD188=TrimSummary[style_no])*(HN$3=TrimSummary[trim_reff])*(ISNUMBER(FIND("/"&amp;$HC188&amp;"/","/"&amp;TrimSummary[color]&amp;"/"))),),0))),0,(INDEX(TrimSummary[costing_yy],MATCH(1,INDEX(($HD188=TrimSummary[style_no])*(HN$3=TrimSummary[trim_reff])*(ISNUMBER(FIND("/"&amp;$HC188&amp;"/","/"&amp;TrimSummary[color]&amp;"/"))),),0))))*$HH188*(1+$BN$3)&amp;","&amp;IF(ISERROR(INDEX(TrimSummary[costing_yy],MATCH(1,INDEX(($HD188=TrimSummary[style_no])*(HN$3=TrimSummary[trim_reff])*(ISNUMBER(FIND("/"&amp;$HC188&amp;"/","/"&amp;TrimSummary[color]&amp;"/"))),),0))),0,(INDEX(TrimSummary[costing_yy],MATCH(1,INDEX(($HD188=TrimSummary[style_no])*(HN$3=TrimSummary[trim_reff])*(ISNUMBER(FIND("/"&amp;$HC188&amp;"/","/"&amp;TrimSummary[color]&amp;"/"))),),0))))*$HJ188*(1+$BN$3)&amp;","&amp;IF(ISERROR(INDEX(TrimSummary[ordering_yy],MATCH(1,INDEX(($HD188=TrimSummary[style_no])*(HN$3=TrimSummary[trim_reff])*(ISNUMBER(FIND("/"&amp;$HC188&amp;"/","/"&amp;TrimSummary[color]&amp;"/"))),),0))),0,(INDEX(TrimSummary[ordering_yy],MATCH(1,INDEX(($HD188=TrimSummary[style_no])*(HN$3=TrimSummary[trim_reff])*(ISNUMBER(FIND("/"&amp;$HC188&amp;"/","/"&amp;TrimSummary[color]&amp;"/"))),),0))))*$HH188*(1+$BN$4)&amp;","&amp;IF(ISERROR(INDEX(TrimSummary[ordering_yy],MATCH(1,INDEX(($HD188=TrimSummary[style_no])*(HN$3=TrimSummary[trim_reff])*(ISNUMBER(FIND("/"&amp;$HC188&amp;"/","/"&amp;TrimSummary[color]&amp;"/"))),),0))),0,(INDEX(TrimSummary[ordering_yy],MATCH(1,INDEX(($HD188=TrimSummary[style_no])*(HN$3=TrimSummary[trim_reff])*(ISNUMBER(FIND("/"&amp;$HC188&amp;"/","/"&amp;TrimSummary[color]&amp;"/"))),),0))))*$HJ188*(1+$BN$4)</f>
        <v>234,0,0,0</v>
      </c>
      <c r="HO188" s="62" t="str" cm="1">
        <f t="array" ref="HO188">IF(ISERROR(INDEX(TrimSummary[costing_yy],MATCH(1,INDEX(($HD188=TrimSummary[style_no])*(HO$3=TrimSummary[trim_reff])*(ISNUMBER(FIND("/"&amp;$HC188&amp;"/","/"&amp;TrimSummary[color]&amp;"/"))),),0))),0,(INDEX(TrimSummary[costing_yy],MATCH(1,INDEX(($HD188=TrimSummary[style_no])*(HO$3=TrimSummary[trim_reff])*(ISNUMBER(FIND("/"&amp;$HC188&amp;"/","/"&amp;TrimSummary[color]&amp;"/"))),),0))))*$HH188*(1+$BN$3)&amp;","&amp;IF(ISERROR(INDEX(TrimSummary[costing_yy],MATCH(1,INDEX(($HD188=TrimSummary[style_no])*(HO$3=TrimSummary[trim_reff])*(ISNUMBER(FIND("/"&amp;$HC188&amp;"/","/"&amp;TrimSummary[color]&amp;"/"))),),0))),0,(INDEX(TrimSummary[costing_yy],MATCH(1,INDEX(($HD188=TrimSummary[style_no])*(HO$3=TrimSummary[trim_reff])*(ISNUMBER(FIND("/"&amp;$HC188&amp;"/","/"&amp;TrimSummary[color]&amp;"/"))),),0))))*$HJ188*(1+$BN$3)&amp;","&amp;IF(ISERROR(INDEX(TrimSummary[ordering_yy],MATCH(1,INDEX(($HD188=TrimSummary[style_no])*(HO$3=TrimSummary[trim_reff])*(ISNUMBER(FIND("/"&amp;$HC188&amp;"/","/"&amp;TrimSummary[color]&amp;"/"))),),0))),0,(INDEX(TrimSummary[ordering_yy],MATCH(1,INDEX(($HD188=TrimSummary[style_no])*(HO$3=TrimSummary[trim_reff])*(ISNUMBER(FIND("/"&amp;$HC188&amp;"/","/"&amp;TrimSummary[color]&amp;"/"))),),0))))*$HH188*(1+$BN$4)&amp;","&amp;IF(ISERROR(INDEX(TrimSummary[ordering_yy],MATCH(1,INDEX(($HD188=TrimSummary[style_no])*(HO$3=TrimSummary[trim_reff])*(ISNUMBER(FIND("/"&amp;$HC188&amp;"/","/"&amp;TrimSummary[color]&amp;"/"))),),0))),0,(INDEX(TrimSummary[ordering_yy],MATCH(1,INDEX(($HD188=TrimSummary[style_no])*(HO$3=TrimSummary[trim_reff])*(ISNUMBER(FIND("/"&amp;$HC188&amp;"/","/"&amp;TrimSummary[color]&amp;"/"))),),0))))*$HJ188*(1+$BN$4)</f>
        <v>234,0,0,0</v>
      </c>
      <c r="HP188" s="62" t="str" cm="1">
        <f t="array" ref="HP188">IF(ISERROR(INDEX(TrimSummary[costing_yy],MATCH(1,INDEX(($HD188=TrimSummary[style_no])*(HP$3=TrimSummary[trim_reff])*(ISNUMBER(FIND("/"&amp;$HC188&amp;"/","/"&amp;TrimSummary[color]&amp;"/"))),),0))),0,(INDEX(TrimSummary[costing_yy],MATCH(1,INDEX(($HD188=TrimSummary[style_no])*(HP$3=TrimSummary[trim_reff])*(ISNUMBER(FIND("/"&amp;$HC188&amp;"/","/"&amp;TrimSummary[color]&amp;"/"))),),0))))*$HH188*(1+$BN$3)&amp;","&amp;IF(ISERROR(INDEX(TrimSummary[costing_yy],MATCH(1,INDEX(($HD188=TrimSummary[style_no])*(HP$3=TrimSummary[trim_reff])*(ISNUMBER(FIND("/"&amp;$HC188&amp;"/","/"&amp;TrimSummary[color]&amp;"/"))),),0))),0,(INDEX(TrimSummary[costing_yy],MATCH(1,INDEX(($HD188=TrimSummary[style_no])*(HP$3=TrimSummary[trim_reff])*(ISNUMBER(FIND("/"&amp;$HC188&amp;"/","/"&amp;TrimSummary[color]&amp;"/"))),),0))))*$HJ188*(1+$BN$3)&amp;","&amp;IF(ISERROR(INDEX(TrimSummary[ordering_yy],MATCH(1,INDEX(($HD188=TrimSummary[style_no])*(HP$3=TrimSummary[trim_reff])*(ISNUMBER(FIND("/"&amp;$HC188&amp;"/","/"&amp;TrimSummary[color]&amp;"/"))),),0))),0,(INDEX(TrimSummary[ordering_yy],MATCH(1,INDEX(($HD188=TrimSummary[style_no])*(HP$3=TrimSummary[trim_reff])*(ISNUMBER(FIND("/"&amp;$HC188&amp;"/","/"&amp;TrimSummary[color]&amp;"/"))),),0))))*$HH188*(1+$BN$4)&amp;","&amp;IF(ISERROR(INDEX(TrimSummary[ordering_yy],MATCH(1,INDEX(($HD188=TrimSummary[style_no])*(HP$3=TrimSummary[trim_reff])*(ISNUMBER(FIND("/"&amp;$HC188&amp;"/","/"&amp;TrimSummary[color]&amp;"/"))),),0))),0,(INDEX(TrimSummary[ordering_yy],MATCH(1,INDEX(($HD188=TrimSummary[style_no])*(HP$3=TrimSummary[trim_reff])*(ISNUMBER(FIND("/"&amp;$HC188&amp;"/","/"&amp;TrimSummary[color]&amp;"/"))),),0))))*$HJ188*(1+$BN$4)</f>
        <v>234,0,0,0</v>
      </c>
      <c r="HQ188" s="62" t="str" cm="1">
        <f t="array" ref="HQ188">IF(ISERROR(INDEX(TrimSummary[costing_yy],MATCH(1,INDEX(($HD188=TrimSummary[style_no])*(HQ$3=TrimSummary[trim_reff])*(ISNUMBER(FIND("/"&amp;$HC188&amp;"/","/"&amp;TrimSummary[color]&amp;"/"))),),0))),0,(INDEX(TrimSummary[costing_yy],MATCH(1,INDEX(($HD188=TrimSummary[style_no])*(HQ$3=TrimSummary[trim_reff])*(ISNUMBER(FIND("/"&amp;$HC188&amp;"/","/"&amp;TrimSummary[color]&amp;"/"))),),0))))*$HH188*(1+$BN$3)&amp;","&amp;IF(ISERROR(INDEX(TrimSummary[costing_yy],MATCH(1,INDEX(($HD188=TrimSummary[style_no])*(HQ$3=TrimSummary[trim_reff])*(ISNUMBER(FIND("/"&amp;$HC188&amp;"/","/"&amp;TrimSummary[color]&amp;"/"))),),0))),0,(INDEX(TrimSummary[costing_yy],MATCH(1,INDEX(($HD188=TrimSummary[style_no])*(HQ$3=TrimSummary[trim_reff])*(ISNUMBER(FIND("/"&amp;$HC188&amp;"/","/"&amp;TrimSummary[color]&amp;"/"))),),0))))*$HJ188*(1+$BN$3)&amp;","&amp;IF(ISERROR(INDEX(TrimSummary[ordering_yy],MATCH(1,INDEX(($HD188=TrimSummary[style_no])*(HQ$3=TrimSummary[trim_reff])*(ISNUMBER(FIND("/"&amp;$HC188&amp;"/","/"&amp;TrimSummary[color]&amp;"/"))),),0))),0,(INDEX(TrimSummary[ordering_yy],MATCH(1,INDEX(($HD188=TrimSummary[style_no])*(HQ$3=TrimSummary[trim_reff])*(ISNUMBER(FIND("/"&amp;$HC188&amp;"/","/"&amp;TrimSummary[color]&amp;"/"))),),0))))*$HH188*(1+$BN$4)&amp;","&amp;IF(ISERROR(INDEX(TrimSummary[ordering_yy],MATCH(1,INDEX(($HD188=TrimSummary[style_no])*(HQ$3=TrimSummary[trim_reff])*(ISNUMBER(FIND("/"&amp;$HC188&amp;"/","/"&amp;TrimSummary[color]&amp;"/"))),),0))),0,(INDEX(TrimSummary[ordering_yy],MATCH(1,INDEX(($HD188=TrimSummary[style_no])*(HQ$3=TrimSummary[trim_reff])*(ISNUMBER(FIND("/"&amp;$HC188&amp;"/","/"&amp;TrimSummary[color]&amp;"/"))),),0))))*$HJ188*(1+$BN$4)</f>
        <v>234,0,0,0</v>
      </c>
      <c r="HR188" s="62" t="str" cm="1">
        <f t="array" ref="HR188">IF(ISERROR(INDEX(TrimSummary[costing_yy],MATCH(1,INDEX(($HD188=TrimSummary[style_no])*(HR$3=TrimSummary[trim_reff])*(ISNUMBER(FIND("/"&amp;$HC188&amp;"/","/"&amp;TrimSummary[color]&amp;"/"))),),0))),0,(INDEX(TrimSummary[costing_yy],MATCH(1,INDEX(($HD188=TrimSummary[style_no])*(HR$3=TrimSummary[trim_reff])*(ISNUMBER(FIND("/"&amp;$HC188&amp;"/","/"&amp;TrimSummary[color]&amp;"/"))),),0))))*$HH188*(1+$BN$3)&amp;","&amp;IF(ISERROR(INDEX(TrimSummary[costing_yy],MATCH(1,INDEX(($HD188=TrimSummary[style_no])*(HR$3=TrimSummary[trim_reff])*(ISNUMBER(FIND("/"&amp;$HC188&amp;"/","/"&amp;TrimSummary[color]&amp;"/"))),),0))),0,(INDEX(TrimSummary[costing_yy],MATCH(1,INDEX(($HD188=TrimSummary[style_no])*(HR$3=TrimSummary[trim_reff])*(ISNUMBER(FIND("/"&amp;$HC188&amp;"/","/"&amp;TrimSummary[color]&amp;"/"))),),0))))*$HJ188*(1+$BN$3)&amp;","&amp;IF(ISERROR(INDEX(TrimSummary[ordering_yy],MATCH(1,INDEX(($HD188=TrimSummary[style_no])*(HR$3=TrimSummary[trim_reff])*(ISNUMBER(FIND("/"&amp;$HC188&amp;"/","/"&amp;TrimSummary[color]&amp;"/"))),),0))),0,(INDEX(TrimSummary[ordering_yy],MATCH(1,INDEX(($HD188=TrimSummary[style_no])*(HR$3=TrimSummary[trim_reff])*(ISNUMBER(FIND("/"&amp;$HC188&amp;"/","/"&amp;TrimSummary[color]&amp;"/"))),),0))))*$HH188*(1+$BN$4)&amp;","&amp;IF(ISERROR(INDEX(TrimSummary[ordering_yy],MATCH(1,INDEX(($HD188=TrimSummary[style_no])*(HR$3=TrimSummary[trim_reff])*(ISNUMBER(FIND("/"&amp;$HC188&amp;"/","/"&amp;TrimSummary[color]&amp;"/"))),),0))),0,(INDEX(TrimSummary[ordering_yy],MATCH(1,INDEX(($HD188=TrimSummary[style_no])*(HR$3=TrimSummary[trim_reff])*(ISNUMBER(FIND("/"&amp;$HC188&amp;"/","/"&amp;TrimSummary[color]&amp;"/"))),),0))))*$HJ188*(1+$BN$4)</f>
        <v>234,0,0,0</v>
      </c>
      <c r="HS188" s="62" t="str" cm="1">
        <f t="array" ref="HS188">IF(ISERROR(INDEX(TrimSummary[costing_yy],MATCH(1,INDEX(($HD188=TrimSummary[style_no])*(HS$3=TrimSummary[trim_reff])*(ISNUMBER(FIND("/"&amp;$HC188&amp;"/","/"&amp;TrimSummary[color]&amp;"/"))),),0))),0,(INDEX(TrimSummary[costing_yy],MATCH(1,INDEX(($HD188=TrimSummary[style_no])*(HS$3=TrimSummary[trim_reff])*(ISNUMBER(FIND("/"&amp;$HC188&amp;"/","/"&amp;TrimSummary[color]&amp;"/"))),),0))))*$HH188*(1+$BN$3)&amp;","&amp;IF(ISERROR(INDEX(TrimSummary[costing_yy],MATCH(1,INDEX(($HD188=TrimSummary[style_no])*(HS$3=TrimSummary[trim_reff])*(ISNUMBER(FIND("/"&amp;$HC188&amp;"/","/"&amp;TrimSummary[color]&amp;"/"))),),0))),0,(INDEX(TrimSummary[costing_yy],MATCH(1,INDEX(($HD188=TrimSummary[style_no])*(HS$3=TrimSummary[trim_reff])*(ISNUMBER(FIND("/"&amp;$HC188&amp;"/","/"&amp;TrimSummary[color]&amp;"/"))),),0))))*$HJ188*(1+$BN$3)&amp;","&amp;IF(ISERROR(INDEX(TrimSummary[ordering_yy],MATCH(1,INDEX(($HD188=TrimSummary[style_no])*(HS$3=TrimSummary[trim_reff])*(ISNUMBER(FIND("/"&amp;$HC188&amp;"/","/"&amp;TrimSummary[color]&amp;"/"))),),0))),0,(INDEX(TrimSummary[ordering_yy],MATCH(1,INDEX(($HD188=TrimSummary[style_no])*(HS$3=TrimSummary[trim_reff])*(ISNUMBER(FIND("/"&amp;$HC188&amp;"/","/"&amp;TrimSummary[color]&amp;"/"))),),0))))*$HH188*(1+$BN$4)&amp;","&amp;IF(ISERROR(INDEX(TrimSummary[ordering_yy],MATCH(1,INDEX(($HD188=TrimSummary[style_no])*(HS$3=TrimSummary[trim_reff])*(ISNUMBER(FIND("/"&amp;$HC188&amp;"/","/"&amp;TrimSummary[color]&amp;"/"))),),0))),0,(INDEX(TrimSummary[ordering_yy],MATCH(1,INDEX(($HD188=TrimSummary[style_no])*(HS$3=TrimSummary[trim_reff])*(ISNUMBER(FIND("/"&amp;$HC188&amp;"/","/"&amp;TrimSummary[color]&amp;"/"))),),0))))*$HJ188*(1+$BN$4)</f>
        <v>234,0,0,0</v>
      </c>
      <c r="HT188" s="62" t="str" cm="1">
        <f t="array" ref="HT188">IF(ISERROR(INDEX(TrimSummary[costing_yy],MATCH(1,INDEX(($HD188=TrimSummary[style_no])*(HT$3=TrimSummary[trim_reff])*(ISNUMBER(FIND("/"&amp;$HC188&amp;"/","/"&amp;TrimSummary[color]&amp;"/"))),),0))),0,(INDEX(TrimSummary[costing_yy],MATCH(1,INDEX(($HD188=TrimSummary[style_no])*(HT$3=TrimSummary[trim_reff])*(ISNUMBER(FIND("/"&amp;$HC188&amp;"/","/"&amp;TrimSummary[color]&amp;"/"))),),0))))*$HH188*(1+$BN$3)&amp;","&amp;IF(ISERROR(INDEX(TrimSummary[costing_yy],MATCH(1,INDEX(($HD188=TrimSummary[style_no])*(HT$3=TrimSummary[trim_reff])*(ISNUMBER(FIND("/"&amp;$HC188&amp;"/","/"&amp;TrimSummary[color]&amp;"/"))),),0))),0,(INDEX(TrimSummary[costing_yy],MATCH(1,INDEX(($HD188=TrimSummary[style_no])*(HT$3=TrimSummary[trim_reff])*(ISNUMBER(FIND("/"&amp;$HC188&amp;"/","/"&amp;TrimSummary[color]&amp;"/"))),),0))))*$HJ188*(1+$BN$3)&amp;","&amp;IF(ISERROR(INDEX(TrimSummary[ordering_yy],MATCH(1,INDEX(($HD188=TrimSummary[style_no])*(HT$3=TrimSummary[trim_reff])*(ISNUMBER(FIND("/"&amp;$HC188&amp;"/","/"&amp;TrimSummary[color]&amp;"/"))),),0))),0,(INDEX(TrimSummary[ordering_yy],MATCH(1,INDEX(($HD188=TrimSummary[style_no])*(HT$3=TrimSummary[trim_reff])*(ISNUMBER(FIND("/"&amp;$HC188&amp;"/","/"&amp;TrimSummary[color]&amp;"/"))),),0))))*$HH188*(1+$BN$4)&amp;","&amp;IF(ISERROR(INDEX(TrimSummary[ordering_yy],MATCH(1,INDEX(($HD188=TrimSummary[style_no])*(HT$3=TrimSummary[trim_reff])*(ISNUMBER(FIND("/"&amp;$HC188&amp;"/","/"&amp;TrimSummary[color]&amp;"/"))),),0))),0,(INDEX(TrimSummary[ordering_yy],MATCH(1,INDEX(($HD188=TrimSummary[style_no])*(HT$3=TrimSummary[trim_reff])*(ISNUMBER(FIND("/"&amp;$HC188&amp;"/","/"&amp;TrimSummary[color]&amp;"/"))),),0))))*$HJ188*(1+$BN$4)</f>
        <v>234,0,0,0</v>
      </c>
      <c r="HU188" s="62" t="str" cm="1">
        <f t="array" ref="HU188">IF(ISERROR(INDEX(TrimSummary[costing_yy],MATCH(1,INDEX(($HD188=TrimSummary[style_no])*(HU$3=TrimSummary[trim_reff])*(ISNUMBER(FIND("/"&amp;$HC188&amp;"/","/"&amp;TrimSummary[color]&amp;"/"))),),0))),0,(INDEX(TrimSummary[costing_yy],MATCH(1,INDEX(($HD188=TrimSummary[style_no])*(HU$3=TrimSummary[trim_reff])*(ISNUMBER(FIND("/"&amp;$HC188&amp;"/","/"&amp;TrimSummary[color]&amp;"/"))),),0))))*$HH188*(1+$BN$3)&amp;","&amp;IF(ISERROR(INDEX(TrimSummary[costing_yy],MATCH(1,INDEX(($HD188=TrimSummary[style_no])*(HU$3=TrimSummary[trim_reff])*(ISNUMBER(FIND("/"&amp;$HC188&amp;"/","/"&amp;TrimSummary[color]&amp;"/"))),),0))),0,(INDEX(TrimSummary[costing_yy],MATCH(1,INDEX(($HD188=TrimSummary[style_no])*(HU$3=TrimSummary[trim_reff])*(ISNUMBER(FIND("/"&amp;$HC188&amp;"/","/"&amp;TrimSummary[color]&amp;"/"))),),0))))*$HJ188*(1+$BN$3)&amp;","&amp;IF(ISERROR(INDEX(TrimSummary[ordering_yy],MATCH(1,INDEX(($HD188=TrimSummary[style_no])*(HU$3=TrimSummary[trim_reff])*(ISNUMBER(FIND("/"&amp;$HC188&amp;"/","/"&amp;TrimSummary[color]&amp;"/"))),),0))),0,(INDEX(TrimSummary[ordering_yy],MATCH(1,INDEX(($HD188=TrimSummary[style_no])*(HU$3=TrimSummary[trim_reff])*(ISNUMBER(FIND("/"&amp;$HC188&amp;"/","/"&amp;TrimSummary[color]&amp;"/"))),),0))))*$HH188*(1+$BN$4)&amp;","&amp;IF(ISERROR(INDEX(TrimSummary[ordering_yy],MATCH(1,INDEX(($HD188=TrimSummary[style_no])*(HU$3=TrimSummary[trim_reff])*(ISNUMBER(FIND("/"&amp;$HC188&amp;"/","/"&amp;TrimSummary[color]&amp;"/"))),),0))),0,(INDEX(TrimSummary[ordering_yy],MATCH(1,INDEX(($HD188=TrimSummary[style_no])*(HU$3=TrimSummary[trim_reff])*(ISNUMBER(FIND("/"&amp;$HC188&amp;"/","/"&amp;TrimSummary[color]&amp;"/"))),),0))))*$HJ188*(1+$BN$4)</f>
        <v>234,0,0,0</v>
      </c>
      <c r="HV188" s="62"/>
      <c r="HW188" s="62"/>
      <c r="HX188" s="62"/>
      <c r="HY188" s="62"/>
      <c r="HZ188" s="62"/>
      <c r="IA188" s="62"/>
      <c r="IB188" s="62"/>
      <c r="IC188" s="62"/>
      <c r="ID188" s="62"/>
      <c r="IE188" s="62"/>
      <c r="IF188" s="62"/>
      <c r="IG188" s="49"/>
      <c r="IH188" s="49"/>
      <c r="II188" s="49"/>
      <c r="IJ188" s="49"/>
      <c r="IK188" s="49"/>
      <c r="IL188" s="49"/>
      <c r="IM188" s="49"/>
      <c r="IN188" s="49"/>
      <c r="IO188" s="49"/>
      <c r="IP188" s="49"/>
      <c r="IQ188" s="49"/>
      <c r="IR188" s="49"/>
      <c r="IS188" s="49"/>
      <c r="IT188" s="49"/>
      <c r="IU188" s="49"/>
      <c r="IV188" s="49"/>
      <c r="IW188" s="49"/>
    </row>
    <row r="189" spans="1:257">
      <c r="A189"/>
      <c r="D189" s="256"/>
      <c r="E189" s="121"/>
      <c r="F189" s="18"/>
      <c r="G189" s="19"/>
      <c r="H189" s="96"/>
      <c r="I189" s="96"/>
      <c r="J189" s="96"/>
      <c r="K189" s="96"/>
      <c r="L189" s="96"/>
      <c r="M189" s="96"/>
      <c r="N189" s="96"/>
      <c r="O189" s="96"/>
      <c r="P189" s="96"/>
      <c r="Q189" s="96"/>
      <c r="R189" s="96"/>
      <c r="S189" s="86"/>
      <c r="T189" s="86"/>
      <c r="U189" s="86"/>
      <c r="V189" s="130"/>
      <c r="Y189" s="18"/>
      <c r="AR189" s="23"/>
      <c r="AS189" s="23"/>
      <c r="AT189" s="18"/>
      <c r="AV189" s="24"/>
      <c r="AW189" s="24"/>
      <c r="AX189" s="24"/>
      <c r="AY189" s="24"/>
      <c r="AZ189" s="24"/>
      <c r="BA189" s="24"/>
      <c r="BB189" s="24"/>
      <c r="BC189" s="24"/>
      <c r="BD189" s="24"/>
      <c r="BE189" s="24"/>
      <c r="BF189" s="24"/>
      <c r="BG189" s="24"/>
      <c r="BH189" s="24"/>
      <c r="BI189" s="24"/>
      <c r="BV189" s="233"/>
      <c r="BW189" s="233"/>
      <c r="BX189" s="233"/>
      <c r="BY189" s="326"/>
      <c r="BZ189" s="326"/>
      <c r="CA189" s="326"/>
      <c r="CB189" s="326"/>
      <c r="CC189" s="326"/>
      <c r="CD189" s="233"/>
      <c r="CE189" s="233"/>
      <c r="CF189" s="233"/>
      <c r="CG189" s="309"/>
      <c r="CH189" s="233"/>
      <c r="CJ189" s="94"/>
      <c r="CK189" s="94"/>
      <c r="FT189"/>
      <c r="FU189"/>
      <c r="HA189" s="62" t="str">
        <f>INDEX(TrimSummary[season],MATCH($HD189,TrimSummary[style_no],0))</f>
        <v>WI23</v>
      </c>
      <c r="HB189" s="62" t="str">
        <f>INDEX(TrimSummary[floorset],MATCH($HD189,TrimSummary[style_no],0))</f>
        <v>F3</v>
      </c>
      <c r="HC189" s="6" t="s">
        <v>201</v>
      </c>
      <c r="HD189" s="310" t="s">
        <v>315</v>
      </c>
      <c r="HE189" s="224" t="s">
        <v>304</v>
      </c>
      <c r="HF189" s="98">
        <v>45040</v>
      </c>
      <c r="HG189" t="s">
        <v>36</v>
      </c>
      <c r="HH189" s="105" cm="1">
        <f t="array" ref="HH189">IF(ISERROR(INDEX(Trim_Booking_Data[[QTY TB]:[5]],MATCH($HD189&amp;$HE189&amp;$HF189,Trim_Booking_Data[Styele'#]&amp;Trim_Booking_Data[COLOR]&amp;Trim_Booking_Data[Trim Boking Date],0),MATCH($HG189,Trim_Booking_Data[[#Headers],[QTY TB]:[5]],0))),0,(INDEX(Trim_Booking_Data[[QTY TB]:[5]],MATCH($HD189&amp;$HE189&amp;$HF189,Trim_Booking_Data[Styele'#]&amp;Trim_Booking_Data[COLOR]&amp;Trim_Booking_Data[Trim Boking Date],0),MATCH($HG189,Trim_Booking_Data[[#Headers],[QTY TB]:[5]],0))))</f>
        <v>383</v>
      </c>
      <c r="HI189" s="78" cm="1">
        <f t="array" ref="HI189">IF(ISERROR(INDEX(PO_Placed_Data_Fu[],MATCH($HD189&amp;$HE189,Trim_Booking_Data[Styele'#]&amp;Trim_Booking_Data[COLOR],0),MATCH(HI$3,PO_Placed_Data_Fu[#Headers],0))),0,(INDEX(PO_Placed_Data_Fu[],MATCH($HD189&amp;$HE189,Trim_Booking_Data[Styele'#]&amp;Trim_Booking_Data[COLOR],0),MATCH(HI$3,PO_Placed_Data_Fu[#Headers],0))))</f>
        <v>0</v>
      </c>
      <c r="HJ189" s="73" cm="1">
        <f t="array" ref="HJ189">IF(ISERROR(INDEX(PO_Placed_Data_Fu[],MATCH($HD189&amp;$HE189&amp;$HF189,Trim_Booking_Data[Styele'#]&amp;Trim_Booking_Data[COLOR]&amp;Trim_Booking_Data[Trim Boking Date],0),MATCH($HG189,PO_Placed_Data_Fu[#Headers],0))),0,(INDEX(PO_Placed_Data_Fu[],MATCH($HD189&amp;$HE189&amp;$HF189,Trim_Booking_Data[Styele'#]&amp;Trim_Booking_Data[COLOR]&amp;Trim_Booking_Data[Trim Boking Date],0),MATCH($HG189,PO_Placed_Data_Fu[#Headers],0))))</f>
        <v>0</v>
      </c>
      <c r="HK189" s="62" t="str" cm="1">
        <f t="array" ref="HK189">IF(ISERROR(INDEX(TrimSummary[costing_yy],MATCH(1,INDEX(($HD189=TrimSummary[style_no])*(HK$3=TrimSummary[trim_reff])*(ISNUMBER(FIND("/"&amp;$HC189&amp;"/","/"&amp;TrimSummary[color]&amp;"/"))),),0))),0,(INDEX(TrimSummary[costing_yy],MATCH(1,INDEX(($HD189=TrimSummary[style_no])*(HK$3=TrimSummary[trim_reff])*(ISNUMBER(FIND("/"&amp;$HC189&amp;"/","/"&amp;TrimSummary[color]&amp;"/"))),),0))))*$HH189*(1+$BN$3)&amp;","&amp;IF(ISERROR(INDEX(TrimSummary[costing_yy],MATCH(1,INDEX(($HD189=TrimSummary[style_no])*(HK$3=TrimSummary[trim_reff])*(ISNUMBER(FIND("/"&amp;$HC189&amp;"/","/"&amp;TrimSummary[color]&amp;"/"))),),0))),0,(INDEX(TrimSummary[costing_yy],MATCH(1,INDEX(($HD189=TrimSummary[style_no])*(HK$3=TrimSummary[trim_reff])*(ISNUMBER(FIND("/"&amp;$HC189&amp;"/","/"&amp;TrimSummary[color]&amp;"/"))),),0))))*$HJ189*(1+$BN$3)&amp;","&amp;IF(ISERROR(INDEX(TrimSummary[ordering_yy],MATCH(1,INDEX(($HD189=TrimSummary[style_no])*(HK$3=TrimSummary[trim_reff])*(ISNUMBER(FIND("/"&amp;$HC189&amp;"/","/"&amp;TrimSummary[color]&amp;"/"))),),0))),0,(INDEX(TrimSummary[ordering_yy],MATCH(1,INDEX(($HD189=TrimSummary[style_no])*(HK$3=TrimSummary[trim_reff])*(ISNUMBER(FIND("/"&amp;$HC189&amp;"/","/"&amp;TrimSummary[color]&amp;"/"))),),0))))*$HH189*(1+$BN$4)&amp;","&amp;IF(ISERROR(INDEX(TrimSummary[ordering_yy],MATCH(1,INDEX(($HD189=TrimSummary[style_no])*(HK$3=TrimSummary[trim_reff])*(ISNUMBER(FIND("/"&amp;$HC189&amp;"/","/"&amp;TrimSummary[color]&amp;"/"))),),0))),0,(INDEX(TrimSummary[ordering_yy],MATCH(1,INDEX(($HD189=TrimSummary[style_no])*(HK$3=TrimSummary[trim_reff])*(ISNUMBER(FIND("/"&amp;$HC189&amp;"/","/"&amp;TrimSummary[color]&amp;"/"))),),0))))*$HJ189*(1+$BN$4)</f>
        <v>345.582432,0,0,0</v>
      </c>
      <c r="HL189" s="62" t="str" cm="1">
        <f t="array" ref="HL189">IF(ISERROR(INDEX(TrimSummary[costing_yy],MATCH(1,INDEX(($HD189=TrimSummary[style_no])*(HL$3=TrimSummary[trim_reff])*(ISNUMBER(FIND("/"&amp;$HC189&amp;"/","/"&amp;TrimSummary[color]&amp;"/"))),),0))),0,(INDEX(TrimSummary[costing_yy],MATCH(1,INDEX(($HD189=TrimSummary[style_no])*(HL$3=TrimSummary[trim_reff])*(ISNUMBER(FIND("/"&amp;$HC189&amp;"/","/"&amp;TrimSummary[color]&amp;"/"))),),0))))*$HH189*(1+$BN$3)&amp;","&amp;IF(ISERROR(INDEX(TrimSummary[costing_yy],MATCH(1,INDEX(($HD189=TrimSummary[style_no])*(HL$3=TrimSummary[trim_reff])*(ISNUMBER(FIND("/"&amp;$HC189&amp;"/","/"&amp;TrimSummary[color]&amp;"/"))),),0))),0,(INDEX(TrimSummary[costing_yy],MATCH(1,INDEX(($HD189=TrimSummary[style_no])*(HL$3=TrimSummary[trim_reff])*(ISNUMBER(FIND("/"&amp;$HC189&amp;"/","/"&amp;TrimSummary[color]&amp;"/"))),),0))))*$HJ189*(1+$BN$3)&amp;","&amp;IF(ISERROR(INDEX(TrimSummary[ordering_yy],MATCH(1,INDEX(($HD189=TrimSummary[style_no])*(HL$3=TrimSummary[trim_reff])*(ISNUMBER(FIND("/"&amp;$HC189&amp;"/","/"&amp;TrimSummary[color]&amp;"/"))),),0))),0,(INDEX(TrimSummary[ordering_yy],MATCH(1,INDEX(($HD189=TrimSummary[style_no])*(HL$3=TrimSummary[trim_reff])*(ISNUMBER(FIND("/"&amp;$HC189&amp;"/","/"&amp;TrimSummary[color]&amp;"/"))),),0))))*$HH189*(1+$BN$4)&amp;","&amp;IF(ISERROR(INDEX(TrimSummary[ordering_yy],MATCH(1,INDEX(($HD189=TrimSummary[style_no])*(HL$3=TrimSummary[trim_reff])*(ISNUMBER(FIND("/"&amp;$HC189&amp;"/","/"&amp;TrimSummary[color]&amp;"/"))),),0))),0,(INDEX(TrimSummary[ordering_yy],MATCH(1,INDEX(($HD189=TrimSummary[style_no])*(HL$3=TrimSummary[trim_reff])*(ISNUMBER(FIND("/"&amp;$HC189&amp;"/","/"&amp;TrimSummary[color]&amp;"/"))),),0))))*$HJ189*(1+$BN$4)</f>
        <v>4.77984,0,0,0</v>
      </c>
      <c r="HM189" s="62" t="str" cm="1">
        <f t="array" ref="HM189">IF(ISERROR(INDEX(TrimSummary[costing_yy],MATCH(1,INDEX(($HD189=TrimSummary[style_no])*(HM$3=TrimSummary[trim_reff])*(ISNUMBER(FIND("/"&amp;$HC189&amp;"/","/"&amp;TrimSummary[color]&amp;"/"))),),0))),0,(INDEX(TrimSummary[costing_yy],MATCH(1,INDEX(($HD189=TrimSummary[style_no])*(HM$3=TrimSummary[trim_reff])*(ISNUMBER(FIND("/"&amp;$HC189&amp;"/","/"&amp;TrimSummary[color]&amp;"/"))),),0))))*$HH189*(1+$BN$3)&amp;","&amp;IF(ISERROR(INDEX(TrimSummary[costing_yy],MATCH(1,INDEX(($HD189=TrimSummary[style_no])*(HM$3=TrimSummary[trim_reff])*(ISNUMBER(FIND("/"&amp;$HC189&amp;"/","/"&amp;TrimSummary[color]&amp;"/"))),),0))),0,(INDEX(TrimSummary[costing_yy],MATCH(1,INDEX(($HD189=TrimSummary[style_no])*(HM$3=TrimSummary[trim_reff])*(ISNUMBER(FIND("/"&amp;$HC189&amp;"/","/"&amp;TrimSummary[color]&amp;"/"))),),0))))*$HJ189*(1+$BN$3)&amp;","&amp;IF(ISERROR(INDEX(TrimSummary[ordering_yy],MATCH(1,INDEX(($HD189=TrimSummary[style_no])*(HM$3=TrimSummary[trim_reff])*(ISNUMBER(FIND("/"&amp;$HC189&amp;"/","/"&amp;TrimSummary[color]&amp;"/"))),),0))),0,(INDEX(TrimSummary[ordering_yy],MATCH(1,INDEX(($HD189=TrimSummary[style_no])*(HM$3=TrimSummary[trim_reff])*(ISNUMBER(FIND("/"&amp;$HC189&amp;"/","/"&amp;TrimSummary[color]&amp;"/"))),),0))))*$HH189*(1+$BN$4)&amp;","&amp;IF(ISERROR(INDEX(TrimSummary[ordering_yy],MATCH(1,INDEX(($HD189=TrimSummary[style_no])*(HM$3=TrimSummary[trim_reff])*(ISNUMBER(FIND("/"&amp;$HC189&amp;"/","/"&amp;TrimSummary[color]&amp;"/"))),),0))),0,(INDEX(TrimSummary[ordering_yy],MATCH(1,INDEX(($HD189=TrimSummary[style_no])*(HM$3=TrimSummary[trim_reff])*(ISNUMBER(FIND("/"&amp;$HC189&amp;"/","/"&amp;TrimSummary[color]&amp;"/"))),),0))))*$HJ189*(1+$BN$4)</f>
        <v>7.329088,0,0,0</v>
      </c>
      <c r="HN189" s="62" t="str" cm="1">
        <f t="array" ref="HN189">IF(ISERROR(INDEX(TrimSummary[costing_yy],MATCH(1,INDEX(($HD189=TrimSummary[style_no])*(HN$3=TrimSummary[trim_reff])*(ISNUMBER(FIND("/"&amp;$HC189&amp;"/","/"&amp;TrimSummary[color]&amp;"/"))),),0))),0,(INDEX(TrimSummary[costing_yy],MATCH(1,INDEX(($HD189=TrimSummary[style_no])*(HN$3=TrimSummary[trim_reff])*(ISNUMBER(FIND("/"&amp;$HC189&amp;"/","/"&amp;TrimSummary[color]&amp;"/"))),),0))))*$HH189*(1+$BN$3)&amp;","&amp;IF(ISERROR(INDEX(TrimSummary[costing_yy],MATCH(1,INDEX(($HD189=TrimSummary[style_no])*(HN$3=TrimSummary[trim_reff])*(ISNUMBER(FIND("/"&amp;$HC189&amp;"/","/"&amp;TrimSummary[color]&amp;"/"))),),0))),0,(INDEX(TrimSummary[costing_yy],MATCH(1,INDEX(($HD189=TrimSummary[style_no])*(HN$3=TrimSummary[trim_reff])*(ISNUMBER(FIND("/"&amp;$HC189&amp;"/","/"&amp;TrimSummary[color]&amp;"/"))),),0))))*$HJ189*(1+$BN$3)&amp;","&amp;IF(ISERROR(INDEX(TrimSummary[ordering_yy],MATCH(1,INDEX(($HD189=TrimSummary[style_no])*(HN$3=TrimSummary[trim_reff])*(ISNUMBER(FIND("/"&amp;$HC189&amp;"/","/"&amp;TrimSummary[color]&amp;"/"))),),0))),0,(INDEX(TrimSummary[ordering_yy],MATCH(1,INDEX(($HD189=TrimSummary[style_no])*(HN$3=TrimSummary[trim_reff])*(ISNUMBER(FIND("/"&amp;$HC189&amp;"/","/"&amp;TrimSummary[color]&amp;"/"))),),0))))*$HH189*(1+$BN$4)&amp;","&amp;IF(ISERROR(INDEX(TrimSummary[ordering_yy],MATCH(1,INDEX(($HD189=TrimSummary[style_no])*(HN$3=TrimSummary[trim_reff])*(ISNUMBER(FIND("/"&amp;$HC189&amp;"/","/"&amp;TrimSummary[color]&amp;"/"))),),0))),0,(INDEX(TrimSummary[ordering_yy],MATCH(1,INDEX(($HD189=TrimSummary[style_no])*(HN$3=TrimSummary[trim_reff])*(ISNUMBER(FIND("/"&amp;$HC189&amp;"/","/"&amp;TrimSummary[color]&amp;"/"))),),0))))*$HJ189*(1+$BN$4)</f>
        <v>398.32,0,0,0</v>
      </c>
      <c r="HO189" s="62" t="str" cm="1">
        <f t="array" ref="HO189">IF(ISERROR(INDEX(TrimSummary[costing_yy],MATCH(1,INDEX(($HD189=TrimSummary[style_no])*(HO$3=TrimSummary[trim_reff])*(ISNUMBER(FIND("/"&amp;$HC189&amp;"/","/"&amp;TrimSummary[color]&amp;"/"))),),0))),0,(INDEX(TrimSummary[costing_yy],MATCH(1,INDEX(($HD189=TrimSummary[style_no])*(HO$3=TrimSummary[trim_reff])*(ISNUMBER(FIND("/"&amp;$HC189&amp;"/","/"&amp;TrimSummary[color]&amp;"/"))),),0))))*$HH189*(1+$BN$3)&amp;","&amp;IF(ISERROR(INDEX(TrimSummary[costing_yy],MATCH(1,INDEX(($HD189=TrimSummary[style_no])*(HO$3=TrimSummary[trim_reff])*(ISNUMBER(FIND("/"&amp;$HC189&amp;"/","/"&amp;TrimSummary[color]&amp;"/"))),),0))),0,(INDEX(TrimSummary[costing_yy],MATCH(1,INDEX(($HD189=TrimSummary[style_no])*(HO$3=TrimSummary[trim_reff])*(ISNUMBER(FIND("/"&amp;$HC189&amp;"/","/"&amp;TrimSummary[color]&amp;"/"))),),0))))*$HJ189*(1+$BN$3)&amp;","&amp;IF(ISERROR(INDEX(TrimSummary[ordering_yy],MATCH(1,INDEX(($HD189=TrimSummary[style_no])*(HO$3=TrimSummary[trim_reff])*(ISNUMBER(FIND("/"&amp;$HC189&amp;"/","/"&amp;TrimSummary[color]&amp;"/"))),),0))),0,(INDEX(TrimSummary[ordering_yy],MATCH(1,INDEX(($HD189=TrimSummary[style_no])*(HO$3=TrimSummary[trim_reff])*(ISNUMBER(FIND("/"&amp;$HC189&amp;"/","/"&amp;TrimSummary[color]&amp;"/"))),),0))))*$HH189*(1+$BN$4)&amp;","&amp;IF(ISERROR(INDEX(TrimSummary[ordering_yy],MATCH(1,INDEX(($HD189=TrimSummary[style_no])*(HO$3=TrimSummary[trim_reff])*(ISNUMBER(FIND("/"&amp;$HC189&amp;"/","/"&amp;TrimSummary[color]&amp;"/"))),),0))),0,(INDEX(TrimSummary[ordering_yy],MATCH(1,INDEX(($HD189=TrimSummary[style_no])*(HO$3=TrimSummary[trim_reff])*(ISNUMBER(FIND("/"&amp;$HC189&amp;"/","/"&amp;TrimSummary[color]&amp;"/"))),),0))))*$HJ189*(1+$BN$4)</f>
        <v>398.32,0,0,0</v>
      </c>
      <c r="HP189" s="62" t="str" cm="1">
        <f t="array" ref="HP189">IF(ISERROR(INDEX(TrimSummary[costing_yy],MATCH(1,INDEX(($HD189=TrimSummary[style_no])*(HP$3=TrimSummary[trim_reff])*(ISNUMBER(FIND("/"&amp;$HC189&amp;"/","/"&amp;TrimSummary[color]&amp;"/"))),),0))),0,(INDEX(TrimSummary[costing_yy],MATCH(1,INDEX(($HD189=TrimSummary[style_no])*(HP$3=TrimSummary[trim_reff])*(ISNUMBER(FIND("/"&amp;$HC189&amp;"/","/"&amp;TrimSummary[color]&amp;"/"))),),0))))*$HH189*(1+$BN$3)&amp;","&amp;IF(ISERROR(INDEX(TrimSummary[costing_yy],MATCH(1,INDEX(($HD189=TrimSummary[style_no])*(HP$3=TrimSummary[trim_reff])*(ISNUMBER(FIND("/"&amp;$HC189&amp;"/","/"&amp;TrimSummary[color]&amp;"/"))),),0))),0,(INDEX(TrimSummary[costing_yy],MATCH(1,INDEX(($HD189=TrimSummary[style_no])*(HP$3=TrimSummary[trim_reff])*(ISNUMBER(FIND("/"&amp;$HC189&amp;"/","/"&amp;TrimSummary[color]&amp;"/"))),),0))))*$HJ189*(1+$BN$3)&amp;","&amp;IF(ISERROR(INDEX(TrimSummary[ordering_yy],MATCH(1,INDEX(($HD189=TrimSummary[style_no])*(HP$3=TrimSummary[trim_reff])*(ISNUMBER(FIND("/"&amp;$HC189&amp;"/","/"&amp;TrimSummary[color]&amp;"/"))),),0))),0,(INDEX(TrimSummary[ordering_yy],MATCH(1,INDEX(($HD189=TrimSummary[style_no])*(HP$3=TrimSummary[trim_reff])*(ISNUMBER(FIND("/"&amp;$HC189&amp;"/","/"&amp;TrimSummary[color]&amp;"/"))),),0))))*$HH189*(1+$BN$4)&amp;","&amp;IF(ISERROR(INDEX(TrimSummary[ordering_yy],MATCH(1,INDEX(($HD189=TrimSummary[style_no])*(HP$3=TrimSummary[trim_reff])*(ISNUMBER(FIND("/"&amp;$HC189&amp;"/","/"&amp;TrimSummary[color]&amp;"/"))),),0))),0,(INDEX(TrimSummary[ordering_yy],MATCH(1,INDEX(($HD189=TrimSummary[style_no])*(HP$3=TrimSummary[trim_reff])*(ISNUMBER(FIND("/"&amp;$HC189&amp;"/","/"&amp;TrimSummary[color]&amp;"/"))),),0))))*$HJ189*(1+$BN$4)</f>
        <v>398.32,0,0,0</v>
      </c>
      <c r="HQ189" s="62" t="str" cm="1">
        <f t="array" ref="HQ189">IF(ISERROR(INDEX(TrimSummary[costing_yy],MATCH(1,INDEX(($HD189=TrimSummary[style_no])*(HQ$3=TrimSummary[trim_reff])*(ISNUMBER(FIND("/"&amp;$HC189&amp;"/","/"&amp;TrimSummary[color]&amp;"/"))),),0))),0,(INDEX(TrimSummary[costing_yy],MATCH(1,INDEX(($HD189=TrimSummary[style_no])*(HQ$3=TrimSummary[trim_reff])*(ISNUMBER(FIND("/"&amp;$HC189&amp;"/","/"&amp;TrimSummary[color]&amp;"/"))),),0))))*$HH189*(1+$BN$3)&amp;","&amp;IF(ISERROR(INDEX(TrimSummary[costing_yy],MATCH(1,INDEX(($HD189=TrimSummary[style_no])*(HQ$3=TrimSummary[trim_reff])*(ISNUMBER(FIND("/"&amp;$HC189&amp;"/","/"&amp;TrimSummary[color]&amp;"/"))),),0))),0,(INDEX(TrimSummary[costing_yy],MATCH(1,INDEX(($HD189=TrimSummary[style_no])*(HQ$3=TrimSummary[trim_reff])*(ISNUMBER(FIND("/"&amp;$HC189&amp;"/","/"&amp;TrimSummary[color]&amp;"/"))),),0))))*$HJ189*(1+$BN$3)&amp;","&amp;IF(ISERROR(INDEX(TrimSummary[ordering_yy],MATCH(1,INDEX(($HD189=TrimSummary[style_no])*(HQ$3=TrimSummary[trim_reff])*(ISNUMBER(FIND("/"&amp;$HC189&amp;"/","/"&amp;TrimSummary[color]&amp;"/"))),),0))),0,(INDEX(TrimSummary[ordering_yy],MATCH(1,INDEX(($HD189=TrimSummary[style_no])*(HQ$3=TrimSummary[trim_reff])*(ISNUMBER(FIND("/"&amp;$HC189&amp;"/","/"&amp;TrimSummary[color]&amp;"/"))),),0))))*$HH189*(1+$BN$4)&amp;","&amp;IF(ISERROR(INDEX(TrimSummary[ordering_yy],MATCH(1,INDEX(($HD189=TrimSummary[style_no])*(HQ$3=TrimSummary[trim_reff])*(ISNUMBER(FIND("/"&amp;$HC189&amp;"/","/"&amp;TrimSummary[color]&amp;"/"))),),0))),0,(INDEX(TrimSummary[ordering_yy],MATCH(1,INDEX(($HD189=TrimSummary[style_no])*(HQ$3=TrimSummary[trim_reff])*(ISNUMBER(FIND("/"&amp;$HC189&amp;"/","/"&amp;TrimSummary[color]&amp;"/"))),),0))))*$HJ189*(1+$BN$4)</f>
        <v>398.32,0,0,0</v>
      </c>
      <c r="HR189" s="62" t="str" cm="1">
        <f t="array" ref="HR189">IF(ISERROR(INDEX(TrimSummary[costing_yy],MATCH(1,INDEX(($HD189=TrimSummary[style_no])*(HR$3=TrimSummary[trim_reff])*(ISNUMBER(FIND("/"&amp;$HC189&amp;"/","/"&amp;TrimSummary[color]&amp;"/"))),),0))),0,(INDEX(TrimSummary[costing_yy],MATCH(1,INDEX(($HD189=TrimSummary[style_no])*(HR$3=TrimSummary[trim_reff])*(ISNUMBER(FIND("/"&amp;$HC189&amp;"/","/"&amp;TrimSummary[color]&amp;"/"))),),0))))*$HH189*(1+$BN$3)&amp;","&amp;IF(ISERROR(INDEX(TrimSummary[costing_yy],MATCH(1,INDEX(($HD189=TrimSummary[style_no])*(HR$3=TrimSummary[trim_reff])*(ISNUMBER(FIND("/"&amp;$HC189&amp;"/","/"&amp;TrimSummary[color]&amp;"/"))),),0))),0,(INDEX(TrimSummary[costing_yy],MATCH(1,INDEX(($HD189=TrimSummary[style_no])*(HR$3=TrimSummary[trim_reff])*(ISNUMBER(FIND("/"&amp;$HC189&amp;"/","/"&amp;TrimSummary[color]&amp;"/"))),),0))))*$HJ189*(1+$BN$3)&amp;","&amp;IF(ISERROR(INDEX(TrimSummary[ordering_yy],MATCH(1,INDEX(($HD189=TrimSummary[style_no])*(HR$3=TrimSummary[trim_reff])*(ISNUMBER(FIND("/"&amp;$HC189&amp;"/","/"&amp;TrimSummary[color]&amp;"/"))),),0))),0,(INDEX(TrimSummary[ordering_yy],MATCH(1,INDEX(($HD189=TrimSummary[style_no])*(HR$3=TrimSummary[trim_reff])*(ISNUMBER(FIND("/"&amp;$HC189&amp;"/","/"&amp;TrimSummary[color]&amp;"/"))),),0))))*$HH189*(1+$BN$4)&amp;","&amp;IF(ISERROR(INDEX(TrimSummary[ordering_yy],MATCH(1,INDEX(($HD189=TrimSummary[style_no])*(HR$3=TrimSummary[trim_reff])*(ISNUMBER(FIND("/"&amp;$HC189&amp;"/","/"&amp;TrimSummary[color]&amp;"/"))),),0))),0,(INDEX(TrimSummary[ordering_yy],MATCH(1,INDEX(($HD189=TrimSummary[style_no])*(HR$3=TrimSummary[trim_reff])*(ISNUMBER(FIND("/"&amp;$HC189&amp;"/","/"&amp;TrimSummary[color]&amp;"/"))),),0))))*$HJ189*(1+$BN$4)</f>
        <v>398.32,0,0,0</v>
      </c>
      <c r="HS189" s="62" t="str" cm="1">
        <f t="array" ref="HS189">IF(ISERROR(INDEX(TrimSummary[costing_yy],MATCH(1,INDEX(($HD189=TrimSummary[style_no])*(HS$3=TrimSummary[trim_reff])*(ISNUMBER(FIND("/"&amp;$HC189&amp;"/","/"&amp;TrimSummary[color]&amp;"/"))),),0))),0,(INDEX(TrimSummary[costing_yy],MATCH(1,INDEX(($HD189=TrimSummary[style_no])*(HS$3=TrimSummary[trim_reff])*(ISNUMBER(FIND("/"&amp;$HC189&amp;"/","/"&amp;TrimSummary[color]&amp;"/"))),),0))))*$HH189*(1+$BN$3)&amp;","&amp;IF(ISERROR(INDEX(TrimSummary[costing_yy],MATCH(1,INDEX(($HD189=TrimSummary[style_no])*(HS$3=TrimSummary[trim_reff])*(ISNUMBER(FIND("/"&amp;$HC189&amp;"/","/"&amp;TrimSummary[color]&amp;"/"))),),0))),0,(INDEX(TrimSummary[costing_yy],MATCH(1,INDEX(($HD189=TrimSummary[style_no])*(HS$3=TrimSummary[trim_reff])*(ISNUMBER(FIND("/"&amp;$HC189&amp;"/","/"&amp;TrimSummary[color]&amp;"/"))),),0))))*$HJ189*(1+$BN$3)&amp;","&amp;IF(ISERROR(INDEX(TrimSummary[ordering_yy],MATCH(1,INDEX(($HD189=TrimSummary[style_no])*(HS$3=TrimSummary[trim_reff])*(ISNUMBER(FIND("/"&amp;$HC189&amp;"/","/"&amp;TrimSummary[color]&amp;"/"))),),0))),0,(INDEX(TrimSummary[ordering_yy],MATCH(1,INDEX(($HD189=TrimSummary[style_no])*(HS$3=TrimSummary[trim_reff])*(ISNUMBER(FIND("/"&amp;$HC189&amp;"/","/"&amp;TrimSummary[color]&amp;"/"))),),0))))*$HH189*(1+$BN$4)&amp;","&amp;IF(ISERROR(INDEX(TrimSummary[ordering_yy],MATCH(1,INDEX(($HD189=TrimSummary[style_no])*(HS$3=TrimSummary[trim_reff])*(ISNUMBER(FIND("/"&amp;$HC189&amp;"/","/"&amp;TrimSummary[color]&amp;"/"))),),0))),0,(INDEX(TrimSummary[ordering_yy],MATCH(1,INDEX(($HD189=TrimSummary[style_no])*(HS$3=TrimSummary[trim_reff])*(ISNUMBER(FIND("/"&amp;$HC189&amp;"/","/"&amp;TrimSummary[color]&amp;"/"))),),0))))*$HJ189*(1+$BN$4)</f>
        <v>398.32,0,0,0</v>
      </c>
      <c r="HT189" s="62" t="str" cm="1">
        <f t="array" ref="HT189">IF(ISERROR(INDEX(TrimSummary[costing_yy],MATCH(1,INDEX(($HD189=TrimSummary[style_no])*(HT$3=TrimSummary[trim_reff])*(ISNUMBER(FIND("/"&amp;$HC189&amp;"/","/"&amp;TrimSummary[color]&amp;"/"))),),0))),0,(INDEX(TrimSummary[costing_yy],MATCH(1,INDEX(($HD189=TrimSummary[style_no])*(HT$3=TrimSummary[trim_reff])*(ISNUMBER(FIND("/"&amp;$HC189&amp;"/","/"&amp;TrimSummary[color]&amp;"/"))),),0))))*$HH189*(1+$BN$3)&amp;","&amp;IF(ISERROR(INDEX(TrimSummary[costing_yy],MATCH(1,INDEX(($HD189=TrimSummary[style_no])*(HT$3=TrimSummary[trim_reff])*(ISNUMBER(FIND("/"&amp;$HC189&amp;"/","/"&amp;TrimSummary[color]&amp;"/"))),),0))),0,(INDEX(TrimSummary[costing_yy],MATCH(1,INDEX(($HD189=TrimSummary[style_no])*(HT$3=TrimSummary[trim_reff])*(ISNUMBER(FIND("/"&amp;$HC189&amp;"/","/"&amp;TrimSummary[color]&amp;"/"))),),0))))*$HJ189*(1+$BN$3)&amp;","&amp;IF(ISERROR(INDEX(TrimSummary[ordering_yy],MATCH(1,INDEX(($HD189=TrimSummary[style_no])*(HT$3=TrimSummary[trim_reff])*(ISNUMBER(FIND("/"&amp;$HC189&amp;"/","/"&amp;TrimSummary[color]&amp;"/"))),),0))),0,(INDEX(TrimSummary[ordering_yy],MATCH(1,INDEX(($HD189=TrimSummary[style_no])*(HT$3=TrimSummary[trim_reff])*(ISNUMBER(FIND("/"&amp;$HC189&amp;"/","/"&amp;TrimSummary[color]&amp;"/"))),),0))))*$HH189*(1+$BN$4)&amp;","&amp;IF(ISERROR(INDEX(TrimSummary[ordering_yy],MATCH(1,INDEX(($HD189=TrimSummary[style_no])*(HT$3=TrimSummary[trim_reff])*(ISNUMBER(FIND("/"&amp;$HC189&amp;"/","/"&amp;TrimSummary[color]&amp;"/"))),),0))),0,(INDEX(TrimSummary[ordering_yy],MATCH(1,INDEX(($HD189=TrimSummary[style_no])*(HT$3=TrimSummary[trim_reff])*(ISNUMBER(FIND("/"&amp;$HC189&amp;"/","/"&amp;TrimSummary[color]&amp;"/"))),),0))))*$HJ189*(1+$BN$4)</f>
        <v>398.32,0,0,0</v>
      </c>
      <c r="HU189" s="62" t="str" cm="1">
        <f t="array" ref="HU189">IF(ISERROR(INDEX(TrimSummary[costing_yy],MATCH(1,INDEX(($HD189=TrimSummary[style_no])*(HU$3=TrimSummary[trim_reff])*(ISNUMBER(FIND("/"&amp;$HC189&amp;"/","/"&amp;TrimSummary[color]&amp;"/"))),),0))),0,(INDEX(TrimSummary[costing_yy],MATCH(1,INDEX(($HD189=TrimSummary[style_no])*(HU$3=TrimSummary[trim_reff])*(ISNUMBER(FIND("/"&amp;$HC189&amp;"/","/"&amp;TrimSummary[color]&amp;"/"))),),0))))*$HH189*(1+$BN$3)&amp;","&amp;IF(ISERROR(INDEX(TrimSummary[costing_yy],MATCH(1,INDEX(($HD189=TrimSummary[style_no])*(HU$3=TrimSummary[trim_reff])*(ISNUMBER(FIND("/"&amp;$HC189&amp;"/","/"&amp;TrimSummary[color]&amp;"/"))),),0))),0,(INDEX(TrimSummary[costing_yy],MATCH(1,INDEX(($HD189=TrimSummary[style_no])*(HU$3=TrimSummary[trim_reff])*(ISNUMBER(FIND("/"&amp;$HC189&amp;"/","/"&amp;TrimSummary[color]&amp;"/"))),),0))))*$HJ189*(1+$BN$3)&amp;","&amp;IF(ISERROR(INDEX(TrimSummary[ordering_yy],MATCH(1,INDEX(($HD189=TrimSummary[style_no])*(HU$3=TrimSummary[trim_reff])*(ISNUMBER(FIND("/"&amp;$HC189&amp;"/","/"&amp;TrimSummary[color]&amp;"/"))),),0))),0,(INDEX(TrimSummary[ordering_yy],MATCH(1,INDEX(($HD189=TrimSummary[style_no])*(HU$3=TrimSummary[trim_reff])*(ISNUMBER(FIND("/"&amp;$HC189&amp;"/","/"&amp;TrimSummary[color]&amp;"/"))),),0))))*$HH189*(1+$BN$4)&amp;","&amp;IF(ISERROR(INDEX(TrimSummary[ordering_yy],MATCH(1,INDEX(($HD189=TrimSummary[style_no])*(HU$3=TrimSummary[trim_reff])*(ISNUMBER(FIND("/"&amp;$HC189&amp;"/","/"&amp;TrimSummary[color]&amp;"/"))),),0))),0,(INDEX(TrimSummary[ordering_yy],MATCH(1,INDEX(($HD189=TrimSummary[style_no])*(HU$3=TrimSummary[trim_reff])*(ISNUMBER(FIND("/"&amp;$HC189&amp;"/","/"&amp;TrimSummary[color]&amp;"/"))),),0))))*$HJ189*(1+$BN$4)</f>
        <v>398.32,0,0,0</v>
      </c>
      <c r="HV189" s="62"/>
      <c r="HW189" s="62"/>
      <c r="HX189" s="62"/>
      <c r="HY189" s="62"/>
      <c r="HZ189" s="62"/>
      <c r="IA189" s="62"/>
      <c r="IB189" s="62"/>
      <c r="IC189" s="62"/>
      <c r="ID189" s="62"/>
      <c r="IE189" s="62"/>
      <c r="IF189" s="62"/>
      <c r="IG189" s="49"/>
      <c r="IH189" s="49"/>
      <c r="II189" s="49"/>
      <c r="IJ189" s="49"/>
      <c r="IK189" s="49"/>
      <c r="IL189" s="49"/>
      <c r="IM189" s="49"/>
      <c r="IN189" s="49"/>
      <c r="IO189" s="49"/>
      <c r="IP189" s="49"/>
      <c r="IQ189" s="49"/>
      <c r="IR189" s="49"/>
      <c r="IS189" s="49"/>
      <c r="IT189" s="49"/>
      <c r="IU189" s="49"/>
      <c r="IV189" s="49"/>
      <c r="IW189" s="49"/>
    </row>
    <row r="190" spans="1:257">
      <c r="A190"/>
      <c r="D190" s="256"/>
      <c r="E190" s="121"/>
      <c r="F190" s="18"/>
      <c r="G190" s="19"/>
      <c r="H190" s="96"/>
      <c r="I190" s="96"/>
      <c r="J190" s="96"/>
      <c r="K190" s="96"/>
      <c r="L190" s="96"/>
      <c r="M190" s="96"/>
      <c r="N190" s="96"/>
      <c r="O190" s="96"/>
      <c r="P190" s="96"/>
      <c r="Q190" s="96"/>
      <c r="R190" s="96"/>
      <c r="S190" s="86"/>
      <c r="T190" s="86"/>
      <c r="U190" s="86"/>
      <c r="V190" s="130"/>
      <c r="Y190" s="18"/>
      <c r="AR190" s="23"/>
      <c r="AS190" s="23"/>
      <c r="AT190" s="18"/>
      <c r="AV190" s="24"/>
      <c r="AW190" s="24"/>
      <c r="AX190" s="24"/>
      <c r="AY190" s="24"/>
      <c r="AZ190" s="24"/>
      <c r="BA190" s="24"/>
      <c r="BB190" s="24"/>
      <c r="BC190" s="24"/>
      <c r="BD190" s="24"/>
      <c r="BE190" s="24"/>
      <c r="BF190" s="24"/>
      <c r="BG190" s="24"/>
      <c r="BH190" s="24"/>
      <c r="BI190" s="24"/>
      <c r="BV190" s="233"/>
      <c r="BW190" s="233"/>
      <c r="BX190" s="233"/>
      <c r="BY190" s="326"/>
      <c r="BZ190" s="326"/>
      <c r="CA190" s="326"/>
      <c r="CB190" s="326"/>
      <c r="CC190" s="326"/>
      <c r="CD190" s="233"/>
      <c r="CE190" s="233"/>
      <c r="CF190" s="233"/>
      <c r="CG190" s="233"/>
      <c r="CH190" s="233"/>
      <c r="CJ190" s="94"/>
      <c r="CK190" s="94"/>
      <c r="FT190"/>
      <c r="FU190"/>
      <c r="HA190" s="62" t="str">
        <f>INDEX(TrimSummary[season],MATCH($HD190,TrimSummary[style_no],0))</f>
        <v>WI23</v>
      </c>
      <c r="HB190" s="62" t="str">
        <f>INDEX(TrimSummary[floorset],MATCH($HD190,TrimSummary[style_no],0))</f>
        <v>F3</v>
      </c>
      <c r="HC190" s="6" t="s">
        <v>201</v>
      </c>
      <c r="HD190" s="310" t="s">
        <v>315</v>
      </c>
      <c r="HE190" s="224" t="s">
        <v>304</v>
      </c>
      <c r="HF190" s="98">
        <v>45040</v>
      </c>
      <c r="HG190" t="s">
        <v>37</v>
      </c>
      <c r="HH190" s="105" cm="1">
        <f t="array" ref="HH190">IF(ISERROR(INDEX(Trim_Booking_Data[[QTY TB]:[5]],MATCH($HD190&amp;$HE190&amp;$HF190,Trim_Booking_Data[Styele'#]&amp;Trim_Booking_Data[COLOR]&amp;Trim_Booking_Data[Trim Boking Date],0),MATCH($HG190,Trim_Booking_Data[[#Headers],[QTY TB]:[5]],0))),0,(INDEX(Trim_Booking_Data[[QTY TB]:[5]],MATCH($HD190&amp;$HE190&amp;$HF190,Trim_Booking_Data[Styele'#]&amp;Trim_Booking_Data[COLOR]&amp;Trim_Booking_Data[Trim Boking Date],0),MATCH($HG190,Trim_Booking_Data[[#Headers],[QTY TB]:[5]],0))))</f>
        <v>267</v>
      </c>
      <c r="HI190" s="78" cm="1">
        <f t="array" ref="HI190">IF(ISERROR(INDEX(PO_Placed_Data_Fu[],MATCH($HD190&amp;$HE190,Trim_Booking_Data[Styele'#]&amp;Trim_Booking_Data[COLOR],0),MATCH(HI$3,PO_Placed_Data_Fu[#Headers],0))),0,(INDEX(PO_Placed_Data_Fu[],MATCH($HD190&amp;$HE190,Trim_Booking_Data[Styele'#]&amp;Trim_Booking_Data[COLOR],0),MATCH(HI$3,PO_Placed_Data_Fu[#Headers],0))))</f>
        <v>0</v>
      </c>
      <c r="HJ190" s="73" cm="1">
        <f t="array" ref="HJ190">IF(ISERROR(INDEX(PO_Placed_Data_Fu[],MATCH($HD190&amp;$HE190&amp;$HF190,Trim_Booking_Data[Styele'#]&amp;Trim_Booking_Data[COLOR]&amp;Trim_Booking_Data[Trim Boking Date],0),MATCH($HG190,PO_Placed_Data_Fu[#Headers],0))),0,(INDEX(PO_Placed_Data_Fu[],MATCH($HD190&amp;$HE190&amp;$HF190,Trim_Booking_Data[Styele'#]&amp;Trim_Booking_Data[COLOR]&amp;Trim_Booking_Data[Trim Boking Date],0),MATCH($HG190,PO_Placed_Data_Fu[#Headers],0))))</f>
        <v>0</v>
      </c>
      <c r="HK190" s="62" t="str" cm="1">
        <f t="array" ref="HK190">IF(ISERROR(INDEX(TrimSummary[costing_yy],MATCH(1,INDEX(($HD190=TrimSummary[style_no])*(HK$3=TrimSummary[trim_reff])*(ISNUMBER(FIND("/"&amp;$HC190&amp;"/","/"&amp;TrimSummary[color]&amp;"/"))),),0))),0,(INDEX(TrimSummary[costing_yy],MATCH(1,INDEX(($HD190=TrimSummary[style_no])*(HK$3=TrimSummary[trim_reff])*(ISNUMBER(FIND("/"&amp;$HC190&amp;"/","/"&amp;TrimSummary[color]&amp;"/"))),),0))))*$HH190*(1+$BN$3)&amp;","&amp;IF(ISERROR(INDEX(TrimSummary[costing_yy],MATCH(1,INDEX(($HD190=TrimSummary[style_no])*(HK$3=TrimSummary[trim_reff])*(ISNUMBER(FIND("/"&amp;$HC190&amp;"/","/"&amp;TrimSummary[color]&amp;"/"))),),0))),0,(INDEX(TrimSummary[costing_yy],MATCH(1,INDEX(($HD190=TrimSummary[style_no])*(HK$3=TrimSummary[trim_reff])*(ISNUMBER(FIND("/"&amp;$HC190&amp;"/","/"&amp;TrimSummary[color]&amp;"/"))),),0))))*$HJ190*(1+$BN$3)&amp;","&amp;IF(ISERROR(INDEX(TrimSummary[ordering_yy],MATCH(1,INDEX(($HD190=TrimSummary[style_no])*(HK$3=TrimSummary[trim_reff])*(ISNUMBER(FIND("/"&amp;$HC190&amp;"/","/"&amp;TrimSummary[color]&amp;"/"))),),0))),0,(INDEX(TrimSummary[ordering_yy],MATCH(1,INDEX(($HD190=TrimSummary[style_no])*(HK$3=TrimSummary[trim_reff])*(ISNUMBER(FIND("/"&amp;$HC190&amp;"/","/"&amp;TrimSummary[color]&amp;"/"))),),0))))*$HH190*(1+$BN$4)&amp;","&amp;IF(ISERROR(INDEX(TrimSummary[ordering_yy],MATCH(1,INDEX(($HD190=TrimSummary[style_no])*(HK$3=TrimSummary[trim_reff])*(ISNUMBER(FIND("/"&amp;$HC190&amp;"/","/"&amp;TrimSummary[color]&amp;"/"))),),0))),0,(INDEX(TrimSummary[ordering_yy],MATCH(1,INDEX(($HD190=TrimSummary[style_no])*(HK$3=TrimSummary[trim_reff])*(ISNUMBER(FIND("/"&amp;$HC190&amp;"/","/"&amp;TrimSummary[color]&amp;"/"))),),0))))*$HJ190*(1+$BN$4)</f>
        <v>240.915168,0,0,0</v>
      </c>
      <c r="HL190" s="62" t="str" cm="1">
        <f t="array" ref="HL190">IF(ISERROR(INDEX(TrimSummary[costing_yy],MATCH(1,INDEX(($HD190=TrimSummary[style_no])*(HL$3=TrimSummary[trim_reff])*(ISNUMBER(FIND("/"&amp;$HC190&amp;"/","/"&amp;TrimSummary[color]&amp;"/"))),),0))),0,(INDEX(TrimSummary[costing_yy],MATCH(1,INDEX(($HD190=TrimSummary[style_no])*(HL$3=TrimSummary[trim_reff])*(ISNUMBER(FIND("/"&amp;$HC190&amp;"/","/"&amp;TrimSummary[color]&amp;"/"))),),0))))*$HH190*(1+$BN$3)&amp;","&amp;IF(ISERROR(INDEX(TrimSummary[costing_yy],MATCH(1,INDEX(($HD190=TrimSummary[style_no])*(HL$3=TrimSummary[trim_reff])*(ISNUMBER(FIND("/"&amp;$HC190&amp;"/","/"&amp;TrimSummary[color]&amp;"/"))),),0))),0,(INDEX(TrimSummary[costing_yy],MATCH(1,INDEX(($HD190=TrimSummary[style_no])*(HL$3=TrimSummary[trim_reff])*(ISNUMBER(FIND("/"&amp;$HC190&amp;"/","/"&amp;TrimSummary[color]&amp;"/"))),),0))))*$HJ190*(1+$BN$3)&amp;","&amp;IF(ISERROR(INDEX(TrimSummary[ordering_yy],MATCH(1,INDEX(($HD190=TrimSummary[style_no])*(HL$3=TrimSummary[trim_reff])*(ISNUMBER(FIND("/"&amp;$HC190&amp;"/","/"&amp;TrimSummary[color]&amp;"/"))),),0))),0,(INDEX(TrimSummary[ordering_yy],MATCH(1,INDEX(($HD190=TrimSummary[style_no])*(HL$3=TrimSummary[trim_reff])*(ISNUMBER(FIND("/"&amp;$HC190&amp;"/","/"&amp;TrimSummary[color]&amp;"/"))),),0))))*$HH190*(1+$BN$4)&amp;","&amp;IF(ISERROR(INDEX(TrimSummary[ordering_yy],MATCH(1,INDEX(($HD190=TrimSummary[style_no])*(HL$3=TrimSummary[trim_reff])*(ISNUMBER(FIND("/"&amp;$HC190&amp;"/","/"&amp;TrimSummary[color]&amp;"/"))),),0))),0,(INDEX(TrimSummary[ordering_yy],MATCH(1,INDEX(($HD190=TrimSummary[style_no])*(HL$3=TrimSummary[trim_reff])*(ISNUMBER(FIND("/"&amp;$HC190&amp;"/","/"&amp;TrimSummary[color]&amp;"/"))),),0))))*$HJ190*(1+$BN$4)</f>
        <v>3.33216,0,0,0</v>
      </c>
      <c r="HM190" s="62" t="str" cm="1">
        <f t="array" ref="HM190">IF(ISERROR(INDEX(TrimSummary[costing_yy],MATCH(1,INDEX(($HD190=TrimSummary[style_no])*(HM$3=TrimSummary[trim_reff])*(ISNUMBER(FIND("/"&amp;$HC190&amp;"/","/"&amp;TrimSummary[color]&amp;"/"))),),0))),0,(INDEX(TrimSummary[costing_yy],MATCH(1,INDEX(($HD190=TrimSummary[style_no])*(HM$3=TrimSummary[trim_reff])*(ISNUMBER(FIND("/"&amp;$HC190&amp;"/","/"&amp;TrimSummary[color]&amp;"/"))),),0))))*$HH190*(1+$BN$3)&amp;","&amp;IF(ISERROR(INDEX(TrimSummary[costing_yy],MATCH(1,INDEX(($HD190=TrimSummary[style_no])*(HM$3=TrimSummary[trim_reff])*(ISNUMBER(FIND("/"&amp;$HC190&amp;"/","/"&amp;TrimSummary[color]&amp;"/"))),),0))),0,(INDEX(TrimSummary[costing_yy],MATCH(1,INDEX(($HD190=TrimSummary[style_no])*(HM$3=TrimSummary[trim_reff])*(ISNUMBER(FIND("/"&amp;$HC190&amp;"/","/"&amp;TrimSummary[color]&amp;"/"))),),0))))*$HJ190*(1+$BN$3)&amp;","&amp;IF(ISERROR(INDEX(TrimSummary[ordering_yy],MATCH(1,INDEX(($HD190=TrimSummary[style_no])*(HM$3=TrimSummary[trim_reff])*(ISNUMBER(FIND("/"&amp;$HC190&amp;"/","/"&amp;TrimSummary[color]&amp;"/"))),),0))),0,(INDEX(TrimSummary[ordering_yy],MATCH(1,INDEX(($HD190=TrimSummary[style_no])*(HM$3=TrimSummary[trim_reff])*(ISNUMBER(FIND("/"&amp;$HC190&amp;"/","/"&amp;TrimSummary[color]&amp;"/"))),),0))))*$HH190*(1+$BN$4)&amp;","&amp;IF(ISERROR(INDEX(TrimSummary[ordering_yy],MATCH(1,INDEX(($HD190=TrimSummary[style_no])*(HM$3=TrimSummary[trim_reff])*(ISNUMBER(FIND("/"&amp;$HC190&amp;"/","/"&amp;TrimSummary[color]&amp;"/"))),),0))),0,(INDEX(TrimSummary[ordering_yy],MATCH(1,INDEX(($HD190=TrimSummary[style_no])*(HM$3=TrimSummary[trim_reff])*(ISNUMBER(FIND("/"&amp;$HC190&amp;"/","/"&amp;TrimSummary[color]&amp;"/"))),),0))))*$HJ190*(1+$BN$4)</f>
        <v>5.109312,0,0,0</v>
      </c>
      <c r="HN190" s="62" t="str" cm="1">
        <f t="array" ref="HN190">IF(ISERROR(INDEX(TrimSummary[costing_yy],MATCH(1,INDEX(($HD190=TrimSummary[style_no])*(HN$3=TrimSummary[trim_reff])*(ISNUMBER(FIND("/"&amp;$HC190&amp;"/","/"&amp;TrimSummary[color]&amp;"/"))),),0))),0,(INDEX(TrimSummary[costing_yy],MATCH(1,INDEX(($HD190=TrimSummary[style_no])*(HN$3=TrimSummary[trim_reff])*(ISNUMBER(FIND("/"&amp;$HC190&amp;"/","/"&amp;TrimSummary[color]&amp;"/"))),),0))))*$HH190*(1+$BN$3)&amp;","&amp;IF(ISERROR(INDEX(TrimSummary[costing_yy],MATCH(1,INDEX(($HD190=TrimSummary[style_no])*(HN$3=TrimSummary[trim_reff])*(ISNUMBER(FIND("/"&amp;$HC190&amp;"/","/"&amp;TrimSummary[color]&amp;"/"))),),0))),0,(INDEX(TrimSummary[costing_yy],MATCH(1,INDEX(($HD190=TrimSummary[style_no])*(HN$3=TrimSummary[trim_reff])*(ISNUMBER(FIND("/"&amp;$HC190&amp;"/","/"&amp;TrimSummary[color]&amp;"/"))),),0))))*$HJ190*(1+$BN$3)&amp;","&amp;IF(ISERROR(INDEX(TrimSummary[ordering_yy],MATCH(1,INDEX(($HD190=TrimSummary[style_no])*(HN$3=TrimSummary[trim_reff])*(ISNUMBER(FIND("/"&amp;$HC190&amp;"/","/"&amp;TrimSummary[color]&amp;"/"))),),0))),0,(INDEX(TrimSummary[ordering_yy],MATCH(1,INDEX(($HD190=TrimSummary[style_no])*(HN$3=TrimSummary[trim_reff])*(ISNUMBER(FIND("/"&amp;$HC190&amp;"/","/"&amp;TrimSummary[color]&amp;"/"))),),0))))*$HH190*(1+$BN$4)&amp;","&amp;IF(ISERROR(INDEX(TrimSummary[ordering_yy],MATCH(1,INDEX(($HD190=TrimSummary[style_no])*(HN$3=TrimSummary[trim_reff])*(ISNUMBER(FIND("/"&amp;$HC190&amp;"/","/"&amp;TrimSummary[color]&amp;"/"))),),0))),0,(INDEX(TrimSummary[ordering_yy],MATCH(1,INDEX(($HD190=TrimSummary[style_no])*(HN$3=TrimSummary[trim_reff])*(ISNUMBER(FIND("/"&amp;$HC190&amp;"/","/"&amp;TrimSummary[color]&amp;"/"))),),0))))*$HJ190*(1+$BN$4)</f>
        <v>277.68,0,0,0</v>
      </c>
      <c r="HO190" s="62" t="str" cm="1">
        <f t="array" ref="HO190">IF(ISERROR(INDEX(TrimSummary[costing_yy],MATCH(1,INDEX(($HD190=TrimSummary[style_no])*(HO$3=TrimSummary[trim_reff])*(ISNUMBER(FIND("/"&amp;$HC190&amp;"/","/"&amp;TrimSummary[color]&amp;"/"))),),0))),0,(INDEX(TrimSummary[costing_yy],MATCH(1,INDEX(($HD190=TrimSummary[style_no])*(HO$3=TrimSummary[trim_reff])*(ISNUMBER(FIND("/"&amp;$HC190&amp;"/","/"&amp;TrimSummary[color]&amp;"/"))),),0))))*$HH190*(1+$BN$3)&amp;","&amp;IF(ISERROR(INDEX(TrimSummary[costing_yy],MATCH(1,INDEX(($HD190=TrimSummary[style_no])*(HO$3=TrimSummary[trim_reff])*(ISNUMBER(FIND("/"&amp;$HC190&amp;"/","/"&amp;TrimSummary[color]&amp;"/"))),),0))),0,(INDEX(TrimSummary[costing_yy],MATCH(1,INDEX(($HD190=TrimSummary[style_no])*(HO$3=TrimSummary[trim_reff])*(ISNUMBER(FIND("/"&amp;$HC190&amp;"/","/"&amp;TrimSummary[color]&amp;"/"))),),0))))*$HJ190*(1+$BN$3)&amp;","&amp;IF(ISERROR(INDEX(TrimSummary[ordering_yy],MATCH(1,INDEX(($HD190=TrimSummary[style_no])*(HO$3=TrimSummary[trim_reff])*(ISNUMBER(FIND("/"&amp;$HC190&amp;"/","/"&amp;TrimSummary[color]&amp;"/"))),),0))),0,(INDEX(TrimSummary[ordering_yy],MATCH(1,INDEX(($HD190=TrimSummary[style_no])*(HO$3=TrimSummary[trim_reff])*(ISNUMBER(FIND("/"&amp;$HC190&amp;"/","/"&amp;TrimSummary[color]&amp;"/"))),),0))))*$HH190*(1+$BN$4)&amp;","&amp;IF(ISERROR(INDEX(TrimSummary[ordering_yy],MATCH(1,INDEX(($HD190=TrimSummary[style_no])*(HO$3=TrimSummary[trim_reff])*(ISNUMBER(FIND("/"&amp;$HC190&amp;"/","/"&amp;TrimSummary[color]&amp;"/"))),),0))),0,(INDEX(TrimSummary[ordering_yy],MATCH(1,INDEX(($HD190=TrimSummary[style_no])*(HO$3=TrimSummary[trim_reff])*(ISNUMBER(FIND("/"&amp;$HC190&amp;"/","/"&amp;TrimSummary[color]&amp;"/"))),),0))))*$HJ190*(1+$BN$4)</f>
        <v>277.68,0,0,0</v>
      </c>
      <c r="HP190" s="62" t="str" cm="1">
        <f t="array" ref="HP190">IF(ISERROR(INDEX(TrimSummary[costing_yy],MATCH(1,INDEX(($HD190=TrimSummary[style_no])*(HP$3=TrimSummary[trim_reff])*(ISNUMBER(FIND("/"&amp;$HC190&amp;"/","/"&amp;TrimSummary[color]&amp;"/"))),),0))),0,(INDEX(TrimSummary[costing_yy],MATCH(1,INDEX(($HD190=TrimSummary[style_no])*(HP$3=TrimSummary[trim_reff])*(ISNUMBER(FIND("/"&amp;$HC190&amp;"/","/"&amp;TrimSummary[color]&amp;"/"))),),0))))*$HH190*(1+$BN$3)&amp;","&amp;IF(ISERROR(INDEX(TrimSummary[costing_yy],MATCH(1,INDEX(($HD190=TrimSummary[style_no])*(HP$3=TrimSummary[trim_reff])*(ISNUMBER(FIND("/"&amp;$HC190&amp;"/","/"&amp;TrimSummary[color]&amp;"/"))),),0))),0,(INDEX(TrimSummary[costing_yy],MATCH(1,INDEX(($HD190=TrimSummary[style_no])*(HP$3=TrimSummary[trim_reff])*(ISNUMBER(FIND("/"&amp;$HC190&amp;"/","/"&amp;TrimSummary[color]&amp;"/"))),),0))))*$HJ190*(1+$BN$3)&amp;","&amp;IF(ISERROR(INDEX(TrimSummary[ordering_yy],MATCH(1,INDEX(($HD190=TrimSummary[style_no])*(HP$3=TrimSummary[trim_reff])*(ISNUMBER(FIND("/"&amp;$HC190&amp;"/","/"&amp;TrimSummary[color]&amp;"/"))),),0))),0,(INDEX(TrimSummary[ordering_yy],MATCH(1,INDEX(($HD190=TrimSummary[style_no])*(HP$3=TrimSummary[trim_reff])*(ISNUMBER(FIND("/"&amp;$HC190&amp;"/","/"&amp;TrimSummary[color]&amp;"/"))),),0))))*$HH190*(1+$BN$4)&amp;","&amp;IF(ISERROR(INDEX(TrimSummary[ordering_yy],MATCH(1,INDEX(($HD190=TrimSummary[style_no])*(HP$3=TrimSummary[trim_reff])*(ISNUMBER(FIND("/"&amp;$HC190&amp;"/","/"&amp;TrimSummary[color]&amp;"/"))),),0))),0,(INDEX(TrimSummary[ordering_yy],MATCH(1,INDEX(($HD190=TrimSummary[style_no])*(HP$3=TrimSummary[trim_reff])*(ISNUMBER(FIND("/"&amp;$HC190&amp;"/","/"&amp;TrimSummary[color]&amp;"/"))),),0))))*$HJ190*(1+$BN$4)</f>
        <v>277.68,0,0,0</v>
      </c>
      <c r="HQ190" s="62" t="str" cm="1">
        <f t="array" ref="HQ190">IF(ISERROR(INDEX(TrimSummary[costing_yy],MATCH(1,INDEX(($HD190=TrimSummary[style_no])*(HQ$3=TrimSummary[trim_reff])*(ISNUMBER(FIND("/"&amp;$HC190&amp;"/","/"&amp;TrimSummary[color]&amp;"/"))),),0))),0,(INDEX(TrimSummary[costing_yy],MATCH(1,INDEX(($HD190=TrimSummary[style_no])*(HQ$3=TrimSummary[trim_reff])*(ISNUMBER(FIND("/"&amp;$HC190&amp;"/","/"&amp;TrimSummary[color]&amp;"/"))),),0))))*$HH190*(1+$BN$3)&amp;","&amp;IF(ISERROR(INDEX(TrimSummary[costing_yy],MATCH(1,INDEX(($HD190=TrimSummary[style_no])*(HQ$3=TrimSummary[trim_reff])*(ISNUMBER(FIND("/"&amp;$HC190&amp;"/","/"&amp;TrimSummary[color]&amp;"/"))),),0))),0,(INDEX(TrimSummary[costing_yy],MATCH(1,INDEX(($HD190=TrimSummary[style_no])*(HQ$3=TrimSummary[trim_reff])*(ISNUMBER(FIND("/"&amp;$HC190&amp;"/","/"&amp;TrimSummary[color]&amp;"/"))),),0))))*$HJ190*(1+$BN$3)&amp;","&amp;IF(ISERROR(INDEX(TrimSummary[ordering_yy],MATCH(1,INDEX(($HD190=TrimSummary[style_no])*(HQ$3=TrimSummary[trim_reff])*(ISNUMBER(FIND("/"&amp;$HC190&amp;"/","/"&amp;TrimSummary[color]&amp;"/"))),),0))),0,(INDEX(TrimSummary[ordering_yy],MATCH(1,INDEX(($HD190=TrimSummary[style_no])*(HQ$3=TrimSummary[trim_reff])*(ISNUMBER(FIND("/"&amp;$HC190&amp;"/","/"&amp;TrimSummary[color]&amp;"/"))),),0))))*$HH190*(1+$BN$4)&amp;","&amp;IF(ISERROR(INDEX(TrimSummary[ordering_yy],MATCH(1,INDEX(($HD190=TrimSummary[style_no])*(HQ$3=TrimSummary[trim_reff])*(ISNUMBER(FIND("/"&amp;$HC190&amp;"/","/"&amp;TrimSummary[color]&amp;"/"))),),0))),0,(INDEX(TrimSummary[ordering_yy],MATCH(1,INDEX(($HD190=TrimSummary[style_no])*(HQ$3=TrimSummary[trim_reff])*(ISNUMBER(FIND("/"&amp;$HC190&amp;"/","/"&amp;TrimSummary[color]&amp;"/"))),),0))))*$HJ190*(1+$BN$4)</f>
        <v>277.68,0,0,0</v>
      </c>
      <c r="HR190" s="62" t="str" cm="1">
        <f t="array" ref="HR190">IF(ISERROR(INDEX(TrimSummary[costing_yy],MATCH(1,INDEX(($HD190=TrimSummary[style_no])*(HR$3=TrimSummary[trim_reff])*(ISNUMBER(FIND("/"&amp;$HC190&amp;"/","/"&amp;TrimSummary[color]&amp;"/"))),),0))),0,(INDEX(TrimSummary[costing_yy],MATCH(1,INDEX(($HD190=TrimSummary[style_no])*(HR$3=TrimSummary[trim_reff])*(ISNUMBER(FIND("/"&amp;$HC190&amp;"/","/"&amp;TrimSummary[color]&amp;"/"))),),0))))*$HH190*(1+$BN$3)&amp;","&amp;IF(ISERROR(INDEX(TrimSummary[costing_yy],MATCH(1,INDEX(($HD190=TrimSummary[style_no])*(HR$3=TrimSummary[trim_reff])*(ISNUMBER(FIND("/"&amp;$HC190&amp;"/","/"&amp;TrimSummary[color]&amp;"/"))),),0))),0,(INDEX(TrimSummary[costing_yy],MATCH(1,INDEX(($HD190=TrimSummary[style_no])*(HR$3=TrimSummary[trim_reff])*(ISNUMBER(FIND("/"&amp;$HC190&amp;"/","/"&amp;TrimSummary[color]&amp;"/"))),),0))))*$HJ190*(1+$BN$3)&amp;","&amp;IF(ISERROR(INDEX(TrimSummary[ordering_yy],MATCH(1,INDEX(($HD190=TrimSummary[style_no])*(HR$3=TrimSummary[trim_reff])*(ISNUMBER(FIND("/"&amp;$HC190&amp;"/","/"&amp;TrimSummary[color]&amp;"/"))),),0))),0,(INDEX(TrimSummary[ordering_yy],MATCH(1,INDEX(($HD190=TrimSummary[style_no])*(HR$3=TrimSummary[trim_reff])*(ISNUMBER(FIND("/"&amp;$HC190&amp;"/","/"&amp;TrimSummary[color]&amp;"/"))),),0))))*$HH190*(1+$BN$4)&amp;","&amp;IF(ISERROR(INDEX(TrimSummary[ordering_yy],MATCH(1,INDEX(($HD190=TrimSummary[style_no])*(HR$3=TrimSummary[trim_reff])*(ISNUMBER(FIND("/"&amp;$HC190&amp;"/","/"&amp;TrimSummary[color]&amp;"/"))),),0))),0,(INDEX(TrimSummary[ordering_yy],MATCH(1,INDEX(($HD190=TrimSummary[style_no])*(HR$3=TrimSummary[trim_reff])*(ISNUMBER(FIND("/"&amp;$HC190&amp;"/","/"&amp;TrimSummary[color]&amp;"/"))),),0))))*$HJ190*(1+$BN$4)</f>
        <v>277.68,0,0,0</v>
      </c>
      <c r="HS190" s="62" t="str" cm="1">
        <f t="array" ref="HS190">IF(ISERROR(INDEX(TrimSummary[costing_yy],MATCH(1,INDEX(($HD190=TrimSummary[style_no])*(HS$3=TrimSummary[trim_reff])*(ISNUMBER(FIND("/"&amp;$HC190&amp;"/","/"&amp;TrimSummary[color]&amp;"/"))),),0))),0,(INDEX(TrimSummary[costing_yy],MATCH(1,INDEX(($HD190=TrimSummary[style_no])*(HS$3=TrimSummary[trim_reff])*(ISNUMBER(FIND("/"&amp;$HC190&amp;"/","/"&amp;TrimSummary[color]&amp;"/"))),),0))))*$HH190*(1+$BN$3)&amp;","&amp;IF(ISERROR(INDEX(TrimSummary[costing_yy],MATCH(1,INDEX(($HD190=TrimSummary[style_no])*(HS$3=TrimSummary[trim_reff])*(ISNUMBER(FIND("/"&amp;$HC190&amp;"/","/"&amp;TrimSummary[color]&amp;"/"))),),0))),0,(INDEX(TrimSummary[costing_yy],MATCH(1,INDEX(($HD190=TrimSummary[style_no])*(HS$3=TrimSummary[trim_reff])*(ISNUMBER(FIND("/"&amp;$HC190&amp;"/","/"&amp;TrimSummary[color]&amp;"/"))),),0))))*$HJ190*(1+$BN$3)&amp;","&amp;IF(ISERROR(INDEX(TrimSummary[ordering_yy],MATCH(1,INDEX(($HD190=TrimSummary[style_no])*(HS$3=TrimSummary[trim_reff])*(ISNUMBER(FIND("/"&amp;$HC190&amp;"/","/"&amp;TrimSummary[color]&amp;"/"))),),0))),0,(INDEX(TrimSummary[ordering_yy],MATCH(1,INDEX(($HD190=TrimSummary[style_no])*(HS$3=TrimSummary[trim_reff])*(ISNUMBER(FIND("/"&amp;$HC190&amp;"/","/"&amp;TrimSummary[color]&amp;"/"))),),0))))*$HH190*(1+$BN$4)&amp;","&amp;IF(ISERROR(INDEX(TrimSummary[ordering_yy],MATCH(1,INDEX(($HD190=TrimSummary[style_no])*(HS$3=TrimSummary[trim_reff])*(ISNUMBER(FIND("/"&amp;$HC190&amp;"/","/"&amp;TrimSummary[color]&amp;"/"))),),0))),0,(INDEX(TrimSummary[ordering_yy],MATCH(1,INDEX(($HD190=TrimSummary[style_no])*(HS$3=TrimSummary[trim_reff])*(ISNUMBER(FIND("/"&amp;$HC190&amp;"/","/"&amp;TrimSummary[color]&amp;"/"))),),0))))*$HJ190*(1+$BN$4)</f>
        <v>277.68,0,0,0</v>
      </c>
      <c r="HT190" s="62" t="str" cm="1">
        <f t="array" ref="HT190">IF(ISERROR(INDEX(TrimSummary[costing_yy],MATCH(1,INDEX(($HD190=TrimSummary[style_no])*(HT$3=TrimSummary[trim_reff])*(ISNUMBER(FIND("/"&amp;$HC190&amp;"/","/"&amp;TrimSummary[color]&amp;"/"))),),0))),0,(INDEX(TrimSummary[costing_yy],MATCH(1,INDEX(($HD190=TrimSummary[style_no])*(HT$3=TrimSummary[trim_reff])*(ISNUMBER(FIND("/"&amp;$HC190&amp;"/","/"&amp;TrimSummary[color]&amp;"/"))),),0))))*$HH190*(1+$BN$3)&amp;","&amp;IF(ISERROR(INDEX(TrimSummary[costing_yy],MATCH(1,INDEX(($HD190=TrimSummary[style_no])*(HT$3=TrimSummary[trim_reff])*(ISNUMBER(FIND("/"&amp;$HC190&amp;"/","/"&amp;TrimSummary[color]&amp;"/"))),),0))),0,(INDEX(TrimSummary[costing_yy],MATCH(1,INDEX(($HD190=TrimSummary[style_no])*(HT$3=TrimSummary[trim_reff])*(ISNUMBER(FIND("/"&amp;$HC190&amp;"/","/"&amp;TrimSummary[color]&amp;"/"))),),0))))*$HJ190*(1+$BN$3)&amp;","&amp;IF(ISERROR(INDEX(TrimSummary[ordering_yy],MATCH(1,INDEX(($HD190=TrimSummary[style_no])*(HT$3=TrimSummary[trim_reff])*(ISNUMBER(FIND("/"&amp;$HC190&amp;"/","/"&amp;TrimSummary[color]&amp;"/"))),),0))),0,(INDEX(TrimSummary[ordering_yy],MATCH(1,INDEX(($HD190=TrimSummary[style_no])*(HT$3=TrimSummary[trim_reff])*(ISNUMBER(FIND("/"&amp;$HC190&amp;"/","/"&amp;TrimSummary[color]&amp;"/"))),),0))))*$HH190*(1+$BN$4)&amp;","&amp;IF(ISERROR(INDEX(TrimSummary[ordering_yy],MATCH(1,INDEX(($HD190=TrimSummary[style_no])*(HT$3=TrimSummary[trim_reff])*(ISNUMBER(FIND("/"&amp;$HC190&amp;"/","/"&amp;TrimSummary[color]&amp;"/"))),),0))),0,(INDEX(TrimSummary[ordering_yy],MATCH(1,INDEX(($HD190=TrimSummary[style_no])*(HT$3=TrimSummary[trim_reff])*(ISNUMBER(FIND("/"&amp;$HC190&amp;"/","/"&amp;TrimSummary[color]&amp;"/"))),),0))))*$HJ190*(1+$BN$4)</f>
        <v>277.68,0,0,0</v>
      </c>
      <c r="HU190" s="62" t="str" cm="1">
        <f t="array" ref="HU190">IF(ISERROR(INDEX(TrimSummary[costing_yy],MATCH(1,INDEX(($HD190=TrimSummary[style_no])*(HU$3=TrimSummary[trim_reff])*(ISNUMBER(FIND("/"&amp;$HC190&amp;"/","/"&amp;TrimSummary[color]&amp;"/"))),),0))),0,(INDEX(TrimSummary[costing_yy],MATCH(1,INDEX(($HD190=TrimSummary[style_no])*(HU$3=TrimSummary[trim_reff])*(ISNUMBER(FIND("/"&amp;$HC190&amp;"/","/"&amp;TrimSummary[color]&amp;"/"))),),0))))*$HH190*(1+$BN$3)&amp;","&amp;IF(ISERROR(INDEX(TrimSummary[costing_yy],MATCH(1,INDEX(($HD190=TrimSummary[style_no])*(HU$3=TrimSummary[trim_reff])*(ISNUMBER(FIND("/"&amp;$HC190&amp;"/","/"&amp;TrimSummary[color]&amp;"/"))),),0))),0,(INDEX(TrimSummary[costing_yy],MATCH(1,INDEX(($HD190=TrimSummary[style_no])*(HU$3=TrimSummary[trim_reff])*(ISNUMBER(FIND("/"&amp;$HC190&amp;"/","/"&amp;TrimSummary[color]&amp;"/"))),),0))))*$HJ190*(1+$BN$3)&amp;","&amp;IF(ISERROR(INDEX(TrimSummary[ordering_yy],MATCH(1,INDEX(($HD190=TrimSummary[style_no])*(HU$3=TrimSummary[trim_reff])*(ISNUMBER(FIND("/"&amp;$HC190&amp;"/","/"&amp;TrimSummary[color]&amp;"/"))),),0))),0,(INDEX(TrimSummary[ordering_yy],MATCH(1,INDEX(($HD190=TrimSummary[style_no])*(HU$3=TrimSummary[trim_reff])*(ISNUMBER(FIND("/"&amp;$HC190&amp;"/","/"&amp;TrimSummary[color]&amp;"/"))),),0))))*$HH190*(1+$BN$4)&amp;","&amp;IF(ISERROR(INDEX(TrimSummary[ordering_yy],MATCH(1,INDEX(($HD190=TrimSummary[style_no])*(HU$3=TrimSummary[trim_reff])*(ISNUMBER(FIND("/"&amp;$HC190&amp;"/","/"&amp;TrimSummary[color]&amp;"/"))),),0))),0,(INDEX(TrimSummary[ordering_yy],MATCH(1,INDEX(($HD190=TrimSummary[style_no])*(HU$3=TrimSummary[trim_reff])*(ISNUMBER(FIND("/"&amp;$HC190&amp;"/","/"&amp;TrimSummary[color]&amp;"/"))),),0))))*$HJ190*(1+$BN$4)</f>
        <v>277.68,0,0,0</v>
      </c>
      <c r="HV190" s="62"/>
      <c r="HW190" s="62"/>
      <c r="HX190" s="62"/>
      <c r="HY190" s="62"/>
      <c r="HZ190" s="62"/>
      <c r="IA190" s="62"/>
      <c r="IB190" s="62"/>
      <c r="IC190" s="62"/>
      <c r="ID190" s="62"/>
      <c r="IE190" s="62"/>
      <c r="IF190" s="62"/>
      <c r="IG190" s="62"/>
      <c r="IH190" s="62"/>
      <c r="II190" s="49"/>
      <c r="IJ190" s="49"/>
      <c r="IK190" s="49"/>
      <c r="IL190" s="49"/>
      <c r="IM190" s="49"/>
      <c r="IN190" s="49"/>
      <c r="IO190" s="49"/>
      <c r="IP190" s="49"/>
      <c r="IQ190" s="49"/>
      <c r="IR190" s="49"/>
      <c r="IS190" s="49"/>
      <c r="IT190" s="49"/>
      <c r="IU190" s="49"/>
      <c r="IV190" s="49"/>
      <c r="IW190" s="49"/>
    </row>
    <row r="191" spans="1:257">
      <c r="A191"/>
      <c r="D191" s="256"/>
      <c r="E191" s="121"/>
      <c r="F191" s="18"/>
      <c r="G191" s="19"/>
      <c r="H191" s="96"/>
      <c r="I191" s="96"/>
      <c r="J191" s="96"/>
      <c r="K191" s="96"/>
      <c r="L191" s="96"/>
      <c r="M191" s="96"/>
      <c r="N191" s="96"/>
      <c r="O191" s="96"/>
      <c r="P191" s="96"/>
      <c r="Q191" s="96"/>
      <c r="R191" s="96"/>
      <c r="S191" s="86"/>
      <c r="T191" s="86"/>
      <c r="U191" s="86"/>
      <c r="V191" s="130"/>
      <c r="Y191" s="18"/>
      <c r="AR191" s="23"/>
      <c r="AS191" s="23"/>
      <c r="AT191" s="18"/>
      <c r="AV191" s="24"/>
      <c r="AW191" s="24"/>
      <c r="AX191" s="24"/>
      <c r="AY191" s="24"/>
      <c r="AZ191" s="24"/>
      <c r="BA191" s="24"/>
      <c r="BB191" s="24"/>
      <c r="BC191" s="24"/>
      <c r="BD191" s="24"/>
      <c r="BE191" s="24"/>
      <c r="BF191" s="24"/>
      <c r="BG191" s="24"/>
      <c r="BH191" s="24"/>
      <c r="BI191" s="24"/>
      <c r="BV191" s="233"/>
      <c r="BW191" s="233"/>
      <c r="BX191" s="233"/>
      <c r="BY191" s="326"/>
      <c r="BZ191" s="326"/>
      <c r="CA191" s="326"/>
      <c r="CB191" s="326"/>
      <c r="CC191" s="326"/>
      <c r="CD191" s="233"/>
      <c r="CE191" s="233"/>
      <c r="CF191" s="233"/>
      <c r="CG191" s="233"/>
      <c r="CH191" s="236"/>
      <c r="CI191" s="92"/>
      <c r="FT191"/>
      <c r="FU191"/>
      <c r="HA191" s="62" t="str">
        <f>INDEX(TrimSummary[season],MATCH($HD191,TrimSummary[style_no],0))</f>
        <v>WI23</v>
      </c>
      <c r="HB191" s="62" t="str">
        <f>INDEX(TrimSummary[floorset],MATCH($HD191,TrimSummary[style_no],0))</f>
        <v>F3</v>
      </c>
      <c r="HC191" s="6" t="s">
        <v>201</v>
      </c>
      <c r="HD191" s="310" t="s">
        <v>315</v>
      </c>
      <c r="HE191" s="224" t="s">
        <v>304</v>
      </c>
      <c r="HF191" s="98">
        <v>45040</v>
      </c>
      <c r="HG191" t="s">
        <v>38</v>
      </c>
      <c r="HH191" s="105" cm="1">
        <f t="array" ref="HH191">IF(ISERROR(INDEX(Trim_Booking_Data[[QTY TB]:[5]],MATCH($HD191&amp;$HE191&amp;$HF191,Trim_Booking_Data[Styele'#]&amp;Trim_Booking_Data[COLOR]&amp;Trim_Booking_Data[Trim Boking Date],0),MATCH($HG191,Trim_Booking_Data[[#Headers],[QTY TB]:[5]],0))),0,(INDEX(Trim_Booking_Data[[QTY TB]:[5]],MATCH($HD191&amp;$HE191&amp;$HF191,Trim_Booking_Data[Styele'#]&amp;Trim_Booking_Data[COLOR]&amp;Trim_Booking_Data[Trim Boking Date],0),MATCH($HG191,Trim_Booking_Data[[#Headers],[QTY TB]:[5]],0))))</f>
        <v>97</v>
      </c>
      <c r="HI191" s="78" cm="1">
        <f t="array" ref="HI191">IF(ISERROR(INDEX(PO_Placed_Data_Fu[],MATCH($HD191&amp;$HE191,Trim_Booking_Data[Styele'#]&amp;Trim_Booking_Data[COLOR],0),MATCH(HI$3,PO_Placed_Data_Fu[#Headers],0))),0,(INDEX(PO_Placed_Data_Fu[],MATCH($HD191&amp;$HE191,Trim_Booking_Data[Styele'#]&amp;Trim_Booking_Data[COLOR],0),MATCH(HI$3,PO_Placed_Data_Fu[#Headers],0))))</f>
        <v>0</v>
      </c>
      <c r="HJ191" s="73" cm="1">
        <f t="array" ref="HJ191">IF(ISERROR(INDEX(PO_Placed_Data_Fu[],MATCH($HD191&amp;$HE191&amp;$HF191,Trim_Booking_Data[Styele'#]&amp;Trim_Booking_Data[COLOR]&amp;Trim_Booking_Data[Trim Boking Date],0),MATCH($HG191,PO_Placed_Data_Fu[#Headers],0))),0,(INDEX(PO_Placed_Data_Fu[],MATCH($HD191&amp;$HE191&amp;$HF191,Trim_Booking_Data[Styele'#]&amp;Trim_Booking_Data[COLOR]&amp;Trim_Booking_Data[Trim Boking Date],0),MATCH($HG191,PO_Placed_Data_Fu[#Headers],0))))</f>
        <v>0</v>
      </c>
      <c r="HK191" s="62" t="str" cm="1">
        <f t="array" ref="HK191">IF(ISERROR(INDEX(TrimSummary[costing_yy],MATCH(1,INDEX(($HD191=TrimSummary[style_no])*(HK$3=TrimSummary[trim_reff])*(ISNUMBER(FIND("/"&amp;$HC191&amp;"/","/"&amp;TrimSummary[color]&amp;"/"))),),0))),0,(INDEX(TrimSummary[costing_yy],MATCH(1,INDEX(($HD191=TrimSummary[style_no])*(HK$3=TrimSummary[trim_reff])*(ISNUMBER(FIND("/"&amp;$HC191&amp;"/","/"&amp;TrimSummary[color]&amp;"/"))),),0))))*$HH191*(1+$BN$3)&amp;","&amp;IF(ISERROR(INDEX(TrimSummary[costing_yy],MATCH(1,INDEX(($HD191=TrimSummary[style_no])*(HK$3=TrimSummary[trim_reff])*(ISNUMBER(FIND("/"&amp;$HC191&amp;"/","/"&amp;TrimSummary[color]&amp;"/"))),),0))),0,(INDEX(TrimSummary[costing_yy],MATCH(1,INDEX(($HD191=TrimSummary[style_no])*(HK$3=TrimSummary[trim_reff])*(ISNUMBER(FIND("/"&amp;$HC191&amp;"/","/"&amp;TrimSummary[color]&amp;"/"))),),0))))*$HJ191*(1+$BN$3)&amp;","&amp;IF(ISERROR(INDEX(TrimSummary[ordering_yy],MATCH(1,INDEX(($HD191=TrimSummary[style_no])*(HK$3=TrimSummary[trim_reff])*(ISNUMBER(FIND("/"&amp;$HC191&amp;"/","/"&amp;TrimSummary[color]&amp;"/"))),),0))),0,(INDEX(TrimSummary[ordering_yy],MATCH(1,INDEX(($HD191=TrimSummary[style_no])*(HK$3=TrimSummary[trim_reff])*(ISNUMBER(FIND("/"&amp;$HC191&amp;"/","/"&amp;TrimSummary[color]&amp;"/"))),),0))))*$HH191*(1+$BN$4)&amp;","&amp;IF(ISERROR(INDEX(TrimSummary[ordering_yy],MATCH(1,INDEX(($HD191=TrimSummary[style_no])*(HK$3=TrimSummary[trim_reff])*(ISNUMBER(FIND("/"&amp;$HC191&amp;"/","/"&amp;TrimSummary[color]&amp;"/"))),),0))),0,(INDEX(TrimSummary[ordering_yy],MATCH(1,INDEX(($HD191=TrimSummary[style_no])*(HK$3=TrimSummary[trim_reff])*(ISNUMBER(FIND("/"&amp;$HC191&amp;"/","/"&amp;TrimSummary[color]&amp;"/"))),),0))))*$HJ191*(1+$BN$4)</f>
        <v>87.523488,0,0,0</v>
      </c>
      <c r="HL191" s="62" t="str" cm="1">
        <f t="array" ref="HL191">IF(ISERROR(INDEX(TrimSummary[costing_yy],MATCH(1,INDEX(($HD191=TrimSummary[style_no])*(HL$3=TrimSummary[trim_reff])*(ISNUMBER(FIND("/"&amp;$HC191&amp;"/","/"&amp;TrimSummary[color]&amp;"/"))),),0))),0,(INDEX(TrimSummary[costing_yy],MATCH(1,INDEX(($HD191=TrimSummary[style_no])*(HL$3=TrimSummary[trim_reff])*(ISNUMBER(FIND("/"&amp;$HC191&amp;"/","/"&amp;TrimSummary[color]&amp;"/"))),),0))))*$HH191*(1+$BN$3)&amp;","&amp;IF(ISERROR(INDEX(TrimSummary[costing_yy],MATCH(1,INDEX(($HD191=TrimSummary[style_no])*(HL$3=TrimSummary[trim_reff])*(ISNUMBER(FIND("/"&amp;$HC191&amp;"/","/"&amp;TrimSummary[color]&amp;"/"))),),0))),0,(INDEX(TrimSummary[costing_yy],MATCH(1,INDEX(($HD191=TrimSummary[style_no])*(HL$3=TrimSummary[trim_reff])*(ISNUMBER(FIND("/"&amp;$HC191&amp;"/","/"&amp;TrimSummary[color]&amp;"/"))),),0))))*$HJ191*(1+$BN$3)&amp;","&amp;IF(ISERROR(INDEX(TrimSummary[ordering_yy],MATCH(1,INDEX(($HD191=TrimSummary[style_no])*(HL$3=TrimSummary[trim_reff])*(ISNUMBER(FIND("/"&amp;$HC191&amp;"/","/"&amp;TrimSummary[color]&amp;"/"))),),0))),0,(INDEX(TrimSummary[ordering_yy],MATCH(1,INDEX(($HD191=TrimSummary[style_no])*(HL$3=TrimSummary[trim_reff])*(ISNUMBER(FIND("/"&amp;$HC191&amp;"/","/"&amp;TrimSummary[color]&amp;"/"))),),0))))*$HH191*(1+$BN$4)&amp;","&amp;IF(ISERROR(INDEX(TrimSummary[ordering_yy],MATCH(1,INDEX(($HD191=TrimSummary[style_no])*(HL$3=TrimSummary[trim_reff])*(ISNUMBER(FIND("/"&amp;$HC191&amp;"/","/"&amp;TrimSummary[color]&amp;"/"))),),0))),0,(INDEX(TrimSummary[ordering_yy],MATCH(1,INDEX(($HD191=TrimSummary[style_no])*(HL$3=TrimSummary[trim_reff])*(ISNUMBER(FIND("/"&amp;$HC191&amp;"/","/"&amp;TrimSummary[color]&amp;"/"))),),0))))*$HJ191*(1+$BN$4)</f>
        <v>1.21056,0,0,0</v>
      </c>
      <c r="HM191" s="62" t="str" cm="1">
        <f t="array" ref="HM191">IF(ISERROR(INDEX(TrimSummary[costing_yy],MATCH(1,INDEX(($HD191=TrimSummary[style_no])*(HM$3=TrimSummary[trim_reff])*(ISNUMBER(FIND("/"&amp;$HC191&amp;"/","/"&amp;TrimSummary[color]&amp;"/"))),),0))),0,(INDEX(TrimSummary[costing_yy],MATCH(1,INDEX(($HD191=TrimSummary[style_no])*(HM$3=TrimSummary[trim_reff])*(ISNUMBER(FIND("/"&amp;$HC191&amp;"/","/"&amp;TrimSummary[color]&amp;"/"))),),0))))*$HH191*(1+$BN$3)&amp;","&amp;IF(ISERROR(INDEX(TrimSummary[costing_yy],MATCH(1,INDEX(($HD191=TrimSummary[style_no])*(HM$3=TrimSummary[trim_reff])*(ISNUMBER(FIND("/"&amp;$HC191&amp;"/","/"&amp;TrimSummary[color]&amp;"/"))),),0))),0,(INDEX(TrimSummary[costing_yy],MATCH(1,INDEX(($HD191=TrimSummary[style_no])*(HM$3=TrimSummary[trim_reff])*(ISNUMBER(FIND("/"&amp;$HC191&amp;"/","/"&amp;TrimSummary[color]&amp;"/"))),),0))))*$HJ191*(1+$BN$3)&amp;","&amp;IF(ISERROR(INDEX(TrimSummary[ordering_yy],MATCH(1,INDEX(($HD191=TrimSummary[style_no])*(HM$3=TrimSummary[trim_reff])*(ISNUMBER(FIND("/"&amp;$HC191&amp;"/","/"&amp;TrimSummary[color]&amp;"/"))),),0))),0,(INDEX(TrimSummary[ordering_yy],MATCH(1,INDEX(($HD191=TrimSummary[style_no])*(HM$3=TrimSummary[trim_reff])*(ISNUMBER(FIND("/"&amp;$HC191&amp;"/","/"&amp;TrimSummary[color]&amp;"/"))),),0))))*$HH191*(1+$BN$4)&amp;","&amp;IF(ISERROR(INDEX(TrimSummary[ordering_yy],MATCH(1,INDEX(($HD191=TrimSummary[style_no])*(HM$3=TrimSummary[trim_reff])*(ISNUMBER(FIND("/"&amp;$HC191&amp;"/","/"&amp;TrimSummary[color]&amp;"/"))),),0))),0,(INDEX(TrimSummary[ordering_yy],MATCH(1,INDEX(($HD191=TrimSummary[style_no])*(HM$3=TrimSummary[trim_reff])*(ISNUMBER(FIND("/"&amp;$HC191&amp;"/","/"&amp;TrimSummary[color]&amp;"/"))),),0))))*$HJ191*(1+$BN$4)</f>
        <v>1.856192,0,0,0</v>
      </c>
      <c r="HN191" s="62" t="str" cm="1">
        <f t="array" ref="HN191">IF(ISERROR(INDEX(TrimSummary[costing_yy],MATCH(1,INDEX(($HD191=TrimSummary[style_no])*(HN$3=TrimSummary[trim_reff])*(ISNUMBER(FIND("/"&amp;$HC191&amp;"/","/"&amp;TrimSummary[color]&amp;"/"))),),0))),0,(INDEX(TrimSummary[costing_yy],MATCH(1,INDEX(($HD191=TrimSummary[style_no])*(HN$3=TrimSummary[trim_reff])*(ISNUMBER(FIND("/"&amp;$HC191&amp;"/","/"&amp;TrimSummary[color]&amp;"/"))),),0))))*$HH191*(1+$BN$3)&amp;","&amp;IF(ISERROR(INDEX(TrimSummary[costing_yy],MATCH(1,INDEX(($HD191=TrimSummary[style_no])*(HN$3=TrimSummary[trim_reff])*(ISNUMBER(FIND("/"&amp;$HC191&amp;"/","/"&amp;TrimSummary[color]&amp;"/"))),),0))),0,(INDEX(TrimSummary[costing_yy],MATCH(1,INDEX(($HD191=TrimSummary[style_no])*(HN$3=TrimSummary[trim_reff])*(ISNUMBER(FIND("/"&amp;$HC191&amp;"/","/"&amp;TrimSummary[color]&amp;"/"))),),0))))*$HJ191*(1+$BN$3)&amp;","&amp;IF(ISERROR(INDEX(TrimSummary[ordering_yy],MATCH(1,INDEX(($HD191=TrimSummary[style_no])*(HN$3=TrimSummary[trim_reff])*(ISNUMBER(FIND("/"&amp;$HC191&amp;"/","/"&amp;TrimSummary[color]&amp;"/"))),),0))),0,(INDEX(TrimSummary[ordering_yy],MATCH(1,INDEX(($HD191=TrimSummary[style_no])*(HN$3=TrimSummary[trim_reff])*(ISNUMBER(FIND("/"&amp;$HC191&amp;"/","/"&amp;TrimSummary[color]&amp;"/"))),),0))))*$HH191*(1+$BN$4)&amp;","&amp;IF(ISERROR(INDEX(TrimSummary[ordering_yy],MATCH(1,INDEX(($HD191=TrimSummary[style_no])*(HN$3=TrimSummary[trim_reff])*(ISNUMBER(FIND("/"&amp;$HC191&amp;"/","/"&amp;TrimSummary[color]&amp;"/"))),),0))),0,(INDEX(TrimSummary[ordering_yy],MATCH(1,INDEX(($HD191=TrimSummary[style_no])*(HN$3=TrimSummary[trim_reff])*(ISNUMBER(FIND("/"&amp;$HC191&amp;"/","/"&amp;TrimSummary[color]&amp;"/"))),),0))))*$HJ191*(1+$BN$4)</f>
        <v>100.88,0,0,0</v>
      </c>
      <c r="HO191" s="62" t="str" cm="1">
        <f t="array" ref="HO191">IF(ISERROR(INDEX(TrimSummary[costing_yy],MATCH(1,INDEX(($HD191=TrimSummary[style_no])*(HO$3=TrimSummary[trim_reff])*(ISNUMBER(FIND("/"&amp;$HC191&amp;"/","/"&amp;TrimSummary[color]&amp;"/"))),),0))),0,(INDEX(TrimSummary[costing_yy],MATCH(1,INDEX(($HD191=TrimSummary[style_no])*(HO$3=TrimSummary[trim_reff])*(ISNUMBER(FIND("/"&amp;$HC191&amp;"/","/"&amp;TrimSummary[color]&amp;"/"))),),0))))*$HH191*(1+$BN$3)&amp;","&amp;IF(ISERROR(INDEX(TrimSummary[costing_yy],MATCH(1,INDEX(($HD191=TrimSummary[style_no])*(HO$3=TrimSummary[trim_reff])*(ISNUMBER(FIND("/"&amp;$HC191&amp;"/","/"&amp;TrimSummary[color]&amp;"/"))),),0))),0,(INDEX(TrimSummary[costing_yy],MATCH(1,INDEX(($HD191=TrimSummary[style_no])*(HO$3=TrimSummary[trim_reff])*(ISNUMBER(FIND("/"&amp;$HC191&amp;"/","/"&amp;TrimSummary[color]&amp;"/"))),),0))))*$HJ191*(1+$BN$3)&amp;","&amp;IF(ISERROR(INDEX(TrimSummary[ordering_yy],MATCH(1,INDEX(($HD191=TrimSummary[style_no])*(HO$3=TrimSummary[trim_reff])*(ISNUMBER(FIND("/"&amp;$HC191&amp;"/","/"&amp;TrimSummary[color]&amp;"/"))),),0))),0,(INDEX(TrimSummary[ordering_yy],MATCH(1,INDEX(($HD191=TrimSummary[style_no])*(HO$3=TrimSummary[trim_reff])*(ISNUMBER(FIND("/"&amp;$HC191&amp;"/","/"&amp;TrimSummary[color]&amp;"/"))),),0))))*$HH191*(1+$BN$4)&amp;","&amp;IF(ISERROR(INDEX(TrimSummary[ordering_yy],MATCH(1,INDEX(($HD191=TrimSummary[style_no])*(HO$3=TrimSummary[trim_reff])*(ISNUMBER(FIND("/"&amp;$HC191&amp;"/","/"&amp;TrimSummary[color]&amp;"/"))),),0))),0,(INDEX(TrimSummary[ordering_yy],MATCH(1,INDEX(($HD191=TrimSummary[style_no])*(HO$3=TrimSummary[trim_reff])*(ISNUMBER(FIND("/"&amp;$HC191&amp;"/","/"&amp;TrimSummary[color]&amp;"/"))),),0))))*$HJ191*(1+$BN$4)</f>
        <v>100.88,0,0,0</v>
      </c>
      <c r="HP191" s="62" t="str" cm="1">
        <f t="array" ref="HP191">IF(ISERROR(INDEX(TrimSummary[costing_yy],MATCH(1,INDEX(($HD191=TrimSummary[style_no])*(HP$3=TrimSummary[trim_reff])*(ISNUMBER(FIND("/"&amp;$HC191&amp;"/","/"&amp;TrimSummary[color]&amp;"/"))),),0))),0,(INDEX(TrimSummary[costing_yy],MATCH(1,INDEX(($HD191=TrimSummary[style_no])*(HP$3=TrimSummary[trim_reff])*(ISNUMBER(FIND("/"&amp;$HC191&amp;"/","/"&amp;TrimSummary[color]&amp;"/"))),),0))))*$HH191*(1+$BN$3)&amp;","&amp;IF(ISERROR(INDEX(TrimSummary[costing_yy],MATCH(1,INDEX(($HD191=TrimSummary[style_no])*(HP$3=TrimSummary[trim_reff])*(ISNUMBER(FIND("/"&amp;$HC191&amp;"/","/"&amp;TrimSummary[color]&amp;"/"))),),0))),0,(INDEX(TrimSummary[costing_yy],MATCH(1,INDEX(($HD191=TrimSummary[style_no])*(HP$3=TrimSummary[trim_reff])*(ISNUMBER(FIND("/"&amp;$HC191&amp;"/","/"&amp;TrimSummary[color]&amp;"/"))),),0))))*$HJ191*(1+$BN$3)&amp;","&amp;IF(ISERROR(INDEX(TrimSummary[ordering_yy],MATCH(1,INDEX(($HD191=TrimSummary[style_no])*(HP$3=TrimSummary[trim_reff])*(ISNUMBER(FIND("/"&amp;$HC191&amp;"/","/"&amp;TrimSummary[color]&amp;"/"))),),0))),0,(INDEX(TrimSummary[ordering_yy],MATCH(1,INDEX(($HD191=TrimSummary[style_no])*(HP$3=TrimSummary[trim_reff])*(ISNUMBER(FIND("/"&amp;$HC191&amp;"/","/"&amp;TrimSummary[color]&amp;"/"))),),0))))*$HH191*(1+$BN$4)&amp;","&amp;IF(ISERROR(INDEX(TrimSummary[ordering_yy],MATCH(1,INDEX(($HD191=TrimSummary[style_no])*(HP$3=TrimSummary[trim_reff])*(ISNUMBER(FIND("/"&amp;$HC191&amp;"/","/"&amp;TrimSummary[color]&amp;"/"))),),0))),0,(INDEX(TrimSummary[ordering_yy],MATCH(1,INDEX(($HD191=TrimSummary[style_no])*(HP$3=TrimSummary[trim_reff])*(ISNUMBER(FIND("/"&amp;$HC191&amp;"/","/"&amp;TrimSummary[color]&amp;"/"))),),0))))*$HJ191*(1+$BN$4)</f>
        <v>100.88,0,0,0</v>
      </c>
      <c r="HQ191" s="62" t="str" cm="1">
        <f t="array" ref="HQ191">IF(ISERROR(INDEX(TrimSummary[costing_yy],MATCH(1,INDEX(($HD191=TrimSummary[style_no])*(HQ$3=TrimSummary[trim_reff])*(ISNUMBER(FIND("/"&amp;$HC191&amp;"/","/"&amp;TrimSummary[color]&amp;"/"))),),0))),0,(INDEX(TrimSummary[costing_yy],MATCH(1,INDEX(($HD191=TrimSummary[style_no])*(HQ$3=TrimSummary[trim_reff])*(ISNUMBER(FIND("/"&amp;$HC191&amp;"/","/"&amp;TrimSummary[color]&amp;"/"))),),0))))*$HH191*(1+$BN$3)&amp;","&amp;IF(ISERROR(INDEX(TrimSummary[costing_yy],MATCH(1,INDEX(($HD191=TrimSummary[style_no])*(HQ$3=TrimSummary[trim_reff])*(ISNUMBER(FIND("/"&amp;$HC191&amp;"/","/"&amp;TrimSummary[color]&amp;"/"))),),0))),0,(INDEX(TrimSummary[costing_yy],MATCH(1,INDEX(($HD191=TrimSummary[style_no])*(HQ$3=TrimSummary[trim_reff])*(ISNUMBER(FIND("/"&amp;$HC191&amp;"/","/"&amp;TrimSummary[color]&amp;"/"))),),0))))*$HJ191*(1+$BN$3)&amp;","&amp;IF(ISERROR(INDEX(TrimSummary[ordering_yy],MATCH(1,INDEX(($HD191=TrimSummary[style_no])*(HQ$3=TrimSummary[trim_reff])*(ISNUMBER(FIND("/"&amp;$HC191&amp;"/","/"&amp;TrimSummary[color]&amp;"/"))),),0))),0,(INDEX(TrimSummary[ordering_yy],MATCH(1,INDEX(($HD191=TrimSummary[style_no])*(HQ$3=TrimSummary[trim_reff])*(ISNUMBER(FIND("/"&amp;$HC191&amp;"/","/"&amp;TrimSummary[color]&amp;"/"))),),0))))*$HH191*(1+$BN$4)&amp;","&amp;IF(ISERROR(INDEX(TrimSummary[ordering_yy],MATCH(1,INDEX(($HD191=TrimSummary[style_no])*(HQ$3=TrimSummary[trim_reff])*(ISNUMBER(FIND("/"&amp;$HC191&amp;"/","/"&amp;TrimSummary[color]&amp;"/"))),),0))),0,(INDEX(TrimSummary[ordering_yy],MATCH(1,INDEX(($HD191=TrimSummary[style_no])*(HQ$3=TrimSummary[trim_reff])*(ISNUMBER(FIND("/"&amp;$HC191&amp;"/","/"&amp;TrimSummary[color]&amp;"/"))),),0))))*$HJ191*(1+$BN$4)</f>
        <v>100.88,0,0,0</v>
      </c>
      <c r="HR191" s="62" t="str" cm="1">
        <f t="array" ref="HR191">IF(ISERROR(INDEX(TrimSummary[costing_yy],MATCH(1,INDEX(($HD191=TrimSummary[style_no])*(HR$3=TrimSummary[trim_reff])*(ISNUMBER(FIND("/"&amp;$HC191&amp;"/","/"&amp;TrimSummary[color]&amp;"/"))),),0))),0,(INDEX(TrimSummary[costing_yy],MATCH(1,INDEX(($HD191=TrimSummary[style_no])*(HR$3=TrimSummary[trim_reff])*(ISNUMBER(FIND("/"&amp;$HC191&amp;"/","/"&amp;TrimSummary[color]&amp;"/"))),),0))))*$HH191*(1+$BN$3)&amp;","&amp;IF(ISERROR(INDEX(TrimSummary[costing_yy],MATCH(1,INDEX(($HD191=TrimSummary[style_no])*(HR$3=TrimSummary[trim_reff])*(ISNUMBER(FIND("/"&amp;$HC191&amp;"/","/"&amp;TrimSummary[color]&amp;"/"))),),0))),0,(INDEX(TrimSummary[costing_yy],MATCH(1,INDEX(($HD191=TrimSummary[style_no])*(HR$3=TrimSummary[trim_reff])*(ISNUMBER(FIND("/"&amp;$HC191&amp;"/","/"&amp;TrimSummary[color]&amp;"/"))),),0))))*$HJ191*(1+$BN$3)&amp;","&amp;IF(ISERROR(INDEX(TrimSummary[ordering_yy],MATCH(1,INDEX(($HD191=TrimSummary[style_no])*(HR$3=TrimSummary[trim_reff])*(ISNUMBER(FIND("/"&amp;$HC191&amp;"/","/"&amp;TrimSummary[color]&amp;"/"))),),0))),0,(INDEX(TrimSummary[ordering_yy],MATCH(1,INDEX(($HD191=TrimSummary[style_no])*(HR$3=TrimSummary[trim_reff])*(ISNUMBER(FIND("/"&amp;$HC191&amp;"/","/"&amp;TrimSummary[color]&amp;"/"))),),0))))*$HH191*(1+$BN$4)&amp;","&amp;IF(ISERROR(INDEX(TrimSummary[ordering_yy],MATCH(1,INDEX(($HD191=TrimSummary[style_no])*(HR$3=TrimSummary[trim_reff])*(ISNUMBER(FIND("/"&amp;$HC191&amp;"/","/"&amp;TrimSummary[color]&amp;"/"))),),0))),0,(INDEX(TrimSummary[ordering_yy],MATCH(1,INDEX(($HD191=TrimSummary[style_no])*(HR$3=TrimSummary[trim_reff])*(ISNUMBER(FIND("/"&amp;$HC191&amp;"/","/"&amp;TrimSummary[color]&amp;"/"))),),0))))*$HJ191*(1+$BN$4)</f>
        <v>100.88,0,0,0</v>
      </c>
      <c r="HS191" s="62" t="str" cm="1">
        <f t="array" ref="HS191">IF(ISERROR(INDEX(TrimSummary[costing_yy],MATCH(1,INDEX(($HD191=TrimSummary[style_no])*(HS$3=TrimSummary[trim_reff])*(ISNUMBER(FIND("/"&amp;$HC191&amp;"/","/"&amp;TrimSummary[color]&amp;"/"))),),0))),0,(INDEX(TrimSummary[costing_yy],MATCH(1,INDEX(($HD191=TrimSummary[style_no])*(HS$3=TrimSummary[trim_reff])*(ISNUMBER(FIND("/"&amp;$HC191&amp;"/","/"&amp;TrimSummary[color]&amp;"/"))),),0))))*$HH191*(1+$BN$3)&amp;","&amp;IF(ISERROR(INDEX(TrimSummary[costing_yy],MATCH(1,INDEX(($HD191=TrimSummary[style_no])*(HS$3=TrimSummary[trim_reff])*(ISNUMBER(FIND("/"&amp;$HC191&amp;"/","/"&amp;TrimSummary[color]&amp;"/"))),),0))),0,(INDEX(TrimSummary[costing_yy],MATCH(1,INDEX(($HD191=TrimSummary[style_no])*(HS$3=TrimSummary[trim_reff])*(ISNUMBER(FIND("/"&amp;$HC191&amp;"/","/"&amp;TrimSummary[color]&amp;"/"))),),0))))*$HJ191*(1+$BN$3)&amp;","&amp;IF(ISERROR(INDEX(TrimSummary[ordering_yy],MATCH(1,INDEX(($HD191=TrimSummary[style_no])*(HS$3=TrimSummary[trim_reff])*(ISNUMBER(FIND("/"&amp;$HC191&amp;"/","/"&amp;TrimSummary[color]&amp;"/"))),),0))),0,(INDEX(TrimSummary[ordering_yy],MATCH(1,INDEX(($HD191=TrimSummary[style_no])*(HS$3=TrimSummary[trim_reff])*(ISNUMBER(FIND("/"&amp;$HC191&amp;"/","/"&amp;TrimSummary[color]&amp;"/"))),),0))))*$HH191*(1+$BN$4)&amp;","&amp;IF(ISERROR(INDEX(TrimSummary[ordering_yy],MATCH(1,INDEX(($HD191=TrimSummary[style_no])*(HS$3=TrimSummary[trim_reff])*(ISNUMBER(FIND("/"&amp;$HC191&amp;"/","/"&amp;TrimSummary[color]&amp;"/"))),),0))),0,(INDEX(TrimSummary[ordering_yy],MATCH(1,INDEX(($HD191=TrimSummary[style_no])*(HS$3=TrimSummary[trim_reff])*(ISNUMBER(FIND("/"&amp;$HC191&amp;"/","/"&amp;TrimSummary[color]&amp;"/"))),),0))))*$HJ191*(1+$BN$4)</f>
        <v>100.88,0,0,0</v>
      </c>
      <c r="HT191" s="62" t="str" cm="1">
        <f t="array" ref="HT191">IF(ISERROR(INDEX(TrimSummary[costing_yy],MATCH(1,INDEX(($HD191=TrimSummary[style_no])*(HT$3=TrimSummary[trim_reff])*(ISNUMBER(FIND("/"&amp;$HC191&amp;"/","/"&amp;TrimSummary[color]&amp;"/"))),),0))),0,(INDEX(TrimSummary[costing_yy],MATCH(1,INDEX(($HD191=TrimSummary[style_no])*(HT$3=TrimSummary[trim_reff])*(ISNUMBER(FIND("/"&amp;$HC191&amp;"/","/"&amp;TrimSummary[color]&amp;"/"))),),0))))*$HH191*(1+$BN$3)&amp;","&amp;IF(ISERROR(INDEX(TrimSummary[costing_yy],MATCH(1,INDEX(($HD191=TrimSummary[style_no])*(HT$3=TrimSummary[trim_reff])*(ISNUMBER(FIND("/"&amp;$HC191&amp;"/","/"&amp;TrimSummary[color]&amp;"/"))),),0))),0,(INDEX(TrimSummary[costing_yy],MATCH(1,INDEX(($HD191=TrimSummary[style_no])*(HT$3=TrimSummary[trim_reff])*(ISNUMBER(FIND("/"&amp;$HC191&amp;"/","/"&amp;TrimSummary[color]&amp;"/"))),),0))))*$HJ191*(1+$BN$3)&amp;","&amp;IF(ISERROR(INDEX(TrimSummary[ordering_yy],MATCH(1,INDEX(($HD191=TrimSummary[style_no])*(HT$3=TrimSummary[trim_reff])*(ISNUMBER(FIND("/"&amp;$HC191&amp;"/","/"&amp;TrimSummary[color]&amp;"/"))),),0))),0,(INDEX(TrimSummary[ordering_yy],MATCH(1,INDEX(($HD191=TrimSummary[style_no])*(HT$3=TrimSummary[trim_reff])*(ISNUMBER(FIND("/"&amp;$HC191&amp;"/","/"&amp;TrimSummary[color]&amp;"/"))),),0))))*$HH191*(1+$BN$4)&amp;","&amp;IF(ISERROR(INDEX(TrimSummary[ordering_yy],MATCH(1,INDEX(($HD191=TrimSummary[style_no])*(HT$3=TrimSummary[trim_reff])*(ISNUMBER(FIND("/"&amp;$HC191&amp;"/","/"&amp;TrimSummary[color]&amp;"/"))),),0))),0,(INDEX(TrimSummary[ordering_yy],MATCH(1,INDEX(($HD191=TrimSummary[style_no])*(HT$3=TrimSummary[trim_reff])*(ISNUMBER(FIND("/"&amp;$HC191&amp;"/","/"&amp;TrimSummary[color]&amp;"/"))),),0))))*$HJ191*(1+$BN$4)</f>
        <v>100.88,0,0,0</v>
      </c>
      <c r="HU191" s="62" t="str" cm="1">
        <f t="array" ref="HU191">IF(ISERROR(INDEX(TrimSummary[costing_yy],MATCH(1,INDEX(($HD191=TrimSummary[style_no])*(HU$3=TrimSummary[trim_reff])*(ISNUMBER(FIND("/"&amp;$HC191&amp;"/","/"&amp;TrimSummary[color]&amp;"/"))),),0))),0,(INDEX(TrimSummary[costing_yy],MATCH(1,INDEX(($HD191=TrimSummary[style_no])*(HU$3=TrimSummary[trim_reff])*(ISNUMBER(FIND("/"&amp;$HC191&amp;"/","/"&amp;TrimSummary[color]&amp;"/"))),),0))))*$HH191*(1+$BN$3)&amp;","&amp;IF(ISERROR(INDEX(TrimSummary[costing_yy],MATCH(1,INDEX(($HD191=TrimSummary[style_no])*(HU$3=TrimSummary[trim_reff])*(ISNUMBER(FIND("/"&amp;$HC191&amp;"/","/"&amp;TrimSummary[color]&amp;"/"))),),0))),0,(INDEX(TrimSummary[costing_yy],MATCH(1,INDEX(($HD191=TrimSummary[style_no])*(HU$3=TrimSummary[trim_reff])*(ISNUMBER(FIND("/"&amp;$HC191&amp;"/","/"&amp;TrimSummary[color]&amp;"/"))),),0))))*$HJ191*(1+$BN$3)&amp;","&amp;IF(ISERROR(INDEX(TrimSummary[ordering_yy],MATCH(1,INDEX(($HD191=TrimSummary[style_no])*(HU$3=TrimSummary[trim_reff])*(ISNUMBER(FIND("/"&amp;$HC191&amp;"/","/"&amp;TrimSummary[color]&amp;"/"))),),0))),0,(INDEX(TrimSummary[ordering_yy],MATCH(1,INDEX(($HD191=TrimSummary[style_no])*(HU$3=TrimSummary[trim_reff])*(ISNUMBER(FIND("/"&amp;$HC191&amp;"/","/"&amp;TrimSummary[color]&amp;"/"))),),0))))*$HH191*(1+$BN$4)&amp;","&amp;IF(ISERROR(INDEX(TrimSummary[ordering_yy],MATCH(1,INDEX(($HD191=TrimSummary[style_no])*(HU$3=TrimSummary[trim_reff])*(ISNUMBER(FIND("/"&amp;$HC191&amp;"/","/"&amp;TrimSummary[color]&amp;"/"))),),0))),0,(INDEX(TrimSummary[ordering_yy],MATCH(1,INDEX(($HD191=TrimSummary[style_no])*(HU$3=TrimSummary[trim_reff])*(ISNUMBER(FIND("/"&amp;$HC191&amp;"/","/"&amp;TrimSummary[color]&amp;"/"))),),0))))*$HJ191*(1+$BN$4)</f>
        <v>100.88,0,0,0</v>
      </c>
      <c r="HV191" s="62"/>
      <c r="HW191" s="62"/>
      <c r="HX191" s="62"/>
      <c r="HY191" s="62"/>
      <c r="HZ191" s="62"/>
      <c r="IA191" s="62"/>
      <c r="IB191" s="62"/>
      <c r="IC191" s="62"/>
      <c r="ID191" s="62"/>
      <c r="IE191" s="62"/>
      <c r="IF191" s="62"/>
      <c r="IG191" s="62"/>
      <c r="IH191" s="62"/>
      <c r="II191" s="49"/>
      <c r="IJ191" s="49"/>
      <c r="IK191" s="49"/>
      <c r="IL191" s="49"/>
      <c r="IM191" s="49"/>
      <c r="IN191" s="49"/>
      <c r="IO191" s="49"/>
      <c r="IP191" s="49"/>
      <c r="IQ191" s="49"/>
      <c r="IR191" s="49"/>
      <c r="IS191" s="49"/>
      <c r="IT191" s="49"/>
      <c r="IU191" s="49"/>
      <c r="IV191" s="49"/>
      <c r="IW191" s="49"/>
    </row>
    <row r="192" spans="1:257">
      <c r="A192"/>
      <c r="D192" s="256"/>
      <c r="E192" s="121"/>
      <c r="F192" s="18"/>
      <c r="G192" s="19"/>
      <c r="H192" s="96"/>
      <c r="I192" s="96"/>
      <c r="J192" s="96"/>
      <c r="K192" s="96"/>
      <c r="L192" s="96"/>
      <c r="M192" s="96"/>
      <c r="N192" s="96"/>
      <c r="O192" s="96"/>
      <c r="P192" s="96"/>
      <c r="Q192" s="96"/>
      <c r="R192" s="96"/>
      <c r="S192" s="86"/>
      <c r="T192" s="86"/>
      <c r="U192" s="86"/>
      <c r="V192" s="130"/>
      <c r="Y192" s="18"/>
      <c r="AR192" s="23"/>
      <c r="AS192" s="23"/>
      <c r="AT192" s="18"/>
      <c r="AV192" s="24"/>
      <c r="AW192" s="24"/>
      <c r="AX192" s="24"/>
      <c r="AY192" s="24"/>
      <c r="AZ192" s="24"/>
      <c r="BA192" s="24"/>
      <c r="BB192" s="24"/>
      <c r="BC192" s="24"/>
      <c r="BD192" s="24"/>
      <c r="BE192" s="24"/>
      <c r="BF192" s="24"/>
      <c r="BG192" s="24"/>
      <c r="BH192" s="24"/>
      <c r="BI192" s="24"/>
      <c r="BV192" s="233"/>
      <c r="BW192" s="233"/>
      <c r="BX192" s="233"/>
      <c r="BY192" s="326"/>
      <c r="BZ192" s="326"/>
      <c r="CA192" s="326"/>
      <c r="CB192" s="326"/>
      <c r="CC192" s="326"/>
      <c r="CD192" s="233"/>
      <c r="CE192" s="233"/>
      <c r="CF192" s="233"/>
      <c r="CG192" s="233"/>
      <c r="CH192" s="233"/>
      <c r="CI192" s="94"/>
      <c r="FT192"/>
      <c r="FU192"/>
      <c r="HA192" s="62" t="str">
        <f>INDEX(TrimSummary[season],MATCH($HD192,TrimSummary[style_no],0))</f>
        <v>WI23</v>
      </c>
      <c r="HB192" s="62" t="str">
        <f>INDEX(TrimSummary[floorset],MATCH($HD192,TrimSummary[style_no],0))</f>
        <v>F3</v>
      </c>
      <c r="HC192" s="6" t="s">
        <v>201</v>
      </c>
      <c r="HD192" s="310" t="s">
        <v>315</v>
      </c>
      <c r="HE192" s="224" t="s">
        <v>304</v>
      </c>
      <c r="HF192" s="98">
        <v>45040</v>
      </c>
      <c r="HG192" t="s">
        <v>39</v>
      </c>
      <c r="HH192" s="105" cm="1">
        <f t="array" ref="HH192">IF(ISERROR(INDEX(Trim_Booking_Data[[QTY TB]:[5]],MATCH($HD192&amp;$HE192&amp;$HF192,Trim_Booking_Data[Styele'#]&amp;Trim_Booking_Data[COLOR]&amp;Trim_Booking_Data[Trim Boking Date],0),MATCH($HG192,Trim_Booking_Data[[#Headers],[QTY TB]:[5]],0))),0,(INDEX(Trim_Booking_Data[[QTY TB]:[5]],MATCH($HD192&amp;$HE192&amp;$HF192,Trim_Booking_Data[Styele'#]&amp;Trim_Booking_Data[COLOR]&amp;Trim_Booking_Data[Trim Boking Date],0),MATCH($HG192,Trim_Booking_Data[[#Headers],[QTY TB]:[5]],0))))</f>
        <v>33</v>
      </c>
      <c r="HI192" s="78" cm="1">
        <f t="array" ref="HI192">IF(ISERROR(INDEX(PO_Placed_Data_Fu[],MATCH($HD192&amp;$HE192,Trim_Booking_Data[Styele'#]&amp;Trim_Booking_Data[COLOR],0),MATCH(HI$3,PO_Placed_Data_Fu[#Headers],0))),0,(INDEX(PO_Placed_Data_Fu[],MATCH($HD192&amp;$HE192,Trim_Booking_Data[Styele'#]&amp;Trim_Booking_Data[COLOR],0),MATCH(HI$3,PO_Placed_Data_Fu[#Headers],0))))</f>
        <v>0</v>
      </c>
      <c r="HJ192" s="73" cm="1">
        <f t="array" ref="HJ192">IF(ISERROR(INDEX(PO_Placed_Data_Fu[],MATCH($HD192&amp;$HE192&amp;$HF192,Trim_Booking_Data[Styele'#]&amp;Trim_Booking_Data[COLOR]&amp;Trim_Booking_Data[Trim Boking Date],0),MATCH($HG192,PO_Placed_Data_Fu[#Headers],0))),0,(INDEX(PO_Placed_Data_Fu[],MATCH($HD192&amp;$HE192&amp;$HF192,Trim_Booking_Data[Styele'#]&amp;Trim_Booking_Data[COLOR]&amp;Trim_Booking_Data[Trim Boking Date],0),MATCH($HG192,PO_Placed_Data_Fu[#Headers],0))))</f>
        <v>0</v>
      </c>
      <c r="HK192" s="62" t="str" cm="1">
        <f t="array" ref="HK192">IF(ISERROR(INDEX(TrimSummary[costing_yy],MATCH(1,INDEX(($HD192=TrimSummary[style_no])*(HK$3=TrimSummary[trim_reff])*(ISNUMBER(FIND("/"&amp;$HC192&amp;"/","/"&amp;TrimSummary[color]&amp;"/"))),),0))),0,(INDEX(TrimSummary[costing_yy],MATCH(1,INDEX(($HD192=TrimSummary[style_no])*(HK$3=TrimSummary[trim_reff])*(ISNUMBER(FIND("/"&amp;$HC192&amp;"/","/"&amp;TrimSummary[color]&amp;"/"))),),0))))*$HH192*(1+$BN$3)&amp;","&amp;IF(ISERROR(INDEX(TrimSummary[costing_yy],MATCH(1,INDEX(($HD192=TrimSummary[style_no])*(HK$3=TrimSummary[trim_reff])*(ISNUMBER(FIND("/"&amp;$HC192&amp;"/","/"&amp;TrimSummary[color]&amp;"/"))),),0))),0,(INDEX(TrimSummary[costing_yy],MATCH(1,INDEX(($HD192=TrimSummary[style_no])*(HK$3=TrimSummary[trim_reff])*(ISNUMBER(FIND("/"&amp;$HC192&amp;"/","/"&amp;TrimSummary[color]&amp;"/"))),),0))))*$HJ192*(1+$BN$3)&amp;","&amp;IF(ISERROR(INDEX(TrimSummary[ordering_yy],MATCH(1,INDEX(($HD192=TrimSummary[style_no])*(HK$3=TrimSummary[trim_reff])*(ISNUMBER(FIND("/"&amp;$HC192&amp;"/","/"&amp;TrimSummary[color]&amp;"/"))),),0))),0,(INDEX(TrimSummary[ordering_yy],MATCH(1,INDEX(($HD192=TrimSummary[style_no])*(HK$3=TrimSummary[trim_reff])*(ISNUMBER(FIND("/"&amp;$HC192&amp;"/","/"&amp;TrimSummary[color]&amp;"/"))),),0))))*$HH192*(1+$BN$4)&amp;","&amp;IF(ISERROR(INDEX(TrimSummary[ordering_yy],MATCH(1,INDEX(($HD192=TrimSummary[style_no])*(HK$3=TrimSummary[trim_reff])*(ISNUMBER(FIND("/"&amp;$HC192&amp;"/","/"&amp;TrimSummary[color]&amp;"/"))),),0))),0,(INDEX(TrimSummary[ordering_yy],MATCH(1,INDEX(($HD192=TrimSummary[style_no])*(HK$3=TrimSummary[trim_reff])*(ISNUMBER(FIND("/"&amp;$HC192&amp;"/","/"&amp;TrimSummary[color]&amp;"/"))),),0))))*$HJ192*(1+$BN$4)</f>
        <v>29.776032,0,0,0</v>
      </c>
      <c r="HL192" s="62" t="str" cm="1">
        <f t="array" ref="HL192">IF(ISERROR(INDEX(TrimSummary[costing_yy],MATCH(1,INDEX(($HD192=TrimSummary[style_no])*(HL$3=TrimSummary[trim_reff])*(ISNUMBER(FIND("/"&amp;$HC192&amp;"/","/"&amp;TrimSummary[color]&amp;"/"))),),0))),0,(INDEX(TrimSummary[costing_yy],MATCH(1,INDEX(($HD192=TrimSummary[style_no])*(HL$3=TrimSummary[trim_reff])*(ISNUMBER(FIND("/"&amp;$HC192&amp;"/","/"&amp;TrimSummary[color]&amp;"/"))),),0))))*$HH192*(1+$BN$3)&amp;","&amp;IF(ISERROR(INDEX(TrimSummary[costing_yy],MATCH(1,INDEX(($HD192=TrimSummary[style_no])*(HL$3=TrimSummary[trim_reff])*(ISNUMBER(FIND("/"&amp;$HC192&amp;"/","/"&amp;TrimSummary[color]&amp;"/"))),),0))),0,(INDEX(TrimSummary[costing_yy],MATCH(1,INDEX(($HD192=TrimSummary[style_no])*(HL$3=TrimSummary[trim_reff])*(ISNUMBER(FIND("/"&amp;$HC192&amp;"/","/"&amp;TrimSummary[color]&amp;"/"))),),0))))*$HJ192*(1+$BN$3)&amp;","&amp;IF(ISERROR(INDEX(TrimSummary[ordering_yy],MATCH(1,INDEX(($HD192=TrimSummary[style_no])*(HL$3=TrimSummary[trim_reff])*(ISNUMBER(FIND("/"&amp;$HC192&amp;"/","/"&amp;TrimSummary[color]&amp;"/"))),),0))),0,(INDEX(TrimSummary[ordering_yy],MATCH(1,INDEX(($HD192=TrimSummary[style_no])*(HL$3=TrimSummary[trim_reff])*(ISNUMBER(FIND("/"&amp;$HC192&amp;"/","/"&amp;TrimSummary[color]&amp;"/"))),),0))))*$HH192*(1+$BN$4)&amp;","&amp;IF(ISERROR(INDEX(TrimSummary[ordering_yy],MATCH(1,INDEX(($HD192=TrimSummary[style_no])*(HL$3=TrimSummary[trim_reff])*(ISNUMBER(FIND("/"&amp;$HC192&amp;"/","/"&amp;TrimSummary[color]&amp;"/"))),),0))),0,(INDEX(TrimSummary[ordering_yy],MATCH(1,INDEX(($HD192=TrimSummary[style_no])*(HL$3=TrimSummary[trim_reff])*(ISNUMBER(FIND("/"&amp;$HC192&amp;"/","/"&amp;TrimSummary[color]&amp;"/"))),),0))))*$HJ192*(1+$BN$4)</f>
        <v>0.41184,0,0,0</v>
      </c>
      <c r="HM192" s="62" t="str" cm="1">
        <f t="array" ref="HM192">IF(ISERROR(INDEX(TrimSummary[costing_yy],MATCH(1,INDEX(($HD192=TrimSummary[style_no])*(HM$3=TrimSummary[trim_reff])*(ISNUMBER(FIND("/"&amp;$HC192&amp;"/","/"&amp;TrimSummary[color]&amp;"/"))),),0))),0,(INDEX(TrimSummary[costing_yy],MATCH(1,INDEX(($HD192=TrimSummary[style_no])*(HM$3=TrimSummary[trim_reff])*(ISNUMBER(FIND("/"&amp;$HC192&amp;"/","/"&amp;TrimSummary[color]&amp;"/"))),),0))))*$HH192*(1+$BN$3)&amp;","&amp;IF(ISERROR(INDEX(TrimSummary[costing_yy],MATCH(1,INDEX(($HD192=TrimSummary[style_no])*(HM$3=TrimSummary[trim_reff])*(ISNUMBER(FIND("/"&amp;$HC192&amp;"/","/"&amp;TrimSummary[color]&amp;"/"))),),0))),0,(INDEX(TrimSummary[costing_yy],MATCH(1,INDEX(($HD192=TrimSummary[style_no])*(HM$3=TrimSummary[trim_reff])*(ISNUMBER(FIND("/"&amp;$HC192&amp;"/","/"&amp;TrimSummary[color]&amp;"/"))),),0))))*$HJ192*(1+$BN$3)&amp;","&amp;IF(ISERROR(INDEX(TrimSummary[ordering_yy],MATCH(1,INDEX(($HD192=TrimSummary[style_no])*(HM$3=TrimSummary[trim_reff])*(ISNUMBER(FIND("/"&amp;$HC192&amp;"/","/"&amp;TrimSummary[color]&amp;"/"))),),0))),0,(INDEX(TrimSummary[ordering_yy],MATCH(1,INDEX(($HD192=TrimSummary[style_no])*(HM$3=TrimSummary[trim_reff])*(ISNUMBER(FIND("/"&amp;$HC192&amp;"/","/"&amp;TrimSummary[color]&amp;"/"))),),0))))*$HH192*(1+$BN$4)&amp;","&amp;IF(ISERROR(INDEX(TrimSummary[ordering_yy],MATCH(1,INDEX(($HD192=TrimSummary[style_no])*(HM$3=TrimSummary[trim_reff])*(ISNUMBER(FIND("/"&amp;$HC192&amp;"/","/"&amp;TrimSummary[color]&amp;"/"))),),0))),0,(INDEX(TrimSummary[ordering_yy],MATCH(1,INDEX(($HD192=TrimSummary[style_no])*(HM$3=TrimSummary[trim_reff])*(ISNUMBER(FIND("/"&amp;$HC192&amp;"/","/"&amp;TrimSummary[color]&amp;"/"))),),0))))*$HJ192*(1+$BN$4)</f>
        <v>0.631488,0,0,0</v>
      </c>
      <c r="HN192" s="62" t="str" cm="1">
        <f t="array" ref="HN192">IF(ISERROR(INDEX(TrimSummary[costing_yy],MATCH(1,INDEX(($HD192=TrimSummary[style_no])*(HN$3=TrimSummary[trim_reff])*(ISNUMBER(FIND("/"&amp;$HC192&amp;"/","/"&amp;TrimSummary[color]&amp;"/"))),),0))),0,(INDEX(TrimSummary[costing_yy],MATCH(1,INDEX(($HD192=TrimSummary[style_no])*(HN$3=TrimSummary[trim_reff])*(ISNUMBER(FIND("/"&amp;$HC192&amp;"/","/"&amp;TrimSummary[color]&amp;"/"))),),0))))*$HH192*(1+$BN$3)&amp;","&amp;IF(ISERROR(INDEX(TrimSummary[costing_yy],MATCH(1,INDEX(($HD192=TrimSummary[style_no])*(HN$3=TrimSummary[trim_reff])*(ISNUMBER(FIND("/"&amp;$HC192&amp;"/","/"&amp;TrimSummary[color]&amp;"/"))),),0))),0,(INDEX(TrimSummary[costing_yy],MATCH(1,INDEX(($HD192=TrimSummary[style_no])*(HN$3=TrimSummary[trim_reff])*(ISNUMBER(FIND("/"&amp;$HC192&amp;"/","/"&amp;TrimSummary[color]&amp;"/"))),),0))))*$HJ192*(1+$BN$3)&amp;","&amp;IF(ISERROR(INDEX(TrimSummary[ordering_yy],MATCH(1,INDEX(($HD192=TrimSummary[style_no])*(HN$3=TrimSummary[trim_reff])*(ISNUMBER(FIND("/"&amp;$HC192&amp;"/","/"&amp;TrimSummary[color]&amp;"/"))),),0))),0,(INDEX(TrimSummary[ordering_yy],MATCH(1,INDEX(($HD192=TrimSummary[style_no])*(HN$3=TrimSummary[trim_reff])*(ISNUMBER(FIND("/"&amp;$HC192&amp;"/","/"&amp;TrimSummary[color]&amp;"/"))),),0))))*$HH192*(1+$BN$4)&amp;","&amp;IF(ISERROR(INDEX(TrimSummary[ordering_yy],MATCH(1,INDEX(($HD192=TrimSummary[style_no])*(HN$3=TrimSummary[trim_reff])*(ISNUMBER(FIND("/"&amp;$HC192&amp;"/","/"&amp;TrimSummary[color]&amp;"/"))),),0))),0,(INDEX(TrimSummary[ordering_yy],MATCH(1,INDEX(($HD192=TrimSummary[style_no])*(HN$3=TrimSummary[trim_reff])*(ISNUMBER(FIND("/"&amp;$HC192&amp;"/","/"&amp;TrimSummary[color]&amp;"/"))),),0))))*$HJ192*(1+$BN$4)</f>
        <v>34.32,0,0,0</v>
      </c>
      <c r="HO192" s="62" t="str" cm="1">
        <f t="array" ref="HO192">IF(ISERROR(INDEX(TrimSummary[costing_yy],MATCH(1,INDEX(($HD192=TrimSummary[style_no])*(HO$3=TrimSummary[trim_reff])*(ISNUMBER(FIND("/"&amp;$HC192&amp;"/","/"&amp;TrimSummary[color]&amp;"/"))),),0))),0,(INDEX(TrimSummary[costing_yy],MATCH(1,INDEX(($HD192=TrimSummary[style_no])*(HO$3=TrimSummary[trim_reff])*(ISNUMBER(FIND("/"&amp;$HC192&amp;"/","/"&amp;TrimSummary[color]&amp;"/"))),),0))))*$HH192*(1+$BN$3)&amp;","&amp;IF(ISERROR(INDEX(TrimSummary[costing_yy],MATCH(1,INDEX(($HD192=TrimSummary[style_no])*(HO$3=TrimSummary[trim_reff])*(ISNUMBER(FIND("/"&amp;$HC192&amp;"/","/"&amp;TrimSummary[color]&amp;"/"))),),0))),0,(INDEX(TrimSummary[costing_yy],MATCH(1,INDEX(($HD192=TrimSummary[style_no])*(HO$3=TrimSummary[trim_reff])*(ISNUMBER(FIND("/"&amp;$HC192&amp;"/","/"&amp;TrimSummary[color]&amp;"/"))),),0))))*$HJ192*(1+$BN$3)&amp;","&amp;IF(ISERROR(INDEX(TrimSummary[ordering_yy],MATCH(1,INDEX(($HD192=TrimSummary[style_no])*(HO$3=TrimSummary[trim_reff])*(ISNUMBER(FIND("/"&amp;$HC192&amp;"/","/"&amp;TrimSummary[color]&amp;"/"))),),0))),0,(INDEX(TrimSummary[ordering_yy],MATCH(1,INDEX(($HD192=TrimSummary[style_no])*(HO$3=TrimSummary[trim_reff])*(ISNUMBER(FIND("/"&amp;$HC192&amp;"/","/"&amp;TrimSummary[color]&amp;"/"))),),0))))*$HH192*(1+$BN$4)&amp;","&amp;IF(ISERROR(INDEX(TrimSummary[ordering_yy],MATCH(1,INDEX(($HD192=TrimSummary[style_no])*(HO$3=TrimSummary[trim_reff])*(ISNUMBER(FIND("/"&amp;$HC192&amp;"/","/"&amp;TrimSummary[color]&amp;"/"))),),0))),0,(INDEX(TrimSummary[ordering_yy],MATCH(1,INDEX(($HD192=TrimSummary[style_no])*(HO$3=TrimSummary[trim_reff])*(ISNUMBER(FIND("/"&amp;$HC192&amp;"/","/"&amp;TrimSummary[color]&amp;"/"))),),0))))*$HJ192*(1+$BN$4)</f>
        <v>34.32,0,0,0</v>
      </c>
      <c r="HP192" s="62" t="str" cm="1">
        <f t="array" ref="HP192">IF(ISERROR(INDEX(TrimSummary[costing_yy],MATCH(1,INDEX(($HD192=TrimSummary[style_no])*(HP$3=TrimSummary[trim_reff])*(ISNUMBER(FIND("/"&amp;$HC192&amp;"/","/"&amp;TrimSummary[color]&amp;"/"))),),0))),0,(INDEX(TrimSummary[costing_yy],MATCH(1,INDEX(($HD192=TrimSummary[style_no])*(HP$3=TrimSummary[trim_reff])*(ISNUMBER(FIND("/"&amp;$HC192&amp;"/","/"&amp;TrimSummary[color]&amp;"/"))),),0))))*$HH192*(1+$BN$3)&amp;","&amp;IF(ISERROR(INDEX(TrimSummary[costing_yy],MATCH(1,INDEX(($HD192=TrimSummary[style_no])*(HP$3=TrimSummary[trim_reff])*(ISNUMBER(FIND("/"&amp;$HC192&amp;"/","/"&amp;TrimSummary[color]&amp;"/"))),),0))),0,(INDEX(TrimSummary[costing_yy],MATCH(1,INDEX(($HD192=TrimSummary[style_no])*(HP$3=TrimSummary[trim_reff])*(ISNUMBER(FIND("/"&amp;$HC192&amp;"/","/"&amp;TrimSummary[color]&amp;"/"))),),0))))*$HJ192*(1+$BN$3)&amp;","&amp;IF(ISERROR(INDEX(TrimSummary[ordering_yy],MATCH(1,INDEX(($HD192=TrimSummary[style_no])*(HP$3=TrimSummary[trim_reff])*(ISNUMBER(FIND("/"&amp;$HC192&amp;"/","/"&amp;TrimSummary[color]&amp;"/"))),),0))),0,(INDEX(TrimSummary[ordering_yy],MATCH(1,INDEX(($HD192=TrimSummary[style_no])*(HP$3=TrimSummary[trim_reff])*(ISNUMBER(FIND("/"&amp;$HC192&amp;"/","/"&amp;TrimSummary[color]&amp;"/"))),),0))))*$HH192*(1+$BN$4)&amp;","&amp;IF(ISERROR(INDEX(TrimSummary[ordering_yy],MATCH(1,INDEX(($HD192=TrimSummary[style_no])*(HP$3=TrimSummary[trim_reff])*(ISNUMBER(FIND("/"&amp;$HC192&amp;"/","/"&amp;TrimSummary[color]&amp;"/"))),),0))),0,(INDEX(TrimSummary[ordering_yy],MATCH(1,INDEX(($HD192=TrimSummary[style_no])*(HP$3=TrimSummary[trim_reff])*(ISNUMBER(FIND("/"&amp;$HC192&amp;"/","/"&amp;TrimSummary[color]&amp;"/"))),),0))))*$HJ192*(1+$BN$4)</f>
        <v>34.32,0,0,0</v>
      </c>
      <c r="HQ192" s="62" t="str" cm="1">
        <f t="array" ref="HQ192">IF(ISERROR(INDEX(TrimSummary[costing_yy],MATCH(1,INDEX(($HD192=TrimSummary[style_no])*(HQ$3=TrimSummary[trim_reff])*(ISNUMBER(FIND("/"&amp;$HC192&amp;"/","/"&amp;TrimSummary[color]&amp;"/"))),),0))),0,(INDEX(TrimSummary[costing_yy],MATCH(1,INDEX(($HD192=TrimSummary[style_no])*(HQ$3=TrimSummary[trim_reff])*(ISNUMBER(FIND("/"&amp;$HC192&amp;"/","/"&amp;TrimSummary[color]&amp;"/"))),),0))))*$HH192*(1+$BN$3)&amp;","&amp;IF(ISERROR(INDEX(TrimSummary[costing_yy],MATCH(1,INDEX(($HD192=TrimSummary[style_no])*(HQ$3=TrimSummary[trim_reff])*(ISNUMBER(FIND("/"&amp;$HC192&amp;"/","/"&amp;TrimSummary[color]&amp;"/"))),),0))),0,(INDEX(TrimSummary[costing_yy],MATCH(1,INDEX(($HD192=TrimSummary[style_no])*(HQ$3=TrimSummary[trim_reff])*(ISNUMBER(FIND("/"&amp;$HC192&amp;"/","/"&amp;TrimSummary[color]&amp;"/"))),),0))))*$HJ192*(1+$BN$3)&amp;","&amp;IF(ISERROR(INDEX(TrimSummary[ordering_yy],MATCH(1,INDEX(($HD192=TrimSummary[style_no])*(HQ$3=TrimSummary[trim_reff])*(ISNUMBER(FIND("/"&amp;$HC192&amp;"/","/"&amp;TrimSummary[color]&amp;"/"))),),0))),0,(INDEX(TrimSummary[ordering_yy],MATCH(1,INDEX(($HD192=TrimSummary[style_no])*(HQ$3=TrimSummary[trim_reff])*(ISNUMBER(FIND("/"&amp;$HC192&amp;"/","/"&amp;TrimSummary[color]&amp;"/"))),),0))))*$HH192*(1+$BN$4)&amp;","&amp;IF(ISERROR(INDEX(TrimSummary[ordering_yy],MATCH(1,INDEX(($HD192=TrimSummary[style_no])*(HQ$3=TrimSummary[trim_reff])*(ISNUMBER(FIND("/"&amp;$HC192&amp;"/","/"&amp;TrimSummary[color]&amp;"/"))),),0))),0,(INDEX(TrimSummary[ordering_yy],MATCH(1,INDEX(($HD192=TrimSummary[style_no])*(HQ$3=TrimSummary[trim_reff])*(ISNUMBER(FIND("/"&amp;$HC192&amp;"/","/"&amp;TrimSummary[color]&amp;"/"))),),0))))*$HJ192*(1+$BN$4)</f>
        <v>34.32,0,0,0</v>
      </c>
      <c r="HR192" s="62" t="str" cm="1">
        <f t="array" ref="HR192">IF(ISERROR(INDEX(TrimSummary[costing_yy],MATCH(1,INDEX(($HD192=TrimSummary[style_no])*(HR$3=TrimSummary[trim_reff])*(ISNUMBER(FIND("/"&amp;$HC192&amp;"/","/"&amp;TrimSummary[color]&amp;"/"))),),0))),0,(INDEX(TrimSummary[costing_yy],MATCH(1,INDEX(($HD192=TrimSummary[style_no])*(HR$3=TrimSummary[trim_reff])*(ISNUMBER(FIND("/"&amp;$HC192&amp;"/","/"&amp;TrimSummary[color]&amp;"/"))),),0))))*$HH192*(1+$BN$3)&amp;","&amp;IF(ISERROR(INDEX(TrimSummary[costing_yy],MATCH(1,INDEX(($HD192=TrimSummary[style_no])*(HR$3=TrimSummary[trim_reff])*(ISNUMBER(FIND("/"&amp;$HC192&amp;"/","/"&amp;TrimSummary[color]&amp;"/"))),),0))),0,(INDEX(TrimSummary[costing_yy],MATCH(1,INDEX(($HD192=TrimSummary[style_no])*(HR$3=TrimSummary[trim_reff])*(ISNUMBER(FIND("/"&amp;$HC192&amp;"/","/"&amp;TrimSummary[color]&amp;"/"))),),0))))*$HJ192*(1+$BN$3)&amp;","&amp;IF(ISERROR(INDEX(TrimSummary[ordering_yy],MATCH(1,INDEX(($HD192=TrimSummary[style_no])*(HR$3=TrimSummary[trim_reff])*(ISNUMBER(FIND("/"&amp;$HC192&amp;"/","/"&amp;TrimSummary[color]&amp;"/"))),),0))),0,(INDEX(TrimSummary[ordering_yy],MATCH(1,INDEX(($HD192=TrimSummary[style_no])*(HR$3=TrimSummary[trim_reff])*(ISNUMBER(FIND("/"&amp;$HC192&amp;"/","/"&amp;TrimSummary[color]&amp;"/"))),),0))))*$HH192*(1+$BN$4)&amp;","&amp;IF(ISERROR(INDEX(TrimSummary[ordering_yy],MATCH(1,INDEX(($HD192=TrimSummary[style_no])*(HR$3=TrimSummary[trim_reff])*(ISNUMBER(FIND("/"&amp;$HC192&amp;"/","/"&amp;TrimSummary[color]&amp;"/"))),),0))),0,(INDEX(TrimSummary[ordering_yy],MATCH(1,INDEX(($HD192=TrimSummary[style_no])*(HR$3=TrimSummary[trim_reff])*(ISNUMBER(FIND("/"&amp;$HC192&amp;"/","/"&amp;TrimSummary[color]&amp;"/"))),),0))))*$HJ192*(1+$BN$4)</f>
        <v>34.32,0,0,0</v>
      </c>
      <c r="HS192" s="62" t="str" cm="1">
        <f t="array" ref="HS192">IF(ISERROR(INDEX(TrimSummary[costing_yy],MATCH(1,INDEX(($HD192=TrimSummary[style_no])*(HS$3=TrimSummary[trim_reff])*(ISNUMBER(FIND("/"&amp;$HC192&amp;"/","/"&amp;TrimSummary[color]&amp;"/"))),),0))),0,(INDEX(TrimSummary[costing_yy],MATCH(1,INDEX(($HD192=TrimSummary[style_no])*(HS$3=TrimSummary[trim_reff])*(ISNUMBER(FIND("/"&amp;$HC192&amp;"/","/"&amp;TrimSummary[color]&amp;"/"))),),0))))*$HH192*(1+$BN$3)&amp;","&amp;IF(ISERROR(INDEX(TrimSummary[costing_yy],MATCH(1,INDEX(($HD192=TrimSummary[style_no])*(HS$3=TrimSummary[trim_reff])*(ISNUMBER(FIND("/"&amp;$HC192&amp;"/","/"&amp;TrimSummary[color]&amp;"/"))),),0))),0,(INDEX(TrimSummary[costing_yy],MATCH(1,INDEX(($HD192=TrimSummary[style_no])*(HS$3=TrimSummary[trim_reff])*(ISNUMBER(FIND("/"&amp;$HC192&amp;"/","/"&amp;TrimSummary[color]&amp;"/"))),),0))))*$HJ192*(1+$BN$3)&amp;","&amp;IF(ISERROR(INDEX(TrimSummary[ordering_yy],MATCH(1,INDEX(($HD192=TrimSummary[style_no])*(HS$3=TrimSummary[trim_reff])*(ISNUMBER(FIND("/"&amp;$HC192&amp;"/","/"&amp;TrimSummary[color]&amp;"/"))),),0))),0,(INDEX(TrimSummary[ordering_yy],MATCH(1,INDEX(($HD192=TrimSummary[style_no])*(HS$3=TrimSummary[trim_reff])*(ISNUMBER(FIND("/"&amp;$HC192&amp;"/","/"&amp;TrimSummary[color]&amp;"/"))),),0))))*$HH192*(1+$BN$4)&amp;","&amp;IF(ISERROR(INDEX(TrimSummary[ordering_yy],MATCH(1,INDEX(($HD192=TrimSummary[style_no])*(HS$3=TrimSummary[trim_reff])*(ISNUMBER(FIND("/"&amp;$HC192&amp;"/","/"&amp;TrimSummary[color]&amp;"/"))),),0))),0,(INDEX(TrimSummary[ordering_yy],MATCH(1,INDEX(($HD192=TrimSummary[style_no])*(HS$3=TrimSummary[trim_reff])*(ISNUMBER(FIND("/"&amp;$HC192&amp;"/","/"&amp;TrimSummary[color]&amp;"/"))),),0))))*$HJ192*(1+$BN$4)</f>
        <v>34.32,0,0,0</v>
      </c>
      <c r="HT192" s="62" t="str" cm="1">
        <f t="array" ref="HT192">IF(ISERROR(INDEX(TrimSummary[costing_yy],MATCH(1,INDEX(($HD192=TrimSummary[style_no])*(HT$3=TrimSummary[trim_reff])*(ISNUMBER(FIND("/"&amp;$HC192&amp;"/","/"&amp;TrimSummary[color]&amp;"/"))),),0))),0,(INDEX(TrimSummary[costing_yy],MATCH(1,INDEX(($HD192=TrimSummary[style_no])*(HT$3=TrimSummary[trim_reff])*(ISNUMBER(FIND("/"&amp;$HC192&amp;"/","/"&amp;TrimSummary[color]&amp;"/"))),),0))))*$HH192*(1+$BN$3)&amp;","&amp;IF(ISERROR(INDEX(TrimSummary[costing_yy],MATCH(1,INDEX(($HD192=TrimSummary[style_no])*(HT$3=TrimSummary[trim_reff])*(ISNUMBER(FIND("/"&amp;$HC192&amp;"/","/"&amp;TrimSummary[color]&amp;"/"))),),0))),0,(INDEX(TrimSummary[costing_yy],MATCH(1,INDEX(($HD192=TrimSummary[style_no])*(HT$3=TrimSummary[trim_reff])*(ISNUMBER(FIND("/"&amp;$HC192&amp;"/","/"&amp;TrimSummary[color]&amp;"/"))),),0))))*$HJ192*(1+$BN$3)&amp;","&amp;IF(ISERROR(INDEX(TrimSummary[ordering_yy],MATCH(1,INDEX(($HD192=TrimSummary[style_no])*(HT$3=TrimSummary[trim_reff])*(ISNUMBER(FIND("/"&amp;$HC192&amp;"/","/"&amp;TrimSummary[color]&amp;"/"))),),0))),0,(INDEX(TrimSummary[ordering_yy],MATCH(1,INDEX(($HD192=TrimSummary[style_no])*(HT$3=TrimSummary[trim_reff])*(ISNUMBER(FIND("/"&amp;$HC192&amp;"/","/"&amp;TrimSummary[color]&amp;"/"))),),0))))*$HH192*(1+$BN$4)&amp;","&amp;IF(ISERROR(INDEX(TrimSummary[ordering_yy],MATCH(1,INDEX(($HD192=TrimSummary[style_no])*(HT$3=TrimSummary[trim_reff])*(ISNUMBER(FIND("/"&amp;$HC192&amp;"/","/"&amp;TrimSummary[color]&amp;"/"))),),0))),0,(INDEX(TrimSummary[ordering_yy],MATCH(1,INDEX(($HD192=TrimSummary[style_no])*(HT$3=TrimSummary[trim_reff])*(ISNUMBER(FIND("/"&amp;$HC192&amp;"/","/"&amp;TrimSummary[color]&amp;"/"))),),0))))*$HJ192*(1+$BN$4)</f>
        <v>34.32,0,0,0</v>
      </c>
      <c r="HU192" s="62" t="str" cm="1">
        <f t="array" ref="HU192">IF(ISERROR(INDEX(TrimSummary[costing_yy],MATCH(1,INDEX(($HD192=TrimSummary[style_no])*(HU$3=TrimSummary[trim_reff])*(ISNUMBER(FIND("/"&amp;$HC192&amp;"/","/"&amp;TrimSummary[color]&amp;"/"))),),0))),0,(INDEX(TrimSummary[costing_yy],MATCH(1,INDEX(($HD192=TrimSummary[style_no])*(HU$3=TrimSummary[trim_reff])*(ISNUMBER(FIND("/"&amp;$HC192&amp;"/","/"&amp;TrimSummary[color]&amp;"/"))),),0))))*$HH192*(1+$BN$3)&amp;","&amp;IF(ISERROR(INDEX(TrimSummary[costing_yy],MATCH(1,INDEX(($HD192=TrimSummary[style_no])*(HU$3=TrimSummary[trim_reff])*(ISNUMBER(FIND("/"&amp;$HC192&amp;"/","/"&amp;TrimSummary[color]&amp;"/"))),),0))),0,(INDEX(TrimSummary[costing_yy],MATCH(1,INDEX(($HD192=TrimSummary[style_no])*(HU$3=TrimSummary[trim_reff])*(ISNUMBER(FIND("/"&amp;$HC192&amp;"/","/"&amp;TrimSummary[color]&amp;"/"))),),0))))*$HJ192*(1+$BN$3)&amp;","&amp;IF(ISERROR(INDEX(TrimSummary[ordering_yy],MATCH(1,INDEX(($HD192=TrimSummary[style_no])*(HU$3=TrimSummary[trim_reff])*(ISNUMBER(FIND("/"&amp;$HC192&amp;"/","/"&amp;TrimSummary[color]&amp;"/"))),),0))),0,(INDEX(TrimSummary[ordering_yy],MATCH(1,INDEX(($HD192=TrimSummary[style_no])*(HU$3=TrimSummary[trim_reff])*(ISNUMBER(FIND("/"&amp;$HC192&amp;"/","/"&amp;TrimSummary[color]&amp;"/"))),),0))))*$HH192*(1+$BN$4)&amp;","&amp;IF(ISERROR(INDEX(TrimSummary[ordering_yy],MATCH(1,INDEX(($HD192=TrimSummary[style_no])*(HU$3=TrimSummary[trim_reff])*(ISNUMBER(FIND("/"&amp;$HC192&amp;"/","/"&amp;TrimSummary[color]&amp;"/"))),),0))),0,(INDEX(TrimSummary[ordering_yy],MATCH(1,INDEX(($HD192=TrimSummary[style_no])*(HU$3=TrimSummary[trim_reff])*(ISNUMBER(FIND("/"&amp;$HC192&amp;"/","/"&amp;TrimSummary[color]&amp;"/"))),),0))))*$HJ192*(1+$BN$4)</f>
        <v>34.32,0,0,0</v>
      </c>
      <c r="HV192" s="62"/>
      <c r="HW192" s="62"/>
      <c r="HX192" s="62"/>
      <c r="HY192" s="62"/>
      <c r="HZ192" s="62"/>
      <c r="IA192" s="62"/>
      <c r="IB192" s="62"/>
      <c r="IC192" s="62"/>
      <c r="ID192" s="62"/>
      <c r="IE192" s="62"/>
      <c r="IF192" s="62"/>
      <c r="IG192" s="62"/>
      <c r="IH192" s="62"/>
      <c r="II192" s="62"/>
      <c r="IJ192" s="49"/>
      <c r="IK192" s="49"/>
      <c r="IL192" s="49"/>
      <c r="IM192" s="49"/>
      <c r="IN192" s="49"/>
      <c r="IO192" s="49"/>
      <c r="IP192" s="49"/>
      <c r="IQ192" s="49"/>
      <c r="IR192" s="49"/>
      <c r="IS192" s="49"/>
      <c r="IT192" s="49"/>
      <c r="IU192" s="49"/>
      <c r="IV192" s="49"/>
      <c r="IW192" s="49"/>
    </row>
    <row r="193" spans="1:257">
      <c r="A193"/>
      <c r="D193" s="256"/>
      <c r="E193" s="121"/>
      <c r="F193" s="18"/>
      <c r="G193" s="19"/>
      <c r="H193" s="96"/>
      <c r="I193" s="96"/>
      <c r="J193" s="96"/>
      <c r="K193" s="96"/>
      <c r="L193" s="96"/>
      <c r="M193" s="96"/>
      <c r="N193" s="96"/>
      <c r="O193" s="96"/>
      <c r="P193" s="96"/>
      <c r="Q193" s="96"/>
      <c r="R193" s="96"/>
      <c r="S193" s="86"/>
      <c r="T193" s="86"/>
      <c r="U193" s="86"/>
      <c r="V193" s="130"/>
      <c r="Y193" s="18"/>
      <c r="AR193" s="23"/>
      <c r="AS193" s="23"/>
      <c r="AT193" s="18"/>
      <c r="AV193" s="24"/>
      <c r="AW193" s="24"/>
      <c r="AX193" s="24"/>
      <c r="AY193" s="24"/>
      <c r="AZ193" s="24"/>
      <c r="BA193" s="24"/>
      <c r="BB193" s="24"/>
      <c r="BC193" s="24"/>
      <c r="BD193" s="24"/>
      <c r="BE193" s="24"/>
      <c r="BF193" s="24"/>
      <c r="BG193" s="24"/>
      <c r="BH193" s="24"/>
      <c r="BI193" s="24"/>
      <c r="BV193" s="233"/>
      <c r="BW193" s="233"/>
      <c r="BX193" s="233"/>
      <c r="BY193" s="326"/>
      <c r="BZ193" s="326"/>
      <c r="CA193" s="326"/>
      <c r="CB193" s="326"/>
      <c r="CC193" s="326"/>
      <c r="CD193" s="233"/>
      <c r="CE193" s="233"/>
      <c r="CF193" s="233"/>
      <c r="CG193" s="233"/>
      <c r="CH193" s="233"/>
      <c r="CI193" s="77"/>
      <c r="FT193"/>
      <c r="FU193"/>
      <c r="HA193" s="62" t="str">
        <f>INDEX(TrimSummary[season],MATCH($HD193,TrimSummary[style_no],0))</f>
        <v>WI23</v>
      </c>
      <c r="HB193" s="62" t="str">
        <f>INDEX(TrimSummary[floorset],MATCH($HD193,TrimSummary[style_no],0))</f>
        <v>F3</v>
      </c>
      <c r="HC193" s="6" t="s">
        <v>201</v>
      </c>
      <c r="HD193" s="310" t="s">
        <v>315</v>
      </c>
      <c r="HE193" s="224" t="s">
        <v>304</v>
      </c>
      <c r="HF193" s="98">
        <v>45040</v>
      </c>
      <c r="HG193" t="s">
        <v>40</v>
      </c>
      <c r="HH193" s="105" cm="1">
        <f t="array" ref="HH193">IF(ISERROR(INDEX(Trim_Booking_Data[[QTY TB]:[5]],MATCH($HD193&amp;$HE193&amp;$HF193,Trim_Booking_Data[Styele'#]&amp;Trim_Booking_Data[COLOR]&amp;Trim_Booking_Data[Trim Boking Date],0),MATCH($HG193,Trim_Booking_Data[[#Headers],[QTY TB]:[5]],0))),0,(INDEX(Trim_Booking_Data[[QTY TB]:[5]],MATCH($HD193&amp;$HE193&amp;$HF193,Trim_Booking_Data[Styele'#]&amp;Trim_Booking_Data[COLOR]&amp;Trim_Booking_Data[Trim Boking Date],0),MATCH($HG193,Trim_Booking_Data[[#Headers],[QTY TB]:[5]],0))))</f>
        <v>0</v>
      </c>
      <c r="HI193" s="78" cm="1">
        <f t="array" ref="HI193">IF(ISERROR(INDEX(PO_Placed_Data_Fu[],MATCH($HD193&amp;$HE193,Trim_Booking_Data[Styele'#]&amp;Trim_Booking_Data[COLOR],0),MATCH(HI$3,PO_Placed_Data_Fu[#Headers],0))),0,(INDEX(PO_Placed_Data_Fu[],MATCH($HD193&amp;$HE193,Trim_Booking_Data[Styele'#]&amp;Trim_Booking_Data[COLOR],0),MATCH(HI$3,PO_Placed_Data_Fu[#Headers],0))))</f>
        <v>0</v>
      </c>
      <c r="HJ193" s="73" cm="1">
        <f t="array" ref="HJ193">IF(ISERROR(INDEX(PO_Placed_Data_Fu[],MATCH($HD193&amp;$HE193&amp;$HF193,Trim_Booking_Data[Styele'#]&amp;Trim_Booking_Data[COLOR]&amp;Trim_Booking_Data[Trim Boking Date],0),MATCH($HG193,PO_Placed_Data_Fu[#Headers],0))),0,(INDEX(PO_Placed_Data_Fu[],MATCH($HD193&amp;$HE193&amp;$HF193,Trim_Booking_Data[Styele'#]&amp;Trim_Booking_Data[COLOR]&amp;Trim_Booking_Data[Trim Boking Date],0),MATCH($HG193,PO_Placed_Data_Fu[#Headers],0))))</f>
        <v>0</v>
      </c>
      <c r="HK193" s="62" t="str" cm="1">
        <f t="array" ref="HK193">IF(ISERROR(INDEX(TrimSummary[costing_yy],MATCH(1,INDEX(($HD193=TrimSummary[style_no])*(HK$3=TrimSummary[trim_reff])*(ISNUMBER(FIND("/"&amp;$HC193&amp;"/","/"&amp;TrimSummary[color]&amp;"/"))),),0))),0,(INDEX(TrimSummary[costing_yy],MATCH(1,INDEX(($HD193=TrimSummary[style_no])*(HK$3=TrimSummary[trim_reff])*(ISNUMBER(FIND("/"&amp;$HC193&amp;"/","/"&amp;TrimSummary[color]&amp;"/"))),),0))))*$HH193*(1+$BN$3)&amp;","&amp;IF(ISERROR(INDEX(TrimSummary[costing_yy],MATCH(1,INDEX(($HD193=TrimSummary[style_no])*(HK$3=TrimSummary[trim_reff])*(ISNUMBER(FIND("/"&amp;$HC193&amp;"/","/"&amp;TrimSummary[color]&amp;"/"))),),0))),0,(INDEX(TrimSummary[costing_yy],MATCH(1,INDEX(($HD193=TrimSummary[style_no])*(HK$3=TrimSummary[trim_reff])*(ISNUMBER(FIND("/"&amp;$HC193&amp;"/","/"&amp;TrimSummary[color]&amp;"/"))),),0))))*$HJ193*(1+$BN$3)&amp;","&amp;IF(ISERROR(INDEX(TrimSummary[ordering_yy],MATCH(1,INDEX(($HD193=TrimSummary[style_no])*(HK$3=TrimSummary[trim_reff])*(ISNUMBER(FIND("/"&amp;$HC193&amp;"/","/"&amp;TrimSummary[color]&amp;"/"))),),0))),0,(INDEX(TrimSummary[ordering_yy],MATCH(1,INDEX(($HD193=TrimSummary[style_no])*(HK$3=TrimSummary[trim_reff])*(ISNUMBER(FIND("/"&amp;$HC193&amp;"/","/"&amp;TrimSummary[color]&amp;"/"))),),0))))*$HH193*(1+$BN$4)&amp;","&amp;IF(ISERROR(INDEX(TrimSummary[ordering_yy],MATCH(1,INDEX(($HD193=TrimSummary[style_no])*(HK$3=TrimSummary[trim_reff])*(ISNUMBER(FIND("/"&amp;$HC193&amp;"/","/"&amp;TrimSummary[color]&amp;"/"))),),0))),0,(INDEX(TrimSummary[ordering_yy],MATCH(1,INDEX(($HD193=TrimSummary[style_no])*(HK$3=TrimSummary[trim_reff])*(ISNUMBER(FIND("/"&amp;$HC193&amp;"/","/"&amp;TrimSummary[color]&amp;"/"))),),0))))*$HJ193*(1+$BN$4)</f>
        <v>0,0,0,0</v>
      </c>
      <c r="HL193" s="62" t="str" cm="1">
        <f t="array" ref="HL193">IF(ISERROR(INDEX(TrimSummary[costing_yy],MATCH(1,INDEX(($HD193=TrimSummary[style_no])*(HL$3=TrimSummary[trim_reff])*(ISNUMBER(FIND("/"&amp;$HC193&amp;"/","/"&amp;TrimSummary[color]&amp;"/"))),),0))),0,(INDEX(TrimSummary[costing_yy],MATCH(1,INDEX(($HD193=TrimSummary[style_no])*(HL$3=TrimSummary[trim_reff])*(ISNUMBER(FIND("/"&amp;$HC193&amp;"/","/"&amp;TrimSummary[color]&amp;"/"))),),0))))*$HH193*(1+$BN$3)&amp;","&amp;IF(ISERROR(INDEX(TrimSummary[costing_yy],MATCH(1,INDEX(($HD193=TrimSummary[style_no])*(HL$3=TrimSummary[trim_reff])*(ISNUMBER(FIND("/"&amp;$HC193&amp;"/","/"&amp;TrimSummary[color]&amp;"/"))),),0))),0,(INDEX(TrimSummary[costing_yy],MATCH(1,INDEX(($HD193=TrimSummary[style_no])*(HL$3=TrimSummary[trim_reff])*(ISNUMBER(FIND("/"&amp;$HC193&amp;"/","/"&amp;TrimSummary[color]&amp;"/"))),),0))))*$HJ193*(1+$BN$3)&amp;","&amp;IF(ISERROR(INDEX(TrimSummary[ordering_yy],MATCH(1,INDEX(($HD193=TrimSummary[style_no])*(HL$3=TrimSummary[trim_reff])*(ISNUMBER(FIND("/"&amp;$HC193&amp;"/","/"&amp;TrimSummary[color]&amp;"/"))),),0))),0,(INDEX(TrimSummary[ordering_yy],MATCH(1,INDEX(($HD193=TrimSummary[style_no])*(HL$3=TrimSummary[trim_reff])*(ISNUMBER(FIND("/"&amp;$HC193&amp;"/","/"&amp;TrimSummary[color]&amp;"/"))),),0))))*$HH193*(1+$BN$4)&amp;","&amp;IF(ISERROR(INDEX(TrimSummary[ordering_yy],MATCH(1,INDEX(($HD193=TrimSummary[style_no])*(HL$3=TrimSummary[trim_reff])*(ISNUMBER(FIND("/"&amp;$HC193&amp;"/","/"&amp;TrimSummary[color]&amp;"/"))),),0))),0,(INDEX(TrimSummary[ordering_yy],MATCH(1,INDEX(($HD193=TrimSummary[style_no])*(HL$3=TrimSummary[trim_reff])*(ISNUMBER(FIND("/"&amp;$HC193&amp;"/","/"&amp;TrimSummary[color]&amp;"/"))),),0))))*$HJ193*(1+$BN$4)</f>
        <v>0,0,0,0</v>
      </c>
      <c r="HM193" s="62" t="str" cm="1">
        <f t="array" ref="HM193">IF(ISERROR(INDEX(TrimSummary[costing_yy],MATCH(1,INDEX(($HD193=TrimSummary[style_no])*(HM$3=TrimSummary[trim_reff])*(ISNUMBER(FIND("/"&amp;$HC193&amp;"/","/"&amp;TrimSummary[color]&amp;"/"))),),0))),0,(INDEX(TrimSummary[costing_yy],MATCH(1,INDEX(($HD193=TrimSummary[style_no])*(HM$3=TrimSummary[trim_reff])*(ISNUMBER(FIND("/"&amp;$HC193&amp;"/","/"&amp;TrimSummary[color]&amp;"/"))),),0))))*$HH193*(1+$BN$3)&amp;","&amp;IF(ISERROR(INDEX(TrimSummary[costing_yy],MATCH(1,INDEX(($HD193=TrimSummary[style_no])*(HM$3=TrimSummary[trim_reff])*(ISNUMBER(FIND("/"&amp;$HC193&amp;"/","/"&amp;TrimSummary[color]&amp;"/"))),),0))),0,(INDEX(TrimSummary[costing_yy],MATCH(1,INDEX(($HD193=TrimSummary[style_no])*(HM$3=TrimSummary[trim_reff])*(ISNUMBER(FIND("/"&amp;$HC193&amp;"/","/"&amp;TrimSummary[color]&amp;"/"))),),0))))*$HJ193*(1+$BN$3)&amp;","&amp;IF(ISERROR(INDEX(TrimSummary[ordering_yy],MATCH(1,INDEX(($HD193=TrimSummary[style_no])*(HM$3=TrimSummary[trim_reff])*(ISNUMBER(FIND("/"&amp;$HC193&amp;"/","/"&amp;TrimSummary[color]&amp;"/"))),),0))),0,(INDEX(TrimSummary[ordering_yy],MATCH(1,INDEX(($HD193=TrimSummary[style_no])*(HM$3=TrimSummary[trim_reff])*(ISNUMBER(FIND("/"&amp;$HC193&amp;"/","/"&amp;TrimSummary[color]&amp;"/"))),),0))))*$HH193*(1+$BN$4)&amp;","&amp;IF(ISERROR(INDEX(TrimSummary[ordering_yy],MATCH(1,INDEX(($HD193=TrimSummary[style_no])*(HM$3=TrimSummary[trim_reff])*(ISNUMBER(FIND("/"&amp;$HC193&amp;"/","/"&amp;TrimSummary[color]&amp;"/"))),),0))),0,(INDEX(TrimSummary[ordering_yy],MATCH(1,INDEX(($HD193=TrimSummary[style_no])*(HM$3=TrimSummary[trim_reff])*(ISNUMBER(FIND("/"&amp;$HC193&amp;"/","/"&amp;TrimSummary[color]&amp;"/"))),),0))))*$HJ193*(1+$BN$4)</f>
        <v>0,0,0,0</v>
      </c>
      <c r="HN193" s="62" t="str" cm="1">
        <f t="array" ref="HN193">IF(ISERROR(INDEX(TrimSummary[costing_yy],MATCH(1,INDEX(($HD193=TrimSummary[style_no])*(HN$3=TrimSummary[trim_reff])*(ISNUMBER(FIND("/"&amp;$HC193&amp;"/","/"&amp;TrimSummary[color]&amp;"/"))),),0))),0,(INDEX(TrimSummary[costing_yy],MATCH(1,INDEX(($HD193=TrimSummary[style_no])*(HN$3=TrimSummary[trim_reff])*(ISNUMBER(FIND("/"&amp;$HC193&amp;"/","/"&amp;TrimSummary[color]&amp;"/"))),),0))))*$HH193*(1+$BN$3)&amp;","&amp;IF(ISERROR(INDEX(TrimSummary[costing_yy],MATCH(1,INDEX(($HD193=TrimSummary[style_no])*(HN$3=TrimSummary[trim_reff])*(ISNUMBER(FIND("/"&amp;$HC193&amp;"/","/"&amp;TrimSummary[color]&amp;"/"))),),0))),0,(INDEX(TrimSummary[costing_yy],MATCH(1,INDEX(($HD193=TrimSummary[style_no])*(HN$3=TrimSummary[trim_reff])*(ISNUMBER(FIND("/"&amp;$HC193&amp;"/","/"&amp;TrimSummary[color]&amp;"/"))),),0))))*$HJ193*(1+$BN$3)&amp;","&amp;IF(ISERROR(INDEX(TrimSummary[ordering_yy],MATCH(1,INDEX(($HD193=TrimSummary[style_no])*(HN$3=TrimSummary[trim_reff])*(ISNUMBER(FIND("/"&amp;$HC193&amp;"/","/"&amp;TrimSummary[color]&amp;"/"))),),0))),0,(INDEX(TrimSummary[ordering_yy],MATCH(1,INDEX(($HD193=TrimSummary[style_no])*(HN$3=TrimSummary[trim_reff])*(ISNUMBER(FIND("/"&amp;$HC193&amp;"/","/"&amp;TrimSummary[color]&amp;"/"))),),0))))*$HH193*(1+$BN$4)&amp;","&amp;IF(ISERROR(INDEX(TrimSummary[ordering_yy],MATCH(1,INDEX(($HD193=TrimSummary[style_no])*(HN$3=TrimSummary[trim_reff])*(ISNUMBER(FIND("/"&amp;$HC193&amp;"/","/"&amp;TrimSummary[color]&amp;"/"))),),0))),0,(INDEX(TrimSummary[ordering_yy],MATCH(1,INDEX(($HD193=TrimSummary[style_no])*(HN$3=TrimSummary[trim_reff])*(ISNUMBER(FIND("/"&amp;$HC193&amp;"/","/"&amp;TrimSummary[color]&amp;"/"))),),0))))*$HJ193*(1+$BN$4)</f>
        <v>0,0,0,0</v>
      </c>
      <c r="HO193" s="62" t="str" cm="1">
        <f t="array" ref="HO193">IF(ISERROR(INDEX(TrimSummary[costing_yy],MATCH(1,INDEX(($HD193=TrimSummary[style_no])*(HO$3=TrimSummary[trim_reff])*(ISNUMBER(FIND("/"&amp;$HC193&amp;"/","/"&amp;TrimSummary[color]&amp;"/"))),),0))),0,(INDEX(TrimSummary[costing_yy],MATCH(1,INDEX(($HD193=TrimSummary[style_no])*(HO$3=TrimSummary[trim_reff])*(ISNUMBER(FIND("/"&amp;$HC193&amp;"/","/"&amp;TrimSummary[color]&amp;"/"))),),0))))*$HH193*(1+$BN$3)&amp;","&amp;IF(ISERROR(INDEX(TrimSummary[costing_yy],MATCH(1,INDEX(($HD193=TrimSummary[style_no])*(HO$3=TrimSummary[trim_reff])*(ISNUMBER(FIND("/"&amp;$HC193&amp;"/","/"&amp;TrimSummary[color]&amp;"/"))),),0))),0,(INDEX(TrimSummary[costing_yy],MATCH(1,INDEX(($HD193=TrimSummary[style_no])*(HO$3=TrimSummary[trim_reff])*(ISNUMBER(FIND("/"&amp;$HC193&amp;"/","/"&amp;TrimSummary[color]&amp;"/"))),),0))))*$HJ193*(1+$BN$3)&amp;","&amp;IF(ISERROR(INDEX(TrimSummary[ordering_yy],MATCH(1,INDEX(($HD193=TrimSummary[style_no])*(HO$3=TrimSummary[trim_reff])*(ISNUMBER(FIND("/"&amp;$HC193&amp;"/","/"&amp;TrimSummary[color]&amp;"/"))),),0))),0,(INDEX(TrimSummary[ordering_yy],MATCH(1,INDEX(($HD193=TrimSummary[style_no])*(HO$3=TrimSummary[trim_reff])*(ISNUMBER(FIND("/"&amp;$HC193&amp;"/","/"&amp;TrimSummary[color]&amp;"/"))),),0))))*$HH193*(1+$BN$4)&amp;","&amp;IF(ISERROR(INDEX(TrimSummary[ordering_yy],MATCH(1,INDEX(($HD193=TrimSummary[style_no])*(HO$3=TrimSummary[trim_reff])*(ISNUMBER(FIND("/"&amp;$HC193&amp;"/","/"&amp;TrimSummary[color]&amp;"/"))),),0))),0,(INDEX(TrimSummary[ordering_yy],MATCH(1,INDEX(($HD193=TrimSummary[style_no])*(HO$3=TrimSummary[trim_reff])*(ISNUMBER(FIND("/"&amp;$HC193&amp;"/","/"&amp;TrimSummary[color]&amp;"/"))),),0))))*$HJ193*(1+$BN$4)</f>
        <v>0,0,0,0</v>
      </c>
      <c r="HP193" s="62" t="str" cm="1">
        <f t="array" ref="HP193">IF(ISERROR(INDEX(TrimSummary[costing_yy],MATCH(1,INDEX(($HD193=TrimSummary[style_no])*(HP$3=TrimSummary[trim_reff])*(ISNUMBER(FIND("/"&amp;$HC193&amp;"/","/"&amp;TrimSummary[color]&amp;"/"))),),0))),0,(INDEX(TrimSummary[costing_yy],MATCH(1,INDEX(($HD193=TrimSummary[style_no])*(HP$3=TrimSummary[trim_reff])*(ISNUMBER(FIND("/"&amp;$HC193&amp;"/","/"&amp;TrimSummary[color]&amp;"/"))),),0))))*$HH193*(1+$BN$3)&amp;","&amp;IF(ISERROR(INDEX(TrimSummary[costing_yy],MATCH(1,INDEX(($HD193=TrimSummary[style_no])*(HP$3=TrimSummary[trim_reff])*(ISNUMBER(FIND("/"&amp;$HC193&amp;"/","/"&amp;TrimSummary[color]&amp;"/"))),),0))),0,(INDEX(TrimSummary[costing_yy],MATCH(1,INDEX(($HD193=TrimSummary[style_no])*(HP$3=TrimSummary[trim_reff])*(ISNUMBER(FIND("/"&amp;$HC193&amp;"/","/"&amp;TrimSummary[color]&amp;"/"))),),0))))*$HJ193*(1+$BN$3)&amp;","&amp;IF(ISERROR(INDEX(TrimSummary[ordering_yy],MATCH(1,INDEX(($HD193=TrimSummary[style_no])*(HP$3=TrimSummary[trim_reff])*(ISNUMBER(FIND("/"&amp;$HC193&amp;"/","/"&amp;TrimSummary[color]&amp;"/"))),),0))),0,(INDEX(TrimSummary[ordering_yy],MATCH(1,INDEX(($HD193=TrimSummary[style_no])*(HP$3=TrimSummary[trim_reff])*(ISNUMBER(FIND("/"&amp;$HC193&amp;"/","/"&amp;TrimSummary[color]&amp;"/"))),),0))))*$HH193*(1+$BN$4)&amp;","&amp;IF(ISERROR(INDEX(TrimSummary[ordering_yy],MATCH(1,INDEX(($HD193=TrimSummary[style_no])*(HP$3=TrimSummary[trim_reff])*(ISNUMBER(FIND("/"&amp;$HC193&amp;"/","/"&amp;TrimSummary[color]&amp;"/"))),),0))),0,(INDEX(TrimSummary[ordering_yy],MATCH(1,INDEX(($HD193=TrimSummary[style_no])*(HP$3=TrimSummary[trim_reff])*(ISNUMBER(FIND("/"&amp;$HC193&amp;"/","/"&amp;TrimSummary[color]&amp;"/"))),),0))))*$HJ193*(1+$BN$4)</f>
        <v>0,0,0,0</v>
      </c>
      <c r="HQ193" s="62" t="str" cm="1">
        <f t="array" ref="HQ193">IF(ISERROR(INDEX(TrimSummary[costing_yy],MATCH(1,INDEX(($HD193=TrimSummary[style_no])*(HQ$3=TrimSummary[trim_reff])*(ISNUMBER(FIND("/"&amp;$HC193&amp;"/","/"&amp;TrimSummary[color]&amp;"/"))),),0))),0,(INDEX(TrimSummary[costing_yy],MATCH(1,INDEX(($HD193=TrimSummary[style_no])*(HQ$3=TrimSummary[trim_reff])*(ISNUMBER(FIND("/"&amp;$HC193&amp;"/","/"&amp;TrimSummary[color]&amp;"/"))),),0))))*$HH193*(1+$BN$3)&amp;","&amp;IF(ISERROR(INDEX(TrimSummary[costing_yy],MATCH(1,INDEX(($HD193=TrimSummary[style_no])*(HQ$3=TrimSummary[trim_reff])*(ISNUMBER(FIND("/"&amp;$HC193&amp;"/","/"&amp;TrimSummary[color]&amp;"/"))),),0))),0,(INDEX(TrimSummary[costing_yy],MATCH(1,INDEX(($HD193=TrimSummary[style_no])*(HQ$3=TrimSummary[trim_reff])*(ISNUMBER(FIND("/"&amp;$HC193&amp;"/","/"&amp;TrimSummary[color]&amp;"/"))),),0))))*$HJ193*(1+$BN$3)&amp;","&amp;IF(ISERROR(INDEX(TrimSummary[ordering_yy],MATCH(1,INDEX(($HD193=TrimSummary[style_no])*(HQ$3=TrimSummary[trim_reff])*(ISNUMBER(FIND("/"&amp;$HC193&amp;"/","/"&amp;TrimSummary[color]&amp;"/"))),),0))),0,(INDEX(TrimSummary[ordering_yy],MATCH(1,INDEX(($HD193=TrimSummary[style_no])*(HQ$3=TrimSummary[trim_reff])*(ISNUMBER(FIND("/"&amp;$HC193&amp;"/","/"&amp;TrimSummary[color]&amp;"/"))),),0))))*$HH193*(1+$BN$4)&amp;","&amp;IF(ISERROR(INDEX(TrimSummary[ordering_yy],MATCH(1,INDEX(($HD193=TrimSummary[style_no])*(HQ$3=TrimSummary[trim_reff])*(ISNUMBER(FIND("/"&amp;$HC193&amp;"/","/"&amp;TrimSummary[color]&amp;"/"))),),0))),0,(INDEX(TrimSummary[ordering_yy],MATCH(1,INDEX(($HD193=TrimSummary[style_no])*(HQ$3=TrimSummary[trim_reff])*(ISNUMBER(FIND("/"&amp;$HC193&amp;"/","/"&amp;TrimSummary[color]&amp;"/"))),),0))))*$HJ193*(1+$BN$4)</f>
        <v>0,0,0,0</v>
      </c>
      <c r="HR193" s="62" t="str" cm="1">
        <f t="array" ref="HR193">IF(ISERROR(INDEX(TrimSummary[costing_yy],MATCH(1,INDEX(($HD193=TrimSummary[style_no])*(HR$3=TrimSummary[trim_reff])*(ISNUMBER(FIND("/"&amp;$HC193&amp;"/","/"&amp;TrimSummary[color]&amp;"/"))),),0))),0,(INDEX(TrimSummary[costing_yy],MATCH(1,INDEX(($HD193=TrimSummary[style_no])*(HR$3=TrimSummary[trim_reff])*(ISNUMBER(FIND("/"&amp;$HC193&amp;"/","/"&amp;TrimSummary[color]&amp;"/"))),),0))))*$HH193*(1+$BN$3)&amp;","&amp;IF(ISERROR(INDEX(TrimSummary[costing_yy],MATCH(1,INDEX(($HD193=TrimSummary[style_no])*(HR$3=TrimSummary[trim_reff])*(ISNUMBER(FIND("/"&amp;$HC193&amp;"/","/"&amp;TrimSummary[color]&amp;"/"))),),0))),0,(INDEX(TrimSummary[costing_yy],MATCH(1,INDEX(($HD193=TrimSummary[style_no])*(HR$3=TrimSummary[trim_reff])*(ISNUMBER(FIND("/"&amp;$HC193&amp;"/","/"&amp;TrimSummary[color]&amp;"/"))),),0))))*$HJ193*(1+$BN$3)&amp;","&amp;IF(ISERROR(INDEX(TrimSummary[ordering_yy],MATCH(1,INDEX(($HD193=TrimSummary[style_no])*(HR$3=TrimSummary[trim_reff])*(ISNUMBER(FIND("/"&amp;$HC193&amp;"/","/"&amp;TrimSummary[color]&amp;"/"))),),0))),0,(INDEX(TrimSummary[ordering_yy],MATCH(1,INDEX(($HD193=TrimSummary[style_no])*(HR$3=TrimSummary[trim_reff])*(ISNUMBER(FIND("/"&amp;$HC193&amp;"/","/"&amp;TrimSummary[color]&amp;"/"))),),0))))*$HH193*(1+$BN$4)&amp;","&amp;IF(ISERROR(INDEX(TrimSummary[ordering_yy],MATCH(1,INDEX(($HD193=TrimSummary[style_no])*(HR$3=TrimSummary[trim_reff])*(ISNUMBER(FIND("/"&amp;$HC193&amp;"/","/"&amp;TrimSummary[color]&amp;"/"))),),0))),0,(INDEX(TrimSummary[ordering_yy],MATCH(1,INDEX(($HD193=TrimSummary[style_no])*(HR$3=TrimSummary[trim_reff])*(ISNUMBER(FIND("/"&amp;$HC193&amp;"/","/"&amp;TrimSummary[color]&amp;"/"))),),0))))*$HJ193*(1+$BN$4)</f>
        <v>0,0,0,0</v>
      </c>
      <c r="HS193" s="62" t="str" cm="1">
        <f t="array" ref="HS193">IF(ISERROR(INDEX(TrimSummary[costing_yy],MATCH(1,INDEX(($HD193=TrimSummary[style_no])*(HS$3=TrimSummary[trim_reff])*(ISNUMBER(FIND("/"&amp;$HC193&amp;"/","/"&amp;TrimSummary[color]&amp;"/"))),),0))),0,(INDEX(TrimSummary[costing_yy],MATCH(1,INDEX(($HD193=TrimSummary[style_no])*(HS$3=TrimSummary[trim_reff])*(ISNUMBER(FIND("/"&amp;$HC193&amp;"/","/"&amp;TrimSummary[color]&amp;"/"))),),0))))*$HH193*(1+$BN$3)&amp;","&amp;IF(ISERROR(INDEX(TrimSummary[costing_yy],MATCH(1,INDEX(($HD193=TrimSummary[style_no])*(HS$3=TrimSummary[trim_reff])*(ISNUMBER(FIND("/"&amp;$HC193&amp;"/","/"&amp;TrimSummary[color]&amp;"/"))),),0))),0,(INDEX(TrimSummary[costing_yy],MATCH(1,INDEX(($HD193=TrimSummary[style_no])*(HS$3=TrimSummary[trim_reff])*(ISNUMBER(FIND("/"&amp;$HC193&amp;"/","/"&amp;TrimSummary[color]&amp;"/"))),),0))))*$HJ193*(1+$BN$3)&amp;","&amp;IF(ISERROR(INDEX(TrimSummary[ordering_yy],MATCH(1,INDEX(($HD193=TrimSummary[style_no])*(HS$3=TrimSummary[trim_reff])*(ISNUMBER(FIND("/"&amp;$HC193&amp;"/","/"&amp;TrimSummary[color]&amp;"/"))),),0))),0,(INDEX(TrimSummary[ordering_yy],MATCH(1,INDEX(($HD193=TrimSummary[style_no])*(HS$3=TrimSummary[trim_reff])*(ISNUMBER(FIND("/"&amp;$HC193&amp;"/","/"&amp;TrimSummary[color]&amp;"/"))),),0))))*$HH193*(1+$BN$4)&amp;","&amp;IF(ISERROR(INDEX(TrimSummary[ordering_yy],MATCH(1,INDEX(($HD193=TrimSummary[style_no])*(HS$3=TrimSummary[trim_reff])*(ISNUMBER(FIND("/"&amp;$HC193&amp;"/","/"&amp;TrimSummary[color]&amp;"/"))),),0))),0,(INDEX(TrimSummary[ordering_yy],MATCH(1,INDEX(($HD193=TrimSummary[style_no])*(HS$3=TrimSummary[trim_reff])*(ISNUMBER(FIND("/"&amp;$HC193&amp;"/","/"&amp;TrimSummary[color]&amp;"/"))),),0))))*$HJ193*(1+$BN$4)</f>
        <v>0,0,0,0</v>
      </c>
      <c r="HT193" s="62" t="str" cm="1">
        <f t="array" ref="HT193">IF(ISERROR(INDEX(TrimSummary[costing_yy],MATCH(1,INDEX(($HD193=TrimSummary[style_no])*(HT$3=TrimSummary[trim_reff])*(ISNUMBER(FIND("/"&amp;$HC193&amp;"/","/"&amp;TrimSummary[color]&amp;"/"))),),0))),0,(INDEX(TrimSummary[costing_yy],MATCH(1,INDEX(($HD193=TrimSummary[style_no])*(HT$3=TrimSummary[trim_reff])*(ISNUMBER(FIND("/"&amp;$HC193&amp;"/","/"&amp;TrimSummary[color]&amp;"/"))),),0))))*$HH193*(1+$BN$3)&amp;","&amp;IF(ISERROR(INDEX(TrimSummary[costing_yy],MATCH(1,INDEX(($HD193=TrimSummary[style_no])*(HT$3=TrimSummary[trim_reff])*(ISNUMBER(FIND("/"&amp;$HC193&amp;"/","/"&amp;TrimSummary[color]&amp;"/"))),),0))),0,(INDEX(TrimSummary[costing_yy],MATCH(1,INDEX(($HD193=TrimSummary[style_no])*(HT$3=TrimSummary[trim_reff])*(ISNUMBER(FIND("/"&amp;$HC193&amp;"/","/"&amp;TrimSummary[color]&amp;"/"))),),0))))*$HJ193*(1+$BN$3)&amp;","&amp;IF(ISERROR(INDEX(TrimSummary[ordering_yy],MATCH(1,INDEX(($HD193=TrimSummary[style_no])*(HT$3=TrimSummary[trim_reff])*(ISNUMBER(FIND("/"&amp;$HC193&amp;"/","/"&amp;TrimSummary[color]&amp;"/"))),),0))),0,(INDEX(TrimSummary[ordering_yy],MATCH(1,INDEX(($HD193=TrimSummary[style_no])*(HT$3=TrimSummary[trim_reff])*(ISNUMBER(FIND("/"&amp;$HC193&amp;"/","/"&amp;TrimSummary[color]&amp;"/"))),),0))))*$HH193*(1+$BN$4)&amp;","&amp;IF(ISERROR(INDEX(TrimSummary[ordering_yy],MATCH(1,INDEX(($HD193=TrimSummary[style_no])*(HT$3=TrimSummary[trim_reff])*(ISNUMBER(FIND("/"&amp;$HC193&amp;"/","/"&amp;TrimSummary[color]&amp;"/"))),),0))),0,(INDEX(TrimSummary[ordering_yy],MATCH(1,INDEX(($HD193=TrimSummary[style_no])*(HT$3=TrimSummary[trim_reff])*(ISNUMBER(FIND("/"&amp;$HC193&amp;"/","/"&amp;TrimSummary[color]&amp;"/"))),),0))))*$HJ193*(1+$BN$4)</f>
        <v>0,0,0,0</v>
      </c>
      <c r="HU193" s="62" t="str" cm="1">
        <f t="array" ref="HU193">IF(ISERROR(INDEX(TrimSummary[costing_yy],MATCH(1,INDEX(($HD193=TrimSummary[style_no])*(HU$3=TrimSummary[trim_reff])*(ISNUMBER(FIND("/"&amp;$HC193&amp;"/","/"&amp;TrimSummary[color]&amp;"/"))),),0))),0,(INDEX(TrimSummary[costing_yy],MATCH(1,INDEX(($HD193=TrimSummary[style_no])*(HU$3=TrimSummary[trim_reff])*(ISNUMBER(FIND("/"&amp;$HC193&amp;"/","/"&amp;TrimSummary[color]&amp;"/"))),),0))))*$HH193*(1+$BN$3)&amp;","&amp;IF(ISERROR(INDEX(TrimSummary[costing_yy],MATCH(1,INDEX(($HD193=TrimSummary[style_no])*(HU$3=TrimSummary[trim_reff])*(ISNUMBER(FIND("/"&amp;$HC193&amp;"/","/"&amp;TrimSummary[color]&amp;"/"))),),0))),0,(INDEX(TrimSummary[costing_yy],MATCH(1,INDEX(($HD193=TrimSummary[style_no])*(HU$3=TrimSummary[trim_reff])*(ISNUMBER(FIND("/"&amp;$HC193&amp;"/","/"&amp;TrimSummary[color]&amp;"/"))),),0))))*$HJ193*(1+$BN$3)&amp;","&amp;IF(ISERROR(INDEX(TrimSummary[ordering_yy],MATCH(1,INDEX(($HD193=TrimSummary[style_no])*(HU$3=TrimSummary[trim_reff])*(ISNUMBER(FIND("/"&amp;$HC193&amp;"/","/"&amp;TrimSummary[color]&amp;"/"))),),0))),0,(INDEX(TrimSummary[ordering_yy],MATCH(1,INDEX(($HD193=TrimSummary[style_no])*(HU$3=TrimSummary[trim_reff])*(ISNUMBER(FIND("/"&amp;$HC193&amp;"/","/"&amp;TrimSummary[color]&amp;"/"))),),0))))*$HH193*(1+$BN$4)&amp;","&amp;IF(ISERROR(INDEX(TrimSummary[ordering_yy],MATCH(1,INDEX(($HD193=TrimSummary[style_no])*(HU$3=TrimSummary[trim_reff])*(ISNUMBER(FIND("/"&amp;$HC193&amp;"/","/"&amp;TrimSummary[color]&amp;"/"))),),0))),0,(INDEX(TrimSummary[ordering_yy],MATCH(1,INDEX(($HD193=TrimSummary[style_no])*(HU$3=TrimSummary[trim_reff])*(ISNUMBER(FIND("/"&amp;$HC193&amp;"/","/"&amp;TrimSummary[color]&amp;"/"))),),0))))*$HJ193*(1+$BN$4)</f>
        <v>0,0,0,0</v>
      </c>
      <c r="HV193" s="62"/>
      <c r="HW193" s="62"/>
      <c r="HX193" s="62"/>
      <c r="HY193" s="62"/>
      <c r="HZ193" s="62"/>
      <c r="IA193" s="62"/>
      <c r="IB193" s="62"/>
      <c r="IC193" s="62"/>
      <c r="ID193" s="62"/>
      <c r="IE193" s="62"/>
      <c r="IF193" s="62"/>
      <c r="IG193" s="62"/>
      <c r="IH193" s="62"/>
      <c r="II193" s="62"/>
      <c r="IJ193" s="62"/>
      <c r="IK193" s="62"/>
      <c r="IL193" s="49"/>
      <c r="IM193" s="49"/>
      <c r="IN193" s="49"/>
      <c r="IO193" s="49"/>
      <c r="IP193" s="49"/>
      <c r="IQ193" s="49"/>
      <c r="IR193" s="49"/>
      <c r="IS193" s="49"/>
      <c r="IT193" s="49"/>
      <c r="IU193" s="49"/>
      <c r="IV193" s="49"/>
      <c r="IW193" s="49"/>
    </row>
    <row r="194" spans="1:257">
      <c r="A194"/>
      <c r="D194" s="256"/>
      <c r="E194" s="121"/>
      <c r="F194" s="18"/>
      <c r="G194" s="19"/>
      <c r="H194" s="96"/>
      <c r="I194" s="96"/>
      <c r="J194" s="96"/>
      <c r="K194" s="96"/>
      <c r="L194" s="96"/>
      <c r="M194" s="96"/>
      <c r="N194" s="96"/>
      <c r="O194" s="96"/>
      <c r="P194" s="96"/>
      <c r="Q194" s="96"/>
      <c r="R194" s="96"/>
      <c r="S194" s="86"/>
      <c r="T194" s="86"/>
      <c r="U194" s="86"/>
      <c r="V194" s="130"/>
      <c r="Y194" s="18"/>
      <c r="AR194" s="23"/>
      <c r="AS194" s="23"/>
      <c r="AT194" s="18"/>
      <c r="AV194" s="24"/>
      <c r="AW194" s="24"/>
      <c r="AX194" s="24"/>
      <c r="AY194" s="24"/>
      <c r="AZ194" s="24"/>
      <c r="BA194" s="24"/>
      <c r="BB194" s="24"/>
      <c r="BC194" s="24"/>
      <c r="BD194" s="24"/>
      <c r="BE194" s="24"/>
      <c r="BF194" s="24"/>
      <c r="BG194" s="24"/>
      <c r="BH194" s="24"/>
      <c r="BI194" s="24"/>
      <c r="BV194" s="233"/>
      <c r="BW194" s="233"/>
      <c r="BX194" s="233"/>
      <c r="BY194" s="326"/>
      <c r="BZ194" s="326"/>
      <c r="CA194" s="326"/>
      <c r="CB194" s="326"/>
      <c r="CC194" s="326"/>
      <c r="CD194" s="233"/>
      <c r="CE194" s="233"/>
      <c r="CF194" s="233"/>
      <c r="CG194" s="309"/>
      <c r="CH194" s="63"/>
      <c r="CI194" s="109"/>
      <c r="FT194"/>
      <c r="FU194"/>
      <c r="HA194" s="62" t="str">
        <f>INDEX(TrimSummary[season],MATCH($HD194,TrimSummary[style_no],0))</f>
        <v>WI23</v>
      </c>
      <c r="HB194" s="62" t="str">
        <f>INDEX(TrimSummary[floorset],MATCH($HD194,TrimSummary[style_no],0))</f>
        <v>F3</v>
      </c>
      <c r="HC194" s="6" t="s">
        <v>201</v>
      </c>
      <c r="HD194" s="310" t="s">
        <v>315</v>
      </c>
      <c r="HE194" s="224" t="s">
        <v>304</v>
      </c>
      <c r="HF194" s="98">
        <v>45040</v>
      </c>
      <c r="HG194" t="s">
        <v>41</v>
      </c>
      <c r="HH194" s="105" cm="1">
        <f t="array" ref="HH194">IF(ISERROR(INDEX(Trim_Booking_Data[[QTY TB]:[5]],MATCH($HD194&amp;$HE194&amp;$HF194,Trim_Booking_Data[Styele'#]&amp;Trim_Booking_Data[COLOR]&amp;Trim_Booking_Data[Trim Boking Date],0),MATCH($HG194,Trim_Booking_Data[[#Headers],[QTY TB]:[5]],0))),0,(INDEX(Trim_Booking_Data[[QTY TB]:[5]],MATCH($HD194&amp;$HE194&amp;$HF194,Trim_Booking_Data[Styele'#]&amp;Trim_Booking_Data[COLOR]&amp;Trim_Booking_Data[Trim Boking Date],0),MATCH($HG194,Trim_Booking_Data[[#Headers],[QTY TB]:[5]],0))))</f>
        <v>0</v>
      </c>
      <c r="HI194" s="78" cm="1">
        <f t="array" ref="HI194">IF(ISERROR(INDEX(PO_Placed_Data_Fu[],MATCH($HD194&amp;$HE194,Trim_Booking_Data[Styele'#]&amp;Trim_Booking_Data[COLOR],0),MATCH(HI$3,PO_Placed_Data_Fu[#Headers],0))),0,(INDEX(PO_Placed_Data_Fu[],MATCH($HD194&amp;$HE194,Trim_Booking_Data[Styele'#]&amp;Trim_Booking_Data[COLOR],0),MATCH(HI$3,PO_Placed_Data_Fu[#Headers],0))))</f>
        <v>0</v>
      </c>
      <c r="HJ194" s="73" cm="1">
        <f t="array" ref="HJ194">IF(ISERROR(INDEX(PO_Placed_Data_Fu[],MATCH($HD194&amp;$HE194&amp;$HF194,Trim_Booking_Data[Styele'#]&amp;Trim_Booking_Data[COLOR]&amp;Trim_Booking_Data[Trim Boking Date],0),MATCH($HG194,PO_Placed_Data_Fu[#Headers],0))),0,(INDEX(PO_Placed_Data_Fu[],MATCH($HD194&amp;$HE194&amp;$HF194,Trim_Booking_Data[Styele'#]&amp;Trim_Booking_Data[COLOR]&amp;Trim_Booking_Data[Trim Boking Date],0),MATCH($HG194,PO_Placed_Data_Fu[#Headers],0))))</f>
        <v>0</v>
      </c>
      <c r="HK194" s="62" t="str" cm="1">
        <f t="array" ref="HK194">IF(ISERROR(INDEX(TrimSummary[costing_yy],MATCH(1,INDEX(($HD194=TrimSummary[style_no])*(HK$3=TrimSummary[trim_reff])*(ISNUMBER(FIND("/"&amp;$HC194&amp;"/","/"&amp;TrimSummary[color]&amp;"/"))),),0))),0,(INDEX(TrimSummary[costing_yy],MATCH(1,INDEX(($HD194=TrimSummary[style_no])*(HK$3=TrimSummary[trim_reff])*(ISNUMBER(FIND("/"&amp;$HC194&amp;"/","/"&amp;TrimSummary[color]&amp;"/"))),),0))))*$HH194*(1+$BN$3)&amp;","&amp;IF(ISERROR(INDEX(TrimSummary[costing_yy],MATCH(1,INDEX(($HD194=TrimSummary[style_no])*(HK$3=TrimSummary[trim_reff])*(ISNUMBER(FIND("/"&amp;$HC194&amp;"/","/"&amp;TrimSummary[color]&amp;"/"))),),0))),0,(INDEX(TrimSummary[costing_yy],MATCH(1,INDEX(($HD194=TrimSummary[style_no])*(HK$3=TrimSummary[trim_reff])*(ISNUMBER(FIND("/"&amp;$HC194&amp;"/","/"&amp;TrimSummary[color]&amp;"/"))),),0))))*$HJ194*(1+$BN$3)&amp;","&amp;IF(ISERROR(INDEX(TrimSummary[ordering_yy],MATCH(1,INDEX(($HD194=TrimSummary[style_no])*(HK$3=TrimSummary[trim_reff])*(ISNUMBER(FIND("/"&amp;$HC194&amp;"/","/"&amp;TrimSummary[color]&amp;"/"))),),0))),0,(INDEX(TrimSummary[ordering_yy],MATCH(1,INDEX(($HD194=TrimSummary[style_no])*(HK$3=TrimSummary[trim_reff])*(ISNUMBER(FIND("/"&amp;$HC194&amp;"/","/"&amp;TrimSummary[color]&amp;"/"))),),0))))*$HH194*(1+$BN$4)&amp;","&amp;IF(ISERROR(INDEX(TrimSummary[ordering_yy],MATCH(1,INDEX(($HD194=TrimSummary[style_no])*(HK$3=TrimSummary[trim_reff])*(ISNUMBER(FIND("/"&amp;$HC194&amp;"/","/"&amp;TrimSummary[color]&amp;"/"))),),0))),0,(INDEX(TrimSummary[ordering_yy],MATCH(1,INDEX(($HD194=TrimSummary[style_no])*(HK$3=TrimSummary[trim_reff])*(ISNUMBER(FIND("/"&amp;$HC194&amp;"/","/"&amp;TrimSummary[color]&amp;"/"))),),0))))*$HJ194*(1+$BN$4)</f>
        <v>0,0,0,0</v>
      </c>
      <c r="HL194" s="62" t="str" cm="1">
        <f t="array" ref="HL194">IF(ISERROR(INDEX(TrimSummary[costing_yy],MATCH(1,INDEX(($HD194=TrimSummary[style_no])*(HL$3=TrimSummary[trim_reff])*(ISNUMBER(FIND("/"&amp;$HC194&amp;"/","/"&amp;TrimSummary[color]&amp;"/"))),),0))),0,(INDEX(TrimSummary[costing_yy],MATCH(1,INDEX(($HD194=TrimSummary[style_no])*(HL$3=TrimSummary[trim_reff])*(ISNUMBER(FIND("/"&amp;$HC194&amp;"/","/"&amp;TrimSummary[color]&amp;"/"))),),0))))*$HH194*(1+$BN$3)&amp;","&amp;IF(ISERROR(INDEX(TrimSummary[costing_yy],MATCH(1,INDEX(($HD194=TrimSummary[style_no])*(HL$3=TrimSummary[trim_reff])*(ISNUMBER(FIND("/"&amp;$HC194&amp;"/","/"&amp;TrimSummary[color]&amp;"/"))),),0))),0,(INDEX(TrimSummary[costing_yy],MATCH(1,INDEX(($HD194=TrimSummary[style_no])*(HL$3=TrimSummary[trim_reff])*(ISNUMBER(FIND("/"&amp;$HC194&amp;"/","/"&amp;TrimSummary[color]&amp;"/"))),),0))))*$HJ194*(1+$BN$3)&amp;","&amp;IF(ISERROR(INDEX(TrimSummary[ordering_yy],MATCH(1,INDEX(($HD194=TrimSummary[style_no])*(HL$3=TrimSummary[trim_reff])*(ISNUMBER(FIND("/"&amp;$HC194&amp;"/","/"&amp;TrimSummary[color]&amp;"/"))),),0))),0,(INDEX(TrimSummary[ordering_yy],MATCH(1,INDEX(($HD194=TrimSummary[style_no])*(HL$3=TrimSummary[trim_reff])*(ISNUMBER(FIND("/"&amp;$HC194&amp;"/","/"&amp;TrimSummary[color]&amp;"/"))),),0))))*$HH194*(1+$BN$4)&amp;","&amp;IF(ISERROR(INDEX(TrimSummary[ordering_yy],MATCH(1,INDEX(($HD194=TrimSummary[style_no])*(HL$3=TrimSummary[trim_reff])*(ISNUMBER(FIND("/"&amp;$HC194&amp;"/","/"&amp;TrimSummary[color]&amp;"/"))),),0))),0,(INDEX(TrimSummary[ordering_yy],MATCH(1,INDEX(($HD194=TrimSummary[style_no])*(HL$3=TrimSummary[trim_reff])*(ISNUMBER(FIND("/"&amp;$HC194&amp;"/","/"&amp;TrimSummary[color]&amp;"/"))),),0))))*$HJ194*(1+$BN$4)</f>
        <v>0,0,0,0</v>
      </c>
      <c r="HM194" s="62" t="str" cm="1">
        <f t="array" ref="HM194">IF(ISERROR(INDEX(TrimSummary[costing_yy],MATCH(1,INDEX(($HD194=TrimSummary[style_no])*(HM$3=TrimSummary[trim_reff])*(ISNUMBER(FIND("/"&amp;$HC194&amp;"/","/"&amp;TrimSummary[color]&amp;"/"))),),0))),0,(INDEX(TrimSummary[costing_yy],MATCH(1,INDEX(($HD194=TrimSummary[style_no])*(HM$3=TrimSummary[trim_reff])*(ISNUMBER(FIND("/"&amp;$HC194&amp;"/","/"&amp;TrimSummary[color]&amp;"/"))),),0))))*$HH194*(1+$BN$3)&amp;","&amp;IF(ISERROR(INDEX(TrimSummary[costing_yy],MATCH(1,INDEX(($HD194=TrimSummary[style_no])*(HM$3=TrimSummary[trim_reff])*(ISNUMBER(FIND("/"&amp;$HC194&amp;"/","/"&amp;TrimSummary[color]&amp;"/"))),),0))),0,(INDEX(TrimSummary[costing_yy],MATCH(1,INDEX(($HD194=TrimSummary[style_no])*(HM$3=TrimSummary[trim_reff])*(ISNUMBER(FIND("/"&amp;$HC194&amp;"/","/"&amp;TrimSummary[color]&amp;"/"))),),0))))*$HJ194*(1+$BN$3)&amp;","&amp;IF(ISERROR(INDEX(TrimSummary[ordering_yy],MATCH(1,INDEX(($HD194=TrimSummary[style_no])*(HM$3=TrimSummary[trim_reff])*(ISNUMBER(FIND("/"&amp;$HC194&amp;"/","/"&amp;TrimSummary[color]&amp;"/"))),),0))),0,(INDEX(TrimSummary[ordering_yy],MATCH(1,INDEX(($HD194=TrimSummary[style_no])*(HM$3=TrimSummary[trim_reff])*(ISNUMBER(FIND("/"&amp;$HC194&amp;"/","/"&amp;TrimSummary[color]&amp;"/"))),),0))))*$HH194*(1+$BN$4)&amp;","&amp;IF(ISERROR(INDEX(TrimSummary[ordering_yy],MATCH(1,INDEX(($HD194=TrimSummary[style_no])*(HM$3=TrimSummary[trim_reff])*(ISNUMBER(FIND("/"&amp;$HC194&amp;"/","/"&amp;TrimSummary[color]&amp;"/"))),),0))),0,(INDEX(TrimSummary[ordering_yy],MATCH(1,INDEX(($HD194=TrimSummary[style_no])*(HM$3=TrimSummary[trim_reff])*(ISNUMBER(FIND("/"&amp;$HC194&amp;"/","/"&amp;TrimSummary[color]&amp;"/"))),),0))))*$HJ194*(1+$BN$4)</f>
        <v>0,0,0,0</v>
      </c>
      <c r="HN194" s="62" t="str" cm="1">
        <f t="array" ref="HN194">IF(ISERROR(INDEX(TrimSummary[costing_yy],MATCH(1,INDEX(($HD194=TrimSummary[style_no])*(HN$3=TrimSummary[trim_reff])*(ISNUMBER(FIND("/"&amp;$HC194&amp;"/","/"&amp;TrimSummary[color]&amp;"/"))),),0))),0,(INDEX(TrimSummary[costing_yy],MATCH(1,INDEX(($HD194=TrimSummary[style_no])*(HN$3=TrimSummary[trim_reff])*(ISNUMBER(FIND("/"&amp;$HC194&amp;"/","/"&amp;TrimSummary[color]&amp;"/"))),),0))))*$HH194*(1+$BN$3)&amp;","&amp;IF(ISERROR(INDEX(TrimSummary[costing_yy],MATCH(1,INDEX(($HD194=TrimSummary[style_no])*(HN$3=TrimSummary[trim_reff])*(ISNUMBER(FIND("/"&amp;$HC194&amp;"/","/"&amp;TrimSummary[color]&amp;"/"))),),0))),0,(INDEX(TrimSummary[costing_yy],MATCH(1,INDEX(($HD194=TrimSummary[style_no])*(HN$3=TrimSummary[trim_reff])*(ISNUMBER(FIND("/"&amp;$HC194&amp;"/","/"&amp;TrimSummary[color]&amp;"/"))),),0))))*$HJ194*(1+$BN$3)&amp;","&amp;IF(ISERROR(INDEX(TrimSummary[ordering_yy],MATCH(1,INDEX(($HD194=TrimSummary[style_no])*(HN$3=TrimSummary[trim_reff])*(ISNUMBER(FIND("/"&amp;$HC194&amp;"/","/"&amp;TrimSummary[color]&amp;"/"))),),0))),0,(INDEX(TrimSummary[ordering_yy],MATCH(1,INDEX(($HD194=TrimSummary[style_no])*(HN$3=TrimSummary[trim_reff])*(ISNUMBER(FIND("/"&amp;$HC194&amp;"/","/"&amp;TrimSummary[color]&amp;"/"))),),0))))*$HH194*(1+$BN$4)&amp;","&amp;IF(ISERROR(INDEX(TrimSummary[ordering_yy],MATCH(1,INDEX(($HD194=TrimSummary[style_no])*(HN$3=TrimSummary[trim_reff])*(ISNUMBER(FIND("/"&amp;$HC194&amp;"/","/"&amp;TrimSummary[color]&amp;"/"))),),0))),0,(INDEX(TrimSummary[ordering_yy],MATCH(1,INDEX(($HD194=TrimSummary[style_no])*(HN$3=TrimSummary[trim_reff])*(ISNUMBER(FIND("/"&amp;$HC194&amp;"/","/"&amp;TrimSummary[color]&amp;"/"))),),0))))*$HJ194*(1+$BN$4)</f>
        <v>0,0,0,0</v>
      </c>
      <c r="HO194" s="62" t="str" cm="1">
        <f t="array" ref="HO194">IF(ISERROR(INDEX(TrimSummary[costing_yy],MATCH(1,INDEX(($HD194=TrimSummary[style_no])*(HO$3=TrimSummary[trim_reff])*(ISNUMBER(FIND("/"&amp;$HC194&amp;"/","/"&amp;TrimSummary[color]&amp;"/"))),),0))),0,(INDEX(TrimSummary[costing_yy],MATCH(1,INDEX(($HD194=TrimSummary[style_no])*(HO$3=TrimSummary[trim_reff])*(ISNUMBER(FIND("/"&amp;$HC194&amp;"/","/"&amp;TrimSummary[color]&amp;"/"))),),0))))*$HH194*(1+$BN$3)&amp;","&amp;IF(ISERROR(INDEX(TrimSummary[costing_yy],MATCH(1,INDEX(($HD194=TrimSummary[style_no])*(HO$3=TrimSummary[trim_reff])*(ISNUMBER(FIND("/"&amp;$HC194&amp;"/","/"&amp;TrimSummary[color]&amp;"/"))),),0))),0,(INDEX(TrimSummary[costing_yy],MATCH(1,INDEX(($HD194=TrimSummary[style_no])*(HO$3=TrimSummary[trim_reff])*(ISNUMBER(FIND("/"&amp;$HC194&amp;"/","/"&amp;TrimSummary[color]&amp;"/"))),),0))))*$HJ194*(1+$BN$3)&amp;","&amp;IF(ISERROR(INDEX(TrimSummary[ordering_yy],MATCH(1,INDEX(($HD194=TrimSummary[style_no])*(HO$3=TrimSummary[trim_reff])*(ISNUMBER(FIND("/"&amp;$HC194&amp;"/","/"&amp;TrimSummary[color]&amp;"/"))),),0))),0,(INDEX(TrimSummary[ordering_yy],MATCH(1,INDEX(($HD194=TrimSummary[style_no])*(HO$3=TrimSummary[trim_reff])*(ISNUMBER(FIND("/"&amp;$HC194&amp;"/","/"&amp;TrimSummary[color]&amp;"/"))),),0))))*$HH194*(1+$BN$4)&amp;","&amp;IF(ISERROR(INDEX(TrimSummary[ordering_yy],MATCH(1,INDEX(($HD194=TrimSummary[style_no])*(HO$3=TrimSummary[trim_reff])*(ISNUMBER(FIND("/"&amp;$HC194&amp;"/","/"&amp;TrimSummary[color]&amp;"/"))),),0))),0,(INDEX(TrimSummary[ordering_yy],MATCH(1,INDEX(($HD194=TrimSummary[style_no])*(HO$3=TrimSummary[trim_reff])*(ISNUMBER(FIND("/"&amp;$HC194&amp;"/","/"&amp;TrimSummary[color]&amp;"/"))),),0))))*$HJ194*(1+$BN$4)</f>
        <v>0,0,0,0</v>
      </c>
      <c r="HP194" s="62" t="str" cm="1">
        <f t="array" ref="HP194">IF(ISERROR(INDEX(TrimSummary[costing_yy],MATCH(1,INDEX(($HD194=TrimSummary[style_no])*(HP$3=TrimSummary[trim_reff])*(ISNUMBER(FIND("/"&amp;$HC194&amp;"/","/"&amp;TrimSummary[color]&amp;"/"))),),0))),0,(INDEX(TrimSummary[costing_yy],MATCH(1,INDEX(($HD194=TrimSummary[style_no])*(HP$3=TrimSummary[trim_reff])*(ISNUMBER(FIND("/"&amp;$HC194&amp;"/","/"&amp;TrimSummary[color]&amp;"/"))),),0))))*$HH194*(1+$BN$3)&amp;","&amp;IF(ISERROR(INDEX(TrimSummary[costing_yy],MATCH(1,INDEX(($HD194=TrimSummary[style_no])*(HP$3=TrimSummary[trim_reff])*(ISNUMBER(FIND("/"&amp;$HC194&amp;"/","/"&amp;TrimSummary[color]&amp;"/"))),),0))),0,(INDEX(TrimSummary[costing_yy],MATCH(1,INDEX(($HD194=TrimSummary[style_no])*(HP$3=TrimSummary[trim_reff])*(ISNUMBER(FIND("/"&amp;$HC194&amp;"/","/"&amp;TrimSummary[color]&amp;"/"))),),0))))*$HJ194*(1+$BN$3)&amp;","&amp;IF(ISERROR(INDEX(TrimSummary[ordering_yy],MATCH(1,INDEX(($HD194=TrimSummary[style_no])*(HP$3=TrimSummary[trim_reff])*(ISNUMBER(FIND("/"&amp;$HC194&amp;"/","/"&amp;TrimSummary[color]&amp;"/"))),),0))),0,(INDEX(TrimSummary[ordering_yy],MATCH(1,INDEX(($HD194=TrimSummary[style_no])*(HP$3=TrimSummary[trim_reff])*(ISNUMBER(FIND("/"&amp;$HC194&amp;"/","/"&amp;TrimSummary[color]&amp;"/"))),),0))))*$HH194*(1+$BN$4)&amp;","&amp;IF(ISERROR(INDEX(TrimSummary[ordering_yy],MATCH(1,INDEX(($HD194=TrimSummary[style_no])*(HP$3=TrimSummary[trim_reff])*(ISNUMBER(FIND("/"&amp;$HC194&amp;"/","/"&amp;TrimSummary[color]&amp;"/"))),),0))),0,(INDEX(TrimSummary[ordering_yy],MATCH(1,INDEX(($HD194=TrimSummary[style_no])*(HP$3=TrimSummary[trim_reff])*(ISNUMBER(FIND("/"&amp;$HC194&amp;"/","/"&amp;TrimSummary[color]&amp;"/"))),),0))))*$HJ194*(1+$BN$4)</f>
        <v>0,0,0,0</v>
      </c>
      <c r="HQ194" s="62" t="str" cm="1">
        <f t="array" ref="HQ194">IF(ISERROR(INDEX(TrimSummary[costing_yy],MATCH(1,INDEX(($HD194=TrimSummary[style_no])*(HQ$3=TrimSummary[trim_reff])*(ISNUMBER(FIND("/"&amp;$HC194&amp;"/","/"&amp;TrimSummary[color]&amp;"/"))),),0))),0,(INDEX(TrimSummary[costing_yy],MATCH(1,INDEX(($HD194=TrimSummary[style_no])*(HQ$3=TrimSummary[trim_reff])*(ISNUMBER(FIND("/"&amp;$HC194&amp;"/","/"&amp;TrimSummary[color]&amp;"/"))),),0))))*$HH194*(1+$BN$3)&amp;","&amp;IF(ISERROR(INDEX(TrimSummary[costing_yy],MATCH(1,INDEX(($HD194=TrimSummary[style_no])*(HQ$3=TrimSummary[trim_reff])*(ISNUMBER(FIND("/"&amp;$HC194&amp;"/","/"&amp;TrimSummary[color]&amp;"/"))),),0))),0,(INDEX(TrimSummary[costing_yy],MATCH(1,INDEX(($HD194=TrimSummary[style_no])*(HQ$3=TrimSummary[trim_reff])*(ISNUMBER(FIND("/"&amp;$HC194&amp;"/","/"&amp;TrimSummary[color]&amp;"/"))),),0))))*$HJ194*(1+$BN$3)&amp;","&amp;IF(ISERROR(INDEX(TrimSummary[ordering_yy],MATCH(1,INDEX(($HD194=TrimSummary[style_no])*(HQ$3=TrimSummary[trim_reff])*(ISNUMBER(FIND("/"&amp;$HC194&amp;"/","/"&amp;TrimSummary[color]&amp;"/"))),),0))),0,(INDEX(TrimSummary[ordering_yy],MATCH(1,INDEX(($HD194=TrimSummary[style_no])*(HQ$3=TrimSummary[trim_reff])*(ISNUMBER(FIND("/"&amp;$HC194&amp;"/","/"&amp;TrimSummary[color]&amp;"/"))),),0))))*$HH194*(1+$BN$4)&amp;","&amp;IF(ISERROR(INDEX(TrimSummary[ordering_yy],MATCH(1,INDEX(($HD194=TrimSummary[style_no])*(HQ$3=TrimSummary[trim_reff])*(ISNUMBER(FIND("/"&amp;$HC194&amp;"/","/"&amp;TrimSummary[color]&amp;"/"))),),0))),0,(INDEX(TrimSummary[ordering_yy],MATCH(1,INDEX(($HD194=TrimSummary[style_no])*(HQ$3=TrimSummary[trim_reff])*(ISNUMBER(FIND("/"&amp;$HC194&amp;"/","/"&amp;TrimSummary[color]&amp;"/"))),),0))))*$HJ194*(1+$BN$4)</f>
        <v>0,0,0,0</v>
      </c>
      <c r="HR194" s="62" t="str" cm="1">
        <f t="array" ref="HR194">IF(ISERROR(INDEX(TrimSummary[costing_yy],MATCH(1,INDEX(($HD194=TrimSummary[style_no])*(HR$3=TrimSummary[trim_reff])*(ISNUMBER(FIND("/"&amp;$HC194&amp;"/","/"&amp;TrimSummary[color]&amp;"/"))),),0))),0,(INDEX(TrimSummary[costing_yy],MATCH(1,INDEX(($HD194=TrimSummary[style_no])*(HR$3=TrimSummary[trim_reff])*(ISNUMBER(FIND("/"&amp;$HC194&amp;"/","/"&amp;TrimSummary[color]&amp;"/"))),),0))))*$HH194*(1+$BN$3)&amp;","&amp;IF(ISERROR(INDEX(TrimSummary[costing_yy],MATCH(1,INDEX(($HD194=TrimSummary[style_no])*(HR$3=TrimSummary[trim_reff])*(ISNUMBER(FIND("/"&amp;$HC194&amp;"/","/"&amp;TrimSummary[color]&amp;"/"))),),0))),0,(INDEX(TrimSummary[costing_yy],MATCH(1,INDEX(($HD194=TrimSummary[style_no])*(HR$3=TrimSummary[trim_reff])*(ISNUMBER(FIND("/"&amp;$HC194&amp;"/","/"&amp;TrimSummary[color]&amp;"/"))),),0))))*$HJ194*(1+$BN$3)&amp;","&amp;IF(ISERROR(INDEX(TrimSummary[ordering_yy],MATCH(1,INDEX(($HD194=TrimSummary[style_no])*(HR$3=TrimSummary[trim_reff])*(ISNUMBER(FIND("/"&amp;$HC194&amp;"/","/"&amp;TrimSummary[color]&amp;"/"))),),0))),0,(INDEX(TrimSummary[ordering_yy],MATCH(1,INDEX(($HD194=TrimSummary[style_no])*(HR$3=TrimSummary[trim_reff])*(ISNUMBER(FIND("/"&amp;$HC194&amp;"/","/"&amp;TrimSummary[color]&amp;"/"))),),0))))*$HH194*(1+$BN$4)&amp;","&amp;IF(ISERROR(INDEX(TrimSummary[ordering_yy],MATCH(1,INDEX(($HD194=TrimSummary[style_no])*(HR$3=TrimSummary[trim_reff])*(ISNUMBER(FIND("/"&amp;$HC194&amp;"/","/"&amp;TrimSummary[color]&amp;"/"))),),0))),0,(INDEX(TrimSummary[ordering_yy],MATCH(1,INDEX(($HD194=TrimSummary[style_no])*(HR$3=TrimSummary[trim_reff])*(ISNUMBER(FIND("/"&amp;$HC194&amp;"/","/"&amp;TrimSummary[color]&amp;"/"))),),0))))*$HJ194*(1+$BN$4)</f>
        <v>0,0,0,0</v>
      </c>
      <c r="HS194" s="62" t="str" cm="1">
        <f t="array" ref="HS194">IF(ISERROR(INDEX(TrimSummary[costing_yy],MATCH(1,INDEX(($HD194=TrimSummary[style_no])*(HS$3=TrimSummary[trim_reff])*(ISNUMBER(FIND("/"&amp;$HC194&amp;"/","/"&amp;TrimSummary[color]&amp;"/"))),),0))),0,(INDEX(TrimSummary[costing_yy],MATCH(1,INDEX(($HD194=TrimSummary[style_no])*(HS$3=TrimSummary[trim_reff])*(ISNUMBER(FIND("/"&amp;$HC194&amp;"/","/"&amp;TrimSummary[color]&amp;"/"))),),0))))*$HH194*(1+$BN$3)&amp;","&amp;IF(ISERROR(INDEX(TrimSummary[costing_yy],MATCH(1,INDEX(($HD194=TrimSummary[style_no])*(HS$3=TrimSummary[trim_reff])*(ISNUMBER(FIND("/"&amp;$HC194&amp;"/","/"&amp;TrimSummary[color]&amp;"/"))),),0))),0,(INDEX(TrimSummary[costing_yy],MATCH(1,INDEX(($HD194=TrimSummary[style_no])*(HS$3=TrimSummary[trim_reff])*(ISNUMBER(FIND("/"&amp;$HC194&amp;"/","/"&amp;TrimSummary[color]&amp;"/"))),),0))))*$HJ194*(1+$BN$3)&amp;","&amp;IF(ISERROR(INDEX(TrimSummary[ordering_yy],MATCH(1,INDEX(($HD194=TrimSummary[style_no])*(HS$3=TrimSummary[trim_reff])*(ISNUMBER(FIND("/"&amp;$HC194&amp;"/","/"&amp;TrimSummary[color]&amp;"/"))),),0))),0,(INDEX(TrimSummary[ordering_yy],MATCH(1,INDEX(($HD194=TrimSummary[style_no])*(HS$3=TrimSummary[trim_reff])*(ISNUMBER(FIND("/"&amp;$HC194&amp;"/","/"&amp;TrimSummary[color]&amp;"/"))),),0))))*$HH194*(1+$BN$4)&amp;","&amp;IF(ISERROR(INDEX(TrimSummary[ordering_yy],MATCH(1,INDEX(($HD194=TrimSummary[style_no])*(HS$3=TrimSummary[trim_reff])*(ISNUMBER(FIND("/"&amp;$HC194&amp;"/","/"&amp;TrimSummary[color]&amp;"/"))),),0))),0,(INDEX(TrimSummary[ordering_yy],MATCH(1,INDEX(($HD194=TrimSummary[style_no])*(HS$3=TrimSummary[trim_reff])*(ISNUMBER(FIND("/"&amp;$HC194&amp;"/","/"&amp;TrimSummary[color]&amp;"/"))),),0))))*$HJ194*(1+$BN$4)</f>
        <v>0,0,0,0</v>
      </c>
      <c r="HT194" s="62" t="str" cm="1">
        <f t="array" ref="HT194">IF(ISERROR(INDEX(TrimSummary[costing_yy],MATCH(1,INDEX(($HD194=TrimSummary[style_no])*(HT$3=TrimSummary[trim_reff])*(ISNUMBER(FIND("/"&amp;$HC194&amp;"/","/"&amp;TrimSummary[color]&amp;"/"))),),0))),0,(INDEX(TrimSummary[costing_yy],MATCH(1,INDEX(($HD194=TrimSummary[style_no])*(HT$3=TrimSummary[trim_reff])*(ISNUMBER(FIND("/"&amp;$HC194&amp;"/","/"&amp;TrimSummary[color]&amp;"/"))),),0))))*$HH194*(1+$BN$3)&amp;","&amp;IF(ISERROR(INDEX(TrimSummary[costing_yy],MATCH(1,INDEX(($HD194=TrimSummary[style_no])*(HT$3=TrimSummary[trim_reff])*(ISNUMBER(FIND("/"&amp;$HC194&amp;"/","/"&amp;TrimSummary[color]&amp;"/"))),),0))),0,(INDEX(TrimSummary[costing_yy],MATCH(1,INDEX(($HD194=TrimSummary[style_no])*(HT$3=TrimSummary[trim_reff])*(ISNUMBER(FIND("/"&amp;$HC194&amp;"/","/"&amp;TrimSummary[color]&amp;"/"))),),0))))*$HJ194*(1+$BN$3)&amp;","&amp;IF(ISERROR(INDEX(TrimSummary[ordering_yy],MATCH(1,INDEX(($HD194=TrimSummary[style_no])*(HT$3=TrimSummary[trim_reff])*(ISNUMBER(FIND("/"&amp;$HC194&amp;"/","/"&amp;TrimSummary[color]&amp;"/"))),),0))),0,(INDEX(TrimSummary[ordering_yy],MATCH(1,INDEX(($HD194=TrimSummary[style_no])*(HT$3=TrimSummary[trim_reff])*(ISNUMBER(FIND("/"&amp;$HC194&amp;"/","/"&amp;TrimSummary[color]&amp;"/"))),),0))))*$HH194*(1+$BN$4)&amp;","&amp;IF(ISERROR(INDEX(TrimSummary[ordering_yy],MATCH(1,INDEX(($HD194=TrimSummary[style_no])*(HT$3=TrimSummary[trim_reff])*(ISNUMBER(FIND("/"&amp;$HC194&amp;"/","/"&amp;TrimSummary[color]&amp;"/"))),),0))),0,(INDEX(TrimSummary[ordering_yy],MATCH(1,INDEX(($HD194=TrimSummary[style_no])*(HT$3=TrimSummary[trim_reff])*(ISNUMBER(FIND("/"&amp;$HC194&amp;"/","/"&amp;TrimSummary[color]&amp;"/"))),),0))))*$HJ194*(1+$BN$4)</f>
        <v>0,0,0,0</v>
      </c>
      <c r="HU194" s="62" t="str" cm="1">
        <f t="array" ref="HU194">IF(ISERROR(INDEX(TrimSummary[costing_yy],MATCH(1,INDEX(($HD194=TrimSummary[style_no])*(HU$3=TrimSummary[trim_reff])*(ISNUMBER(FIND("/"&amp;$HC194&amp;"/","/"&amp;TrimSummary[color]&amp;"/"))),),0))),0,(INDEX(TrimSummary[costing_yy],MATCH(1,INDEX(($HD194=TrimSummary[style_no])*(HU$3=TrimSummary[trim_reff])*(ISNUMBER(FIND("/"&amp;$HC194&amp;"/","/"&amp;TrimSummary[color]&amp;"/"))),),0))))*$HH194*(1+$BN$3)&amp;","&amp;IF(ISERROR(INDEX(TrimSummary[costing_yy],MATCH(1,INDEX(($HD194=TrimSummary[style_no])*(HU$3=TrimSummary[trim_reff])*(ISNUMBER(FIND("/"&amp;$HC194&amp;"/","/"&amp;TrimSummary[color]&amp;"/"))),),0))),0,(INDEX(TrimSummary[costing_yy],MATCH(1,INDEX(($HD194=TrimSummary[style_no])*(HU$3=TrimSummary[trim_reff])*(ISNUMBER(FIND("/"&amp;$HC194&amp;"/","/"&amp;TrimSummary[color]&amp;"/"))),),0))))*$HJ194*(1+$BN$3)&amp;","&amp;IF(ISERROR(INDEX(TrimSummary[ordering_yy],MATCH(1,INDEX(($HD194=TrimSummary[style_no])*(HU$3=TrimSummary[trim_reff])*(ISNUMBER(FIND("/"&amp;$HC194&amp;"/","/"&amp;TrimSummary[color]&amp;"/"))),),0))),0,(INDEX(TrimSummary[ordering_yy],MATCH(1,INDEX(($HD194=TrimSummary[style_no])*(HU$3=TrimSummary[trim_reff])*(ISNUMBER(FIND("/"&amp;$HC194&amp;"/","/"&amp;TrimSummary[color]&amp;"/"))),),0))))*$HH194*(1+$BN$4)&amp;","&amp;IF(ISERROR(INDEX(TrimSummary[ordering_yy],MATCH(1,INDEX(($HD194=TrimSummary[style_no])*(HU$3=TrimSummary[trim_reff])*(ISNUMBER(FIND("/"&amp;$HC194&amp;"/","/"&amp;TrimSummary[color]&amp;"/"))),),0))),0,(INDEX(TrimSummary[ordering_yy],MATCH(1,INDEX(($HD194=TrimSummary[style_no])*(HU$3=TrimSummary[trim_reff])*(ISNUMBER(FIND("/"&amp;$HC194&amp;"/","/"&amp;TrimSummary[color]&amp;"/"))),),0))))*$HJ194*(1+$BN$4)</f>
        <v>0,0,0,0</v>
      </c>
      <c r="HV194" s="62"/>
      <c r="HW194" s="62"/>
      <c r="HX194" s="62"/>
      <c r="HY194" s="62"/>
      <c r="HZ194" s="62"/>
      <c r="IA194" s="62"/>
      <c r="IB194" s="62"/>
      <c r="IC194" s="62"/>
      <c r="ID194" s="62"/>
      <c r="IE194" s="62"/>
      <c r="IF194" s="62"/>
      <c r="IG194" s="62"/>
      <c r="IH194" s="62"/>
      <c r="II194" s="62"/>
      <c r="IJ194" s="62"/>
      <c r="IK194" s="62"/>
      <c r="IL194" s="49"/>
      <c r="IM194" s="49"/>
      <c r="IN194" s="49"/>
      <c r="IO194" s="49"/>
      <c r="IP194" s="49"/>
      <c r="IQ194" s="49"/>
      <c r="IR194" s="49"/>
      <c r="IS194" s="49"/>
      <c r="IT194" s="49"/>
      <c r="IU194" s="49"/>
      <c r="IV194" s="49"/>
      <c r="IW194" s="49"/>
    </row>
    <row r="195" spans="1:257">
      <c r="A195"/>
      <c r="D195" s="256"/>
      <c r="E195" s="121"/>
      <c r="F195" s="18"/>
      <c r="G195" s="19"/>
      <c r="H195" s="96"/>
      <c r="I195" s="96"/>
      <c r="J195" s="96"/>
      <c r="K195" s="96"/>
      <c r="L195" s="96"/>
      <c r="M195" s="96"/>
      <c r="N195" s="96"/>
      <c r="O195" s="96"/>
      <c r="P195" s="96"/>
      <c r="Q195" s="96"/>
      <c r="R195" s="96"/>
      <c r="S195" s="86"/>
      <c r="T195" s="86"/>
      <c r="U195" s="86"/>
      <c r="V195" s="130"/>
      <c r="Y195" s="18"/>
      <c r="AR195" s="23"/>
      <c r="AS195" s="23"/>
      <c r="AT195" s="18"/>
      <c r="AV195" s="24"/>
      <c r="AW195" s="24"/>
      <c r="AX195" s="24"/>
      <c r="AY195" s="24"/>
      <c r="AZ195" s="24"/>
      <c r="BA195" s="24"/>
      <c r="BB195" s="24"/>
      <c r="BC195" s="24"/>
      <c r="BD195" s="24"/>
      <c r="BE195" s="24"/>
      <c r="BF195" s="24"/>
      <c r="BG195" s="24"/>
      <c r="BH195" s="24"/>
      <c r="BI195" s="24"/>
      <c r="BV195" s="233"/>
      <c r="BW195" s="233"/>
      <c r="BX195" s="233"/>
      <c r="BY195" s="326"/>
      <c r="BZ195" s="326"/>
      <c r="CA195" s="326"/>
      <c r="CB195" s="326"/>
      <c r="CC195" s="326"/>
      <c r="CD195" s="233"/>
      <c r="CE195" s="233"/>
      <c r="CF195" s="233"/>
      <c r="CG195" s="233"/>
      <c r="CH195" s="233"/>
      <c r="CI195" s="92"/>
      <c r="FT195"/>
      <c r="FU195"/>
      <c r="HA195" s="62" t="str">
        <f>INDEX(TrimSummary[season],MATCH($HD195,TrimSummary[style_no],0))</f>
        <v>WI23</v>
      </c>
      <c r="HB195" s="62" t="str">
        <f>INDEX(TrimSummary[floorset],MATCH($HD195,TrimSummary[style_no],0))</f>
        <v>F3</v>
      </c>
      <c r="HC195" s="6" t="s">
        <v>201</v>
      </c>
      <c r="HD195" s="310" t="s">
        <v>315</v>
      </c>
      <c r="HE195" s="224" t="s">
        <v>304</v>
      </c>
      <c r="HF195" s="98">
        <v>45040</v>
      </c>
      <c r="HG195" t="s">
        <v>137</v>
      </c>
      <c r="HH195" s="105" cm="1">
        <f t="array" ref="HH195">IF(ISERROR(INDEX(Trim_Booking_Data[[QTY TB]:[5]],MATCH($HD195&amp;$HE195&amp;$HF195,Trim_Booking_Data[Styele'#]&amp;Trim_Booking_Data[COLOR]&amp;Trim_Booking_Data[Trim Boking Date],0),MATCH($HG195,Trim_Booking_Data[[#Headers],[QTY TB]:[5]],0))),0,(INDEX(Trim_Booking_Data[[QTY TB]:[5]],MATCH($HD195&amp;$HE195&amp;$HF195,Trim_Booking_Data[Styele'#]&amp;Trim_Booking_Data[COLOR]&amp;Trim_Booking_Data[Trim Boking Date],0),MATCH($HG195,Trim_Booking_Data[[#Headers],[QTY TB]:[5]],0))))</f>
        <v>0</v>
      </c>
      <c r="HI195" s="78" cm="1">
        <f t="array" ref="HI195">IF(ISERROR(INDEX(PO_Placed_Data_Fu[],MATCH($HD195&amp;$HE195,Trim_Booking_Data[Styele'#]&amp;Trim_Booking_Data[COLOR],0),MATCH(HI$3,PO_Placed_Data_Fu[#Headers],0))),0,(INDEX(PO_Placed_Data_Fu[],MATCH($HD195&amp;$HE195,Trim_Booking_Data[Styele'#]&amp;Trim_Booking_Data[COLOR],0),MATCH(HI$3,PO_Placed_Data_Fu[#Headers],0))))</f>
        <v>0</v>
      </c>
      <c r="HJ195" s="73" cm="1">
        <f t="array" ref="HJ195">IF(ISERROR(INDEX(PO_Placed_Data_Fu[],MATCH($HD195&amp;$HE195&amp;$HF195,Trim_Booking_Data[Styele'#]&amp;Trim_Booking_Data[COLOR]&amp;Trim_Booking_Data[Trim Boking Date],0),MATCH($HG195,PO_Placed_Data_Fu[#Headers],0))),0,(INDEX(PO_Placed_Data_Fu[],MATCH($HD195&amp;$HE195&amp;$HF195,Trim_Booking_Data[Styele'#]&amp;Trim_Booking_Data[COLOR]&amp;Trim_Booking_Data[Trim Boking Date],0),MATCH($HG195,PO_Placed_Data_Fu[#Headers],0))))</f>
        <v>0</v>
      </c>
      <c r="HK195" s="62" t="str" cm="1">
        <f t="array" ref="HK195">IF(ISERROR(INDEX(TrimSummary[costing_yy],MATCH(1,INDEX(($HD195=TrimSummary[style_no])*(HK$3=TrimSummary[trim_reff])*(ISNUMBER(FIND("/"&amp;$HC195&amp;"/","/"&amp;TrimSummary[color]&amp;"/"))),),0))),0,(INDEX(TrimSummary[costing_yy],MATCH(1,INDEX(($HD195=TrimSummary[style_no])*(HK$3=TrimSummary[trim_reff])*(ISNUMBER(FIND("/"&amp;$HC195&amp;"/","/"&amp;TrimSummary[color]&amp;"/"))),),0))))*$HH195*(1+$BN$3)&amp;","&amp;IF(ISERROR(INDEX(TrimSummary[costing_yy],MATCH(1,INDEX(($HD195=TrimSummary[style_no])*(HK$3=TrimSummary[trim_reff])*(ISNUMBER(FIND("/"&amp;$HC195&amp;"/","/"&amp;TrimSummary[color]&amp;"/"))),),0))),0,(INDEX(TrimSummary[costing_yy],MATCH(1,INDEX(($HD195=TrimSummary[style_no])*(HK$3=TrimSummary[trim_reff])*(ISNUMBER(FIND("/"&amp;$HC195&amp;"/","/"&amp;TrimSummary[color]&amp;"/"))),),0))))*$HJ195*(1+$BN$3)&amp;","&amp;IF(ISERROR(INDEX(TrimSummary[ordering_yy],MATCH(1,INDEX(($HD195=TrimSummary[style_no])*(HK$3=TrimSummary[trim_reff])*(ISNUMBER(FIND("/"&amp;$HC195&amp;"/","/"&amp;TrimSummary[color]&amp;"/"))),),0))),0,(INDEX(TrimSummary[ordering_yy],MATCH(1,INDEX(($HD195=TrimSummary[style_no])*(HK$3=TrimSummary[trim_reff])*(ISNUMBER(FIND("/"&amp;$HC195&amp;"/","/"&amp;TrimSummary[color]&amp;"/"))),),0))))*$HH195*(1+$BN$4)&amp;","&amp;IF(ISERROR(INDEX(TrimSummary[ordering_yy],MATCH(1,INDEX(($HD195=TrimSummary[style_no])*(HK$3=TrimSummary[trim_reff])*(ISNUMBER(FIND("/"&amp;$HC195&amp;"/","/"&amp;TrimSummary[color]&amp;"/"))),),0))),0,(INDEX(TrimSummary[ordering_yy],MATCH(1,INDEX(($HD195=TrimSummary[style_no])*(HK$3=TrimSummary[trim_reff])*(ISNUMBER(FIND("/"&amp;$HC195&amp;"/","/"&amp;TrimSummary[color]&amp;"/"))),),0))))*$HJ195*(1+$BN$4)</f>
        <v>0,0,0,0</v>
      </c>
      <c r="HL195" s="62" t="str" cm="1">
        <f t="array" ref="HL195">IF(ISERROR(INDEX(TrimSummary[costing_yy],MATCH(1,INDEX(($HD195=TrimSummary[style_no])*(HL$3=TrimSummary[trim_reff])*(ISNUMBER(FIND("/"&amp;$HC195&amp;"/","/"&amp;TrimSummary[color]&amp;"/"))),),0))),0,(INDEX(TrimSummary[costing_yy],MATCH(1,INDEX(($HD195=TrimSummary[style_no])*(HL$3=TrimSummary[trim_reff])*(ISNUMBER(FIND("/"&amp;$HC195&amp;"/","/"&amp;TrimSummary[color]&amp;"/"))),),0))))*$HH195*(1+$BN$3)&amp;","&amp;IF(ISERROR(INDEX(TrimSummary[costing_yy],MATCH(1,INDEX(($HD195=TrimSummary[style_no])*(HL$3=TrimSummary[trim_reff])*(ISNUMBER(FIND("/"&amp;$HC195&amp;"/","/"&amp;TrimSummary[color]&amp;"/"))),),0))),0,(INDEX(TrimSummary[costing_yy],MATCH(1,INDEX(($HD195=TrimSummary[style_no])*(HL$3=TrimSummary[trim_reff])*(ISNUMBER(FIND("/"&amp;$HC195&amp;"/","/"&amp;TrimSummary[color]&amp;"/"))),),0))))*$HJ195*(1+$BN$3)&amp;","&amp;IF(ISERROR(INDEX(TrimSummary[ordering_yy],MATCH(1,INDEX(($HD195=TrimSummary[style_no])*(HL$3=TrimSummary[trim_reff])*(ISNUMBER(FIND("/"&amp;$HC195&amp;"/","/"&amp;TrimSummary[color]&amp;"/"))),),0))),0,(INDEX(TrimSummary[ordering_yy],MATCH(1,INDEX(($HD195=TrimSummary[style_no])*(HL$3=TrimSummary[trim_reff])*(ISNUMBER(FIND("/"&amp;$HC195&amp;"/","/"&amp;TrimSummary[color]&amp;"/"))),),0))))*$HH195*(1+$BN$4)&amp;","&amp;IF(ISERROR(INDEX(TrimSummary[ordering_yy],MATCH(1,INDEX(($HD195=TrimSummary[style_no])*(HL$3=TrimSummary[trim_reff])*(ISNUMBER(FIND("/"&amp;$HC195&amp;"/","/"&amp;TrimSummary[color]&amp;"/"))),),0))),0,(INDEX(TrimSummary[ordering_yy],MATCH(1,INDEX(($HD195=TrimSummary[style_no])*(HL$3=TrimSummary[trim_reff])*(ISNUMBER(FIND("/"&amp;$HC195&amp;"/","/"&amp;TrimSummary[color]&amp;"/"))),),0))))*$HJ195*(1+$BN$4)</f>
        <v>0,0,0,0</v>
      </c>
      <c r="HM195" s="62" t="str" cm="1">
        <f t="array" ref="HM195">IF(ISERROR(INDEX(TrimSummary[costing_yy],MATCH(1,INDEX(($HD195=TrimSummary[style_no])*(HM$3=TrimSummary[trim_reff])*(ISNUMBER(FIND("/"&amp;$HC195&amp;"/","/"&amp;TrimSummary[color]&amp;"/"))),),0))),0,(INDEX(TrimSummary[costing_yy],MATCH(1,INDEX(($HD195=TrimSummary[style_no])*(HM$3=TrimSummary[trim_reff])*(ISNUMBER(FIND("/"&amp;$HC195&amp;"/","/"&amp;TrimSummary[color]&amp;"/"))),),0))))*$HH195*(1+$BN$3)&amp;","&amp;IF(ISERROR(INDEX(TrimSummary[costing_yy],MATCH(1,INDEX(($HD195=TrimSummary[style_no])*(HM$3=TrimSummary[trim_reff])*(ISNUMBER(FIND("/"&amp;$HC195&amp;"/","/"&amp;TrimSummary[color]&amp;"/"))),),0))),0,(INDEX(TrimSummary[costing_yy],MATCH(1,INDEX(($HD195=TrimSummary[style_no])*(HM$3=TrimSummary[trim_reff])*(ISNUMBER(FIND("/"&amp;$HC195&amp;"/","/"&amp;TrimSummary[color]&amp;"/"))),),0))))*$HJ195*(1+$BN$3)&amp;","&amp;IF(ISERROR(INDEX(TrimSummary[ordering_yy],MATCH(1,INDEX(($HD195=TrimSummary[style_no])*(HM$3=TrimSummary[trim_reff])*(ISNUMBER(FIND("/"&amp;$HC195&amp;"/","/"&amp;TrimSummary[color]&amp;"/"))),),0))),0,(INDEX(TrimSummary[ordering_yy],MATCH(1,INDEX(($HD195=TrimSummary[style_no])*(HM$3=TrimSummary[trim_reff])*(ISNUMBER(FIND("/"&amp;$HC195&amp;"/","/"&amp;TrimSummary[color]&amp;"/"))),),0))))*$HH195*(1+$BN$4)&amp;","&amp;IF(ISERROR(INDEX(TrimSummary[ordering_yy],MATCH(1,INDEX(($HD195=TrimSummary[style_no])*(HM$3=TrimSummary[trim_reff])*(ISNUMBER(FIND("/"&amp;$HC195&amp;"/","/"&amp;TrimSummary[color]&amp;"/"))),),0))),0,(INDEX(TrimSummary[ordering_yy],MATCH(1,INDEX(($HD195=TrimSummary[style_no])*(HM$3=TrimSummary[trim_reff])*(ISNUMBER(FIND("/"&amp;$HC195&amp;"/","/"&amp;TrimSummary[color]&amp;"/"))),),0))))*$HJ195*(1+$BN$4)</f>
        <v>0,0,0,0</v>
      </c>
      <c r="HN195" s="62" t="str" cm="1">
        <f t="array" ref="HN195">IF(ISERROR(INDEX(TrimSummary[costing_yy],MATCH(1,INDEX(($HD195=TrimSummary[style_no])*(HN$3=TrimSummary[trim_reff])*(ISNUMBER(FIND("/"&amp;$HC195&amp;"/","/"&amp;TrimSummary[color]&amp;"/"))),),0))),0,(INDEX(TrimSummary[costing_yy],MATCH(1,INDEX(($HD195=TrimSummary[style_no])*(HN$3=TrimSummary[trim_reff])*(ISNUMBER(FIND("/"&amp;$HC195&amp;"/","/"&amp;TrimSummary[color]&amp;"/"))),),0))))*$HH195*(1+$BN$3)&amp;","&amp;IF(ISERROR(INDEX(TrimSummary[costing_yy],MATCH(1,INDEX(($HD195=TrimSummary[style_no])*(HN$3=TrimSummary[trim_reff])*(ISNUMBER(FIND("/"&amp;$HC195&amp;"/","/"&amp;TrimSummary[color]&amp;"/"))),),0))),0,(INDEX(TrimSummary[costing_yy],MATCH(1,INDEX(($HD195=TrimSummary[style_no])*(HN$3=TrimSummary[trim_reff])*(ISNUMBER(FIND("/"&amp;$HC195&amp;"/","/"&amp;TrimSummary[color]&amp;"/"))),),0))))*$HJ195*(1+$BN$3)&amp;","&amp;IF(ISERROR(INDEX(TrimSummary[ordering_yy],MATCH(1,INDEX(($HD195=TrimSummary[style_no])*(HN$3=TrimSummary[trim_reff])*(ISNUMBER(FIND("/"&amp;$HC195&amp;"/","/"&amp;TrimSummary[color]&amp;"/"))),),0))),0,(INDEX(TrimSummary[ordering_yy],MATCH(1,INDEX(($HD195=TrimSummary[style_no])*(HN$3=TrimSummary[trim_reff])*(ISNUMBER(FIND("/"&amp;$HC195&amp;"/","/"&amp;TrimSummary[color]&amp;"/"))),),0))))*$HH195*(1+$BN$4)&amp;","&amp;IF(ISERROR(INDEX(TrimSummary[ordering_yy],MATCH(1,INDEX(($HD195=TrimSummary[style_no])*(HN$3=TrimSummary[trim_reff])*(ISNUMBER(FIND("/"&amp;$HC195&amp;"/","/"&amp;TrimSummary[color]&amp;"/"))),),0))),0,(INDEX(TrimSummary[ordering_yy],MATCH(1,INDEX(($HD195=TrimSummary[style_no])*(HN$3=TrimSummary[trim_reff])*(ISNUMBER(FIND("/"&amp;$HC195&amp;"/","/"&amp;TrimSummary[color]&amp;"/"))),),0))))*$HJ195*(1+$BN$4)</f>
        <v>0,0,0,0</v>
      </c>
      <c r="HO195" s="62" t="str" cm="1">
        <f t="array" ref="HO195">IF(ISERROR(INDEX(TrimSummary[costing_yy],MATCH(1,INDEX(($HD195=TrimSummary[style_no])*(HO$3=TrimSummary[trim_reff])*(ISNUMBER(FIND("/"&amp;$HC195&amp;"/","/"&amp;TrimSummary[color]&amp;"/"))),),0))),0,(INDEX(TrimSummary[costing_yy],MATCH(1,INDEX(($HD195=TrimSummary[style_no])*(HO$3=TrimSummary[trim_reff])*(ISNUMBER(FIND("/"&amp;$HC195&amp;"/","/"&amp;TrimSummary[color]&amp;"/"))),),0))))*$HH195*(1+$BN$3)&amp;","&amp;IF(ISERROR(INDEX(TrimSummary[costing_yy],MATCH(1,INDEX(($HD195=TrimSummary[style_no])*(HO$3=TrimSummary[trim_reff])*(ISNUMBER(FIND("/"&amp;$HC195&amp;"/","/"&amp;TrimSummary[color]&amp;"/"))),),0))),0,(INDEX(TrimSummary[costing_yy],MATCH(1,INDEX(($HD195=TrimSummary[style_no])*(HO$3=TrimSummary[trim_reff])*(ISNUMBER(FIND("/"&amp;$HC195&amp;"/","/"&amp;TrimSummary[color]&amp;"/"))),),0))))*$HJ195*(1+$BN$3)&amp;","&amp;IF(ISERROR(INDEX(TrimSummary[ordering_yy],MATCH(1,INDEX(($HD195=TrimSummary[style_no])*(HO$3=TrimSummary[trim_reff])*(ISNUMBER(FIND("/"&amp;$HC195&amp;"/","/"&amp;TrimSummary[color]&amp;"/"))),),0))),0,(INDEX(TrimSummary[ordering_yy],MATCH(1,INDEX(($HD195=TrimSummary[style_no])*(HO$3=TrimSummary[trim_reff])*(ISNUMBER(FIND("/"&amp;$HC195&amp;"/","/"&amp;TrimSummary[color]&amp;"/"))),),0))))*$HH195*(1+$BN$4)&amp;","&amp;IF(ISERROR(INDEX(TrimSummary[ordering_yy],MATCH(1,INDEX(($HD195=TrimSummary[style_no])*(HO$3=TrimSummary[trim_reff])*(ISNUMBER(FIND("/"&amp;$HC195&amp;"/","/"&amp;TrimSummary[color]&amp;"/"))),),0))),0,(INDEX(TrimSummary[ordering_yy],MATCH(1,INDEX(($HD195=TrimSummary[style_no])*(HO$3=TrimSummary[trim_reff])*(ISNUMBER(FIND("/"&amp;$HC195&amp;"/","/"&amp;TrimSummary[color]&amp;"/"))),),0))))*$HJ195*(1+$BN$4)</f>
        <v>0,0,0,0</v>
      </c>
      <c r="HP195" s="62" t="str" cm="1">
        <f t="array" ref="HP195">IF(ISERROR(INDEX(TrimSummary[costing_yy],MATCH(1,INDEX(($HD195=TrimSummary[style_no])*(HP$3=TrimSummary[trim_reff])*(ISNUMBER(FIND("/"&amp;$HC195&amp;"/","/"&amp;TrimSummary[color]&amp;"/"))),),0))),0,(INDEX(TrimSummary[costing_yy],MATCH(1,INDEX(($HD195=TrimSummary[style_no])*(HP$3=TrimSummary[trim_reff])*(ISNUMBER(FIND("/"&amp;$HC195&amp;"/","/"&amp;TrimSummary[color]&amp;"/"))),),0))))*$HH195*(1+$BN$3)&amp;","&amp;IF(ISERROR(INDEX(TrimSummary[costing_yy],MATCH(1,INDEX(($HD195=TrimSummary[style_no])*(HP$3=TrimSummary[trim_reff])*(ISNUMBER(FIND("/"&amp;$HC195&amp;"/","/"&amp;TrimSummary[color]&amp;"/"))),),0))),0,(INDEX(TrimSummary[costing_yy],MATCH(1,INDEX(($HD195=TrimSummary[style_no])*(HP$3=TrimSummary[trim_reff])*(ISNUMBER(FIND("/"&amp;$HC195&amp;"/","/"&amp;TrimSummary[color]&amp;"/"))),),0))))*$HJ195*(1+$BN$3)&amp;","&amp;IF(ISERROR(INDEX(TrimSummary[ordering_yy],MATCH(1,INDEX(($HD195=TrimSummary[style_no])*(HP$3=TrimSummary[trim_reff])*(ISNUMBER(FIND("/"&amp;$HC195&amp;"/","/"&amp;TrimSummary[color]&amp;"/"))),),0))),0,(INDEX(TrimSummary[ordering_yy],MATCH(1,INDEX(($HD195=TrimSummary[style_no])*(HP$3=TrimSummary[trim_reff])*(ISNUMBER(FIND("/"&amp;$HC195&amp;"/","/"&amp;TrimSummary[color]&amp;"/"))),),0))))*$HH195*(1+$BN$4)&amp;","&amp;IF(ISERROR(INDEX(TrimSummary[ordering_yy],MATCH(1,INDEX(($HD195=TrimSummary[style_no])*(HP$3=TrimSummary[trim_reff])*(ISNUMBER(FIND("/"&amp;$HC195&amp;"/","/"&amp;TrimSummary[color]&amp;"/"))),),0))),0,(INDEX(TrimSummary[ordering_yy],MATCH(1,INDEX(($HD195=TrimSummary[style_no])*(HP$3=TrimSummary[trim_reff])*(ISNUMBER(FIND("/"&amp;$HC195&amp;"/","/"&amp;TrimSummary[color]&amp;"/"))),),0))))*$HJ195*(1+$BN$4)</f>
        <v>0,0,0,0</v>
      </c>
      <c r="HQ195" s="62" t="str" cm="1">
        <f t="array" ref="HQ195">IF(ISERROR(INDEX(TrimSummary[costing_yy],MATCH(1,INDEX(($HD195=TrimSummary[style_no])*(HQ$3=TrimSummary[trim_reff])*(ISNUMBER(FIND("/"&amp;$HC195&amp;"/","/"&amp;TrimSummary[color]&amp;"/"))),),0))),0,(INDEX(TrimSummary[costing_yy],MATCH(1,INDEX(($HD195=TrimSummary[style_no])*(HQ$3=TrimSummary[trim_reff])*(ISNUMBER(FIND("/"&amp;$HC195&amp;"/","/"&amp;TrimSummary[color]&amp;"/"))),),0))))*$HH195*(1+$BN$3)&amp;","&amp;IF(ISERROR(INDEX(TrimSummary[costing_yy],MATCH(1,INDEX(($HD195=TrimSummary[style_no])*(HQ$3=TrimSummary[trim_reff])*(ISNUMBER(FIND("/"&amp;$HC195&amp;"/","/"&amp;TrimSummary[color]&amp;"/"))),),0))),0,(INDEX(TrimSummary[costing_yy],MATCH(1,INDEX(($HD195=TrimSummary[style_no])*(HQ$3=TrimSummary[trim_reff])*(ISNUMBER(FIND("/"&amp;$HC195&amp;"/","/"&amp;TrimSummary[color]&amp;"/"))),),0))))*$HJ195*(1+$BN$3)&amp;","&amp;IF(ISERROR(INDEX(TrimSummary[ordering_yy],MATCH(1,INDEX(($HD195=TrimSummary[style_no])*(HQ$3=TrimSummary[trim_reff])*(ISNUMBER(FIND("/"&amp;$HC195&amp;"/","/"&amp;TrimSummary[color]&amp;"/"))),),0))),0,(INDEX(TrimSummary[ordering_yy],MATCH(1,INDEX(($HD195=TrimSummary[style_no])*(HQ$3=TrimSummary[trim_reff])*(ISNUMBER(FIND("/"&amp;$HC195&amp;"/","/"&amp;TrimSummary[color]&amp;"/"))),),0))))*$HH195*(1+$BN$4)&amp;","&amp;IF(ISERROR(INDEX(TrimSummary[ordering_yy],MATCH(1,INDEX(($HD195=TrimSummary[style_no])*(HQ$3=TrimSummary[trim_reff])*(ISNUMBER(FIND("/"&amp;$HC195&amp;"/","/"&amp;TrimSummary[color]&amp;"/"))),),0))),0,(INDEX(TrimSummary[ordering_yy],MATCH(1,INDEX(($HD195=TrimSummary[style_no])*(HQ$3=TrimSummary[trim_reff])*(ISNUMBER(FIND("/"&amp;$HC195&amp;"/","/"&amp;TrimSummary[color]&amp;"/"))),),0))))*$HJ195*(1+$BN$4)</f>
        <v>0,0,0,0</v>
      </c>
      <c r="HR195" s="62" t="str" cm="1">
        <f t="array" ref="HR195">IF(ISERROR(INDEX(TrimSummary[costing_yy],MATCH(1,INDEX(($HD195=TrimSummary[style_no])*(HR$3=TrimSummary[trim_reff])*(ISNUMBER(FIND("/"&amp;$HC195&amp;"/","/"&amp;TrimSummary[color]&amp;"/"))),),0))),0,(INDEX(TrimSummary[costing_yy],MATCH(1,INDEX(($HD195=TrimSummary[style_no])*(HR$3=TrimSummary[trim_reff])*(ISNUMBER(FIND("/"&amp;$HC195&amp;"/","/"&amp;TrimSummary[color]&amp;"/"))),),0))))*$HH195*(1+$BN$3)&amp;","&amp;IF(ISERROR(INDEX(TrimSummary[costing_yy],MATCH(1,INDEX(($HD195=TrimSummary[style_no])*(HR$3=TrimSummary[trim_reff])*(ISNUMBER(FIND("/"&amp;$HC195&amp;"/","/"&amp;TrimSummary[color]&amp;"/"))),),0))),0,(INDEX(TrimSummary[costing_yy],MATCH(1,INDEX(($HD195=TrimSummary[style_no])*(HR$3=TrimSummary[trim_reff])*(ISNUMBER(FIND("/"&amp;$HC195&amp;"/","/"&amp;TrimSummary[color]&amp;"/"))),),0))))*$HJ195*(1+$BN$3)&amp;","&amp;IF(ISERROR(INDEX(TrimSummary[ordering_yy],MATCH(1,INDEX(($HD195=TrimSummary[style_no])*(HR$3=TrimSummary[trim_reff])*(ISNUMBER(FIND("/"&amp;$HC195&amp;"/","/"&amp;TrimSummary[color]&amp;"/"))),),0))),0,(INDEX(TrimSummary[ordering_yy],MATCH(1,INDEX(($HD195=TrimSummary[style_no])*(HR$3=TrimSummary[trim_reff])*(ISNUMBER(FIND("/"&amp;$HC195&amp;"/","/"&amp;TrimSummary[color]&amp;"/"))),),0))))*$HH195*(1+$BN$4)&amp;","&amp;IF(ISERROR(INDEX(TrimSummary[ordering_yy],MATCH(1,INDEX(($HD195=TrimSummary[style_no])*(HR$3=TrimSummary[trim_reff])*(ISNUMBER(FIND("/"&amp;$HC195&amp;"/","/"&amp;TrimSummary[color]&amp;"/"))),),0))),0,(INDEX(TrimSummary[ordering_yy],MATCH(1,INDEX(($HD195=TrimSummary[style_no])*(HR$3=TrimSummary[trim_reff])*(ISNUMBER(FIND("/"&amp;$HC195&amp;"/","/"&amp;TrimSummary[color]&amp;"/"))),),0))))*$HJ195*(1+$BN$4)</f>
        <v>0,0,0,0</v>
      </c>
      <c r="HS195" s="62" t="str" cm="1">
        <f t="array" ref="HS195">IF(ISERROR(INDEX(TrimSummary[costing_yy],MATCH(1,INDEX(($HD195=TrimSummary[style_no])*(HS$3=TrimSummary[trim_reff])*(ISNUMBER(FIND("/"&amp;$HC195&amp;"/","/"&amp;TrimSummary[color]&amp;"/"))),),0))),0,(INDEX(TrimSummary[costing_yy],MATCH(1,INDEX(($HD195=TrimSummary[style_no])*(HS$3=TrimSummary[trim_reff])*(ISNUMBER(FIND("/"&amp;$HC195&amp;"/","/"&amp;TrimSummary[color]&amp;"/"))),),0))))*$HH195*(1+$BN$3)&amp;","&amp;IF(ISERROR(INDEX(TrimSummary[costing_yy],MATCH(1,INDEX(($HD195=TrimSummary[style_no])*(HS$3=TrimSummary[trim_reff])*(ISNUMBER(FIND("/"&amp;$HC195&amp;"/","/"&amp;TrimSummary[color]&amp;"/"))),),0))),0,(INDEX(TrimSummary[costing_yy],MATCH(1,INDEX(($HD195=TrimSummary[style_no])*(HS$3=TrimSummary[trim_reff])*(ISNUMBER(FIND("/"&amp;$HC195&amp;"/","/"&amp;TrimSummary[color]&amp;"/"))),),0))))*$HJ195*(1+$BN$3)&amp;","&amp;IF(ISERROR(INDEX(TrimSummary[ordering_yy],MATCH(1,INDEX(($HD195=TrimSummary[style_no])*(HS$3=TrimSummary[trim_reff])*(ISNUMBER(FIND("/"&amp;$HC195&amp;"/","/"&amp;TrimSummary[color]&amp;"/"))),),0))),0,(INDEX(TrimSummary[ordering_yy],MATCH(1,INDEX(($HD195=TrimSummary[style_no])*(HS$3=TrimSummary[trim_reff])*(ISNUMBER(FIND("/"&amp;$HC195&amp;"/","/"&amp;TrimSummary[color]&amp;"/"))),),0))))*$HH195*(1+$BN$4)&amp;","&amp;IF(ISERROR(INDEX(TrimSummary[ordering_yy],MATCH(1,INDEX(($HD195=TrimSummary[style_no])*(HS$3=TrimSummary[trim_reff])*(ISNUMBER(FIND("/"&amp;$HC195&amp;"/","/"&amp;TrimSummary[color]&amp;"/"))),),0))),0,(INDEX(TrimSummary[ordering_yy],MATCH(1,INDEX(($HD195=TrimSummary[style_no])*(HS$3=TrimSummary[trim_reff])*(ISNUMBER(FIND("/"&amp;$HC195&amp;"/","/"&amp;TrimSummary[color]&amp;"/"))),),0))))*$HJ195*(1+$BN$4)</f>
        <v>0,0,0,0</v>
      </c>
      <c r="HT195" s="62" t="str" cm="1">
        <f t="array" ref="HT195">IF(ISERROR(INDEX(TrimSummary[costing_yy],MATCH(1,INDEX(($HD195=TrimSummary[style_no])*(HT$3=TrimSummary[trim_reff])*(ISNUMBER(FIND("/"&amp;$HC195&amp;"/","/"&amp;TrimSummary[color]&amp;"/"))),),0))),0,(INDEX(TrimSummary[costing_yy],MATCH(1,INDEX(($HD195=TrimSummary[style_no])*(HT$3=TrimSummary[trim_reff])*(ISNUMBER(FIND("/"&amp;$HC195&amp;"/","/"&amp;TrimSummary[color]&amp;"/"))),),0))))*$HH195*(1+$BN$3)&amp;","&amp;IF(ISERROR(INDEX(TrimSummary[costing_yy],MATCH(1,INDEX(($HD195=TrimSummary[style_no])*(HT$3=TrimSummary[trim_reff])*(ISNUMBER(FIND("/"&amp;$HC195&amp;"/","/"&amp;TrimSummary[color]&amp;"/"))),),0))),0,(INDEX(TrimSummary[costing_yy],MATCH(1,INDEX(($HD195=TrimSummary[style_no])*(HT$3=TrimSummary[trim_reff])*(ISNUMBER(FIND("/"&amp;$HC195&amp;"/","/"&amp;TrimSummary[color]&amp;"/"))),),0))))*$HJ195*(1+$BN$3)&amp;","&amp;IF(ISERROR(INDEX(TrimSummary[ordering_yy],MATCH(1,INDEX(($HD195=TrimSummary[style_no])*(HT$3=TrimSummary[trim_reff])*(ISNUMBER(FIND("/"&amp;$HC195&amp;"/","/"&amp;TrimSummary[color]&amp;"/"))),),0))),0,(INDEX(TrimSummary[ordering_yy],MATCH(1,INDEX(($HD195=TrimSummary[style_no])*(HT$3=TrimSummary[trim_reff])*(ISNUMBER(FIND("/"&amp;$HC195&amp;"/","/"&amp;TrimSummary[color]&amp;"/"))),),0))))*$HH195*(1+$BN$4)&amp;","&amp;IF(ISERROR(INDEX(TrimSummary[ordering_yy],MATCH(1,INDEX(($HD195=TrimSummary[style_no])*(HT$3=TrimSummary[trim_reff])*(ISNUMBER(FIND("/"&amp;$HC195&amp;"/","/"&amp;TrimSummary[color]&amp;"/"))),),0))),0,(INDEX(TrimSummary[ordering_yy],MATCH(1,INDEX(($HD195=TrimSummary[style_no])*(HT$3=TrimSummary[trim_reff])*(ISNUMBER(FIND("/"&amp;$HC195&amp;"/","/"&amp;TrimSummary[color]&amp;"/"))),),0))))*$HJ195*(1+$BN$4)</f>
        <v>0,0,0,0</v>
      </c>
      <c r="HU195" s="62" t="str" cm="1">
        <f t="array" ref="HU195">IF(ISERROR(INDEX(TrimSummary[costing_yy],MATCH(1,INDEX(($HD195=TrimSummary[style_no])*(HU$3=TrimSummary[trim_reff])*(ISNUMBER(FIND("/"&amp;$HC195&amp;"/","/"&amp;TrimSummary[color]&amp;"/"))),),0))),0,(INDEX(TrimSummary[costing_yy],MATCH(1,INDEX(($HD195=TrimSummary[style_no])*(HU$3=TrimSummary[trim_reff])*(ISNUMBER(FIND("/"&amp;$HC195&amp;"/","/"&amp;TrimSummary[color]&amp;"/"))),),0))))*$HH195*(1+$BN$3)&amp;","&amp;IF(ISERROR(INDEX(TrimSummary[costing_yy],MATCH(1,INDEX(($HD195=TrimSummary[style_no])*(HU$3=TrimSummary[trim_reff])*(ISNUMBER(FIND("/"&amp;$HC195&amp;"/","/"&amp;TrimSummary[color]&amp;"/"))),),0))),0,(INDEX(TrimSummary[costing_yy],MATCH(1,INDEX(($HD195=TrimSummary[style_no])*(HU$3=TrimSummary[trim_reff])*(ISNUMBER(FIND("/"&amp;$HC195&amp;"/","/"&amp;TrimSummary[color]&amp;"/"))),),0))))*$HJ195*(1+$BN$3)&amp;","&amp;IF(ISERROR(INDEX(TrimSummary[ordering_yy],MATCH(1,INDEX(($HD195=TrimSummary[style_no])*(HU$3=TrimSummary[trim_reff])*(ISNUMBER(FIND("/"&amp;$HC195&amp;"/","/"&amp;TrimSummary[color]&amp;"/"))),),0))),0,(INDEX(TrimSummary[ordering_yy],MATCH(1,INDEX(($HD195=TrimSummary[style_no])*(HU$3=TrimSummary[trim_reff])*(ISNUMBER(FIND("/"&amp;$HC195&amp;"/","/"&amp;TrimSummary[color]&amp;"/"))),),0))))*$HH195*(1+$BN$4)&amp;","&amp;IF(ISERROR(INDEX(TrimSummary[ordering_yy],MATCH(1,INDEX(($HD195=TrimSummary[style_no])*(HU$3=TrimSummary[trim_reff])*(ISNUMBER(FIND("/"&amp;$HC195&amp;"/","/"&amp;TrimSummary[color]&amp;"/"))),),0))),0,(INDEX(TrimSummary[ordering_yy],MATCH(1,INDEX(($HD195=TrimSummary[style_no])*(HU$3=TrimSummary[trim_reff])*(ISNUMBER(FIND("/"&amp;$HC195&amp;"/","/"&amp;TrimSummary[color]&amp;"/"))),),0))))*$HJ195*(1+$BN$4)</f>
        <v>0,0,0,0</v>
      </c>
      <c r="HV195" s="62"/>
      <c r="HW195" s="62"/>
      <c r="HX195" s="62"/>
      <c r="HY195" s="62"/>
      <c r="HZ195" s="62"/>
      <c r="IA195" s="62"/>
      <c r="IB195" s="62"/>
      <c r="IC195" s="62"/>
      <c r="ID195" s="62"/>
      <c r="IE195" s="62"/>
      <c r="IF195" s="62"/>
      <c r="IG195" s="62"/>
      <c r="IH195" s="62"/>
      <c r="II195" s="62"/>
      <c r="IJ195" s="62"/>
      <c r="IK195" s="62"/>
      <c r="IL195" s="62"/>
      <c r="IM195" s="62"/>
      <c r="IN195" s="62"/>
      <c r="IO195" s="62"/>
      <c r="IP195" s="62"/>
      <c r="IQ195" s="62"/>
      <c r="IR195" s="62"/>
      <c r="IS195" s="62"/>
      <c r="IT195" s="62"/>
      <c r="IU195" s="62"/>
      <c r="IV195" s="62"/>
      <c r="IW195" s="49"/>
    </row>
    <row r="196" spans="1:257">
      <c r="A196"/>
      <c r="D196" s="256"/>
      <c r="E196" s="121"/>
      <c r="F196" s="18"/>
      <c r="G196" s="19"/>
      <c r="H196" s="96"/>
      <c r="I196" s="96"/>
      <c r="J196" s="96"/>
      <c r="K196" s="96"/>
      <c r="L196" s="96"/>
      <c r="M196" s="96"/>
      <c r="N196" s="96"/>
      <c r="O196" s="96"/>
      <c r="P196" s="96"/>
      <c r="Q196" s="96"/>
      <c r="R196" s="96"/>
      <c r="S196" s="86"/>
      <c r="T196" s="86"/>
      <c r="U196" s="86"/>
      <c r="V196" s="130"/>
      <c r="AR196" s="23"/>
      <c r="AS196" s="23"/>
      <c r="AT196" s="18"/>
      <c r="AV196" s="24"/>
      <c r="AW196" s="24"/>
      <c r="AX196" s="24"/>
      <c r="AY196" s="24"/>
      <c r="AZ196" s="24"/>
      <c r="BA196" s="24"/>
      <c r="BB196" s="24"/>
      <c r="BC196" s="24"/>
      <c r="BD196" s="24"/>
      <c r="BE196" s="24"/>
      <c r="BF196" s="24"/>
      <c r="BG196" s="24"/>
      <c r="BH196" s="24"/>
      <c r="BI196" s="24"/>
      <c r="BV196" s="233"/>
      <c r="BW196" s="233"/>
      <c r="BX196" s="233"/>
      <c r="BY196" s="326"/>
      <c r="BZ196" s="326"/>
      <c r="CA196" s="326"/>
      <c r="CB196" s="326"/>
      <c r="CC196" s="326"/>
      <c r="CD196" s="233"/>
      <c r="CE196" s="233"/>
      <c r="CF196" s="233"/>
      <c r="CG196" s="233"/>
      <c r="CH196" s="229"/>
      <c r="CI196" s="92"/>
      <c r="FT196"/>
      <c r="FU196"/>
      <c r="HA196" s="62" t="str">
        <f>INDEX(TrimSummary[season],MATCH($HD196,TrimSummary[style_no],0))</f>
        <v>WI23</v>
      </c>
      <c r="HB196" s="62" t="str">
        <f>INDEX(TrimSummary[floorset],MATCH($HD196,TrimSummary[style_no],0))</f>
        <v>F3</v>
      </c>
      <c r="HC196" s="6" t="s">
        <v>201</v>
      </c>
      <c r="HD196" s="310" t="s">
        <v>315</v>
      </c>
      <c r="HE196" s="224" t="s">
        <v>304</v>
      </c>
      <c r="HF196" s="98">
        <v>45040</v>
      </c>
      <c r="HG196" t="s">
        <v>138</v>
      </c>
      <c r="HH196" s="105" cm="1">
        <f t="array" ref="HH196">IF(ISERROR(INDEX(Trim_Booking_Data[[QTY TB]:[5]],MATCH($HD196&amp;$HE196&amp;$HF196,Trim_Booking_Data[Styele'#]&amp;Trim_Booking_Data[COLOR]&amp;Trim_Booking_Data[Trim Boking Date],0),MATCH($HG196,Trim_Booking_Data[[#Headers],[QTY TB]:[5]],0))),0,(INDEX(Trim_Booking_Data[[QTY TB]:[5]],MATCH($HD196&amp;$HE196&amp;$HF196,Trim_Booking_Data[Styele'#]&amp;Trim_Booking_Data[COLOR]&amp;Trim_Booking_Data[Trim Boking Date],0),MATCH($HG196,Trim_Booking_Data[[#Headers],[QTY TB]:[5]],0))))</f>
        <v>0</v>
      </c>
      <c r="HI196" s="78" cm="1">
        <f t="array" ref="HI196">IF(ISERROR(INDEX(PO_Placed_Data_Fu[],MATCH($HD196&amp;$HE196,Trim_Booking_Data[Styele'#]&amp;Trim_Booking_Data[COLOR],0),MATCH(HI$3,PO_Placed_Data_Fu[#Headers],0))),0,(INDEX(PO_Placed_Data_Fu[],MATCH($HD196&amp;$HE196,Trim_Booking_Data[Styele'#]&amp;Trim_Booking_Data[COLOR],0),MATCH(HI$3,PO_Placed_Data_Fu[#Headers],0))))</f>
        <v>0</v>
      </c>
      <c r="HJ196" s="73" cm="1">
        <f t="array" ref="HJ196">IF(ISERROR(INDEX(PO_Placed_Data_Fu[],MATCH($HD196&amp;$HE196&amp;$HF196,Trim_Booking_Data[Styele'#]&amp;Trim_Booking_Data[COLOR]&amp;Trim_Booking_Data[Trim Boking Date],0),MATCH($HG196,PO_Placed_Data_Fu[#Headers],0))),0,(INDEX(PO_Placed_Data_Fu[],MATCH($HD196&amp;$HE196&amp;$HF196,Trim_Booking_Data[Styele'#]&amp;Trim_Booking_Data[COLOR]&amp;Trim_Booking_Data[Trim Boking Date],0),MATCH($HG196,PO_Placed_Data_Fu[#Headers],0))))</f>
        <v>0</v>
      </c>
      <c r="HK196" s="62" t="str" cm="1">
        <f t="array" ref="HK196">IF(ISERROR(INDEX(TrimSummary[costing_yy],MATCH(1,INDEX(($HD196=TrimSummary[style_no])*(HK$3=TrimSummary[trim_reff])*(ISNUMBER(FIND("/"&amp;$HC196&amp;"/","/"&amp;TrimSummary[color]&amp;"/"))),),0))),0,(INDEX(TrimSummary[costing_yy],MATCH(1,INDEX(($HD196=TrimSummary[style_no])*(HK$3=TrimSummary[trim_reff])*(ISNUMBER(FIND("/"&amp;$HC196&amp;"/","/"&amp;TrimSummary[color]&amp;"/"))),),0))))*$HH196*(1+$BN$3)&amp;","&amp;IF(ISERROR(INDEX(TrimSummary[costing_yy],MATCH(1,INDEX(($HD196=TrimSummary[style_no])*(HK$3=TrimSummary[trim_reff])*(ISNUMBER(FIND("/"&amp;$HC196&amp;"/","/"&amp;TrimSummary[color]&amp;"/"))),),0))),0,(INDEX(TrimSummary[costing_yy],MATCH(1,INDEX(($HD196=TrimSummary[style_no])*(HK$3=TrimSummary[trim_reff])*(ISNUMBER(FIND("/"&amp;$HC196&amp;"/","/"&amp;TrimSummary[color]&amp;"/"))),),0))))*$HJ196*(1+$BN$3)&amp;","&amp;IF(ISERROR(INDEX(TrimSummary[ordering_yy],MATCH(1,INDEX(($HD196=TrimSummary[style_no])*(HK$3=TrimSummary[trim_reff])*(ISNUMBER(FIND("/"&amp;$HC196&amp;"/","/"&amp;TrimSummary[color]&amp;"/"))),),0))),0,(INDEX(TrimSummary[ordering_yy],MATCH(1,INDEX(($HD196=TrimSummary[style_no])*(HK$3=TrimSummary[trim_reff])*(ISNUMBER(FIND("/"&amp;$HC196&amp;"/","/"&amp;TrimSummary[color]&amp;"/"))),),0))))*$HH196*(1+$BN$4)&amp;","&amp;IF(ISERROR(INDEX(TrimSummary[ordering_yy],MATCH(1,INDEX(($HD196=TrimSummary[style_no])*(HK$3=TrimSummary[trim_reff])*(ISNUMBER(FIND("/"&amp;$HC196&amp;"/","/"&amp;TrimSummary[color]&amp;"/"))),),0))),0,(INDEX(TrimSummary[ordering_yy],MATCH(1,INDEX(($HD196=TrimSummary[style_no])*(HK$3=TrimSummary[trim_reff])*(ISNUMBER(FIND("/"&amp;$HC196&amp;"/","/"&amp;TrimSummary[color]&amp;"/"))),),0))))*$HJ196*(1+$BN$4)</f>
        <v>0,0,0,0</v>
      </c>
      <c r="HL196" s="62" t="str" cm="1">
        <f t="array" ref="HL196">IF(ISERROR(INDEX(TrimSummary[costing_yy],MATCH(1,INDEX(($HD196=TrimSummary[style_no])*(HL$3=TrimSummary[trim_reff])*(ISNUMBER(FIND("/"&amp;$HC196&amp;"/","/"&amp;TrimSummary[color]&amp;"/"))),),0))),0,(INDEX(TrimSummary[costing_yy],MATCH(1,INDEX(($HD196=TrimSummary[style_no])*(HL$3=TrimSummary[trim_reff])*(ISNUMBER(FIND("/"&amp;$HC196&amp;"/","/"&amp;TrimSummary[color]&amp;"/"))),),0))))*$HH196*(1+$BN$3)&amp;","&amp;IF(ISERROR(INDEX(TrimSummary[costing_yy],MATCH(1,INDEX(($HD196=TrimSummary[style_no])*(HL$3=TrimSummary[trim_reff])*(ISNUMBER(FIND("/"&amp;$HC196&amp;"/","/"&amp;TrimSummary[color]&amp;"/"))),),0))),0,(INDEX(TrimSummary[costing_yy],MATCH(1,INDEX(($HD196=TrimSummary[style_no])*(HL$3=TrimSummary[trim_reff])*(ISNUMBER(FIND("/"&amp;$HC196&amp;"/","/"&amp;TrimSummary[color]&amp;"/"))),),0))))*$HJ196*(1+$BN$3)&amp;","&amp;IF(ISERROR(INDEX(TrimSummary[ordering_yy],MATCH(1,INDEX(($HD196=TrimSummary[style_no])*(HL$3=TrimSummary[trim_reff])*(ISNUMBER(FIND("/"&amp;$HC196&amp;"/","/"&amp;TrimSummary[color]&amp;"/"))),),0))),0,(INDEX(TrimSummary[ordering_yy],MATCH(1,INDEX(($HD196=TrimSummary[style_no])*(HL$3=TrimSummary[trim_reff])*(ISNUMBER(FIND("/"&amp;$HC196&amp;"/","/"&amp;TrimSummary[color]&amp;"/"))),),0))))*$HH196*(1+$BN$4)&amp;","&amp;IF(ISERROR(INDEX(TrimSummary[ordering_yy],MATCH(1,INDEX(($HD196=TrimSummary[style_no])*(HL$3=TrimSummary[trim_reff])*(ISNUMBER(FIND("/"&amp;$HC196&amp;"/","/"&amp;TrimSummary[color]&amp;"/"))),),0))),0,(INDEX(TrimSummary[ordering_yy],MATCH(1,INDEX(($HD196=TrimSummary[style_no])*(HL$3=TrimSummary[trim_reff])*(ISNUMBER(FIND("/"&amp;$HC196&amp;"/","/"&amp;TrimSummary[color]&amp;"/"))),),0))))*$HJ196*(1+$BN$4)</f>
        <v>0,0,0,0</v>
      </c>
      <c r="HM196" s="62" t="str" cm="1">
        <f t="array" ref="HM196">IF(ISERROR(INDEX(TrimSummary[costing_yy],MATCH(1,INDEX(($HD196=TrimSummary[style_no])*(HM$3=TrimSummary[trim_reff])*(ISNUMBER(FIND("/"&amp;$HC196&amp;"/","/"&amp;TrimSummary[color]&amp;"/"))),),0))),0,(INDEX(TrimSummary[costing_yy],MATCH(1,INDEX(($HD196=TrimSummary[style_no])*(HM$3=TrimSummary[trim_reff])*(ISNUMBER(FIND("/"&amp;$HC196&amp;"/","/"&amp;TrimSummary[color]&amp;"/"))),),0))))*$HH196*(1+$BN$3)&amp;","&amp;IF(ISERROR(INDEX(TrimSummary[costing_yy],MATCH(1,INDEX(($HD196=TrimSummary[style_no])*(HM$3=TrimSummary[trim_reff])*(ISNUMBER(FIND("/"&amp;$HC196&amp;"/","/"&amp;TrimSummary[color]&amp;"/"))),),0))),0,(INDEX(TrimSummary[costing_yy],MATCH(1,INDEX(($HD196=TrimSummary[style_no])*(HM$3=TrimSummary[trim_reff])*(ISNUMBER(FIND("/"&amp;$HC196&amp;"/","/"&amp;TrimSummary[color]&amp;"/"))),),0))))*$HJ196*(1+$BN$3)&amp;","&amp;IF(ISERROR(INDEX(TrimSummary[ordering_yy],MATCH(1,INDEX(($HD196=TrimSummary[style_no])*(HM$3=TrimSummary[trim_reff])*(ISNUMBER(FIND("/"&amp;$HC196&amp;"/","/"&amp;TrimSummary[color]&amp;"/"))),),0))),0,(INDEX(TrimSummary[ordering_yy],MATCH(1,INDEX(($HD196=TrimSummary[style_no])*(HM$3=TrimSummary[trim_reff])*(ISNUMBER(FIND("/"&amp;$HC196&amp;"/","/"&amp;TrimSummary[color]&amp;"/"))),),0))))*$HH196*(1+$BN$4)&amp;","&amp;IF(ISERROR(INDEX(TrimSummary[ordering_yy],MATCH(1,INDEX(($HD196=TrimSummary[style_no])*(HM$3=TrimSummary[trim_reff])*(ISNUMBER(FIND("/"&amp;$HC196&amp;"/","/"&amp;TrimSummary[color]&amp;"/"))),),0))),0,(INDEX(TrimSummary[ordering_yy],MATCH(1,INDEX(($HD196=TrimSummary[style_no])*(HM$3=TrimSummary[trim_reff])*(ISNUMBER(FIND("/"&amp;$HC196&amp;"/","/"&amp;TrimSummary[color]&amp;"/"))),),0))))*$HJ196*(1+$BN$4)</f>
        <v>0,0,0,0</v>
      </c>
      <c r="HN196" s="62" t="str" cm="1">
        <f t="array" ref="HN196">IF(ISERROR(INDEX(TrimSummary[costing_yy],MATCH(1,INDEX(($HD196=TrimSummary[style_no])*(HN$3=TrimSummary[trim_reff])*(ISNUMBER(FIND("/"&amp;$HC196&amp;"/","/"&amp;TrimSummary[color]&amp;"/"))),),0))),0,(INDEX(TrimSummary[costing_yy],MATCH(1,INDEX(($HD196=TrimSummary[style_no])*(HN$3=TrimSummary[trim_reff])*(ISNUMBER(FIND("/"&amp;$HC196&amp;"/","/"&amp;TrimSummary[color]&amp;"/"))),),0))))*$HH196*(1+$BN$3)&amp;","&amp;IF(ISERROR(INDEX(TrimSummary[costing_yy],MATCH(1,INDEX(($HD196=TrimSummary[style_no])*(HN$3=TrimSummary[trim_reff])*(ISNUMBER(FIND("/"&amp;$HC196&amp;"/","/"&amp;TrimSummary[color]&amp;"/"))),),0))),0,(INDEX(TrimSummary[costing_yy],MATCH(1,INDEX(($HD196=TrimSummary[style_no])*(HN$3=TrimSummary[trim_reff])*(ISNUMBER(FIND("/"&amp;$HC196&amp;"/","/"&amp;TrimSummary[color]&amp;"/"))),),0))))*$HJ196*(1+$BN$3)&amp;","&amp;IF(ISERROR(INDEX(TrimSummary[ordering_yy],MATCH(1,INDEX(($HD196=TrimSummary[style_no])*(HN$3=TrimSummary[trim_reff])*(ISNUMBER(FIND("/"&amp;$HC196&amp;"/","/"&amp;TrimSummary[color]&amp;"/"))),),0))),0,(INDEX(TrimSummary[ordering_yy],MATCH(1,INDEX(($HD196=TrimSummary[style_no])*(HN$3=TrimSummary[trim_reff])*(ISNUMBER(FIND("/"&amp;$HC196&amp;"/","/"&amp;TrimSummary[color]&amp;"/"))),),0))))*$HH196*(1+$BN$4)&amp;","&amp;IF(ISERROR(INDEX(TrimSummary[ordering_yy],MATCH(1,INDEX(($HD196=TrimSummary[style_no])*(HN$3=TrimSummary[trim_reff])*(ISNUMBER(FIND("/"&amp;$HC196&amp;"/","/"&amp;TrimSummary[color]&amp;"/"))),),0))),0,(INDEX(TrimSummary[ordering_yy],MATCH(1,INDEX(($HD196=TrimSummary[style_no])*(HN$3=TrimSummary[trim_reff])*(ISNUMBER(FIND("/"&amp;$HC196&amp;"/","/"&amp;TrimSummary[color]&amp;"/"))),),0))))*$HJ196*(1+$BN$4)</f>
        <v>0,0,0,0</v>
      </c>
      <c r="HO196" s="62" t="str" cm="1">
        <f t="array" ref="HO196">IF(ISERROR(INDEX(TrimSummary[costing_yy],MATCH(1,INDEX(($HD196=TrimSummary[style_no])*(HO$3=TrimSummary[trim_reff])*(ISNUMBER(FIND("/"&amp;$HC196&amp;"/","/"&amp;TrimSummary[color]&amp;"/"))),),0))),0,(INDEX(TrimSummary[costing_yy],MATCH(1,INDEX(($HD196=TrimSummary[style_no])*(HO$3=TrimSummary[trim_reff])*(ISNUMBER(FIND("/"&amp;$HC196&amp;"/","/"&amp;TrimSummary[color]&amp;"/"))),),0))))*$HH196*(1+$BN$3)&amp;","&amp;IF(ISERROR(INDEX(TrimSummary[costing_yy],MATCH(1,INDEX(($HD196=TrimSummary[style_no])*(HO$3=TrimSummary[trim_reff])*(ISNUMBER(FIND("/"&amp;$HC196&amp;"/","/"&amp;TrimSummary[color]&amp;"/"))),),0))),0,(INDEX(TrimSummary[costing_yy],MATCH(1,INDEX(($HD196=TrimSummary[style_no])*(HO$3=TrimSummary[trim_reff])*(ISNUMBER(FIND("/"&amp;$HC196&amp;"/","/"&amp;TrimSummary[color]&amp;"/"))),),0))))*$HJ196*(1+$BN$3)&amp;","&amp;IF(ISERROR(INDEX(TrimSummary[ordering_yy],MATCH(1,INDEX(($HD196=TrimSummary[style_no])*(HO$3=TrimSummary[trim_reff])*(ISNUMBER(FIND("/"&amp;$HC196&amp;"/","/"&amp;TrimSummary[color]&amp;"/"))),),0))),0,(INDEX(TrimSummary[ordering_yy],MATCH(1,INDEX(($HD196=TrimSummary[style_no])*(HO$3=TrimSummary[trim_reff])*(ISNUMBER(FIND("/"&amp;$HC196&amp;"/","/"&amp;TrimSummary[color]&amp;"/"))),),0))))*$HH196*(1+$BN$4)&amp;","&amp;IF(ISERROR(INDEX(TrimSummary[ordering_yy],MATCH(1,INDEX(($HD196=TrimSummary[style_no])*(HO$3=TrimSummary[trim_reff])*(ISNUMBER(FIND("/"&amp;$HC196&amp;"/","/"&amp;TrimSummary[color]&amp;"/"))),),0))),0,(INDEX(TrimSummary[ordering_yy],MATCH(1,INDEX(($HD196=TrimSummary[style_no])*(HO$3=TrimSummary[trim_reff])*(ISNUMBER(FIND("/"&amp;$HC196&amp;"/","/"&amp;TrimSummary[color]&amp;"/"))),),0))))*$HJ196*(1+$BN$4)</f>
        <v>0,0,0,0</v>
      </c>
      <c r="HP196" s="62" t="str" cm="1">
        <f t="array" ref="HP196">IF(ISERROR(INDEX(TrimSummary[costing_yy],MATCH(1,INDEX(($HD196=TrimSummary[style_no])*(HP$3=TrimSummary[trim_reff])*(ISNUMBER(FIND("/"&amp;$HC196&amp;"/","/"&amp;TrimSummary[color]&amp;"/"))),),0))),0,(INDEX(TrimSummary[costing_yy],MATCH(1,INDEX(($HD196=TrimSummary[style_no])*(HP$3=TrimSummary[trim_reff])*(ISNUMBER(FIND("/"&amp;$HC196&amp;"/","/"&amp;TrimSummary[color]&amp;"/"))),),0))))*$HH196*(1+$BN$3)&amp;","&amp;IF(ISERROR(INDEX(TrimSummary[costing_yy],MATCH(1,INDEX(($HD196=TrimSummary[style_no])*(HP$3=TrimSummary[trim_reff])*(ISNUMBER(FIND("/"&amp;$HC196&amp;"/","/"&amp;TrimSummary[color]&amp;"/"))),),0))),0,(INDEX(TrimSummary[costing_yy],MATCH(1,INDEX(($HD196=TrimSummary[style_no])*(HP$3=TrimSummary[trim_reff])*(ISNUMBER(FIND("/"&amp;$HC196&amp;"/","/"&amp;TrimSummary[color]&amp;"/"))),),0))))*$HJ196*(1+$BN$3)&amp;","&amp;IF(ISERROR(INDEX(TrimSummary[ordering_yy],MATCH(1,INDEX(($HD196=TrimSummary[style_no])*(HP$3=TrimSummary[trim_reff])*(ISNUMBER(FIND("/"&amp;$HC196&amp;"/","/"&amp;TrimSummary[color]&amp;"/"))),),0))),0,(INDEX(TrimSummary[ordering_yy],MATCH(1,INDEX(($HD196=TrimSummary[style_no])*(HP$3=TrimSummary[trim_reff])*(ISNUMBER(FIND("/"&amp;$HC196&amp;"/","/"&amp;TrimSummary[color]&amp;"/"))),),0))))*$HH196*(1+$BN$4)&amp;","&amp;IF(ISERROR(INDEX(TrimSummary[ordering_yy],MATCH(1,INDEX(($HD196=TrimSummary[style_no])*(HP$3=TrimSummary[trim_reff])*(ISNUMBER(FIND("/"&amp;$HC196&amp;"/","/"&amp;TrimSummary[color]&amp;"/"))),),0))),0,(INDEX(TrimSummary[ordering_yy],MATCH(1,INDEX(($HD196=TrimSummary[style_no])*(HP$3=TrimSummary[trim_reff])*(ISNUMBER(FIND("/"&amp;$HC196&amp;"/","/"&amp;TrimSummary[color]&amp;"/"))),),0))))*$HJ196*(1+$BN$4)</f>
        <v>0,0,0,0</v>
      </c>
      <c r="HQ196" s="62" t="str" cm="1">
        <f t="array" ref="HQ196">IF(ISERROR(INDEX(TrimSummary[costing_yy],MATCH(1,INDEX(($HD196=TrimSummary[style_no])*(HQ$3=TrimSummary[trim_reff])*(ISNUMBER(FIND("/"&amp;$HC196&amp;"/","/"&amp;TrimSummary[color]&amp;"/"))),),0))),0,(INDEX(TrimSummary[costing_yy],MATCH(1,INDEX(($HD196=TrimSummary[style_no])*(HQ$3=TrimSummary[trim_reff])*(ISNUMBER(FIND("/"&amp;$HC196&amp;"/","/"&amp;TrimSummary[color]&amp;"/"))),),0))))*$HH196*(1+$BN$3)&amp;","&amp;IF(ISERROR(INDEX(TrimSummary[costing_yy],MATCH(1,INDEX(($HD196=TrimSummary[style_no])*(HQ$3=TrimSummary[trim_reff])*(ISNUMBER(FIND("/"&amp;$HC196&amp;"/","/"&amp;TrimSummary[color]&amp;"/"))),),0))),0,(INDEX(TrimSummary[costing_yy],MATCH(1,INDEX(($HD196=TrimSummary[style_no])*(HQ$3=TrimSummary[trim_reff])*(ISNUMBER(FIND("/"&amp;$HC196&amp;"/","/"&amp;TrimSummary[color]&amp;"/"))),),0))))*$HJ196*(1+$BN$3)&amp;","&amp;IF(ISERROR(INDEX(TrimSummary[ordering_yy],MATCH(1,INDEX(($HD196=TrimSummary[style_no])*(HQ$3=TrimSummary[trim_reff])*(ISNUMBER(FIND("/"&amp;$HC196&amp;"/","/"&amp;TrimSummary[color]&amp;"/"))),),0))),0,(INDEX(TrimSummary[ordering_yy],MATCH(1,INDEX(($HD196=TrimSummary[style_no])*(HQ$3=TrimSummary[trim_reff])*(ISNUMBER(FIND("/"&amp;$HC196&amp;"/","/"&amp;TrimSummary[color]&amp;"/"))),),0))))*$HH196*(1+$BN$4)&amp;","&amp;IF(ISERROR(INDEX(TrimSummary[ordering_yy],MATCH(1,INDEX(($HD196=TrimSummary[style_no])*(HQ$3=TrimSummary[trim_reff])*(ISNUMBER(FIND("/"&amp;$HC196&amp;"/","/"&amp;TrimSummary[color]&amp;"/"))),),0))),0,(INDEX(TrimSummary[ordering_yy],MATCH(1,INDEX(($HD196=TrimSummary[style_no])*(HQ$3=TrimSummary[trim_reff])*(ISNUMBER(FIND("/"&amp;$HC196&amp;"/","/"&amp;TrimSummary[color]&amp;"/"))),),0))))*$HJ196*(1+$BN$4)</f>
        <v>0,0,0,0</v>
      </c>
      <c r="HR196" s="62" t="str" cm="1">
        <f t="array" ref="HR196">IF(ISERROR(INDEX(TrimSummary[costing_yy],MATCH(1,INDEX(($HD196=TrimSummary[style_no])*(HR$3=TrimSummary[trim_reff])*(ISNUMBER(FIND("/"&amp;$HC196&amp;"/","/"&amp;TrimSummary[color]&amp;"/"))),),0))),0,(INDEX(TrimSummary[costing_yy],MATCH(1,INDEX(($HD196=TrimSummary[style_no])*(HR$3=TrimSummary[trim_reff])*(ISNUMBER(FIND("/"&amp;$HC196&amp;"/","/"&amp;TrimSummary[color]&amp;"/"))),),0))))*$HH196*(1+$BN$3)&amp;","&amp;IF(ISERROR(INDEX(TrimSummary[costing_yy],MATCH(1,INDEX(($HD196=TrimSummary[style_no])*(HR$3=TrimSummary[trim_reff])*(ISNUMBER(FIND("/"&amp;$HC196&amp;"/","/"&amp;TrimSummary[color]&amp;"/"))),),0))),0,(INDEX(TrimSummary[costing_yy],MATCH(1,INDEX(($HD196=TrimSummary[style_no])*(HR$3=TrimSummary[trim_reff])*(ISNUMBER(FIND("/"&amp;$HC196&amp;"/","/"&amp;TrimSummary[color]&amp;"/"))),),0))))*$HJ196*(1+$BN$3)&amp;","&amp;IF(ISERROR(INDEX(TrimSummary[ordering_yy],MATCH(1,INDEX(($HD196=TrimSummary[style_no])*(HR$3=TrimSummary[trim_reff])*(ISNUMBER(FIND("/"&amp;$HC196&amp;"/","/"&amp;TrimSummary[color]&amp;"/"))),),0))),0,(INDEX(TrimSummary[ordering_yy],MATCH(1,INDEX(($HD196=TrimSummary[style_no])*(HR$3=TrimSummary[trim_reff])*(ISNUMBER(FIND("/"&amp;$HC196&amp;"/","/"&amp;TrimSummary[color]&amp;"/"))),),0))))*$HH196*(1+$BN$4)&amp;","&amp;IF(ISERROR(INDEX(TrimSummary[ordering_yy],MATCH(1,INDEX(($HD196=TrimSummary[style_no])*(HR$3=TrimSummary[trim_reff])*(ISNUMBER(FIND("/"&amp;$HC196&amp;"/","/"&amp;TrimSummary[color]&amp;"/"))),),0))),0,(INDEX(TrimSummary[ordering_yy],MATCH(1,INDEX(($HD196=TrimSummary[style_no])*(HR$3=TrimSummary[trim_reff])*(ISNUMBER(FIND("/"&amp;$HC196&amp;"/","/"&amp;TrimSummary[color]&amp;"/"))),),0))))*$HJ196*(1+$BN$4)</f>
        <v>0,0,0,0</v>
      </c>
      <c r="HS196" s="62" t="str" cm="1">
        <f t="array" ref="HS196">IF(ISERROR(INDEX(TrimSummary[costing_yy],MATCH(1,INDEX(($HD196=TrimSummary[style_no])*(HS$3=TrimSummary[trim_reff])*(ISNUMBER(FIND("/"&amp;$HC196&amp;"/","/"&amp;TrimSummary[color]&amp;"/"))),),0))),0,(INDEX(TrimSummary[costing_yy],MATCH(1,INDEX(($HD196=TrimSummary[style_no])*(HS$3=TrimSummary[trim_reff])*(ISNUMBER(FIND("/"&amp;$HC196&amp;"/","/"&amp;TrimSummary[color]&amp;"/"))),),0))))*$HH196*(1+$BN$3)&amp;","&amp;IF(ISERROR(INDEX(TrimSummary[costing_yy],MATCH(1,INDEX(($HD196=TrimSummary[style_no])*(HS$3=TrimSummary[trim_reff])*(ISNUMBER(FIND("/"&amp;$HC196&amp;"/","/"&amp;TrimSummary[color]&amp;"/"))),),0))),0,(INDEX(TrimSummary[costing_yy],MATCH(1,INDEX(($HD196=TrimSummary[style_no])*(HS$3=TrimSummary[trim_reff])*(ISNUMBER(FIND("/"&amp;$HC196&amp;"/","/"&amp;TrimSummary[color]&amp;"/"))),),0))))*$HJ196*(1+$BN$3)&amp;","&amp;IF(ISERROR(INDEX(TrimSummary[ordering_yy],MATCH(1,INDEX(($HD196=TrimSummary[style_no])*(HS$3=TrimSummary[trim_reff])*(ISNUMBER(FIND("/"&amp;$HC196&amp;"/","/"&amp;TrimSummary[color]&amp;"/"))),),0))),0,(INDEX(TrimSummary[ordering_yy],MATCH(1,INDEX(($HD196=TrimSummary[style_no])*(HS$3=TrimSummary[trim_reff])*(ISNUMBER(FIND("/"&amp;$HC196&amp;"/","/"&amp;TrimSummary[color]&amp;"/"))),),0))))*$HH196*(1+$BN$4)&amp;","&amp;IF(ISERROR(INDEX(TrimSummary[ordering_yy],MATCH(1,INDEX(($HD196=TrimSummary[style_no])*(HS$3=TrimSummary[trim_reff])*(ISNUMBER(FIND("/"&amp;$HC196&amp;"/","/"&amp;TrimSummary[color]&amp;"/"))),),0))),0,(INDEX(TrimSummary[ordering_yy],MATCH(1,INDEX(($HD196=TrimSummary[style_no])*(HS$3=TrimSummary[trim_reff])*(ISNUMBER(FIND("/"&amp;$HC196&amp;"/","/"&amp;TrimSummary[color]&amp;"/"))),),0))))*$HJ196*(1+$BN$4)</f>
        <v>0,0,0,0</v>
      </c>
      <c r="HT196" s="62" t="str" cm="1">
        <f t="array" ref="HT196">IF(ISERROR(INDEX(TrimSummary[costing_yy],MATCH(1,INDEX(($HD196=TrimSummary[style_no])*(HT$3=TrimSummary[trim_reff])*(ISNUMBER(FIND("/"&amp;$HC196&amp;"/","/"&amp;TrimSummary[color]&amp;"/"))),),0))),0,(INDEX(TrimSummary[costing_yy],MATCH(1,INDEX(($HD196=TrimSummary[style_no])*(HT$3=TrimSummary[trim_reff])*(ISNUMBER(FIND("/"&amp;$HC196&amp;"/","/"&amp;TrimSummary[color]&amp;"/"))),),0))))*$HH196*(1+$BN$3)&amp;","&amp;IF(ISERROR(INDEX(TrimSummary[costing_yy],MATCH(1,INDEX(($HD196=TrimSummary[style_no])*(HT$3=TrimSummary[trim_reff])*(ISNUMBER(FIND("/"&amp;$HC196&amp;"/","/"&amp;TrimSummary[color]&amp;"/"))),),0))),0,(INDEX(TrimSummary[costing_yy],MATCH(1,INDEX(($HD196=TrimSummary[style_no])*(HT$3=TrimSummary[trim_reff])*(ISNUMBER(FIND("/"&amp;$HC196&amp;"/","/"&amp;TrimSummary[color]&amp;"/"))),),0))))*$HJ196*(1+$BN$3)&amp;","&amp;IF(ISERROR(INDEX(TrimSummary[ordering_yy],MATCH(1,INDEX(($HD196=TrimSummary[style_no])*(HT$3=TrimSummary[trim_reff])*(ISNUMBER(FIND("/"&amp;$HC196&amp;"/","/"&amp;TrimSummary[color]&amp;"/"))),),0))),0,(INDEX(TrimSummary[ordering_yy],MATCH(1,INDEX(($HD196=TrimSummary[style_no])*(HT$3=TrimSummary[trim_reff])*(ISNUMBER(FIND("/"&amp;$HC196&amp;"/","/"&amp;TrimSummary[color]&amp;"/"))),),0))))*$HH196*(1+$BN$4)&amp;","&amp;IF(ISERROR(INDEX(TrimSummary[ordering_yy],MATCH(1,INDEX(($HD196=TrimSummary[style_no])*(HT$3=TrimSummary[trim_reff])*(ISNUMBER(FIND("/"&amp;$HC196&amp;"/","/"&amp;TrimSummary[color]&amp;"/"))),),0))),0,(INDEX(TrimSummary[ordering_yy],MATCH(1,INDEX(($HD196=TrimSummary[style_no])*(HT$3=TrimSummary[trim_reff])*(ISNUMBER(FIND("/"&amp;$HC196&amp;"/","/"&amp;TrimSummary[color]&amp;"/"))),),0))))*$HJ196*(1+$BN$4)</f>
        <v>0,0,0,0</v>
      </c>
      <c r="HU196" s="62" t="str" cm="1">
        <f t="array" ref="HU196">IF(ISERROR(INDEX(TrimSummary[costing_yy],MATCH(1,INDEX(($HD196=TrimSummary[style_no])*(HU$3=TrimSummary[trim_reff])*(ISNUMBER(FIND("/"&amp;$HC196&amp;"/","/"&amp;TrimSummary[color]&amp;"/"))),),0))),0,(INDEX(TrimSummary[costing_yy],MATCH(1,INDEX(($HD196=TrimSummary[style_no])*(HU$3=TrimSummary[trim_reff])*(ISNUMBER(FIND("/"&amp;$HC196&amp;"/","/"&amp;TrimSummary[color]&amp;"/"))),),0))))*$HH196*(1+$BN$3)&amp;","&amp;IF(ISERROR(INDEX(TrimSummary[costing_yy],MATCH(1,INDEX(($HD196=TrimSummary[style_no])*(HU$3=TrimSummary[trim_reff])*(ISNUMBER(FIND("/"&amp;$HC196&amp;"/","/"&amp;TrimSummary[color]&amp;"/"))),),0))),0,(INDEX(TrimSummary[costing_yy],MATCH(1,INDEX(($HD196=TrimSummary[style_no])*(HU$3=TrimSummary[trim_reff])*(ISNUMBER(FIND("/"&amp;$HC196&amp;"/","/"&amp;TrimSummary[color]&amp;"/"))),),0))))*$HJ196*(1+$BN$3)&amp;","&amp;IF(ISERROR(INDEX(TrimSummary[ordering_yy],MATCH(1,INDEX(($HD196=TrimSummary[style_no])*(HU$3=TrimSummary[trim_reff])*(ISNUMBER(FIND("/"&amp;$HC196&amp;"/","/"&amp;TrimSummary[color]&amp;"/"))),),0))),0,(INDEX(TrimSummary[ordering_yy],MATCH(1,INDEX(($HD196=TrimSummary[style_no])*(HU$3=TrimSummary[trim_reff])*(ISNUMBER(FIND("/"&amp;$HC196&amp;"/","/"&amp;TrimSummary[color]&amp;"/"))),),0))))*$HH196*(1+$BN$4)&amp;","&amp;IF(ISERROR(INDEX(TrimSummary[ordering_yy],MATCH(1,INDEX(($HD196=TrimSummary[style_no])*(HU$3=TrimSummary[trim_reff])*(ISNUMBER(FIND("/"&amp;$HC196&amp;"/","/"&amp;TrimSummary[color]&amp;"/"))),),0))),0,(INDEX(TrimSummary[ordering_yy],MATCH(1,INDEX(($HD196=TrimSummary[style_no])*(HU$3=TrimSummary[trim_reff])*(ISNUMBER(FIND("/"&amp;$HC196&amp;"/","/"&amp;TrimSummary[color]&amp;"/"))),),0))))*$HJ196*(1+$BN$4)</f>
        <v>0,0,0,0</v>
      </c>
      <c r="HV196" s="62"/>
      <c r="HW196" s="62"/>
      <c r="HX196" s="62"/>
      <c r="HY196" s="62"/>
      <c r="HZ196" s="62"/>
      <c r="IA196" s="62"/>
      <c r="IB196" s="62"/>
      <c r="IC196" s="62"/>
      <c r="ID196" s="62"/>
      <c r="IE196" s="62"/>
      <c r="IF196" s="62"/>
      <c r="IG196" s="62"/>
      <c r="IH196" s="62"/>
      <c r="II196" s="62"/>
      <c r="IJ196" s="62"/>
      <c r="IK196" s="62"/>
      <c r="IL196" s="62"/>
      <c r="IM196" s="62"/>
      <c r="IN196" s="62"/>
      <c r="IO196" s="62"/>
      <c r="IP196" s="62"/>
      <c r="IQ196" s="62"/>
      <c r="IR196" s="62"/>
      <c r="IS196" s="62"/>
      <c r="IT196" s="62"/>
      <c r="IU196" s="62"/>
      <c r="IV196" s="62"/>
      <c r="IW196" s="62"/>
    </row>
    <row r="197" spans="1:257">
      <c r="A197"/>
      <c r="D197" s="256"/>
      <c r="E197" s="121"/>
      <c r="F197" s="18"/>
      <c r="G197" s="19"/>
      <c r="H197" s="96"/>
      <c r="I197" s="96"/>
      <c r="J197" s="96"/>
      <c r="K197" s="96"/>
      <c r="L197" s="96"/>
      <c r="M197" s="96"/>
      <c r="N197" s="96"/>
      <c r="O197" s="96"/>
      <c r="P197" s="96"/>
      <c r="Q197" s="96"/>
      <c r="R197" s="96"/>
      <c r="S197" s="86"/>
      <c r="T197" s="86"/>
      <c r="U197" s="86"/>
      <c r="V197" s="130"/>
      <c r="AR197" s="23"/>
      <c r="AS197" s="23"/>
      <c r="AT197" s="18"/>
      <c r="AV197" s="24"/>
      <c r="AW197" s="24"/>
      <c r="AX197" s="24"/>
      <c r="AY197" s="24"/>
      <c r="AZ197" s="24"/>
      <c r="BA197" s="24"/>
      <c r="BB197" s="24"/>
      <c r="BC197" s="24"/>
      <c r="BD197" s="24"/>
      <c r="BE197" s="24"/>
      <c r="BF197" s="24"/>
      <c r="BG197" s="24"/>
      <c r="BH197" s="24"/>
      <c r="BI197" s="24"/>
      <c r="BV197" s="233"/>
      <c r="BW197" s="233"/>
      <c r="BX197" s="233"/>
      <c r="BY197" s="326"/>
      <c r="BZ197" s="326"/>
      <c r="CA197" s="326"/>
      <c r="CB197" s="326"/>
      <c r="CC197" s="326"/>
      <c r="CD197" s="233"/>
      <c r="CE197" s="233"/>
      <c r="CF197" s="233"/>
      <c r="CG197" s="233"/>
      <c r="CH197" s="149"/>
      <c r="CI197" s="92"/>
      <c r="FT197"/>
      <c r="FU197"/>
      <c r="HA197" s="62" t="str">
        <f>INDEX(TrimSummary[season],MATCH($HD197,TrimSummary[style_no],0))</f>
        <v>WI23</v>
      </c>
      <c r="HB197" s="62" t="str">
        <f>INDEX(TrimSummary[floorset],MATCH($HD197,TrimSummary[style_no],0))</f>
        <v>F3</v>
      </c>
      <c r="HC197" s="6" t="s">
        <v>201</v>
      </c>
      <c r="HD197" s="310" t="s">
        <v>315</v>
      </c>
      <c r="HE197" s="224" t="s">
        <v>304</v>
      </c>
      <c r="HF197" s="98">
        <v>45040</v>
      </c>
      <c r="HG197" t="s">
        <v>139</v>
      </c>
      <c r="HH197" s="105" cm="1">
        <f t="array" ref="HH197">IF(ISERROR(INDEX(Trim_Booking_Data[[QTY TB]:[5]],MATCH($HD197&amp;$HE197&amp;$HF197,Trim_Booking_Data[Styele'#]&amp;Trim_Booking_Data[COLOR]&amp;Trim_Booking_Data[Trim Boking Date],0),MATCH($HG197,Trim_Booking_Data[[#Headers],[QTY TB]:[5]],0))),0,(INDEX(Trim_Booking_Data[[QTY TB]:[5]],MATCH($HD197&amp;$HE197&amp;$HF197,Trim_Booking_Data[Styele'#]&amp;Trim_Booking_Data[COLOR]&amp;Trim_Booking_Data[Trim Boking Date],0),MATCH($HG197,Trim_Booking_Data[[#Headers],[QTY TB]:[5]],0))))</f>
        <v>0</v>
      </c>
      <c r="HI197" s="78" cm="1">
        <f t="array" ref="HI197">IF(ISERROR(INDEX(PO_Placed_Data_Fu[],MATCH($HD197&amp;$HE197,Trim_Booking_Data[Styele'#]&amp;Trim_Booking_Data[COLOR],0),MATCH(HI$3,PO_Placed_Data_Fu[#Headers],0))),0,(INDEX(PO_Placed_Data_Fu[],MATCH($HD197&amp;$HE197,Trim_Booking_Data[Styele'#]&amp;Trim_Booking_Data[COLOR],0),MATCH(HI$3,PO_Placed_Data_Fu[#Headers],0))))</f>
        <v>0</v>
      </c>
      <c r="HJ197" s="73" cm="1">
        <f t="array" ref="HJ197">IF(ISERROR(INDEX(PO_Placed_Data_Fu[],MATCH($HD197&amp;$HE197&amp;$HF197,Trim_Booking_Data[Styele'#]&amp;Trim_Booking_Data[COLOR]&amp;Trim_Booking_Data[Trim Boking Date],0),MATCH($HG197,PO_Placed_Data_Fu[#Headers],0))),0,(INDEX(PO_Placed_Data_Fu[],MATCH($HD197&amp;$HE197&amp;$HF197,Trim_Booking_Data[Styele'#]&amp;Trim_Booking_Data[COLOR]&amp;Trim_Booking_Data[Trim Boking Date],0),MATCH($HG197,PO_Placed_Data_Fu[#Headers],0))))</f>
        <v>0</v>
      </c>
      <c r="HK197" s="62" t="str" cm="1">
        <f t="array" ref="HK197">IF(ISERROR(INDEX(TrimSummary[costing_yy],MATCH(1,INDEX(($HD197=TrimSummary[style_no])*(HK$3=TrimSummary[trim_reff])*(ISNUMBER(FIND("/"&amp;$HC197&amp;"/","/"&amp;TrimSummary[color]&amp;"/"))),),0))),0,(INDEX(TrimSummary[costing_yy],MATCH(1,INDEX(($HD197=TrimSummary[style_no])*(HK$3=TrimSummary[trim_reff])*(ISNUMBER(FIND("/"&amp;$HC197&amp;"/","/"&amp;TrimSummary[color]&amp;"/"))),),0))))*$HH197*(1+$BN$3)&amp;","&amp;IF(ISERROR(INDEX(TrimSummary[costing_yy],MATCH(1,INDEX(($HD197=TrimSummary[style_no])*(HK$3=TrimSummary[trim_reff])*(ISNUMBER(FIND("/"&amp;$HC197&amp;"/","/"&amp;TrimSummary[color]&amp;"/"))),),0))),0,(INDEX(TrimSummary[costing_yy],MATCH(1,INDEX(($HD197=TrimSummary[style_no])*(HK$3=TrimSummary[trim_reff])*(ISNUMBER(FIND("/"&amp;$HC197&amp;"/","/"&amp;TrimSummary[color]&amp;"/"))),),0))))*$HJ197*(1+$BN$3)&amp;","&amp;IF(ISERROR(INDEX(TrimSummary[ordering_yy],MATCH(1,INDEX(($HD197=TrimSummary[style_no])*(HK$3=TrimSummary[trim_reff])*(ISNUMBER(FIND("/"&amp;$HC197&amp;"/","/"&amp;TrimSummary[color]&amp;"/"))),),0))),0,(INDEX(TrimSummary[ordering_yy],MATCH(1,INDEX(($HD197=TrimSummary[style_no])*(HK$3=TrimSummary[trim_reff])*(ISNUMBER(FIND("/"&amp;$HC197&amp;"/","/"&amp;TrimSummary[color]&amp;"/"))),),0))))*$HH197*(1+$BN$4)&amp;","&amp;IF(ISERROR(INDEX(TrimSummary[ordering_yy],MATCH(1,INDEX(($HD197=TrimSummary[style_no])*(HK$3=TrimSummary[trim_reff])*(ISNUMBER(FIND("/"&amp;$HC197&amp;"/","/"&amp;TrimSummary[color]&amp;"/"))),),0))),0,(INDEX(TrimSummary[ordering_yy],MATCH(1,INDEX(($HD197=TrimSummary[style_no])*(HK$3=TrimSummary[trim_reff])*(ISNUMBER(FIND("/"&amp;$HC197&amp;"/","/"&amp;TrimSummary[color]&amp;"/"))),),0))))*$HJ197*(1+$BN$4)</f>
        <v>0,0,0,0</v>
      </c>
      <c r="HL197" s="62" t="str" cm="1">
        <f t="array" ref="HL197">IF(ISERROR(INDEX(TrimSummary[costing_yy],MATCH(1,INDEX(($HD197=TrimSummary[style_no])*(HL$3=TrimSummary[trim_reff])*(ISNUMBER(FIND("/"&amp;$HC197&amp;"/","/"&amp;TrimSummary[color]&amp;"/"))),),0))),0,(INDEX(TrimSummary[costing_yy],MATCH(1,INDEX(($HD197=TrimSummary[style_no])*(HL$3=TrimSummary[trim_reff])*(ISNUMBER(FIND("/"&amp;$HC197&amp;"/","/"&amp;TrimSummary[color]&amp;"/"))),),0))))*$HH197*(1+$BN$3)&amp;","&amp;IF(ISERROR(INDEX(TrimSummary[costing_yy],MATCH(1,INDEX(($HD197=TrimSummary[style_no])*(HL$3=TrimSummary[trim_reff])*(ISNUMBER(FIND("/"&amp;$HC197&amp;"/","/"&amp;TrimSummary[color]&amp;"/"))),),0))),0,(INDEX(TrimSummary[costing_yy],MATCH(1,INDEX(($HD197=TrimSummary[style_no])*(HL$3=TrimSummary[trim_reff])*(ISNUMBER(FIND("/"&amp;$HC197&amp;"/","/"&amp;TrimSummary[color]&amp;"/"))),),0))))*$HJ197*(1+$BN$3)&amp;","&amp;IF(ISERROR(INDEX(TrimSummary[ordering_yy],MATCH(1,INDEX(($HD197=TrimSummary[style_no])*(HL$3=TrimSummary[trim_reff])*(ISNUMBER(FIND("/"&amp;$HC197&amp;"/","/"&amp;TrimSummary[color]&amp;"/"))),),0))),0,(INDEX(TrimSummary[ordering_yy],MATCH(1,INDEX(($HD197=TrimSummary[style_no])*(HL$3=TrimSummary[trim_reff])*(ISNUMBER(FIND("/"&amp;$HC197&amp;"/","/"&amp;TrimSummary[color]&amp;"/"))),),0))))*$HH197*(1+$BN$4)&amp;","&amp;IF(ISERROR(INDEX(TrimSummary[ordering_yy],MATCH(1,INDEX(($HD197=TrimSummary[style_no])*(HL$3=TrimSummary[trim_reff])*(ISNUMBER(FIND("/"&amp;$HC197&amp;"/","/"&amp;TrimSummary[color]&amp;"/"))),),0))),0,(INDEX(TrimSummary[ordering_yy],MATCH(1,INDEX(($HD197=TrimSummary[style_no])*(HL$3=TrimSummary[trim_reff])*(ISNUMBER(FIND("/"&amp;$HC197&amp;"/","/"&amp;TrimSummary[color]&amp;"/"))),),0))))*$HJ197*(1+$BN$4)</f>
        <v>0,0,0,0</v>
      </c>
      <c r="HM197" s="62" t="str" cm="1">
        <f t="array" ref="HM197">IF(ISERROR(INDEX(TrimSummary[costing_yy],MATCH(1,INDEX(($HD197=TrimSummary[style_no])*(HM$3=TrimSummary[trim_reff])*(ISNUMBER(FIND("/"&amp;$HC197&amp;"/","/"&amp;TrimSummary[color]&amp;"/"))),),0))),0,(INDEX(TrimSummary[costing_yy],MATCH(1,INDEX(($HD197=TrimSummary[style_no])*(HM$3=TrimSummary[trim_reff])*(ISNUMBER(FIND("/"&amp;$HC197&amp;"/","/"&amp;TrimSummary[color]&amp;"/"))),),0))))*$HH197*(1+$BN$3)&amp;","&amp;IF(ISERROR(INDEX(TrimSummary[costing_yy],MATCH(1,INDEX(($HD197=TrimSummary[style_no])*(HM$3=TrimSummary[trim_reff])*(ISNUMBER(FIND("/"&amp;$HC197&amp;"/","/"&amp;TrimSummary[color]&amp;"/"))),),0))),0,(INDEX(TrimSummary[costing_yy],MATCH(1,INDEX(($HD197=TrimSummary[style_no])*(HM$3=TrimSummary[trim_reff])*(ISNUMBER(FIND("/"&amp;$HC197&amp;"/","/"&amp;TrimSummary[color]&amp;"/"))),),0))))*$HJ197*(1+$BN$3)&amp;","&amp;IF(ISERROR(INDEX(TrimSummary[ordering_yy],MATCH(1,INDEX(($HD197=TrimSummary[style_no])*(HM$3=TrimSummary[trim_reff])*(ISNUMBER(FIND("/"&amp;$HC197&amp;"/","/"&amp;TrimSummary[color]&amp;"/"))),),0))),0,(INDEX(TrimSummary[ordering_yy],MATCH(1,INDEX(($HD197=TrimSummary[style_no])*(HM$3=TrimSummary[trim_reff])*(ISNUMBER(FIND("/"&amp;$HC197&amp;"/","/"&amp;TrimSummary[color]&amp;"/"))),),0))))*$HH197*(1+$BN$4)&amp;","&amp;IF(ISERROR(INDEX(TrimSummary[ordering_yy],MATCH(1,INDEX(($HD197=TrimSummary[style_no])*(HM$3=TrimSummary[trim_reff])*(ISNUMBER(FIND("/"&amp;$HC197&amp;"/","/"&amp;TrimSummary[color]&amp;"/"))),),0))),0,(INDEX(TrimSummary[ordering_yy],MATCH(1,INDEX(($HD197=TrimSummary[style_no])*(HM$3=TrimSummary[trim_reff])*(ISNUMBER(FIND("/"&amp;$HC197&amp;"/","/"&amp;TrimSummary[color]&amp;"/"))),),0))))*$HJ197*(1+$BN$4)</f>
        <v>0,0,0,0</v>
      </c>
      <c r="HN197" s="62" t="str" cm="1">
        <f t="array" ref="HN197">IF(ISERROR(INDEX(TrimSummary[costing_yy],MATCH(1,INDEX(($HD197=TrimSummary[style_no])*(HN$3=TrimSummary[trim_reff])*(ISNUMBER(FIND("/"&amp;$HC197&amp;"/","/"&amp;TrimSummary[color]&amp;"/"))),),0))),0,(INDEX(TrimSummary[costing_yy],MATCH(1,INDEX(($HD197=TrimSummary[style_no])*(HN$3=TrimSummary[trim_reff])*(ISNUMBER(FIND("/"&amp;$HC197&amp;"/","/"&amp;TrimSummary[color]&amp;"/"))),),0))))*$HH197*(1+$BN$3)&amp;","&amp;IF(ISERROR(INDEX(TrimSummary[costing_yy],MATCH(1,INDEX(($HD197=TrimSummary[style_no])*(HN$3=TrimSummary[trim_reff])*(ISNUMBER(FIND("/"&amp;$HC197&amp;"/","/"&amp;TrimSummary[color]&amp;"/"))),),0))),0,(INDEX(TrimSummary[costing_yy],MATCH(1,INDEX(($HD197=TrimSummary[style_no])*(HN$3=TrimSummary[trim_reff])*(ISNUMBER(FIND("/"&amp;$HC197&amp;"/","/"&amp;TrimSummary[color]&amp;"/"))),),0))))*$HJ197*(1+$BN$3)&amp;","&amp;IF(ISERROR(INDEX(TrimSummary[ordering_yy],MATCH(1,INDEX(($HD197=TrimSummary[style_no])*(HN$3=TrimSummary[trim_reff])*(ISNUMBER(FIND("/"&amp;$HC197&amp;"/","/"&amp;TrimSummary[color]&amp;"/"))),),0))),0,(INDEX(TrimSummary[ordering_yy],MATCH(1,INDEX(($HD197=TrimSummary[style_no])*(HN$3=TrimSummary[trim_reff])*(ISNUMBER(FIND("/"&amp;$HC197&amp;"/","/"&amp;TrimSummary[color]&amp;"/"))),),0))))*$HH197*(1+$BN$4)&amp;","&amp;IF(ISERROR(INDEX(TrimSummary[ordering_yy],MATCH(1,INDEX(($HD197=TrimSummary[style_no])*(HN$3=TrimSummary[trim_reff])*(ISNUMBER(FIND("/"&amp;$HC197&amp;"/","/"&amp;TrimSummary[color]&amp;"/"))),),0))),0,(INDEX(TrimSummary[ordering_yy],MATCH(1,INDEX(($HD197=TrimSummary[style_no])*(HN$3=TrimSummary[trim_reff])*(ISNUMBER(FIND("/"&amp;$HC197&amp;"/","/"&amp;TrimSummary[color]&amp;"/"))),),0))))*$HJ197*(1+$BN$4)</f>
        <v>0,0,0,0</v>
      </c>
      <c r="HO197" s="62" t="str" cm="1">
        <f t="array" ref="HO197">IF(ISERROR(INDEX(TrimSummary[costing_yy],MATCH(1,INDEX(($HD197=TrimSummary[style_no])*(HO$3=TrimSummary[trim_reff])*(ISNUMBER(FIND("/"&amp;$HC197&amp;"/","/"&amp;TrimSummary[color]&amp;"/"))),),0))),0,(INDEX(TrimSummary[costing_yy],MATCH(1,INDEX(($HD197=TrimSummary[style_no])*(HO$3=TrimSummary[trim_reff])*(ISNUMBER(FIND("/"&amp;$HC197&amp;"/","/"&amp;TrimSummary[color]&amp;"/"))),),0))))*$HH197*(1+$BN$3)&amp;","&amp;IF(ISERROR(INDEX(TrimSummary[costing_yy],MATCH(1,INDEX(($HD197=TrimSummary[style_no])*(HO$3=TrimSummary[trim_reff])*(ISNUMBER(FIND("/"&amp;$HC197&amp;"/","/"&amp;TrimSummary[color]&amp;"/"))),),0))),0,(INDEX(TrimSummary[costing_yy],MATCH(1,INDEX(($HD197=TrimSummary[style_no])*(HO$3=TrimSummary[trim_reff])*(ISNUMBER(FIND("/"&amp;$HC197&amp;"/","/"&amp;TrimSummary[color]&amp;"/"))),),0))))*$HJ197*(1+$BN$3)&amp;","&amp;IF(ISERROR(INDEX(TrimSummary[ordering_yy],MATCH(1,INDEX(($HD197=TrimSummary[style_no])*(HO$3=TrimSummary[trim_reff])*(ISNUMBER(FIND("/"&amp;$HC197&amp;"/","/"&amp;TrimSummary[color]&amp;"/"))),),0))),0,(INDEX(TrimSummary[ordering_yy],MATCH(1,INDEX(($HD197=TrimSummary[style_no])*(HO$3=TrimSummary[trim_reff])*(ISNUMBER(FIND("/"&amp;$HC197&amp;"/","/"&amp;TrimSummary[color]&amp;"/"))),),0))))*$HH197*(1+$BN$4)&amp;","&amp;IF(ISERROR(INDEX(TrimSummary[ordering_yy],MATCH(1,INDEX(($HD197=TrimSummary[style_no])*(HO$3=TrimSummary[trim_reff])*(ISNUMBER(FIND("/"&amp;$HC197&amp;"/","/"&amp;TrimSummary[color]&amp;"/"))),),0))),0,(INDEX(TrimSummary[ordering_yy],MATCH(1,INDEX(($HD197=TrimSummary[style_no])*(HO$3=TrimSummary[trim_reff])*(ISNUMBER(FIND("/"&amp;$HC197&amp;"/","/"&amp;TrimSummary[color]&amp;"/"))),),0))))*$HJ197*(1+$BN$4)</f>
        <v>0,0,0,0</v>
      </c>
      <c r="HP197" s="62" t="str" cm="1">
        <f t="array" ref="HP197">IF(ISERROR(INDEX(TrimSummary[costing_yy],MATCH(1,INDEX(($HD197=TrimSummary[style_no])*(HP$3=TrimSummary[trim_reff])*(ISNUMBER(FIND("/"&amp;$HC197&amp;"/","/"&amp;TrimSummary[color]&amp;"/"))),),0))),0,(INDEX(TrimSummary[costing_yy],MATCH(1,INDEX(($HD197=TrimSummary[style_no])*(HP$3=TrimSummary[trim_reff])*(ISNUMBER(FIND("/"&amp;$HC197&amp;"/","/"&amp;TrimSummary[color]&amp;"/"))),),0))))*$HH197*(1+$BN$3)&amp;","&amp;IF(ISERROR(INDEX(TrimSummary[costing_yy],MATCH(1,INDEX(($HD197=TrimSummary[style_no])*(HP$3=TrimSummary[trim_reff])*(ISNUMBER(FIND("/"&amp;$HC197&amp;"/","/"&amp;TrimSummary[color]&amp;"/"))),),0))),0,(INDEX(TrimSummary[costing_yy],MATCH(1,INDEX(($HD197=TrimSummary[style_no])*(HP$3=TrimSummary[trim_reff])*(ISNUMBER(FIND("/"&amp;$HC197&amp;"/","/"&amp;TrimSummary[color]&amp;"/"))),),0))))*$HJ197*(1+$BN$3)&amp;","&amp;IF(ISERROR(INDEX(TrimSummary[ordering_yy],MATCH(1,INDEX(($HD197=TrimSummary[style_no])*(HP$3=TrimSummary[trim_reff])*(ISNUMBER(FIND("/"&amp;$HC197&amp;"/","/"&amp;TrimSummary[color]&amp;"/"))),),0))),0,(INDEX(TrimSummary[ordering_yy],MATCH(1,INDEX(($HD197=TrimSummary[style_no])*(HP$3=TrimSummary[trim_reff])*(ISNUMBER(FIND("/"&amp;$HC197&amp;"/","/"&amp;TrimSummary[color]&amp;"/"))),),0))))*$HH197*(1+$BN$4)&amp;","&amp;IF(ISERROR(INDEX(TrimSummary[ordering_yy],MATCH(1,INDEX(($HD197=TrimSummary[style_no])*(HP$3=TrimSummary[trim_reff])*(ISNUMBER(FIND("/"&amp;$HC197&amp;"/","/"&amp;TrimSummary[color]&amp;"/"))),),0))),0,(INDEX(TrimSummary[ordering_yy],MATCH(1,INDEX(($HD197=TrimSummary[style_no])*(HP$3=TrimSummary[trim_reff])*(ISNUMBER(FIND("/"&amp;$HC197&amp;"/","/"&amp;TrimSummary[color]&amp;"/"))),),0))))*$HJ197*(1+$BN$4)</f>
        <v>0,0,0,0</v>
      </c>
      <c r="HQ197" s="62" t="str" cm="1">
        <f t="array" ref="HQ197">IF(ISERROR(INDEX(TrimSummary[costing_yy],MATCH(1,INDEX(($HD197=TrimSummary[style_no])*(HQ$3=TrimSummary[trim_reff])*(ISNUMBER(FIND("/"&amp;$HC197&amp;"/","/"&amp;TrimSummary[color]&amp;"/"))),),0))),0,(INDEX(TrimSummary[costing_yy],MATCH(1,INDEX(($HD197=TrimSummary[style_no])*(HQ$3=TrimSummary[trim_reff])*(ISNUMBER(FIND("/"&amp;$HC197&amp;"/","/"&amp;TrimSummary[color]&amp;"/"))),),0))))*$HH197*(1+$BN$3)&amp;","&amp;IF(ISERROR(INDEX(TrimSummary[costing_yy],MATCH(1,INDEX(($HD197=TrimSummary[style_no])*(HQ$3=TrimSummary[trim_reff])*(ISNUMBER(FIND("/"&amp;$HC197&amp;"/","/"&amp;TrimSummary[color]&amp;"/"))),),0))),0,(INDEX(TrimSummary[costing_yy],MATCH(1,INDEX(($HD197=TrimSummary[style_no])*(HQ$3=TrimSummary[trim_reff])*(ISNUMBER(FIND("/"&amp;$HC197&amp;"/","/"&amp;TrimSummary[color]&amp;"/"))),),0))))*$HJ197*(1+$BN$3)&amp;","&amp;IF(ISERROR(INDEX(TrimSummary[ordering_yy],MATCH(1,INDEX(($HD197=TrimSummary[style_no])*(HQ$3=TrimSummary[trim_reff])*(ISNUMBER(FIND("/"&amp;$HC197&amp;"/","/"&amp;TrimSummary[color]&amp;"/"))),),0))),0,(INDEX(TrimSummary[ordering_yy],MATCH(1,INDEX(($HD197=TrimSummary[style_no])*(HQ$3=TrimSummary[trim_reff])*(ISNUMBER(FIND("/"&amp;$HC197&amp;"/","/"&amp;TrimSummary[color]&amp;"/"))),),0))))*$HH197*(1+$BN$4)&amp;","&amp;IF(ISERROR(INDEX(TrimSummary[ordering_yy],MATCH(1,INDEX(($HD197=TrimSummary[style_no])*(HQ$3=TrimSummary[trim_reff])*(ISNUMBER(FIND("/"&amp;$HC197&amp;"/","/"&amp;TrimSummary[color]&amp;"/"))),),0))),0,(INDEX(TrimSummary[ordering_yy],MATCH(1,INDEX(($HD197=TrimSummary[style_no])*(HQ$3=TrimSummary[trim_reff])*(ISNUMBER(FIND("/"&amp;$HC197&amp;"/","/"&amp;TrimSummary[color]&amp;"/"))),),0))))*$HJ197*(1+$BN$4)</f>
        <v>0,0,0,0</v>
      </c>
      <c r="HR197" s="62" t="str" cm="1">
        <f t="array" ref="HR197">IF(ISERROR(INDEX(TrimSummary[costing_yy],MATCH(1,INDEX(($HD197=TrimSummary[style_no])*(HR$3=TrimSummary[trim_reff])*(ISNUMBER(FIND("/"&amp;$HC197&amp;"/","/"&amp;TrimSummary[color]&amp;"/"))),),0))),0,(INDEX(TrimSummary[costing_yy],MATCH(1,INDEX(($HD197=TrimSummary[style_no])*(HR$3=TrimSummary[trim_reff])*(ISNUMBER(FIND("/"&amp;$HC197&amp;"/","/"&amp;TrimSummary[color]&amp;"/"))),),0))))*$HH197*(1+$BN$3)&amp;","&amp;IF(ISERROR(INDEX(TrimSummary[costing_yy],MATCH(1,INDEX(($HD197=TrimSummary[style_no])*(HR$3=TrimSummary[trim_reff])*(ISNUMBER(FIND("/"&amp;$HC197&amp;"/","/"&amp;TrimSummary[color]&amp;"/"))),),0))),0,(INDEX(TrimSummary[costing_yy],MATCH(1,INDEX(($HD197=TrimSummary[style_no])*(HR$3=TrimSummary[trim_reff])*(ISNUMBER(FIND("/"&amp;$HC197&amp;"/","/"&amp;TrimSummary[color]&amp;"/"))),),0))))*$HJ197*(1+$BN$3)&amp;","&amp;IF(ISERROR(INDEX(TrimSummary[ordering_yy],MATCH(1,INDEX(($HD197=TrimSummary[style_no])*(HR$3=TrimSummary[trim_reff])*(ISNUMBER(FIND("/"&amp;$HC197&amp;"/","/"&amp;TrimSummary[color]&amp;"/"))),),0))),0,(INDEX(TrimSummary[ordering_yy],MATCH(1,INDEX(($HD197=TrimSummary[style_no])*(HR$3=TrimSummary[trim_reff])*(ISNUMBER(FIND("/"&amp;$HC197&amp;"/","/"&amp;TrimSummary[color]&amp;"/"))),),0))))*$HH197*(1+$BN$4)&amp;","&amp;IF(ISERROR(INDEX(TrimSummary[ordering_yy],MATCH(1,INDEX(($HD197=TrimSummary[style_no])*(HR$3=TrimSummary[trim_reff])*(ISNUMBER(FIND("/"&amp;$HC197&amp;"/","/"&amp;TrimSummary[color]&amp;"/"))),),0))),0,(INDEX(TrimSummary[ordering_yy],MATCH(1,INDEX(($HD197=TrimSummary[style_no])*(HR$3=TrimSummary[trim_reff])*(ISNUMBER(FIND("/"&amp;$HC197&amp;"/","/"&amp;TrimSummary[color]&amp;"/"))),),0))))*$HJ197*(1+$BN$4)</f>
        <v>0,0,0,0</v>
      </c>
      <c r="HS197" s="62" t="str" cm="1">
        <f t="array" ref="HS197">IF(ISERROR(INDEX(TrimSummary[costing_yy],MATCH(1,INDEX(($HD197=TrimSummary[style_no])*(HS$3=TrimSummary[trim_reff])*(ISNUMBER(FIND("/"&amp;$HC197&amp;"/","/"&amp;TrimSummary[color]&amp;"/"))),),0))),0,(INDEX(TrimSummary[costing_yy],MATCH(1,INDEX(($HD197=TrimSummary[style_no])*(HS$3=TrimSummary[trim_reff])*(ISNUMBER(FIND("/"&amp;$HC197&amp;"/","/"&amp;TrimSummary[color]&amp;"/"))),),0))))*$HH197*(1+$BN$3)&amp;","&amp;IF(ISERROR(INDEX(TrimSummary[costing_yy],MATCH(1,INDEX(($HD197=TrimSummary[style_no])*(HS$3=TrimSummary[trim_reff])*(ISNUMBER(FIND("/"&amp;$HC197&amp;"/","/"&amp;TrimSummary[color]&amp;"/"))),),0))),0,(INDEX(TrimSummary[costing_yy],MATCH(1,INDEX(($HD197=TrimSummary[style_no])*(HS$3=TrimSummary[trim_reff])*(ISNUMBER(FIND("/"&amp;$HC197&amp;"/","/"&amp;TrimSummary[color]&amp;"/"))),),0))))*$HJ197*(1+$BN$3)&amp;","&amp;IF(ISERROR(INDEX(TrimSummary[ordering_yy],MATCH(1,INDEX(($HD197=TrimSummary[style_no])*(HS$3=TrimSummary[trim_reff])*(ISNUMBER(FIND("/"&amp;$HC197&amp;"/","/"&amp;TrimSummary[color]&amp;"/"))),),0))),0,(INDEX(TrimSummary[ordering_yy],MATCH(1,INDEX(($HD197=TrimSummary[style_no])*(HS$3=TrimSummary[trim_reff])*(ISNUMBER(FIND("/"&amp;$HC197&amp;"/","/"&amp;TrimSummary[color]&amp;"/"))),),0))))*$HH197*(1+$BN$4)&amp;","&amp;IF(ISERROR(INDEX(TrimSummary[ordering_yy],MATCH(1,INDEX(($HD197=TrimSummary[style_no])*(HS$3=TrimSummary[trim_reff])*(ISNUMBER(FIND("/"&amp;$HC197&amp;"/","/"&amp;TrimSummary[color]&amp;"/"))),),0))),0,(INDEX(TrimSummary[ordering_yy],MATCH(1,INDEX(($HD197=TrimSummary[style_no])*(HS$3=TrimSummary[trim_reff])*(ISNUMBER(FIND("/"&amp;$HC197&amp;"/","/"&amp;TrimSummary[color]&amp;"/"))),),0))))*$HJ197*(1+$BN$4)</f>
        <v>0,0,0,0</v>
      </c>
      <c r="HT197" s="62" t="str" cm="1">
        <f t="array" ref="HT197">IF(ISERROR(INDEX(TrimSummary[costing_yy],MATCH(1,INDEX(($HD197=TrimSummary[style_no])*(HT$3=TrimSummary[trim_reff])*(ISNUMBER(FIND("/"&amp;$HC197&amp;"/","/"&amp;TrimSummary[color]&amp;"/"))),),0))),0,(INDEX(TrimSummary[costing_yy],MATCH(1,INDEX(($HD197=TrimSummary[style_no])*(HT$3=TrimSummary[trim_reff])*(ISNUMBER(FIND("/"&amp;$HC197&amp;"/","/"&amp;TrimSummary[color]&amp;"/"))),),0))))*$HH197*(1+$BN$3)&amp;","&amp;IF(ISERROR(INDEX(TrimSummary[costing_yy],MATCH(1,INDEX(($HD197=TrimSummary[style_no])*(HT$3=TrimSummary[trim_reff])*(ISNUMBER(FIND("/"&amp;$HC197&amp;"/","/"&amp;TrimSummary[color]&amp;"/"))),),0))),0,(INDEX(TrimSummary[costing_yy],MATCH(1,INDEX(($HD197=TrimSummary[style_no])*(HT$3=TrimSummary[trim_reff])*(ISNUMBER(FIND("/"&amp;$HC197&amp;"/","/"&amp;TrimSummary[color]&amp;"/"))),),0))))*$HJ197*(1+$BN$3)&amp;","&amp;IF(ISERROR(INDEX(TrimSummary[ordering_yy],MATCH(1,INDEX(($HD197=TrimSummary[style_no])*(HT$3=TrimSummary[trim_reff])*(ISNUMBER(FIND("/"&amp;$HC197&amp;"/","/"&amp;TrimSummary[color]&amp;"/"))),),0))),0,(INDEX(TrimSummary[ordering_yy],MATCH(1,INDEX(($HD197=TrimSummary[style_no])*(HT$3=TrimSummary[trim_reff])*(ISNUMBER(FIND("/"&amp;$HC197&amp;"/","/"&amp;TrimSummary[color]&amp;"/"))),),0))))*$HH197*(1+$BN$4)&amp;","&amp;IF(ISERROR(INDEX(TrimSummary[ordering_yy],MATCH(1,INDEX(($HD197=TrimSummary[style_no])*(HT$3=TrimSummary[trim_reff])*(ISNUMBER(FIND("/"&amp;$HC197&amp;"/","/"&amp;TrimSummary[color]&amp;"/"))),),0))),0,(INDEX(TrimSummary[ordering_yy],MATCH(1,INDEX(($HD197=TrimSummary[style_no])*(HT$3=TrimSummary[trim_reff])*(ISNUMBER(FIND("/"&amp;$HC197&amp;"/","/"&amp;TrimSummary[color]&amp;"/"))),),0))))*$HJ197*(1+$BN$4)</f>
        <v>0,0,0,0</v>
      </c>
      <c r="HU197" s="62" t="str" cm="1">
        <f t="array" ref="HU197">IF(ISERROR(INDEX(TrimSummary[costing_yy],MATCH(1,INDEX(($HD197=TrimSummary[style_no])*(HU$3=TrimSummary[trim_reff])*(ISNUMBER(FIND("/"&amp;$HC197&amp;"/","/"&amp;TrimSummary[color]&amp;"/"))),),0))),0,(INDEX(TrimSummary[costing_yy],MATCH(1,INDEX(($HD197=TrimSummary[style_no])*(HU$3=TrimSummary[trim_reff])*(ISNUMBER(FIND("/"&amp;$HC197&amp;"/","/"&amp;TrimSummary[color]&amp;"/"))),),0))))*$HH197*(1+$BN$3)&amp;","&amp;IF(ISERROR(INDEX(TrimSummary[costing_yy],MATCH(1,INDEX(($HD197=TrimSummary[style_no])*(HU$3=TrimSummary[trim_reff])*(ISNUMBER(FIND("/"&amp;$HC197&amp;"/","/"&amp;TrimSummary[color]&amp;"/"))),),0))),0,(INDEX(TrimSummary[costing_yy],MATCH(1,INDEX(($HD197=TrimSummary[style_no])*(HU$3=TrimSummary[trim_reff])*(ISNUMBER(FIND("/"&amp;$HC197&amp;"/","/"&amp;TrimSummary[color]&amp;"/"))),),0))))*$HJ197*(1+$BN$3)&amp;","&amp;IF(ISERROR(INDEX(TrimSummary[ordering_yy],MATCH(1,INDEX(($HD197=TrimSummary[style_no])*(HU$3=TrimSummary[trim_reff])*(ISNUMBER(FIND("/"&amp;$HC197&amp;"/","/"&amp;TrimSummary[color]&amp;"/"))),),0))),0,(INDEX(TrimSummary[ordering_yy],MATCH(1,INDEX(($HD197=TrimSummary[style_no])*(HU$3=TrimSummary[trim_reff])*(ISNUMBER(FIND("/"&amp;$HC197&amp;"/","/"&amp;TrimSummary[color]&amp;"/"))),),0))))*$HH197*(1+$BN$4)&amp;","&amp;IF(ISERROR(INDEX(TrimSummary[ordering_yy],MATCH(1,INDEX(($HD197=TrimSummary[style_no])*(HU$3=TrimSummary[trim_reff])*(ISNUMBER(FIND("/"&amp;$HC197&amp;"/","/"&amp;TrimSummary[color]&amp;"/"))),),0))),0,(INDEX(TrimSummary[ordering_yy],MATCH(1,INDEX(($HD197=TrimSummary[style_no])*(HU$3=TrimSummary[trim_reff])*(ISNUMBER(FIND("/"&amp;$HC197&amp;"/","/"&amp;TrimSummary[color]&amp;"/"))),),0))))*$HJ197*(1+$BN$4)</f>
        <v>0,0,0,0</v>
      </c>
      <c r="HV197" s="62"/>
      <c r="HW197" s="62"/>
      <c r="HX197" s="62"/>
      <c r="HY197" s="62"/>
      <c r="HZ197" s="62"/>
      <c r="IA197" s="62"/>
      <c r="IB197" s="62"/>
      <c r="IC197" s="62"/>
      <c r="ID197" s="62"/>
      <c r="IE197" s="62"/>
      <c r="IF197" s="62"/>
      <c r="IG197" s="62"/>
      <c r="IH197" s="62"/>
      <c r="II197" s="62"/>
      <c r="IJ197" s="62"/>
      <c r="IK197" s="62"/>
      <c r="IL197" s="62"/>
      <c r="IM197" s="62"/>
      <c r="IN197" s="62"/>
      <c r="IO197" s="62"/>
      <c r="IP197" s="62"/>
      <c r="IQ197" s="62"/>
      <c r="IR197" s="62"/>
      <c r="IS197" s="62"/>
      <c r="IT197" s="62"/>
      <c r="IU197" s="62"/>
      <c r="IV197" s="62"/>
      <c r="IW197" s="62"/>
    </row>
    <row r="198" spans="1:257">
      <c r="A198"/>
      <c r="D198" s="256"/>
      <c r="E198" s="121"/>
      <c r="F198" s="18"/>
      <c r="G198" s="19"/>
      <c r="H198" s="96"/>
      <c r="I198" s="96"/>
      <c r="J198" s="96"/>
      <c r="K198" s="96"/>
      <c r="L198" s="96"/>
      <c r="M198" s="96"/>
      <c r="N198" s="96"/>
      <c r="O198" s="96"/>
      <c r="P198" s="96"/>
      <c r="Q198" s="96"/>
      <c r="R198" s="96"/>
      <c r="S198" s="86"/>
      <c r="T198" s="86"/>
      <c r="U198" s="86"/>
      <c r="V198" s="130"/>
      <c r="AR198" s="23"/>
      <c r="AS198" s="23"/>
      <c r="AT198" s="18"/>
      <c r="AV198" s="24"/>
      <c r="AW198" s="24"/>
      <c r="AX198" s="24"/>
      <c r="AY198" s="24"/>
      <c r="AZ198" s="24"/>
      <c r="BA198" s="24"/>
      <c r="BB198" s="24"/>
      <c r="BC198" s="24"/>
      <c r="BD198" s="24"/>
      <c r="BE198" s="24"/>
      <c r="BF198" s="24"/>
      <c r="BG198" s="24"/>
      <c r="BH198" s="24"/>
      <c r="BI198" s="24"/>
      <c r="BV198" s="233"/>
      <c r="BW198" s="233"/>
      <c r="BX198" s="233"/>
      <c r="BY198" s="326"/>
      <c r="BZ198" s="326"/>
      <c r="CA198" s="326"/>
      <c r="CB198" s="326"/>
      <c r="CC198" s="326"/>
      <c r="CD198" s="233"/>
      <c r="CE198" s="233"/>
      <c r="CF198" s="233"/>
      <c r="CG198" s="233"/>
      <c r="CH198" s="149"/>
      <c r="CI198" s="92"/>
      <c r="FT198"/>
      <c r="FU198"/>
      <c r="HA198" s="62" t="str">
        <f>INDEX(TrimSummary[season],MATCH($HD198,TrimSummary[style_no],0))</f>
        <v>WI23</v>
      </c>
      <c r="HB198" s="62" t="str">
        <f>INDEX(TrimSummary[floorset],MATCH($HD198,TrimSummary[style_no],0))</f>
        <v>F3</v>
      </c>
      <c r="HC198" s="6" t="s">
        <v>201</v>
      </c>
      <c r="HD198" s="310" t="s">
        <v>315</v>
      </c>
      <c r="HE198" s="224" t="s">
        <v>304</v>
      </c>
      <c r="HF198" s="98">
        <v>45040</v>
      </c>
      <c r="HG198" t="s">
        <v>140</v>
      </c>
      <c r="HH198" s="105" cm="1">
        <f t="array" ref="HH198">IF(ISERROR(INDEX(Trim_Booking_Data[[QTY TB]:[5]],MATCH($HD198&amp;$HE198&amp;$HF198,Trim_Booking_Data[Styele'#]&amp;Trim_Booking_Data[COLOR]&amp;Trim_Booking_Data[Trim Boking Date],0),MATCH($HG198,Trim_Booking_Data[[#Headers],[QTY TB]:[5]],0))),0,(INDEX(Trim_Booking_Data[[QTY TB]:[5]],MATCH($HD198&amp;$HE198&amp;$HF198,Trim_Booking_Data[Styele'#]&amp;Trim_Booking_Data[COLOR]&amp;Trim_Booking_Data[Trim Boking Date],0),MATCH($HG198,Trim_Booking_Data[[#Headers],[QTY TB]:[5]],0))))</f>
        <v>0</v>
      </c>
      <c r="HI198" s="78" cm="1">
        <f t="array" ref="HI198">IF(ISERROR(INDEX(PO_Placed_Data_Fu[],MATCH($HD198&amp;$HE198,Trim_Booking_Data[Styele'#]&amp;Trim_Booking_Data[COLOR],0),MATCH(HI$3,PO_Placed_Data_Fu[#Headers],0))),0,(INDEX(PO_Placed_Data_Fu[],MATCH($HD198&amp;$HE198,Trim_Booking_Data[Styele'#]&amp;Trim_Booking_Data[COLOR],0),MATCH(HI$3,PO_Placed_Data_Fu[#Headers],0))))</f>
        <v>0</v>
      </c>
      <c r="HJ198" s="73" cm="1">
        <f t="array" ref="HJ198">IF(ISERROR(INDEX(PO_Placed_Data_Fu[],MATCH($HD198&amp;$HE198&amp;$HF198,Trim_Booking_Data[Styele'#]&amp;Trim_Booking_Data[COLOR]&amp;Trim_Booking_Data[Trim Boking Date],0),MATCH($HG198,PO_Placed_Data_Fu[#Headers],0))),0,(INDEX(PO_Placed_Data_Fu[],MATCH($HD198&amp;$HE198&amp;$HF198,Trim_Booking_Data[Styele'#]&amp;Trim_Booking_Data[COLOR]&amp;Trim_Booking_Data[Trim Boking Date],0),MATCH($HG198,PO_Placed_Data_Fu[#Headers],0))))</f>
        <v>0</v>
      </c>
      <c r="HK198" s="62" t="str" cm="1">
        <f t="array" ref="HK198">IF(ISERROR(INDEX(TrimSummary[costing_yy],MATCH(1,INDEX(($HD198=TrimSummary[style_no])*(HK$3=TrimSummary[trim_reff])*(ISNUMBER(FIND("/"&amp;$HC198&amp;"/","/"&amp;TrimSummary[color]&amp;"/"))),),0))),0,(INDEX(TrimSummary[costing_yy],MATCH(1,INDEX(($HD198=TrimSummary[style_no])*(HK$3=TrimSummary[trim_reff])*(ISNUMBER(FIND("/"&amp;$HC198&amp;"/","/"&amp;TrimSummary[color]&amp;"/"))),),0))))*$HH198*(1+$BN$3)&amp;","&amp;IF(ISERROR(INDEX(TrimSummary[costing_yy],MATCH(1,INDEX(($HD198=TrimSummary[style_no])*(HK$3=TrimSummary[trim_reff])*(ISNUMBER(FIND("/"&amp;$HC198&amp;"/","/"&amp;TrimSummary[color]&amp;"/"))),),0))),0,(INDEX(TrimSummary[costing_yy],MATCH(1,INDEX(($HD198=TrimSummary[style_no])*(HK$3=TrimSummary[trim_reff])*(ISNUMBER(FIND("/"&amp;$HC198&amp;"/","/"&amp;TrimSummary[color]&amp;"/"))),),0))))*$HJ198*(1+$BN$3)&amp;","&amp;IF(ISERROR(INDEX(TrimSummary[ordering_yy],MATCH(1,INDEX(($HD198=TrimSummary[style_no])*(HK$3=TrimSummary[trim_reff])*(ISNUMBER(FIND("/"&amp;$HC198&amp;"/","/"&amp;TrimSummary[color]&amp;"/"))),),0))),0,(INDEX(TrimSummary[ordering_yy],MATCH(1,INDEX(($HD198=TrimSummary[style_no])*(HK$3=TrimSummary[trim_reff])*(ISNUMBER(FIND("/"&amp;$HC198&amp;"/","/"&amp;TrimSummary[color]&amp;"/"))),),0))))*$HH198*(1+$BN$4)&amp;","&amp;IF(ISERROR(INDEX(TrimSummary[ordering_yy],MATCH(1,INDEX(($HD198=TrimSummary[style_no])*(HK$3=TrimSummary[trim_reff])*(ISNUMBER(FIND("/"&amp;$HC198&amp;"/","/"&amp;TrimSummary[color]&amp;"/"))),),0))),0,(INDEX(TrimSummary[ordering_yy],MATCH(1,INDEX(($HD198=TrimSummary[style_no])*(HK$3=TrimSummary[trim_reff])*(ISNUMBER(FIND("/"&amp;$HC198&amp;"/","/"&amp;TrimSummary[color]&amp;"/"))),),0))))*$HJ198*(1+$BN$4)</f>
        <v>0,0,0,0</v>
      </c>
      <c r="HL198" s="62" t="str" cm="1">
        <f t="array" ref="HL198">IF(ISERROR(INDEX(TrimSummary[costing_yy],MATCH(1,INDEX(($HD198=TrimSummary[style_no])*(HL$3=TrimSummary[trim_reff])*(ISNUMBER(FIND("/"&amp;$HC198&amp;"/","/"&amp;TrimSummary[color]&amp;"/"))),),0))),0,(INDEX(TrimSummary[costing_yy],MATCH(1,INDEX(($HD198=TrimSummary[style_no])*(HL$3=TrimSummary[trim_reff])*(ISNUMBER(FIND("/"&amp;$HC198&amp;"/","/"&amp;TrimSummary[color]&amp;"/"))),),0))))*$HH198*(1+$BN$3)&amp;","&amp;IF(ISERROR(INDEX(TrimSummary[costing_yy],MATCH(1,INDEX(($HD198=TrimSummary[style_no])*(HL$3=TrimSummary[trim_reff])*(ISNUMBER(FIND("/"&amp;$HC198&amp;"/","/"&amp;TrimSummary[color]&amp;"/"))),),0))),0,(INDEX(TrimSummary[costing_yy],MATCH(1,INDEX(($HD198=TrimSummary[style_no])*(HL$3=TrimSummary[trim_reff])*(ISNUMBER(FIND("/"&amp;$HC198&amp;"/","/"&amp;TrimSummary[color]&amp;"/"))),),0))))*$HJ198*(1+$BN$3)&amp;","&amp;IF(ISERROR(INDEX(TrimSummary[ordering_yy],MATCH(1,INDEX(($HD198=TrimSummary[style_no])*(HL$3=TrimSummary[trim_reff])*(ISNUMBER(FIND("/"&amp;$HC198&amp;"/","/"&amp;TrimSummary[color]&amp;"/"))),),0))),0,(INDEX(TrimSummary[ordering_yy],MATCH(1,INDEX(($HD198=TrimSummary[style_no])*(HL$3=TrimSummary[trim_reff])*(ISNUMBER(FIND("/"&amp;$HC198&amp;"/","/"&amp;TrimSummary[color]&amp;"/"))),),0))))*$HH198*(1+$BN$4)&amp;","&amp;IF(ISERROR(INDEX(TrimSummary[ordering_yy],MATCH(1,INDEX(($HD198=TrimSummary[style_no])*(HL$3=TrimSummary[trim_reff])*(ISNUMBER(FIND("/"&amp;$HC198&amp;"/","/"&amp;TrimSummary[color]&amp;"/"))),),0))),0,(INDEX(TrimSummary[ordering_yy],MATCH(1,INDEX(($HD198=TrimSummary[style_no])*(HL$3=TrimSummary[trim_reff])*(ISNUMBER(FIND("/"&amp;$HC198&amp;"/","/"&amp;TrimSummary[color]&amp;"/"))),),0))))*$HJ198*(1+$BN$4)</f>
        <v>0,0,0,0</v>
      </c>
      <c r="HM198" s="62" t="str" cm="1">
        <f t="array" ref="HM198">IF(ISERROR(INDEX(TrimSummary[costing_yy],MATCH(1,INDEX(($HD198=TrimSummary[style_no])*(HM$3=TrimSummary[trim_reff])*(ISNUMBER(FIND("/"&amp;$HC198&amp;"/","/"&amp;TrimSummary[color]&amp;"/"))),),0))),0,(INDEX(TrimSummary[costing_yy],MATCH(1,INDEX(($HD198=TrimSummary[style_no])*(HM$3=TrimSummary[trim_reff])*(ISNUMBER(FIND("/"&amp;$HC198&amp;"/","/"&amp;TrimSummary[color]&amp;"/"))),),0))))*$HH198*(1+$BN$3)&amp;","&amp;IF(ISERROR(INDEX(TrimSummary[costing_yy],MATCH(1,INDEX(($HD198=TrimSummary[style_no])*(HM$3=TrimSummary[trim_reff])*(ISNUMBER(FIND("/"&amp;$HC198&amp;"/","/"&amp;TrimSummary[color]&amp;"/"))),),0))),0,(INDEX(TrimSummary[costing_yy],MATCH(1,INDEX(($HD198=TrimSummary[style_no])*(HM$3=TrimSummary[trim_reff])*(ISNUMBER(FIND("/"&amp;$HC198&amp;"/","/"&amp;TrimSummary[color]&amp;"/"))),),0))))*$HJ198*(1+$BN$3)&amp;","&amp;IF(ISERROR(INDEX(TrimSummary[ordering_yy],MATCH(1,INDEX(($HD198=TrimSummary[style_no])*(HM$3=TrimSummary[trim_reff])*(ISNUMBER(FIND("/"&amp;$HC198&amp;"/","/"&amp;TrimSummary[color]&amp;"/"))),),0))),0,(INDEX(TrimSummary[ordering_yy],MATCH(1,INDEX(($HD198=TrimSummary[style_no])*(HM$3=TrimSummary[trim_reff])*(ISNUMBER(FIND("/"&amp;$HC198&amp;"/","/"&amp;TrimSummary[color]&amp;"/"))),),0))))*$HH198*(1+$BN$4)&amp;","&amp;IF(ISERROR(INDEX(TrimSummary[ordering_yy],MATCH(1,INDEX(($HD198=TrimSummary[style_no])*(HM$3=TrimSummary[trim_reff])*(ISNUMBER(FIND("/"&amp;$HC198&amp;"/","/"&amp;TrimSummary[color]&amp;"/"))),),0))),0,(INDEX(TrimSummary[ordering_yy],MATCH(1,INDEX(($HD198=TrimSummary[style_no])*(HM$3=TrimSummary[trim_reff])*(ISNUMBER(FIND("/"&amp;$HC198&amp;"/","/"&amp;TrimSummary[color]&amp;"/"))),),0))))*$HJ198*(1+$BN$4)</f>
        <v>0,0,0,0</v>
      </c>
      <c r="HN198" s="62" t="str" cm="1">
        <f t="array" ref="HN198">IF(ISERROR(INDEX(TrimSummary[costing_yy],MATCH(1,INDEX(($HD198=TrimSummary[style_no])*(HN$3=TrimSummary[trim_reff])*(ISNUMBER(FIND("/"&amp;$HC198&amp;"/","/"&amp;TrimSummary[color]&amp;"/"))),),0))),0,(INDEX(TrimSummary[costing_yy],MATCH(1,INDEX(($HD198=TrimSummary[style_no])*(HN$3=TrimSummary[trim_reff])*(ISNUMBER(FIND("/"&amp;$HC198&amp;"/","/"&amp;TrimSummary[color]&amp;"/"))),),0))))*$HH198*(1+$BN$3)&amp;","&amp;IF(ISERROR(INDEX(TrimSummary[costing_yy],MATCH(1,INDEX(($HD198=TrimSummary[style_no])*(HN$3=TrimSummary[trim_reff])*(ISNUMBER(FIND("/"&amp;$HC198&amp;"/","/"&amp;TrimSummary[color]&amp;"/"))),),0))),0,(INDEX(TrimSummary[costing_yy],MATCH(1,INDEX(($HD198=TrimSummary[style_no])*(HN$3=TrimSummary[trim_reff])*(ISNUMBER(FIND("/"&amp;$HC198&amp;"/","/"&amp;TrimSummary[color]&amp;"/"))),),0))))*$HJ198*(1+$BN$3)&amp;","&amp;IF(ISERROR(INDEX(TrimSummary[ordering_yy],MATCH(1,INDEX(($HD198=TrimSummary[style_no])*(HN$3=TrimSummary[trim_reff])*(ISNUMBER(FIND("/"&amp;$HC198&amp;"/","/"&amp;TrimSummary[color]&amp;"/"))),),0))),0,(INDEX(TrimSummary[ordering_yy],MATCH(1,INDEX(($HD198=TrimSummary[style_no])*(HN$3=TrimSummary[trim_reff])*(ISNUMBER(FIND("/"&amp;$HC198&amp;"/","/"&amp;TrimSummary[color]&amp;"/"))),),0))))*$HH198*(1+$BN$4)&amp;","&amp;IF(ISERROR(INDEX(TrimSummary[ordering_yy],MATCH(1,INDEX(($HD198=TrimSummary[style_no])*(HN$3=TrimSummary[trim_reff])*(ISNUMBER(FIND("/"&amp;$HC198&amp;"/","/"&amp;TrimSummary[color]&amp;"/"))),),0))),0,(INDEX(TrimSummary[ordering_yy],MATCH(1,INDEX(($HD198=TrimSummary[style_no])*(HN$3=TrimSummary[trim_reff])*(ISNUMBER(FIND("/"&amp;$HC198&amp;"/","/"&amp;TrimSummary[color]&amp;"/"))),),0))))*$HJ198*(1+$BN$4)</f>
        <v>0,0,0,0</v>
      </c>
      <c r="HO198" s="62" t="str" cm="1">
        <f t="array" ref="HO198">IF(ISERROR(INDEX(TrimSummary[costing_yy],MATCH(1,INDEX(($HD198=TrimSummary[style_no])*(HO$3=TrimSummary[trim_reff])*(ISNUMBER(FIND("/"&amp;$HC198&amp;"/","/"&amp;TrimSummary[color]&amp;"/"))),),0))),0,(INDEX(TrimSummary[costing_yy],MATCH(1,INDEX(($HD198=TrimSummary[style_no])*(HO$3=TrimSummary[trim_reff])*(ISNUMBER(FIND("/"&amp;$HC198&amp;"/","/"&amp;TrimSummary[color]&amp;"/"))),),0))))*$HH198*(1+$BN$3)&amp;","&amp;IF(ISERROR(INDEX(TrimSummary[costing_yy],MATCH(1,INDEX(($HD198=TrimSummary[style_no])*(HO$3=TrimSummary[trim_reff])*(ISNUMBER(FIND("/"&amp;$HC198&amp;"/","/"&amp;TrimSummary[color]&amp;"/"))),),0))),0,(INDEX(TrimSummary[costing_yy],MATCH(1,INDEX(($HD198=TrimSummary[style_no])*(HO$3=TrimSummary[trim_reff])*(ISNUMBER(FIND("/"&amp;$HC198&amp;"/","/"&amp;TrimSummary[color]&amp;"/"))),),0))))*$HJ198*(1+$BN$3)&amp;","&amp;IF(ISERROR(INDEX(TrimSummary[ordering_yy],MATCH(1,INDEX(($HD198=TrimSummary[style_no])*(HO$3=TrimSummary[trim_reff])*(ISNUMBER(FIND("/"&amp;$HC198&amp;"/","/"&amp;TrimSummary[color]&amp;"/"))),),0))),0,(INDEX(TrimSummary[ordering_yy],MATCH(1,INDEX(($HD198=TrimSummary[style_no])*(HO$3=TrimSummary[trim_reff])*(ISNUMBER(FIND("/"&amp;$HC198&amp;"/","/"&amp;TrimSummary[color]&amp;"/"))),),0))))*$HH198*(1+$BN$4)&amp;","&amp;IF(ISERROR(INDEX(TrimSummary[ordering_yy],MATCH(1,INDEX(($HD198=TrimSummary[style_no])*(HO$3=TrimSummary[trim_reff])*(ISNUMBER(FIND("/"&amp;$HC198&amp;"/","/"&amp;TrimSummary[color]&amp;"/"))),),0))),0,(INDEX(TrimSummary[ordering_yy],MATCH(1,INDEX(($HD198=TrimSummary[style_no])*(HO$3=TrimSummary[trim_reff])*(ISNUMBER(FIND("/"&amp;$HC198&amp;"/","/"&amp;TrimSummary[color]&amp;"/"))),),0))))*$HJ198*(1+$BN$4)</f>
        <v>0,0,0,0</v>
      </c>
      <c r="HP198" s="62" t="str" cm="1">
        <f t="array" ref="HP198">IF(ISERROR(INDEX(TrimSummary[costing_yy],MATCH(1,INDEX(($HD198=TrimSummary[style_no])*(HP$3=TrimSummary[trim_reff])*(ISNUMBER(FIND("/"&amp;$HC198&amp;"/","/"&amp;TrimSummary[color]&amp;"/"))),),0))),0,(INDEX(TrimSummary[costing_yy],MATCH(1,INDEX(($HD198=TrimSummary[style_no])*(HP$3=TrimSummary[trim_reff])*(ISNUMBER(FIND("/"&amp;$HC198&amp;"/","/"&amp;TrimSummary[color]&amp;"/"))),),0))))*$HH198*(1+$BN$3)&amp;","&amp;IF(ISERROR(INDEX(TrimSummary[costing_yy],MATCH(1,INDEX(($HD198=TrimSummary[style_no])*(HP$3=TrimSummary[trim_reff])*(ISNUMBER(FIND("/"&amp;$HC198&amp;"/","/"&amp;TrimSummary[color]&amp;"/"))),),0))),0,(INDEX(TrimSummary[costing_yy],MATCH(1,INDEX(($HD198=TrimSummary[style_no])*(HP$3=TrimSummary[trim_reff])*(ISNUMBER(FIND("/"&amp;$HC198&amp;"/","/"&amp;TrimSummary[color]&amp;"/"))),),0))))*$HJ198*(1+$BN$3)&amp;","&amp;IF(ISERROR(INDEX(TrimSummary[ordering_yy],MATCH(1,INDEX(($HD198=TrimSummary[style_no])*(HP$3=TrimSummary[trim_reff])*(ISNUMBER(FIND("/"&amp;$HC198&amp;"/","/"&amp;TrimSummary[color]&amp;"/"))),),0))),0,(INDEX(TrimSummary[ordering_yy],MATCH(1,INDEX(($HD198=TrimSummary[style_no])*(HP$3=TrimSummary[trim_reff])*(ISNUMBER(FIND("/"&amp;$HC198&amp;"/","/"&amp;TrimSummary[color]&amp;"/"))),),0))))*$HH198*(1+$BN$4)&amp;","&amp;IF(ISERROR(INDEX(TrimSummary[ordering_yy],MATCH(1,INDEX(($HD198=TrimSummary[style_no])*(HP$3=TrimSummary[trim_reff])*(ISNUMBER(FIND("/"&amp;$HC198&amp;"/","/"&amp;TrimSummary[color]&amp;"/"))),),0))),0,(INDEX(TrimSummary[ordering_yy],MATCH(1,INDEX(($HD198=TrimSummary[style_no])*(HP$3=TrimSummary[trim_reff])*(ISNUMBER(FIND("/"&amp;$HC198&amp;"/","/"&amp;TrimSummary[color]&amp;"/"))),),0))))*$HJ198*(1+$BN$4)</f>
        <v>0,0,0,0</v>
      </c>
      <c r="HQ198" s="62" t="str" cm="1">
        <f t="array" ref="HQ198">IF(ISERROR(INDEX(TrimSummary[costing_yy],MATCH(1,INDEX(($HD198=TrimSummary[style_no])*(HQ$3=TrimSummary[trim_reff])*(ISNUMBER(FIND("/"&amp;$HC198&amp;"/","/"&amp;TrimSummary[color]&amp;"/"))),),0))),0,(INDEX(TrimSummary[costing_yy],MATCH(1,INDEX(($HD198=TrimSummary[style_no])*(HQ$3=TrimSummary[trim_reff])*(ISNUMBER(FIND("/"&amp;$HC198&amp;"/","/"&amp;TrimSummary[color]&amp;"/"))),),0))))*$HH198*(1+$BN$3)&amp;","&amp;IF(ISERROR(INDEX(TrimSummary[costing_yy],MATCH(1,INDEX(($HD198=TrimSummary[style_no])*(HQ$3=TrimSummary[trim_reff])*(ISNUMBER(FIND("/"&amp;$HC198&amp;"/","/"&amp;TrimSummary[color]&amp;"/"))),),0))),0,(INDEX(TrimSummary[costing_yy],MATCH(1,INDEX(($HD198=TrimSummary[style_no])*(HQ$3=TrimSummary[trim_reff])*(ISNUMBER(FIND("/"&amp;$HC198&amp;"/","/"&amp;TrimSummary[color]&amp;"/"))),),0))))*$HJ198*(1+$BN$3)&amp;","&amp;IF(ISERROR(INDEX(TrimSummary[ordering_yy],MATCH(1,INDEX(($HD198=TrimSummary[style_no])*(HQ$3=TrimSummary[trim_reff])*(ISNUMBER(FIND("/"&amp;$HC198&amp;"/","/"&amp;TrimSummary[color]&amp;"/"))),),0))),0,(INDEX(TrimSummary[ordering_yy],MATCH(1,INDEX(($HD198=TrimSummary[style_no])*(HQ$3=TrimSummary[trim_reff])*(ISNUMBER(FIND("/"&amp;$HC198&amp;"/","/"&amp;TrimSummary[color]&amp;"/"))),),0))))*$HH198*(1+$BN$4)&amp;","&amp;IF(ISERROR(INDEX(TrimSummary[ordering_yy],MATCH(1,INDEX(($HD198=TrimSummary[style_no])*(HQ$3=TrimSummary[trim_reff])*(ISNUMBER(FIND("/"&amp;$HC198&amp;"/","/"&amp;TrimSummary[color]&amp;"/"))),),0))),0,(INDEX(TrimSummary[ordering_yy],MATCH(1,INDEX(($HD198=TrimSummary[style_no])*(HQ$3=TrimSummary[trim_reff])*(ISNUMBER(FIND("/"&amp;$HC198&amp;"/","/"&amp;TrimSummary[color]&amp;"/"))),),0))))*$HJ198*(1+$BN$4)</f>
        <v>0,0,0,0</v>
      </c>
      <c r="HR198" s="62" t="str" cm="1">
        <f t="array" ref="HR198">IF(ISERROR(INDEX(TrimSummary[costing_yy],MATCH(1,INDEX(($HD198=TrimSummary[style_no])*(HR$3=TrimSummary[trim_reff])*(ISNUMBER(FIND("/"&amp;$HC198&amp;"/","/"&amp;TrimSummary[color]&amp;"/"))),),0))),0,(INDEX(TrimSummary[costing_yy],MATCH(1,INDEX(($HD198=TrimSummary[style_no])*(HR$3=TrimSummary[trim_reff])*(ISNUMBER(FIND("/"&amp;$HC198&amp;"/","/"&amp;TrimSummary[color]&amp;"/"))),),0))))*$HH198*(1+$BN$3)&amp;","&amp;IF(ISERROR(INDEX(TrimSummary[costing_yy],MATCH(1,INDEX(($HD198=TrimSummary[style_no])*(HR$3=TrimSummary[trim_reff])*(ISNUMBER(FIND("/"&amp;$HC198&amp;"/","/"&amp;TrimSummary[color]&amp;"/"))),),0))),0,(INDEX(TrimSummary[costing_yy],MATCH(1,INDEX(($HD198=TrimSummary[style_no])*(HR$3=TrimSummary[trim_reff])*(ISNUMBER(FIND("/"&amp;$HC198&amp;"/","/"&amp;TrimSummary[color]&amp;"/"))),),0))))*$HJ198*(1+$BN$3)&amp;","&amp;IF(ISERROR(INDEX(TrimSummary[ordering_yy],MATCH(1,INDEX(($HD198=TrimSummary[style_no])*(HR$3=TrimSummary[trim_reff])*(ISNUMBER(FIND("/"&amp;$HC198&amp;"/","/"&amp;TrimSummary[color]&amp;"/"))),),0))),0,(INDEX(TrimSummary[ordering_yy],MATCH(1,INDEX(($HD198=TrimSummary[style_no])*(HR$3=TrimSummary[trim_reff])*(ISNUMBER(FIND("/"&amp;$HC198&amp;"/","/"&amp;TrimSummary[color]&amp;"/"))),),0))))*$HH198*(1+$BN$4)&amp;","&amp;IF(ISERROR(INDEX(TrimSummary[ordering_yy],MATCH(1,INDEX(($HD198=TrimSummary[style_no])*(HR$3=TrimSummary[trim_reff])*(ISNUMBER(FIND("/"&amp;$HC198&amp;"/","/"&amp;TrimSummary[color]&amp;"/"))),),0))),0,(INDEX(TrimSummary[ordering_yy],MATCH(1,INDEX(($HD198=TrimSummary[style_no])*(HR$3=TrimSummary[trim_reff])*(ISNUMBER(FIND("/"&amp;$HC198&amp;"/","/"&amp;TrimSummary[color]&amp;"/"))),),0))))*$HJ198*(1+$BN$4)</f>
        <v>0,0,0,0</v>
      </c>
      <c r="HS198" s="62" t="str" cm="1">
        <f t="array" ref="HS198">IF(ISERROR(INDEX(TrimSummary[costing_yy],MATCH(1,INDEX(($HD198=TrimSummary[style_no])*(HS$3=TrimSummary[trim_reff])*(ISNUMBER(FIND("/"&amp;$HC198&amp;"/","/"&amp;TrimSummary[color]&amp;"/"))),),0))),0,(INDEX(TrimSummary[costing_yy],MATCH(1,INDEX(($HD198=TrimSummary[style_no])*(HS$3=TrimSummary[trim_reff])*(ISNUMBER(FIND("/"&amp;$HC198&amp;"/","/"&amp;TrimSummary[color]&amp;"/"))),),0))))*$HH198*(1+$BN$3)&amp;","&amp;IF(ISERROR(INDEX(TrimSummary[costing_yy],MATCH(1,INDEX(($HD198=TrimSummary[style_no])*(HS$3=TrimSummary[trim_reff])*(ISNUMBER(FIND("/"&amp;$HC198&amp;"/","/"&amp;TrimSummary[color]&amp;"/"))),),0))),0,(INDEX(TrimSummary[costing_yy],MATCH(1,INDEX(($HD198=TrimSummary[style_no])*(HS$3=TrimSummary[trim_reff])*(ISNUMBER(FIND("/"&amp;$HC198&amp;"/","/"&amp;TrimSummary[color]&amp;"/"))),),0))))*$HJ198*(1+$BN$3)&amp;","&amp;IF(ISERROR(INDEX(TrimSummary[ordering_yy],MATCH(1,INDEX(($HD198=TrimSummary[style_no])*(HS$3=TrimSummary[trim_reff])*(ISNUMBER(FIND("/"&amp;$HC198&amp;"/","/"&amp;TrimSummary[color]&amp;"/"))),),0))),0,(INDEX(TrimSummary[ordering_yy],MATCH(1,INDEX(($HD198=TrimSummary[style_no])*(HS$3=TrimSummary[trim_reff])*(ISNUMBER(FIND("/"&amp;$HC198&amp;"/","/"&amp;TrimSummary[color]&amp;"/"))),),0))))*$HH198*(1+$BN$4)&amp;","&amp;IF(ISERROR(INDEX(TrimSummary[ordering_yy],MATCH(1,INDEX(($HD198=TrimSummary[style_no])*(HS$3=TrimSummary[trim_reff])*(ISNUMBER(FIND("/"&amp;$HC198&amp;"/","/"&amp;TrimSummary[color]&amp;"/"))),),0))),0,(INDEX(TrimSummary[ordering_yy],MATCH(1,INDEX(($HD198=TrimSummary[style_no])*(HS$3=TrimSummary[trim_reff])*(ISNUMBER(FIND("/"&amp;$HC198&amp;"/","/"&amp;TrimSummary[color]&amp;"/"))),),0))))*$HJ198*(1+$BN$4)</f>
        <v>0,0,0,0</v>
      </c>
      <c r="HT198" s="62" t="str" cm="1">
        <f t="array" ref="HT198">IF(ISERROR(INDEX(TrimSummary[costing_yy],MATCH(1,INDEX(($HD198=TrimSummary[style_no])*(HT$3=TrimSummary[trim_reff])*(ISNUMBER(FIND("/"&amp;$HC198&amp;"/","/"&amp;TrimSummary[color]&amp;"/"))),),0))),0,(INDEX(TrimSummary[costing_yy],MATCH(1,INDEX(($HD198=TrimSummary[style_no])*(HT$3=TrimSummary[trim_reff])*(ISNUMBER(FIND("/"&amp;$HC198&amp;"/","/"&amp;TrimSummary[color]&amp;"/"))),),0))))*$HH198*(1+$BN$3)&amp;","&amp;IF(ISERROR(INDEX(TrimSummary[costing_yy],MATCH(1,INDEX(($HD198=TrimSummary[style_no])*(HT$3=TrimSummary[trim_reff])*(ISNUMBER(FIND("/"&amp;$HC198&amp;"/","/"&amp;TrimSummary[color]&amp;"/"))),),0))),0,(INDEX(TrimSummary[costing_yy],MATCH(1,INDEX(($HD198=TrimSummary[style_no])*(HT$3=TrimSummary[trim_reff])*(ISNUMBER(FIND("/"&amp;$HC198&amp;"/","/"&amp;TrimSummary[color]&amp;"/"))),),0))))*$HJ198*(1+$BN$3)&amp;","&amp;IF(ISERROR(INDEX(TrimSummary[ordering_yy],MATCH(1,INDEX(($HD198=TrimSummary[style_no])*(HT$3=TrimSummary[trim_reff])*(ISNUMBER(FIND("/"&amp;$HC198&amp;"/","/"&amp;TrimSummary[color]&amp;"/"))),),0))),0,(INDEX(TrimSummary[ordering_yy],MATCH(1,INDEX(($HD198=TrimSummary[style_no])*(HT$3=TrimSummary[trim_reff])*(ISNUMBER(FIND("/"&amp;$HC198&amp;"/","/"&amp;TrimSummary[color]&amp;"/"))),),0))))*$HH198*(1+$BN$4)&amp;","&amp;IF(ISERROR(INDEX(TrimSummary[ordering_yy],MATCH(1,INDEX(($HD198=TrimSummary[style_no])*(HT$3=TrimSummary[trim_reff])*(ISNUMBER(FIND("/"&amp;$HC198&amp;"/","/"&amp;TrimSummary[color]&amp;"/"))),),0))),0,(INDEX(TrimSummary[ordering_yy],MATCH(1,INDEX(($HD198=TrimSummary[style_no])*(HT$3=TrimSummary[trim_reff])*(ISNUMBER(FIND("/"&amp;$HC198&amp;"/","/"&amp;TrimSummary[color]&amp;"/"))),),0))))*$HJ198*(1+$BN$4)</f>
        <v>0,0,0,0</v>
      </c>
      <c r="HU198" s="62" t="str" cm="1">
        <f t="array" ref="HU198">IF(ISERROR(INDEX(TrimSummary[costing_yy],MATCH(1,INDEX(($HD198=TrimSummary[style_no])*(HU$3=TrimSummary[trim_reff])*(ISNUMBER(FIND("/"&amp;$HC198&amp;"/","/"&amp;TrimSummary[color]&amp;"/"))),),0))),0,(INDEX(TrimSummary[costing_yy],MATCH(1,INDEX(($HD198=TrimSummary[style_no])*(HU$3=TrimSummary[trim_reff])*(ISNUMBER(FIND("/"&amp;$HC198&amp;"/","/"&amp;TrimSummary[color]&amp;"/"))),),0))))*$HH198*(1+$BN$3)&amp;","&amp;IF(ISERROR(INDEX(TrimSummary[costing_yy],MATCH(1,INDEX(($HD198=TrimSummary[style_no])*(HU$3=TrimSummary[trim_reff])*(ISNUMBER(FIND("/"&amp;$HC198&amp;"/","/"&amp;TrimSummary[color]&amp;"/"))),),0))),0,(INDEX(TrimSummary[costing_yy],MATCH(1,INDEX(($HD198=TrimSummary[style_no])*(HU$3=TrimSummary[trim_reff])*(ISNUMBER(FIND("/"&amp;$HC198&amp;"/","/"&amp;TrimSummary[color]&amp;"/"))),),0))))*$HJ198*(1+$BN$3)&amp;","&amp;IF(ISERROR(INDEX(TrimSummary[ordering_yy],MATCH(1,INDEX(($HD198=TrimSummary[style_no])*(HU$3=TrimSummary[trim_reff])*(ISNUMBER(FIND("/"&amp;$HC198&amp;"/","/"&amp;TrimSummary[color]&amp;"/"))),),0))),0,(INDEX(TrimSummary[ordering_yy],MATCH(1,INDEX(($HD198=TrimSummary[style_no])*(HU$3=TrimSummary[trim_reff])*(ISNUMBER(FIND("/"&amp;$HC198&amp;"/","/"&amp;TrimSummary[color]&amp;"/"))),),0))))*$HH198*(1+$BN$4)&amp;","&amp;IF(ISERROR(INDEX(TrimSummary[ordering_yy],MATCH(1,INDEX(($HD198=TrimSummary[style_no])*(HU$3=TrimSummary[trim_reff])*(ISNUMBER(FIND("/"&amp;$HC198&amp;"/","/"&amp;TrimSummary[color]&amp;"/"))),),0))),0,(INDEX(TrimSummary[ordering_yy],MATCH(1,INDEX(($HD198=TrimSummary[style_no])*(HU$3=TrimSummary[trim_reff])*(ISNUMBER(FIND("/"&amp;$HC198&amp;"/","/"&amp;TrimSummary[color]&amp;"/"))),),0))))*$HJ198*(1+$BN$4)</f>
        <v>0,0,0,0</v>
      </c>
      <c r="HV198" s="62"/>
      <c r="HW198" s="62"/>
      <c r="HX198" s="62"/>
      <c r="HY198" s="62"/>
      <c r="HZ198" s="62"/>
      <c r="IA198" s="62"/>
      <c r="IB198" s="62"/>
      <c r="IC198" s="62"/>
      <c r="ID198" s="62"/>
      <c r="IE198" s="62"/>
      <c r="IF198" s="62"/>
      <c r="IG198" s="62"/>
      <c r="IH198" s="62"/>
      <c r="II198" s="62"/>
      <c r="IJ198" s="62"/>
      <c r="IK198" s="62"/>
      <c r="IL198" s="62"/>
      <c r="IM198" s="62"/>
      <c r="IN198" s="62"/>
      <c r="IO198" s="62"/>
      <c r="IP198" s="62"/>
      <c r="IQ198" s="62"/>
      <c r="IR198" s="62"/>
      <c r="IS198" s="62"/>
      <c r="IT198" s="62"/>
      <c r="IU198" s="62"/>
      <c r="IV198" s="62"/>
      <c r="IW198" s="62"/>
    </row>
    <row r="199" spans="1:257">
      <c r="A199"/>
      <c r="D199" s="256"/>
      <c r="E199" s="121"/>
      <c r="F199" s="18"/>
      <c r="G199" s="19"/>
      <c r="H199" s="96"/>
      <c r="I199" s="96"/>
      <c r="J199" s="96"/>
      <c r="K199" s="96"/>
      <c r="L199" s="96"/>
      <c r="M199" s="96"/>
      <c r="N199" s="96"/>
      <c r="O199" s="96"/>
      <c r="P199" s="96"/>
      <c r="Q199" s="96"/>
      <c r="R199" s="96"/>
      <c r="S199" s="86"/>
      <c r="T199" s="86"/>
      <c r="U199" s="86"/>
      <c r="V199" s="130"/>
      <c r="AR199" s="23"/>
      <c r="AS199" s="23"/>
      <c r="AT199" s="18"/>
      <c r="AV199" s="24"/>
      <c r="AW199" s="24"/>
      <c r="AX199" s="24"/>
      <c r="AY199" s="24"/>
      <c r="AZ199" s="24"/>
      <c r="BA199" s="24"/>
      <c r="BB199" s="24"/>
      <c r="BC199" s="24"/>
      <c r="BD199" s="24"/>
      <c r="BE199" s="24"/>
      <c r="BF199" s="24"/>
      <c r="BG199" s="24"/>
      <c r="BH199" s="24"/>
      <c r="BI199" s="24"/>
      <c r="BV199" s="233"/>
      <c r="BW199" s="233"/>
      <c r="BX199" s="233"/>
      <c r="BY199" s="326"/>
      <c r="BZ199" s="326"/>
      <c r="CA199" s="326"/>
      <c r="CB199" s="326"/>
      <c r="CC199" s="326"/>
      <c r="CD199" s="233"/>
      <c r="CE199" s="233"/>
      <c r="CF199" s="233"/>
      <c r="CG199" s="233"/>
      <c r="CH199" s="230"/>
      <c r="CI199" s="63"/>
      <c r="FT199"/>
      <c r="FU199"/>
      <c r="HA199" s="62" t="str">
        <f>INDEX(TrimSummary[season],MATCH($HD199,TrimSummary[style_no],0))</f>
        <v>WI23</v>
      </c>
      <c r="HB199" s="62" t="str">
        <f>INDEX(TrimSummary[floorset],MATCH($HD199,TrimSummary[style_no],0))</f>
        <v>F3</v>
      </c>
      <c r="HC199" s="6" t="s">
        <v>201</v>
      </c>
      <c r="HD199" s="311" t="s">
        <v>315</v>
      </c>
      <c r="HE199" s="225" t="s">
        <v>304</v>
      </c>
      <c r="HF199" s="99">
        <v>45040</v>
      </c>
      <c r="HG199" t="s">
        <v>141</v>
      </c>
      <c r="HH199" s="106" cm="1">
        <f t="array" ref="HH199">IF(ISERROR(INDEX(Trim_Booking_Data[[QTY TB]:[5]],MATCH($HD199&amp;$HE199&amp;$HF199,Trim_Booking_Data[Styele'#]&amp;Trim_Booking_Data[COLOR]&amp;Trim_Booking_Data[Trim Boking Date],0),MATCH($HG199,Trim_Booking_Data[[#Headers],[QTY TB]:[5]],0))),0,(INDEX(Trim_Booking_Data[[QTY TB]:[5]],MATCH($HD199&amp;$HE199&amp;$HF199,Trim_Booking_Data[Styele'#]&amp;Trim_Booking_Data[COLOR]&amp;Trim_Booking_Data[Trim Boking Date],0),MATCH($HG199,Trim_Booking_Data[[#Headers],[QTY TB]:[5]],0))))</f>
        <v>0</v>
      </c>
      <c r="HI199" s="78" cm="1">
        <f t="array" ref="HI199">IF(ISERROR(INDEX(PO_Placed_Data_Fu[],MATCH($HD199&amp;$HE199,Trim_Booking_Data[Styele'#]&amp;Trim_Booking_Data[COLOR],0),MATCH(HI$3,PO_Placed_Data_Fu[#Headers],0))),0,(INDEX(PO_Placed_Data_Fu[],MATCH($HD199&amp;$HE199,Trim_Booking_Data[Styele'#]&amp;Trim_Booking_Data[COLOR],0),MATCH(HI$3,PO_Placed_Data_Fu[#Headers],0))))</f>
        <v>0</v>
      </c>
      <c r="HJ199" s="73" cm="1">
        <f t="array" ref="HJ199">IF(ISERROR(INDEX(PO_Placed_Data_Fu[],MATCH($HD199&amp;$HE199&amp;$HF199,Trim_Booking_Data[Styele'#]&amp;Trim_Booking_Data[COLOR]&amp;Trim_Booking_Data[Trim Boking Date],0),MATCH($HG199,PO_Placed_Data_Fu[#Headers],0))),0,(INDEX(PO_Placed_Data_Fu[],MATCH($HD199&amp;$HE199&amp;$HF199,Trim_Booking_Data[Styele'#]&amp;Trim_Booking_Data[COLOR]&amp;Trim_Booking_Data[Trim Boking Date],0),MATCH($HG199,PO_Placed_Data_Fu[#Headers],0))))</f>
        <v>0</v>
      </c>
      <c r="HK199" s="62" t="str" cm="1">
        <f t="array" ref="HK199">IF(ISERROR(INDEX(TrimSummary[costing_yy],MATCH(1,INDEX(($HD199=TrimSummary[style_no])*(HK$3=TrimSummary[trim_reff])*(ISNUMBER(FIND("/"&amp;$HC199&amp;"/","/"&amp;TrimSummary[color]&amp;"/"))),),0))),0,(INDEX(TrimSummary[costing_yy],MATCH(1,INDEX(($HD199=TrimSummary[style_no])*(HK$3=TrimSummary[trim_reff])*(ISNUMBER(FIND("/"&amp;$HC199&amp;"/","/"&amp;TrimSummary[color]&amp;"/"))),),0))))*$HH199*(1+$BN$3)&amp;","&amp;IF(ISERROR(INDEX(TrimSummary[costing_yy],MATCH(1,INDEX(($HD199=TrimSummary[style_no])*(HK$3=TrimSummary[trim_reff])*(ISNUMBER(FIND("/"&amp;$HC199&amp;"/","/"&amp;TrimSummary[color]&amp;"/"))),),0))),0,(INDEX(TrimSummary[costing_yy],MATCH(1,INDEX(($HD199=TrimSummary[style_no])*(HK$3=TrimSummary[trim_reff])*(ISNUMBER(FIND("/"&amp;$HC199&amp;"/","/"&amp;TrimSummary[color]&amp;"/"))),),0))))*$HJ199*(1+$BN$3)&amp;","&amp;IF(ISERROR(INDEX(TrimSummary[ordering_yy],MATCH(1,INDEX(($HD199=TrimSummary[style_no])*(HK$3=TrimSummary[trim_reff])*(ISNUMBER(FIND("/"&amp;$HC199&amp;"/","/"&amp;TrimSummary[color]&amp;"/"))),),0))),0,(INDEX(TrimSummary[ordering_yy],MATCH(1,INDEX(($HD199=TrimSummary[style_no])*(HK$3=TrimSummary[trim_reff])*(ISNUMBER(FIND("/"&amp;$HC199&amp;"/","/"&amp;TrimSummary[color]&amp;"/"))),),0))))*$HH199*(1+$BN$4)&amp;","&amp;IF(ISERROR(INDEX(TrimSummary[ordering_yy],MATCH(1,INDEX(($HD199=TrimSummary[style_no])*(HK$3=TrimSummary[trim_reff])*(ISNUMBER(FIND("/"&amp;$HC199&amp;"/","/"&amp;TrimSummary[color]&amp;"/"))),),0))),0,(INDEX(TrimSummary[ordering_yy],MATCH(1,INDEX(($HD199=TrimSummary[style_no])*(HK$3=TrimSummary[trim_reff])*(ISNUMBER(FIND("/"&amp;$HC199&amp;"/","/"&amp;TrimSummary[color]&amp;"/"))),),0))))*$HJ199*(1+$BN$4)</f>
        <v>0,0,0,0</v>
      </c>
      <c r="HL199" s="62" t="str" cm="1">
        <f t="array" ref="HL199">IF(ISERROR(INDEX(TrimSummary[costing_yy],MATCH(1,INDEX(($HD199=TrimSummary[style_no])*(HL$3=TrimSummary[trim_reff])*(ISNUMBER(FIND("/"&amp;$HC199&amp;"/","/"&amp;TrimSummary[color]&amp;"/"))),),0))),0,(INDEX(TrimSummary[costing_yy],MATCH(1,INDEX(($HD199=TrimSummary[style_no])*(HL$3=TrimSummary[trim_reff])*(ISNUMBER(FIND("/"&amp;$HC199&amp;"/","/"&amp;TrimSummary[color]&amp;"/"))),),0))))*$HH199*(1+$BN$3)&amp;","&amp;IF(ISERROR(INDEX(TrimSummary[costing_yy],MATCH(1,INDEX(($HD199=TrimSummary[style_no])*(HL$3=TrimSummary[trim_reff])*(ISNUMBER(FIND("/"&amp;$HC199&amp;"/","/"&amp;TrimSummary[color]&amp;"/"))),),0))),0,(INDEX(TrimSummary[costing_yy],MATCH(1,INDEX(($HD199=TrimSummary[style_no])*(HL$3=TrimSummary[trim_reff])*(ISNUMBER(FIND("/"&amp;$HC199&amp;"/","/"&amp;TrimSummary[color]&amp;"/"))),),0))))*$HJ199*(1+$BN$3)&amp;","&amp;IF(ISERROR(INDEX(TrimSummary[ordering_yy],MATCH(1,INDEX(($HD199=TrimSummary[style_no])*(HL$3=TrimSummary[trim_reff])*(ISNUMBER(FIND("/"&amp;$HC199&amp;"/","/"&amp;TrimSummary[color]&amp;"/"))),),0))),0,(INDEX(TrimSummary[ordering_yy],MATCH(1,INDEX(($HD199=TrimSummary[style_no])*(HL$3=TrimSummary[trim_reff])*(ISNUMBER(FIND("/"&amp;$HC199&amp;"/","/"&amp;TrimSummary[color]&amp;"/"))),),0))))*$HH199*(1+$BN$4)&amp;","&amp;IF(ISERROR(INDEX(TrimSummary[ordering_yy],MATCH(1,INDEX(($HD199=TrimSummary[style_no])*(HL$3=TrimSummary[trim_reff])*(ISNUMBER(FIND("/"&amp;$HC199&amp;"/","/"&amp;TrimSummary[color]&amp;"/"))),),0))),0,(INDEX(TrimSummary[ordering_yy],MATCH(1,INDEX(($HD199=TrimSummary[style_no])*(HL$3=TrimSummary[trim_reff])*(ISNUMBER(FIND("/"&amp;$HC199&amp;"/","/"&amp;TrimSummary[color]&amp;"/"))),),0))))*$HJ199*(1+$BN$4)</f>
        <v>0,0,0,0</v>
      </c>
      <c r="HM199" s="62" t="str" cm="1">
        <f t="array" ref="HM199">IF(ISERROR(INDEX(TrimSummary[costing_yy],MATCH(1,INDEX(($HD199=TrimSummary[style_no])*(HM$3=TrimSummary[trim_reff])*(ISNUMBER(FIND("/"&amp;$HC199&amp;"/","/"&amp;TrimSummary[color]&amp;"/"))),),0))),0,(INDEX(TrimSummary[costing_yy],MATCH(1,INDEX(($HD199=TrimSummary[style_no])*(HM$3=TrimSummary[trim_reff])*(ISNUMBER(FIND("/"&amp;$HC199&amp;"/","/"&amp;TrimSummary[color]&amp;"/"))),),0))))*$HH199*(1+$BN$3)&amp;","&amp;IF(ISERROR(INDEX(TrimSummary[costing_yy],MATCH(1,INDEX(($HD199=TrimSummary[style_no])*(HM$3=TrimSummary[trim_reff])*(ISNUMBER(FIND("/"&amp;$HC199&amp;"/","/"&amp;TrimSummary[color]&amp;"/"))),),0))),0,(INDEX(TrimSummary[costing_yy],MATCH(1,INDEX(($HD199=TrimSummary[style_no])*(HM$3=TrimSummary[trim_reff])*(ISNUMBER(FIND("/"&amp;$HC199&amp;"/","/"&amp;TrimSummary[color]&amp;"/"))),),0))))*$HJ199*(1+$BN$3)&amp;","&amp;IF(ISERROR(INDEX(TrimSummary[ordering_yy],MATCH(1,INDEX(($HD199=TrimSummary[style_no])*(HM$3=TrimSummary[trim_reff])*(ISNUMBER(FIND("/"&amp;$HC199&amp;"/","/"&amp;TrimSummary[color]&amp;"/"))),),0))),0,(INDEX(TrimSummary[ordering_yy],MATCH(1,INDEX(($HD199=TrimSummary[style_no])*(HM$3=TrimSummary[trim_reff])*(ISNUMBER(FIND("/"&amp;$HC199&amp;"/","/"&amp;TrimSummary[color]&amp;"/"))),),0))))*$HH199*(1+$BN$4)&amp;","&amp;IF(ISERROR(INDEX(TrimSummary[ordering_yy],MATCH(1,INDEX(($HD199=TrimSummary[style_no])*(HM$3=TrimSummary[trim_reff])*(ISNUMBER(FIND("/"&amp;$HC199&amp;"/","/"&amp;TrimSummary[color]&amp;"/"))),),0))),0,(INDEX(TrimSummary[ordering_yy],MATCH(1,INDEX(($HD199=TrimSummary[style_no])*(HM$3=TrimSummary[trim_reff])*(ISNUMBER(FIND("/"&amp;$HC199&amp;"/","/"&amp;TrimSummary[color]&amp;"/"))),),0))))*$HJ199*(1+$BN$4)</f>
        <v>0,0,0,0</v>
      </c>
      <c r="HN199" s="62" t="str" cm="1">
        <f t="array" ref="HN199">IF(ISERROR(INDEX(TrimSummary[costing_yy],MATCH(1,INDEX(($HD199=TrimSummary[style_no])*(HN$3=TrimSummary[trim_reff])*(ISNUMBER(FIND("/"&amp;$HC199&amp;"/","/"&amp;TrimSummary[color]&amp;"/"))),),0))),0,(INDEX(TrimSummary[costing_yy],MATCH(1,INDEX(($HD199=TrimSummary[style_no])*(HN$3=TrimSummary[trim_reff])*(ISNUMBER(FIND("/"&amp;$HC199&amp;"/","/"&amp;TrimSummary[color]&amp;"/"))),),0))))*$HH199*(1+$BN$3)&amp;","&amp;IF(ISERROR(INDEX(TrimSummary[costing_yy],MATCH(1,INDEX(($HD199=TrimSummary[style_no])*(HN$3=TrimSummary[trim_reff])*(ISNUMBER(FIND("/"&amp;$HC199&amp;"/","/"&amp;TrimSummary[color]&amp;"/"))),),0))),0,(INDEX(TrimSummary[costing_yy],MATCH(1,INDEX(($HD199=TrimSummary[style_no])*(HN$3=TrimSummary[trim_reff])*(ISNUMBER(FIND("/"&amp;$HC199&amp;"/","/"&amp;TrimSummary[color]&amp;"/"))),),0))))*$HJ199*(1+$BN$3)&amp;","&amp;IF(ISERROR(INDEX(TrimSummary[ordering_yy],MATCH(1,INDEX(($HD199=TrimSummary[style_no])*(HN$3=TrimSummary[trim_reff])*(ISNUMBER(FIND("/"&amp;$HC199&amp;"/","/"&amp;TrimSummary[color]&amp;"/"))),),0))),0,(INDEX(TrimSummary[ordering_yy],MATCH(1,INDEX(($HD199=TrimSummary[style_no])*(HN$3=TrimSummary[trim_reff])*(ISNUMBER(FIND("/"&amp;$HC199&amp;"/","/"&amp;TrimSummary[color]&amp;"/"))),),0))))*$HH199*(1+$BN$4)&amp;","&amp;IF(ISERROR(INDEX(TrimSummary[ordering_yy],MATCH(1,INDEX(($HD199=TrimSummary[style_no])*(HN$3=TrimSummary[trim_reff])*(ISNUMBER(FIND("/"&amp;$HC199&amp;"/","/"&amp;TrimSummary[color]&amp;"/"))),),0))),0,(INDEX(TrimSummary[ordering_yy],MATCH(1,INDEX(($HD199=TrimSummary[style_no])*(HN$3=TrimSummary[trim_reff])*(ISNUMBER(FIND("/"&amp;$HC199&amp;"/","/"&amp;TrimSummary[color]&amp;"/"))),),0))))*$HJ199*(1+$BN$4)</f>
        <v>0,0,0,0</v>
      </c>
      <c r="HO199" s="62" t="str" cm="1">
        <f t="array" ref="HO199">IF(ISERROR(INDEX(TrimSummary[costing_yy],MATCH(1,INDEX(($HD199=TrimSummary[style_no])*(HO$3=TrimSummary[trim_reff])*(ISNUMBER(FIND("/"&amp;$HC199&amp;"/","/"&amp;TrimSummary[color]&amp;"/"))),),0))),0,(INDEX(TrimSummary[costing_yy],MATCH(1,INDEX(($HD199=TrimSummary[style_no])*(HO$3=TrimSummary[trim_reff])*(ISNUMBER(FIND("/"&amp;$HC199&amp;"/","/"&amp;TrimSummary[color]&amp;"/"))),),0))))*$HH199*(1+$BN$3)&amp;","&amp;IF(ISERROR(INDEX(TrimSummary[costing_yy],MATCH(1,INDEX(($HD199=TrimSummary[style_no])*(HO$3=TrimSummary[trim_reff])*(ISNUMBER(FIND("/"&amp;$HC199&amp;"/","/"&amp;TrimSummary[color]&amp;"/"))),),0))),0,(INDEX(TrimSummary[costing_yy],MATCH(1,INDEX(($HD199=TrimSummary[style_no])*(HO$3=TrimSummary[trim_reff])*(ISNUMBER(FIND("/"&amp;$HC199&amp;"/","/"&amp;TrimSummary[color]&amp;"/"))),),0))))*$HJ199*(1+$BN$3)&amp;","&amp;IF(ISERROR(INDEX(TrimSummary[ordering_yy],MATCH(1,INDEX(($HD199=TrimSummary[style_no])*(HO$3=TrimSummary[trim_reff])*(ISNUMBER(FIND("/"&amp;$HC199&amp;"/","/"&amp;TrimSummary[color]&amp;"/"))),),0))),0,(INDEX(TrimSummary[ordering_yy],MATCH(1,INDEX(($HD199=TrimSummary[style_no])*(HO$3=TrimSummary[trim_reff])*(ISNUMBER(FIND("/"&amp;$HC199&amp;"/","/"&amp;TrimSummary[color]&amp;"/"))),),0))))*$HH199*(1+$BN$4)&amp;","&amp;IF(ISERROR(INDEX(TrimSummary[ordering_yy],MATCH(1,INDEX(($HD199=TrimSummary[style_no])*(HO$3=TrimSummary[trim_reff])*(ISNUMBER(FIND("/"&amp;$HC199&amp;"/","/"&amp;TrimSummary[color]&amp;"/"))),),0))),0,(INDEX(TrimSummary[ordering_yy],MATCH(1,INDEX(($HD199=TrimSummary[style_no])*(HO$3=TrimSummary[trim_reff])*(ISNUMBER(FIND("/"&amp;$HC199&amp;"/","/"&amp;TrimSummary[color]&amp;"/"))),),0))))*$HJ199*(1+$BN$4)</f>
        <v>0,0,0,0</v>
      </c>
      <c r="HP199" s="62" t="str" cm="1">
        <f t="array" ref="HP199">IF(ISERROR(INDEX(TrimSummary[costing_yy],MATCH(1,INDEX(($HD199=TrimSummary[style_no])*(HP$3=TrimSummary[trim_reff])*(ISNUMBER(FIND("/"&amp;$HC199&amp;"/","/"&amp;TrimSummary[color]&amp;"/"))),),0))),0,(INDEX(TrimSummary[costing_yy],MATCH(1,INDEX(($HD199=TrimSummary[style_no])*(HP$3=TrimSummary[trim_reff])*(ISNUMBER(FIND("/"&amp;$HC199&amp;"/","/"&amp;TrimSummary[color]&amp;"/"))),),0))))*$HH199*(1+$BN$3)&amp;","&amp;IF(ISERROR(INDEX(TrimSummary[costing_yy],MATCH(1,INDEX(($HD199=TrimSummary[style_no])*(HP$3=TrimSummary[trim_reff])*(ISNUMBER(FIND("/"&amp;$HC199&amp;"/","/"&amp;TrimSummary[color]&amp;"/"))),),0))),0,(INDEX(TrimSummary[costing_yy],MATCH(1,INDEX(($HD199=TrimSummary[style_no])*(HP$3=TrimSummary[trim_reff])*(ISNUMBER(FIND("/"&amp;$HC199&amp;"/","/"&amp;TrimSummary[color]&amp;"/"))),),0))))*$HJ199*(1+$BN$3)&amp;","&amp;IF(ISERROR(INDEX(TrimSummary[ordering_yy],MATCH(1,INDEX(($HD199=TrimSummary[style_no])*(HP$3=TrimSummary[trim_reff])*(ISNUMBER(FIND("/"&amp;$HC199&amp;"/","/"&amp;TrimSummary[color]&amp;"/"))),),0))),0,(INDEX(TrimSummary[ordering_yy],MATCH(1,INDEX(($HD199=TrimSummary[style_no])*(HP$3=TrimSummary[trim_reff])*(ISNUMBER(FIND("/"&amp;$HC199&amp;"/","/"&amp;TrimSummary[color]&amp;"/"))),),0))))*$HH199*(1+$BN$4)&amp;","&amp;IF(ISERROR(INDEX(TrimSummary[ordering_yy],MATCH(1,INDEX(($HD199=TrimSummary[style_no])*(HP$3=TrimSummary[trim_reff])*(ISNUMBER(FIND("/"&amp;$HC199&amp;"/","/"&amp;TrimSummary[color]&amp;"/"))),),0))),0,(INDEX(TrimSummary[ordering_yy],MATCH(1,INDEX(($HD199=TrimSummary[style_no])*(HP$3=TrimSummary[trim_reff])*(ISNUMBER(FIND("/"&amp;$HC199&amp;"/","/"&amp;TrimSummary[color]&amp;"/"))),),0))))*$HJ199*(1+$BN$4)</f>
        <v>0,0,0,0</v>
      </c>
      <c r="HQ199" s="62" t="str" cm="1">
        <f t="array" ref="HQ199">IF(ISERROR(INDEX(TrimSummary[costing_yy],MATCH(1,INDEX(($HD199=TrimSummary[style_no])*(HQ$3=TrimSummary[trim_reff])*(ISNUMBER(FIND("/"&amp;$HC199&amp;"/","/"&amp;TrimSummary[color]&amp;"/"))),),0))),0,(INDEX(TrimSummary[costing_yy],MATCH(1,INDEX(($HD199=TrimSummary[style_no])*(HQ$3=TrimSummary[trim_reff])*(ISNUMBER(FIND("/"&amp;$HC199&amp;"/","/"&amp;TrimSummary[color]&amp;"/"))),),0))))*$HH199*(1+$BN$3)&amp;","&amp;IF(ISERROR(INDEX(TrimSummary[costing_yy],MATCH(1,INDEX(($HD199=TrimSummary[style_no])*(HQ$3=TrimSummary[trim_reff])*(ISNUMBER(FIND("/"&amp;$HC199&amp;"/","/"&amp;TrimSummary[color]&amp;"/"))),),0))),0,(INDEX(TrimSummary[costing_yy],MATCH(1,INDEX(($HD199=TrimSummary[style_no])*(HQ$3=TrimSummary[trim_reff])*(ISNUMBER(FIND("/"&amp;$HC199&amp;"/","/"&amp;TrimSummary[color]&amp;"/"))),),0))))*$HJ199*(1+$BN$3)&amp;","&amp;IF(ISERROR(INDEX(TrimSummary[ordering_yy],MATCH(1,INDEX(($HD199=TrimSummary[style_no])*(HQ$3=TrimSummary[trim_reff])*(ISNUMBER(FIND("/"&amp;$HC199&amp;"/","/"&amp;TrimSummary[color]&amp;"/"))),),0))),0,(INDEX(TrimSummary[ordering_yy],MATCH(1,INDEX(($HD199=TrimSummary[style_no])*(HQ$3=TrimSummary[trim_reff])*(ISNUMBER(FIND("/"&amp;$HC199&amp;"/","/"&amp;TrimSummary[color]&amp;"/"))),),0))))*$HH199*(1+$BN$4)&amp;","&amp;IF(ISERROR(INDEX(TrimSummary[ordering_yy],MATCH(1,INDEX(($HD199=TrimSummary[style_no])*(HQ$3=TrimSummary[trim_reff])*(ISNUMBER(FIND("/"&amp;$HC199&amp;"/","/"&amp;TrimSummary[color]&amp;"/"))),),0))),0,(INDEX(TrimSummary[ordering_yy],MATCH(1,INDEX(($HD199=TrimSummary[style_no])*(HQ$3=TrimSummary[trim_reff])*(ISNUMBER(FIND("/"&amp;$HC199&amp;"/","/"&amp;TrimSummary[color]&amp;"/"))),),0))))*$HJ199*(1+$BN$4)</f>
        <v>0,0,0,0</v>
      </c>
      <c r="HR199" s="62" t="str" cm="1">
        <f t="array" ref="HR199">IF(ISERROR(INDEX(TrimSummary[costing_yy],MATCH(1,INDEX(($HD199=TrimSummary[style_no])*(HR$3=TrimSummary[trim_reff])*(ISNUMBER(FIND("/"&amp;$HC199&amp;"/","/"&amp;TrimSummary[color]&amp;"/"))),),0))),0,(INDEX(TrimSummary[costing_yy],MATCH(1,INDEX(($HD199=TrimSummary[style_no])*(HR$3=TrimSummary[trim_reff])*(ISNUMBER(FIND("/"&amp;$HC199&amp;"/","/"&amp;TrimSummary[color]&amp;"/"))),),0))))*$HH199*(1+$BN$3)&amp;","&amp;IF(ISERROR(INDEX(TrimSummary[costing_yy],MATCH(1,INDEX(($HD199=TrimSummary[style_no])*(HR$3=TrimSummary[trim_reff])*(ISNUMBER(FIND("/"&amp;$HC199&amp;"/","/"&amp;TrimSummary[color]&amp;"/"))),),0))),0,(INDEX(TrimSummary[costing_yy],MATCH(1,INDEX(($HD199=TrimSummary[style_no])*(HR$3=TrimSummary[trim_reff])*(ISNUMBER(FIND("/"&amp;$HC199&amp;"/","/"&amp;TrimSummary[color]&amp;"/"))),),0))))*$HJ199*(1+$BN$3)&amp;","&amp;IF(ISERROR(INDEX(TrimSummary[ordering_yy],MATCH(1,INDEX(($HD199=TrimSummary[style_no])*(HR$3=TrimSummary[trim_reff])*(ISNUMBER(FIND("/"&amp;$HC199&amp;"/","/"&amp;TrimSummary[color]&amp;"/"))),),0))),0,(INDEX(TrimSummary[ordering_yy],MATCH(1,INDEX(($HD199=TrimSummary[style_no])*(HR$3=TrimSummary[trim_reff])*(ISNUMBER(FIND("/"&amp;$HC199&amp;"/","/"&amp;TrimSummary[color]&amp;"/"))),),0))))*$HH199*(1+$BN$4)&amp;","&amp;IF(ISERROR(INDEX(TrimSummary[ordering_yy],MATCH(1,INDEX(($HD199=TrimSummary[style_no])*(HR$3=TrimSummary[trim_reff])*(ISNUMBER(FIND("/"&amp;$HC199&amp;"/","/"&amp;TrimSummary[color]&amp;"/"))),),0))),0,(INDEX(TrimSummary[ordering_yy],MATCH(1,INDEX(($HD199=TrimSummary[style_no])*(HR$3=TrimSummary[trim_reff])*(ISNUMBER(FIND("/"&amp;$HC199&amp;"/","/"&amp;TrimSummary[color]&amp;"/"))),),0))))*$HJ199*(1+$BN$4)</f>
        <v>0,0,0,0</v>
      </c>
      <c r="HS199" s="62" t="str" cm="1">
        <f t="array" ref="HS199">IF(ISERROR(INDEX(TrimSummary[costing_yy],MATCH(1,INDEX(($HD199=TrimSummary[style_no])*(HS$3=TrimSummary[trim_reff])*(ISNUMBER(FIND("/"&amp;$HC199&amp;"/","/"&amp;TrimSummary[color]&amp;"/"))),),0))),0,(INDEX(TrimSummary[costing_yy],MATCH(1,INDEX(($HD199=TrimSummary[style_no])*(HS$3=TrimSummary[trim_reff])*(ISNUMBER(FIND("/"&amp;$HC199&amp;"/","/"&amp;TrimSummary[color]&amp;"/"))),),0))))*$HH199*(1+$BN$3)&amp;","&amp;IF(ISERROR(INDEX(TrimSummary[costing_yy],MATCH(1,INDEX(($HD199=TrimSummary[style_no])*(HS$3=TrimSummary[trim_reff])*(ISNUMBER(FIND("/"&amp;$HC199&amp;"/","/"&amp;TrimSummary[color]&amp;"/"))),),0))),0,(INDEX(TrimSummary[costing_yy],MATCH(1,INDEX(($HD199=TrimSummary[style_no])*(HS$3=TrimSummary[trim_reff])*(ISNUMBER(FIND("/"&amp;$HC199&amp;"/","/"&amp;TrimSummary[color]&amp;"/"))),),0))))*$HJ199*(1+$BN$3)&amp;","&amp;IF(ISERROR(INDEX(TrimSummary[ordering_yy],MATCH(1,INDEX(($HD199=TrimSummary[style_no])*(HS$3=TrimSummary[trim_reff])*(ISNUMBER(FIND("/"&amp;$HC199&amp;"/","/"&amp;TrimSummary[color]&amp;"/"))),),0))),0,(INDEX(TrimSummary[ordering_yy],MATCH(1,INDEX(($HD199=TrimSummary[style_no])*(HS$3=TrimSummary[trim_reff])*(ISNUMBER(FIND("/"&amp;$HC199&amp;"/","/"&amp;TrimSummary[color]&amp;"/"))),),0))))*$HH199*(1+$BN$4)&amp;","&amp;IF(ISERROR(INDEX(TrimSummary[ordering_yy],MATCH(1,INDEX(($HD199=TrimSummary[style_no])*(HS$3=TrimSummary[trim_reff])*(ISNUMBER(FIND("/"&amp;$HC199&amp;"/","/"&amp;TrimSummary[color]&amp;"/"))),),0))),0,(INDEX(TrimSummary[ordering_yy],MATCH(1,INDEX(($HD199=TrimSummary[style_no])*(HS$3=TrimSummary[trim_reff])*(ISNUMBER(FIND("/"&amp;$HC199&amp;"/","/"&amp;TrimSummary[color]&amp;"/"))),),0))))*$HJ199*(1+$BN$4)</f>
        <v>0,0,0,0</v>
      </c>
      <c r="HT199" s="62" t="str" cm="1">
        <f t="array" ref="HT199">IF(ISERROR(INDEX(TrimSummary[costing_yy],MATCH(1,INDEX(($HD199=TrimSummary[style_no])*(HT$3=TrimSummary[trim_reff])*(ISNUMBER(FIND("/"&amp;$HC199&amp;"/","/"&amp;TrimSummary[color]&amp;"/"))),),0))),0,(INDEX(TrimSummary[costing_yy],MATCH(1,INDEX(($HD199=TrimSummary[style_no])*(HT$3=TrimSummary[trim_reff])*(ISNUMBER(FIND("/"&amp;$HC199&amp;"/","/"&amp;TrimSummary[color]&amp;"/"))),),0))))*$HH199*(1+$BN$3)&amp;","&amp;IF(ISERROR(INDEX(TrimSummary[costing_yy],MATCH(1,INDEX(($HD199=TrimSummary[style_no])*(HT$3=TrimSummary[trim_reff])*(ISNUMBER(FIND("/"&amp;$HC199&amp;"/","/"&amp;TrimSummary[color]&amp;"/"))),),0))),0,(INDEX(TrimSummary[costing_yy],MATCH(1,INDEX(($HD199=TrimSummary[style_no])*(HT$3=TrimSummary[trim_reff])*(ISNUMBER(FIND("/"&amp;$HC199&amp;"/","/"&amp;TrimSummary[color]&amp;"/"))),),0))))*$HJ199*(1+$BN$3)&amp;","&amp;IF(ISERROR(INDEX(TrimSummary[ordering_yy],MATCH(1,INDEX(($HD199=TrimSummary[style_no])*(HT$3=TrimSummary[trim_reff])*(ISNUMBER(FIND("/"&amp;$HC199&amp;"/","/"&amp;TrimSummary[color]&amp;"/"))),),0))),0,(INDEX(TrimSummary[ordering_yy],MATCH(1,INDEX(($HD199=TrimSummary[style_no])*(HT$3=TrimSummary[trim_reff])*(ISNUMBER(FIND("/"&amp;$HC199&amp;"/","/"&amp;TrimSummary[color]&amp;"/"))),),0))))*$HH199*(1+$BN$4)&amp;","&amp;IF(ISERROR(INDEX(TrimSummary[ordering_yy],MATCH(1,INDEX(($HD199=TrimSummary[style_no])*(HT$3=TrimSummary[trim_reff])*(ISNUMBER(FIND("/"&amp;$HC199&amp;"/","/"&amp;TrimSummary[color]&amp;"/"))),),0))),0,(INDEX(TrimSummary[ordering_yy],MATCH(1,INDEX(($HD199=TrimSummary[style_no])*(HT$3=TrimSummary[trim_reff])*(ISNUMBER(FIND("/"&amp;$HC199&amp;"/","/"&amp;TrimSummary[color]&amp;"/"))),),0))))*$HJ199*(1+$BN$4)</f>
        <v>0,0,0,0</v>
      </c>
      <c r="HU199" s="62" t="str" cm="1">
        <f t="array" ref="HU199">IF(ISERROR(INDEX(TrimSummary[costing_yy],MATCH(1,INDEX(($HD199=TrimSummary[style_no])*(HU$3=TrimSummary[trim_reff])*(ISNUMBER(FIND("/"&amp;$HC199&amp;"/","/"&amp;TrimSummary[color]&amp;"/"))),),0))),0,(INDEX(TrimSummary[costing_yy],MATCH(1,INDEX(($HD199=TrimSummary[style_no])*(HU$3=TrimSummary[trim_reff])*(ISNUMBER(FIND("/"&amp;$HC199&amp;"/","/"&amp;TrimSummary[color]&amp;"/"))),),0))))*$HH199*(1+$BN$3)&amp;","&amp;IF(ISERROR(INDEX(TrimSummary[costing_yy],MATCH(1,INDEX(($HD199=TrimSummary[style_no])*(HU$3=TrimSummary[trim_reff])*(ISNUMBER(FIND("/"&amp;$HC199&amp;"/","/"&amp;TrimSummary[color]&amp;"/"))),),0))),0,(INDEX(TrimSummary[costing_yy],MATCH(1,INDEX(($HD199=TrimSummary[style_no])*(HU$3=TrimSummary[trim_reff])*(ISNUMBER(FIND("/"&amp;$HC199&amp;"/","/"&amp;TrimSummary[color]&amp;"/"))),),0))))*$HJ199*(1+$BN$3)&amp;","&amp;IF(ISERROR(INDEX(TrimSummary[ordering_yy],MATCH(1,INDEX(($HD199=TrimSummary[style_no])*(HU$3=TrimSummary[trim_reff])*(ISNUMBER(FIND("/"&amp;$HC199&amp;"/","/"&amp;TrimSummary[color]&amp;"/"))),),0))),0,(INDEX(TrimSummary[ordering_yy],MATCH(1,INDEX(($HD199=TrimSummary[style_no])*(HU$3=TrimSummary[trim_reff])*(ISNUMBER(FIND("/"&amp;$HC199&amp;"/","/"&amp;TrimSummary[color]&amp;"/"))),),0))))*$HH199*(1+$BN$4)&amp;","&amp;IF(ISERROR(INDEX(TrimSummary[ordering_yy],MATCH(1,INDEX(($HD199=TrimSummary[style_no])*(HU$3=TrimSummary[trim_reff])*(ISNUMBER(FIND("/"&amp;$HC199&amp;"/","/"&amp;TrimSummary[color]&amp;"/"))),),0))),0,(INDEX(TrimSummary[ordering_yy],MATCH(1,INDEX(($HD199=TrimSummary[style_no])*(HU$3=TrimSummary[trim_reff])*(ISNUMBER(FIND("/"&amp;$HC199&amp;"/","/"&amp;TrimSummary[color]&amp;"/"))),),0))))*$HJ199*(1+$BN$4)</f>
        <v>0,0,0,0</v>
      </c>
      <c r="HV199" s="62"/>
      <c r="HW199" s="62"/>
      <c r="HX199" s="62"/>
      <c r="HY199" s="62"/>
      <c r="HZ199" s="62"/>
      <c r="IA199" s="62"/>
      <c r="IB199" s="62"/>
      <c r="IC199" s="62"/>
      <c r="ID199" s="62"/>
      <c r="IE199" s="62"/>
      <c r="IF199" s="62"/>
      <c r="IG199" s="62"/>
      <c r="IH199" s="62"/>
      <c r="II199" s="62"/>
      <c r="IJ199" s="62"/>
      <c r="IK199" s="62"/>
      <c r="IL199" s="62"/>
      <c r="IM199" s="62"/>
      <c r="IN199" s="62"/>
      <c r="IO199" s="62"/>
      <c r="IP199" s="62"/>
      <c r="IQ199" s="62"/>
      <c r="IR199" s="62"/>
      <c r="IS199" s="62"/>
      <c r="IT199" s="62"/>
      <c r="IU199" s="62"/>
      <c r="IV199" s="62"/>
      <c r="IW199" s="62"/>
    </row>
    <row r="200" spans="1:257">
      <c r="A200"/>
      <c r="D200" s="256"/>
      <c r="E200" s="121"/>
      <c r="F200" s="18"/>
      <c r="G200" s="19"/>
      <c r="H200" s="96"/>
      <c r="I200" s="96"/>
      <c r="J200" s="96"/>
      <c r="K200" s="96"/>
      <c r="L200" s="96"/>
      <c r="M200" s="96"/>
      <c r="N200" s="96"/>
      <c r="O200" s="96"/>
      <c r="P200" s="96"/>
      <c r="Q200" s="96"/>
      <c r="R200" s="96"/>
      <c r="S200" s="86"/>
      <c r="T200" s="86"/>
      <c r="U200" s="86"/>
      <c r="V200" s="130"/>
      <c r="AR200" s="23"/>
      <c r="AS200" s="23"/>
      <c r="AT200" s="18"/>
      <c r="AV200" s="24"/>
      <c r="AW200" s="24"/>
      <c r="AX200" s="24"/>
      <c r="AY200" s="24"/>
      <c r="AZ200" s="24"/>
      <c r="BA200" s="24"/>
      <c r="BB200" s="24"/>
      <c r="BC200" s="24"/>
      <c r="BD200" s="24"/>
      <c r="BE200" s="24"/>
      <c r="BF200" s="24"/>
      <c r="BG200" s="24"/>
      <c r="BH200" s="24"/>
      <c r="BI200" s="24"/>
      <c r="BV200" s="233"/>
      <c r="BW200" s="233"/>
      <c r="BX200" s="233"/>
      <c r="BY200" s="326"/>
      <c r="BZ200" s="326"/>
      <c r="CA200" s="326"/>
      <c r="CB200" s="326"/>
      <c r="CC200" s="326"/>
      <c r="CD200" s="233"/>
      <c r="CE200" s="233"/>
      <c r="CF200" s="233"/>
      <c r="CG200" s="236"/>
      <c r="CH200" s="230"/>
      <c r="FT200"/>
      <c r="FU200"/>
      <c r="HA200" s="62"/>
      <c r="HB200" s="62"/>
      <c r="HC200" s="6"/>
      <c r="HD200" s="310"/>
      <c r="HE200" s="224"/>
      <c r="HF200" s="98"/>
      <c r="HH200" s="105"/>
      <c r="HI200" s="78"/>
      <c r="HJ200" s="73"/>
      <c r="HK200" s="62"/>
      <c r="HL200" s="62"/>
      <c r="HM200" s="62"/>
      <c r="HN200" s="62"/>
      <c r="HO200" s="62"/>
      <c r="HP200" s="62"/>
      <c r="HQ200" s="62"/>
      <c r="HR200" s="62"/>
      <c r="HS200" s="62"/>
      <c r="HT200" s="62"/>
      <c r="HU200" s="62"/>
      <c r="HV200" s="62"/>
      <c r="HW200" s="62"/>
      <c r="HX200" s="62"/>
      <c r="HY200" s="62"/>
      <c r="HZ200" s="62"/>
      <c r="IA200" s="62"/>
      <c r="IB200" s="49"/>
      <c r="IC200" s="49"/>
      <c r="ID200" s="49"/>
      <c r="IE200" s="49"/>
      <c r="IF200" s="49"/>
      <c r="IG200" s="49"/>
      <c r="IH200" s="49"/>
      <c r="II200" s="49"/>
      <c r="IJ200" s="49"/>
      <c r="IK200" s="49"/>
      <c r="IL200" s="49"/>
      <c r="IM200" s="49"/>
      <c r="IN200" s="49"/>
      <c r="IO200" s="49"/>
      <c r="IP200" s="49"/>
      <c r="IQ200" s="49"/>
      <c r="IR200" s="49"/>
      <c r="IS200" s="49"/>
      <c r="IT200" s="49"/>
      <c r="IU200" s="49"/>
      <c r="IV200" s="49"/>
      <c r="IW200" s="49"/>
    </row>
    <row r="201" spans="1:257">
      <c r="A201"/>
      <c r="D201" s="256"/>
      <c r="E201" s="121"/>
      <c r="F201" s="18"/>
      <c r="G201" s="19"/>
      <c r="H201" s="96"/>
      <c r="I201" s="96"/>
      <c r="J201" s="96"/>
      <c r="K201" s="96"/>
      <c r="L201" s="96"/>
      <c r="M201" s="96"/>
      <c r="N201" s="96"/>
      <c r="O201" s="96"/>
      <c r="P201" s="96"/>
      <c r="Q201" s="96"/>
      <c r="R201" s="96"/>
      <c r="S201" s="86"/>
      <c r="T201" s="86"/>
      <c r="U201" s="86"/>
      <c r="V201" s="130"/>
      <c r="AR201" s="23"/>
      <c r="AS201" s="23"/>
      <c r="AT201" s="18"/>
      <c r="AV201" s="24"/>
      <c r="AW201" s="24"/>
      <c r="AX201" s="24"/>
      <c r="AY201" s="24"/>
      <c r="AZ201" s="24"/>
      <c r="BA201" s="24"/>
      <c r="BB201" s="24"/>
      <c r="BC201" s="24"/>
      <c r="BD201" s="24"/>
      <c r="BE201" s="24"/>
      <c r="BF201" s="24"/>
      <c r="BG201" s="24"/>
      <c r="BH201" s="24"/>
      <c r="BI201" s="24"/>
      <c r="BV201" s="233"/>
      <c r="BW201" s="233"/>
      <c r="BX201" s="233"/>
      <c r="BY201" s="326"/>
      <c r="BZ201" s="326"/>
      <c r="CA201" s="326"/>
      <c r="CB201" s="326"/>
      <c r="CC201" s="326"/>
      <c r="CD201" s="233"/>
      <c r="CE201" s="233"/>
      <c r="CF201" s="233"/>
      <c r="CG201" s="233"/>
      <c r="CH201" s="149"/>
      <c r="CJ201" s="64"/>
      <c r="CK201" s="64"/>
      <c r="FT201"/>
      <c r="FU201"/>
      <c r="HA201" s="62"/>
      <c r="HB201" s="62"/>
      <c r="HC201" s="6"/>
      <c r="HD201" s="310"/>
      <c r="HE201" s="224"/>
      <c r="HF201" s="98"/>
      <c r="HH201" s="105"/>
      <c r="HI201" s="78"/>
      <c r="HJ201" s="73"/>
      <c r="HK201" s="62"/>
      <c r="HL201" s="62"/>
      <c r="HM201" s="62"/>
      <c r="HN201" s="62"/>
      <c r="HO201" s="62"/>
      <c r="HP201" s="62"/>
      <c r="HQ201" s="62"/>
      <c r="HR201" s="62"/>
      <c r="HS201" s="62"/>
      <c r="HT201" s="62"/>
      <c r="HU201" s="62"/>
      <c r="HV201" s="62"/>
      <c r="HW201" s="62"/>
      <c r="HX201" s="62"/>
      <c r="HY201" s="62"/>
      <c r="HZ201" s="62"/>
      <c r="IA201" s="62"/>
      <c r="IB201" s="49"/>
      <c r="IC201" s="49"/>
      <c r="ID201" s="49"/>
      <c r="IE201" s="49"/>
      <c r="IF201" s="49"/>
      <c r="IG201" s="49"/>
      <c r="IH201" s="49"/>
      <c r="II201" s="49"/>
      <c r="IJ201" s="49"/>
      <c r="IK201" s="49"/>
      <c r="IL201" s="49"/>
      <c r="IM201" s="49"/>
      <c r="IN201" s="49"/>
      <c r="IO201" s="49"/>
      <c r="IP201" s="49"/>
      <c r="IQ201" s="49"/>
      <c r="IR201" s="49"/>
      <c r="IS201" s="49"/>
      <c r="IT201" s="49"/>
      <c r="IU201" s="49"/>
      <c r="IV201" s="49"/>
      <c r="IW201" s="49"/>
    </row>
    <row r="202" spans="1:257">
      <c r="A202"/>
      <c r="D202" s="256"/>
      <c r="E202" s="121"/>
      <c r="F202" s="18"/>
      <c r="G202" s="19"/>
      <c r="H202" s="96"/>
      <c r="I202" s="96"/>
      <c r="J202" s="96"/>
      <c r="K202" s="96"/>
      <c r="L202" s="96"/>
      <c r="M202" s="96"/>
      <c r="N202" s="96"/>
      <c r="O202" s="96"/>
      <c r="P202" s="96"/>
      <c r="Q202" s="96"/>
      <c r="R202" s="96"/>
      <c r="S202" s="86"/>
      <c r="T202" s="86"/>
      <c r="U202" s="86"/>
      <c r="V202" s="130"/>
      <c r="AR202" s="23"/>
      <c r="AS202" s="23"/>
      <c r="AT202" s="18"/>
      <c r="AV202" s="24"/>
      <c r="AW202" s="24"/>
      <c r="AX202" s="24"/>
      <c r="AY202" s="24"/>
      <c r="AZ202" s="24"/>
      <c r="BA202" s="24"/>
      <c r="BB202" s="24"/>
      <c r="BC202" s="24"/>
      <c r="BD202" s="24"/>
      <c r="BE202" s="24"/>
      <c r="BF202" s="24"/>
      <c r="BG202" s="24"/>
      <c r="BH202" s="24"/>
      <c r="BI202" s="24"/>
      <c r="BV202" s="233"/>
      <c r="BW202" s="233"/>
      <c r="BX202" s="233"/>
      <c r="BY202" s="326"/>
      <c r="BZ202" s="326"/>
      <c r="CA202" s="326"/>
      <c r="CB202" s="326"/>
      <c r="CC202" s="326"/>
      <c r="CD202" s="233"/>
      <c r="CE202" s="233"/>
      <c r="CF202" s="233"/>
      <c r="CG202" s="233"/>
      <c r="CH202" s="63"/>
      <c r="CI202" s="92"/>
      <c r="CJ202" s="64"/>
      <c r="CK202" s="64"/>
      <c r="FT202"/>
      <c r="FU202"/>
      <c r="HA202" s="62"/>
      <c r="HB202" s="62"/>
      <c r="HC202" s="6"/>
      <c r="HD202" s="310"/>
      <c r="HE202" s="224"/>
      <c r="HF202" s="98"/>
      <c r="HH202" s="105"/>
      <c r="HI202" s="78"/>
      <c r="HJ202" s="73"/>
      <c r="HK202" s="62"/>
      <c r="HL202" s="62"/>
      <c r="HM202" s="62"/>
      <c r="HN202" s="62"/>
      <c r="HO202" s="62"/>
      <c r="HP202" s="62"/>
      <c r="HQ202" s="62"/>
      <c r="HR202" s="62"/>
      <c r="HS202" s="62"/>
      <c r="HT202" s="62"/>
      <c r="HU202" s="62"/>
      <c r="HV202" s="62"/>
      <c r="HW202" s="62"/>
      <c r="HX202" s="62"/>
      <c r="HY202" s="62"/>
      <c r="HZ202" s="62"/>
      <c r="IA202" s="62"/>
      <c r="IB202" s="62"/>
      <c r="IC202" s="62"/>
      <c r="ID202" s="62"/>
      <c r="IE202" s="62"/>
      <c r="IF202" s="62"/>
      <c r="IG202" s="49"/>
      <c r="IH202" s="49"/>
      <c r="II202" s="49"/>
      <c r="IJ202" s="49"/>
      <c r="IK202" s="49"/>
      <c r="IL202" s="49"/>
      <c r="IM202" s="49"/>
      <c r="IN202" s="49"/>
      <c r="IO202" s="49"/>
      <c r="IP202" s="49"/>
      <c r="IQ202" s="49"/>
      <c r="IR202" s="49"/>
      <c r="IS202" s="49"/>
      <c r="IT202" s="49"/>
      <c r="IU202" s="49"/>
      <c r="IV202" s="49"/>
      <c r="IW202" s="49"/>
    </row>
    <row r="203" spans="1:257">
      <c r="A203"/>
      <c r="D203" s="256"/>
      <c r="E203" s="121"/>
      <c r="F203" s="18"/>
      <c r="G203" s="19"/>
      <c r="H203" s="96"/>
      <c r="I203" s="96"/>
      <c r="J203" s="96"/>
      <c r="K203" s="96"/>
      <c r="L203" s="96"/>
      <c r="M203" s="96"/>
      <c r="N203" s="96"/>
      <c r="O203" s="96"/>
      <c r="P203" s="96"/>
      <c r="Q203" s="96"/>
      <c r="R203" s="96"/>
      <c r="S203" s="86"/>
      <c r="T203" s="86"/>
      <c r="U203" s="86"/>
      <c r="V203" s="130"/>
      <c r="AR203" s="23"/>
      <c r="AS203" s="23"/>
      <c r="AT203" s="18"/>
      <c r="AV203" s="24"/>
      <c r="AW203" s="24"/>
      <c r="AX203" s="24"/>
      <c r="AY203" s="24"/>
      <c r="AZ203" s="24"/>
      <c r="BA203" s="24"/>
      <c r="BB203" s="24"/>
      <c r="BC203" s="24"/>
      <c r="BD203" s="24"/>
      <c r="BE203" s="24"/>
      <c r="BF203" s="24"/>
      <c r="BG203" s="24"/>
      <c r="BH203" s="24"/>
      <c r="BI203" s="24"/>
      <c r="BS203" s="233"/>
      <c r="BT203" s="233"/>
      <c r="BU203" s="233"/>
      <c r="BV203" s="233"/>
      <c r="BW203" s="233"/>
      <c r="BX203" s="233"/>
      <c r="BY203" s="233"/>
      <c r="BZ203" s="233"/>
      <c r="CA203" s="233"/>
      <c r="CB203" s="233"/>
      <c r="CC203" s="233"/>
      <c r="CF203" s="233"/>
      <c r="CG203" s="63"/>
      <c r="CH203" s="63"/>
      <c r="CI203" s="94"/>
      <c r="CJ203" s="64"/>
      <c r="CK203" s="64"/>
      <c r="FT203"/>
      <c r="FU203"/>
      <c r="HA203" s="62"/>
      <c r="HB203" s="62"/>
      <c r="HC203" s="6"/>
      <c r="HD203" s="310"/>
      <c r="HE203" s="224"/>
      <c r="HF203" s="98"/>
      <c r="HH203" s="105"/>
      <c r="HI203" s="78"/>
      <c r="HJ203" s="73"/>
      <c r="HK203" s="62"/>
      <c r="HL203" s="62"/>
      <c r="HM203" s="62"/>
      <c r="HN203" s="62"/>
      <c r="HO203" s="62"/>
      <c r="HP203" s="62"/>
      <c r="HQ203" s="62"/>
      <c r="HR203" s="62"/>
      <c r="HS203" s="62"/>
      <c r="HT203" s="62"/>
      <c r="HU203" s="62"/>
      <c r="HV203" s="62"/>
      <c r="HW203" s="62"/>
      <c r="HX203" s="62"/>
      <c r="HY203" s="62"/>
      <c r="HZ203" s="62"/>
      <c r="IA203" s="62"/>
      <c r="IB203" s="62"/>
      <c r="IC203" s="62"/>
      <c r="ID203" s="62"/>
      <c r="IE203" s="62"/>
      <c r="IF203" s="62"/>
      <c r="IG203" s="49"/>
      <c r="IH203" s="49"/>
      <c r="II203" s="49"/>
      <c r="IJ203" s="49"/>
      <c r="IK203" s="49"/>
      <c r="IL203" s="49"/>
      <c r="IM203" s="49"/>
      <c r="IN203" s="49"/>
      <c r="IO203" s="49"/>
      <c r="IP203" s="49"/>
      <c r="IQ203" s="49"/>
      <c r="IR203" s="49"/>
      <c r="IS203" s="49"/>
      <c r="IT203" s="49"/>
      <c r="IU203" s="49"/>
      <c r="IV203" s="49"/>
      <c r="IW203" s="49"/>
    </row>
    <row r="204" spans="1:257">
      <c r="A204"/>
      <c r="D204" s="256"/>
      <c r="E204" s="121"/>
      <c r="F204" s="18"/>
      <c r="G204" s="19"/>
      <c r="H204" s="96"/>
      <c r="I204" s="96"/>
      <c r="J204" s="96"/>
      <c r="K204" s="96"/>
      <c r="L204" s="96"/>
      <c r="M204" s="96"/>
      <c r="N204" s="96"/>
      <c r="O204" s="96"/>
      <c r="P204" s="96"/>
      <c r="Q204" s="96"/>
      <c r="R204" s="96"/>
      <c r="S204" s="86"/>
      <c r="T204" s="86"/>
      <c r="U204" s="86"/>
      <c r="V204" s="130"/>
      <c r="AR204" s="23"/>
      <c r="AS204" s="23"/>
      <c r="AT204" s="18"/>
      <c r="AV204" s="24"/>
      <c r="AW204" s="24"/>
      <c r="AX204" s="24"/>
      <c r="AY204" s="24"/>
      <c r="AZ204" s="24"/>
      <c r="BA204" s="24"/>
      <c r="BB204" s="24"/>
      <c r="BC204" s="24"/>
      <c r="BD204" s="24"/>
      <c r="BE204" s="24"/>
      <c r="BF204" s="24"/>
      <c r="BG204" s="24"/>
      <c r="BH204" s="24"/>
      <c r="BI204" s="24"/>
      <c r="BS204" s="233"/>
      <c r="BT204" s="233"/>
      <c r="BU204" s="233"/>
      <c r="BV204" s="233"/>
      <c r="BW204" s="233"/>
      <c r="BX204" s="233"/>
      <c r="BY204" s="233"/>
      <c r="BZ204" s="233"/>
      <c r="CA204" s="233"/>
      <c r="CB204" s="233"/>
      <c r="CC204" s="233"/>
      <c r="CF204" s="233"/>
      <c r="CG204" s="233"/>
      <c r="CH204" s="63"/>
      <c r="CI204" s="77"/>
      <c r="CJ204" s="64"/>
      <c r="CK204" s="64"/>
      <c r="FT204"/>
      <c r="FU204"/>
      <c r="HA204" s="62"/>
      <c r="HB204" s="62"/>
      <c r="HC204" s="6"/>
      <c r="HD204" s="310"/>
      <c r="HE204" s="224"/>
      <c r="HF204" s="98"/>
      <c r="HH204" s="105"/>
      <c r="HI204" s="78"/>
      <c r="HJ204" s="73"/>
      <c r="HK204" s="62"/>
      <c r="HL204" s="62"/>
      <c r="HM204" s="62"/>
      <c r="HN204" s="62"/>
      <c r="HO204" s="62"/>
      <c r="HP204" s="62"/>
      <c r="HQ204" s="62"/>
      <c r="HR204" s="62"/>
      <c r="HS204" s="62"/>
      <c r="HT204" s="62"/>
      <c r="HU204" s="62"/>
      <c r="HV204" s="62"/>
      <c r="HW204" s="62"/>
      <c r="HX204" s="62"/>
      <c r="HY204" s="62"/>
      <c r="HZ204" s="62"/>
      <c r="IA204" s="62"/>
      <c r="IB204" s="62"/>
      <c r="IC204" s="62"/>
      <c r="ID204" s="62"/>
      <c r="IE204" s="62"/>
      <c r="IF204" s="62"/>
      <c r="IG204" s="62"/>
      <c r="IH204" s="62"/>
      <c r="II204" s="49"/>
      <c r="IJ204" s="49"/>
      <c r="IK204" s="49"/>
      <c r="IL204" s="49"/>
      <c r="IM204" s="49"/>
      <c r="IN204" s="49"/>
      <c r="IO204" s="49"/>
      <c r="IP204" s="49"/>
      <c r="IQ204" s="49"/>
      <c r="IR204" s="49"/>
      <c r="IS204" s="49"/>
      <c r="IT204" s="49"/>
      <c r="IU204" s="49"/>
      <c r="IV204" s="49"/>
      <c r="IW204" s="49"/>
    </row>
    <row r="205" spans="1:257">
      <c r="A205"/>
      <c r="D205" s="256"/>
      <c r="E205" s="121"/>
      <c r="F205" s="18"/>
      <c r="G205" s="19"/>
      <c r="H205" s="96"/>
      <c r="I205" s="96"/>
      <c r="J205" s="96"/>
      <c r="K205" s="96"/>
      <c r="L205" s="96"/>
      <c r="M205" s="96"/>
      <c r="N205" s="96"/>
      <c r="O205" s="96"/>
      <c r="P205" s="96"/>
      <c r="Q205" s="96"/>
      <c r="R205" s="96"/>
      <c r="S205" s="86"/>
      <c r="T205" s="86"/>
      <c r="U205" s="86"/>
      <c r="V205" s="130"/>
      <c r="AR205" s="23"/>
      <c r="AS205" s="23"/>
      <c r="AT205" s="18"/>
      <c r="AV205" s="24"/>
      <c r="AW205" s="24"/>
      <c r="AX205" s="24"/>
      <c r="AY205" s="24"/>
      <c r="AZ205" s="24"/>
      <c r="BA205" s="24"/>
      <c r="BB205" s="24"/>
      <c r="BC205" s="24"/>
      <c r="BD205" s="24"/>
      <c r="BE205" s="24"/>
      <c r="BF205" s="24"/>
      <c r="BG205" s="24"/>
      <c r="BH205" s="24"/>
      <c r="BI205" s="24"/>
      <c r="BS205" s="233"/>
      <c r="BT205" s="233"/>
      <c r="BU205" s="233"/>
      <c r="BV205" s="233"/>
      <c r="BW205" s="233"/>
      <c r="BX205" s="233"/>
      <c r="BY205" s="233"/>
      <c r="BZ205" s="233"/>
      <c r="CA205" s="233"/>
      <c r="CB205" s="233"/>
      <c r="CC205" s="233"/>
      <c r="CF205" s="233"/>
      <c r="CG205" s="228"/>
      <c r="CH205" s="63"/>
      <c r="CI205" s="94"/>
      <c r="FT205"/>
      <c r="FU205"/>
      <c r="HA205" s="62"/>
      <c r="HB205" s="62"/>
      <c r="HC205" s="6"/>
      <c r="HD205" s="310"/>
      <c r="HE205" s="224"/>
      <c r="HF205" s="98"/>
      <c r="HH205" s="105"/>
      <c r="HI205" s="78"/>
      <c r="HJ205" s="73"/>
      <c r="HK205" s="62"/>
      <c r="HL205" s="62"/>
      <c r="HM205" s="62"/>
      <c r="HN205" s="62"/>
      <c r="HO205" s="62"/>
      <c r="HP205" s="62"/>
      <c r="HQ205" s="62"/>
      <c r="HR205" s="62"/>
      <c r="HS205" s="62"/>
      <c r="HT205" s="62"/>
      <c r="HU205" s="62"/>
      <c r="HV205" s="62"/>
      <c r="HW205" s="62"/>
      <c r="HX205" s="62"/>
      <c r="HY205" s="62"/>
      <c r="HZ205" s="62"/>
      <c r="IA205" s="62"/>
      <c r="IB205" s="62"/>
      <c r="IC205" s="62"/>
      <c r="ID205" s="62"/>
      <c r="IE205" s="62"/>
      <c r="IF205" s="62"/>
      <c r="IG205" s="62"/>
      <c r="IH205" s="62"/>
      <c r="II205" s="49"/>
      <c r="IJ205" s="49"/>
      <c r="IK205" s="49"/>
      <c r="IL205" s="49"/>
      <c r="IM205" s="49"/>
      <c r="IN205" s="49"/>
      <c r="IO205" s="49"/>
      <c r="IP205" s="49"/>
      <c r="IQ205" s="49"/>
      <c r="IR205" s="49"/>
      <c r="IS205" s="49"/>
      <c r="IT205" s="49"/>
      <c r="IU205" s="49"/>
      <c r="IV205" s="49"/>
      <c r="IW205" s="49"/>
    </row>
    <row r="206" spans="1:257">
      <c r="A206"/>
      <c r="D206" s="256"/>
      <c r="E206" s="121"/>
      <c r="F206" s="18"/>
      <c r="G206" s="19"/>
      <c r="H206" s="96"/>
      <c r="I206" s="96"/>
      <c r="J206" s="96"/>
      <c r="K206" s="96"/>
      <c r="L206" s="96"/>
      <c r="M206" s="96"/>
      <c r="N206" s="96"/>
      <c r="O206" s="96"/>
      <c r="P206" s="96"/>
      <c r="Q206" s="96"/>
      <c r="R206" s="96"/>
      <c r="S206" s="86"/>
      <c r="T206" s="86"/>
      <c r="U206" s="86"/>
      <c r="V206" s="130"/>
      <c r="AR206" s="23"/>
      <c r="AS206" s="23"/>
      <c r="AT206" s="18"/>
      <c r="AV206" s="24"/>
      <c r="AW206" s="24"/>
      <c r="AX206" s="24"/>
      <c r="AY206" s="24"/>
      <c r="AZ206" s="24"/>
      <c r="BA206" s="24"/>
      <c r="BB206" s="24"/>
      <c r="BC206" s="24"/>
      <c r="BD206" s="24"/>
      <c r="BE206" s="24"/>
      <c r="BF206" s="24"/>
      <c r="BG206" s="24"/>
      <c r="BH206" s="24"/>
      <c r="BI206" s="24"/>
      <c r="BS206" s="233"/>
      <c r="BT206" s="233"/>
      <c r="BU206" s="233"/>
      <c r="BV206" s="233"/>
      <c r="BW206" s="233"/>
      <c r="BX206" s="233"/>
      <c r="BY206" s="233"/>
      <c r="BZ206" s="233"/>
      <c r="CA206" s="233"/>
      <c r="CB206" s="233"/>
      <c r="CC206" s="233"/>
      <c r="CF206" s="233"/>
      <c r="CG206" s="92"/>
      <c r="CH206" s="63"/>
      <c r="CI206" s="94"/>
      <c r="FT206"/>
      <c r="FU206"/>
      <c r="HA206" s="62"/>
      <c r="HB206" s="62"/>
      <c r="HC206" s="6"/>
      <c r="HD206" s="310"/>
      <c r="HE206" s="224"/>
      <c r="HF206" s="98"/>
      <c r="HH206" s="105"/>
      <c r="HI206" s="78"/>
      <c r="HJ206" s="73"/>
      <c r="HK206" s="62"/>
      <c r="HL206" s="62"/>
      <c r="HM206" s="62"/>
      <c r="HN206" s="62"/>
      <c r="HO206" s="62"/>
      <c r="HP206" s="62"/>
      <c r="HQ206" s="62"/>
      <c r="HR206" s="62"/>
      <c r="HS206" s="62"/>
      <c r="HT206" s="62"/>
      <c r="HU206" s="62"/>
      <c r="HV206" s="62"/>
      <c r="HW206" s="62"/>
      <c r="HX206" s="62"/>
      <c r="HY206" s="62"/>
      <c r="HZ206" s="62"/>
      <c r="IA206" s="62"/>
      <c r="IB206" s="62"/>
      <c r="IC206" s="62"/>
      <c r="ID206" s="62"/>
      <c r="IE206" s="62"/>
      <c r="IF206" s="62"/>
      <c r="IG206" s="62"/>
      <c r="IH206" s="62"/>
      <c r="II206" s="62"/>
      <c r="IJ206" s="49"/>
      <c r="IK206" s="49"/>
      <c r="IL206" s="49"/>
      <c r="IM206" s="49"/>
      <c r="IN206" s="49"/>
      <c r="IO206" s="49"/>
      <c r="IP206" s="49"/>
      <c r="IQ206" s="49"/>
      <c r="IR206" s="49"/>
      <c r="IS206" s="49"/>
      <c r="IT206" s="49"/>
      <c r="IU206" s="49"/>
      <c r="IV206" s="49"/>
      <c r="IW206" s="49"/>
    </row>
    <row r="207" spans="1:257">
      <c r="A207"/>
      <c r="D207" s="256"/>
      <c r="E207" s="121"/>
      <c r="F207" s="18"/>
      <c r="G207" s="19"/>
      <c r="H207" s="96"/>
      <c r="I207" s="96"/>
      <c r="J207" s="96"/>
      <c r="K207" s="96"/>
      <c r="L207" s="96"/>
      <c r="M207" s="96"/>
      <c r="N207" s="96"/>
      <c r="O207" s="96"/>
      <c r="P207" s="96"/>
      <c r="Q207" s="96"/>
      <c r="R207" s="96"/>
      <c r="S207" s="86"/>
      <c r="T207" s="86"/>
      <c r="U207" s="86"/>
      <c r="V207" s="130"/>
      <c r="AR207" s="23"/>
      <c r="AS207" s="23"/>
      <c r="AT207" s="18"/>
      <c r="AV207" s="24"/>
      <c r="AW207" s="24"/>
      <c r="AX207" s="24"/>
      <c r="AY207" s="24"/>
      <c r="AZ207" s="24"/>
      <c r="BA207" s="24"/>
      <c r="BB207" s="24"/>
      <c r="BC207" s="24"/>
      <c r="BD207" s="24"/>
      <c r="BE207" s="24"/>
      <c r="BF207" s="24"/>
      <c r="BG207" s="24"/>
      <c r="BH207" s="24"/>
      <c r="BI207" s="24"/>
      <c r="BS207" s="233"/>
      <c r="BT207" s="233"/>
      <c r="BU207" s="233"/>
      <c r="BV207" s="233"/>
      <c r="BW207" s="233"/>
      <c r="BX207" s="116"/>
      <c r="BY207" s="233"/>
      <c r="BZ207" s="233"/>
      <c r="CA207" s="233"/>
      <c r="CB207" s="233"/>
      <c r="CC207" s="233"/>
      <c r="CF207" s="233"/>
      <c r="CG207" s="92"/>
      <c r="CH207" s="63"/>
      <c r="CI207" s="94"/>
      <c r="FT207"/>
      <c r="FU207"/>
      <c r="HA207" s="62"/>
      <c r="HB207" s="62"/>
      <c r="HC207" s="6"/>
      <c r="HD207" s="310"/>
      <c r="HE207" s="224"/>
      <c r="HF207" s="98"/>
      <c r="HH207" s="105"/>
      <c r="HI207" s="78"/>
      <c r="HJ207" s="73"/>
      <c r="HK207" s="62"/>
      <c r="HL207" s="62"/>
      <c r="HM207" s="62"/>
      <c r="HN207" s="62"/>
      <c r="HO207" s="62"/>
      <c r="HP207" s="62"/>
      <c r="HQ207" s="62"/>
      <c r="HR207" s="62"/>
      <c r="HS207" s="62"/>
      <c r="HT207" s="62"/>
      <c r="HU207" s="62"/>
      <c r="HV207" s="62"/>
      <c r="HW207" s="62"/>
      <c r="HX207" s="62"/>
      <c r="HY207" s="62"/>
      <c r="HZ207" s="62"/>
      <c r="IA207" s="62"/>
      <c r="IB207" s="62"/>
      <c r="IC207" s="62"/>
      <c r="ID207" s="62"/>
      <c r="IE207" s="62"/>
      <c r="IF207" s="62"/>
      <c r="IG207" s="62"/>
      <c r="IH207" s="62"/>
      <c r="II207" s="62"/>
      <c r="IJ207" s="62"/>
      <c r="IK207" s="62"/>
      <c r="IL207" s="49"/>
      <c r="IM207" s="49"/>
      <c r="IN207" s="49"/>
      <c r="IO207" s="49"/>
      <c r="IP207" s="49"/>
      <c r="IQ207" s="49"/>
      <c r="IR207" s="49"/>
      <c r="IS207" s="49"/>
      <c r="IT207" s="49"/>
      <c r="IU207" s="49"/>
      <c r="IV207" s="49"/>
      <c r="IW207" s="49"/>
    </row>
    <row r="208" spans="1:257">
      <c r="A208"/>
      <c r="D208" s="256"/>
      <c r="E208" s="121"/>
      <c r="F208" s="18"/>
      <c r="G208" s="19"/>
      <c r="H208" s="96"/>
      <c r="I208" s="96"/>
      <c r="J208" s="96"/>
      <c r="K208" s="96"/>
      <c r="L208" s="96"/>
      <c r="M208" s="96"/>
      <c r="N208" s="96"/>
      <c r="O208" s="96"/>
      <c r="P208" s="96"/>
      <c r="Q208" s="96"/>
      <c r="R208" s="96"/>
      <c r="S208" s="86"/>
      <c r="T208" s="86"/>
      <c r="U208" s="86"/>
      <c r="V208" s="130"/>
      <c r="AR208" s="23"/>
      <c r="AS208" s="23"/>
      <c r="AT208" s="18"/>
      <c r="AV208" s="24"/>
      <c r="AW208" s="24"/>
      <c r="AX208" s="24"/>
      <c r="AY208" s="24"/>
      <c r="AZ208" s="24"/>
      <c r="BA208" s="24"/>
      <c r="BB208" s="24"/>
      <c r="BC208" s="24"/>
      <c r="BD208" s="24"/>
      <c r="BE208" s="24"/>
      <c r="BF208" s="24"/>
      <c r="BG208" s="24"/>
      <c r="BH208" s="24"/>
      <c r="BI208" s="24"/>
      <c r="BS208" s="233"/>
      <c r="BT208" s="233"/>
      <c r="BU208" s="233"/>
      <c r="BV208" s="233"/>
      <c r="BW208" s="233"/>
      <c r="BX208" s="116"/>
      <c r="BY208" s="233"/>
      <c r="BZ208" s="233"/>
      <c r="CA208" s="233"/>
      <c r="CB208" s="233"/>
      <c r="CC208" s="233"/>
      <c r="CG208" s="230"/>
      <c r="CH208" s="63"/>
      <c r="CI208" s="94"/>
      <c r="FT208"/>
      <c r="FU208"/>
      <c r="HA208" s="62"/>
      <c r="HB208" s="62"/>
      <c r="HC208" s="6"/>
      <c r="HD208" s="310"/>
      <c r="HE208" s="224"/>
      <c r="HF208" s="98"/>
      <c r="HH208" s="105"/>
      <c r="HI208" s="78"/>
      <c r="HJ208" s="73"/>
      <c r="HK208" s="62"/>
      <c r="HL208" s="62"/>
      <c r="HM208" s="62"/>
      <c r="HN208" s="62"/>
      <c r="HO208" s="62"/>
      <c r="HP208" s="62"/>
      <c r="HQ208" s="62"/>
      <c r="HR208" s="62"/>
      <c r="HS208" s="62"/>
      <c r="HT208" s="62"/>
      <c r="HU208" s="62"/>
      <c r="HV208" s="62"/>
      <c r="HW208" s="62"/>
      <c r="HX208" s="62"/>
      <c r="HY208" s="62"/>
      <c r="HZ208" s="62"/>
      <c r="IA208" s="62"/>
      <c r="IB208" s="62"/>
      <c r="IC208" s="62"/>
      <c r="ID208" s="62"/>
      <c r="IE208" s="62"/>
      <c r="IF208" s="62"/>
      <c r="IG208" s="62"/>
      <c r="IH208" s="62"/>
      <c r="II208" s="62"/>
      <c r="IJ208" s="62"/>
      <c r="IK208" s="62"/>
      <c r="IL208" s="49"/>
      <c r="IM208" s="49"/>
      <c r="IN208" s="49"/>
      <c r="IO208" s="49"/>
      <c r="IP208" s="49"/>
      <c r="IQ208" s="49"/>
      <c r="IR208" s="49"/>
      <c r="IS208" s="49"/>
      <c r="IT208" s="49"/>
      <c r="IU208" s="49"/>
      <c r="IV208" s="49"/>
      <c r="IW208" s="49"/>
    </row>
    <row r="209" spans="1:257">
      <c r="A209"/>
      <c r="D209" s="256"/>
      <c r="E209" s="121"/>
      <c r="F209" s="18"/>
      <c r="G209" s="19"/>
      <c r="H209" s="96"/>
      <c r="I209" s="96"/>
      <c r="J209" s="96"/>
      <c r="K209" s="96"/>
      <c r="L209" s="96"/>
      <c r="M209" s="96"/>
      <c r="N209" s="96"/>
      <c r="O209" s="96"/>
      <c r="P209" s="96"/>
      <c r="Q209" s="96"/>
      <c r="R209" s="96"/>
      <c r="S209" s="86"/>
      <c r="T209" s="86"/>
      <c r="U209" s="86"/>
      <c r="V209" s="130"/>
      <c r="AR209" s="23"/>
      <c r="AS209" s="23"/>
      <c r="AT209" s="18"/>
      <c r="AV209" s="24"/>
      <c r="AW209" s="24"/>
      <c r="AX209" s="24"/>
      <c r="AY209" s="24"/>
      <c r="AZ209" s="24"/>
      <c r="BA209" s="24"/>
      <c r="BB209" s="24"/>
      <c r="BC209" s="24"/>
      <c r="BD209" s="24"/>
      <c r="BE209" s="24"/>
      <c r="BF209" s="24"/>
      <c r="BG209" s="24"/>
      <c r="BH209" s="24"/>
      <c r="BI209" s="24"/>
      <c r="BS209" s="233"/>
      <c r="BT209" s="233"/>
      <c r="BU209" s="233"/>
      <c r="BV209" s="233"/>
      <c r="BW209" s="233"/>
      <c r="BX209" s="233"/>
      <c r="BY209" s="233"/>
      <c r="BZ209" s="233"/>
      <c r="CA209" s="233"/>
      <c r="CB209" s="233"/>
      <c r="CC209" s="233"/>
      <c r="CG209" s="230"/>
      <c r="CH209" s="63"/>
      <c r="CI209" s="94"/>
      <c r="FT209"/>
      <c r="FU209"/>
      <c r="HA209" s="62"/>
      <c r="HB209" s="62"/>
      <c r="HC209" s="6"/>
      <c r="HD209" s="310"/>
      <c r="HE209" s="224"/>
      <c r="HF209" s="98"/>
      <c r="HH209" s="105"/>
      <c r="HI209" s="78"/>
      <c r="HJ209" s="73"/>
      <c r="HK209" s="62"/>
      <c r="HL209" s="62"/>
      <c r="HM209" s="62"/>
      <c r="HN209" s="62"/>
      <c r="HO209" s="62"/>
      <c r="HP209" s="62"/>
      <c r="HQ209" s="62"/>
      <c r="HR209" s="62"/>
      <c r="HS209" s="62"/>
      <c r="HT209" s="62"/>
      <c r="HU209" s="62"/>
      <c r="HV209" s="62"/>
      <c r="HW209" s="62"/>
      <c r="HX209" s="62"/>
      <c r="HY209" s="62"/>
      <c r="HZ209" s="62"/>
      <c r="IA209" s="62"/>
      <c r="IB209" s="62"/>
      <c r="IC209" s="62"/>
      <c r="ID209" s="62"/>
      <c r="IE209" s="62"/>
      <c r="IF209" s="62"/>
      <c r="IG209" s="62"/>
      <c r="IH209" s="62"/>
      <c r="II209" s="62"/>
      <c r="IJ209" s="62"/>
      <c r="IK209" s="62"/>
      <c r="IL209" s="62"/>
      <c r="IM209" s="62"/>
      <c r="IN209" s="62"/>
      <c r="IO209" s="62"/>
      <c r="IP209" s="62"/>
      <c r="IQ209" s="62"/>
      <c r="IR209" s="62"/>
      <c r="IS209" s="62"/>
      <c r="IT209" s="62"/>
      <c r="IU209" s="62"/>
      <c r="IV209" s="62"/>
      <c r="IW209" s="49"/>
    </row>
    <row r="210" spans="1:257">
      <c r="A210"/>
      <c r="D210" s="256"/>
      <c r="E210" s="121"/>
      <c r="F210" s="18"/>
      <c r="G210" s="19"/>
      <c r="H210" s="96"/>
      <c r="I210" s="96"/>
      <c r="J210" s="96"/>
      <c r="K210" s="96"/>
      <c r="L210" s="96"/>
      <c r="M210" s="96"/>
      <c r="N210" s="96"/>
      <c r="O210" s="96"/>
      <c r="P210" s="96"/>
      <c r="Q210" s="96"/>
      <c r="R210" s="96"/>
      <c r="S210" s="86"/>
      <c r="T210" s="86"/>
      <c r="U210" s="86"/>
      <c r="V210" s="130"/>
      <c r="AR210" s="23"/>
      <c r="AS210" s="23"/>
      <c r="AT210" s="18"/>
      <c r="AV210" s="24"/>
      <c r="AW210" s="24"/>
      <c r="AX210" s="24"/>
      <c r="AY210" s="24"/>
      <c r="AZ210" s="24"/>
      <c r="BA210" s="24"/>
      <c r="BB210" s="24"/>
      <c r="BC210" s="24"/>
      <c r="BD210" s="24"/>
      <c r="BE210" s="24"/>
      <c r="BF210" s="24"/>
      <c r="BG210" s="24"/>
      <c r="BH210" s="24"/>
      <c r="BI210" s="24"/>
      <c r="BS210" s="233"/>
      <c r="BT210" s="233"/>
      <c r="BU210" s="233"/>
      <c r="BV210" s="233"/>
      <c r="BW210" s="233"/>
      <c r="BX210" s="234"/>
      <c r="BY210" s="233"/>
      <c r="BZ210" s="233"/>
      <c r="CA210" s="233"/>
      <c r="CB210" s="233"/>
      <c r="CC210" s="233"/>
      <c r="CG210" s="92"/>
      <c r="CI210" s="94"/>
      <c r="FT210"/>
      <c r="FU210"/>
      <c r="HA210" s="62"/>
      <c r="HB210" s="62"/>
      <c r="HC210" s="6"/>
      <c r="HD210" s="310"/>
      <c r="HE210" s="224"/>
      <c r="HF210" s="98"/>
      <c r="HH210" s="105"/>
      <c r="HI210" s="78"/>
      <c r="HJ210" s="73"/>
      <c r="HK210" s="62"/>
      <c r="HL210" s="62"/>
      <c r="HM210" s="62"/>
      <c r="HN210" s="62"/>
      <c r="HO210" s="62"/>
      <c r="HP210" s="62"/>
      <c r="HQ210" s="62"/>
      <c r="HR210" s="62"/>
      <c r="HS210" s="62"/>
      <c r="HT210" s="62"/>
      <c r="HU210" s="62"/>
      <c r="HV210" s="62"/>
      <c r="HW210" s="62"/>
      <c r="HX210" s="62"/>
      <c r="HY210" s="62"/>
      <c r="HZ210" s="62"/>
      <c r="IA210" s="62"/>
      <c r="IB210" s="62"/>
      <c r="IC210" s="62"/>
      <c r="ID210" s="62"/>
      <c r="IE210" s="62"/>
      <c r="IF210" s="62"/>
      <c r="IG210" s="62"/>
      <c r="IH210" s="62"/>
      <c r="II210" s="62"/>
      <c r="IJ210" s="62"/>
      <c r="IK210" s="62"/>
      <c r="IL210" s="62"/>
      <c r="IM210" s="62"/>
      <c r="IN210" s="62"/>
      <c r="IO210" s="62"/>
      <c r="IP210" s="62"/>
      <c r="IQ210" s="62"/>
      <c r="IR210" s="62"/>
      <c r="IS210" s="62"/>
      <c r="IT210" s="62"/>
      <c r="IU210" s="62"/>
      <c r="IV210" s="62"/>
      <c r="IW210" s="62"/>
    </row>
    <row r="211" spans="1:257">
      <c r="A211"/>
      <c r="D211" s="256"/>
      <c r="E211" s="121"/>
      <c r="F211" s="18"/>
      <c r="G211" s="19"/>
      <c r="H211" s="96"/>
      <c r="I211" s="96"/>
      <c r="J211" s="96"/>
      <c r="K211" s="96"/>
      <c r="L211" s="96"/>
      <c r="M211" s="96"/>
      <c r="N211" s="96"/>
      <c r="O211" s="96"/>
      <c r="P211" s="96"/>
      <c r="Q211" s="96"/>
      <c r="R211" s="96"/>
      <c r="S211" s="86"/>
      <c r="T211" s="86"/>
      <c r="U211" s="86"/>
      <c r="V211" s="130"/>
      <c r="AR211" s="23"/>
      <c r="AS211" s="23"/>
      <c r="AT211" s="18"/>
      <c r="AV211" s="24"/>
      <c r="AW211" s="24"/>
      <c r="AX211" s="24"/>
      <c r="AY211" s="24"/>
      <c r="AZ211" s="24"/>
      <c r="BA211" s="24"/>
      <c r="BB211" s="24"/>
      <c r="BC211" s="24"/>
      <c r="BD211" s="24"/>
      <c r="BE211" s="24"/>
      <c r="BF211" s="24"/>
      <c r="BG211" s="24"/>
      <c r="BH211" s="24"/>
      <c r="BI211" s="24"/>
      <c r="BS211" s="233"/>
      <c r="BT211" s="233"/>
      <c r="BU211" s="233"/>
      <c r="BV211" s="233"/>
      <c r="BW211" s="233"/>
      <c r="BX211" s="233"/>
      <c r="BY211" s="233"/>
      <c r="BZ211" s="233"/>
      <c r="CA211" s="233"/>
      <c r="CB211" s="233"/>
      <c r="CC211" s="233"/>
      <c r="CG211" s="63"/>
      <c r="CI211" s="77"/>
      <c r="FT211"/>
      <c r="FU211"/>
      <c r="HA211" s="62"/>
      <c r="HB211" s="62"/>
      <c r="HC211" s="6"/>
      <c r="HD211" s="310"/>
      <c r="HE211" s="224"/>
      <c r="HF211" s="98"/>
      <c r="HH211" s="105"/>
      <c r="HI211" s="78"/>
      <c r="HJ211" s="73"/>
      <c r="HK211" s="62"/>
      <c r="HL211" s="62"/>
      <c r="HM211" s="62"/>
      <c r="HN211" s="62"/>
      <c r="HO211" s="62"/>
      <c r="HP211" s="62"/>
      <c r="HQ211" s="62"/>
      <c r="HR211" s="62"/>
      <c r="HS211" s="62"/>
      <c r="HT211" s="62"/>
      <c r="HU211" s="62"/>
      <c r="HV211" s="62"/>
      <c r="HW211" s="62"/>
      <c r="HX211" s="62"/>
      <c r="HY211" s="62"/>
      <c r="HZ211" s="62"/>
      <c r="IA211" s="62"/>
      <c r="IB211" s="49"/>
      <c r="IC211" s="49"/>
      <c r="ID211" s="49"/>
      <c r="IE211" s="49"/>
      <c r="IF211" s="49"/>
      <c r="IG211" s="62"/>
      <c r="IH211" s="62"/>
      <c r="II211" s="62"/>
      <c r="IJ211" s="62"/>
      <c r="IK211" s="62"/>
      <c r="IL211" s="62"/>
      <c r="IM211" s="62"/>
      <c r="IN211" s="62"/>
      <c r="IO211" s="62"/>
      <c r="IP211" s="62"/>
      <c r="IQ211" s="62"/>
      <c r="IR211" s="62"/>
      <c r="IS211" s="62"/>
      <c r="IT211" s="62"/>
      <c r="IU211" s="62"/>
      <c r="IV211" s="62"/>
      <c r="IW211" s="62"/>
    </row>
    <row r="212" spans="1:257">
      <c r="A212"/>
      <c r="D212" s="256"/>
      <c r="E212" s="121"/>
      <c r="F212" s="18"/>
      <c r="G212" s="19"/>
      <c r="H212" s="96"/>
      <c r="I212" s="96"/>
      <c r="J212" s="96"/>
      <c r="K212" s="96"/>
      <c r="L212" s="96"/>
      <c r="M212" s="96"/>
      <c r="N212" s="96"/>
      <c r="O212" s="96"/>
      <c r="P212" s="96"/>
      <c r="Q212" s="96"/>
      <c r="R212" s="96"/>
      <c r="S212" s="86"/>
      <c r="T212" s="86"/>
      <c r="U212" s="86"/>
      <c r="V212" s="130"/>
      <c r="AR212" s="23"/>
      <c r="AS212" s="23"/>
      <c r="AT212" s="18"/>
      <c r="AV212" s="24"/>
      <c r="AW212" s="24"/>
      <c r="AX212" s="24"/>
      <c r="AY212" s="24"/>
      <c r="AZ212" s="24"/>
      <c r="BA212" s="24"/>
      <c r="BB212" s="24"/>
      <c r="BC212" s="24"/>
      <c r="BD212" s="24"/>
      <c r="BE212" s="24"/>
      <c r="BF212" s="24"/>
      <c r="BG212" s="24"/>
      <c r="BH212" s="24"/>
      <c r="BI212" s="24"/>
      <c r="BS212" s="233"/>
      <c r="BT212" s="233"/>
      <c r="BU212" s="233"/>
      <c r="BV212" s="233"/>
      <c r="BW212" s="233"/>
      <c r="BX212" s="233"/>
      <c r="BY212" s="233"/>
      <c r="BZ212" s="233"/>
      <c r="CA212" s="233"/>
      <c r="CB212" s="233"/>
      <c r="CC212" s="233"/>
      <c r="CG212" s="63"/>
      <c r="CI212" s="64"/>
      <c r="FT212"/>
      <c r="FU212"/>
      <c r="HA212" s="62"/>
      <c r="HB212" s="62"/>
      <c r="HC212" s="6"/>
      <c r="HD212" s="311"/>
      <c r="HE212" s="225"/>
      <c r="HF212" s="99"/>
      <c r="HH212" s="106"/>
      <c r="HI212" s="78"/>
      <c r="HJ212" s="73"/>
      <c r="HK212" s="62"/>
      <c r="HL212" s="62"/>
      <c r="HM212" s="62"/>
      <c r="HN212" s="62"/>
      <c r="HO212" s="62"/>
      <c r="HP212" s="62"/>
      <c r="HQ212" s="62"/>
      <c r="HR212" s="62"/>
      <c r="HS212" s="62"/>
      <c r="HT212" s="62"/>
      <c r="HU212" s="62"/>
      <c r="HV212" s="62"/>
      <c r="HW212" s="62"/>
      <c r="HX212" s="62"/>
      <c r="HY212" s="62"/>
      <c r="HZ212" s="62"/>
      <c r="IA212" s="62"/>
      <c r="IB212" s="62"/>
      <c r="IC212" s="62"/>
      <c r="ID212" s="62"/>
      <c r="IE212" s="62"/>
      <c r="IF212" s="62"/>
      <c r="IG212" s="62"/>
      <c r="IH212" s="62"/>
      <c r="II212" s="62"/>
      <c r="IJ212" s="62"/>
      <c r="IK212" s="62"/>
      <c r="IL212" s="62"/>
      <c r="IM212" s="62"/>
      <c r="IN212" s="62"/>
      <c r="IO212" s="62"/>
      <c r="IP212" s="62"/>
      <c r="IQ212" s="62"/>
      <c r="IR212" s="62"/>
      <c r="IS212" s="62"/>
      <c r="IT212" s="62"/>
      <c r="IU212" s="62"/>
      <c r="IV212" s="62"/>
      <c r="IW212" s="62"/>
    </row>
    <row r="213" spans="1:257">
      <c r="A213"/>
      <c r="D213" s="256"/>
      <c r="E213" s="121"/>
      <c r="F213" s="18"/>
      <c r="G213" s="19"/>
      <c r="H213" s="96"/>
      <c r="I213" s="96"/>
      <c r="J213" s="96"/>
      <c r="K213" s="96"/>
      <c r="L213" s="96"/>
      <c r="M213" s="96"/>
      <c r="N213" s="96"/>
      <c r="O213" s="96"/>
      <c r="P213" s="96"/>
      <c r="Q213" s="96"/>
      <c r="R213" s="96"/>
      <c r="S213" s="86"/>
      <c r="T213" s="86"/>
      <c r="U213" s="86"/>
      <c r="V213" s="130"/>
      <c r="AR213" s="23"/>
      <c r="AS213" s="23"/>
      <c r="AT213" s="18"/>
      <c r="AV213" s="24"/>
      <c r="AW213" s="24"/>
      <c r="AX213" s="24"/>
      <c r="AY213" s="24"/>
      <c r="AZ213" s="24"/>
      <c r="BA213" s="24"/>
      <c r="BB213" s="24"/>
      <c r="BC213" s="24"/>
      <c r="BD213" s="24"/>
      <c r="BE213" s="24"/>
      <c r="BF213" s="24"/>
      <c r="BG213" s="24"/>
      <c r="BH213" s="24"/>
      <c r="BI213" s="24"/>
      <c r="BS213" s="233"/>
      <c r="BT213" s="233"/>
      <c r="BU213" s="233"/>
      <c r="BV213" s="233"/>
      <c r="BW213" s="233"/>
      <c r="BX213" s="116"/>
      <c r="BY213" s="233"/>
      <c r="BZ213" s="233"/>
      <c r="CA213" s="233"/>
      <c r="CB213" s="233"/>
      <c r="CC213" s="233"/>
      <c r="CG213" s="63"/>
      <c r="CI213" s="64"/>
      <c r="FT213"/>
      <c r="FU213"/>
      <c r="HA213" s="62"/>
      <c r="HB213" s="62"/>
      <c r="HC213" s="6"/>
      <c r="HD213" s="310"/>
      <c r="HE213" s="224"/>
      <c r="HF213" s="98"/>
      <c r="HH213" s="105"/>
      <c r="HI213" s="78"/>
      <c r="HJ213" s="73"/>
      <c r="HK213" s="62"/>
      <c r="HL213" s="62"/>
      <c r="HM213" s="62"/>
      <c r="HN213" s="62"/>
      <c r="HO213" s="62"/>
      <c r="HP213" s="62"/>
      <c r="HQ213" s="62"/>
      <c r="HR213" s="62"/>
      <c r="HS213" s="62"/>
      <c r="HT213" s="62"/>
      <c r="HU213" s="62"/>
      <c r="HV213" s="62"/>
      <c r="HW213" s="62"/>
      <c r="HX213" s="62"/>
      <c r="HY213" s="62"/>
      <c r="HZ213" s="62"/>
      <c r="IA213" s="62"/>
      <c r="IB213" s="62"/>
      <c r="IC213" s="62"/>
      <c r="ID213" s="62"/>
      <c r="IE213" s="62"/>
      <c r="IF213" s="62"/>
      <c r="IG213" s="62"/>
      <c r="IH213" s="62"/>
      <c r="II213" s="62"/>
      <c r="IJ213" s="62"/>
      <c r="IK213" s="62"/>
      <c r="IL213" s="62"/>
      <c r="IM213" s="62"/>
      <c r="IN213" s="62"/>
      <c r="IO213" s="62"/>
      <c r="IP213" s="62"/>
      <c r="IQ213" s="62"/>
      <c r="IR213" s="62"/>
      <c r="IS213" s="62"/>
      <c r="IT213" s="62"/>
      <c r="IU213" s="62"/>
      <c r="IV213" s="62"/>
      <c r="IW213" s="62"/>
    </row>
    <row r="214" spans="1:257">
      <c r="A214"/>
      <c r="D214" s="256"/>
      <c r="E214" s="121"/>
      <c r="F214" s="18"/>
      <c r="G214" s="19"/>
      <c r="H214" s="96"/>
      <c r="I214" s="96"/>
      <c r="J214" s="96"/>
      <c r="K214" s="96"/>
      <c r="L214" s="96"/>
      <c r="M214" s="96"/>
      <c r="N214" s="96"/>
      <c r="O214" s="96"/>
      <c r="P214" s="96"/>
      <c r="Q214" s="96"/>
      <c r="R214" s="96"/>
      <c r="S214" s="86"/>
      <c r="T214" s="86"/>
      <c r="U214" s="86"/>
      <c r="V214" s="130"/>
      <c r="AR214" s="23"/>
      <c r="AS214" s="23"/>
      <c r="AT214" s="18"/>
      <c r="AV214" s="24"/>
      <c r="AW214" s="24"/>
      <c r="AX214" s="24"/>
      <c r="AY214" s="24"/>
      <c r="AZ214" s="24"/>
      <c r="BA214" s="24"/>
      <c r="BB214" s="24"/>
      <c r="BC214" s="24"/>
      <c r="BD214" s="24"/>
      <c r="BE214" s="24"/>
      <c r="BF214" s="24"/>
      <c r="BG214" s="24"/>
      <c r="BH214" s="24"/>
      <c r="BI214" s="24"/>
      <c r="BS214" s="233"/>
      <c r="BT214" s="233"/>
      <c r="BU214" s="233"/>
      <c r="BV214" s="233"/>
      <c r="BW214" s="233"/>
      <c r="BX214" s="116"/>
      <c r="BY214" s="233"/>
      <c r="BZ214" s="233"/>
      <c r="CA214" s="233"/>
      <c r="CB214" s="233"/>
      <c r="CC214" s="233"/>
      <c r="CG214" s="63"/>
      <c r="CI214" s="92"/>
      <c r="FT214"/>
      <c r="FU214"/>
      <c r="HA214" s="62"/>
      <c r="HB214" s="62"/>
      <c r="HC214" s="6"/>
      <c r="HD214" s="310"/>
      <c r="HE214" s="224"/>
      <c r="HF214" s="98"/>
      <c r="HH214" s="105"/>
      <c r="HI214" s="78"/>
      <c r="HJ214" s="73"/>
      <c r="HK214" s="62"/>
      <c r="HL214" s="62"/>
      <c r="HM214" s="62"/>
      <c r="HN214" s="62"/>
      <c r="HO214" s="62"/>
      <c r="HP214" s="62"/>
      <c r="HQ214" s="62"/>
      <c r="HR214" s="62"/>
      <c r="HS214" s="62"/>
      <c r="HT214" s="62"/>
      <c r="HU214" s="62"/>
      <c r="HV214" s="62"/>
      <c r="HW214" s="62"/>
      <c r="HX214" s="62"/>
      <c r="HY214" s="62"/>
      <c r="HZ214" s="62"/>
      <c r="IA214" s="62"/>
      <c r="IB214" s="49"/>
      <c r="IC214" s="49"/>
      <c r="ID214" s="49"/>
      <c r="IE214" s="49"/>
      <c r="IF214" s="49"/>
      <c r="IG214" s="49"/>
      <c r="IH214" s="49"/>
      <c r="II214" s="49"/>
      <c r="IJ214" s="49"/>
      <c r="IK214" s="49"/>
      <c r="IL214" s="49"/>
      <c r="IM214" s="49"/>
      <c r="IN214" s="49"/>
      <c r="IO214" s="49"/>
      <c r="IP214" s="49"/>
      <c r="IQ214" s="49"/>
      <c r="IR214" s="49"/>
      <c r="IS214" s="49"/>
      <c r="IT214" s="49"/>
      <c r="IU214" s="49"/>
      <c r="IV214" s="49"/>
      <c r="IW214" s="49"/>
    </row>
    <row r="215" spans="1:257">
      <c r="A215"/>
      <c r="D215" s="256"/>
      <c r="E215" s="121"/>
      <c r="F215" s="18"/>
      <c r="G215" s="19"/>
      <c r="H215" s="96"/>
      <c r="I215" s="96"/>
      <c r="J215" s="96"/>
      <c r="K215" s="96"/>
      <c r="L215" s="96"/>
      <c r="M215" s="96"/>
      <c r="N215" s="96"/>
      <c r="O215" s="96"/>
      <c r="P215" s="96"/>
      <c r="Q215" s="96"/>
      <c r="R215" s="96"/>
      <c r="S215" s="86"/>
      <c r="T215" s="86"/>
      <c r="U215" s="86"/>
      <c r="V215" s="130"/>
      <c r="AR215" s="23"/>
      <c r="AS215" s="23"/>
      <c r="AT215" s="18"/>
      <c r="AV215" s="24"/>
      <c r="BD215" s="24"/>
      <c r="BE215" s="24"/>
      <c r="BF215" s="24"/>
      <c r="BG215" s="24"/>
      <c r="BH215" s="24"/>
      <c r="BI215" s="24"/>
      <c r="BS215" s="233"/>
      <c r="BT215" s="233"/>
      <c r="BU215" s="233"/>
      <c r="BV215" s="233"/>
      <c r="BW215" s="233"/>
      <c r="BX215" s="116"/>
      <c r="BY215" s="233"/>
      <c r="BZ215" s="233"/>
      <c r="CA215" s="233"/>
      <c r="CB215" s="233"/>
      <c r="CC215" s="233"/>
      <c r="CG215" s="63"/>
      <c r="CI215" s="92"/>
      <c r="FT215"/>
      <c r="FU215"/>
      <c r="HA215" s="62"/>
      <c r="HB215" s="62"/>
      <c r="HC215" s="6"/>
      <c r="HD215" s="310"/>
      <c r="HE215" s="224"/>
      <c r="HF215" s="98"/>
      <c r="HH215" s="105"/>
      <c r="HI215" s="78"/>
      <c r="HJ215" s="73"/>
      <c r="HK215" s="62"/>
      <c r="HL215" s="62"/>
      <c r="HM215" s="62"/>
      <c r="HN215" s="62"/>
      <c r="HO215" s="62"/>
      <c r="HP215" s="62"/>
      <c r="HQ215" s="62"/>
      <c r="HR215" s="62"/>
      <c r="HS215" s="62"/>
      <c r="HT215" s="62"/>
      <c r="HU215" s="62"/>
      <c r="HV215" s="62"/>
      <c r="HW215" s="62"/>
      <c r="HX215" s="62"/>
      <c r="HY215" s="62"/>
      <c r="HZ215" s="62"/>
      <c r="IA215" s="62"/>
      <c r="IB215" s="49"/>
      <c r="IC215" s="49"/>
      <c r="ID215" s="49"/>
      <c r="IE215" s="49"/>
      <c r="IF215" s="49"/>
      <c r="IG215" s="49"/>
      <c r="IH215" s="49"/>
      <c r="II215" s="49"/>
      <c r="IJ215" s="49"/>
      <c r="IK215" s="49"/>
      <c r="IL215" s="49"/>
      <c r="IM215" s="49"/>
      <c r="IN215" s="49"/>
      <c r="IO215" s="49"/>
      <c r="IP215" s="49"/>
      <c r="IQ215" s="49"/>
      <c r="IR215" s="49"/>
      <c r="IS215" s="49"/>
      <c r="IT215" s="49"/>
      <c r="IU215" s="49"/>
      <c r="IV215" s="49"/>
      <c r="IW215" s="49"/>
    </row>
    <row r="216" spans="1:257">
      <c r="A216"/>
      <c r="D216" s="256"/>
      <c r="E216" s="121"/>
      <c r="F216" s="18"/>
      <c r="G216" s="19"/>
      <c r="H216" s="96"/>
      <c r="I216" s="96"/>
      <c r="J216" s="96"/>
      <c r="K216" s="96"/>
      <c r="L216" s="96"/>
      <c r="M216" s="96"/>
      <c r="N216" s="96"/>
      <c r="O216" s="96"/>
      <c r="P216" s="96"/>
      <c r="Q216" s="96"/>
      <c r="R216" s="96"/>
      <c r="S216" s="86"/>
      <c r="T216" s="86"/>
      <c r="U216" s="86"/>
      <c r="V216" s="130"/>
      <c r="AR216" s="87"/>
      <c r="AS216" s="24"/>
      <c r="AT216" s="18"/>
      <c r="AV216" s="24"/>
      <c r="AW216" s="24"/>
      <c r="AX216" s="24"/>
      <c r="AY216" s="24"/>
      <c r="AZ216" s="24"/>
      <c r="BA216" s="24"/>
      <c r="BB216" s="24"/>
      <c r="BC216" s="24"/>
      <c r="BD216" s="24"/>
      <c r="BE216" s="24"/>
      <c r="BF216" s="24"/>
      <c r="BG216" s="24"/>
      <c r="BH216" s="24"/>
      <c r="BI216" s="24"/>
      <c r="BS216" s="233"/>
      <c r="BT216" s="233"/>
      <c r="BU216" s="233"/>
      <c r="BV216" s="233"/>
      <c r="BW216" s="233"/>
      <c r="BX216" s="116"/>
      <c r="BY216" s="233"/>
      <c r="BZ216" s="233"/>
      <c r="CA216" s="233"/>
      <c r="CB216" s="233"/>
      <c r="CC216" s="233"/>
      <c r="CG216" s="63"/>
      <c r="CI216" s="92"/>
      <c r="FT216"/>
      <c r="FU216"/>
      <c r="HA216" s="62"/>
      <c r="HB216" s="62"/>
      <c r="HC216" s="6"/>
      <c r="HD216" s="310"/>
      <c r="HE216" s="224"/>
      <c r="HF216" s="98"/>
      <c r="HH216" s="105"/>
      <c r="HI216" s="78"/>
      <c r="HJ216" s="73"/>
      <c r="HK216" s="62"/>
      <c r="HL216" s="62"/>
      <c r="HM216" s="62"/>
      <c r="HN216" s="62"/>
      <c r="HO216" s="62"/>
      <c r="HP216" s="62"/>
      <c r="HQ216" s="62"/>
      <c r="HR216" s="62"/>
      <c r="HS216" s="62"/>
      <c r="HT216" s="62"/>
      <c r="HU216" s="62"/>
      <c r="HV216" s="62"/>
      <c r="HW216" s="62"/>
      <c r="HX216" s="62"/>
      <c r="HY216" s="62"/>
      <c r="HZ216" s="62"/>
      <c r="IA216" s="62"/>
      <c r="IB216" s="62"/>
      <c r="IC216" s="62"/>
      <c r="ID216" s="62"/>
      <c r="IE216" s="62"/>
      <c r="IF216" s="62"/>
      <c r="IG216" s="49"/>
      <c r="IH216" s="49"/>
      <c r="II216" s="49"/>
      <c r="IJ216" s="49"/>
      <c r="IK216" s="49"/>
      <c r="IL216" s="49"/>
      <c r="IM216" s="49"/>
      <c r="IN216" s="49"/>
      <c r="IO216" s="49"/>
      <c r="IP216" s="49"/>
      <c r="IQ216" s="49"/>
      <c r="IR216" s="49"/>
      <c r="IS216" s="49"/>
      <c r="IT216" s="49"/>
      <c r="IU216" s="49"/>
      <c r="IV216" s="49"/>
      <c r="IW216" s="49"/>
    </row>
    <row r="217" spans="1:257">
      <c r="A217"/>
      <c r="D217" s="256"/>
      <c r="E217" s="121"/>
      <c r="F217" s="18"/>
      <c r="G217" s="19"/>
      <c r="H217" s="96"/>
      <c r="I217" s="96"/>
      <c r="J217" s="96"/>
      <c r="K217" s="96"/>
      <c r="L217" s="96"/>
      <c r="M217" s="96"/>
      <c r="N217" s="96"/>
      <c r="O217" s="96"/>
      <c r="P217" s="96"/>
      <c r="Q217" s="96"/>
      <c r="R217" s="96"/>
      <c r="S217" s="86"/>
      <c r="T217" s="86"/>
      <c r="U217" s="86"/>
      <c r="V217" s="130"/>
      <c r="AR217" s="88"/>
      <c r="AS217" s="24"/>
      <c r="AT217" s="18"/>
      <c r="AV217" s="24"/>
      <c r="AW217" s="24"/>
      <c r="AX217" s="24"/>
      <c r="AY217" s="24"/>
      <c r="AZ217" s="24"/>
      <c r="BA217" s="24"/>
      <c r="BB217" s="24"/>
      <c r="BC217" s="24"/>
      <c r="BD217" s="24"/>
      <c r="BE217" s="24"/>
      <c r="BF217" s="24"/>
      <c r="BG217" s="24"/>
      <c r="BH217" s="24"/>
      <c r="BI217" s="24"/>
      <c r="BS217" s="233"/>
      <c r="BT217" s="233"/>
      <c r="BU217" s="233"/>
      <c r="BV217" s="233"/>
      <c r="BW217" s="233"/>
      <c r="BX217" s="116"/>
      <c r="BY217" s="233"/>
      <c r="BZ217" s="233"/>
      <c r="CA217" s="233"/>
      <c r="CB217" s="233"/>
      <c r="CC217" s="233"/>
      <c r="CG217" s="63"/>
      <c r="CI217" s="92"/>
      <c r="FT217"/>
      <c r="FU217"/>
      <c r="HA217" s="62"/>
      <c r="HB217" s="62"/>
      <c r="HC217" s="6"/>
      <c r="HD217" s="310"/>
      <c r="HE217" s="224"/>
      <c r="HF217" s="98"/>
      <c r="HH217" s="105"/>
      <c r="HI217" s="78"/>
      <c r="HJ217" s="73"/>
      <c r="HK217" s="62"/>
      <c r="HL217" s="62"/>
      <c r="HM217" s="62"/>
      <c r="HN217" s="62"/>
      <c r="HO217" s="62"/>
      <c r="HP217" s="62"/>
      <c r="HQ217" s="62"/>
      <c r="HR217" s="62"/>
      <c r="HS217" s="62"/>
      <c r="HT217" s="62"/>
      <c r="HU217" s="62"/>
      <c r="HV217" s="62"/>
      <c r="HW217" s="62"/>
      <c r="HX217" s="62"/>
      <c r="HY217" s="62"/>
      <c r="HZ217" s="62"/>
      <c r="IA217" s="62"/>
      <c r="IB217" s="62"/>
      <c r="IC217" s="62"/>
      <c r="ID217" s="62"/>
      <c r="IE217" s="62"/>
      <c r="IF217" s="62"/>
      <c r="IG217" s="49"/>
      <c r="IH217" s="49"/>
      <c r="II217" s="49"/>
      <c r="IJ217" s="49"/>
      <c r="IK217" s="49"/>
      <c r="IL217" s="49"/>
      <c r="IM217" s="49"/>
      <c r="IN217" s="49"/>
      <c r="IO217" s="49"/>
      <c r="IP217" s="49"/>
      <c r="IQ217" s="49"/>
      <c r="IR217" s="49"/>
      <c r="IS217" s="49"/>
      <c r="IT217" s="49"/>
      <c r="IU217" s="49"/>
      <c r="IV217" s="49"/>
      <c r="IW217" s="49"/>
    </row>
    <row r="218" spans="1:257">
      <c r="A218"/>
      <c r="D218" s="256"/>
      <c r="E218" s="121"/>
      <c r="F218" s="18"/>
      <c r="G218" s="19"/>
      <c r="H218" s="96"/>
      <c r="I218" s="96"/>
      <c r="J218" s="96"/>
      <c r="K218" s="96"/>
      <c r="L218" s="96"/>
      <c r="M218" s="96"/>
      <c r="N218" s="96"/>
      <c r="O218" s="96"/>
      <c r="P218" s="96"/>
      <c r="Q218" s="96"/>
      <c r="R218" s="96"/>
      <c r="S218" s="86"/>
      <c r="T218" s="86"/>
      <c r="U218" s="86"/>
      <c r="V218" s="130"/>
      <c r="AR218" s="23"/>
      <c r="AS218" s="23"/>
      <c r="AT218" s="18"/>
      <c r="AW218" s="97"/>
      <c r="AX218" s="97"/>
      <c r="AY218" s="97"/>
      <c r="AZ218" s="97"/>
      <c r="BA218" s="97"/>
      <c r="BB218" s="97"/>
      <c r="BC218" s="23"/>
      <c r="BS218" s="233"/>
      <c r="BT218" s="233"/>
      <c r="BU218" s="233"/>
      <c r="BV218" s="233"/>
      <c r="BW218" s="233"/>
      <c r="BX218" s="233"/>
      <c r="BY218" s="233"/>
      <c r="BZ218" s="233"/>
      <c r="CA218" s="233"/>
      <c r="CB218" s="233"/>
      <c r="CC218" s="233"/>
      <c r="CG218" s="63"/>
      <c r="CI218" s="92"/>
      <c r="FT218"/>
      <c r="FU218"/>
      <c r="HA218" s="62"/>
      <c r="HB218" s="62"/>
      <c r="HC218" s="6"/>
      <c r="HD218" s="310"/>
      <c r="HE218" s="224"/>
      <c r="HF218" s="98"/>
      <c r="HH218" s="105"/>
      <c r="HI218" s="78"/>
      <c r="HJ218" s="73"/>
      <c r="HK218" s="62"/>
      <c r="HL218" s="62"/>
      <c r="HM218" s="62"/>
      <c r="HN218" s="62"/>
      <c r="HO218" s="62"/>
      <c r="HP218" s="62"/>
      <c r="HQ218" s="62"/>
      <c r="HR218" s="62"/>
      <c r="HS218" s="62"/>
      <c r="HT218" s="62"/>
      <c r="HU218" s="62"/>
      <c r="HV218" s="62"/>
      <c r="HW218" s="62"/>
      <c r="HX218" s="62"/>
      <c r="HY218" s="62"/>
      <c r="HZ218" s="62"/>
      <c r="IA218" s="62"/>
      <c r="IB218" s="62"/>
      <c r="IC218" s="62"/>
      <c r="ID218" s="62"/>
      <c r="IE218" s="62"/>
      <c r="IF218" s="62"/>
      <c r="IG218" s="62"/>
      <c r="IH218" s="62"/>
      <c r="II218" s="49"/>
      <c r="IJ218" s="49"/>
      <c r="IK218" s="49"/>
      <c r="IL218" s="49"/>
      <c r="IM218" s="49"/>
      <c r="IN218" s="49"/>
      <c r="IO218" s="49"/>
      <c r="IP218" s="49"/>
      <c r="IQ218" s="49"/>
      <c r="IR218" s="49"/>
      <c r="IS218" s="49"/>
      <c r="IT218" s="49"/>
      <c r="IU218" s="49"/>
      <c r="IV218" s="49"/>
      <c r="IW218" s="49"/>
    </row>
    <row r="219" spans="1:257">
      <c r="A219"/>
      <c r="D219" s="256"/>
      <c r="E219" s="121"/>
      <c r="F219" s="18"/>
      <c r="G219" s="19"/>
      <c r="H219" s="96"/>
      <c r="I219" s="96"/>
      <c r="J219" s="96"/>
      <c r="K219" s="96"/>
      <c r="L219" s="96"/>
      <c r="M219" s="96"/>
      <c r="N219" s="96"/>
      <c r="O219" s="96"/>
      <c r="P219" s="96"/>
      <c r="Q219" s="96"/>
      <c r="R219" s="96"/>
      <c r="S219" s="86"/>
      <c r="T219" s="86"/>
      <c r="U219" s="86"/>
      <c r="V219" s="130"/>
      <c r="AR219" s="23"/>
      <c r="AS219" s="23"/>
      <c r="AT219" s="18"/>
      <c r="AW219" s="97"/>
      <c r="AX219" s="97"/>
      <c r="AY219" s="97"/>
      <c r="AZ219" s="97"/>
      <c r="BA219" s="97"/>
      <c r="BB219" s="97"/>
      <c r="BC219" s="23"/>
      <c r="BS219" s="233"/>
      <c r="BT219" s="233"/>
      <c r="BU219" s="233"/>
      <c r="BV219" s="233"/>
      <c r="BW219" s="233"/>
      <c r="BX219" s="233"/>
      <c r="BY219" s="233"/>
      <c r="BZ219" s="233"/>
      <c r="CA219" s="233"/>
      <c r="CB219" s="233"/>
      <c r="CC219" s="233"/>
      <c r="CI219" s="63"/>
      <c r="FT219"/>
      <c r="FU219"/>
      <c r="HA219" s="62"/>
      <c r="HB219" s="62"/>
      <c r="HC219" s="6"/>
      <c r="HD219" s="310"/>
      <c r="HE219" s="224"/>
      <c r="HF219" s="98"/>
      <c r="HH219" s="105"/>
      <c r="HI219" s="78"/>
      <c r="HJ219" s="73"/>
      <c r="HK219" s="62"/>
      <c r="HL219" s="62"/>
      <c r="HM219" s="62"/>
      <c r="HN219" s="62"/>
      <c r="HO219" s="62"/>
      <c r="HP219" s="62"/>
      <c r="HQ219" s="62"/>
      <c r="HR219" s="62"/>
      <c r="HS219" s="62"/>
      <c r="HT219" s="62"/>
      <c r="HU219" s="62"/>
      <c r="HV219" s="62"/>
      <c r="HW219" s="62"/>
      <c r="HX219" s="62"/>
      <c r="HY219" s="62"/>
      <c r="HZ219" s="62"/>
      <c r="IA219" s="62"/>
      <c r="IB219" s="62"/>
      <c r="IC219" s="62"/>
      <c r="ID219" s="62"/>
      <c r="IE219" s="62"/>
      <c r="IF219" s="62"/>
      <c r="IG219" s="62"/>
      <c r="IH219" s="62"/>
      <c r="II219" s="49"/>
      <c r="IJ219" s="49"/>
      <c r="IK219" s="49"/>
      <c r="IL219" s="49"/>
      <c r="IM219" s="49"/>
      <c r="IN219" s="49"/>
      <c r="IO219" s="49"/>
      <c r="IP219" s="49"/>
      <c r="IQ219" s="49"/>
      <c r="IR219" s="49"/>
      <c r="IS219" s="49"/>
      <c r="IT219" s="49"/>
      <c r="IU219" s="49"/>
      <c r="IV219" s="49"/>
      <c r="IW219" s="49"/>
    </row>
    <row r="220" spans="1:257">
      <c r="A220"/>
      <c r="D220" s="256"/>
      <c r="E220" s="121"/>
      <c r="F220" s="18"/>
      <c r="G220" s="19"/>
      <c r="H220" s="96"/>
      <c r="I220" s="96"/>
      <c r="J220" s="96"/>
      <c r="K220" s="96"/>
      <c r="L220" s="96"/>
      <c r="M220" s="96"/>
      <c r="N220" s="96"/>
      <c r="O220" s="96"/>
      <c r="P220" s="96"/>
      <c r="Q220" s="96"/>
      <c r="R220" s="96"/>
      <c r="S220" s="86"/>
      <c r="T220" s="86"/>
      <c r="U220" s="86"/>
      <c r="V220" s="130"/>
      <c r="AR220" s="23"/>
      <c r="AS220" s="23"/>
      <c r="AT220" s="18"/>
      <c r="AW220" s="97"/>
      <c r="AX220" s="97"/>
      <c r="AY220" s="97"/>
      <c r="AZ220" s="97"/>
      <c r="BA220" s="97"/>
      <c r="BB220" s="97"/>
      <c r="BC220" s="23"/>
      <c r="BS220" s="233"/>
      <c r="BT220" s="233"/>
      <c r="BU220" s="233"/>
      <c r="BV220" s="233"/>
      <c r="BW220" s="233"/>
      <c r="BX220" s="233"/>
      <c r="BY220" s="233"/>
      <c r="BZ220" s="233"/>
      <c r="CA220" s="233"/>
      <c r="CB220" s="233"/>
      <c r="CC220" s="233"/>
      <c r="FT220"/>
      <c r="FU220"/>
      <c r="HA220" s="62"/>
      <c r="HB220" s="62"/>
      <c r="HC220" s="6"/>
      <c r="HD220" s="310"/>
      <c r="HE220" s="224"/>
      <c r="HF220" s="98"/>
      <c r="HH220" s="105"/>
      <c r="HI220" s="78"/>
      <c r="HJ220" s="73"/>
      <c r="HK220" s="62"/>
      <c r="HL220" s="62"/>
      <c r="HM220" s="62"/>
      <c r="HN220" s="62"/>
      <c r="HO220" s="62"/>
      <c r="HP220" s="62"/>
      <c r="HQ220" s="62"/>
      <c r="HR220" s="62"/>
      <c r="HS220" s="62"/>
      <c r="HT220" s="62"/>
      <c r="HU220" s="62"/>
      <c r="HV220" s="62"/>
      <c r="HW220" s="62"/>
      <c r="HX220" s="62"/>
      <c r="HY220" s="62"/>
      <c r="HZ220" s="62"/>
      <c r="IA220" s="62"/>
      <c r="IB220" s="62"/>
      <c r="IC220" s="62"/>
      <c r="ID220" s="62"/>
      <c r="IE220" s="62"/>
      <c r="IF220" s="62"/>
      <c r="IG220" s="62"/>
      <c r="IH220" s="62"/>
      <c r="II220" s="62"/>
      <c r="IJ220" s="49"/>
      <c r="IK220" s="49"/>
      <c r="IL220" s="49"/>
      <c r="IM220" s="49"/>
      <c r="IN220" s="49"/>
      <c r="IO220" s="49"/>
      <c r="IP220" s="49"/>
      <c r="IQ220" s="49"/>
      <c r="IR220" s="49"/>
      <c r="IS220" s="49"/>
      <c r="IT220" s="49"/>
      <c r="IU220" s="49"/>
      <c r="IV220" s="49"/>
      <c r="IW220" s="49"/>
    </row>
    <row r="221" spans="1:257">
      <c r="A221"/>
      <c r="D221" s="256"/>
      <c r="E221" s="121"/>
      <c r="F221" s="18"/>
      <c r="G221" s="19"/>
      <c r="H221" s="96"/>
      <c r="I221" s="96"/>
      <c r="J221" s="96"/>
      <c r="K221" s="96"/>
      <c r="L221" s="96"/>
      <c r="M221" s="96"/>
      <c r="N221" s="96"/>
      <c r="O221" s="96"/>
      <c r="P221" s="96"/>
      <c r="Q221" s="96"/>
      <c r="R221" s="96"/>
      <c r="S221" s="86"/>
      <c r="T221" s="86"/>
      <c r="U221" s="86"/>
      <c r="V221" s="130"/>
      <c r="AR221" s="23"/>
      <c r="AS221" s="23"/>
      <c r="AT221" s="18"/>
      <c r="AW221" s="97"/>
      <c r="AX221" s="97"/>
      <c r="AY221" s="97"/>
      <c r="AZ221" s="97"/>
      <c r="BA221" s="97"/>
      <c r="BB221" s="97"/>
      <c r="BC221" s="23"/>
      <c r="BS221" s="233"/>
      <c r="BT221" s="233"/>
      <c r="BU221" s="233"/>
      <c r="BV221" s="233"/>
      <c r="BW221" s="233"/>
      <c r="BX221" s="233"/>
      <c r="BY221" s="233"/>
      <c r="BZ221" s="233"/>
      <c r="CA221" s="233"/>
      <c r="CB221" s="233"/>
      <c r="CC221" s="233"/>
      <c r="CI221" s="64"/>
      <c r="FT221"/>
      <c r="FU221"/>
      <c r="HA221" s="62"/>
      <c r="HB221" s="62"/>
      <c r="HC221" s="6"/>
      <c r="HD221" s="310"/>
      <c r="HE221" s="224"/>
      <c r="HF221" s="98"/>
      <c r="HH221" s="105"/>
      <c r="HI221" s="78"/>
      <c r="HJ221" s="73"/>
      <c r="HK221" s="62"/>
      <c r="HL221" s="62"/>
      <c r="HM221" s="62"/>
      <c r="HN221" s="62"/>
      <c r="HO221" s="62"/>
      <c r="HP221" s="62"/>
      <c r="HQ221" s="62"/>
      <c r="HR221" s="62"/>
      <c r="HS221" s="62"/>
      <c r="HT221" s="62"/>
      <c r="HU221" s="62"/>
      <c r="HV221" s="62"/>
      <c r="HW221" s="62"/>
      <c r="HX221" s="62"/>
      <c r="HY221" s="62"/>
      <c r="HZ221" s="62"/>
      <c r="IA221" s="62"/>
      <c r="IB221" s="62"/>
      <c r="IC221" s="62"/>
      <c r="ID221" s="62"/>
      <c r="IE221" s="62"/>
      <c r="IF221" s="62"/>
      <c r="IG221" s="62"/>
      <c r="IH221" s="62"/>
      <c r="II221" s="62"/>
      <c r="IJ221" s="62"/>
      <c r="IK221" s="62"/>
      <c r="IL221" s="49"/>
      <c r="IM221" s="49"/>
      <c r="IN221" s="49"/>
      <c r="IO221" s="49"/>
      <c r="IP221" s="49"/>
      <c r="IQ221" s="49"/>
      <c r="IR221" s="49"/>
      <c r="IS221" s="49"/>
      <c r="IT221" s="49"/>
      <c r="IU221" s="49"/>
      <c r="IV221" s="49"/>
      <c r="IW221" s="49"/>
    </row>
    <row r="222" spans="1:257">
      <c r="A222"/>
      <c r="D222" s="256"/>
      <c r="E222" s="121"/>
      <c r="F222" s="18"/>
      <c r="G222" s="19"/>
      <c r="H222" s="96"/>
      <c r="I222" s="96"/>
      <c r="J222" s="96"/>
      <c r="K222" s="96"/>
      <c r="L222" s="96"/>
      <c r="M222" s="96"/>
      <c r="N222" s="96"/>
      <c r="O222" s="96"/>
      <c r="P222" s="96"/>
      <c r="Q222" s="96"/>
      <c r="R222" s="96"/>
      <c r="S222" s="86"/>
      <c r="T222" s="86"/>
      <c r="U222" s="86"/>
      <c r="V222" s="130"/>
      <c r="AR222" s="23"/>
      <c r="AS222" s="23"/>
      <c r="AT222" s="18"/>
      <c r="AW222" s="97"/>
      <c r="AX222" s="97"/>
      <c r="AY222" s="97"/>
      <c r="AZ222" s="97"/>
      <c r="BA222" s="97"/>
      <c r="BB222" s="97"/>
      <c r="BC222" s="23"/>
      <c r="BS222" s="233"/>
      <c r="BT222" s="233"/>
      <c r="BU222" s="233"/>
      <c r="BV222" s="233"/>
      <c r="BW222" s="233"/>
      <c r="BX222" s="233"/>
      <c r="BY222" s="233"/>
      <c r="BZ222" s="233"/>
      <c r="CA222" s="233"/>
      <c r="CB222" s="233"/>
      <c r="CC222" s="233"/>
      <c r="CI222" s="77"/>
      <c r="FT222"/>
      <c r="FU222"/>
      <c r="HA222" s="62"/>
      <c r="HB222" s="62"/>
      <c r="HC222" s="6"/>
      <c r="HD222" s="310"/>
      <c r="HE222" s="224"/>
      <c r="HF222" s="98"/>
      <c r="HH222" s="105"/>
      <c r="HI222" s="78"/>
      <c r="HJ222" s="73"/>
      <c r="HK222" s="62"/>
      <c r="HL222" s="62"/>
      <c r="HM222" s="62"/>
      <c r="HN222" s="62"/>
      <c r="HO222" s="62"/>
      <c r="HP222" s="62"/>
      <c r="HQ222" s="62"/>
      <c r="HR222" s="62"/>
      <c r="HS222" s="62"/>
      <c r="HT222" s="62"/>
      <c r="HU222" s="62"/>
      <c r="HV222" s="62"/>
      <c r="HW222" s="62"/>
      <c r="HX222" s="62"/>
      <c r="HY222" s="62"/>
      <c r="HZ222" s="62"/>
      <c r="IA222" s="62"/>
      <c r="IB222" s="62"/>
      <c r="IC222" s="62"/>
      <c r="ID222" s="62"/>
      <c r="IE222" s="62"/>
      <c r="IF222" s="62"/>
      <c r="IG222" s="62"/>
      <c r="IH222" s="62"/>
      <c r="II222" s="62"/>
      <c r="IJ222" s="62"/>
      <c r="IK222" s="62"/>
      <c r="IL222" s="49"/>
      <c r="IM222" s="49"/>
      <c r="IN222" s="49"/>
      <c r="IO222" s="49"/>
      <c r="IP222" s="49"/>
      <c r="IQ222" s="49"/>
      <c r="IR222" s="49"/>
      <c r="IS222" s="49"/>
      <c r="IT222" s="49"/>
      <c r="IU222" s="49"/>
      <c r="IV222" s="49"/>
      <c r="IW222" s="49"/>
    </row>
    <row r="223" spans="1:257">
      <c r="A223"/>
      <c r="D223" s="256"/>
      <c r="E223" s="121"/>
      <c r="F223" s="18"/>
      <c r="G223" s="19"/>
      <c r="H223" s="96"/>
      <c r="I223" s="96"/>
      <c r="J223" s="96"/>
      <c r="K223" s="96"/>
      <c r="L223" s="96"/>
      <c r="M223" s="96"/>
      <c r="N223" s="96"/>
      <c r="O223" s="96"/>
      <c r="P223" s="96"/>
      <c r="Q223" s="96"/>
      <c r="R223" s="96"/>
      <c r="S223" s="86"/>
      <c r="T223" s="86"/>
      <c r="U223" s="86"/>
      <c r="V223" s="130"/>
      <c r="AR223" s="23"/>
      <c r="AS223" s="23"/>
      <c r="AT223" s="18"/>
      <c r="AW223" s="97"/>
      <c r="AX223" s="97"/>
      <c r="AY223" s="97"/>
      <c r="AZ223" s="97"/>
      <c r="BA223" s="97"/>
      <c r="BB223" s="97"/>
      <c r="BC223" s="23"/>
      <c r="BS223" s="233"/>
      <c r="BT223" s="233"/>
      <c r="BU223" s="233"/>
      <c r="BV223" s="233"/>
      <c r="BW223" s="233"/>
      <c r="BX223" s="234"/>
      <c r="BY223" s="233"/>
      <c r="BZ223" s="233"/>
      <c r="CA223" s="234"/>
      <c r="CB223" s="233"/>
      <c r="CC223" s="233"/>
      <c r="CI223" s="77"/>
      <c r="FT223"/>
      <c r="FU223"/>
      <c r="HA223" s="62"/>
      <c r="HB223" s="62"/>
      <c r="HC223" s="6"/>
      <c r="HD223" s="310"/>
      <c r="HE223" s="224"/>
      <c r="HF223" s="98"/>
      <c r="HH223" s="105"/>
      <c r="HI223" s="78"/>
      <c r="HJ223" s="73"/>
      <c r="HK223" s="62"/>
      <c r="HL223" s="62"/>
      <c r="HM223" s="62"/>
      <c r="HN223" s="62"/>
      <c r="HO223" s="62"/>
      <c r="HP223" s="62"/>
      <c r="HQ223" s="62"/>
      <c r="HR223" s="62"/>
      <c r="HS223" s="62"/>
      <c r="HT223" s="62"/>
      <c r="HU223" s="62"/>
      <c r="HV223" s="62"/>
      <c r="HW223" s="62"/>
      <c r="HX223" s="62"/>
      <c r="HY223" s="62"/>
      <c r="HZ223" s="62"/>
      <c r="IA223" s="62"/>
      <c r="IB223" s="62"/>
      <c r="IC223" s="62"/>
      <c r="ID223" s="62"/>
      <c r="IE223" s="62"/>
      <c r="IF223" s="62"/>
      <c r="IG223" s="62"/>
      <c r="IH223" s="62"/>
      <c r="II223" s="62"/>
      <c r="IJ223" s="62"/>
      <c r="IK223" s="62"/>
      <c r="IL223" s="62"/>
      <c r="IM223" s="62"/>
      <c r="IN223" s="62"/>
      <c r="IO223" s="62"/>
      <c r="IP223" s="62"/>
      <c r="IQ223" s="62"/>
      <c r="IR223" s="62"/>
      <c r="IS223" s="62"/>
      <c r="IT223" s="62"/>
      <c r="IU223" s="62"/>
      <c r="IV223" s="62"/>
      <c r="IW223" s="49"/>
    </row>
    <row r="224" spans="1:257">
      <c r="A224"/>
      <c r="D224" s="256"/>
      <c r="E224" s="121"/>
      <c r="F224" s="18"/>
      <c r="G224" s="19"/>
      <c r="H224" s="96"/>
      <c r="I224" s="96"/>
      <c r="J224" s="96"/>
      <c r="K224" s="96"/>
      <c r="L224" s="96"/>
      <c r="M224" s="96"/>
      <c r="N224" s="96"/>
      <c r="O224" s="96"/>
      <c r="P224" s="96"/>
      <c r="Q224" s="96"/>
      <c r="R224" s="96"/>
      <c r="S224" s="86"/>
      <c r="T224" s="86"/>
      <c r="U224" s="86"/>
      <c r="V224" s="130"/>
      <c r="AR224" s="23"/>
      <c r="AS224" s="23"/>
      <c r="AT224" s="18"/>
      <c r="AW224" s="23"/>
      <c r="AX224" s="23"/>
      <c r="AY224" s="23"/>
      <c r="AZ224" s="23"/>
      <c r="BA224" s="23"/>
      <c r="BB224" s="23"/>
      <c r="BC224" s="23"/>
      <c r="BS224" s="233"/>
      <c r="BT224" s="233"/>
      <c r="BU224" s="233"/>
      <c r="BV224" s="233"/>
      <c r="BW224" s="233"/>
      <c r="BX224" s="234"/>
      <c r="BY224" s="233"/>
      <c r="BZ224" s="233"/>
      <c r="CA224" s="234"/>
      <c r="CB224" s="233"/>
      <c r="CC224" s="233"/>
      <c r="CI224" s="94"/>
      <c r="FT224"/>
      <c r="FU224"/>
      <c r="HA224" s="62"/>
      <c r="HB224" s="62"/>
      <c r="HC224" s="6"/>
      <c r="HD224" s="310"/>
      <c r="HE224" s="224"/>
      <c r="HF224" s="98"/>
      <c r="HH224" s="105"/>
      <c r="HI224" s="78"/>
      <c r="HJ224" s="73"/>
      <c r="HK224" s="62"/>
      <c r="HL224" s="62"/>
      <c r="HM224" s="62"/>
      <c r="HN224" s="62"/>
      <c r="HO224" s="62"/>
      <c r="HP224" s="62"/>
      <c r="HQ224" s="62"/>
      <c r="HR224" s="62"/>
      <c r="HS224" s="62"/>
      <c r="HT224" s="62"/>
      <c r="HU224" s="62"/>
      <c r="HV224" s="62"/>
      <c r="HW224" s="62"/>
      <c r="HX224" s="62"/>
      <c r="HY224" s="62"/>
      <c r="HZ224" s="62"/>
      <c r="IA224" s="62"/>
      <c r="IB224" s="62"/>
      <c r="IC224" s="62"/>
      <c r="ID224" s="62"/>
      <c r="IE224" s="62"/>
      <c r="IF224" s="62"/>
      <c r="IG224" s="62"/>
      <c r="IH224" s="62"/>
      <c r="II224" s="62"/>
      <c r="IJ224" s="62"/>
      <c r="IK224" s="62"/>
      <c r="IL224" s="62"/>
      <c r="IM224" s="62"/>
      <c r="IN224" s="62"/>
      <c r="IO224" s="62"/>
      <c r="IP224" s="62"/>
      <c r="IQ224" s="62"/>
      <c r="IR224" s="62"/>
      <c r="IS224" s="62"/>
      <c r="IT224" s="62"/>
      <c r="IU224" s="62"/>
      <c r="IV224" s="62"/>
      <c r="IW224" s="62"/>
    </row>
    <row r="225" spans="1:257">
      <c r="A225"/>
      <c r="D225" s="256"/>
      <c r="E225" s="121"/>
      <c r="F225" s="18"/>
      <c r="G225" s="19"/>
      <c r="H225" s="96"/>
      <c r="I225" s="96"/>
      <c r="J225" s="96"/>
      <c r="K225" s="96"/>
      <c r="L225" s="96"/>
      <c r="M225" s="96"/>
      <c r="N225" s="96"/>
      <c r="O225" s="96"/>
      <c r="P225" s="96"/>
      <c r="Q225" s="96"/>
      <c r="R225" s="96"/>
      <c r="S225" s="86"/>
      <c r="T225" s="86"/>
      <c r="U225" s="86"/>
      <c r="V225" s="130"/>
      <c r="AR225" s="23"/>
      <c r="AS225" s="23"/>
      <c r="AT225" s="18"/>
      <c r="AW225" s="23"/>
      <c r="AX225" s="23"/>
      <c r="AY225" s="23"/>
      <c r="AZ225" s="23"/>
      <c r="BA225" s="23"/>
      <c r="BB225" s="23"/>
      <c r="BC225" s="23"/>
      <c r="BS225" s="233"/>
      <c r="BT225" s="233"/>
      <c r="BU225" s="233"/>
      <c r="BV225" s="233"/>
      <c r="BW225" s="233"/>
      <c r="BX225" s="233"/>
      <c r="BY225" s="233"/>
      <c r="BZ225" s="233"/>
      <c r="CA225" s="233"/>
      <c r="CB225" s="233"/>
      <c r="CC225" s="233"/>
      <c r="CI225" s="94"/>
      <c r="FT225"/>
      <c r="FU225"/>
      <c r="HA225" s="62"/>
      <c r="HB225" s="62"/>
      <c r="HC225" s="6"/>
      <c r="HD225" s="310"/>
      <c r="HE225" s="224"/>
      <c r="HF225" s="98"/>
      <c r="HH225" s="105"/>
      <c r="HI225" s="78"/>
      <c r="HJ225" s="73"/>
      <c r="HK225" s="62"/>
      <c r="HL225" s="62"/>
      <c r="HM225" s="62"/>
      <c r="HN225" s="62"/>
      <c r="HO225" s="62"/>
      <c r="HP225" s="62"/>
      <c r="HQ225" s="62"/>
      <c r="HR225" s="62"/>
      <c r="HS225" s="62"/>
      <c r="HT225" s="62"/>
      <c r="HU225" s="62"/>
      <c r="HV225" s="62"/>
      <c r="HW225" s="62"/>
      <c r="HX225" s="62"/>
      <c r="HY225" s="62"/>
      <c r="HZ225" s="62"/>
      <c r="IA225" s="62"/>
      <c r="IB225" s="49"/>
      <c r="IC225" s="49"/>
      <c r="ID225" s="49"/>
      <c r="IE225" s="49"/>
      <c r="IF225" s="49"/>
      <c r="IG225" s="62"/>
      <c r="IH225" s="62"/>
      <c r="II225" s="62"/>
      <c r="IJ225" s="62"/>
      <c r="IK225" s="62"/>
      <c r="IL225" s="62"/>
      <c r="IM225" s="62"/>
      <c r="IN225" s="62"/>
      <c r="IO225" s="62"/>
      <c r="IP225" s="62"/>
      <c r="IQ225" s="62"/>
      <c r="IR225" s="62"/>
      <c r="IS225" s="62"/>
      <c r="IT225" s="62"/>
      <c r="IU225" s="62"/>
      <c r="IV225" s="62"/>
      <c r="IW225" s="62"/>
    </row>
    <row r="226" spans="1:257">
      <c r="A226"/>
      <c r="D226" s="256"/>
      <c r="E226" s="121"/>
      <c r="F226" s="18"/>
      <c r="G226" s="19"/>
      <c r="H226" s="96"/>
      <c r="I226" s="96"/>
      <c r="J226" s="96"/>
      <c r="K226" s="96"/>
      <c r="L226" s="96"/>
      <c r="M226" s="96"/>
      <c r="N226" s="96"/>
      <c r="O226" s="96"/>
      <c r="P226" s="96"/>
      <c r="Q226" s="96"/>
      <c r="R226" s="96"/>
      <c r="S226" s="86"/>
      <c r="T226" s="86"/>
      <c r="U226" s="86"/>
      <c r="V226" s="130"/>
      <c r="AR226" s="23"/>
      <c r="AS226" s="23"/>
      <c r="AT226" s="18"/>
      <c r="AW226" s="23"/>
      <c r="AX226" s="23"/>
      <c r="AY226" s="23"/>
      <c r="AZ226" s="23"/>
      <c r="BA226" s="23"/>
      <c r="BB226" s="23"/>
      <c r="BC226" s="23"/>
      <c r="BS226" s="233"/>
      <c r="BT226" s="233"/>
      <c r="BU226" s="233"/>
      <c r="BV226" s="233"/>
      <c r="BW226" s="233"/>
      <c r="BX226" s="233"/>
      <c r="BY226" s="233"/>
      <c r="BZ226" s="233"/>
      <c r="CA226" s="233"/>
      <c r="CB226" s="233"/>
      <c r="CC226" s="233"/>
      <c r="CI226" s="94"/>
      <c r="FT226"/>
      <c r="FU226"/>
      <c r="HA226" s="62"/>
      <c r="HB226" s="62"/>
      <c r="HC226" s="6"/>
      <c r="HD226" s="311"/>
      <c r="HE226" s="225"/>
      <c r="HF226" s="99"/>
      <c r="HH226" s="106"/>
      <c r="HI226" s="78"/>
      <c r="HJ226" s="73"/>
      <c r="HK226" s="62"/>
      <c r="HL226" s="62"/>
      <c r="HM226" s="62"/>
      <c r="HN226" s="62"/>
      <c r="HO226" s="62"/>
      <c r="HP226" s="62"/>
      <c r="HQ226" s="62"/>
      <c r="HR226" s="62"/>
      <c r="HS226" s="62"/>
      <c r="HT226" s="62"/>
      <c r="HU226" s="62"/>
      <c r="HV226" s="62"/>
      <c r="HW226" s="62"/>
      <c r="HX226" s="62"/>
      <c r="HY226" s="62"/>
      <c r="HZ226" s="62"/>
      <c r="IA226" s="62"/>
      <c r="IB226" s="62"/>
      <c r="IC226" s="62"/>
      <c r="ID226" s="62"/>
      <c r="IE226" s="62"/>
      <c r="IF226" s="62"/>
      <c r="IG226" s="62"/>
      <c r="IH226" s="62"/>
      <c r="II226" s="62"/>
      <c r="IJ226" s="62"/>
      <c r="IK226" s="62"/>
      <c r="IL226" s="62"/>
      <c r="IM226" s="62"/>
      <c r="IN226" s="62"/>
      <c r="IO226" s="62"/>
      <c r="IP226" s="62"/>
      <c r="IQ226" s="62"/>
      <c r="IR226" s="62"/>
      <c r="IS226" s="62"/>
      <c r="IT226" s="62"/>
      <c r="IU226" s="62"/>
      <c r="IV226" s="62"/>
      <c r="IW226" s="62"/>
    </row>
    <row r="227" spans="1:257">
      <c r="A227"/>
      <c r="D227" s="256"/>
      <c r="E227" s="121"/>
      <c r="F227" s="18"/>
      <c r="G227" s="19"/>
      <c r="H227" s="96"/>
      <c r="I227" s="96"/>
      <c r="J227" s="96"/>
      <c r="K227" s="96"/>
      <c r="L227" s="96"/>
      <c r="M227" s="96"/>
      <c r="N227" s="96"/>
      <c r="O227" s="96"/>
      <c r="P227" s="96"/>
      <c r="Q227" s="96"/>
      <c r="R227" s="96"/>
      <c r="S227" s="86"/>
      <c r="T227" s="86"/>
      <c r="U227" s="86"/>
      <c r="V227" s="130"/>
      <c r="AR227" s="23"/>
      <c r="AS227" s="23"/>
      <c r="AT227" s="18"/>
      <c r="AW227" s="23"/>
      <c r="AX227" s="23"/>
      <c r="AY227" s="23"/>
      <c r="AZ227" s="23"/>
      <c r="BA227" s="23"/>
      <c r="BB227" s="23"/>
      <c r="BC227" s="23"/>
      <c r="BS227" s="233"/>
      <c r="BT227" s="233"/>
      <c r="BU227" s="233"/>
      <c r="BV227" s="233"/>
      <c r="BW227" s="233"/>
      <c r="BX227" s="233"/>
      <c r="BY227" s="233"/>
      <c r="BZ227" s="233"/>
      <c r="CA227" s="233"/>
      <c r="CB227" s="233"/>
      <c r="CC227" s="233"/>
      <c r="CI227" s="94"/>
      <c r="FT227"/>
      <c r="FU227"/>
      <c r="HA227" s="62"/>
      <c r="HB227" s="62"/>
      <c r="HC227" s="6"/>
      <c r="HD227" s="310"/>
      <c r="HE227" s="224"/>
      <c r="HF227" s="98"/>
      <c r="HH227" s="105"/>
      <c r="HI227" s="78"/>
      <c r="HJ227" s="73"/>
      <c r="HK227" s="62"/>
      <c r="HL227" s="62"/>
      <c r="HM227" s="62"/>
      <c r="HN227" s="62"/>
      <c r="HO227" s="62"/>
      <c r="HP227" s="62"/>
      <c r="HQ227" s="62"/>
      <c r="HR227" s="62"/>
      <c r="HS227" s="62"/>
      <c r="HT227" s="62"/>
      <c r="HU227" s="62"/>
      <c r="HV227" s="62"/>
      <c r="HW227" s="62"/>
      <c r="HX227" s="62"/>
      <c r="HY227" s="62"/>
      <c r="HZ227" s="62"/>
      <c r="IA227" s="62"/>
      <c r="IB227" s="62"/>
      <c r="IC227" s="62"/>
      <c r="ID227" s="62"/>
      <c r="IE227" s="62"/>
      <c r="IF227" s="62"/>
      <c r="IG227" s="62"/>
      <c r="IH227" s="62"/>
      <c r="II227" s="62"/>
      <c r="IJ227" s="62"/>
      <c r="IK227" s="62"/>
      <c r="IL227" s="62"/>
      <c r="IM227" s="62"/>
      <c r="IN227" s="62"/>
      <c r="IO227" s="62"/>
      <c r="IP227" s="62"/>
      <c r="IQ227" s="62"/>
      <c r="IR227" s="62"/>
      <c r="IS227" s="62"/>
      <c r="IT227" s="62"/>
      <c r="IU227" s="62"/>
      <c r="IV227" s="62"/>
      <c r="IW227" s="62"/>
    </row>
    <row r="228" spans="1:257">
      <c r="A228"/>
      <c r="D228" s="256"/>
      <c r="E228" s="121"/>
      <c r="F228" s="18"/>
      <c r="G228" s="19"/>
      <c r="H228" s="96"/>
      <c r="I228" s="96"/>
      <c r="J228" s="96"/>
      <c r="K228" s="96"/>
      <c r="L228" s="96"/>
      <c r="M228" s="96"/>
      <c r="N228" s="96"/>
      <c r="O228" s="96"/>
      <c r="P228" s="96"/>
      <c r="Q228" s="96"/>
      <c r="R228" s="96"/>
      <c r="S228" s="86"/>
      <c r="T228" s="86"/>
      <c r="U228" s="86"/>
      <c r="V228" s="130"/>
      <c r="AR228" s="23"/>
      <c r="AS228" s="23"/>
      <c r="AT228" s="18"/>
      <c r="AW228" s="23"/>
      <c r="AX228" s="23"/>
      <c r="AY228" s="23"/>
      <c r="AZ228" s="23"/>
      <c r="BA228" s="23"/>
      <c r="BB228" s="23"/>
      <c r="BC228" s="23"/>
      <c r="BS228" s="233"/>
      <c r="BT228" s="233"/>
      <c r="BU228" s="233"/>
      <c r="BV228" s="233"/>
      <c r="BW228" s="233"/>
      <c r="BX228" s="233"/>
      <c r="BY228" s="233"/>
      <c r="BZ228" s="233"/>
      <c r="CA228" s="233"/>
      <c r="CB228" s="233"/>
      <c r="CC228" s="233"/>
      <c r="CI228" s="94"/>
      <c r="FT228"/>
      <c r="FU228"/>
      <c r="HA228" s="62"/>
      <c r="HB228" s="62"/>
      <c r="HC228" s="6"/>
      <c r="HD228" s="310"/>
      <c r="HE228" s="224"/>
      <c r="HF228" s="98"/>
      <c r="HH228" s="105"/>
      <c r="HI228" s="78"/>
      <c r="HJ228" s="73"/>
      <c r="HK228" s="62"/>
      <c r="HL228" s="62"/>
      <c r="HM228" s="62"/>
      <c r="HN228" s="62"/>
      <c r="HO228" s="62"/>
      <c r="HP228" s="62"/>
      <c r="HQ228" s="62"/>
      <c r="HR228" s="62"/>
      <c r="HS228" s="62"/>
      <c r="HT228" s="62"/>
      <c r="HU228" s="62"/>
      <c r="HV228" s="62"/>
      <c r="HW228" s="62"/>
      <c r="HX228" s="62"/>
      <c r="HY228" s="62"/>
      <c r="HZ228" s="62"/>
      <c r="IA228" s="62"/>
      <c r="IB228" s="49"/>
      <c r="IC228" s="49"/>
      <c r="ID228" s="49"/>
      <c r="IE228" s="49"/>
      <c r="IF228" s="49"/>
      <c r="IG228" s="49"/>
      <c r="IH228" s="49"/>
      <c r="II228" s="49"/>
      <c r="IJ228" s="49"/>
      <c r="IK228" s="49"/>
      <c r="IL228" s="49"/>
      <c r="IM228" s="49"/>
      <c r="IN228" s="49"/>
      <c r="IO228" s="49"/>
      <c r="IP228" s="49"/>
      <c r="IQ228" s="49"/>
      <c r="IR228" s="49"/>
      <c r="IS228" s="49"/>
      <c r="IT228" s="49"/>
      <c r="IU228" s="49"/>
      <c r="IV228" s="49"/>
      <c r="IW228" s="49"/>
    </row>
    <row r="229" spans="1:257">
      <c r="A229"/>
      <c r="D229" s="256"/>
      <c r="E229" s="121"/>
      <c r="F229" s="18"/>
      <c r="G229" s="19"/>
      <c r="H229" s="96"/>
      <c r="I229" s="96"/>
      <c r="J229" s="96"/>
      <c r="K229" s="96"/>
      <c r="L229" s="96"/>
      <c r="M229" s="96"/>
      <c r="N229" s="96"/>
      <c r="O229" s="96"/>
      <c r="P229" s="96"/>
      <c r="Q229" s="96"/>
      <c r="R229" s="96"/>
      <c r="S229" s="86"/>
      <c r="T229" s="86"/>
      <c r="U229" s="86"/>
      <c r="V229" s="130"/>
      <c r="AR229" s="23"/>
      <c r="AS229" s="23"/>
      <c r="AT229" s="18"/>
      <c r="AW229" s="23"/>
      <c r="AX229" s="23"/>
      <c r="AY229" s="23"/>
      <c r="AZ229" s="23"/>
      <c r="BA229" s="23"/>
      <c r="BB229" s="23"/>
      <c r="BC229" s="23"/>
      <c r="BS229" s="233"/>
      <c r="BT229" s="233"/>
      <c r="BU229" s="233"/>
      <c r="BV229" s="233"/>
      <c r="BW229" s="233"/>
      <c r="BX229" s="234"/>
      <c r="BY229" s="233"/>
      <c r="BZ229" s="233"/>
      <c r="CA229" s="234"/>
      <c r="CB229" s="233"/>
      <c r="CC229" s="233"/>
      <c r="CI229" s="94"/>
      <c r="FT229"/>
      <c r="FU229"/>
      <c r="HA229" s="62"/>
      <c r="HB229" s="62"/>
      <c r="HC229" s="6"/>
      <c r="HD229" s="310"/>
      <c r="HE229" s="224"/>
      <c r="HF229" s="98"/>
      <c r="HH229" s="105"/>
      <c r="HI229" s="78"/>
      <c r="HJ229" s="73"/>
      <c r="HK229" s="62"/>
      <c r="HL229" s="62"/>
      <c r="HM229" s="62"/>
      <c r="HN229" s="62"/>
      <c r="HO229" s="62"/>
      <c r="HP229" s="62"/>
      <c r="HQ229" s="62"/>
      <c r="HR229" s="62"/>
      <c r="HS229" s="62"/>
      <c r="HT229" s="62"/>
      <c r="HU229" s="62"/>
      <c r="HV229" s="62"/>
      <c r="HW229" s="62"/>
      <c r="HX229" s="62"/>
      <c r="HY229" s="62"/>
      <c r="HZ229" s="62"/>
      <c r="IA229" s="62"/>
      <c r="IB229" s="49"/>
      <c r="IC229" s="49"/>
      <c r="ID229" s="49"/>
      <c r="IE229" s="49"/>
      <c r="IF229" s="49"/>
      <c r="IG229" s="49"/>
      <c r="IH229" s="49"/>
      <c r="II229" s="49"/>
      <c r="IJ229" s="49"/>
      <c r="IK229" s="49"/>
      <c r="IL229" s="49"/>
      <c r="IM229" s="49"/>
      <c r="IN229" s="49"/>
      <c r="IO229" s="49"/>
      <c r="IP229" s="49"/>
      <c r="IQ229" s="49"/>
      <c r="IR229" s="49"/>
      <c r="IS229" s="49"/>
      <c r="IT229" s="49"/>
      <c r="IU229" s="49"/>
      <c r="IV229" s="49"/>
      <c r="IW229" s="49"/>
    </row>
    <row r="230" spans="1:257">
      <c r="A230"/>
      <c r="D230" s="256"/>
      <c r="E230" s="121"/>
      <c r="F230" s="18"/>
      <c r="G230" s="19"/>
      <c r="H230" s="96"/>
      <c r="I230" s="96"/>
      <c r="J230" s="96"/>
      <c r="K230" s="96"/>
      <c r="L230" s="96"/>
      <c r="M230" s="96"/>
      <c r="N230" s="96"/>
      <c r="O230" s="96"/>
      <c r="P230" s="96"/>
      <c r="Q230" s="96"/>
      <c r="R230" s="96"/>
      <c r="S230" s="86"/>
      <c r="T230" s="86"/>
      <c r="U230" s="86"/>
      <c r="V230" s="130"/>
      <c r="AR230" s="23"/>
      <c r="AS230" s="23"/>
      <c r="AT230" s="18"/>
      <c r="AW230" s="23"/>
      <c r="AX230" s="23"/>
      <c r="AY230" s="23"/>
      <c r="AZ230" s="23"/>
      <c r="BA230" s="23"/>
      <c r="BB230" s="23"/>
      <c r="BC230" s="23"/>
      <c r="BS230" s="233"/>
      <c r="BT230" s="233"/>
      <c r="BU230" s="233"/>
      <c r="BV230" s="233"/>
      <c r="BW230" s="233"/>
      <c r="BX230" s="234"/>
      <c r="BY230" s="233"/>
      <c r="BZ230" s="233"/>
      <c r="CA230" s="234"/>
      <c r="CB230" s="233"/>
      <c r="CC230" s="233"/>
      <c r="CI230" s="94"/>
      <c r="FT230"/>
      <c r="FU230"/>
      <c r="HA230" s="62"/>
      <c r="HB230" s="62"/>
      <c r="HC230" s="6"/>
      <c r="HD230" s="310"/>
      <c r="HE230" s="224"/>
      <c r="HF230" s="98"/>
      <c r="HH230" s="105"/>
      <c r="HI230" s="78"/>
      <c r="HJ230" s="73"/>
      <c r="HK230" s="62"/>
      <c r="HL230" s="62"/>
      <c r="HM230" s="62"/>
      <c r="HN230" s="62"/>
      <c r="HO230" s="62"/>
      <c r="HP230" s="62"/>
      <c r="HQ230" s="62"/>
      <c r="HR230" s="62"/>
      <c r="HS230" s="62"/>
      <c r="HT230" s="62"/>
      <c r="HU230" s="62"/>
      <c r="HV230" s="62"/>
      <c r="HW230" s="62"/>
      <c r="HX230" s="62"/>
      <c r="HY230" s="62"/>
      <c r="HZ230" s="62"/>
      <c r="IA230" s="62"/>
      <c r="IB230" s="62"/>
      <c r="IC230" s="62"/>
      <c r="ID230" s="62"/>
      <c r="IE230" s="62"/>
      <c r="IF230" s="62"/>
      <c r="IG230" s="49"/>
      <c r="IH230" s="49"/>
      <c r="II230" s="49"/>
      <c r="IJ230" s="49"/>
      <c r="IK230" s="49"/>
      <c r="IL230" s="49"/>
      <c r="IM230" s="49"/>
      <c r="IN230" s="49"/>
      <c r="IO230" s="49"/>
      <c r="IP230" s="49"/>
      <c r="IQ230" s="49"/>
      <c r="IR230" s="49"/>
      <c r="IS230" s="49"/>
      <c r="IT230" s="49"/>
      <c r="IU230" s="49"/>
      <c r="IV230" s="49"/>
      <c r="IW230" s="49"/>
    </row>
    <row r="231" spans="1:257">
      <c r="A231"/>
      <c r="D231" s="256"/>
      <c r="E231" s="121"/>
      <c r="F231" s="18"/>
      <c r="G231" s="19"/>
      <c r="H231" s="96"/>
      <c r="I231" s="96"/>
      <c r="J231" s="96"/>
      <c r="K231" s="96"/>
      <c r="L231" s="96"/>
      <c r="M231" s="96"/>
      <c r="N231" s="96"/>
      <c r="O231" s="96"/>
      <c r="P231" s="96"/>
      <c r="Q231" s="96"/>
      <c r="R231" s="96"/>
      <c r="S231" s="86"/>
      <c r="T231" s="86"/>
      <c r="U231" s="86"/>
      <c r="V231" s="130"/>
      <c r="AR231" s="23"/>
      <c r="AS231" s="23"/>
      <c r="AT231" s="18"/>
      <c r="AW231" s="23"/>
      <c r="AX231" s="23"/>
      <c r="AY231" s="23"/>
      <c r="AZ231" s="23"/>
      <c r="BA231" s="23"/>
      <c r="BB231" s="23"/>
      <c r="BC231" s="23"/>
      <c r="BS231" s="233"/>
      <c r="BT231" s="233"/>
      <c r="BU231" s="233"/>
      <c r="BV231" s="233"/>
      <c r="BW231" s="233"/>
      <c r="BX231" s="234"/>
      <c r="BY231" s="233"/>
      <c r="BZ231" s="233"/>
      <c r="CA231" s="234"/>
      <c r="CB231" s="233"/>
      <c r="CC231" s="233"/>
      <c r="CH231" s="92"/>
      <c r="CI231" s="94"/>
      <c r="FT231"/>
      <c r="FU231"/>
      <c r="HA231" s="62"/>
      <c r="HB231" s="62"/>
      <c r="HC231" s="6"/>
      <c r="HD231" s="310"/>
      <c r="HE231" s="224"/>
      <c r="HF231" s="98"/>
      <c r="HH231" s="105"/>
      <c r="HI231" s="78"/>
      <c r="HJ231" s="73"/>
      <c r="HK231" s="62"/>
      <c r="HL231" s="62"/>
      <c r="HM231" s="62"/>
      <c r="HN231" s="62"/>
      <c r="HO231" s="62"/>
      <c r="HP231" s="62"/>
      <c r="HQ231" s="62"/>
      <c r="HR231" s="62"/>
      <c r="HS231" s="62"/>
      <c r="HT231" s="62"/>
      <c r="HU231" s="62"/>
      <c r="HV231" s="62"/>
      <c r="HW231" s="62"/>
      <c r="HX231" s="62"/>
      <c r="HY231" s="62"/>
      <c r="HZ231" s="62"/>
      <c r="IA231" s="62"/>
      <c r="IB231" s="62"/>
      <c r="IC231" s="62"/>
      <c r="ID231" s="62"/>
      <c r="IE231" s="62"/>
      <c r="IF231" s="62"/>
      <c r="IG231" s="49"/>
      <c r="IH231" s="49"/>
      <c r="II231" s="49"/>
      <c r="IJ231" s="49"/>
      <c r="IK231" s="49"/>
      <c r="IL231" s="49"/>
      <c r="IM231" s="49"/>
      <c r="IN231" s="49"/>
      <c r="IO231" s="49"/>
      <c r="IP231" s="49"/>
      <c r="IQ231" s="49"/>
      <c r="IR231" s="49"/>
      <c r="IS231" s="49"/>
      <c r="IT231" s="49"/>
      <c r="IU231" s="49"/>
      <c r="IV231" s="49"/>
      <c r="IW231" s="49"/>
    </row>
    <row r="232" spans="1:257">
      <c r="A232"/>
      <c r="D232" s="256"/>
      <c r="E232" s="121"/>
      <c r="F232" s="18"/>
      <c r="G232" s="19"/>
      <c r="H232" s="96"/>
      <c r="I232" s="96"/>
      <c r="J232" s="96"/>
      <c r="K232" s="96"/>
      <c r="L232" s="96"/>
      <c r="M232" s="96"/>
      <c r="N232" s="96"/>
      <c r="O232" s="96"/>
      <c r="P232" s="96"/>
      <c r="Q232" s="96"/>
      <c r="R232" s="96"/>
      <c r="S232" s="86"/>
      <c r="T232" s="86"/>
      <c r="U232" s="86"/>
      <c r="V232" s="130"/>
      <c r="AR232" s="23"/>
      <c r="AS232" s="23"/>
      <c r="AT232" s="18"/>
      <c r="AW232" s="23"/>
      <c r="AX232" s="23"/>
      <c r="AY232" s="23"/>
      <c r="AZ232" s="23"/>
      <c r="BA232" s="23"/>
      <c r="BB232" s="23"/>
      <c r="BC232" s="23"/>
      <c r="BS232" s="233"/>
      <c r="BT232" s="233"/>
      <c r="BU232" s="233"/>
      <c r="BV232" s="233"/>
      <c r="BW232" s="233"/>
      <c r="BX232" s="234"/>
      <c r="BY232" s="233"/>
      <c r="BZ232" s="233"/>
      <c r="CA232" s="234"/>
      <c r="CB232" s="233"/>
      <c r="CC232" s="233"/>
      <c r="CH232" s="94"/>
      <c r="CI232" s="94"/>
      <c r="FT232"/>
      <c r="FU232"/>
      <c r="HA232" s="62"/>
      <c r="HB232" s="62"/>
      <c r="HC232" s="6"/>
      <c r="HD232" s="310"/>
      <c r="HE232" s="224"/>
      <c r="HF232" s="98"/>
      <c r="HH232" s="105"/>
      <c r="HI232" s="78"/>
      <c r="HJ232" s="73"/>
      <c r="HK232" s="62"/>
      <c r="HL232" s="62"/>
      <c r="HM232" s="62"/>
      <c r="HN232" s="62"/>
      <c r="HO232" s="62"/>
      <c r="HP232" s="62"/>
      <c r="HQ232" s="62"/>
      <c r="HR232" s="62"/>
      <c r="HS232" s="62"/>
      <c r="HT232" s="62"/>
      <c r="HU232" s="62"/>
      <c r="HV232" s="62"/>
      <c r="HW232" s="62"/>
      <c r="HX232" s="62"/>
      <c r="HY232" s="62"/>
      <c r="HZ232" s="62"/>
      <c r="IA232" s="62"/>
      <c r="IB232" s="62"/>
      <c r="IC232" s="62"/>
      <c r="ID232" s="62"/>
      <c r="IE232" s="62"/>
      <c r="IF232" s="62"/>
      <c r="IG232" s="62"/>
      <c r="IH232" s="62"/>
      <c r="II232" s="49"/>
      <c r="IJ232" s="49"/>
      <c r="IK232" s="49"/>
      <c r="IL232" s="49"/>
      <c r="IM232" s="49"/>
      <c r="IN232" s="49"/>
      <c r="IO232" s="49"/>
      <c r="IP232" s="49"/>
      <c r="IQ232" s="49"/>
      <c r="IR232" s="49"/>
      <c r="IS232" s="49"/>
      <c r="IT232" s="49"/>
      <c r="IU232" s="49"/>
      <c r="IV232" s="49"/>
      <c r="IW232" s="49"/>
    </row>
    <row r="233" spans="1:257">
      <c r="A233"/>
      <c r="D233" s="256"/>
      <c r="E233" s="121"/>
      <c r="F233" s="18"/>
      <c r="G233" s="19"/>
      <c r="H233" s="96"/>
      <c r="I233" s="96"/>
      <c r="J233" s="96"/>
      <c r="K233" s="96"/>
      <c r="L233" s="96"/>
      <c r="M233" s="96"/>
      <c r="N233" s="96"/>
      <c r="O233" s="96"/>
      <c r="P233" s="96"/>
      <c r="Q233" s="96"/>
      <c r="R233" s="96"/>
      <c r="S233" s="86"/>
      <c r="T233" s="86"/>
      <c r="U233" s="86"/>
      <c r="V233" s="130"/>
      <c r="AR233" s="23"/>
      <c r="AS233" s="23"/>
      <c r="AT233" s="18"/>
      <c r="AW233" s="23"/>
      <c r="AX233" s="23"/>
      <c r="AY233" s="23"/>
      <c r="AZ233" s="23"/>
      <c r="BA233" s="23"/>
      <c r="BB233" s="23"/>
      <c r="BC233" s="23"/>
      <c r="BS233" s="233"/>
      <c r="BT233" s="233"/>
      <c r="BU233" s="233"/>
      <c r="BV233" s="233"/>
      <c r="BW233" s="233"/>
      <c r="BX233" s="234"/>
      <c r="BY233" s="233"/>
      <c r="BZ233" s="233"/>
      <c r="CA233" s="234"/>
      <c r="CB233" s="233"/>
      <c r="CC233" s="233"/>
      <c r="CH233" s="93"/>
      <c r="FT233"/>
      <c r="FU233"/>
      <c r="HA233" s="62"/>
      <c r="HB233" s="62"/>
      <c r="HC233" s="6"/>
      <c r="HD233" s="310"/>
      <c r="HE233" s="224"/>
      <c r="HF233" s="98"/>
      <c r="HH233" s="105"/>
      <c r="HI233" s="78"/>
      <c r="HJ233" s="73"/>
      <c r="HK233" s="62"/>
      <c r="HL233" s="62"/>
      <c r="HM233" s="62"/>
      <c r="HN233" s="62"/>
      <c r="HO233" s="62"/>
      <c r="HP233" s="62"/>
      <c r="HQ233" s="62"/>
      <c r="HR233" s="62"/>
      <c r="HS233" s="62"/>
      <c r="HT233" s="62"/>
      <c r="HU233" s="62"/>
      <c r="HV233" s="62"/>
      <c r="HW233" s="62"/>
      <c r="HX233" s="62"/>
      <c r="HY233" s="62"/>
      <c r="HZ233" s="62"/>
      <c r="IA233" s="62"/>
      <c r="IB233" s="62"/>
      <c r="IC233" s="62"/>
      <c r="ID233" s="62"/>
      <c r="IE233" s="62"/>
      <c r="IF233" s="62"/>
      <c r="IG233" s="62"/>
      <c r="IH233" s="62"/>
      <c r="II233" s="49"/>
      <c r="IJ233" s="49"/>
      <c r="IK233" s="49"/>
      <c r="IL233" s="49"/>
      <c r="IM233" s="49"/>
      <c r="IN233" s="49"/>
      <c r="IO233" s="49"/>
      <c r="IP233" s="49"/>
      <c r="IQ233" s="49"/>
      <c r="IR233" s="49"/>
      <c r="IS233" s="49"/>
      <c r="IT233" s="49"/>
      <c r="IU233" s="49"/>
      <c r="IV233" s="49"/>
      <c r="IW233" s="49"/>
    </row>
    <row r="234" spans="1:257">
      <c r="A234"/>
      <c r="D234" s="256"/>
      <c r="E234" s="121"/>
      <c r="F234" s="18"/>
      <c r="G234" s="19"/>
      <c r="H234" s="96"/>
      <c r="I234" s="96"/>
      <c r="J234" s="96"/>
      <c r="K234" s="96"/>
      <c r="L234" s="96"/>
      <c r="M234" s="96"/>
      <c r="N234" s="96"/>
      <c r="O234" s="96"/>
      <c r="P234" s="96"/>
      <c r="Q234" s="96"/>
      <c r="R234" s="96"/>
      <c r="S234" s="86"/>
      <c r="T234" s="86"/>
      <c r="U234" s="86"/>
      <c r="V234" s="130"/>
      <c r="AR234" s="23"/>
      <c r="AS234" s="23"/>
      <c r="AT234" s="18"/>
      <c r="AW234" s="23"/>
      <c r="AX234" s="23"/>
      <c r="AY234" s="23"/>
      <c r="AZ234" s="23"/>
      <c r="BA234" s="23"/>
      <c r="BB234" s="23"/>
      <c r="BC234" s="23"/>
      <c r="BS234" s="233"/>
      <c r="BT234" s="233"/>
      <c r="BU234" s="233"/>
      <c r="BV234" s="233"/>
      <c r="BW234" s="233"/>
      <c r="BX234" s="233"/>
      <c r="BY234" s="233"/>
      <c r="BZ234" s="233"/>
      <c r="CA234" s="233"/>
      <c r="CB234" s="233"/>
      <c r="CC234" s="233"/>
      <c r="CH234" s="109"/>
      <c r="FT234"/>
      <c r="FU234"/>
      <c r="HA234" s="62"/>
      <c r="HB234" s="62"/>
      <c r="HC234" s="6"/>
      <c r="HD234" s="310"/>
      <c r="HE234" s="224"/>
      <c r="HF234" s="98"/>
      <c r="HH234" s="105"/>
      <c r="HI234" s="78"/>
      <c r="HJ234" s="73"/>
      <c r="HK234" s="62"/>
      <c r="HL234" s="62"/>
      <c r="HM234" s="62"/>
      <c r="HN234" s="62"/>
      <c r="HO234" s="62"/>
      <c r="HP234" s="62"/>
      <c r="HQ234" s="62"/>
      <c r="HR234" s="62"/>
      <c r="HS234" s="62"/>
      <c r="HT234" s="62"/>
      <c r="HU234" s="62"/>
      <c r="HV234" s="62"/>
      <c r="HW234" s="62"/>
      <c r="HX234" s="62"/>
      <c r="HY234" s="62"/>
      <c r="HZ234" s="62"/>
      <c r="IA234" s="62"/>
      <c r="IB234" s="62"/>
      <c r="IC234" s="62"/>
      <c r="ID234" s="62"/>
      <c r="IE234" s="62"/>
      <c r="IF234" s="62"/>
      <c r="IG234" s="62"/>
      <c r="IH234" s="62"/>
      <c r="II234" s="62"/>
      <c r="IJ234" s="49"/>
      <c r="IK234" s="49"/>
      <c r="IL234" s="49"/>
      <c r="IM234" s="49"/>
      <c r="IN234" s="49"/>
      <c r="IO234" s="49"/>
      <c r="IP234" s="49"/>
      <c r="IQ234" s="49"/>
      <c r="IR234" s="49"/>
      <c r="IS234" s="49"/>
      <c r="IT234" s="49"/>
      <c r="IU234" s="49"/>
      <c r="IV234" s="49"/>
      <c r="IW234" s="49"/>
    </row>
    <row r="235" spans="1:257">
      <c r="A235"/>
      <c r="D235" s="256"/>
      <c r="E235" s="121"/>
      <c r="F235" s="18"/>
      <c r="G235" s="19"/>
      <c r="H235" s="96"/>
      <c r="I235" s="96"/>
      <c r="J235" s="96"/>
      <c r="K235" s="96"/>
      <c r="L235" s="96"/>
      <c r="M235" s="96"/>
      <c r="N235" s="96"/>
      <c r="O235" s="96"/>
      <c r="P235" s="96"/>
      <c r="Q235" s="96"/>
      <c r="R235" s="96"/>
      <c r="S235" s="86"/>
      <c r="T235" s="86"/>
      <c r="U235" s="86"/>
      <c r="V235" s="130"/>
      <c r="AR235" s="23"/>
      <c r="AS235" s="23"/>
      <c r="AT235" s="18"/>
      <c r="AW235" s="23"/>
      <c r="AX235" s="23"/>
      <c r="AY235" s="23"/>
      <c r="AZ235" s="23"/>
      <c r="BA235" s="23"/>
      <c r="BB235" s="23"/>
      <c r="BC235" s="23"/>
      <c r="BV235" s="233"/>
      <c r="BW235" s="233"/>
      <c r="BX235" s="233"/>
      <c r="CA235" s="233"/>
      <c r="CH235" s="92"/>
      <c r="FT235"/>
      <c r="FU235"/>
      <c r="HA235" s="62"/>
      <c r="HB235" s="62"/>
      <c r="HC235" s="6"/>
      <c r="HD235" s="310"/>
      <c r="HE235" s="224"/>
      <c r="HF235" s="98"/>
      <c r="HH235" s="105"/>
      <c r="HI235" s="78"/>
      <c r="HJ235" s="73"/>
      <c r="HK235" s="62"/>
      <c r="HL235" s="62"/>
      <c r="HM235" s="62"/>
      <c r="HN235" s="62"/>
      <c r="HO235" s="62"/>
      <c r="HP235" s="62"/>
      <c r="HQ235" s="62"/>
      <c r="HR235" s="62"/>
      <c r="HS235" s="62"/>
      <c r="HT235" s="62"/>
      <c r="HU235" s="62"/>
      <c r="HV235" s="62"/>
      <c r="HW235" s="62"/>
      <c r="HX235" s="62"/>
      <c r="HY235" s="62"/>
      <c r="HZ235" s="62"/>
      <c r="IA235" s="62"/>
      <c r="IB235" s="62"/>
      <c r="IC235" s="62"/>
      <c r="ID235" s="62"/>
      <c r="IE235" s="62"/>
      <c r="IF235" s="62"/>
      <c r="IG235" s="62"/>
      <c r="IH235" s="62"/>
      <c r="II235" s="62"/>
      <c r="IJ235" s="62"/>
      <c r="IK235" s="62"/>
      <c r="IL235" s="49"/>
      <c r="IM235" s="49"/>
      <c r="IN235" s="49"/>
      <c r="IO235" s="49"/>
      <c r="IP235" s="49"/>
      <c r="IQ235" s="49"/>
      <c r="IR235" s="49"/>
      <c r="IS235" s="49"/>
      <c r="IT235" s="49"/>
      <c r="IU235" s="49"/>
      <c r="IV235" s="49"/>
      <c r="IW235" s="49"/>
    </row>
    <row r="236" spans="1:257">
      <c r="A236"/>
      <c r="D236" s="256"/>
      <c r="E236" s="121"/>
      <c r="F236" s="18"/>
      <c r="G236" s="19"/>
      <c r="H236" s="96"/>
      <c r="I236" s="96"/>
      <c r="J236" s="96"/>
      <c r="K236" s="96"/>
      <c r="L236" s="96"/>
      <c r="M236" s="96"/>
      <c r="N236" s="96"/>
      <c r="O236" s="96"/>
      <c r="P236" s="96"/>
      <c r="Q236" s="96"/>
      <c r="R236" s="96"/>
      <c r="S236" s="86"/>
      <c r="T236" s="86"/>
      <c r="U236" s="86"/>
      <c r="V236" s="130"/>
      <c r="AR236" s="23"/>
      <c r="AS236" s="23"/>
      <c r="AT236" s="18"/>
      <c r="AW236" s="23"/>
      <c r="AX236" s="23"/>
      <c r="AY236" s="23"/>
      <c r="AZ236" s="23"/>
      <c r="BA236" s="23"/>
      <c r="BB236" s="23"/>
      <c r="BC236" s="23"/>
      <c r="BV236" s="233"/>
      <c r="BW236" s="233"/>
      <c r="BX236" s="233"/>
      <c r="CA236" s="233"/>
      <c r="CH236" s="92"/>
      <c r="FT236"/>
      <c r="FU236"/>
      <c r="HA236" s="62"/>
      <c r="HB236" s="62"/>
      <c r="HC236" s="6"/>
      <c r="HD236" s="310"/>
      <c r="HE236" s="224"/>
      <c r="HF236" s="98"/>
      <c r="HH236" s="105"/>
      <c r="HI236" s="78"/>
      <c r="HJ236" s="73"/>
      <c r="HK236" s="62"/>
      <c r="HL236" s="62"/>
      <c r="HM236" s="62"/>
      <c r="HN236" s="62"/>
      <c r="HO236" s="62"/>
      <c r="HP236" s="62"/>
      <c r="HQ236" s="62"/>
      <c r="HR236" s="62"/>
      <c r="HS236" s="62"/>
      <c r="HT236" s="62"/>
      <c r="HU236" s="62"/>
      <c r="HV236" s="62"/>
      <c r="HW236" s="62"/>
      <c r="HX236" s="62"/>
      <c r="HY236" s="62"/>
      <c r="HZ236" s="62"/>
      <c r="IA236" s="62"/>
      <c r="IB236" s="62"/>
      <c r="IC236" s="62"/>
      <c r="ID236" s="62"/>
      <c r="IE236" s="62"/>
      <c r="IF236" s="62"/>
      <c r="IG236" s="62"/>
      <c r="IH236" s="62"/>
      <c r="II236" s="62"/>
      <c r="IJ236" s="62"/>
      <c r="IK236" s="62"/>
      <c r="IL236" s="49"/>
      <c r="IM236" s="49"/>
      <c r="IN236" s="49"/>
      <c r="IO236" s="49"/>
      <c r="IP236" s="49"/>
      <c r="IQ236" s="49"/>
      <c r="IR236" s="49"/>
      <c r="IS236" s="49"/>
      <c r="IT236" s="49"/>
      <c r="IU236" s="49"/>
      <c r="IV236" s="49"/>
      <c r="IW236" s="49"/>
    </row>
    <row r="237" spans="1:257">
      <c r="A237"/>
      <c r="D237" s="256"/>
      <c r="E237" s="121"/>
      <c r="F237" s="18"/>
      <c r="G237" s="19"/>
      <c r="H237" s="96"/>
      <c r="I237" s="96"/>
      <c r="J237" s="96"/>
      <c r="K237" s="96"/>
      <c r="L237" s="96"/>
      <c r="M237" s="96"/>
      <c r="N237" s="96"/>
      <c r="O237" s="96"/>
      <c r="P237" s="96"/>
      <c r="Q237" s="96"/>
      <c r="R237" s="96"/>
      <c r="S237" s="86"/>
      <c r="T237" s="86"/>
      <c r="U237" s="86"/>
      <c r="V237" s="130"/>
      <c r="AR237" s="23"/>
      <c r="AS237" s="23"/>
      <c r="AT237" s="18"/>
      <c r="AW237" s="23"/>
      <c r="AX237" s="23"/>
      <c r="AY237" s="23"/>
      <c r="AZ237" s="23"/>
      <c r="BA237" s="23"/>
      <c r="BB237" s="23"/>
      <c r="BC237" s="23"/>
      <c r="BV237" s="233"/>
      <c r="BW237" s="233"/>
      <c r="BX237" s="233"/>
      <c r="CA237" s="233"/>
      <c r="CH237" s="92"/>
      <c r="FT237"/>
      <c r="FU237"/>
      <c r="HA237" s="62"/>
      <c r="HB237" s="62"/>
      <c r="HC237" s="6"/>
      <c r="HD237" s="310"/>
      <c r="HE237" s="224"/>
      <c r="HF237" s="98"/>
      <c r="HH237" s="105"/>
      <c r="HI237" s="78"/>
      <c r="HJ237" s="73"/>
      <c r="HK237" s="62"/>
      <c r="HL237" s="62"/>
      <c r="HM237" s="62"/>
      <c r="HN237" s="62"/>
      <c r="HO237" s="62"/>
      <c r="HP237" s="62"/>
      <c r="HQ237" s="62"/>
      <c r="HR237" s="62"/>
      <c r="HS237" s="62"/>
      <c r="HT237" s="62"/>
      <c r="HU237" s="62"/>
      <c r="HV237" s="62"/>
      <c r="HW237" s="62"/>
      <c r="HX237" s="62"/>
      <c r="HY237" s="62"/>
      <c r="HZ237" s="62"/>
      <c r="IA237" s="49"/>
      <c r="IB237" s="62"/>
      <c r="IC237" s="62"/>
      <c r="ID237" s="62"/>
      <c r="IE237" s="62"/>
      <c r="IF237" s="62"/>
      <c r="IG237" s="62"/>
      <c r="IH237" s="62"/>
      <c r="II237" s="62"/>
      <c r="IJ237" s="62"/>
      <c r="IK237" s="62"/>
      <c r="IL237" s="62"/>
      <c r="IM237" s="62"/>
      <c r="IN237" s="62"/>
      <c r="IO237" s="62"/>
      <c r="IP237" s="62"/>
      <c r="IQ237" s="62"/>
      <c r="IR237" s="62"/>
      <c r="IS237" s="62"/>
      <c r="IT237" s="62"/>
      <c r="IU237" s="62"/>
      <c r="IV237" s="62"/>
      <c r="IW237" s="49"/>
    </row>
    <row r="238" spans="1:257">
      <c r="A238"/>
      <c r="D238" s="256"/>
      <c r="E238" s="121"/>
      <c r="F238" s="18"/>
      <c r="G238" s="19"/>
      <c r="H238" s="96"/>
      <c r="I238" s="96"/>
      <c r="J238" s="96"/>
      <c r="K238" s="96"/>
      <c r="L238" s="96"/>
      <c r="M238" s="96"/>
      <c r="N238" s="96"/>
      <c r="O238" s="96"/>
      <c r="P238" s="96"/>
      <c r="Q238" s="96"/>
      <c r="R238" s="96"/>
      <c r="S238" s="86"/>
      <c r="T238" s="86"/>
      <c r="U238" s="86"/>
      <c r="V238" s="130"/>
      <c r="AR238" s="23"/>
      <c r="AS238" s="23"/>
      <c r="AT238" s="18"/>
      <c r="AW238" s="23"/>
      <c r="AX238" s="23"/>
      <c r="AY238" s="23"/>
      <c r="AZ238" s="23"/>
      <c r="BA238" s="23"/>
      <c r="BB238" s="23"/>
      <c r="BC238" s="23"/>
      <c r="BV238" s="233"/>
      <c r="BW238" s="233"/>
      <c r="BX238" s="234"/>
      <c r="CA238" s="233"/>
      <c r="CH238" s="92"/>
      <c r="FT238"/>
      <c r="FU238"/>
      <c r="HA238" s="62"/>
      <c r="HB238" s="62"/>
      <c r="HC238" s="6"/>
      <c r="HD238" s="310"/>
      <c r="HE238" s="224"/>
      <c r="HF238" s="98"/>
      <c r="HH238" s="105"/>
      <c r="HI238" s="78"/>
      <c r="HJ238" s="73"/>
      <c r="HK238" s="62"/>
      <c r="HL238" s="62"/>
      <c r="HM238" s="62"/>
      <c r="HN238" s="62"/>
      <c r="HO238" s="62"/>
      <c r="HP238" s="62"/>
      <c r="HQ238" s="62"/>
      <c r="HR238" s="62"/>
      <c r="HS238" s="62"/>
      <c r="HT238" s="62"/>
      <c r="HU238" s="62"/>
      <c r="HV238" s="62"/>
      <c r="HW238" s="62"/>
      <c r="HX238" s="62"/>
      <c r="HY238" s="62"/>
      <c r="HZ238" s="62"/>
      <c r="IA238" s="62"/>
      <c r="IB238" s="62"/>
      <c r="IC238" s="62"/>
      <c r="ID238" s="62"/>
      <c r="IE238" s="62"/>
      <c r="IF238" s="62"/>
      <c r="IG238" s="62"/>
      <c r="IH238" s="62"/>
      <c r="II238" s="62"/>
      <c r="IJ238" s="62"/>
      <c r="IK238" s="62"/>
      <c r="IL238" s="62"/>
      <c r="IM238" s="62"/>
      <c r="IN238" s="62"/>
      <c r="IO238" s="62"/>
      <c r="IP238" s="62"/>
      <c r="IQ238" s="62"/>
      <c r="IR238" s="62"/>
      <c r="IS238" s="62"/>
      <c r="IT238" s="62"/>
      <c r="IU238" s="62"/>
      <c r="IV238" s="62"/>
      <c r="IW238" s="62"/>
    </row>
    <row r="239" spans="1:257">
      <c r="A239"/>
      <c r="D239" s="256"/>
      <c r="E239" s="121"/>
      <c r="F239" s="18"/>
      <c r="G239" s="19"/>
      <c r="H239" s="96"/>
      <c r="I239" s="96"/>
      <c r="J239" s="96"/>
      <c r="K239" s="96"/>
      <c r="L239" s="96"/>
      <c r="M239" s="96"/>
      <c r="N239" s="96"/>
      <c r="O239" s="96"/>
      <c r="P239" s="96"/>
      <c r="Q239" s="96"/>
      <c r="R239" s="96"/>
      <c r="S239" s="96"/>
      <c r="T239" s="86"/>
      <c r="U239" s="86"/>
      <c r="V239" s="130"/>
      <c r="AR239" s="23"/>
      <c r="AS239" s="23"/>
      <c r="AT239" s="18"/>
      <c r="AV239" s="24"/>
      <c r="AW239" s="24"/>
      <c r="AX239" s="24"/>
      <c r="AY239" s="24"/>
      <c r="AZ239" s="24"/>
      <c r="BA239" s="24"/>
      <c r="BB239" s="24"/>
      <c r="BC239" s="24"/>
      <c r="BD239" s="24"/>
      <c r="BE239" s="24"/>
      <c r="BF239" s="24"/>
      <c r="BG239" s="24"/>
      <c r="BH239" s="24"/>
      <c r="BI239" s="24"/>
      <c r="BV239" s="233"/>
      <c r="BW239" s="233"/>
      <c r="BX239" s="234"/>
      <c r="CA239" s="234"/>
      <c r="CH239" s="92"/>
      <c r="FT239"/>
      <c r="FU239"/>
      <c r="HA239" s="62"/>
      <c r="HB239" s="62"/>
      <c r="HC239" s="6"/>
      <c r="HD239" s="310"/>
      <c r="HE239" s="224"/>
      <c r="HF239" s="98"/>
      <c r="HH239" s="105"/>
      <c r="HI239" s="78"/>
      <c r="HJ239" s="73"/>
      <c r="HK239" s="62"/>
      <c r="HL239" s="62"/>
      <c r="HM239" s="62"/>
      <c r="HN239" s="62"/>
      <c r="HO239" s="62"/>
      <c r="HP239" s="62"/>
      <c r="HQ239" s="62"/>
      <c r="HR239" s="62"/>
      <c r="HS239" s="62"/>
      <c r="HT239" s="62"/>
      <c r="HU239" s="62"/>
      <c r="HV239" s="62"/>
      <c r="HW239" s="62"/>
      <c r="HX239" s="62"/>
      <c r="HY239" s="62"/>
      <c r="HZ239" s="62"/>
      <c r="IA239" s="62"/>
      <c r="IB239" s="49"/>
      <c r="IC239" s="49"/>
      <c r="ID239" s="49"/>
      <c r="IE239" s="49"/>
      <c r="IF239" s="49"/>
      <c r="IG239" s="62"/>
      <c r="IH239" s="62"/>
      <c r="II239" s="62"/>
      <c r="IJ239" s="62"/>
      <c r="IK239" s="62"/>
      <c r="IL239" s="62"/>
      <c r="IM239" s="62"/>
      <c r="IN239" s="62"/>
      <c r="IO239" s="62"/>
      <c r="IP239" s="62"/>
      <c r="IQ239" s="62"/>
      <c r="IR239" s="62"/>
      <c r="IS239" s="62"/>
      <c r="IT239" s="62"/>
      <c r="IU239" s="62"/>
      <c r="IV239" s="62"/>
      <c r="IW239" s="62"/>
    </row>
    <row r="240" spans="1:257">
      <c r="A240"/>
      <c r="D240" s="256"/>
      <c r="E240" s="121"/>
      <c r="F240" s="18"/>
      <c r="G240" s="19"/>
      <c r="H240" s="96"/>
      <c r="I240" s="96"/>
      <c r="J240" s="96"/>
      <c r="K240" s="96"/>
      <c r="L240" s="96"/>
      <c r="M240" s="96"/>
      <c r="N240" s="96"/>
      <c r="O240" s="96"/>
      <c r="P240" s="96"/>
      <c r="Q240" s="96"/>
      <c r="R240" s="96"/>
      <c r="S240" s="96"/>
      <c r="T240" s="86"/>
      <c r="U240" s="86"/>
      <c r="V240" s="130"/>
      <c r="AR240" s="23"/>
      <c r="AS240" s="23"/>
      <c r="AT240" s="18"/>
      <c r="AV240" s="24"/>
      <c r="AW240" s="24"/>
      <c r="AX240" s="24"/>
      <c r="AY240" s="24"/>
      <c r="AZ240" s="24"/>
      <c r="BA240" s="24"/>
      <c r="BB240" s="24"/>
      <c r="BC240" s="24"/>
      <c r="BD240" s="24"/>
      <c r="BE240" s="24"/>
      <c r="BF240" s="24"/>
      <c r="BG240" s="24"/>
      <c r="BH240" s="24"/>
      <c r="BI240" s="24"/>
      <c r="BV240" s="233"/>
      <c r="BW240" s="233"/>
      <c r="BX240" s="234"/>
      <c r="CA240" s="234"/>
      <c r="CG240" s="92"/>
      <c r="CH240" s="63"/>
      <c r="FT240"/>
      <c r="FU240"/>
      <c r="HA240" s="62"/>
      <c r="HB240" s="62"/>
      <c r="HC240" s="6"/>
      <c r="HD240" s="311"/>
      <c r="HE240" s="225"/>
      <c r="HF240" s="99"/>
      <c r="HH240" s="106"/>
      <c r="HI240" s="78"/>
      <c r="HJ240" s="73"/>
      <c r="HK240" s="62"/>
      <c r="HL240" s="62"/>
      <c r="HM240" s="62"/>
      <c r="HN240" s="62"/>
      <c r="HO240" s="62"/>
      <c r="HP240" s="62"/>
      <c r="HQ240" s="62"/>
      <c r="HR240" s="62"/>
      <c r="HS240" s="62"/>
      <c r="HT240" s="62"/>
      <c r="HU240" s="62"/>
      <c r="HV240" s="62"/>
      <c r="HW240" s="62"/>
      <c r="HX240" s="62"/>
      <c r="HY240" s="62"/>
      <c r="HZ240" s="62"/>
      <c r="IA240" s="62"/>
      <c r="IB240" s="62"/>
      <c r="IC240" s="62"/>
      <c r="ID240" s="62"/>
      <c r="IE240" s="62"/>
      <c r="IF240" s="62"/>
      <c r="IG240" s="62"/>
      <c r="IH240" s="62"/>
      <c r="II240" s="62"/>
      <c r="IJ240" s="62"/>
      <c r="IK240" s="62"/>
      <c r="IL240" s="62"/>
      <c r="IM240" s="62"/>
      <c r="IN240" s="62"/>
      <c r="IO240" s="62"/>
      <c r="IP240" s="62"/>
      <c r="IQ240" s="62"/>
      <c r="IR240" s="62"/>
      <c r="IS240" s="62"/>
      <c r="IT240" s="62"/>
      <c r="IU240" s="62"/>
      <c r="IV240" s="62"/>
      <c r="IW240" s="62"/>
    </row>
    <row r="241" spans="1:257">
      <c r="A241"/>
      <c r="D241" s="256"/>
      <c r="E241" s="121"/>
      <c r="F241" s="18"/>
      <c r="G241" s="19"/>
      <c r="H241" s="96"/>
      <c r="I241" s="96"/>
      <c r="J241" s="96"/>
      <c r="K241" s="96"/>
      <c r="L241" s="96"/>
      <c r="M241" s="96"/>
      <c r="N241" s="96"/>
      <c r="O241" s="96"/>
      <c r="P241" s="96"/>
      <c r="Q241" s="96"/>
      <c r="R241" s="96"/>
      <c r="S241" s="96"/>
      <c r="T241" s="86"/>
      <c r="U241" s="86"/>
      <c r="V241" s="130"/>
      <c r="AR241" s="23"/>
      <c r="AS241" s="23"/>
      <c r="AT241" s="18"/>
      <c r="AV241" s="24"/>
      <c r="AW241" s="24"/>
      <c r="AX241" s="24"/>
      <c r="AY241" s="24"/>
      <c r="AZ241" s="24"/>
      <c r="BA241" s="24"/>
      <c r="BB241" s="24"/>
      <c r="BC241" s="24"/>
      <c r="BD241" s="24"/>
      <c r="BE241" s="24"/>
      <c r="BF241" s="24"/>
      <c r="BG241" s="24"/>
      <c r="BH241" s="24"/>
      <c r="BI241" s="24"/>
      <c r="BV241" s="233"/>
      <c r="BW241" s="233"/>
      <c r="BX241" s="233"/>
      <c r="CA241" s="233"/>
      <c r="CG241" s="94"/>
      <c r="FT241"/>
      <c r="FU241"/>
      <c r="HA241" s="62"/>
      <c r="HB241" s="62"/>
      <c r="HC241" s="6"/>
      <c r="HD241" s="310"/>
      <c r="HE241" s="224"/>
      <c r="HF241" s="98"/>
      <c r="HH241" s="105"/>
      <c r="HI241" s="78"/>
      <c r="HJ241" s="73"/>
      <c r="HK241" s="62"/>
      <c r="HL241" s="62"/>
      <c r="HM241" s="62"/>
      <c r="HN241" s="62"/>
      <c r="HO241" s="62"/>
      <c r="HP241" s="62"/>
      <c r="HQ241" s="62"/>
      <c r="HR241" s="62"/>
      <c r="HS241" s="62"/>
      <c r="HT241" s="62"/>
      <c r="HU241" s="62"/>
      <c r="HV241" s="62"/>
      <c r="HW241" s="62"/>
      <c r="HX241" s="62"/>
      <c r="HY241" s="62"/>
      <c r="HZ241" s="62"/>
      <c r="IA241" s="62"/>
      <c r="IB241" s="62"/>
      <c r="IC241" s="62"/>
      <c r="ID241" s="62"/>
      <c r="IE241" s="62"/>
      <c r="IF241" s="62"/>
      <c r="IG241" s="62"/>
      <c r="IH241" s="62"/>
      <c r="II241" s="62"/>
      <c r="IJ241" s="62"/>
      <c r="IK241" s="62"/>
      <c r="IL241" s="62"/>
      <c r="IM241" s="62"/>
      <c r="IN241" s="62"/>
      <c r="IO241" s="62"/>
      <c r="IP241" s="62"/>
      <c r="IQ241" s="62"/>
      <c r="IR241" s="62"/>
      <c r="IS241" s="62"/>
      <c r="IT241" s="62"/>
      <c r="IU241" s="62"/>
      <c r="IV241" s="62"/>
      <c r="IW241" s="62"/>
    </row>
    <row r="242" spans="1:257">
      <c r="A242"/>
      <c r="D242" s="256"/>
      <c r="E242" s="121"/>
      <c r="F242" s="18"/>
      <c r="G242" s="19"/>
      <c r="H242" s="96"/>
      <c r="I242" s="96"/>
      <c r="J242" s="96"/>
      <c r="K242" s="96"/>
      <c r="L242" s="96"/>
      <c r="M242" s="96"/>
      <c r="N242" s="96"/>
      <c r="O242" s="96"/>
      <c r="P242" s="96"/>
      <c r="Q242" s="96"/>
      <c r="R242" s="96"/>
      <c r="S242" s="96"/>
      <c r="T242" s="86"/>
      <c r="U242" s="86"/>
      <c r="V242" s="130"/>
      <c r="AR242" s="23"/>
      <c r="AS242" s="23"/>
      <c r="AT242" s="18"/>
      <c r="AV242" s="24"/>
      <c r="AW242" s="24"/>
      <c r="AX242" s="24"/>
      <c r="AY242" s="24"/>
      <c r="AZ242" s="24"/>
      <c r="BA242" s="24"/>
      <c r="BB242" s="24"/>
      <c r="BC242" s="24"/>
      <c r="BD242" s="24"/>
      <c r="BE242" s="24"/>
      <c r="BF242" s="24"/>
      <c r="BG242" s="24"/>
      <c r="BH242" s="24"/>
      <c r="BI242" s="24"/>
      <c r="BV242" s="233"/>
      <c r="BW242" s="233"/>
      <c r="BX242" s="233"/>
      <c r="CA242" s="233"/>
      <c r="CG242" s="77"/>
      <c r="FT242"/>
      <c r="FU242"/>
      <c r="HA242" s="62"/>
      <c r="HB242" s="62"/>
      <c r="HC242" s="6"/>
      <c r="HD242" s="310"/>
      <c r="HE242" s="224"/>
      <c r="HF242" s="98"/>
      <c r="HH242" s="105"/>
      <c r="HI242" s="78"/>
      <c r="HJ242" s="73"/>
      <c r="HK242" s="62"/>
      <c r="HL242" s="62"/>
      <c r="HM242" s="62"/>
      <c r="HN242" s="62"/>
      <c r="HO242" s="62"/>
      <c r="HP242" s="62"/>
      <c r="HQ242" s="62"/>
      <c r="HR242" s="62"/>
      <c r="HS242" s="62"/>
      <c r="HT242" s="62"/>
      <c r="HU242" s="62"/>
      <c r="HV242" s="62"/>
      <c r="HW242" s="62"/>
      <c r="HX242" s="62"/>
      <c r="HY242" s="62"/>
      <c r="HZ242" s="62"/>
      <c r="IA242" s="62"/>
      <c r="IB242" s="49"/>
      <c r="IC242" s="49"/>
      <c r="ID242" s="49"/>
      <c r="IE242" s="49"/>
      <c r="IF242" s="49"/>
      <c r="IG242" s="49"/>
      <c r="IH242" s="49"/>
      <c r="II242" s="49"/>
      <c r="IJ242" s="49"/>
      <c r="IK242" s="49"/>
      <c r="IL242" s="49"/>
      <c r="IM242" s="49"/>
      <c r="IN242" s="49"/>
      <c r="IO242" s="49"/>
      <c r="IP242" s="49"/>
      <c r="IQ242" s="49"/>
      <c r="IR242" s="49"/>
      <c r="IS242" s="49"/>
      <c r="IT242" s="49"/>
      <c r="IU242" s="49"/>
      <c r="IV242" s="49"/>
      <c r="IW242" s="49"/>
    </row>
    <row r="243" spans="1:257">
      <c r="A243"/>
      <c r="D243" s="256"/>
      <c r="E243" s="121"/>
      <c r="F243" s="18"/>
      <c r="G243" s="19"/>
      <c r="H243" s="96"/>
      <c r="I243" s="96"/>
      <c r="J243" s="96"/>
      <c r="K243" s="96"/>
      <c r="L243" s="96"/>
      <c r="M243" s="96"/>
      <c r="N243" s="96"/>
      <c r="O243" s="96"/>
      <c r="P243" s="96"/>
      <c r="Q243" s="96"/>
      <c r="R243" s="96"/>
      <c r="S243" s="96"/>
      <c r="T243" s="86"/>
      <c r="U243" s="86"/>
      <c r="V243" s="130"/>
      <c r="AR243" s="23"/>
      <c r="AS243" s="23"/>
      <c r="AT243" s="18"/>
      <c r="AV243" s="24"/>
      <c r="AW243" s="24"/>
      <c r="AX243" s="24"/>
      <c r="AY243" s="24"/>
      <c r="AZ243" s="24"/>
      <c r="BA243" s="24"/>
      <c r="BB243" s="24"/>
      <c r="BC243" s="24"/>
      <c r="BD243" s="24"/>
      <c r="BE243" s="24"/>
      <c r="BF243" s="24"/>
      <c r="BG243" s="24"/>
      <c r="BH243" s="24"/>
      <c r="BI243" s="24"/>
      <c r="BV243" s="233"/>
      <c r="BW243" s="233"/>
      <c r="BX243" s="233"/>
      <c r="CA243" s="233"/>
      <c r="CG243" s="109"/>
      <c r="CH243" s="92"/>
      <c r="CI243" s="64"/>
      <c r="FT243"/>
      <c r="FU243"/>
      <c r="HA243" s="62"/>
      <c r="HB243" s="62"/>
      <c r="HC243" s="6"/>
      <c r="HD243" s="310"/>
      <c r="HE243" s="224"/>
      <c r="HF243" s="98"/>
      <c r="HH243" s="105"/>
      <c r="HI243" s="78"/>
      <c r="HJ243" s="73"/>
      <c r="HK243" s="62"/>
      <c r="HL243" s="62"/>
      <c r="HM243" s="62"/>
      <c r="HN243" s="62"/>
      <c r="HO243" s="62"/>
      <c r="HP243" s="62"/>
      <c r="HQ243" s="62"/>
      <c r="HR243" s="62"/>
      <c r="HS243" s="62"/>
      <c r="HT243" s="62"/>
      <c r="HU243" s="62"/>
      <c r="HV243" s="62"/>
      <c r="HW243" s="62"/>
      <c r="HX243" s="62"/>
      <c r="HY243" s="62"/>
      <c r="HZ243" s="62"/>
      <c r="IA243" s="62"/>
      <c r="IB243" s="49"/>
      <c r="IC243" s="49"/>
      <c r="ID243" s="49"/>
      <c r="IE243" s="49"/>
      <c r="IF243" s="49"/>
      <c r="IG243" s="49"/>
      <c r="IH243" s="49"/>
      <c r="II243" s="49"/>
      <c r="IJ243" s="49"/>
      <c r="IK243" s="49"/>
      <c r="IL243" s="49"/>
      <c r="IM243" s="49"/>
      <c r="IN243" s="49"/>
      <c r="IO243" s="49"/>
      <c r="IP243" s="49"/>
      <c r="IQ243" s="49"/>
      <c r="IR243" s="49"/>
      <c r="IS243" s="49"/>
      <c r="IT243" s="49"/>
      <c r="IU243" s="49"/>
      <c r="IV243" s="49"/>
      <c r="IW243" s="49"/>
    </row>
    <row r="244" spans="1:257">
      <c r="A244"/>
      <c r="D244" s="256"/>
      <c r="E244" s="121"/>
      <c r="F244" s="18"/>
      <c r="G244" s="19"/>
      <c r="H244" s="96"/>
      <c r="I244" s="96"/>
      <c r="J244" s="96"/>
      <c r="K244" s="96"/>
      <c r="L244" s="96"/>
      <c r="M244" s="96"/>
      <c r="N244" s="96"/>
      <c r="O244" s="96"/>
      <c r="P244" s="96"/>
      <c r="Q244" s="96"/>
      <c r="R244" s="96"/>
      <c r="S244" s="96"/>
      <c r="T244" s="86"/>
      <c r="U244" s="86"/>
      <c r="V244" s="130"/>
      <c r="AR244" s="23"/>
      <c r="AS244" s="23"/>
      <c r="AT244" s="18"/>
      <c r="AV244" s="24"/>
      <c r="AW244" s="24"/>
      <c r="AX244" s="24"/>
      <c r="AY244" s="24"/>
      <c r="AZ244" s="24"/>
      <c r="BA244" s="24"/>
      <c r="BB244" s="24"/>
      <c r="BC244" s="24"/>
      <c r="BD244" s="24"/>
      <c r="BE244" s="24"/>
      <c r="BF244" s="24"/>
      <c r="BG244" s="24"/>
      <c r="BH244" s="24"/>
      <c r="BI244" s="24"/>
      <c r="BV244" s="233"/>
      <c r="BW244" s="233"/>
      <c r="BX244" s="233"/>
      <c r="CA244" s="233"/>
      <c r="CG244" s="92"/>
      <c r="CH244" s="94"/>
      <c r="CI244" s="64"/>
      <c r="FT244"/>
      <c r="FU244"/>
      <c r="HA244" s="62"/>
      <c r="HB244" s="62"/>
      <c r="HC244" s="6"/>
      <c r="HD244" s="310"/>
      <c r="HE244" s="224"/>
      <c r="HF244" s="98"/>
      <c r="HH244" s="105"/>
      <c r="HI244" s="78"/>
      <c r="HJ244" s="73"/>
      <c r="HK244" s="62"/>
      <c r="HL244" s="62"/>
      <c r="HM244" s="62"/>
      <c r="HN244" s="62"/>
      <c r="HO244" s="62"/>
      <c r="HP244" s="62"/>
      <c r="HQ244" s="62"/>
      <c r="HR244" s="62"/>
      <c r="HS244" s="62"/>
      <c r="HT244" s="62"/>
      <c r="HU244" s="62"/>
      <c r="HV244" s="62"/>
      <c r="HW244" s="62"/>
      <c r="HX244" s="62"/>
      <c r="HY244" s="62"/>
      <c r="HZ244" s="62"/>
      <c r="IA244" s="62"/>
      <c r="IB244" s="62"/>
      <c r="IC244" s="62"/>
      <c r="ID244" s="62"/>
      <c r="IE244" s="62"/>
      <c r="IF244" s="62"/>
      <c r="IG244" s="49"/>
      <c r="IH244" s="49"/>
      <c r="II244" s="49"/>
      <c r="IJ244" s="49"/>
      <c r="IK244" s="49"/>
      <c r="IL244" s="49"/>
      <c r="IM244" s="49"/>
      <c r="IN244" s="49"/>
      <c r="IO244" s="49"/>
      <c r="IP244" s="49"/>
      <c r="IQ244" s="49"/>
      <c r="IR244" s="49"/>
      <c r="IS244" s="49"/>
      <c r="IT244" s="49"/>
      <c r="IU244" s="49"/>
      <c r="IV244" s="49"/>
      <c r="IW244" s="49"/>
    </row>
    <row r="245" spans="1:257">
      <c r="A245"/>
      <c r="D245" s="256"/>
      <c r="E245" s="121"/>
      <c r="F245" s="18"/>
      <c r="G245" s="19"/>
      <c r="H245" s="96"/>
      <c r="I245" s="96"/>
      <c r="J245" s="96"/>
      <c r="K245" s="96"/>
      <c r="L245" s="96"/>
      <c r="M245" s="96"/>
      <c r="N245" s="96"/>
      <c r="O245" s="96"/>
      <c r="P245" s="96"/>
      <c r="Q245" s="96"/>
      <c r="R245" s="96"/>
      <c r="S245" s="96"/>
      <c r="T245" s="86"/>
      <c r="U245" s="86"/>
      <c r="V245" s="130"/>
      <c r="AR245" s="23"/>
      <c r="AS245" s="23"/>
      <c r="AT245" s="18"/>
      <c r="AV245" s="24"/>
      <c r="AW245" s="24"/>
      <c r="AX245" s="24"/>
      <c r="AY245" s="24"/>
      <c r="AZ245" s="24"/>
      <c r="BA245" s="24"/>
      <c r="BB245" s="24"/>
      <c r="BC245" s="24"/>
      <c r="BD245" s="24"/>
      <c r="BE245" s="24"/>
      <c r="BF245" s="24"/>
      <c r="BG245" s="24"/>
      <c r="BH245" s="24"/>
      <c r="BI245" s="24"/>
      <c r="BV245" s="233"/>
      <c r="BW245" s="233"/>
      <c r="BX245" s="234"/>
      <c r="CA245" s="234"/>
      <c r="CG245" s="92"/>
      <c r="CH245" s="93"/>
      <c r="CI245" s="64"/>
      <c r="FT245"/>
      <c r="FU245"/>
      <c r="HA245" s="62"/>
      <c r="HB245" s="62"/>
      <c r="HC245" s="6"/>
      <c r="HD245" s="310"/>
      <c r="HE245" s="224"/>
      <c r="HF245" s="98"/>
      <c r="HH245" s="105"/>
      <c r="HI245" s="78"/>
      <c r="HJ245" s="73"/>
      <c r="HK245" s="62"/>
      <c r="HL245" s="62"/>
      <c r="HM245" s="62"/>
      <c r="HN245" s="62"/>
      <c r="HO245" s="62"/>
      <c r="HP245" s="62"/>
      <c r="HQ245" s="62"/>
      <c r="HR245" s="62"/>
      <c r="HS245" s="62"/>
      <c r="HT245" s="62"/>
      <c r="HU245" s="62"/>
      <c r="HV245" s="62"/>
      <c r="HW245" s="62"/>
      <c r="HX245" s="62"/>
      <c r="HY245" s="62"/>
      <c r="HZ245" s="62"/>
      <c r="IA245" s="62"/>
      <c r="IB245" s="62"/>
      <c r="IC245" s="62"/>
      <c r="ID245" s="62"/>
      <c r="IE245" s="62"/>
      <c r="IF245" s="62"/>
      <c r="IG245" s="49"/>
      <c r="IH245" s="49"/>
      <c r="II245" s="49"/>
      <c r="IJ245" s="49"/>
      <c r="IK245" s="49"/>
      <c r="IL245" s="49"/>
      <c r="IM245" s="49"/>
      <c r="IN245" s="49"/>
      <c r="IO245" s="49"/>
      <c r="IP245" s="49"/>
      <c r="IQ245" s="49"/>
      <c r="IR245" s="49"/>
      <c r="IS245" s="49"/>
      <c r="IT245" s="49"/>
      <c r="IU245" s="49"/>
      <c r="IV245" s="49"/>
      <c r="IW245" s="49"/>
    </row>
    <row r="246" spans="1:257">
      <c r="A246"/>
      <c r="D246" s="256"/>
      <c r="E246" s="121"/>
      <c r="F246" s="18"/>
      <c r="G246" s="19"/>
      <c r="H246" s="96"/>
      <c r="I246" s="96"/>
      <c r="J246" s="96"/>
      <c r="K246" s="96"/>
      <c r="L246" s="96"/>
      <c r="M246" s="96"/>
      <c r="N246" s="96"/>
      <c r="O246" s="96"/>
      <c r="P246" s="96"/>
      <c r="Q246" s="96"/>
      <c r="R246" s="96"/>
      <c r="S246" s="96"/>
      <c r="T246" s="86"/>
      <c r="U246" s="86"/>
      <c r="V246" s="130"/>
      <c r="AR246" s="23"/>
      <c r="AS246" s="23"/>
      <c r="AT246" s="18"/>
      <c r="AV246" s="24"/>
      <c r="AW246" s="24"/>
      <c r="AX246" s="24"/>
      <c r="AY246" s="24"/>
      <c r="AZ246" s="24"/>
      <c r="BA246" s="24"/>
      <c r="BB246" s="24"/>
      <c r="BC246" s="24"/>
      <c r="BD246" s="24"/>
      <c r="BE246" s="24"/>
      <c r="BF246" s="24"/>
      <c r="BG246" s="24"/>
      <c r="BH246" s="24"/>
      <c r="BI246" s="24"/>
      <c r="BV246" s="233"/>
      <c r="BW246" s="233"/>
      <c r="BX246" s="234"/>
      <c r="CA246" s="234"/>
      <c r="CF246" s="233"/>
      <c r="CG246" s="92"/>
      <c r="CH246" s="109"/>
      <c r="CI246" s="64"/>
      <c r="FT246"/>
      <c r="FU246"/>
      <c r="HA246" s="62"/>
      <c r="HB246" s="62"/>
      <c r="HC246" s="6"/>
      <c r="HD246" s="310"/>
      <c r="HE246" s="224"/>
      <c r="HF246" s="98"/>
      <c r="HH246" s="105"/>
      <c r="HI246" s="78"/>
      <c r="HJ246" s="73"/>
      <c r="HK246" s="62"/>
      <c r="HL246" s="62"/>
      <c r="HM246" s="62"/>
      <c r="HN246" s="62"/>
      <c r="HO246" s="62"/>
      <c r="HP246" s="62"/>
      <c r="HQ246" s="62"/>
      <c r="HR246" s="62"/>
      <c r="HS246" s="62"/>
      <c r="HT246" s="62"/>
      <c r="HU246" s="62"/>
      <c r="HV246" s="62"/>
      <c r="HW246" s="62"/>
      <c r="HX246" s="62"/>
      <c r="HY246" s="62"/>
      <c r="HZ246" s="62"/>
      <c r="IA246" s="62"/>
      <c r="IB246" s="62"/>
      <c r="IC246" s="62"/>
      <c r="ID246" s="62"/>
      <c r="IE246" s="62"/>
      <c r="IF246" s="62"/>
      <c r="IG246" s="62"/>
      <c r="IH246" s="62"/>
      <c r="II246" s="49"/>
      <c r="IJ246" s="49"/>
      <c r="IK246" s="49"/>
      <c r="IL246" s="49"/>
      <c r="IM246" s="49"/>
      <c r="IN246" s="49"/>
      <c r="IO246" s="49"/>
      <c r="IP246" s="49"/>
      <c r="IQ246" s="49"/>
      <c r="IR246" s="49"/>
      <c r="IS246" s="49"/>
      <c r="IT246" s="49"/>
      <c r="IU246" s="49"/>
      <c r="IV246" s="49"/>
      <c r="IW246" s="49"/>
    </row>
    <row r="247" spans="1:257">
      <c r="A247"/>
      <c r="D247" s="256"/>
      <c r="E247" s="121"/>
      <c r="F247" s="18"/>
      <c r="G247" s="19"/>
      <c r="H247" s="96"/>
      <c r="I247" s="96"/>
      <c r="J247" s="96"/>
      <c r="K247" s="96"/>
      <c r="L247" s="96"/>
      <c r="M247" s="96"/>
      <c r="N247" s="96"/>
      <c r="O247" s="96"/>
      <c r="P247" s="96"/>
      <c r="Q247" s="96"/>
      <c r="R247" s="96"/>
      <c r="S247" s="96"/>
      <c r="T247" s="86"/>
      <c r="U247" s="86"/>
      <c r="V247" s="130"/>
      <c r="AR247" s="23"/>
      <c r="AS247" s="23"/>
      <c r="AT247" s="18"/>
      <c r="AV247" s="24"/>
      <c r="AW247" s="24"/>
      <c r="AX247" s="24"/>
      <c r="AY247" s="24"/>
      <c r="AZ247" s="24"/>
      <c r="BA247" s="24"/>
      <c r="BB247" s="24"/>
      <c r="BC247" s="24"/>
      <c r="BD247" s="24"/>
      <c r="BE247" s="24"/>
      <c r="BF247" s="24"/>
      <c r="BG247" s="24"/>
      <c r="BH247" s="24"/>
      <c r="BI247" s="24"/>
      <c r="BV247" s="233"/>
      <c r="BW247" s="233"/>
      <c r="BX247" s="234"/>
      <c r="CA247" s="234"/>
      <c r="CG247" s="92"/>
      <c r="CH247" s="92"/>
      <c r="FT247"/>
      <c r="FU247"/>
      <c r="HA247" s="62"/>
      <c r="HB247" s="62"/>
      <c r="HC247" s="6"/>
      <c r="HD247" s="310"/>
      <c r="HE247" s="224"/>
      <c r="HF247" s="98"/>
      <c r="HH247" s="105"/>
      <c r="HI247" s="78"/>
      <c r="HJ247" s="73"/>
      <c r="HK247" s="62"/>
      <c r="HL247" s="62"/>
      <c r="HM247" s="62"/>
      <c r="HN247" s="62"/>
      <c r="HO247" s="62"/>
      <c r="HP247" s="62"/>
      <c r="HQ247" s="62"/>
      <c r="HR247" s="62"/>
      <c r="HS247" s="62"/>
      <c r="HT247" s="62"/>
      <c r="HU247" s="62"/>
      <c r="HV247" s="62"/>
      <c r="HW247" s="62"/>
      <c r="HX247" s="62"/>
      <c r="HY247" s="62"/>
      <c r="HZ247" s="62"/>
      <c r="IA247" s="62"/>
      <c r="IB247" s="62"/>
      <c r="IC247" s="62"/>
      <c r="ID247" s="62"/>
      <c r="IE247" s="62"/>
      <c r="IF247" s="62"/>
      <c r="IG247" s="62"/>
      <c r="IH247" s="62"/>
      <c r="II247" s="49"/>
      <c r="IJ247" s="49"/>
      <c r="IK247" s="49"/>
      <c r="IL247" s="49"/>
      <c r="IM247" s="49"/>
      <c r="IN247" s="49"/>
      <c r="IO247" s="49"/>
      <c r="IP247" s="49"/>
      <c r="IQ247" s="49"/>
      <c r="IR247" s="49"/>
      <c r="IS247" s="49"/>
      <c r="IT247" s="49"/>
      <c r="IU247" s="49"/>
      <c r="IV247" s="49"/>
      <c r="IW247" s="49"/>
    </row>
    <row r="248" spans="1:257">
      <c r="A248"/>
      <c r="D248" s="256"/>
      <c r="E248" s="121"/>
      <c r="F248" s="18"/>
      <c r="G248" s="19"/>
      <c r="H248" s="96"/>
      <c r="I248" s="96"/>
      <c r="J248" s="96"/>
      <c r="K248" s="96"/>
      <c r="L248" s="96"/>
      <c r="M248" s="96"/>
      <c r="N248" s="96"/>
      <c r="O248" s="96"/>
      <c r="P248" s="96"/>
      <c r="Q248" s="96"/>
      <c r="R248" s="96"/>
      <c r="S248" s="96"/>
      <c r="T248" s="86"/>
      <c r="U248" s="86"/>
      <c r="V248" s="130"/>
      <c r="AR248" s="23"/>
      <c r="AS248" s="23"/>
      <c r="AT248" s="18"/>
      <c r="AV248" s="24"/>
      <c r="AW248" s="24"/>
      <c r="AX248" s="24"/>
      <c r="AY248" s="24"/>
      <c r="AZ248" s="24"/>
      <c r="BA248" s="24"/>
      <c r="BB248" s="24"/>
      <c r="BC248" s="24"/>
      <c r="BD248" s="24"/>
      <c r="BE248" s="24"/>
      <c r="BF248" s="24"/>
      <c r="BG248" s="24"/>
      <c r="BH248" s="24"/>
      <c r="BI248" s="24"/>
      <c r="BV248" s="233"/>
      <c r="BW248" s="233"/>
      <c r="BX248" s="234"/>
      <c r="CA248" s="234"/>
      <c r="CG248" s="92"/>
      <c r="CH248" s="92"/>
      <c r="FT248"/>
      <c r="FU248"/>
      <c r="HA248" s="62"/>
      <c r="HB248" s="62"/>
      <c r="HC248" s="6"/>
      <c r="HD248" s="310"/>
      <c r="HE248" s="224"/>
      <c r="HF248" s="98"/>
      <c r="HH248" s="105"/>
      <c r="HI248" s="78"/>
      <c r="HJ248" s="73"/>
      <c r="HK248" s="62"/>
      <c r="HL248" s="62"/>
      <c r="HM248" s="62"/>
      <c r="HN248" s="62"/>
      <c r="HO248" s="62"/>
      <c r="HP248" s="62"/>
      <c r="HQ248" s="62"/>
      <c r="HR248" s="62"/>
      <c r="HS248" s="62"/>
      <c r="HT248" s="62"/>
      <c r="HU248" s="62"/>
      <c r="HV248" s="62"/>
      <c r="HW248" s="62"/>
      <c r="HX248" s="62"/>
      <c r="HY248" s="62"/>
      <c r="HZ248" s="62"/>
      <c r="IA248" s="62"/>
      <c r="IB248" s="62"/>
      <c r="IC248" s="62"/>
      <c r="ID248" s="62"/>
      <c r="IE248" s="62"/>
      <c r="IF248" s="62"/>
      <c r="IG248" s="62"/>
      <c r="IH248" s="62"/>
      <c r="II248" s="62"/>
      <c r="IJ248" s="49"/>
      <c r="IK248" s="49"/>
      <c r="IL248" s="49"/>
      <c r="IM248" s="49"/>
      <c r="IN248" s="49"/>
      <c r="IO248" s="49"/>
      <c r="IP248" s="49"/>
      <c r="IQ248" s="49"/>
      <c r="IR248" s="49"/>
      <c r="IS248" s="49"/>
      <c r="IT248" s="49"/>
      <c r="IU248" s="49"/>
      <c r="IV248" s="49"/>
      <c r="IW248" s="49"/>
    </row>
    <row r="249" spans="1:257">
      <c r="A249"/>
      <c r="D249" s="256"/>
      <c r="E249" s="121"/>
      <c r="F249" s="18"/>
      <c r="G249" s="19"/>
      <c r="H249" s="96"/>
      <c r="I249" s="96"/>
      <c r="J249" s="96"/>
      <c r="K249" s="96"/>
      <c r="L249" s="96"/>
      <c r="M249" s="96"/>
      <c r="N249" s="96"/>
      <c r="O249" s="96"/>
      <c r="P249" s="96"/>
      <c r="Q249" s="96"/>
      <c r="R249" s="96"/>
      <c r="S249" s="86"/>
      <c r="T249" s="86"/>
      <c r="U249" s="86"/>
      <c r="V249" s="130"/>
      <c r="AR249" s="23"/>
      <c r="AS249" s="23"/>
      <c r="AT249" s="18"/>
      <c r="AV249" s="24"/>
      <c r="AW249" s="24"/>
      <c r="AX249" s="24"/>
      <c r="AY249" s="24"/>
      <c r="AZ249" s="24"/>
      <c r="BA249" s="24"/>
      <c r="BB249" s="24"/>
      <c r="BC249" s="24"/>
      <c r="BD249" s="24"/>
      <c r="BE249" s="24"/>
      <c r="BF249" s="24"/>
      <c r="BG249" s="24"/>
      <c r="BH249" s="24"/>
      <c r="BI249" s="24"/>
      <c r="BV249" s="233"/>
      <c r="BW249" s="233"/>
      <c r="BX249" s="234"/>
      <c r="CA249" s="234"/>
      <c r="CG249" s="63"/>
      <c r="CH249" s="92"/>
      <c r="FT249"/>
      <c r="FU249"/>
      <c r="HA249" s="62"/>
      <c r="HB249" s="62"/>
      <c r="HC249" s="6"/>
      <c r="HD249" s="310"/>
      <c r="HE249" s="224"/>
      <c r="HF249" s="98"/>
      <c r="HH249" s="105"/>
      <c r="HI249" s="78"/>
      <c r="HJ249" s="73"/>
      <c r="HK249" s="62"/>
      <c r="HL249" s="62"/>
      <c r="HM249" s="62"/>
      <c r="HN249" s="62"/>
      <c r="HO249" s="62"/>
      <c r="HP249" s="62"/>
      <c r="HQ249" s="62"/>
      <c r="HR249" s="62"/>
      <c r="HS249" s="62"/>
      <c r="HT249" s="62"/>
      <c r="HU249" s="62"/>
      <c r="HV249" s="62"/>
      <c r="HW249" s="62"/>
      <c r="HX249" s="62"/>
      <c r="HY249" s="62"/>
      <c r="HZ249" s="62"/>
      <c r="IA249" s="62"/>
      <c r="IB249" s="62"/>
      <c r="IC249" s="62"/>
      <c r="ID249" s="62"/>
      <c r="IE249" s="62"/>
      <c r="IF249" s="62"/>
      <c r="IG249" s="62"/>
      <c r="IH249" s="62"/>
      <c r="II249" s="62"/>
      <c r="IJ249" s="62"/>
      <c r="IK249" s="62"/>
      <c r="IL249" s="49"/>
      <c r="IM249" s="49"/>
      <c r="IN249" s="49"/>
      <c r="IO249" s="49"/>
      <c r="IP249" s="49"/>
      <c r="IQ249" s="49"/>
      <c r="IR249" s="49"/>
      <c r="IS249" s="49"/>
      <c r="IT249" s="49"/>
      <c r="IU249" s="49"/>
      <c r="IV249" s="49"/>
      <c r="IW249" s="49"/>
    </row>
    <row r="250" spans="1:257">
      <c r="A250"/>
      <c r="D250" s="256"/>
      <c r="E250" s="121"/>
      <c r="F250" s="18"/>
      <c r="G250" s="19"/>
      <c r="H250" s="96"/>
      <c r="I250" s="96"/>
      <c r="J250" s="96"/>
      <c r="K250" s="96"/>
      <c r="L250" s="96"/>
      <c r="M250" s="96"/>
      <c r="N250" s="96"/>
      <c r="O250" s="96"/>
      <c r="P250" s="96"/>
      <c r="Q250" s="96"/>
      <c r="R250" s="96"/>
      <c r="S250" s="86"/>
      <c r="T250" s="86"/>
      <c r="U250" s="86"/>
      <c r="V250" s="130"/>
      <c r="AR250" s="23"/>
      <c r="AS250" s="23"/>
      <c r="AT250" s="18"/>
      <c r="AV250" s="24"/>
      <c r="AW250" s="24"/>
      <c r="AX250" s="24"/>
      <c r="AY250" s="24"/>
      <c r="AZ250" s="24"/>
      <c r="BA250" s="24"/>
      <c r="BB250" s="24"/>
      <c r="BC250" s="24"/>
      <c r="BD250" s="24"/>
      <c r="BE250" s="24"/>
      <c r="BF250" s="24"/>
      <c r="BG250" s="24"/>
      <c r="BH250" s="24"/>
      <c r="BI250" s="24"/>
      <c r="BV250" s="233"/>
      <c r="BW250" s="233"/>
      <c r="BX250" s="116"/>
      <c r="CH250" s="92"/>
      <c r="FT250"/>
      <c r="FU250"/>
      <c r="HA250" s="62"/>
      <c r="HB250" s="62"/>
      <c r="HC250" s="6"/>
      <c r="HD250" s="310"/>
      <c r="HE250" s="224"/>
      <c r="HF250" s="98"/>
      <c r="HH250" s="105"/>
      <c r="HI250" s="78"/>
      <c r="HJ250" s="73"/>
      <c r="HK250" s="62"/>
      <c r="HL250" s="62"/>
      <c r="HM250" s="62"/>
      <c r="HN250" s="62"/>
      <c r="HO250" s="62"/>
      <c r="HP250" s="62"/>
      <c r="HQ250" s="62"/>
      <c r="HR250" s="62"/>
      <c r="HS250" s="62"/>
      <c r="HT250" s="62"/>
      <c r="HU250" s="62"/>
      <c r="HV250" s="62"/>
      <c r="HW250" s="62"/>
      <c r="HX250" s="62"/>
      <c r="HY250" s="62"/>
      <c r="HZ250" s="62"/>
      <c r="IA250" s="62"/>
      <c r="IB250" s="62"/>
      <c r="IC250" s="62"/>
      <c r="ID250" s="62"/>
      <c r="IE250" s="62"/>
      <c r="IF250" s="62"/>
      <c r="IG250" s="62"/>
      <c r="IH250" s="62"/>
      <c r="II250" s="62"/>
      <c r="IJ250" s="62"/>
      <c r="IK250" s="62"/>
      <c r="IL250" s="49"/>
      <c r="IM250" s="49"/>
      <c r="IN250" s="49"/>
      <c r="IO250" s="49"/>
      <c r="IP250" s="49"/>
      <c r="IQ250" s="49"/>
      <c r="IR250" s="49"/>
      <c r="IS250" s="49"/>
      <c r="IT250" s="49"/>
      <c r="IU250" s="49"/>
      <c r="IV250" s="49"/>
      <c r="IW250" s="49"/>
    </row>
    <row r="251" spans="1:257">
      <c r="A251"/>
      <c r="D251" s="256"/>
      <c r="E251" s="121"/>
      <c r="F251" s="18"/>
      <c r="G251" s="19"/>
      <c r="H251" s="96"/>
      <c r="I251" s="96"/>
      <c r="J251" s="96"/>
      <c r="K251" s="96"/>
      <c r="L251" s="96"/>
      <c r="M251" s="96"/>
      <c r="N251" s="96"/>
      <c r="O251" s="96"/>
      <c r="P251" s="96"/>
      <c r="Q251" s="96"/>
      <c r="R251" s="96"/>
      <c r="S251" s="86"/>
      <c r="T251" s="86"/>
      <c r="U251" s="86"/>
      <c r="V251" s="130"/>
      <c r="AR251" s="23"/>
      <c r="AS251" s="23"/>
      <c r="AT251" s="18"/>
      <c r="AV251" s="24"/>
      <c r="AW251" s="24"/>
      <c r="AX251" s="24"/>
      <c r="AY251" s="24"/>
      <c r="AZ251" s="24"/>
      <c r="BA251" s="24"/>
      <c r="BB251" s="24"/>
      <c r="BC251" s="24"/>
      <c r="BD251" s="24"/>
      <c r="BE251" s="24"/>
      <c r="BF251" s="24"/>
      <c r="BG251" s="24"/>
      <c r="BH251" s="24"/>
      <c r="BI251" s="24"/>
      <c r="CH251" s="63"/>
      <c r="FT251"/>
      <c r="FU251"/>
      <c r="HA251" s="62"/>
      <c r="HB251" s="62"/>
      <c r="HC251" s="6"/>
      <c r="HD251" s="310"/>
      <c r="HE251" s="224"/>
      <c r="HF251" s="98"/>
      <c r="HH251" s="105"/>
      <c r="HI251" s="78"/>
      <c r="HJ251" s="73"/>
      <c r="HK251" s="62"/>
      <c r="HL251" s="62"/>
      <c r="HM251" s="62"/>
      <c r="HN251" s="62"/>
      <c r="HO251" s="62"/>
      <c r="HP251" s="62"/>
      <c r="HQ251" s="62"/>
      <c r="HR251" s="62"/>
      <c r="HS251" s="62"/>
      <c r="HT251" s="62"/>
      <c r="HU251" s="62"/>
      <c r="HV251" s="62"/>
      <c r="HW251" s="62"/>
      <c r="HX251" s="62"/>
      <c r="HY251" s="62"/>
      <c r="HZ251" s="62"/>
      <c r="IA251" s="49"/>
      <c r="IB251" s="62"/>
      <c r="IC251" s="62"/>
      <c r="ID251" s="62"/>
      <c r="IE251" s="62"/>
      <c r="IF251" s="62"/>
      <c r="IG251" s="62"/>
      <c r="IH251" s="62"/>
      <c r="II251" s="62"/>
      <c r="IJ251" s="62"/>
      <c r="IK251" s="62"/>
      <c r="IL251" s="62"/>
      <c r="IM251" s="62"/>
      <c r="IN251" s="62"/>
      <c r="IO251" s="62"/>
      <c r="IP251" s="62"/>
      <c r="IQ251" s="62"/>
      <c r="IR251" s="62"/>
      <c r="IS251" s="62"/>
      <c r="IT251" s="62"/>
      <c r="IU251" s="62"/>
      <c r="IV251" s="62"/>
      <c r="IW251" s="49"/>
    </row>
    <row r="252" spans="1:257">
      <c r="A252"/>
      <c r="D252" s="256"/>
      <c r="E252" s="121"/>
      <c r="F252" s="18"/>
      <c r="G252" s="19"/>
      <c r="H252" s="96"/>
      <c r="I252" s="96"/>
      <c r="J252" s="96"/>
      <c r="K252" s="96"/>
      <c r="L252" s="96"/>
      <c r="M252" s="96"/>
      <c r="N252" s="96"/>
      <c r="O252" s="96"/>
      <c r="P252" s="96"/>
      <c r="Q252" s="96"/>
      <c r="R252" s="96"/>
      <c r="S252" s="86"/>
      <c r="T252" s="86"/>
      <c r="U252" s="86"/>
      <c r="V252" s="130"/>
      <c r="AR252" s="23"/>
      <c r="AS252" s="23"/>
      <c r="AT252" s="18"/>
      <c r="AV252" s="24"/>
      <c r="AW252" s="24"/>
      <c r="AX252" s="24"/>
      <c r="AY252" s="24"/>
      <c r="AZ252" s="24"/>
      <c r="BA252" s="24"/>
      <c r="BB252" s="24"/>
      <c r="BC252" s="24"/>
      <c r="BD252" s="24"/>
      <c r="BE252" s="24"/>
      <c r="BF252" s="24"/>
      <c r="BG252" s="24"/>
      <c r="BH252" s="24"/>
      <c r="BI252" s="24"/>
      <c r="CG252" s="92"/>
      <c r="FT252"/>
      <c r="FU252"/>
      <c r="HA252" s="62"/>
      <c r="HB252" s="62"/>
      <c r="HC252" s="6"/>
      <c r="HD252" s="310"/>
      <c r="HE252" s="224"/>
      <c r="HF252" s="98"/>
      <c r="HH252" s="105"/>
      <c r="HI252" s="78"/>
      <c r="HJ252" s="73"/>
      <c r="HK252" s="62"/>
      <c r="HL252" s="62"/>
      <c r="HM252" s="62"/>
      <c r="HN252" s="62"/>
      <c r="HO252" s="62"/>
      <c r="HP252" s="62"/>
      <c r="HQ252" s="62"/>
      <c r="HR252" s="62"/>
      <c r="HS252" s="62"/>
      <c r="HT252" s="62"/>
      <c r="HU252" s="62"/>
      <c r="HV252" s="62"/>
      <c r="HW252" s="62"/>
      <c r="HX252" s="62"/>
      <c r="HY252" s="62"/>
      <c r="HZ252" s="62"/>
      <c r="IA252" s="62"/>
      <c r="IB252" s="62"/>
      <c r="IC252" s="62"/>
      <c r="ID252" s="62"/>
      <c r="IE252" s="62"/>
      <c r="IF252" s="62"/>
      <c r="IG252" s="62"/>
      <c r="IH252" s="62"/>
      <c r="II252" s="62"/>
      <c r="IJ252" s="62"/>
      <c r="IK252" s="62"/>
      <c r="IL252" s="62"/>
      <c r="IM252" s="62"/>
      <c r="IN252" s="62"/>
      <c r="IO252" s="62"/>
      <c r="IP252" s="62"/>
      <c r="IQ252" s="62"/>
      <c r="IR252" s="62"/>
      <c r="IS252" s="62"/>
      <c r="IT252" s="62"/>
      <c r="IU252" s="62"/>
      <c r="IV252" s="62"/>
      <c r="IW252" s="62"/>
    </row>
    <row r="253" spans="1:257">
      <c r="A253"/>
      <c r="D253" s="256"/>
      <c r="E253" s="121"/>
      <c r="F253" s="18"/>
      <c r="G253" s="19"/>
      <c r="H253" s="96"/>
      <c r="I253" s="96"/>
      <c r="J253" s="96"/>
      <c r="K253" s="96"/>
      <c r="L253" s="96"/>
      <c r="M253" s="96"/>
      <c r="N253" s="96"/>
      <c r="O253" s="96"/>
      <c r="P253" s="96"/>
      <c r="Q253" s="96"/>
      <c r="R253" s="96"/>
      <c r="S253" s="86"/>
      <c r="T253" s="86"/>
      <c r="U253" s="86"/>
      <c r="V253" s="130"/>
      <c r="AR253" s="23"/>
      <c r="AS253" s="23"/>
      <c r="AT253" s="18"/>
      <c r="AV253" s="24"/>
      <c r="AW253" s="24"/>
      <c r="AX253" s="24"/>
      <c r="AY253" s="24"/>
      <c r="AZ253" s="24"/>
      <c r="BA253" s="24"/>
      <c r="BB253" s="24"/>
      <c r="BC253" s="24"/>
      <c r="BD253" s="24"/>
      <c r="BE253" s="24"/>
      <c r="BF253" s="24"/>
      <c r="BG253" s="24"/>
      <c r="BH253" s="24"/>
      <c r="BI253" s="24"/>
      <c r="CD253" s="82"/>
      <c r="CE253" s="82"/>
      <c r="CG253" s="94"/>
      <c r="FT253"/>
      <c r="FU253"/>
      <c r="HA253" s="62"/>
      <c r="HB253" s="62"/>
      <c r="HC253" s="6"/>
      <c r="HD253" s="310"/>
      <c r="HE253" s="224"/>
      <c r="HF253" s="98"/>
      <c r="HH253" s="105"/>
      <c r="HI253" s="78"/>
      <c r="HJ253" s="73"/>
      <c r="HK253" s="62"/>
      <c r="HL253" s="62"/>
      <c r="HM253" s="62"/>
      <c r="HN253" s="62"/>
      <c r="HO253" s="62"/>
      <c r="HP253" s="62"/>
      <c r="HQ253" s="62"/>
      <c r="HR253" s="62"/>
      <c r="HS253" s="62"/>
      <c r="HT253" s="62"/>
      <c r="HU253" s="62"/>
      <c r="HV253" s="62"/>
      <c r="HW253" s="62"/>
      <c r="HX253" s="62"/>
      <c r="HY253" s="62"/>
      <c r="HZ253" s="62"/>
      <c r="IA253" s="62"/>
      <c r="IB253" s="49"/>
      <c r="IC253" s="49"/>
      <c r="ID253" s="49"/>
      <c r="IE253" s="49"/>
      <c r="IF253" s="49"/>
      <c r="IG253" s="62"/>
      <c r="IH253" s="62"/>
      <c r="II253" s="62"/>
      <c r="IJ253" s="62"/>
      <c r="IK253" s="62"/>
      <c r="IL253" s="62"/>
      <c r="IM253" s="62"/>
      <c r="IN253" s="62"/>
      <c r="IO253" s="62"/>
      <c r="IP253" s="62"/>
      <c r="IQ253" s="62"/>
      <c r="IR253" s="62"/>
      <c r="IS253" s="62"/>
      <c r="IT253" s="62"/>
      <c r="IU253" s="62"/>
      <c r="IV253" s="62"/>
      <c r="IW253" s="62"/>
    </row>
    <row r="254" spans="1:257">
      <c r="A254"/>
      <c r="D254" s="256"/>
      <c r="E254" s="121"/>
      <c r="F254" s="18"/>
      <c r="G254" s="19"/>
      <c r="H254" s="96"/>
      <c r="I254" s="96"/>
      <c r="J254" s="96"/>
      <c r="K254" s="96"/>
      <c r="L254" s="96"/>
      <c r="M254" s="96"/>
      <c r="N254" s="96"/>
      <c r="O254" s="96"/>
      <c r="P254" s="96"/>
      <c r="Q254" s="96"/>
      <c r="R254" s="96"/>
      <c r="S254" s="86"/>
      <c r="T254" s="86"/>
      <c r="U254" s="86"/>
      <c r="V254" s="130"/>
      <c r="AR254" s="23"/>
      <c r="AS254" s="23"/>
      <c r="AT254" s="18"/>
      <c r="AV254" s="24"/>
      <c r="AW254" s="24"/>
      <c r="AX254" s="24"/>
      <c r="AY254" s="24"/>
      <c r="AZ254" s="24"/>
      <c r="BA254" s="24"/>
      <c r="BB254" s="24"/>
      <c r="BC254" s="24"/>
      <c r="BD254" s="24"/>
      <c r="BE254" s="24"/>
      <c r="BF254" s="24"/>
      <c r="BG254" s="24"/>
      <c r="BH254" s="24"/>
      <c r="BI254" s="24"/>
      <c r="CG254" s="77"/>
      <c r="CH254" s="92"/>
      <c r="FT254"/>
      <c r="FU254"/>
      <c r="HA254" s="62"/>
      <c r="HB254" s="62"/>
      <c r="HC254" s="6"/>
      <c r="HD254" s="311"/>
      <c r="HE254" s="225"/>
      <c r="HF254" s="99"/>
      <c r="HH254" s="106"/>
      <c r="HI254" s="78"/>
      <c r="HJ254" s="73"/>
      <c r="HK254" s="62"/>
      <c r="HL254" s="62"/>
      <c r="HM254" s="62"/>
      <c r="HN254" s="62"/>
      <c r="HO254" s="62"/>
      <c r="HP254" s="62"/>
      <c r="HQ254" s="62"/>
      <c r="HR254" s="62"/>
      <c r="HS254" s="62"/>
      <c r="HT254" s="62"/>
      <c r="HU254" s="62"/>
      <c r="HV254" s="62"/>
      <c r="HW254" s="62"/>
      <c r="HX254" s="62"/>
      <c r="HY254" s="62"/>
      <c r="HZ254" s="62"/>
      <c r="IA254" s="62"/>
      <c r="IB254" s="62"/>
      <c r="IC254" s="62"/>
      <c r="ID254" s="62"/>
      <c r="IE254" s="62"/>
      <c r="IF254" s="62"/>
      <c r="IG254" s="62"/>
      <c r="IH254" s="62"/>
      <c r="II254" s="62"/>
      <c r="IJ254" s="62"/>
      <c r="IK254" s="62"/>
      <c r="IL254" s="62"/>
      <c r="IM254" s="62"/>
      <c r="IN254" s="62"/>
      <c r="IO254" s="62"/>
      <c r="IP254" s="62"/>
      <c r="IQ254" s="62"/>
      <c r="IR254" s="62"/>
      <c r="IS254" s="62"/>
      <c r="IT254" s="62"/>
      <c r="IU254" s="62"/>
      <c r="IV254" s="62"/>
      <c r="IW254" s="62"/>
    </row>
    <row r="255" spans="1:257">
      <c r="A255"/>
      <c r="D255" s="256"/>
      <c r="E255" s="121"/>
      <c r="F255" s="18"/>
      <c r="G255" s="19"/>
      <c r="H255" s="96"/>
      <c r="I255" s="96"/>
      <c r="J255" s="96"/>
      <c r="K255" s="96"/>
      <c r="L255" s="96"/>
      <c r="M255" s="96"/>
      <c r="N255" s="96"/>
      <c r="O255" s="96"/>
      <c r="P255" s="96"/>
      <c r="Q255" s="96"/>
      <c r="R255" s="96"/>
      <c r="S255" s="86"/>
      <c r="T255" s="86"/>
      <c r="U255" s="86"/>
      <c r="V255" s="130"/>
      <c r="AR255" s="23"/>
      <c r="AS255" s="23"/>
      <c r="AT255" s="18"/>
      <c r="AV255" s="24"/>
      <c r="AW255" s="24"/>
      <c r="AX255" s="24"/>
      <c r="AY255" s="24"/>
      <c r="AZ255" s="24"/>
      <c r="BA255" s="24"/>
      <c r="BB255" s="24"/>
      <c r="BC255" s="24"/>
      <c r="BD255" s="24"/>
      <c r="BE255" s="24"/>
      <c r="BF255" s="24"/>
      <c r="BG255" s="24"/>
      <c r="BH255" s="24"/>
      <c r="BI255" s="24"/>
      <c r="CG255" s="109"/>
      <c r="CH255" s="94"/>
      <c r="FT255"/>
      <c r="FU255"/>
      <c r="HA255" s="62"/>
      <c r="HB255" s="62"/>
      <c r="HC255" s="6"/>
      <c r="HD255" s="310"/>
      <c r="HE255" s="224"/>
      <c r="HF255" s="98"/>
      <c r="HH255" s="105"/>
      <c r="HI255" s="78"/>
      <c r="HJ255" s="73"/>
      <c r="HK255" s="62"/>
      <c r="HL255" s="62"/>
      <c r="HM255" s="62"/>
      <c r="HN255" s="62"/>
      <c r="HO255" s="62"/>
      <c r="HP255" s="62"/>
      <c r="HQ255" s="62"/>
      <c r="HR255" s="62"/>
      <c r="HS255" s="62"/>
      <c r="HT255" s="62"/>
      <c r="HU255" s="62"/>
      <c r="HV255" s="62"/>
      <c r="HW255" s="62"/>
      <c r="HX255" s="62"/>
      <c r="HY255" s="62"/>
      <c r="HZ255" s="62"/>
      <c r="IA255" s="62"/>
      <c r="IB255" s="62"/>
      <c r="IC255" s="62"/>
      <c r="ID255" s="62"/>
      <c r="IE255" s="62"/>
      <c r="IF255" s="62"/>
      <c r="IG255" s="62"/>
      <c r="IH255" s="62"/>
      <c r="II255" s="62"/>
      <c r="IJ255" s="62"/>
      <c r="IK255" s="62"/>
      <c r="IL255" s="62"/>
      <c r="IM255" s="62"/>
      <c r="IN255" s="62"/>
      <c r="IO255" s="62"/>
      <c r="IP255" s="62"/>
      <c r="IQ255" s="62"/>
      <c r="IR255" s="62"/>
      <c r="IS255" s="62"/>
      <c r="IT255" s="62"/>
      <c r="IU255" s="62"/>
      <c r="IV255" s="62"/>
      <c r="IW255" s="62"/>
    </row>
    <row r="256" spans="1:257">
      <c r="A256"/>
      <c r="D256" s="256"/>
      <c r="E256" s="121"/>
      <c r="F256" s="18"/>
      <c r="G256" s="19"/>
      <c r="H256" s="96"/>
      <c r="I256" s="96"/>
      <c r="J256" s="96"/>
      <c r="K256" s="96"/>
      <c r="L256" s="96"/>
      <c r="M256" s="96"/>
      <c r="N256" s="96"/>
      <c r="O256" s="96"/>
      <c r="P256" s="96"/>
      <c r="Q256" s="96"/>
      <c r="R256" s="96"/>
      <c r="S256" s="86"/>
      <c r="T256" s="86"/>
      <c r="U256" s="86"/>
      <c r="V256" s="130"/>
      <c r="AR256" s="23"/>
      <c r="AS256" s="23"/>
      <c r="AT256" s="18"/>
      <c r="AV256" s="24"/>
      <c r="AW256" s="24"/>
      <c r="AX256" s="24"/>
      <c r="AY256" s="24"/>
      <c r="AZ256" s="24"/>
      <c r="BA256" s="24"/>
      <c r="BB256" s="24"/>
      <c r="BC256" s="24"/>
      <c r="BD256" s="24"/>
      <c r="BE256" s="24"/>
      <c r="BF256" s="24"/>
      <c r="BG256" s="24"/>
      <c r="BH256" s="24"/>
      <c r="BI256" s="24"/>
      <c r="CG256" s="92"/>
      <c r="CH256" s="93"/>
      <c r="FT256"/>
      <c r="FU256"/>
      <c r="HA256" s="62"/>
      <c r="HB256" s="62"/>
      <c r="HC256" s="6"/>
      <c r="HD256" s="310"/>
      <c r="HE256" s="224"/>
      <c r="HF256" s="98"/>
      <c r="HH256" s="105"/>
      <c r="HI256" s="78"/>
      <c r="HJ256" s="73"/>
      <c r="HK256" s="62"/>
      <c r="HL256" s="62"/>
      <c r="HM256" s="62"/>
      <c r="HN256" s="62"/>
      <c r="HO256" s="62"/>
      <c r="HP256" s="62"/>
      <c r="HQ256" s="62"/>
      <c r="HR256" s="62"/>
      <c r="HS256" s="62"/>
      <c r="HT256" s="62"/>
      <c r="HU256" s="62"/>
      <c r="HV256" s="62"/>
      <c r="HW256" s="62"/>
      <c r="HX256" s="62"/>
      <c r="HY256" s="62"/>
      <c r="HZ256" s="62"/>
      <c r="IA256" s="62"/>
      <c r="IB256" s="49"/>
      <c r="IC256" s="49"/>
      <c r="ID256" s="49"/>
      <c r="IE256" s="49"/>
      <c r="IF256" s="49"/>
      <c r="IG256" s="49"/>
      <c r="IH256" s="49"/>
      <c r="II256" s="49"/>
      <c r="IJ256" s="49"/>
      <c r="IK256" s="49"/>
      <c r="IL256" s="49"/>
      <c r="IM256" s="49"/>
      <c r="IN256" s="49"/>
      <c r="IO256" s="49"/>
      <c r="IP256" s="49"/>
      <c r="IQ256" s="49"/>
      <c r="IR256" s="49"/>
      <c r="IS256" s="49"/>
      <c r="IT256" s="49"/>
      <c r="IU256" s="49"/>
      <c r="IV256" s="49"/>
      <c r="IW256" s="49"/>
    </row>
    <row r="257" spans="1:257">
      <c r="A257"/>
      <c r="D257" s="256"/>
      <c r="E257" s="121"/>
      <c r="F257" s="18"/>
      <c r="G257" s="19"/>
      <c r="H257" s="96"/>
      <c r="I257" s="96"/>
      <c r="J257" s="96"/>
      <c r="K257" s="96"/>
      <c r="L257" s="96"/>
      <c r="M257" s="96"/>
      <c r="N257" s="96"/>
      <c r="O257" s="96"/>
      <c r="P257" s="96"/>
      <c r="Q257" s="96"/>
      <c r="R257" s="96"/>
      <c r="S257" s="86"/>
      <c r="T257" s="86"/>
      <c r="U257" s="86"/>
      <c r="V257" s="130"/>
      <c r="AR257" s="23"/>
      <c r="AS257" s="23"/>
      <c r="AT257" s="18"/>
      <c r="AV257" s="24"/>
      <c r="AW257" s="24"/>
      <c r="AX257" s="24"/>
      <c r="AY257" s="24"/>
      <c r="AZ257" s="24"/>
      <c r="BA257" s="24"/>
      <c r="BB257" s="24"/>
      <c r="BC257" s="24"/>
      <c r="BD257" s="24"/>
      <c r="BE257" s="24"/>
      <c r="BF257" s="24"/>
      <c r="BG257" s="24"/>
      <c r="BH257" s="24"/>
      <c r="BI257" s="24"/>
      <c r="CG257" s="92"/>
      <c r="CH257" s="94"/>
      <c r="FT257"/>
      <c r="FU257"/>
      <c r="HA257" s="62"/>
      <c r="HB257" s="62"/>
      <c r="HC257" s="6"/>
      <c r="HD257" s="310"/>
      <c r="HE257" s="224"/>
      <c r="HF257" s="98"/>
      <c r="HH257" s="105"/>
      <c r="HI257" s="78"/>
      <c r="HJ257" s="73"/>
      <c r="HK257" s="62"/>
      <c r="HL257" s="62"/>
      <c r="HM257" s="62"/>
      <c r="HN257" s="62"/>
      <c r="HO257" s="62"/>
      <c r="HP257" s="62"/>
      <c r="HQ257" s="62"/>
      <c r="HR257" s="62"/>
      <c r="HS257" s="62"/>
      <c r="HT257" s="62"/>
      <c r="HU257" s="62"/>
      <c r="HV257" s="62"/>
      <c r="HW257" s="62"/>
      <c r="HX257" s="62"/>
      <c r="HY257" s="62"/>
      <c r="HZ257" s="62"/>
      <c r="IA257" s="62"/>
      <c r="IB257" s="49"/>
      <c r="IC257" s="49"/>
      <c r="ID257" s="49"/>
      <c r="IE257" s="49"/>
      <c r="IF257" s="49"/>
      <c r="IG257" s="49"/>
      <c r="IH257" s="49"/>
      <c r="II257" s="49"/>
      <c r="IJ257" s="49"/>
      <c r="IK257" s="49"/>
      <c r="IL257" s="49"/>
      <c r="IM257" s="49"/>
      <c r="IN257" s="49"/>
      <c r="IO257" s="49"/>
      <c r="IP257" s="49"/>
      <c r="IQ257" s="49"/>
      <c r="IR257" s="49"/>
      <c r="IS257" s="49"/>
      <c r="IT257" s="49"/>
      <c r="IU257" s="49"/>
      <c r="IV257" s="49"/>
      <c r="IW257" s="49"/>
    </row>
    <row r="258" spans="1:257">
      <c r="A258"/>
      <c r="D258" s="256"/>
      <c r="E258" s="121"/>
      <c r="F258" s="18"/>
      <c r="G258" s="19"/>
      <c r="H258" s="96"/>
      <c r="I258" s="96"/>
      <c r="J258" s="96"/>
      <c r="K258" s="96"/>
      <c r="L258" s="96"/>
      <c r="M258" s="96"/>
      <c r="N258" s="96"/>
      <c r="O258" s="96"/>
      <c r="P258" s="96"/>
      <c r="Q258" s="96"/>
      <c r="R258" s="96"/>
      <c r="S258" s="86"/>
      <c r="T258" s="86"/>
      <c r="U258" s="86"/>
      <c r="V258" s="130"/>
      <c r="AR258" s="23"/>
      <c r="AS258" s="23"/>
      <c r="AT258" s="18"/>
      <c r="AV258" s="24"/>
      <c r="AW258" s="24"/>
      <c r="AX258" s="24"/>
      <c r="AY258" s="24"/>
      <c r="AZ258" s="24"/>
      <c r="BA258" s="24"/>
      <c r="BB258" s="24"/>
      <c r="BC258" s="24"/>
      <c r="BD258" s="24"/>
      <c r="BE258" s="24"/>
      <c r="BF258" s="24"/>
      <c r="BG258" s="24"/>
      <c r="BH258" s="24"/>
      <c r="BI258" s="24"/>
      <c r="CG258" s="92"/>
      <c r="CH258" s="94"/>
      <c r="FT258"/>
      <c r="FU258"/>
      <c r="HA258" s="62"/>
      <c r="HB258" s="62"/>
      <c r="HC258" s="6"/>
      <c r="HD258" s="310"/>
      <c r="HE258" s="224"/>
      <c r="HF258" s="98"/>
      <c r="HH258" s="105"/>
      <c r="HI258" s="78"/>
      <c r="HJ258" s="73"/>
      <c r="HK258" s="62"/>
      <c r="HL258" s="62"/>
      <c r="HM258" s="62"/>
      <c r="HN258" s="62"/>
      <c r="HO258" s="62"/>
      <c r="HP258" s="62"/>
      <c r="HQ258" s="62"/>
      <c r="HR258" s="62"/>
      <c r="HS258" s="62"/>
      <c r="HT258" s="62"/>
      <c r="HU258" s="62"/>
      <c r="HV258" s="62"/>
      <c r="HW258" s="62"/>
      <c r="HX258" s="62"/>
      <c r="HY258" s="62"/>
      <c r="HZ258" s="62"/>
      <c r="IA258" s="62"/>
      <c r="IB258" s="62"/>
      <c r="IC258" s="62"/>
      <c r="ID258" s="62"/>
      <c r="IE258" s="62"/>
      <c r="IF258" s="62"/>
      <c r="IG258" s="49"/>
      <c r="IH258" s="49"/>
      <c r="II258" s="49"/>
      <c r="IJ258" s="49"/>
      <c r="IK258" s="49"/>
      <c r="IL258" s="49"/>
      <c r="IM258" s="49"/>
      <c r="IN258" s="49"/>
      <c r="IO258" s="49"/>
      <c r="IP258" s="49"/>
      <c r="IQ258" s="49"/>
      <c r="IR258" s="49"/>
      <c r="IS258" s="49"/>
      <c r="IT258" s="49"/>
      <c r="IU258" s="49"/>
      <c r="IV258" s="49"/>
      <c r="IW258" s="49"/>
    </row>
    <row r="259" spans="1:257">
      <c r="A259"/>
      <c r="D259" s="256"/>
      <c r="E259" s="121"/>
      <c r="F259" s="18"/>
      <c r="G259" s="19"/>
      <c r="H259" s="96"/>
      <c r="I259" s="96"/>
      <c r="J259" s="96"/>
      <c r="K259" s="96"/>
      <c r="L259" s="96"/>
      <c r="M259" s="96"/>
      <c r="N259" s="96"/>
      <c r="O259" s="96"/>
      <c r="P259" s="96"/>
      <c r="Q259" s="96"/>
      <c r="R259" s="96"/>
      <c r="S259" s="86"/>
      <c r="T259" s="86"/>
      <c r="U259" s="86"/>
      <c r="V259" s="130"/>
      <c r="AR259" s="23"/>
      <c r="AS259" s="23"/>
      <c r="AT259" s="18"/>
      <c r="AV259" s="24"/>
      <c r="AW259" s="24"/>
      <c r="AX259" s="24"/>
      <c r="AY259" s="24"/>
      <c r="AZ259" s="24"/>
      <c r="BA259" s="24"/>
      <c r="BB259" s="24"/>
      <c r="BC259" s="24"/>
      <c r="BD259" s="24"/>
      <c r="BE259" s="24"/>
      <c r="BF259" s="24"/>
      <c r="BG259" s="24"/>
      <c r="BH259" s="24"/>
      <c r="BI259" s="24"/>
      <c r="CG259" s="92"/>
      <c r="CH259" s="94"/>
      <c r="FT259"/>
      <c r="FU259"/>
      <c r="HA259" s="62"/>
      <c r="HB259" s="62"/>
      <c r="HC259" s="6"/>
      <c r="HD259" s="310"/>
      <c r="HE259" s="224"/>
      <c r="HF259" s="98"/>
      <c r="HH259" s="105"/>
      <c r="HI259" s="78"/>
      <c r="HJ259" s="73"/>
      <c r="HK259" s="62"/>
      <c r="HL259" s="62"/>
      <c r="HM259" s="62"/>
      <c r="HN259" s="62"/>
      <c r="HO259" s="62"/>
      <c r="HP259" s="62"/>
      <c r="HQ259" s="62"/>
      <c r="HR259" s="62"/>
      <c r="HS259" s="62"/>
      <c r="HT259" s="62"/>
      <c r="HU259" s="62"/>
      <c r="HV259" s="62"/>
      <c r="HW259" s="62"/>
      <c r="HX259" s="62"/>
      <c r="HY259" s="62"/>
      <c r="HZ259" s="62"/>
      <c r="IA259" s="62"/>
      <c r="IB259" s="62"/>
      <c r="IC259" s="62"/>
      <c r="ID259" s="62"/>
      <c r="IE259" s="62"/>
      <c r="IF259" s="62"/>
      <c r="IG259" s="49"/>
      <c r="IH259" s="49"/>
      <c r="II259" s="49"/>
      <c r="IJ259" s="49"/>
      <c r="IK259" s="49"/>
      <c r="IL259" s="49"/>
      <c r="IM259" s="49"/>
      <c r="IN259" s="49"/>
      <c r="IO259" s="49"/>
      <c r="IP259" s="49"/>
      <c r="IQ259" s="49"/>
      <c r="IR259" s="49"/>
      <c r="IS259" s="49"/>
      <c r="IT259" s="49"/>
      <c r="IU259" s="49"/>
      <c r="IV259" s="49"/>
      <c r="IW259" s="49"/>
    </row>
    <row r="260" spans="1:257">
      <c r="A260"/>
      <c r="D260" s="256"/>
      <c r="E260" s="121"/>
      <c r="F260" s="18"/>
      <c r="G260" s="19"/>
      <c r="H260" s="96"/>
      <c r="I260" s="96"/>
      <c r="J260" s="96"/>
      <c r="K260" s="96"/>
      <c r="L260" s="96"/>
      <c r="M260" s="96"/>
      <c r="N260" s="96"/>
      <c r="O260" s="96"/>
      <c r="P260" s="96"/>
      <c r="Q260" s="96"/>
      <c r="R260" s="96"/>
      <c r="S260" s="86"/>
      <c r="T260" s="86"/>
      <c r="U260" s="86"/>
      <c r="V260" s="130"/>
      <c r="AR260" s="23"/>
      <c r="AS260" s="23"/>
      <c r="AT260" s="18"/>
      <c r="AV260" s="24"/>
      <c r="AW260" s="24"/>
      <c r="AX260" s="24"/>
      <c r="AY260" s="24"/>
      <c r="AZ260" s="24"/>
      <c r="BA260" s="24"/>
      <c r="BB260" s="24"/>
      <c r="BC260" s="24"/>
      <c r="BD260" s="24"/>
      <c r="BE260" s="24"/>
      <c r="BF260" s="24"/>
      <c r="BG260" s="24"/>
      <c r="BH260" s="24"/>
      <c r="BI260" s="24"/>
      <c r="CG260" s="63"/>
      <c r="CH260" s="94"/>
      <c r="FT260"/>
      <c r="FU260"/>
      <c r="HA260" s="62"/>
      <c r="HB260" s="62"/>
      <c r="HC260" s="6"/>
      <c r="HD260" s="310"/>
      <c r="HE260" s="224"/>
      <c r="HF260" s="98"/>
      <c r="HH260" s="105"/>
      <c r="HI260" s="78"/>
      <c r="HJ260" s="73"/>
      <c r="HK260" s="62"/>
      <c r="HL260" s="62"/>
      <c r="HM260" s="62"/>
      <c r="HN260" s="62"/>
      <c r="HO260" s="62"/>
      <c r="HP260" s="62"/>
      <c r="HQ260" s="62"/>
      <c r="HR260" s="62"/>
      <c r="HS260" s="62"/>
      <c r="HT260" s="62"/>
      <c r="HU260" s="62"/>
      <c r="HV260" s="62"/>
      <c r="HW260" s="62"/>
      <c r="HX260" s="62"/>
      <c r="HY260" s="62"/>
      <c r="HZ260" s="62"/>
      <c r="IA260" s="62"/>
      <c r="IB260" s="62"/>
      <c r="IC260" s="62"/>
      <c r="ID260" s="62"/>
      <c r="IE260" s="62"/>
      <c r="IF260" s="62"/>
      <c r="IG260" s="62"/>
      <c r="IH260" s="62"/>
      <c r="II260" s="49"/>
      <c r="IJ260" s="49"/>
      <c r="IK260" s="49"/>
      <c r="IL260" s="49"/>
      <c r="IM260" s="49"/>
      <c r="IN260" s="49"/>
      <c r="IO260" s="49"/>
      <c r="IP260" s="49"/>
      <c r="IQ260" s="49"/>
      <c r="IR260" s="49"/>
      <c r="IS260" s="49"/>
      <c r="IT260" s="49"/>
      <c r="IU260" s="49"/>
      <c r="IV260" s="49"/>
      <c r="IW260" s="49"/>
    </row>
    <row r="261" spans="1:257">
      <c r="A261"/>
      <c r="D261" s="256"/>
      <c r="E261" s="121"/>
      <c r="F261" s="18"/>
      <c r="G261" s="19"/>
      <c r="H261" s="96"/>
      <c r="I261" s="96"/>
      <c r="J261" s="96"/>
      <c r="K261" s="96"/>
      <c r="L261" s="96"/>
      <c r="M261" s="96"/>
      <c r="N261" s="96"/>
      <c r="O261" s="96"/>
      <c r="P261" s="96"/>
      <c r="Q261" s="96"/>
      <c r="R261" s="96"/>
      <c r="S261" s="86"/>
      <c r="T261" s="86"/>
      <c r="U261" s="86"/>
      <c r="V261" s="130"/>
      <c r="AR261" s="23"/>
      <c r="AS261" s="23"/>
      <c r="AT261" s="18"/>
      <c r="AV261" s="24"/>
      <c r="AW261" s="24"/>
      <c r="AX261" s="24"/>
      <c r="AY261" s="24"/>
      <c r="AZ261" s="24"/>
      <c r="BA261" s="24"/>
      <c r="BB261" s="24"/>
      <c r="BC261" s="24"/>
      <c r="BD261" s="24"/>
      <c r="BE261" s="24"/>
      <c r="BF261" s="24"/>
      <c r="BG261" s="24"/>
      <c r="BH261" s="24"/>
      <c r="BI261" s="24"/>
      <c r="CH261" s="94"/>
      <c r="FT261"/>
      <c r="FU261"/>
      <c r="HA261" s="62"/>
      <c r="HB261" s="62"/>
      <c r="HC261" s="6"/>
      <c r="HD261" s="310"/>
      <c r="HE261" s="224"/>
      <c r="HF261" s="98"/>
      <c r="HH261" s="105"/>
      <c r="HI261" s="78"/>
      <c r="HJ261" s="73"/>
      <c r="HK261" s="62"/>
      <c r="HL261" s="62"/>
      <c r="HM261" s="62"/>
      <c r="HN261" s="62"/>
      <c r="HO261" s="62"/>
      <c r="HP261" s="62"/>
      <c r="HQ261" s="62"/>
      <c r="HR261" s="62"/>
      <c r="HS261" s="62"/>
      <c r="HT261" s="62"/>
      <c r="HU261" s="62"/>
      <c r="HV261" s="62"/>
      <c r="HW261" s="62"/>
      <c r="HX261" s="62"/>
      <c r="HY261" s="62"/>
      <c r="HZ261" s="62"/>
      <c r="IA261" s="62"/>
      <c r="IB261" s="62"/>
      <c r="IC261" s="62"/>
      <c r="ID261" s="62"/>
      <c r="IE261" s="62"/>
      <c r="IF261" s="62"/>
      <c r="IG261" s="62"/>
      <c r="IH261" s="62"/>
      <c r="II261" s="49"/>
      <c r="IJ261" s="49"/>
      <c r="IK261" s="49"/>
      <c r="IL261" s="49"/>
      <c r="IM261" s="49"/>
      <c r="IN261" s="49"/>
      <c r="IO261" s="49"/>
      <c r="IP261" s="49"/>
      <c r="IQ261" s="49"/>
      <c r="IR261" s="49"/>
      <c r="IS261" s="49"/>
      <c r="IT261" s="49"/>
      <c r="IU261" s="49"/>
      <c r="IV261" s="49"/>
      <c r="IW261" s="49"/>
    </row>
    <row r="262" spans="1:257">
      <c r="A262"/>
      <c r="D262" s="256"/>
      <c r="E262" s="121"/>
      <c r="F262" s="18"/>
      <c r="G262" s="19"/>
      <c r="H262" s="96"/>
      <c r="I262" s="96"/>
      <c r="J262" s="96"/>
      <c r="K262" s="96"/>
      <c r="L262" s="96"/>
      <c r="M262" s="96"/>
      <c r="N262" s="96"/>
      <c r="O262" s="96"/>
      <c r="P262" s="96"/>
      <c r="Q262" s="96"/>
      <c r="R262" s="96"/>
      <c r="S262" s="86"/>
      <c r="T262" s="86"/>
      <c r="U262" s="86"/>
      <c r="V262" s="130"/>
      <c r="AR262" s="23"/>
      <c r="AS262" s="23"/>
      <c r="AT262" s="18"/>
      <c r="AV262" s="24"/>
      <c r="AW262" s="24"/>
      <c r="AX262" s="24"/>
      <c r="AY262" s="24"/>
      <c r="AZ262" s="24"/>
      <c r="BA262" s="24"/>
      <c r="BB262" s="24"/>
      <c r="BC262" s="24"/>
      <c r="BD262" s="24"/>
      <c r="BE262" s="24"/>
      <c r="BF262" s="24"/>
      <c r="BG262" s="24"/>
      <c r="BH262" s="24"/>
      <c r="BI262" s="24"/>
      <c r="CH262" s="94"/>
      <c r="FT262"/>
      <c r="FU262"/>
      <c r="HA262" s="62"/>
      <c r="HB262" s="62"/>
      <c r="HC262" s="6"/>
      <c r="HD262" s="310"/>
      <c r="HE262" s="224"/>
      <c r="HF262" s="98"/>
      <c r="HH262" s="105"/>
      <c r="HI262" s="78"/>
      <c r="HJ262" s="73"/>
      <c r="HK262" s="62"/>
      <c r="HL262" s="62"/>
      <c r="HM262" s="62"/>
      <c r="HN262" s="62"/>
      <c r="HO262" s="62"/>
      <c r="HP262" s="62"/>
      <c r="HQ262" s="62"/>
      <c r="HR262" s="62"/>
      <c r="HS262" s="62"/>
      <c r="HT262" s="62"/>
      <c r="HU262" s="62"/>
      <c r="HV262" s="62"/>
      <c r="HW262" s="62"/>
      <c r="HX262" s="62"/>
      <c r="HY262" s="62"/>
      <c r="HZ262" s="62"/>
      <c r="IA262" s="62"/>
      <c r="IB262" s="62"/>
      <c r="IC262" s="62"/>
      <c r="ID262" s="62"/>
      <c r="IE262" s="62"/>
      <c r="IF262" s="62"/>
      <c r="IG262" s="62"/>
      <c r="IH262" s="62"/>
      <c r="II262" s="62"/>
      <c r="IJ262" s="49"/>
      <c r="IK262" s="49"/>
      <c r="IL262" s="49"/>
      <c r="IM262" s="49"/>
      <c r="IN262" s="49"/>
      <c r="IO262" s="49"/>
      <c r="IP262" s="49"/>
      <c r="IQ262" s="49"/>
      <c r="IR262" s="49"/>
      <c r="IS262" s="49"/>
      <c r="IT262" s="49"/>
      <c r="IU262" s="49"/>
      <c r="IV262" s="49"/>
      <c r="IW262" s="49"/>
    </row>
    <row r="263" spans="1:257">
      <c r="A263"/>
      <c r="D263" s="256"/>
      <c r="E263" s="121"/>
      <c r="F263" s="18"/>
      <c r="G263" s="19"/>
      <c r="H263" s="96"/>
      <c r="I263" s="96"/>
      <c r="J263" s="96"/>
      <c r="K263" s="96"/>
      <c r="L263" s="96"/>
      <c r="M263" s="96"/>
      <c r="N263" s="96"/>
      <c r="O263" s="96"/>
      <c r="P263" s="96"/>
      <c r="Q263" s="96"/>
      <c r="R263" s="96"/>
      <c r="S263" s="86"/>
      <c r="T263" s="86"/>
      <c r="U263" s="86"/>
      <c r="V263" s="130"/>
      <c r="AR263" s="23"/>
      <c r="AS263" s="23"/>
      <c r="AT263" s="18"/>
      <c r="AV263" s="24"/>
      <c r="AW263" s="24"/>
      <c r="AX263" s="24"/>
      <c r="AY263" s="24"/>
      <c r="AZ263" s="24"/>
      <c r="BA263" s="24"/>
      <c r="BB263" s="24"/>
      <c r="BC263" s="24"/>
      <c r="BD263" s="24"/>
      <c r="BE263" s="24"/>
      <c r="BF263" s="24"/>
      <c r="BG263" s="24"/>
      <c r="BH263" s="24"/>
      <c r="BI263" s="24"/>
      <c r="CG263" s="92"/>
      <c r="CH263" s="77"/>
      <c r="FT263"/>
      <c r="FU263"/>
      <c r="HA263" s="62"/>
      <c r="HB263" s="62"/>
      <c r="HC263" s="6"/>
      <c r="HD263" s="310"/>
      <c r="HE263" s="224"/>
      <c r="HF263" s="98"/>
      <c r="HH263" s="105"/>
      <c r="HI263" s="78"/>
      <c r="HJ263" s="73"/>
      <c r="HK263" s="62"/>
      <c r="HL263" s="62"/>
      <c r="HM263" s="62"/>
      <c r="HN263" s="62"/>
      <c r="HO263" s="62"/>
      <c r="HP263" s="62"/>
      <c r="HQ263" s="62"/>
      <c r="HR263" s="62"/>
      <c r="HS263" s="62"/>
      <c r="HT263" s="62"/>
      <c r="HU263" s="62"/>
      <c r="HV263" s="62"/>
      <c r="HW263" s="62"/>
      <c r="HX263" s="62"/>
      <c r="HY263" s="62"/>
      <c r="HZ263" s="62"/>
      <c r="IA263" s="62"/>
      <c r="IB263" s="62"/>
      <c r="IC263" s="62"/>
      <c r="ID263" s="62"/>
      <c r="IE263" s="62"/>
      <c r="IF263" s="62"/>
      <c r="IG263" s="62"/>
      <c r="IH263" s="62"/>
      <c r="II263" s="62"/>
      <c r="IJ263" s="62"/>
      <c r="IK263" s="62"/>
      <c r="IL263" s="49"/>
      <c r="IM263" s="49"/>
      <c r="IN263" s="49"/>
      <c r="IO263" s="49"/>
      <c r="IP263" s="49"/>
      <c r="IQ263" s="49"/>
      <c r="IR263" s="49"/>
      <c r="IS263" s="49"/>
      <c r="IT263" s="49"/>
      <c r="IU263" s="49"/>
      <c r="IV263" s="49"/>
      <c r="IW263" s="49"/>
    </row>
    <row r="264" spans="1:257">
      <c r="A264"/>
      <c r="D264" s="256"/>
      <c r="E264" s="121"/>
      <c r="F264" s="18"/>
      <c r="G264" s="19"/>
      <c r="H264" s="96"/>
      <c r="I264" s="96"/>
      <c r="J264" s="96"/>
      <c r="K264" s="96"/>
      <c r="L264" s="96"/>
      <c r="M264" s="96"/>
      <c r="N264" s="96"/>
      <c r="O264" s="96"/>
      <c r="P264" s="96"/>
      <c r="Q264" s="96"/>
      <c r="R264" s="96"/>
      <c r="S264" s="86"/>
      <c r="T264" s="86"/>
      <c r="U264" s="86"/>
      <c r="V264" s="130"/>
      <c r="AR264" s="23"/>
      <c r="AS264" s="23"/>
      <c r="AT264" s="18"/>
      <c r="AV264" s="24"/>
      <c r="AW264" s="24"/>
      <c r="AX264" s="24"/>
      <c r="AY264" s="24"/>
      <c r="AZ264" s="24"/>
      <c r="BA264" s="24"/>
      <c r="BB264" s="24"/>
      <c r="BC264" s="24"/>
      <c r="BD264" s="24"/>
      <c r="BE264" s="24"/>
      <c r="BF264" s="24"/>
      <c r="BG264" s="24"/>
      <c r="BH264" s="24"/>
      <c r="BI264" s="24"/>
      <c r="CG264" s="94"/>
      <c r="CH264" s="64"/>
      <c r="FT264"/>
      <c r="FU264"/>
      <c r="HA264" s="62"/>
      <c r="HB264" s="62"/>
      <c r="HC264" s="6"/>
      <c r="HD264" s="310"/>
      <c r="HE264" s="224"/>
      <c r="HF264" s="98"/>
      <c r="HH264" s="105"/>
      <c r="HI264" s="78"/>
      <c r="HJ264" s="73"/>
      <c r="HK264" s="62"/>
      <c r="HL264" s="62"/>
      <c r="HM264" s="62"/>
      <c r="HN264" s="62"/>
      <c r="HO264" s="62"/>
      <c r="HP264" s="62"/>
      <c r="HQ264" s="62"/>
      <c r="HR264" s="62"/>
      <c r="HS264" s="62"/>
      <c r="HT264" s="62"/>
      <c r="HU264" s="62"/>
      <c r="HV264" s="62"/>
      <c r="HW264" s="62"/>
      <c r="HX264" s="62"/>
      <c r="HY264" s="62"/>
      <c r="HZ264" s="62"/>
      <c r="IA264" s="62"/>
      <c r="IB264" s="62"/>
      <c r="IC264" s="62"/>
      <c r="ID264" s="62"/>
      <c r="IE264" s="62"/>
      <c r="IF264" s="62"/>
      <c r="IG264" s="62"/>
      <c r="IH264" s="62"/>
      <c r="II264" s="62"/>
      <c r="IJ264" s="62"/>
      <c r="IK264" s="62"/>
      <c r="IL264" s="49"/>
      <c r="IM264" s="49"/>
      <c r="IN264" s="49"/>
      <c r="IO264" s="49"/>
      <c r="IP264" s="49"/>
      <c r="IQ264" s="49"/>
      <c r="IR264" s="49"/>
      <c r="IS264" s="49"/>
      <c r="IT264" s="49"/>
      <c r="IU264" s="49"/>
      <c r="IV264" s="49"/>
      <c r="IW264" s="49"/>
    </row>
    <row r="265" spans="1:257">
      <c r="A265"/>
      <c r="D265" s="256"/>
      <c r="E265" s="121"/>
      <c r="F265" s="18"/>
      <c r="G265" s="19"/>
      <c r="H265" s="96"/>
      <c r="I265" s="96"/>
      <c r="J265" s="96"/>
      <c r="K265" s="96"/>
      <c r="L265" s="96"/>
      <c r="M265" s="96"/>
      <c r="N265" s="96"/>
      <c r="O265" s="96"/>
      <c r="P265" s="96"/>
      <c r="Q265" s="96"/>
      <c r="R265" s="96"/>
      <c r="S265" s="86"/>
      <c r="T265" s="86"/>
      <c r="U265" s="86"/>
      <c r="V265" s="130"/>
      <c r="AR265" s="23"/>
      <c r="AS265" s="23"/>
      <c r="AT265" s="18"/>
      <c r="AV265" s="24"/>
      <c r="AW265" s="24"/>
      <c r="AX265" s="24"/>
      <c r="AY265" s="24"/>
      <c r="AZ265" s="24"/>
      <c r="BA265" s="24"/>
      <c r="BB265" s="24"/>
      <c r="BC265" s="24"/>
      <c r="BD265" s="24"/>
      <c r="BE265" s="24"/>
      <c r="BF265" s="24"/>
      <c r="BG265" s="24"/>
      <c r="BH265" s="24"/>
      <c r="BI265" s="24"/>
      <c r="CF265" s="233"/>
      <c r="CG265" s="77"/>
      <c r="CH265" s="64"/>
      <c r="FT265"/>
      <c r="FU265"/>
      <c r="HA265" s="62"/>
      <c r="HB265" s="62"/>
      <c r="HC265" s="6"/>
      <c r="HD265" s="310"/>
      <c r="HE265" s="224"/>
      <c r="HF265" s="98"/>
      <c r="HH265" s="105"/>
      <c r="HI265" s="78"/>
      <c r="HJ265" s="73"/>
      <c r="HK265" s="62"/>
      <c r="HL265" s="62"/>
      <c r="HM265" s="62"/>
      <c r="HN265" s="62"/>
      <c r="HO265" s="62"/>
      <c r="HP265" s="62"/>
      <c r="HQ265" s="62"/>
      <c r="HR265" s="62"/>
      <c r="HS265" s="62"/>
      <c r="HT265" s="62"/>
      <c r="HU265" s="62"/>
      <c r="HV265" s="62"/>
      <c r="HW265" s="62"/>
      <c r="HX265" s="62"/>
      <c r="HY265" s="62"/>
      <c r="HZ265" s="62"/>
      <c r="IA265" s="49"/>
      <c r="IB265" s="62"/>
      <c r="IC265" s="62"/>
      <c r="ID265" s="62"/>
      <c r="IE265" s="62"/>
      <c r="IF265" s="62"/>
      <c r="IG265" s="62"/>
      <c r="IH265" s="62"/>
      <c r="II265" s="62"/>
      <c r="IJ265" s="62"/>
      <c r="IK265" s="62"/>
      <c r="IL265" s="62"/>
      <c r="IM265" s="62"/>
      <c r="IN265" s="62"/>
      <c r="IO265" s="62"/>
      <c r="IP265" s="62"/>
      <c r="IQ265" s="62"/>
      <c r="IR265" s="62"/>
      <c r="IS265" s="62"/>
      <c r="IT265" s="62"/>
      <c r="IU265" s="62"/>
      <c r="IV265" s="62"/>
      <c r="IW265" s="49"/>
    </row>
    <row r="266" spans="1:257">
      <c r="A266"/>
      <c r="D266" s="256"/>
      <c r="E266" s="121"/>
      <c r="F266" s="18"/>
      <c r="G266" s="19"/>
      <c r="H266" s="96"/>
      <c r="I266" s="96"/>
      <c r="J266" s="96"/>
      <c r="K266" s="96"/>
      <c r="L266" s="96"/>
      <c r="M266" s="96"/>
      <c r="N266" s="96"/>
      <c r="O266" s="96"/>
      <c r="P266" s="96"/>
      <c r="Q266" s="96"/>
      <c r="R266" s="96"/>
      <c r="S266" s="86"/>
      <c r="T266" s="86"/>
      <c r="U266" s="86"/>
      <c r="V266" s="130"/>
      <c r="AR266" s="23"/>
      <c r="AS266" s="23"/>
      <c r="AT266" s="18"/>
      <c r="AV266" s="24"/>
      <c r="AW266" s="24"/>
      <c r="AX266" s="24"/>
      <c r="AY266" s="24"/>
      <c r="AZ266" s="24"/>
      <c r="BA266" s="24"/>
      <c r="BB266" s="24"/>
      <c r="BC266" s="24"/>
      <c r="BD266" s="24"/>
      <c r="BE266" s="24"/>
      <c r="BF266" s="24"/>
      <c r="BG266" s="24"/>
      <c r="BH266" s="24"/>
      <c r="BI266" s="24"/>
      <c r="CG266" s="94"/>
      <c r="CH266" s="92"/>
      <c r="FT266"/>
      <c r="FU266"/>
      <c r="HA266" s="62"/>
      <c r="HB266" s="62"/>
      <c r="HC266" s="6"/>
      <c r="HD266" s="310"/>
      <c r="HE266" s="224"/>
      <c r="HF266" s="98"/>
      <c r="HH266" s="105"/>
      <c r="HI266" s="78"/>
      <c r="HJ266" s="73"/>
      <c r="HK266" s="62"/>
      <c r="HL266" s="62"/>
      <c r="HM266" s="62"/>
      <c r="HN266" s="62"/>
      <c r="HO266" s="62"/>
      <c r="HP266" s="62"/>
      <c r="HQ266" s="62"/>
      <c r="HR266" s="62"/>
      <c r="HS266" s="62"/>
      <c r="HT266" s="62"/>
      <c r="HU266" s="62"/>
      <c r="HV266" s="62"/>
      <c r="HW266" s="62"/>
      <c r="HX266" s="62"/>
      <c r="HY266" s="62"/>
      <c r="HZ266" s="62"/>
      <c r="IA266" s="62"/>
      <c r="IB266" s="62"/>
      <c r="IC266" s="62"/>
      <c r="ID266" s="62"/>
      <c r="IE266" s="62"/>
      <c r="IF266" s="62"/>
      <c r="IG266" s="62"/>
      <c r="IH266" s="62"/>
      <c r="II266" s="62"/>
      <c r="IJ266" s="62"/>
      <c r="IK266" s="62"/>
      <c r="IL266" s="62"/>
      <c r="IM266" s="62"/>
      <c r="IN266" s="62"/>
      <c r="IO266" s="62"/>
      <c r="IP266" s="62"/>
      <c r="IQ266" s="62"/>
      <c r="IR266" s="62"/>
      <c r="IS266" s="62"/>
      <c r="IT266" s="62"/>
      <c r="IU266" s="62"/>
      <c r="IV266" s="62"/>
      <c r="IW266" s="62"/>
    </row>
    <row r="267" spans="1:257">
      <c r="A267"/>
      <c r="D267" s="256"/>
      <c r="E267" s="121"/>
      <c r="F267" s="18"/>
      <c r="G267" s="19"/>
      <c r="H267" s="96"/>
      <c r="I267" s="96"/>
      <c r="J267" s="96"/>
      <c r="K267" s="96"/>
      <c r="L267" s="96"/>
      <c r="M267" s="96"/>
      <c r="N267" s="96"/>
      <c r="O267" s="96"/>
      <c r="P267" s="96"/>
      <c r="Q267" s="96"/>
      <c r="R267" s="96"/>
      <c r="S267" s="86"/>
      <c r="T267" s="86"/>
      <c r="U267" s="86"/>
      <c r="V267" s="130"/>
      <c r="AR267" s="23"/>
      <c r="AS267" s="23"/>
      <c r="AT267" s="18"/>
      <c r="AV267" s="24"/>
      <c r="AW267" s="24"/>
      <c r="AX267" s="24"/>
      <c r="AY267" s="24"/>
      <c r="AZ267" s="24"/>
      <c r="BA267" s="24"/>
      <c r="BB267" s="24"/>
      <c r="BC267" s="24"/>
      <c r="BD267" s="24"/>
      <c r="BE267" s="24"/>
      <c r="BF267" s="24"/>
      <c r="BG267" s="24"/>
      <c r="BH267" s="24"/>
      <c r="BI267" s="24"/>
      <c r="BR267" s="236"/>
      <c r="CF267" s="233"/>
      <c r="CG267" s="94"/>
      <c r="CH267" s="92"/>
      <c r="FT267"/>
      <c r="FU267"/>
      <c r="HA267" s="62"/>
      <c r="HB267" s="62"/>
      <c r="HC267" s="6"/>
      <c r="HD267" s="310"/>
      <c r="HE267" s="224"/>
      <c r="HF267" s="98"/>
      <c r="HH267" s="105"/>
      <c r="HI267" s="78"/>
      <c r="HJ267" s="73"/>
      <c r="HK267" s="62"/>
      <c r="HL267" s="62"/>
      <c r="HM267" s="62"/>
      <c r="HN267" s="62"/>
      <c r="HO267" s="62"/>
      <c r="HP267" s="62"/>
      <c r="HQ267" s="62"/>
      <c r="HR267" s="62"/>
      <c r="HS267" s="62"/>
      <c r="HT267" s="62"/>
      <c r="HU267" s="62"/>
      <c r="HV267" s="62"/>
      <c r="HW267" s="62"/>
      <c r="HX267" s="62"/>
      <c r="HY267" s="62"/>
      <c r="HZ267" s="62"/>
      <c r="IA267" s="62"/>
      <c r="IB267" s="49"/>
      <c r="IC267" s="49"/>
      <c r="ID267" s="49"/>
      <c r="IE267" s="49"/>
      <c r="IF267" s="49"/>
      <c r="IG267" s="62"/>
      <c r="IH267" s="62"/>
      <c r="II267" s="62"/>
      <c r="IJ267" s="62"/>
      <c r="IK267" s="62"/>
      <c r="IL267" s="62"/>
      <c r="IM267" s="62"/>
      <c r="IN267" s="62"/>
      <c r="IO267" s="62"/>
      <c r="IP267" s="62"/>
      <c r="IQ267" s="62"/>
      <c r="IR267" s="62"/>
      <c r="IS267" s="62"/>
      <c r="IT267" s="62"/>
      <c r="IU267" s="62"/>
      <c r="IV267" s="62"/>
      <c r="IW267" s="62"/>
    </row>
    <row r="268" spans="1:257">
      <c r="A268"/>
      <c r="D268" s="256"/>
      <c r="E268" s="121"/>
      <c r="F268" s="18"/>
      <c r="G268" s="19"/>
      <c r="H268" s="96"/>
      <c r="I268" s="96"/>
      <c r="J268" s="96"/>
      <c r="K268" s="96"/>
      <c r="L268" s="96"/>
      <c r="M268" s="96"/>
      <c r="N268" s="96"/>
      <c r="O268" s="96"/>
      <c r="P268" s="96"/>
      <c r="Q268" s="96"/>
      <c r="R268" s="96"/>
      <c r="S268" s="86"/>
      <c r="T268" s="86"/>
      <c r="U268" s="86"/>
      <c r="V268" s="130"/>
      <c r="AR268" s="23"/>
      <c r="AS268" s="23"/>
      <c r="AT268" s="18"/>
      <c r="AV268" s="24"/>
      <c r="AW268" s="24"/>
      <c r="AX268" s="24"/>
      <c r="AY268" s="24"/>
      <c r="AZ268" s="24"/>
      <c r="BA268" s="24"/>
      <c r="BB268" s="24"/>
      <c r="BC268" s="24"/>
      <c r="BD268" s="24"/>
      <c r="BE268" s="24"/>
      <c r="BF268" s="24"/>
      <c r="BG268" s="24"/>
      <c r="BH268" s="24"/>
      <c r="BI268" s="24"/>
      <c r="CF268" s="233"/>
      <c r="CG268" s="94"/>
      <c r="CH268" s="92"/>
      <c r="FT268"/>
      <c r="FU268"/>
      <c r="HA268" s="62"/>
      <c r="HB268" s="62"/>
      <c r="HC268" s="6"/>
      <c r="HD268" s="311"/>
      <c r="HE268" s="225"/>
      <c r="HF268" s="99"/>
      <c r="HH268" s="106"/>
      <c r="HI268" s="78"/>
      <c r="HJ268" s="73"/>
      <c r="HK268" s="62"/>
      <c r="HL268" s="62"/>
      <c r="HM268" s="62"/>
      <c r="HN268" s="62"/>
      <c r="HO268" s="62"/>
      <c r="HP268" s="62"/>
      <c r="HQ268" s="62"/>
      <c r="HR268" s="62"/>
      <c r="HS268" s="62"/>
      <c r="HT268" s="62"/>
      <c r="HU268" s="62"/>
      <c r="HV268" s="62"/>
      <c r="HW268" s="62"/>
      <c r="HX268" s="62"/>
      <c r="HY268" s="62"/>
      <c r="HZ268" s="62"/>
      <c r="IA268" s="62"/>
      <c r="IB268" s="62"/>
      <c r="IC268" s="62"/>
      <c r="ID268" s="62"/>
      <c r="IE268" s="62"/>
      <c r="IF268" s="62"/>
      <c r="IG268" s="62"/>
      <c r="IH268" s="62"/>
      <c r="II268" s="62"/>
      <c r="IJ268" s="62"/>
      <c r="IK268" s="62"/>
      <c r="IL268" s="62"/>
      <c r="IM268" s="62"/>
      <c r="IN268" s="62"/>
      <c r="IO268" s="62"/>
      <c r="IP268" s="62"/>
      <c r="IQ268" s="62"/>
      <c r="IR268" s="62"/>
      <c r="IS268" s="62"/>
      <c r="IT268" s="62"/>
      <c r="IU268" s="62"/>
      <c r="IV268" s="62"/>
      <c r="IW268" s="62"/>
    </row>
    <row r="269" spans="1:257">
      <c r="A269"/>
      <c r="D269" s="256"/>
      <c r="E269" s="121"/>
      <c r="F269" s="18"/>
      <c r="G269" s="19"/>
      <c r="H269" s="96"/>
      <c r="I269" s="96"/>
      <c r="J269" s="96"/>
      <c r="K269" s="96"/>
      <c r="L269" s="96"/>
      <c r="M269" s="96"/>
      <c r="N269" s="96"/>
      <c r="O269" s="96"/>
      <c r="P269" s="96"/>
      <c r="Q269" s="96"/>
      <c r="R269" s="96"/>
      <c r="S269" s="86"/>
      <c r="T269" s="86"/>
      <c r="U269" s="86"/>
      <c r="V269" s="130"/>
      <c r="AR269" s="23"/>
      <c r="AS269" s="23"/>
      <c r="AT269" s="18"/>
      <c r="AV269" s="24"/>
      <c r="AW269" s="24"/>
      <c r="AX269" s="24"/>
      <c r="AY269" s="24"/>
      <c r="AZ269" s="24"/>
      <c r="BA269" s="24"/>
      <c r="BB269" s="24"/>
      <c r="BC269" s="24"/>
      <c r="BD269" s="24"/>
      <c r="BE269" s="24"/>
      <c r="BF269" s="24"/>
      <c r="BG269" s="24"/>
      <c r="BH269" s="24"/>
      <c r="BI269" s="24"/>
      <c r="CF269" s="233"/>
      <c r="CG269" s="94"/>
      <c r="CH269" s="92"/>
      <c r="FT269"/>
      <c r="FU269"/>
      <c r="HA269" s="62"/>
      <c r="HB269" s="62"/>
      <c r="HC269" s="6"/>
      <c r="HD269" s="310"/>
      <c r="HE269" s="224"/>
      <c r="HF269" s="98"/>
      <c r="HH269" s="105"/>
      <c r="HI269" s="78"/>
      <c r="HJ269" s="73"/>
      <c r="HK269" s="62"/>
      <c r="HL269" s="62"/>
      <c r="HM269" s="62"/>
      <c r="HN269" s="62"/>
      <c r="HO269" s="62"/>
      <c r="HP269" s="62"/>
      <c r="HQ269" s="62"/>
      <c r="HR269" s="62"/>
      <c r="HS269" s="62"/>
      <c r="HT269" s="62"/>
      <c r="HU269" s="62"/>
      <c r="HV269" s="62"/>
      <c r="HW269" s="62"/>
      <c r="HX269" s="62"/>
      <c r="HY269" s="62"/>
      <c r="HZ269" s="62"/>
      <c r="IA269" s="62"/>
      <c r="IB269" s="62"/>
      <c r="IC269" s="62"/>
      <c r="ID269" s="62"/>
      <c r="IE269" s="62"/>
      <c r="IF269" s="62"/>
      <c r="IG269" s="62"/>
      <c r="IH269" s="62"/>
      <c r="II269" s="62"/>
      <c r="IJ269" s="62"/>
      <c r="IK269" s="62"/>
      <c r="IL269" s="62"/>
      <c r="IM269" s="62"/>
      <c r="IN269" s="62"/>
      <c r="IO269" s="62"/>
      <c r="IP269" s="62"/>
      <c r="IQ269" s="62"/>
      <c r="IR269" s="62"/>
      <c r="IS269" s="62"/>
      <c r="IT269" s="62"/>
      <c r="IU269" s="62"/>
      <c r="IV269" s="62"/>
      <c r="IW269" s="62"/>
    </row>
    <row r="270" spans="1:257">
      <c r="A270"/>
      <c r="D270" s="256"/>
      <c r="E270" s="138"/>
      <c r="F270" s="136"/>
      <c r="G270" s="137"/>
      <c r="H270" s="137"/>
      <c r="I270" s="137"/>
      <c r="J270" s="137"/>
      <c r="K270" s="137"/>
      <c r="L270" s="137"/>
      <c r="M270" s="137"/>
      <c r="N270" s="137"/>
      <c r="O270" s="137"/>
      <c r="P270" s="137"/>
      <c r="Q270" s="137"/>
      <c r="R270" s="137"/>
      <c r="S270" s="137"/>
      <c r="T270" s="137"/>
      <c r="U270" s="137"/>
      <c r="V270" s="137"/>
      <c r="AR270" s="23"/>
      <c r="AS270" s="23"/>
      <c r="AT270" s="18"/>
      <c r="AV270" s="24"/>
      <c r="AW270" s="24"/>
      <c r="AX270" s="24"/>
      <c r="AY270" s="24"/>
      <c r="AZ270" s="24"/>
      <c r="BA270" s="24"/>
      <c r="BB270" s="24"/>
      <c r="BC270" s="24"/>
      <c r="BD270" s="24"/>
      <c r="BE270" s="24"/>
      <c r="BF270" s="24"/>
      <c r="BG270" s="24"/>
      <c r="BH270" s="24"/>
      <c r="BI270" s="24"/>
      <c r="CF270" s="233"/>
      <c r="CG270" s="94"/>
      <c r="CH270" s="92"/>
      <c r="FT270"/>
      <c r="FU270"/>
      <c r="HA270" s="62"/>
      <c r="HB270" s="62"/>
      <c r="HC270" s="6"/>
      <c r="HD270" s="310"/>
      <c r="HE270" s="224"/>
      <c r="HF270" s="98"/>
      <c r="HH270" s="105"/>
      <c r="HI270" s="78"/>
      <c r="HJ270" s="73"/>
      <c r="HK270" s="62"/>
      <c r="HL270" s="62"/>
      <c r="HM270" s="62"/>
      <c r="HN270" s="62"/>
      <c r="HO270" s="62"/>
      <c r="HP270" s="62"/>
      <c r="HQ270" s="62"/>
      <c r="HR270" s="62"/>
      <c r="HS270" s="62"/>
      <c r="HT270" s="62"/>
      <c r="HU270" s="62"/>
      <c r="HV270" s="62"/>
      <c r="HW270" s="62"/>
      <c r="HX270" s="62"/>
      <c r="HY270" s="62"/>
      <c r="HZ270" s="62"/>
      <c r="IA270" s="62"/>
      <c r="IB270" s="49"/>
      <c r="IC270" s="49"/>
      <c r="ID270" s="49"/>
      <c r="IE270" s="49"/>
      <c r="IF270" s="49"/>
      <c r="IG270" s="49"/>
      <c r="IH270" s="49"/>
      <c r="II270" s="49"/>
      <c r="IJ270" s="49"/>
      <c r="IK270" s="49"/>
      <c r="IL270" s="49"/>
      <c r="IM270" s="49"/>
      <c r="IN270" s="49"/>
      <c r="IO270" s="49"/>
      <c r="IP270" s="49"/>
      <c r="IQ270" s="49"/>
      <c r="IR270" s="49"/>
      <c r="IS270" s="49"/>
      <c r="IT270" s="49"/>
      <c r="IU270" s="49"/>
      <c r="IV270" s="49"/>
      <c r="IW270" s="49"/>
    </row>
    <row r="271" spans="1:257">
      <c r="A271"/>
      <c r="D271" s="256"/>
      <c r="E271" s="138"/>
      <c r="F271" s="136"/>
      <c r="G271" s="137"/>
      <c r="H271" s="137"/>
      <c r="I271" s="137"/>
      <c r="J271" s="137"/>
      <c r="K271" s="137"/>
      <c r="L271" s="137"/>
      <c r="M271" s="137"/>
      <c r="N271" s="137"/>
      <c r="O271" s="137"/>
      <c r="P271" s="137"/>
      <c r="Q271" s="137"/>
      <c r="R271" s="137"/>
      <c r="S271" s="137"/>
      <c r="T271" s="137"/>
      <c r="U271" s="137"/>
      <c r="V271" s="137"/>
      <c r="AR271" s="23"/>
      <c r="AS271" s="23"/>
      <c r="AT271" s="18"/>
      <c r="AV271" s="24"/>
      <c r="AW271" s="24"/>
      <c r="AX271" s="24"/>
      <c r="AY271" s="24"/>
      <c r="AZ271" s="24"/>
      <c r="BA271" s="24"/>
      <c r="BB271" s="24"/>
      <c r="BC271" s="24"/>
      <c r="BD271" s="24"/>
      <c r="BE271" s="24"/>
      <c r="BF271" s="24"/>
      <c r="BG271" s="24"/>
      <c r="BH271" s="24"/>
      <c r="BI271" s="24"/>
      <c r="CF271" s="233"/>
      <c r="CG271" s="94"/>
      <c r="CH271" s="63"/>
      <c r="FT271"/>
      <c r="FU271"/>
      <c r="HA271" s="62"/>
      <c r="HB271" s="62"/>
      <c r="HC271" s="6"/>
      <c r="HD271" s="310"/>
      <c r="HE271" s="224"/>
      <c r="HF271" s="98"/>
      <c r="HH271" s="105"/>
      <c r="HI271" s="78"/>
      <c r="HJ271" s="73"/>
      <c r="HK271" s="62"/>
      <c r="HL271" s="62"/>
      <c r="HM271" s="62"/>
      <c r="HN271" s="62"/>
      <c r="HO271" s="62"/>
      <c r="HP271" s="62"/>
      <c r="HQ271" s="62"/>
      <c r="HR271" s="62"/>
      <c r="HS271" s="62"/>
      <c r="HT271" s="62"/>
      <c r="HU271" s="62"/>
      <c r="HV271" s="62"/>
      <c r="HW271" s="62"/>
      <c r="HX271" s="62"/>
      <c r="HY271" s="62"/>
      <c r="HZ271" s="62"/>
      <c r="IA271" s="62"/>
      <c r="IB271" s="49"/>
      <c r="IC271" s="49"/>
      <c r="ID271" s="49"/>
      <c r="IE271" s="49"/>
      <c r="IF271" s="49"/>
      <c r="IG271" s="49"/>
      <c r="IH271" s="49"/>
      <c r="II271" s="49"/>
      <c r="IJ271" s="49"/>
      <c r="IK271" s="49"/>
      <c r="IL271" s="49"/>
      <c r="IM271" s="49"/>
      <c r="IN271" s="49"/>
      <c r="IO271" s="49"/>
      <c r="IP271" s="49"/>
      <c r="IQ271" s="49"/>
      <c r="IR271" s="49"/>
      <c r="IS271" s="49"/>
      <c r="IT271" s="49"/>
      <c r="IU271" s="49"/>
      <c r="IV271" s="49"/>
      <c r="IW271" s="49"/>
    </row>
    <row r="272" spans="1:257">
      <c r="A272"/>
      <c r="D272" s="254"/>
      <c r="E272" s="121"/>
      <c r="F272" s="18"/>
      <c r="G272" s="19"/>
      <c r="H272" s="96"/>
      <c r="I272" s="96"/>
      <c r="J272" s="96"/>
      <c r="K272" s="96"/>
      <c r="L272" s="96"/>
      <c r="M272" s="96"/>
      <c r="N272" s="96"/>
      <c r="O272" s="96"/>
      <c r="P272" s="96"/>
      <c r="Q272" s="86"/>
      <c r="R272" s="86"/>
      <c r="S272" s="86"/>
      <c r="T272" s="86"/>
      <c r="U272" s="86"/>
      <c r="AR272" s="23"/>
      <c r="AS272" s="23"/>
      <c r="AT272" s="18"/>
      <c r="AV272" s="24"/>
      <c r="AW272" s="24"/>
      <c r="AX272" s="24"/>
      <c r="AY272" s="24"/>
      <c r="AZ272" s="24"/>
      <c r="BA272" s="24"/>
      <c r="BB272" s="24"/>
      <c r="BC272" s="24"/>
      <c r="BD272" s="24"/>
      <c r="BE272" s="24"/>
      <c r="BF272" s="24"/>
      <c r="BG272" s="24"/>
      <c r="BH272" s="24"/>
      <c r="BI272" s="24"/>
      <c r="CD272" s="82"/>
      <c r="CE272" s="82"/>
      <c r="CF272" s="233"/>
      <c r="CG272" s="77"/>
      <c r="FT272"/>
      <c r="FU272"/>
      <c r="HA272" s="62"/>
      <c r="HB272" s="62"/>
      <c r="HC272" s="6"/>
      <c r="HD272" s="310"/>
      <c r="HE272" s="224"/>
      <c r="HF272" s="98"/>
      <c r="HH272" s="105"/>
      <c r="HI272" s="78"/>
      <c r="HJ272" s="73"/>
      <c r="HK272" s="62"/>
      <c r="HL272" s="62"/>
      <c r="HM272" s="62"/>
      <c r="HN272" s="62"/>
      <c r="HO272" s="62"/>
      <c r="HP272" s="62"/>
      <c r="HQ272" s="62"/>
      <c r="HR272" s="62"/>
      <c r="HS272" s="62"/>
      <c r="HT272" s="62"/>
      <c r="HU272" s="62"/>
      <c r="HV272" s="62"/>
      <c r="HW272" s="62"/>
      <c r="HX272" s="62"/>
      <c r="HY272" s="62"/>
      <c r="HZ272" s="62"/>
      <c r="IA272" s="62"/>
      <c r="IB272" s="62"/>
      <c r="IC272" s="62"/>
      <c r="ID272" s="62"/>
      <c r="IE272" s="62"/>
      <c r="IF272" s="62"/>
      <c r="IG272" s="49"/>
      <c r="IH272" s="49"/>
      <c r="II272" s="49"/>
      <c r="IJ272" s="49"/>
      <c r="IK272" s="49"/>
      <c r="IL272" s="49"/>
      <c r="IM272" s="49"/>
      <c r="IN272" s="49"/>
      <c r="IO272" s="49"/>
      <c r="IP272" s="49"/>
      <c r="IQ272" s="49"/>
      <c r="IR272" s="49"/>
      <c r="IS272" s="49"/>
      <c r="IT272" s="49"/>
      <c r="IU272" s="49"/>
      <c r="IV272" s="49"/>
      <c r="IW272" s="49"/>
    </row>
    <row r="273" spans="1:257">
      <c r="A273"/>
      <c r="D273" s="254"/>
      <c r="E273" s="121"/>
      <c r="F273" s="18"/>
      <c r="G273" s="19"/>
      <c r="H273" s="96"/>
      <c r="I273" s="96"/>
      <c r="J273" s="96"/>
      <c r="K273" s="96"/>
      <c r="L273" s="96"/>
      <c r="M273" s="96"/>
      <c r="N273" s="96"/>
      <c r="O273" s="96"/>
      <c r="P273" s="96"/>
      <c r="Q273" s="86"/>
      <c r="R273" s="86"/>
      <c r="S273" s="86"/>
      <c r="T273" s="86"/>
      <c r="U273" s="86"/>
      <c r="AR273" s="23"/>
      <c r="AS273" s="23"/>
      <c r="AT273" s="18"/>
      <c r="AV273" s="24"/>
      <c r="AW273" s="24"/>
      <c r="AX273" s="24"/>
      <c r="AY273" s="24"/>
      <c r="AZ273" s="24"/>
      <c r="BA273" s="24"/>
      <c r="BB273" s="24"/>
      <c r="BC273" s="24"/>
      <c r="BD273" s="24"/>
      <c r="BE273" s="24"/>
      <c r="BF273" s="24"/>
      <c r="BG273" s="24"/>
      <c r="BH273" s="24"/>
      <c r="BI273" s="24"/>
      <c r="CF273" s="233"/>
      <c r="CG273" s="64"/>
      <c r="CH273" s="64"/>
      <c r="FT273"/>
      <c r="FU273"/>
      <c r="HA273" s="62"/>
      <c r="HB273" s="62"/>
      <c r="HC273" s="6"/>
      <c r="HD273" s="310"/>
      <c r="HE273" s="224"/>
      <c r="HF273" s="98"/>
      <c r="HH273" s="105"/>
      <c r="HI273" s="78"/>
      <c r="HJ273" s="73"/>
      <c r="HK273" s="62"/>
      <c r="HL273" s="62"/>
      <c r="HM273" s="62"/>
      <c r="HN273" s="62"/>
      <c r="HO273" s="62"/>
      <c r="HP273" s="62"/>
      <c r="HQ273" s="62"/>
      <c r="HR273" s="62"/>
      <c r="HS273" s="62"/>
      <c r="HT273" s="62"/>
      <c r="HU273" s="62"/>
      <c r="HV273" s="62"/>
      <c r="HW273" s="62"/>
      <c r="HX273" s="62"/>
      <c r="HY273" s="62"/>
      <c r="HZ273" s="62"/>
      <c r="IA273" s="62"/>
      <c r="IB273" s="62"/>
      <c r="IC273" s="62"/>
      <c r="ID273" s="62"/>
      <c r="IE273" s="62"/>
      <c r="IF273" s="62"/>
      <c r="IG273" s="49"/>
      <c r="IH273" s="49"/>
      <c r="II273" s="49"/>
      <c r="IJ273" s="49"/>
      <c r="IK273" s="49"/>
      <c r="IL273" s="49"/>
      <c r="IM273" s="49"/>
      <c r="IN273" s="49"/>
      <c r="IO273" s="49"/>
      <c r="IP273" s="49"/>
      <c r="IQ273" s="49"/>
      <c r="IR273" s="49"/>
      <c r="IS273" s="49"/>
      <c r="IT273" s="49"/>
      <c r="IU273" s="49"/>
      <c r="IV273" s="49"/>
      <c r="IW273" s="49"/>
    </row>
    <row r="274" spans="1:257">
      <c r="A274"/>
      <c r="D274" s="254"/>
      <c r="E274" s="121"/>
      <c r="F274" s="18"/>
      <c r="G274" s="19"/>
      <c r="H274" s="96"/>
      <c r="I274" s="96"/>
      <c r="J274" s="96"/>
      <c r="K274" s="96"/>
      <c r="L274" s="96"/>
      <c r="M274" s="96"/>
      <c r="N274" s="96"/>
      <c r="O274" s="96"/>
      <c r="P274" s="96"/>
      <c r="Q274" s="86"/>
      <c r="R274" s="86"/>
      <c r="S274" s="86"/>
      <c r="T274" s="86"/>
      <c r="U274" s="86"/>
      <c r="AR274" s="23"/>
      <c r="AS274" s="23"/>
      <c r="AT274" s="18"/>
      <c r="AV274" s="24"/>
      <c r="AW274" s="24"/>
      <c r="AX274" s="24"/>
      <c r="AY274" s="24"/>
      <c r="AZ274" s="24"/>
      <c r="BA274" s="24"/>
      <c r="BB274" s="24"/>
      <c r="BC274" s="24"/>
      <c r="BD274" s="24"/>
      <c r="BE274" s="24"/>
      <c r="BF274" s="24"/>
      <c r="BG274" s="24"/>
      <c r="BH274" s="24"/>
      <c r="BI274" s="24"/>
      <c r="CD274" s="82"/>
      <c r="CE274" s="82"/>
      <c r="CF274" s="233"/>
      <c r="CG274" s="64"/>
      <c r="CH274" s="77"/>
      <c r="FT274"/>
      <c r="FU274"/>
      <c r="HA274" s="62"/>
      <c r="HB274" s="62"/>
      <c r="HC274" s="6"/>
      <c r="HD274" s="310"/>
      <c r="HE274" s="224"/>
      <c r="HF274" s="98"/>
      <c r="HH274" s="105"/>
      <c r="HI274" s="78"/>
      <c r="HJ274" s="73"/>
      <c r="HK274" s="62"/>
      <c r="HL274" s="62"/>
      <c r="HM274" s="62"/>
      <c r="HN274" s="62"/>
      <c r="HO274" s="62"/>
      <c r="HP274" s="62"/>
      <c r="HQ274" s="62"/>
      <c r="HR274" s="62"/>
      <c r="HS274" s="62"/>
      <c r="HT274" s="62"/>
      <c r="HU274" s="62"/>
      <c r="HV274" s="62"/>
      <c r="HW274" s="62"/>
      <c r="HX274" s="62"/>
      <c r="HY274" s="62"/>
      <c r="HZ274" s="62"/>
      <c r="IA274" s="62"/>
      <c r="IB274" s="62"/>
      <c r="IC274" s="62"/>
      <c r="ID274" s="62"/>
      <c r="IE274" s="62"/>
      <c r="IF274" s="62"/>
      <c r="IG274" s="62"/>
      <c r="IH274" s="62"/>
      <c r="II274" s="49"/>
      <c r="IJ274" s="49"/>
      <c r="IK274" s="49"/>
      <c r="IL274" s="49"/>
      <c r="IM274" s="49"/>
      <c r="IN274" s="49"/>
      <c r="IO274" s="49"/>
      <c r="IP274" s="49"/>
      <c r="IQ274" s="49"/>
      <c r="IR274" s="49"/>
      <c r="IS274" s="49"/>
      <c r="IT274" s="49"/>
      <c r="IU274" s="49"/>
      <c r="IV274" s="49"/>
      <c r="IW274" s="49"/>
    </row>
    <row r="275" spans="1:257">
      <c r="A275"/>
      <c r="D275" s="254"/>
      <c r="E275" s="121"/>
      <c r="F275" s="18"/>
      <c r="G275" s="19"/>
      <c r="H275" s="96"/>
      <c r="I275" s="96"/>
      <c r="J275" s="96"/>
      <c r="K275" s="96"/>
      <c r="L275" s="96"/>
      <c r="M275" s="96"/>
      <c r="N275" s="96"/>
      <c r="O275" s="96"/>
      <c r="P275" s="96"/>
      <c r="Q275" s="86"/>
      <c r="R275" s="86"/>
      <c r="S275" s="86"/>
      <c r="T275" s="86"/>
      <c r="U275" s="86"/>
      <c r="AR275" s="23"/>
      <c r="AS275" s="23"/>
      <c r="AT275" s="18"/>
      <c r="AV275" s="24"/>
      <c r="AW275" s="24"/>
      <c r="AX275" s="24"/>
      <c r="AY275" s="24"/>
      <c r="AZ275" s="24"/>
      <c r="BA275" s="24"/>
      <c r="BB275" s="24"/>
      <c r="BC275" s="24"/>
      <c r="BD275" s="24"/>
      <c r="BE275" s="24"/>
      <c r="BF275" s="24"/>
      <c r="BG275" s="24"/>
      <c r="BH275" s="24"/>
      <c r="BI275" s="24"/>
      <c r="CD275" s="82"/>
      <c r="CE275" s="82"/>
      <c r="CF275" s="233"/>
      <c r="CG275" s="92"/>
      <c r="CH275" s="77"/>
      <c r="FT275"/>
      <c r="FU275"/>
      <c r="HA275" s="62"/>
      <c r="HB275" s="62"/>
      <c r="HC275" s="6"/>
      <c r="HD275" s="310"/>
      <c r="HE275" s="224"/>
      <c r="HF275" s="98"/>
      <c r="HH275" s="105"/>
      <c r="HI275" s="78"/>
      <c r="HJ275" s="73"/>
      <c r="HK275" s="62"/>
      <c r="HL275" s="62"/>
      <c r="HM275" s="62"/>
      <c r="HN275" s="62"/>
      <c r="HO275" s="62"/>
      <c r="HP275" s="62"/>
      <c r="HQ275" s="62"/>
      <c r="HR275" s="62"/>
      <c r="HS275" s="62"/>
      <c r="HT275" s="62"/>
      <c r="HU275" s="62"/>
      <c r="HV275" s="62"/>
      <c r="HW275" s="62"/>
      <c r="HX275" s="62"/>
      <c r="HY275" s="62"/>
      <c r="HZ275" s="62"/>
      <c r="IA275" s="62"/>
      <c r="IB275" s="62"/>
      <c r="IC275" s="62"/>
      <c r="ID275" s="62"/>
      <c r="IE275" s="62"/>
      <c r="IF275" s="62"/>
      <c r="IG275" s="62"/>
      <c r="IH275" s="62"/>
      <c r="II275" s="49"/>
      <c r="IJ275" s="49"/>
      <c r="IK275" s="49"/>
      <c r="IL275" s="49"/>
      <c r="IM275" s="49"/>
      <c r="IN275" s="49"/>
      <c r="IO275" s="49"/>
      <c r="IP275" s="49"/>
      <c r="IQ275" s="49"/>
      <c r="IR275" s="49"/>
      <c r="IS275" s="49"/>
      <c r="IT275" s="49"/>
      <c r="IU275" s="49"/>
      <c r="IV275" s="49"/>
      <c r="IW275" s="49"/>
    </row>
    <row r="276" spans="1:257">
      <c r="A276"/>
      <c r="D276" s="254"/>
      <c r="E276" s="121"/>
      <c r="F276" s="18"/>
      <c r="G276" s="19"/>
      <c r="H276" s="96"/>
      <c r="I276" s="96"/>
      <c r="J276" s="96"/>
      <c r="K276" s="96"/>
      <c r="L276" s="96"/>
      <c r="M276" s="96"/>
      <c r="N276" s="96"/>
      <c r="O276" s="96"/>
      <c r="P276" s="96"/>
      <c r="Q276" s="86"/>
      <c r="R276" s="86"/>
      <c r="S276" s="86"/>
      <c r="T276" s="86"/>
      <c r="U276" s="86"/>
      <c r="AR276" s="23"/>
      <c r="AS276" s="23"/>
      <c r="AT276" s="18"/>
      <c r="AV276" s="24"/>
      <c r="AW276" s="24"/>
      <c r="AX276" s="24"/>
      <c r="AY276" s="24"/>
      <c r="AZ276" s="24"/>
      <c r="BA276" s="24"/>
      <c r="BB276" s="24"/>
      <c r="BC276" s="24"/>
      <c r="BD276" s="24"/>
      <c r="BE276" s="24"/>
      <c r="BF276" s="24"/>
      <c r="BG276" s="24"/>
      <c r="BH276" s="24"/>
      <c r="BI276" s="24"/>
      <c r="CD276" s="82"/>
      <c r="CE276" s="82"/>
      <c r="CF276" s="233"/>
      <c r="CG276" s="92"/>
      <c r="CH276" s="94"/>
      <c r="FT276"/>
      <c r="FU276"/>
      <c r="HA276" s="62"/>
      <c r="HB276" s="62"/>
      <c r="HC276" s="6"/>
      <c r="HD276" s="310"/>
      <c r="HE276" s="224"/>
      <c r="HF276" s="98"/>
      <c r="HH276" s="105"/>
      <c r="HI276" s="78"/>
      <c r="HJ276" s="73"/>
      <c r="HK276" s="62"/>
      <c r="HL276" s="62"/>
      <c r="HM276" s="62"/>
      <c r="HN276" s="62"/>
      <c r="HO276" s="62"/>
      <c r="HP276" s="62"/>
      <c r="HQ276" s="62"/>
      <c r="HR276" s="62"/>
      <c r="HS276" s="62"/>
      <c r="HT276" s="62"/>
      <c r="HU276" s="62"/>
      <c r="HV276" s="62"/>
      <c r="HW276" s="62"/>
      <c r="HX276" s="49"/>
      <c r="HY276" s="49"/>
      <c r="HZ276" s="49"/>
      <c r="IA276" s="62"/>
      <c r="IB276" s="62"/>
      <c r="IC276" s="62"/>
      <c r="ID276" s="62"/>
      <c r="IE276" s="62"/>
      <c r="IF276" s="62"/>
      <c r="IG276" s="62"/>
      <c r="IH276" s="62"/>
      <c r="II276" s="62"/>
      <c r="IJ276" s="49"/>
      <c r="IK276" s="49"/>
      <c r="IL276" s="49"/>
      <c r="IM276" s="49"/>
      <c r="IN276" s="49"/>
      <c r="IO276" s="49"/>
      <c r="IP276" s="49"/>
      <c r="IQ276" s="49"/>
      <c r="IR276" s="49"/>
      <c r="IS276" s="49"/>
      <c r="IT276" s="49"/>
      <c r="IU276" s="49"/>
      <c r="IV276" s="49"/>
      <c r="IW276" s="49"/>
    </row>
    <row r="277" spans="1:257">
      <c r="A277"/>
      <c r="D277" s="254"/>
      <c r="E277" s="121"/>
      <c r="F277" s="18"/>
      <c r="G277" s="19"/>
      <c r="H277" s="96"/>
      <c r="I277" s="96"/>
      <c r="J277" s="96"/>
      <c r="K277" s="96"/>
      <c r="L277" s="96"/>
      <c r="M277" s="96"/>
      <c r="N277" s="96"/>
      <c r="O277" s="96"/>
      <c r="P277" s="96"/>
      <c r="Q277" s="86"/>
      <c r="R277" s="86"/>
      <c r="S277" s="86"/>
      <c r="T277" s="86"/>
      <c r="U277" s="86"/>
      <c r="AR277" s="23"/>
      <c r="AS277" s="23"/>
      <c r="AT277" s="18"/>
      <c r="AV277" s="24"/>
      <c r="AW277" s="24"/>
      <c r="AX277" s="24"/>
      <c r="AY277" s="24"/>
      <c r="AZ277" s="24"/>
      <c r="BA277" s="24"/>
      <c r="BB277" s="24"/>
      <c r="BC277" s="24"/>
      <c r="BD277" s="24"/>
      <c r="BE277" s="24"/>
      <c r="BF277" s="24"/>
      <c r="BG277" s="24"/>
      <c r="BH277" s="24"/>
      <c r="BI277" s="24"/>
      <c r="CD277" s="82"/>
      <c r="CE277" s="82"/>
      <c r="CF277" s="233"/>
      <c r="CG277" s="92"/>
      <c r="CH277" s="94"/>
      <c r="FT277"/>
      <c r="FU277"/>
      <c r="HA277" s="62"/>
      <c r="HB277" s="62"/>
      <c r="HC277" s="6"/>
      <c r="HD277" s="310"/>
      <c r="HE277" s="224"/>
      <c r="HF277" s="98"/>
      <c r="HH277" s="105"/>
      <c r="HI277" s="78"/>
      <c r="HJ277" s="73"/>
      <c r="HK277" s="62"/>
      <c r="HL277" s="62"/>
      <c r="HM277" s="62"/>
      <c r="HN277" s="62"/>
      <c r="HO277" s="62"/>
      <c r="HP277" s="62"/>
      <c r="HQ277" s="62"/>
      <c r="HR277" s="62"/>
      <c r="HS277" s="62"/>
      <c r="HT277" s="62"/>
      <c r="HU277" s="62"/>
      <c r="HV277" s="62"/>
      <c r="HW277" s="62"/>
      <c r="HX277" s="62"/>
      <c r="HY277" s="62"/>
      <c r="HZ277" s="62"/>
      <c r="IA277" s="62"/>
      <c r="IB277" s="62"/>
      <c r="IC277" s="62"/>
      <c r="ID277" s="62"/>
      <c r="IE277" s="62"/>
      <c r="IF277" s="62"/>
      <c r="IG277" s="62"/>
      <c r="IH277" s="62"/>
      <c r="II277" s="62"/>
      <c r="IJ277" s="62"/>
      <c r="IK277" s="62"/>
      <c r="IL277" s="49"/>
      <c r="IM277" s="49"/>
      <c r="IN277" s="49"/>
      <c r="IO277" s="49"/>
      <c r="IP277" s="49"/>
      <c r="IQ277" s="49"/>
      <c r="IR277" s="49"/>
      <c r="IS277" s="49"/>
      <c r="IT277" s="49"/>
      <c r="IU277" s="49"/>
      <c r="IV277" s="49"/>
      <c r="IW277" s="49"/>
    </row>
    <row r="278" spans="1:257">
      <c r="A278"/>
      <c r="D278" s="254"/>
      <c r="E278" s="121"/>
      <c r="F278" s="18"/>
      <c r="G278" s="19"/>
      <c r="H278" s="96"/>
      <c r="I278" s="96"/>
      <c r="J278" s="96"/>
      <c r="K278" s="96"/>
      <c r="L278" s="96"/>
      <c r="M278" s="96"/>
      <c r="N278" s="96"/>
      <c r="O278" s="96"/>
      <c r="P278" s="96"/>
      <c r="Q278" s="86"/>
      <c r="R278" s="86"/>
      <c r="S278" s="86"/>
      <c r="T278" s="86"/>
      <c r="U278" s="86"/>
      <c r="AR278" s="23"/>
      <c r="AS278" s="23"/>
      <c r="AT278" s="18"/>
      <c r="AV278" s="24"/>
      <c r="AW278" s="24"/>
      <c r="AX278" s="24"/>
      <c r="AY278" s="24"/>
      <c r="AZ278" s="24"/>
      <c r="BA278" s="24"/>
      <c r="BB278" s="24"/>
      <c r="BC278" s="24"/>
      <c r="BD278" s="24"/>
      <c r="BE278" s="24"/>
      <c r="BF278" s="24"/>
      <c r="BG278" s="24"/>
      <c r="BH278" s="24"/>
      <c r="BI278" s="24"/>
      <c r="CD278" s="82"/>
      <c r="CE278" s="82"/>
      <c r="CF278" s="233"/>
      <c r="CG278" s="92"/>
      <c r="CH278" s="94"/>
      <c r="FT278"/>
      <c r="FU278"/>
      <c r="HA278" s="62"/>
      <c r="HB278" s="62"/>
      <c r="HC278" s="6"/>
      <c r="HD278" s="310"/>
      <c r="HE278" s="224"/>
      <c r="HF278" s="98"/>
      <c r="HH278" s="105"/>
      <c r="HI278" s="78"/>
      <c r="HJ278" s="73"/>
      <c r="HK278" s="62"/>
      <c r="HL278" s="62"/>
      <c r="HM278" s="62"/>
      <c r="HN278" s="62"/>
      <c r="HO278" s="62"/>
      <c r="HP278" s="62"/>
      <c r="HQ278" s="62"/>
      <c r="HR278" s="62"/>
      <c r="HS278" s="62"/>
      <c r="HT278" s="62"/>
      <c r="HU278" s="62"/>
      <c r="HV278" s="62"/>
      <c r="HW278" s="62"/>
      <c r="HX278" s="62"/>
      <c r="HY278" s="62"/>
      <c r="HZ278" s="62"/>
      <c r="IA278" s="62"/>
      <c r="IB278" s="62"/>
      <c r="IC278" s="62"/>
      <c r="ID278" s="62"/>
      <c r="IE278" s="62"/>
      <c r="IF278" s="62"/>
      <c r="IG278" s="62"/>
      <c r="IH278" s="62"/>
      <c r="II278" s="62"/>
      <c r="IJ278" s="62"/>
      <c r="IK278" s="62"/>
      <c r="IL278" s="49"/>
      <c r="IM278" s="49"/>
      <c r="IN278" s="49"/>
      <c r="IO278" s="49"/>
      <c r="IP278" s="49"/>
      <c r="IQ278" s="49"/>
      <c r="IR278" s="49"/>
      <c r="IS278" s="49"/>
      <c r="IT278" s="49"/>
      <c r="IU278" s="49"/>
      <c r="IV278" s="49"/>
      <c r="IW278" s="49"/>
    </row>
    <row r="279" spans="1:257">
      <c r="A279"/>
      <c r="D279" s="254"/>
      <c r="E279" s="121"/>
      <c r="F279" s="18"/>
      <c r="G279" s="19"/>
      <c r="H279" s="96"/>
      <c r="I279" s="96"/>
      <c r="J279" s="96"/>
      <c r="K279" s="96"/>
      <c r="L279" s="96"/>
      <c r="M279" s="96"/>
      <c r="N279" s="96"/>
      <c r="O279" s="96"/>
      <c r="P279" s="96"/>
      <c r="Q279" s="86"/>
      <c r="R279" s="86"/>
      <c r="S279" s="86"/>
      <c r="T279" s="86"/>
      <c r="U279" s="86"/>
      <c r="AR279" s="23"/>
      <c r="AS279" s="23"/>
      <c r="AT279" s="18"/>
      <c r="AV279" s="24"/>
      <c r="AW279" s="24"/>
      <c r="AX279" s="24"/>
      <c r="AY279" s="24"/>
      <c r="AZ279" s="24"/>
      <c r="BA279" s="24"/>
      <c r="BB279" s="24"/>
      <c r="BC279" s="24"/>
      <c r="BD279" s="24"/>
      <c r="BE279" s="24"/>
      <c r="BF279" s="24"/>
      <c r="BG279" s="24"/>
      <c r="BH279" s="24"/>
      <c r="BI279" s="24"/>
      <c r="CD279" s="82"/>
      <c r="CE279" s="82"/>
      <c r="CF279" s="233"/>
      <c r="CG279" s="92"/>
      <c r="CH279" s="94"/>
      <c r="FT279"/>
      <c r="FU279"/>
      <c r="HA279" s="62"/>
      <c r="HB279" s="62"/>
      <c r="HC279" s="6"/>
      <c r="HD279" s="310"/>
      <c r="HE279" s="224"/>
      <c r="HF279" s="98"/>
      <c r="HH279" s="105"/>
      <c r="HI279" s="78"/>
      <c r="HJ279" s="73"/>
      <c r="HK279" s="62"/>
      <c r="HL279" s="62"/>
      <c r="HM279" s="62"/>
      <c r="HN279" s="62"/>
      <c r="HO279" s="62"/>
      <c r="HP279" s="62"/>
      <c r="HQ279" s="62"/>
      <c r="HR279" s="62"/>
      <c r="HS279" s="62"/>
      <c r="HT279" s="62"/>
      <c r="HU279" s="62"/>
      <c r="HV279" s="62"/>
      <c r="HW279" s="62"/>
      <c r="HX279" s="62"/>
      <c r="HY279" s="62"/>
      <c r="HZ279" s="62"/>
      <c r="IA279" s="49"/>
      <c r="IB279" s="62"/>
      <c r="IC279" s="62"/>
      <c r="ID279" s="62"/>
      <c r="IE279" s="62"/>
      <c r="IF279" s="62"/>
      <c r="IG279" s="62"/>
      <c r="IH279" s="62"/>
      <c r="II279" s="62"/>
      <c r="IJ279" s="62"/>
      <c r="IK279" s="62"/>
      <c r="IL279" s="62"/>
      <c r="IM279" s="62"/>
      <c r="IN279" s="62"/>
      <c r="IO279" s="62"/>
      <c r="IP279" s="62"/>
      <c r="IQ279" s="62"/>
      <c r="IR279" s="62"/>
      <c r="IS279" s="62"/>
      <c r="IT279" s="62"/>
      <c r="IU279" s="62"/>
      <c r="IV279" s="62"/>
      <c r="IW279" s="49"/>
    </row>
    <row r="280" spans="1:257">
      <c r="A280"/>
      <c r="D280" s="254"/>
      <c r="E280" s="121"/>
      <c r="F280" s="18"/>
      <c r="G280" s="19"/>
      <c r="H280" s="96"/>
      <c r="I280" s="96"/>
      <c r="J280" s="96"/>
      <c r="K280" s="96"/>
      <c r="L280" s="96"/>
      <c r="M280" s="96"/>
      <c r="N280" s="96"/>
      <c r="O280" s="96"/>
      <c r="P280" s="96"/>
      <c r="Q280" s="86"/>
      <c r="R280" s="86"/>
      <c r="S280" s="86"/>
      <c r="T280" s="86"/>
      <c r="U280" s="86"/>
      <c r="AR280" s="23"/>
      <c r="AS280" s="23"/>
      <c r="AT280" s="18"/>
      <c r="AV280" s="24"/>
      <c r="AW280" s="24"/>
      <c r="AX280" s="24"/>
      <c r="AY280" s="24"/>
      <c r="AZ280" s="24"/>
      <c r="BA280" s="24"/>
      <c r="BB280" s="24"/>
      <c r="BC280" s="24"/>
      <c r="BD280" s="24"/>
      <c r="BE280" s="24"/>
      <c r="BF280" s="24"/>
      <c r="BG280" s="24"/>
      <c r="BH280" s="24"/>
      <c r="BI280" s="24"/>
      <c r="CD280" s="82"/>
      <c r="CE280" s="82"/>
      <c r="CF280" s="233"/>
      <c r="CG280" s="63"/>
      <c r="CH280" s="94"/>
      <c r="FT280"/>
      <c r="FU280"/>
      <c r="HA280" s="62"/>
      <c r="HB280" s="62"/>
      <c r="HC280" s="6"/>
      <c r="HD280" s="310"/>
      <c r="HE280" s="224"/>
      <c r="HF280" s="98"/>
      <c r="HH280" s="105"/>
      <c r="HI280" s="78"/>
      <c r="HJ280" s="73"/>
      <c r="HK280" s="62"/>
      <c r="HL280" s="62"/>
      <c r="HM280" s="62"/>
      <c r="HN280" s="62"/>
      <c r="HO280" s="62"/>
      <c r="HP280" s="62"/>
      <c r="HQ280" s="62"/>
      <c r="HR280" s="62"/>
      <c r="HS280" s="62"/>
      <c r="HT280" s="62"/>
      <c r="HU280" s="62"/>
      <c r="HV280" s="62"/>
      <c r="HW280" s="62"/>
      <c r="HX280" s="62"/>
      <c r="HY280" s="62"/>
      <c r="HZ280" s="62"/>
      <c r="IA280" s="62"/>
      <c r="IB280" s="62"/>
      <c r="IC280" s="62"/>
      <c r="ID280" s="62"/>
      <c r="IE280" s="62"/>
      <c r="IF280" s="62"/>
      <c r="IG280" s="62"/>
      <c r="IH280" s="62"/>
      <c r="II280" s="62"/>
      <c r="IJ280" s="62"/>
      <c r="IK280" s="62"/>
      <c r="IL280" s="62"/>
      <c r="IM280" s="62"/>
      <c r="IN280" s="62"/>
      <c r="IO280" s="62"/>
      <c r="IP280" s="62"/>
      <c r="IQ280" s="62"/>
      <c r="IR280" s="62"/>
      <c r="IS280" s="62"/>
      <c r="IT280" s="62"/>
      <c r="IU280" s="62"/>
      <c r="IV280" s="62"/>
      <c r="IW280" s="62"/>
    </row>
    <row r="281" spans="1:257">
      <c r="A281"/>
      <c r="D281" s="254"/>
      <c r="E281" s="121"/>
      <c r="F281" s="18"/>
      <c r="G281" s="19"/>
      <c r="H281" s="96"/>
      <c r="I281" s="96"/>
      <c r="J281" s="96"/>
      <c r="K281" s="96"/>
      <c r="L281" s="96"/>
      <c r="M281" s="96"/>
      <c r="N281" s="96"/>
      <c r="O281" s="96"/>
      <c r="P281" s="96"/>
      <c r="Q281" s="86"/>
      <c r="R281" s="86"/>
      <c r="S281" s="86"/>
      <c r="T281" s="86"/>
      <c r="U281" s="86"/>
      <c r="AR281" s="23"/>
      <c r="AS281" s="23"/>
      <c r="AT281" s="18"/>
      <c r="AV281" s="24"/>
      <c r="AW281" s="24"/>
      <c r="AX281" s="24"/>
      <c r="AY281" s="24"/>
      <c r="AZ281" s="24"/>
      <c r="BA281" s="24"/>
      <c r="BB281" s="24"/>
      <c r="BC281" s="24"/>
      <c r="BD281" s="24"/>
      <c r="BE281" s="24"/>
      <c r="BF281" s="24"/>
      <c r="BG281" s="24"/>
      <c r="BH281" s="24"/>
      <c r="BI281" s="24"/>
      <c r="CD281" s="82"/>
      <c r="CE281" s="82"/>
      <c r="CF281" s="233"/>
      <c r="CH281" s="94"/>
      <c r="FT281"/>
      <c r="FU281"/>
      <c r="HA281" s="62"/>
      <c r="HB281" s="62"/>
      <c r="HC281" s="6"/>
      <c r="HD281" s="310"/>
      <c r="HE281" s="224"/>
      <c r="HF281" s="98"/>
      <c r="HH281" s="105"/>
      <c r="HI281" s="78"/>
      <c r="HJ281" s="73"/>
      <c r="HK281" s="62"/>
      <c r="HL281" s="62"/>
      <c r="HM281" s="62"/>
      <c r="HN281" s="62"/>
      <c r="HO281" s="62"/>
      <c r="HP281" s="62"/>
      <c r="HQ281" s="62"/>
      <c r="HR281" s="62"/>
      <c r="HS281" s="62"/>
      <c r="HT281" s="62"/>
      <c r="HU281" s="62"/>
      <c r="HV281" s="62"/>
      <c r="HW281" s="62"/>
      <c r="HX281" s="62"/>
      <c r="HY281" s="62"/>
      <c r="HZ281" s="62"/>
      <c r="IA281" s="62"/>
      <c r="IB281" s="49"/>
      <c r="IC281" s="49"/>
      <c r="ID281" s="49"/>
      <c r="IE281" s="49"/>
      <c r="IF281" s="49"/>
      <c r="IG281" s="62"/>
      <c r="IH281" s="62"/>
      <c r="II281" s="62"/>
      <c r="IJ281" s="62"/>
      <c r="IK281" s="62"/>
      <c r="IL281" s="62"/>
      <c r="IM281" s="62"/>
      <c r="IN281" s="62"/>
      <c r="IO281" s="62"/>
      <c r="IP281" s="62"/>
      <c r="IQ281" s="62"/>
      <c r="IR281" s="62"/>
      <c r="IS281" s="62"/>
      <c r="IT281" s="62"/>
      <c r="IU281" s="62"/>
      <c r="IV281" s="62"/>
      <c r="IW281" s="62"/>
    </row>
    <row r="282" spans="1:257">
      <c r="A282"/>
      <c r="D282" s="254"/>
      <c r="E282" s="121"/>
      <c r="F282" s="18"/>
      <c r="G282" s="19"/>
      <c r="H282" s="96"/>
      <c r="I282" s="96"/>
      <c r="J282" s="96"/>
      <c r="K282" s="96"/>
      <c r="L282" s="96"/>
      <c r="M282" s="96"/>
      <c r="N282" s="96"/>
      <c r="O282" s="96"/>
      <c r="P282" s="96"/>
      <c r="Q282" s="86"/>
      <c r="R282" s="86"/>
      <c r="S282" s="86"/>
      <c r="T282" s="86"/>
      <c r="U282" s="86"/>
      <c r="AR282" s="23"/>
      <c r="AS282" s="23"/>
      <c r="AT282" s="18"/>
      <c r="AV282" s="24"/>
      <c r="AW282" s="24"/>
      <c r="AX282" s="24"/>
      <c r="AY282" s="24"/>
      <c r="AZ282" s="24"/>
      <c r="BA282" s="24"/>
      <c r="BB282" s="24"/>
      <c r="BC282" s="24"/>
      <c r="BD282" s="24"/>
      <c r="BE282" s="24"/>
      <c r="BF282" s="24"/>
      <c r="BG282" s="24"/>
      <c r="BH282" s="24"/>
      <c r="BI282" s="24"/>
      <c r="CD282" s="82"/>
      <c r="CE282" s="82"/>
      <c r="CF282" s="233"/>
      <c r="CG282" s="64"/>
      <c r="CH282" s="94"/>
      <c r="FT282"/>
      <c r="FU282"/>
      <c r="HA282" s="62"/>
      <c r="HB282" s="62"/>
      <c r="HC282" s="6"/>
      <c r="HD282" s="311"/>
      <c r="HE282" s="225"/>
      <c r="HF282" s="99"/>
      <c r="HH282" s="106"/>
      <c r="HI282" s="78"/>
      <c r="HJ282" s="73"/>
      <c r="HK282" s="62"/>
      <c r="HL282" s="62"/>
      <c r="HM282" s="62"/>
      <c r="HN282" s="62"/>
      <c r="HO282" s="62"/>
      <c r="HP282" s="62"/>
      <c r="HQ282" s="62"/>
      <c r="HR282" s="62"/>
      <c r="HS282" s="62"/>
      <c r="HT282" s="62"/>
      <c r="HU282" s="62"/>
      <c r="HV282" s="62"/>
      <c r="HW282" s="62"/>
      <c r="HX282" s="62"/>
      <c r="HY282" s="62"/>
      <c r="HZ282" s="62"/>
      <c r="IA282" s="62"/>
      <c r="IB282" s="49"/>
      <c r="IC282" s="49"/>
      <c r="ID282" s="49"/>
      <c r="IE282" s="49"/>
      <c r="IF282" s="49"/>
      <c r="IG282" s="62"/>
      <c r="IH282" s="62"/>
      <c r="II282" s="62"/>
      <c r="IJ282" s="62"/>
      <c r="IK282" s="62"/>
      <c r="IL282" s="62"/>
      <c r="IM282" s="62"/>
      <c r="IN282" s="62"/>
      <c r="IO282" s="62"/>
      <c r="IP282" s="62"/>
      <c r="IQ282" s="62"/>
      <c r="IR282" s="62"/>
      <c r="IS282" s="62"/>
      <c r="IT282" s="62"/>
      <c r="IU282" s="62"/>
      <c r="IV282" s="62"/>
      <c r="IW282" s="62"/>
    </row>
    <row r="283" spans="1:257">
      <c r="A283"/>
      <c r="D283" s="254"/>
      <c r="E283" s="121"/>
      <c r="F283" s="18"/>
      <c r="G283" s="19"/>
      <c r="H283" s="96"/>
      <c r="I283" s="96"/>
      <c r="J283" s="96"/>
      <c r="K283" s="96"/>
      <c r="L283" s="96"/>
      <c r="M283" s="96"/>
      <c r="N283" s="96"/>
      <c r="O283" s="96"/>
      <c r="P283" s="96"/>
      <c r="Q283" s="86"/>
      <c r="R283" s="86"/>
      <c r="S283" s="86"/>
      <c r="T283" s="86"/>
      <c r="U283" s="86"/>
      <c r="AR283" s="23"/>
      <c r="AS283" s="23"/>
      <c r="AT283" s="18"/>
      <c r="AV283" s="24"/>
      <c r="AW283" s="24"/>
      <c r="AX283" s="24"/>
      <c r="AY283" s="24"/>
      <c r="AZ283" s="24"/>
      <c r="BA283" s="24"/>
      <c r="BB283" s="24"/>
      <c r="BC283" s="24"/>
      <c r="BD283" s="24"/>
      <c r="BE283" s="24"/>
      <c r="BF283" s="24"/>
      <c r="BG283" s="24"/>
      <c r="BH283" s="24"/>
      <c r="BI283" s="24"/>
      <c r="CD283" s="82"/>
      <c r="CE283" s="82"/>
      <c r="CF283" s="233"/>
      <c r="CG283" s="77"/>
      <c r="CH283" s="94"/>
      <c r="FT283"/>
      <c r="FU283"/>
      <c r="HA283" s="62"/>
      <c r="HB283" s="62"/>
      <c r="HC283" s="6"/>
      <c r="HD283" s="310"/>
      <c r="HE283" s="224"/>
      <c r="HF283" s="98"/>
      <c r="HH283" s="105"/>
      <c r="HI283" s="78"/>
      <c r="HJ283" s="73"/>
      <c r="HK283" s="62"/>
      <c r="HL283" s="62"/>
      <c r="HM283" s="62"/>
      <c r="HN283" s="62"/>
      <c r="HO283" s="62"/>
      <c r="HP283" s="62"/>
      <c r="HQ283" s="62"/>
      <c r="HR283" s="62"/>
      <c r="HS283" s="62"/>
      <c r="HT283" s="62"/>
      <c r="HU283" s="62"/>
      <c r="HV283" s="62"/>
      <c r="HW283" s="62"/>
      <c r="HX283" s="62"/>
      <c r="HY283" s="62"/>
      <c r="HZ283" s="62"/>
      <c r="IA283" s="62"/>
      <c r="IB283" s="62"/>
      <c r="IC283" s="62"/>
      <c r="ID283" s="62"/>
      <c r="IE283" s="62"/>
      <c r="IF283" s="62"/>
      <c r="IG283" s="62"/>
      <c r="IH283" s="62"/>
      <c r="II283" s="62"/>
      <c r="IJ283" s="62"/>
      <c r="IK283" s="62"/>
      <c r="IL283" s="62"/>
      <c r="IM283" s="62"/>
      <c r="IN283" s="62"/>
      <c r="IO283" s="62"/>
      <c r="IP283" s="62"/>
      <c r="IQ283" s="62"/>
      <c r="IR283" s="62"/>
      <c r="IS283" s="62"/>
      <c r="IT283" s="62"/>
      <c r="IU283" s="62"/>
      <c r="IV283" s="62"/>
      <c r="IW283" s="62"/>
    </row>
    <row r="284" spans="1:257">
      <c r="A284"/>
      <c r="D284" s="254"/>
      <c r="E284" s="121"/>
      <c r="F284" s="18"/>
      <c r="G284" s="19"/>
      <c r="H284" s="96"/>
      <c r="I284" s="96"/>
      <c r="J284" s="96"/>
      <c r="K284" s="96"/>
      <c r="L284" s="96"/>
      <c r="M284" s="96"/>
      <c r="N284" s="96"/>
      <c r="O284" s="96"/>
      <c r="P284" s="96"/>
      <c r="Q284" s="86"/>
      <c r="R284" s="86"/>
      <c r="S284" s="86"/>
      <c r="T284" s="86"/>
      <c r="U284" s="86"/>
      <c r="AR284" s="23"/>
      <c r="AS284" s="23"/>
      <c r="AT284" s="18"/>
      <c r="AV284" s="24"/>
      <c r="AW284" s="24"/>
      <c r="AX284" s="24"/>
      <c r="AY284" s="24"/>
      <c r="AZ284" s="24"/>
      <c r="BA284" s="24"/>
      <c r="BB284" s="24"/>
      <c r="BC284" s="24"/>
      <c r="BD284" s="24"/>
      <c r="BE284" s="24"/>
      <c r="BF284" s="24"/>
      <c r="BG284" s="24"/>
      <c r="BH284" s="24"/>
      <c r="BI284" s="24"/>
      <c r="BR284" s="236"/>
      <c r="BS284" s="236"/>
      <c r="BT284" s="236"/>
      <c r="BU284" s="236"/>
      <c r="CD284" s="82"/>
      <c r="CE284" s="82"/>
      <c r="CF284" s="233"/>
      <c r="CG284" s="77"/>
      <c r="CH284" s="94"/>
      <c r="FT284"/>
      <c r="FU284"/>
      <c r="HA284" s="62"/>
      <c r="HB284" s="62"/>
      <c r="HC284" s="6"/>
      <c r="HD284" s="310"/>
      <c r="HE284" s="224"/>
      <c r="HF284" s="98"/>
      <c r="HH284" s="105"/>
      <c r="HI284" s="78"/>
      <c r="HJ284" s="73"/>
      <c r="HK284" s="62"/>
      <c r="HL284" s="62"/>
      <c r="HM284" s="62"/>
      <c r="HN284" s="62"/>
      <c r="HO284" s="62"/>
      <c r="HP284" s="62"/>
      <c r="HQ284" s="62"/>
      <c r="HR284" s="62"/>
      <c r="HS284" s="62"/>
      <c r="HT284" s="62"/>
      <c r="HU284" s="62"/>
      <c r="HV284" s="62"/>
      <c r="HW284" s="62"/>
      <c r="HX284" s="62"/>
      <c r="HY284" s="62"/>
      <c r="HZ284" s="62"/>
      <c r="IA284" s="62"/>
      <c r="IB284" s="49"/>
      <c r="IC284" s="49"/>
      <c r="ID284" s="49"/>
      <c r="IE284" s="49"/>
      <c r="IF284" s="49"/>
      <c r="IG284" s="49"/>
      <c r="IH284" s="49"/>
      <c r="II284" s="49"/>
      <c r="IJ284" s="49"/>
      <c r="IK284" s="49"/>
      <c r="IL284" s="49"/>
      <c r="IM284" s="49"/>
      <c r="IN284" s="49"/>
      <c r="IO284" s="49"/>
      <c r="IP284" s="49"/>
      <c r="IQ284" s="49"/>
      <c r="IR284" s="49"/>
      <c r="IS284" s="49"/>
      <c r="IT284" s="49"/>
      <c r="IU284" s="49"/>
      <c r="IV284" s="49"/>
      <c r="IW284" s="49"/>
    </row>
    <row r="285" spans="1:257">
      <c r="A285"/>
      <c r="D285" s="254"/>
      <c r="E285" s="121"/>
      <c r="F285" s="18"/>
      <c r="G285" s="19"/>
      <c r="H285" s="96"/>
      <c r="I285" s="96"/>
      <c r="J285" s="96"/>
      <c r="K285" s="96"/>
      <c r="L285" s="96"/>
      <c r="M285" s="96"/>
      <c r="N285" s="96"/>
      <c r="O285" s="96"/>
      <c r="P285" s="96"/>
      <c r="Q285" s="86"/>
      <c r="R285" s="86"/>
      <c r="S285" s="86"/>
      <c r="T285" s="86"/>
      <c r="U285" s="86"/>
      <c r="AR285" s="23"/>
      <c r="AS285" s="23"/>
      <c r="AT285" s="18"/>
      <c r="AV285" s="24"/>
      <c r="AW285" s="24"/>
      <c r="AX285" s="24"/>
      <c r="AY285" s="24"/>
      <c r="AZ285" s="24"/>
      <c r="BA285" s="24"/>
      <c r="BB285" s="24"/>
      <c r="BC285" s="24"/>
      <c r="BD285" s="24"/>
      <c r="BE285" s="24"/>
      <c r="BF285" s="24"/>
      <c r="BG285" s="24"/>
      <c r="BH285" s="24"/>
      <c r="BI285" s="24"/>
      <c r="BV285" s="233"/>
      <c r="BW285" s="233"/>
      <c r="BY285" s="233"/>
      <c r="BZ285" s="233"/>
      <c r="CB285" s="82"/>
      <c r="CC285" s="82"/>
      <c r="CD285" s="82"/>
      <c r="CE285" s="82"/>
      <c r="CF285" s="233"/>
      <c r="CG285" s="94"/>
      <c r="FT285"/>
      <c r="FU285"/>
      <c r="HA285" s="62"/>
      <c r="HB285" s="62"/>
      <c r="HC285" s="6"/>
      <c r="HD285" s="310"/>
      <c r="HE285" s="224"/>
      <c r="HF285" s="98"/>
      <c r="HH285" s="105"/>
      <c r="HI285" s="78"/>
      <c r="HJ285" s="73"/>
      <c r="HK285" s="62"/>
      <c r="HL285" s="62"/>
      <c r="HM285" s="62"/>
      <c r="HN285" s="62"/>
      <c r="HO285" s="62"/>
      <c r="HP285" s="62"/>
      <c r="HQ285" s="62"/>
      <c r="HR285" s="62"/>
      <c r="HS285" s="62"/>
      <c r="HT285" s="62"/>
      <c r="HU285" s="62"/>
      <c r="HV285" s="62"/>
      <c r="HW285" s="62"/>
      <c r="HX285" s="62"/>
      <c r="HY285" s="62"/>
      <c r="HZ285" s="62"/>
      <c r="IA285" s="62"/>
      <c r="IB285" s="49"/>
      <c r="IC285" s="49"/>
      <c r="ID285" s="49"/>
      <c r="IE285" s="49"/>
      <c r="IF285" s="49"/>
      <c r="IG285" s="49"/>
      <c r="IH285" s="49"/>
      <c r="II285" s="49"/>
      <c r="IJ285" s="49"/>
      <c r="IK285" s="49"/>
      <c r="IL285" s="49"/>
      <c r="IM285" s="49"/>
      <c r="IN285" s="49"/>
      <c r="IO285" s="49"/>
      <c r="IP285" s="49"/>
      <c r="IQ285" s="49"/>
      <c r="IR285" s="49"/>
      <c r="IS285" s="49"/>
      <c r="IT285" s="49"/>
      <c r="IU285" s="49"/>
      <c r="IV285" s="49"/>
      <c r="IW285" s="49"/>
    </row>
    <row r="286" spans="1:257">
      <c r="A286"/>
      <c r="D286" s="254"/>
      <c r="E286" s="121"/>
      <c r="F286" s="18"/>
      <c r="G286" s="19"/>
      <c r="H286" s="96"/>
      <c r="I286" s="96"/>
      <c r="J286" s="96"/>
      <c r="K286" s="96"/>
      <c r="L286" s="96"/>
      <c r="M286" s="96"/>
      <c r="N286" s="96"/>
      <c r="O286" s="96"/>
      <c r="P286" s="96"/>
      <c r="Q286" s="86"/>
      <c r="R286" s="86"/>
      <c r="S286" s="86"/>
      <c r="T286" s="86"/>
      <c r="U286" s="86"/>
      <c r="AR286" s="23"/>
      <c r="AS286" s="23"/>
      <c r="AT286" s="18"/>
      <c r="AV286" s="24"/>
      <c r="AW286" s="24"/>
      <c r="AX286" s="24"/>
      <c r="AY286" s="24"/>
      <c r="AZ286" s="24"/>
      <c r="BA286" s="24"/>
      <c r="BB286" s="24"/>
      <c r="BC286" s="24"/>
      <c r="BD286" s="24"/>
      <c r="BE286" s="24"/>
      <c r="BF286" s="24"/>
      <c r="BG286" s="24"/>
      <c r="BH286" s="24"/>
      <c r="BI286" s="24"/>
      <c r="CD286" s="82"/>
      <c r="CE286" s="82"/>
      <c r="CF286" s="233"/>
      <c r="CG286" s="94"/>
      <c r="FT286"/>
      <c r="FU286"/>
      <c r="HA286" s="62"/>
      <c r="HB286" s="62"/>
      <c r="HC286" s="6"/>
      <c r="HD286" s="310"/>
      <c r="HE286" s="224"/>
      <c r="HF286" s="98"/>
      <c r="HH286" s="105"/>
      <c r="HI286" s="78"/>
      <c r="HJ286" s="73"/>
      <c r="HK286" s="62"/>
      <c r="HL286" s="62"/>
      <c r="HM286" s="62"/>
      <c r="HN286" s="62"/>
      <c r="HO286" s="62"/>
      <c r="HP286" s="62"/>
      <c r="HQ286" s="62"/>
      <c r="HR286" s="62"/>
      <c r="HS286" s="62"/>
      <c r="HT286" s="62"/>
      <c r="HU286" s="62"/>
      <c r="HV286" s="62"/>
      <c r="HW286" s="62"/>
      <c r="HX286" s="62"/>
      <c r="HY286" s="62"/>
      <c r="HZ286" s="62"/>
      <c r="IA286" s="62"/>
      <c r="IB286" s="62"/>
      <c r="IC286" s="62"/>
      <c r="ID286" s="62"/>
      <c r="IE286" s="62"/>
      <c r="IF286" s="62"/>
      <c r="IG286" s="49"/>
      <c r="IH286" s="49"/>
      <c r="II286" s="49"/>
      <c r="IJ286" s="49"/>
      <c r="IK286" s="49"/>
      <c r="IL286" s="49"/>
      <c r="IM286" s="49"/>
      <c r="IN286" s="49"/>
      <c r="IO286" s="49"/>
      <c r="IP286" s="49"/>
      <c r="IQ286" s="49"/>
      <c r="IR286" s="49"/>
      <c r="IS286" s="49"/>
      <c r="IT286" s="49"/>
      <c r="IU286" s="49"/>
      <c r="IV286" s="49"/>
      <c r="IW286" s="49"/>
    </row>
    <row r="287" spans="1:257">
      <c r="A287"/>
      <c r="D287" s="254"/>
      <c r="E287" s="121"/>
      <c r="F287" s="18"/>
      <c r="G287" s="19"/>
      <c r="H287" s="96"/>
      <c r="I287" s="96"/>
      <c r="J287" s="96"/>
      <c r="K287" s="96"/>
      <c r="L287" s="96"/>
      <c r="M287" s="96"/>
      <c r="N287" s="96"/>
      <c r="O287" s="96"/>
      <c r="P287" s="96"/>
      <c r="Q287" s="86"/>
      <c r="R287" s="86"/>
      <c r="S287" s="86"/>
      <c r="T287" s="86"/>
      <c r="U287" s="86"/>
      <c r="AR287" s="23"/>
      <c r="AS287" s="23"/>
      <c r="AT287" s="18"/>
      <c r="AV287" s="24"/>
      <c r="AW287" s="24"/>
      <c r="AX287" s="24"/>
      <c r="AY287" s="24"/>
      <c r="AZ287" s="24"/>
      <c r="BA287" s="24"/>
      <c r="BB287" s="24"/>
      <c r="BC287" s="24"/>
      <c r="BD287" s="24"/>
      <c r="BE287" s="24"/>
      <c r="BF287" s="24"/>
      <c r="BG287" s="24"/>
      <c r="BH287" s="24"/>
      <c r="BI287" s="24"/>
      <c r="CD287" s="82"/>
      <c r="CE287" s="82"/>
      <c r="CF287" s="236"/>
      <c r="CG287" s="94"/>
      <c r="FT287"/>
      <c r="FU287"/>
      <c r="HA287" s="62"/>
      <c r="HB287" s="62"/>
      <c r="HC287" s="6"/>
      <c r="HD287" s="310"/>
      <c r="HE287" s="224"/>
      <c r="HF287" s="98"/>
      <c r="HH287" s="105"/>
      <c r="HI287" s="78"/>
      <c r="HJ287" s="73"/>
      <c r="HK287" s="62"/>
      <c r="HL287" s="62"/>
      <c r="HM287" s="62"/>
      <c r="HN287" s="62"/>
      <c r="HO287" s="62"/>
      <c r="HP287" s="62"/>
      <c r="HQ287" s="62"/>
      <c r="HR287" s="62"/>
      <c r="HS287" s="62"/>
      <c r="HT287" s="62"/>
      <c r="HU287" s="62"/>
      <c r="HV287" s="62"/>
      <c r="HW287" s="62"/>
      <c r="HX287" s="62"/>
      <c r="HY287" s="62"/>
      <c r="HZ287" s="62"/>
      <c r="IA287" s="62"/>
      <c r="IB287" s="62"/>
      <c r="IC287" s="62"/>
      <c r="ID287" s="62"/>
      <c r="IE287" s="62"/>
      <c r="IF287" s="62"/>
      <c r="IG287" s="49"/>
      <c r="IH287" s="49"/>
      <c r="II287" s="49"/>
      <c r="IJ287" s="49"/>
      <c r="IK287" s="49"/>
      <c r="IL287" s="49"/>
      <c r="IM287" s="49"/>
      <c r="IN287" s="49"/>
      <c r="IO287" s="49"/>
      <c r="IP287" s="49"/>
      <c r="IQ287" s="49"/>
      <c r="IR287" s="49"/>
      <c r="IS287" s="49"/>
      <c r="IT287" s="49"/>
      <c r="IU287" s="49"/>
      <c r="IV287" s="49"/>
      <c r="IW287" s="49"/>
    </row>
    <row r="288" spans="1:257">
      <c r="A288"/>
      <c r="D288" s="254"/>
      <c r="E288" s="121"/>
      <c r="F288" s="18"/>
      <c r="G288" s="19"/>
      <c r="H288" s="96"/>
      <c r="I288" s="96"/>
      <c r="J288" s="96"/>
      <c r="K288" s="96"/>
      <c r="L288" s="96"/>
      <c r="M288" s="96"/>
      <c r="N288" s="96"/>
      <c r="O288" s="96"/>
      <c r="P288" s="96"/>
      <c r="Q288" s="86"/>
      <c r="R288" s="86"/>
      <c r="S288" s="86"/>
      <c r="T288" s="86"/>
      <c r="U288" s="86"/>
      <c r="AR288" s="23"/>
      <c r="AS288" s="23"/>
      <c r="AT288" s="18"/>
      <c r="AV288" s="24"/>
      <c r="AW288" s="24"/>
      <c r="AX288" s="24"/>
      <c r="AY288" s="24"/>
      <c r="AZ288" s="24"/>
      <c r="BA288" s="24"/>
      <c r="BB288" s="24"/>
      <c r="BC288" s="24"/>
      <c r="BD288" s="24"/>
      <c r="BE288" s="24"/>
      <c r="BF288" s="24"/>
      <c r="BG288" s="24"/>
      <c r="BH288" s="24"/>
      <c r="BI288" s="24"/>
      <c r="CD288" s="82"/>
      <c r="CE288" s="82"/>
      <c r="CF288" s="233"/>
      <c r="CG288" s="94"/>
      <c r="FT288"/>
      <c r="FU288"/>
      <c r="HA288" s="62"/>
      <c r="HB288" s="62"/>
      <c r="HC288" s="6"/>
      <c r="HD288" s="310"/>
      <c r="HE288" s="224"/>
      <c r="HF288" s="98"/>
      <c r="HH288" s="105"/>
      <c r="HI288" s="78"/>
      <c r="HJ288" s="73"/>
      <c r="HK288" s="62"/>
      <c r="HL288" s="62"/>
      <c r="HM288" s="62"/>
      <c r="HN288" s="62"/>
      <c r="HO288" s="62"/>
      <c r="HP288" s="62"/>
      <c r="HQ288" s="62"/>
      <c r="HR288" s="62"/>
      <c r="HS288" s="62"/>
      <c r="HT288" s="62"/>
      <c r="HU288" s="62"/>
      <c r="HV288" s="62"/>
      <c r="HW288" s="62"/>
      <c r="HX288" s="62"/>
      <c r="HY288" s="62"/>
      <c r="HZ288" s="62"/>
      <c r="IA288" s="62"/>
      <c r="IB288" s="62"/>
      <c r="IC288" s="62"/>
      <c r="ID288" s="62"/>
      <c r="IE288" s="62"/>
      <c r="IF288" s="62"/>
      <c r="IG288" s="62"/>
      <c r="IH288" s="62"/>
      <c r="II288" s="49"/>
      <c r="IJ288" s="49"/>
      <c r="IK288" s="49"/>
      <c r="IL288" s="49"/>
      <c r="IM288" s="49"/>
      <c r="IN288" s="49"/>
      <c r="IO288" s="49"/>
      <c r="IP288" s="49"/>
      <c r="IQ288" s="49"/>
      <c r="IR288" s="49"/>
      <c r="IS288" s="49"/>
      <c r="IT288" s="49"/>
      <c r="IU288" s="49"/>
      <c r="IV288" s="49"/>
      <c r="IW288" s="49"/>
    </row>
    <row r="289" spans="1:257">
      <c r="A289"/>
      <c r="D289" s="254"/>
      <c r="E289" s="121"/>
      <c r="F289" s="18"/>
      <c r="G289" s="19"/>
      <c r="H289" s="96"/>
      <c r="I289" s="96"/>
      <c r="J289" s="96"/>
      <c r="K289" s="96"/>
      <c r="L289" s="96"/>
      <c r="M289" s="96"/>
      <c r="N289" s="96"/>
      <c r="O289" s="96"/>
      <c r="P289" s="96"/>
      <c r="Q289" s="86"/>
      <c r="R289" s="86"/>
      <c r="S289" s="86"/>
      <c r="T289" s="86"/>
      <c r="U289" s="86"/>
      <c r="AR289" s="23"/>
      <c r="AS289" s="23"/>
      <c r="AT289" s="18"/>
      <c r="AV289" s="24"/>
      <c r="AW289" s="24"/>
      <c r="AX289" s="24"/>
      <c r="AY289" s="24"/>
      <c r="AZ289" s="24"/>
      <c r="BA289" s="24"/>
      <c r="BB289" s="24"/>
      <c r="BC289" s="24"/>
      <c r="BD289" s="24"/>
      <c r="BE289" s="24"/>
      <c r="BF289" s="24"/>
      <c r="BG289" s="24"/>
      <c r="BH289" s="24"/>
      <c r="BI289" s="24"/>
      <c r="CD289" s="82"/>
      <c r="CE289" s="233"/>
      <c r="CF289" s="233"/>
      <c r="CG289" s="94"/>
      <c r="FT289"/>
      <c r="FU289"/>
      <c r="HA289" s="62"/>
      <c r="HB289" s="62"/>
      <c r="HC289" s="6"/>
      <c r="HD289" s="310"/>
      <c r="HE289" s="224"/>
      <c r="HF289" s="98"/>
      <c r="HH289" s="105"/>
      <c r="HI289" s="78"/>
      <c r="HJ289" s="73"/>
      <c r="HK289" s="62"/>
      <c r="HL289" s="62"/>
      <c r="HM289" s="62"/>
      <c r="HN289" s="62"/>
      <c r="HO289" s="62"/>
      <c r="HP289" s="62"/>
      <c r="HQ289" s="62"/>
      <c r="HR289" s="62"/>
      <c r="HS289" s="62"/>
      <c r="HT289" s="62"/>
      <c r="HU289" s="62"/>
      <c r="HV289" s="62"/>
      <c r="HW289" s="62"/>
      <c r="HX289" s="62"/>
      <c r="HY289" s="62"/>
      <c r="HZ289" s="62"/>
      <c r="IA289" s="62"/>
      <c r="IB289" s="62"/>
      <c r="IC289" s="62"/>
      <c r="ID289" s="62"/>
      <c r="IE289" s="62"/>
      <c r="IF289" s="62"/>
      <c r="IG289" s="62"/>
      <c r="IH289" s="62"/>
      <c r="II289" s="49"/>
      <c r="IJ289" s="49"/>
      <c r="IK289" s="49"/>
      <c r="IL289" s="49"/>
      <c r="IM289" s="49"/>
      <c r="IN289" s="49"/>
      <c r="IO289" s="49"/>
      <c r="IP289" s="49"/>
      <c r="IQ289" s="49"/>
      <c r="IR289" s="49"/>
      <c r="IS289" s="49"/>
      <c r="IT289" s="49"/>
      <c r="IU289" s="49"/>
      <c r="IV289" s="49"/>
      <c r="IW289" s="49"/>
    </row>
    <row r="290" spans="1:257">
      <c r="A290"/>
      <c r="D290" s="254"/>
      <c r="E290" s="121"/>
      <c r="F290" s="18"/>
      <c r="G290" s="19"/>
      <c r="H290" s="96"/>
      <c r="I290" s="96"/>
      <c r="J290" s="96"/>
      <c r="K290" s="96"/>
      <c r="L290" s="96"/>
      <c r="M290" s="96"/>
      <c r="N290" s="96"/>
      <c r="O290" s="96"/>
      <c r="P290" s="96"/>
      <c r="Q290" s="86"/>
      <c r="R290" s="86"/>
      <c r="S290" s="86"/>
      <c r="T290" s="86"/>
      <c r="U290" s="86"/>
      <c r="AR290" s="23"/>
      <c r="AS290" s="23"/>
      <c r="AT290" s="18"/>
      <c r="AV290" s="24"/>
      <c r="AW290" s="24"/>
      <c r="AX290" s="24"/>
      <c r="AY290" s="24"/>
      <c r="AZ290" s="24"/>
      <c r="BA290" s="24"/>
      <c r="BB290" s="24"/>
      <c r="BC290" s="24"/>
      <c r="BD290" s="24"/>
      <c r="BE290" s="24"/>
      <c r="BF290" s="24"/>
      <c r="BG290" s="24"/>
      <c r="BH290" s="24"/>
      <c r="BI290" s="24"/>
      <c r="CD290" s="82"/>
      <c r="CE290" s="233"/>
      <c r="CF290" s="63"/>
      <c r="CG290" s="94"/>
      <c r="FT290"/>
      <c r="FU290"/>
      <c r="HA290" s="62"/>
      <c r="HB290" s="62"/>
      <c r="HC290" s="6"/>
      <c r="HD290" s="310"/>
      <c r="HE290" s="224"/>
      <c r="HF290" s="98"/>
      <c r="HH290" s="105"/>
      <c r="HI290" s="78"/>
      <c r="HJ290" s="73"/>
      <c r="HK290" s="62"/>
      <c r="HL290" s="62"/>
      <c r="HM290" s="62"/>
      <c r="HN290" s="62"/>
      <c r="HO290" s="62"/>
      <c r="HP290" s="62"/>
      <c r="HQ290" s="62"/>
      <c r="HR290" s="62"/>
      <c r="HS290" s="62"/>
      <c r="HT290" s="62"/>
      <c r="HU290" s="62"/>
      <c r="HV290" s="62"/>
      <c r="HW290" s="62"/>
      <c r="HX290" s="49"/>
      <c r="HY290" s="49"/>
      <c r="HZ290" s="49"/>
      <c r="IA290" s="62"/>
      <c r="IB290" s="62"/>
      <c r="IC290" s="62"/>
      <c r="ID290" s="62"/>
      <c r="IE290" s="62"/>
      <c r="IF290" s="62"/>
      <c r="IG290" s="62"/>
      <c r="IH290" s="62"/>
      <c r="II290" s="62"/>
      <c r="IJ290" s="49"/>
      <c r="IK290" s="49"/>
      <c r="IL290" s="49"/>
      <c r="IM290" s="49"/>
      <c r="IN290" s="49"/>
      <c r="IO290" s="49"/>
      <c r="IP290" s="49"/>
      <c r="IQ290" s="49"/>
      <c r="IR290" s="49"/>
      <c r="IS290" s="49"/>
      <c r="IT290" s="49"/>
      <c r="IU290" s="49"/>
      <c r="IV290" s="49"/>
      <c r="IW290" s="49"/>
    </row>
    <row r="291" spans="1:257">
      <c r="A291"/>
      <c r="D291" s="254"/>
      <c r="E291" s="121"/>
      <c r="F291" s="18"/>
      <c r="G291" s="19"/>
      <c r="H291" s="96"/>
      <c r="I291" s="96"/>
      <c r="J291" s="96"/>
      <c r="K291" s="96"/>
      <c r="L291" s="96"/>
      <c r="M291" s="96"/>
      <c r="N291" s="96"/>
      <c r="O291" s="96"/>
      <c r="P291" s="96"/>
      <c r="Q291" s="86"/>
      <c r="R291" s="86"/>
      <c r="S291" s="86"/>
      <c r="T291" s="86"/>
      <c r="U291" s="86"/>
      <c r="AR291" s="23"/>
      <c r="AS291" s="23"/>
      <c r="AT291" s="18"/>
      <c r="AV291" s="24"/>
      <c r="AW291" s="24"/>
      <c r="AX291" s="24"/>
      <c r="AY291" s="24"/>
      <c r="AZ291" s="24"/>
      <c r="BA291" s="24"/>
      <c r="BB291" s="24"/>
      <c r="BC291" s="24"/>
      <c r="BD291" s="24"/>
      <c r="BE291" s="24"/>
      <c r="BF291" s="24"/>
      <c r="BG291" s="24"/>
      <c r="BH291" s="24"/>
      <c r="BI291" s="24"/>
      <c r="CD291" s="82"/>
      <c r="CE291" s="233"/>
      <c r="CF291" s="233"/>
      <c r="CG291" s="94"/>
      <c r="FT291"/>
      <c r="FU291"/>
      <c r="HA291" s="62"/>
      <c r="HB291" s="62"/>
      <c r="HC291" s="6"/>
      <c r="HD291" s="310"/>
      <c r="HE291" s="224"/>
      <c r="HF291" s="98"/>
      <c r="HH291" s="105"/>
      <c r="HI291" s="78"/>
      <c r="HJ291" s="73"/>
      <c r="HK291" s="62"/>
      <c r="HL291" s="62"/>
      <c r="HM291" s="62"/>
      <c r="HN291" s="62"/>
      <c r="HO291" s="62"/>
      <c r="HP291" s="62"/>
      <c r="HQ291" s="62"/>
      <c r="HR291" s="62"/>
      <c r="HS291" s="62"/>
      <c r="HT291" s="62"/>
      <c r="HU291" s="62"/>
      <c r="HV291" s="62"/>
      <c r="HW291" s="62"/>
      <c r="HX291" s="62"/>
      <c r="HY291" s="62"/>
      <c r="HZ291" s="62"/>
      <c r="IA291" s="62"/>
      <c r="IB291" s="62"/>
      <c r="IC291" s="62"/>
      <c r="ID291" s="62"/>
      <c r="IE291" s="62"/>
      <c r="IF291" s="62"/>
      <c r="IG291" s="62"/>
      <c r="IH291" s="62"/>
      <c r="II291" s="62"/>
      <c r="IJ291" s="62"/>
      <c r="IK291" s="62"/>
      <c r="IL291" s="49"/>
      <c r="IM291" s="49"/>
      <c r="IN291" s="49"/>
      <c r="IO291" s="49"/>
      <c r="IP291" s="49"/>
      <c r="IQ291" s="49"/>
      <c r="IR291" s="49"/>
      <c r="IS291" s="49"/>
      <c r="IT291" s="49"/>
      <c r="IU291" s="49"/>
      <c r="IV291" s="49"/>
      <c r="IW291" s="49"/>
    </row>
    <row r="292" spans="1:257">
      <c r="A292"/>
      <c r="D292" s="254"/>
      <c r="E292" s="121"/>
      <c r="F292" s="18"/>
      <c r="G292" s="19"/>
      <c r="H292" s="96"/>
      <c r="I292" s="96"/>
      <c r="J292" s="96"/>
      <c r="K292" s="96"/>
      <c r="L292" s="96"/>
      <c r="M292" s="96"/>
      <c r="N292" s="96"/>
      <c r="O292" s="96"/>
      <c r="P292" s="96"/>
      <c r="Q292" s="86"/>
      <c r="R292" s="86"/>
      <c r="S292" s="86"/>
      <c r="T292" s="86"/>
      <c r="U292" s="86"/>
      <c r="AR292" s="23"/>
      <c r="AS292" s="23"/>
      <c r="AT292" s="18"/>
      <c r="AV292" s="24"/>
      <c r="AW292" s="24"/>
      <c r="AX292" s="24"/>
      <c r="AY292" s="24"/>
      <c r="AZ292" s="24"/>
      <c r="BA292" s="24"/>
      <c r="BB292" s="24"/>
      <c r="BC292" s="24"/>
      <c r="BD292" s="24"/>
      <c r="BE292" s="24"/>
      <c r="BF292" s="24"/>
      <c r="BG292" s="24"/>
      <c r="BH292" s="24"/>
      <c r="BI292" s="24"/>
      <c r="CD292" s="82"/>
      <c r="CE292" s="233"/>
      <c r="CF292" s="229"/>
      <c r="CG292" s="94"/>
      <c r="FT292"/>
      <c r="FU292"/>
      <c r="HA292" s="62"/>
      <c r="HB292" s="62"/>
      <c r="HC292" s="6"/>
      <c r="HD292" s="310"/>
      <c r="HE292" s="224"/>
      <c r="HF292" s="98"/>
      <c r="HH292" s="105"/>
      <c r="HI292" s="78"/>
      <c r="HJ292" s="73"/>
      <c r="HK292" s="62"/>
      <c r="HL292" s="62"/>
      <c r="HM292" s="62"/>
      <c r="HN292" s="62"/>
      <c r="HO292" s="62"/>
      <c r="HP292" s="62"/>
      <c r="HQ292" s="62"/>
      <c r="HR292" s="62"/>
      <c r="HS292" s="62"/>
      <c r="HT292" s="62"/>
      <c r="HU292" s="62"/>
      <c r="HV292" s="62"/>
      <c r="HW292" s="62"/>
      <c r="HX292" s="62"/>
      <c r="HY292" s="62"/>
      <c r="HZ292" s="62"/>
      <c r="IA292" s="62"/>
      <c r="IB292" s="62"/>
      <c r="IC292" s="62"/>
      <c r="ID292" s="62"/>
      <c r="IE292" s="62"/>
      <c r="IF292" s="62"/>
      <c r="IG292" s="62"/>
      <c r="IH292" s="62"/>
      <c r="II292" s="62"/>
      <c r="IJ292" s="62"/>
      <c r="IK292" s="62"/>
      <c r="IL292" s="49"/>
      <c r="IM292" s="49"/>
      <c r="IN292" s="49"/>
      <c r="IO292" s="49"/>
      <c r="IP292" s="49"/>
      <c r="IQ292" s="49"/>
      <c r="IR292" s="49"/>
      <c r="IS292" s="49"/>
      <c r="IT292" s="49"/>
      <c r="IU292" s="49"/>
      <c r="IV292" s="49"/>
      <c r="IW292" s="49"/>
    </row>
    <row r="293" spans="1:257">
      <c r="A293"/>
      <c r="D293" s="254"/>
      <c r="E293" s="121"/>
      <c r="F293" s="18"/>
      <c r="G293" s="19"/>
      <c r="H293" s="96"/>
      <c r="I293" s="96"/>
      <c r="J293" s="96"/>
      <c r="K293" s="96"/>
      <c r="L293" s="96"/>
      <c r="M293" s="96"/>
      <c r="N293" s="96"/>
      <c r="O293" s="96"/>
      <c r="P293" s="96"/>
      <c r="Q293" s="86"/>
      <c r="R293" s="86"/>
      <c r="S293" s="86"/>
      <c r="T293" s="86"/>
      <c r="U293" s="86"/>
      <c r="AR293" s="23"/>
      <c r="AS293" s="23"/>
      <c r="AT293" s="18"/>
      <c r="AV293" s="24"/>
      <c r="AW293" s="24"/>
      <c r="AX293" s="24"/>
      <c r="AY293" s="24"/>
      <c r="AZ293" s="24"/>
      <c r="BA293" s="24"/>
      <c r="BB293" s="24"/>
      <c r="BC293" s="24"/>
      <c r="BD293" s="24"/>
      <c r="BE293" s="24"/>
      <c r="BF293" s="24"/>
      <c r="BG293" s="24"/>
      <c r="BH293" s="24"/>
      <c r="BI293" s="24"/>
      <c r="CD293" s="234"/>
      <c r="CE293" s="234"/>
      <c r="CF293" s="149"/>
      <c r="CG293" s="94"/>
      <c r="FT293"/>
      <c r="FU293"/>
      <c r="HA293" s="62"/>
      <c r="HB293" s="62"/>
      <c r="HC293" s="6"/>
      <c r="HD293" s="310"/>
      <c r="HE293" s="224"/>
      <c r="HF293" s="98"/>
      <c r="HH293" s="105"/>
      <c r="HI293" s="78"/>
      <c r="HJ293" s="73"/>
      <c r="HK293" s="62"/>
      <c r="HL293" s="62"/>
      <c r="HM293" s="62"/>
      <c r="HN293" s="62"/>
      <c r="HO293" s="62"/>
      <c r="HP293" s="62"/>
      <c r="HQ293" s="62"/>
      <c r="HR293" s="62"/>
      <c r="HS293" s="62"/>
      <c r="HT293" s="62"/>
      <c r="HU293" s="62"/>
      <c r="HV293" s="62"/>
      <c r="HW293" s="62"/>
      <c r="HX293" s="62"/>
      <c r="HY293" s="62"/>
      <c r="HZ293" s="62"/>
      <c r="IA293" s="49"/>
      <c r="IB293" s="62"/>
      <c r="IC293" s="62"/>
      <c r="ID293" s="62"/>
      <c r="IE293" s="62"/>
      <c r="IF293" s="62"/>
      <c r="IG293" s="62"/>
      <c r="IH293" s="62"/>
      <c r="II293" s="62"/>
      <c r="IJ293" s="62"/>
      <c r="IK293" s="62"/>
      <c r="IL293" s="62"/>
      <c r="IM293" s="62"/>
      <c r="IN293" s="62"/>
      <c r="IO293" s="62"/>
      <c r="IP293" s="62"/>
      <c r="IQ293" s="62"/>
      <c r="IR293" s="62"/>
      <c r="IS293" s="62"/>
      <c r="IT293" s="62"/>
      <c r="IU293" s="62"/>
      <c r="IV293" s="62"/>
      <c r="IW293" s="49"/>
    </row>
    <row r="294" spans="1:257">
      <c r="A294"/>
      <c r="D294" s="254"/>
      <c r="E294" s="121"/>
      <c r="F294" s="18"/>
      <c r="G294" s="19"/>
      <c r="H294" s="96"/>
      <c r="I294" s="96"/>
      <c r="J294" s="96"/>
      <c r="K294" s="96"/>
      <c r="L294" s="96"/>
      <c r="M294" s="96"/>
      <c r="N294" s="96"/>
      <c r="O294" s="96"/>
      <c r="P294" s="96"/>
      <c r="Q294" s="86"/>
      <c r="R294" s="86"/>
      <c r="S294" s="86"/>
      <c r="T294" s="86"/>
      <c r="U294" s="86"/>
      <c r="AR294" s="23"/>
      <c r="AS294" s="23"/>
      <c r="AT294" s="18"/>
      <c r="AV294" s="24"/>
      <c r="AW294" s="24"/>
      <c r="AX294" s="24"/>
      <c r="AY294" s="24"/>
      <c r="AZ294" s="24"/>
      <c r="BA294" s="24"/>
      <c r="BB294" s="24"/>
      <c r="BC294" s="24"/>
      <c r="BD294" s="24"/>
      <c r="BE294" s="24"/>
      <c r="BF294" s="24"/>
      <c r="BG294" s="24"/>
      <c r="BH294" s="24"/>
      <c r="BI294" s="24"/>
      <c r="CD294" s="233"/>
      <c r="CE294" s="233"/>
      <c r="CF294" s="149"/>
      <c r="FT294"/>
      <c r="FU294"/>
      <c r="HA294" s="62"/>
      <c r="HB294" s="62"/>
      <c r="HC294" s="6"/>
      <c r="HD294" s="310"/>
      <c r="HE294" s="224"/>
      <c r="HF294" s="98"/>
      <c r="HH294" s="105"/>
      <c r="HI294" s="78"/>
      <c r="HJ294" s="73"/>
      <c r="HK294" s="62"/>
      <c r="HL294" s="62"/>
      <c r="HM294" s="62"/>
      <c r="HN294" s="62"/>
      <c r="HO294" s="62"/>
      <c r="HP294" s="62"/>
      <c r="HQ294" s="62"/>
      <c r="HR294" s="62"/>
      <c r="HS294" s="62"/>
      <c r="HT294" s="62"/>
      <c r="HU294" s="62"/>
      <c r="HV294" s="62"/>
      <c r="HW294" s="62"/>
      <c r="HX294" s="62"/>
      <c r="HY294" s="62"/>
      <c r="HZ294" s="62"/>
      <c r="IA294" s="62"/>
      <c r="IB294" s="62"/>
      <c r="IC294" s="62"/>
      <c r="ID294" s="62"/>
      <c r="IE294" s="62"/>
      <c r="IF294" s="62"/>
      <c r="IG294" s="62"/>
      <c r="IH294" s="62"/>
      <c r="II294" s="62"/>
      <c r="IJ294" s="62"/>
      <c r="IK294" s="62"/>
      <c r="IL294" s="62"/>
      <c r="IM294" s="62"/>
      <c r="IN294" s="62"/>
      <c r="IO294" s="62"/>
      <c r="IP294" s="62"/>
      <c r="IQ294" s="62"/>
      <c r="IR294" s="62"/>
      <c r="IS294" s="62"/>
      <c r="IT294" s="62"/>
      <c r="IU294" s="62"/>
      <c r="IV294" s="62"/>
      <c r="IW294" s="62"/>
    </row>
    <row r="295" spans="1:257">
      <c r="A295"/>
      <c r="D295" s="254"/>
      <c r="E295" s="121"/>
      <c r="F295" s="18"/>
      <c r="G295" s="19"/>
      <c r="H295" s="96"/>
      <c r="I295" s="96"/>
      <c r="J295" s="96"/>
      <c r="K295" s="96"/>
      <c r="L295" s="96"/>
      <c r="M295" s="96"/>
      <c r="N295" s="96"/>
      <c r="O295" s="96"/>
      <c r="P295" s="96"/>
      <c r="Q295" s="86"/>
      <c r="R295" s="86"/>
      <c r="S295" s="86"/>
      <c r="T295" s="86"/>
      <c r="U295" s="86"/>
      <c r="AR295" s="23"/>
      <c r="AS295" s="23"/>
      <c r="AT295" s="18"/>
      <c r="AV295" s="24"/>
      <c r="AW295" s="24"/>
      <c r="AX295" s="24"/>
      <c r="AY295" s="24"/>
      <c r="AZ295" s="24"/>
      <c r="BA295" s="24"/>
      <c r="BB295" s="24"/>
      <c r="BC295" s="24"/>
      <c r="BD295" s="24"/>
      <c r="BE295" s="24"/>
      <c r="BF295" s="24"/>
      <c r="BG295" s="24"/>
      <c r="BH295" s="24"/>
      <c r="BI295" s="24"/>
      <c r="CD295" s="233"/>
      <c r="CE295" s="233"/>
      <c r="CF295" s="230"/>
      <c r="CH295" s="64"/>
      <c r="FT295"/>
      <c r="FU295"/>
      <c r="HA295" s="62"/>
      <c r="HB295" s="62"/>
      <c r="HC295" s="6"/>
      <c r="HD295" s="310"/>
      <c r="HE295" s="224"/>
      <c r="HF295" s="98"/>
      <c r="HH295" s="105"/>
      <c r="HI295" s="78"/>
      <c r="HJ295" s="73"/>
      <c r="HK295" s="62"/>
      <c r="HL295" s="62"/>
      <c r="HM295" s="62"/>
      <c r="HN295" s="62"/>
      <c r="HO295" s="62"/>
      <c r="HP295" s="62"/>
      <c r="HQ295" s="62"/>
      <c r="HR295" s="62"/>
      <c r="HS295" s="62"/>
      <c r="HT295" s="62"/>
      <c r="HU295" s="62"/>
      <c r="HV295" s="62"/>
      <c r="HW295" s="62"/>
      <c r="HX295" s="62"/>
      <c r="HY295" s="62"/>
      <c r="HZ295" s="62"/>
      <c r="IA295" s="62"/>
      <c r="IB295" s="49"/>
      <c r="IC295" s="49"/>
      <c r="ID295" s="49"/>
      <c r="IE295" s="49"/>
      <c r="IF295" s="49"/>
      <c r="IG295" s="62"/>
      <c r="IH295" s="62"/>
      <c r="II295" s="62"/>
      <c r="IJ295" s="62"/>
      <c r="IK295" s="62"/>
      <c r="IL295" s="62"/>
      <c r="IM295" s="62"/>
      <c r="IN295" s="62"/>
      <c r="IO295" s="62"/>
      <c r="IP295" s="62"/>
      <c r="IQ295" s="62"/>
      <c r="IR295" s="62"/>
      <c r="IS295" s="62"/>
      <c r="IT295" s="62"/>
      <c r="IU295" s="62"/>
      <c r="IV295" s="62"/>
      <c r="IW295" s="62"/>
    </row>
    <row r="296" spans="1:257">
      <c r="A296"/>
      <c r="D296" s="254"/>
      <c r="E296" s="121"/>
      <c r="F296" s="18"/>
      <c r="G296" s="19"/>
      <c r="H296" s="96"/>
      <c r="I296" s="96"/>
      <c r="J296" s="96"/>
      <c r="K296" s="96"/>
      <c r="L296" s="96"/>
      <c r="M296" s="96"/>
      <c r="N296" s="96"/>
      <c r="O296" s="96"/>
      <c r="P296" s="96"/>
      <c r="Q296" s="86"/>
      <c r="R296" s="86"/>
      <c r="S296" s="86"/>
      <c r="T296" s="86"/>
      <c r="U296" s="86"/>
      <c r="AR296" s="23"/>
      <c r="AS296" s="23"/>
      <c r="AT296" s="18"/>
      <c r="AV296" s="24"/>
      <c r="AW296" s="24"/>
      <c r="AX296" s="24"/>
      <c r="AY296" s="24"/>
      <c r="AZ296" s="24"/>
      <c r="BA296" s="24"/>
      <c r="BB296" s="24"/>
      <c r="BC296" s="24"/>
      <c r="BD296" s="24"/>
      <c r="BE296" s="24"/>
      <c r="BF296" s="24"/>
      <c r="BG296" s="24"/>
      <c r="BH296" s="24"/>
      <c r="BI296" s="24"/>
      <c r="CD296" s="233"/>
      <c r="CE296" s="233"/>
      <c r="CF296" s="230"/>
      <c r="CH296" s="64"/>
      <c r="FT296"/>
      <c r="FU296"/>
      <c r="HA296" s="62"/>
      <c r="HB296" s="62"/>
      <c r="HC296" s="6"/>
      <c r="HD296" s="311"/>
      <c r="HE296" s="225"/>
      <c r="HF296" s="99"/>
      <c r="HH296" s="106"/>
      <c r="HI296" s="78"/>
      <c r="HJ296" s="73"/>
      <c r="HK296" s="62"/>
      <c r="HL296" s="62"/>
      <c r="HM296" s="62"/>
      <c r="HN296" s="62"/>
      <c r="HO296" s="62"/>
      <c r="HP296" s="62"/>
      <c r="HQ296" s="62"/>
      <c r="HR296" s="62"/>
      <c r="HS296" s="62"/>
      <c r="HT296" s="62"/>
      <c r="HU296" s="62"/>
      <c r="HV296" s="62"/>
      <c r="HW296" s="62"/>
      <c r="HX296" s="62"/>
      <c r="HY296" s="62"/>
      <c r="HZ296" s="62"/>
      <c r="IA296" s="62"/>
      <c r="IB296" s="49"/>
      <c r="IC296" s="49"/>
      <c r="ID296" s="49"/>
      <c r="IE296" s="49"/>
      <c r="IF296" s="49"/>
      <c r="IG296" s="62"/>
      <c r="IH296" s="62"/>
      <c r="II296" s="62"/>
      <c r="IJ296" s="62"/>
      <c r="IK296" s="62"/>
      <c r="IL296" s="62"/>
      <c r="IM296" s="62"/>
      <c r="IN296" s="62"/>
      <c r="IO296" s="62"/>
      <c r="IP296" s="62"/>
      <c r="IQ296" s="62"/>
      <c r="IR296" s="62"/>
      <c r="IS296" s="62"/>
      <c r="IT296" s="62"/>
      <c r="IU296" s="62"/>
      <c r="IV296" s="62"/>
      <c r="IW296" s="62"/>
    </row>
    <row r="297" spans="1:257">
      <c r="A297"/>
      <c r="D297" s="254"/>
      <c r="E297" s="121"/>
      <c r="F297" s="18"/>
      <c r="G297" s="19"/>
      <c r="H297" s="96"/>
      <c r="I297" s="96"/>
      <c r="J297" s="96"/>
      <c r="K297" s="96"/>
      <c r="L297" s="96"/>
      <c r="M297" s="96"/>
      <c r="N297" s="96"/>
      <c r="O297" s="96"/>
      <c r="P297" s="96"/>
      <c r="Q297" s="86"/>
      <c r="R297" s="86"/>
      <c r="S297" s="86"/>
      <c r="T297" s="86"/>
      <c r="U297" s="86"/>
      <c r="AR297" s="23"/>
      <c r="AS297" s="23"/>
      <c r="AT297" s="18"/>
      <c r="AV297" s="24"/>
      <c r="AW297" s="24"/>
      <c r="AX297" s="24"/>
      <c r="AY297" s="24"/>
      <c r="AZ297" s="24"/>
      <c r="BA297" s="24"/>
      <c r="BB297" s="24"/>
      <c r="BC297" s="24"/>
      <c r="BD297" s="24"/>
      <c r="BE297" s="24"/>
      <c r="BF297" s="24"/>
      <c r="BG297" s="24"/>
      <c r="BH297" s="24"/>
      <c r="BI297" s="24"/>
      <c r="CD297" s="233"/>
      <c r="CE297" s="233"/>
      <c r="CF297" s="149"/>
      <c r="CH297" s="64"/>
      <c r="FT297"/>
      <c r="FU297"/>
      <c r="HA297" s="62"/>
      <c r="HB297" s="62"/>
      <c r="HC297" s="6"/>
      <c r="HD297" s="310"/>
      <c r="HE297" s="224"/>
      <c r="HF297" s="98"/>
      <c r="HH297" s="105"/>
      <c r="HI297" s="78"/>
      <c r="HJ297" s="73"/>
      <c r="HK297" s="62"/>
      <c r="HL297" s="62"/>
      <c r="HM297" s="62"/>
      <c r="HN297" s="62"/>
      <c r="HO297" s="62"/>
      <c r="HP297" s="62"/>
      <c r="HQ297" s="62"/>
      <c r="HR297" s="62"/>
      <c r="HS297" s="62"/>
      <c r="HT297" s="62"/>
      <c r="HU297" s="62"/>
      <c r="HV297" s="62"/>
      <c r="HW297" s="62"/>
      <c r="HX297" s="62"/>
      <c r="HY297" s="62"/>
      <c r="HZ297" s="62"/>
      <c r="IA297" s="62"/>
      <c r="IB297" s="62"/>
      <c r="IC297" s="62"/>
      <c r="ID297" s="62"/>
      <c r="IE297" s="62"/>
      <c r="IF297" s="62"/>
      <c r="IG297" s="62"/>
      <c r="IH297" s="62"/>
      <c r="II297" s="62"/>
      <c r="IJ297" s="62"/>
      <c r="IK297" s="62"/>
      <c r="IL297" s="62"/>
      <c r="IM297" s="62"/>
      <c r="IN297" s="62"/>
      <c r="IO297" s="62"/>
      <c r="IP297" s="62"/>
      <c r="IQ297" s="62"/>
      <c r="IR297" s="62"/>
      <c r="IS297" s="62"/>
      <c r="IT297" s="62"/>
      <c r="IU297" s="62"/>
      <c r="IV297" s="62"/>
      <c r="IW297" s="62"/>
    </row>
    <row r="298" spans="1:257">
      <c r="A298"/>
      <c r="D298" s="254"/>
      <c r="E298" s="121"/>
      <c r="F298" s="18"/>
      <c r="G298" s="19"/>
      <c r="H298" s="96"/>
      <c r="I298" s="96"/>
      <c r="J298" s="96"/>
      <c r="K298" s="96"/>
      <c r="L298" s="96"/>
      <c r="M298" s="96"/>
      <c r="N298" s="96"/>
      <c r="O298" s="96"/>
      <c r="P298" s="96"/>
      <c r="Q298" s="86"/>
      <c r="R298" s="86"/>
      <c r="S298" s="86"/>
      <c r="T298" s="86"/>
      <c r="U298" s="86"/>
      <c r="AR298" s="23"/>
      <c r="AS298" s="23"/>
      <c r="AT298" s="18"/>
      <c r="AV298" s="24"/>
      <c r="AW298" s="24"/>
      <c r="AX298" s="24"/>
      <c r="AY298" s="24"/>
      <c r="AZ298" s="24"/>
      <c r="BA298" s="24"/>
      <c r="BB298" s="24"/>
      <c r="BC298" s="24"/>
      <c r="BD298" s="24"/>
      <c r="BE298" s="24"/>
      <c r="BF298" s="24"/>
      <c r="BG298" s="24"/>
      <c r="BH298" s="24"/>
      <c r="BI298" s="24"/>
      <c r="CD298" s="233"/>
      <c r="CE298" s="233"/>
      <c r="CF298" s="63"/>
      <c r="CH298" s="64"/>
      <c r="FT298"/>
      <c r="FU298"/>
      <c r="HA298" s="62"/>
      <c r="HB298" s="62"/>
      <c r="HC298" s="6"/>
      <c r="HD298" s="310"/>
      <c r="HE298" s="224"/>
      <c r="HF298" s="98"/>
      <c r="HH298" s="105"/>
      <c r="HI298" s="78"/>
      <c r="HJ298" s="73"/>
      <c r="HK298" s="62"/>
      <c r="HL298" s="62"/>
      <c r="HM298" s="62"/>
      <c r="HN298" s="62"/>
      <c r="HO298" s="62"/>
      <c r="HP298" s="62"/>
      <c r="HQ298" s="62"/>
      <c r="HR298" s="62"/>
      <c r="HS298" s="62"/>
      <c r="HT298" s="62"/>
      <c r="HU298" s="62"/>
      <c r="HV298" s="62"/>
      <c r="HW298" s="62"/>
      <c r="HX298" s="62"/>
      <c r="HY298" s="62"/>
      <c r="HZ298" s="62"/>
      <c r="IA298" s="62"/>
      <c r="IB298" s="49"/>
      <c r="IC298" s="49"/>
      <c r="ID298" s="49"/>
      <c r="IE298" s="49"/>
      <c r="IF298" s="49"/>
      <c r="IG298" s="49"/>
      <c r="IH298" s="49"/>
      <c r="II298" s="49"/>
      <c r="IJ298" s="49"/>
      <c r="IK298" s="49"/>
      <c r="IL298" s="49"/>
      <c r="IM298" s="49"/>
      <c r="IN298" s="49"/>
      <c r="IO298" s="49"/>
      <c r="IP298" s="49"/>
      <c r="IQ298" s="49"/>
      <c r="IR298" s="49"/>
      <c r="IS298" s="49"/>
      <c r="IT298" s="49"/>
      <c r="IU298" s="49"/>
      <c r="IV298" s="49"/>
      <c r="IW298" s="49"/>
    </row>
    <row r="299" spans="1:257">
      <c r="A299"/>
      <c r="D299" s="254"/>
      <c r="E299" s="121"/>
      <c r="F299" s="18"/>
      <c r="G299" s="19"/>
      <c r="H299" s="96"/>
      <c r="I299" s="96"/>
      <c r="J299" s="96"/>
      <c r="K299" s="96"/>
      <c r="L299" s="96"/>
      <c r="M299" s="96"/>
      <c r="N299" s="96"/>
      <c r="O299" s="96"/>
      <c r="P299" s="96"/>
      <c r="Q299" s="86"/>
      <c r="R299" s="86"/>
      <c r="S299" s="86"/>
      <c r="T299" s="86"/>
      <c r="U299" s="86"/>
      <c r="AR299" s="23"/>
      <c r="AS299" s="23"/>
      <c r="AT299" s="18"/>
      <c r="AV299" s="24"/>
      <c r="AW299" s="24"/>
      <c r="AX299" s="24"/>
      <c r="AY299" s="24"/>
      <c r="AZ299" s="24"/>
      <c r="BA299" s="24"/>
      <c r="BB299" s="24"/>
      <c r="BC299" s="24"/>
      <c r="BD299" s="24"/>
      <c r="BE299" s="24"/>
      <c r="BF299" s="24"/>
      <c r="BG299" s="24"/>
      <c r="BH299" s="24"/>
      <c r="BI299" s="24"/>
      <c r="CD299" s="233"/>
      <c r="CE299" s="63"/>
      <c r="CF299" s="63"/>
      <c r="FT299"/>
      <c r="FU299"/>
      <c r="HA299" s="62"/>
      <c r="HB299" s="62"/>
      <c r="HC299" s="6"/>
      <c r="HD299" s="310"/>
      <c r="HE299" s="224"/>
      <c r="HF299" s="98"/>
      <c r="HH299" s="105"/>
      <c r="HI299" s="78"/>
      <c r="HJ299" s="73"/>
      <c r="HK299" s="62"/>
      <c r="HL299" s="62"/>
      <c r="HM299" s="62"/>
      <c r="HN299" s="62"/>
      <c r="HO299" s="62"/>
      <c r="HP299" s="62"/>
      <c r="HQ299" s="62"/>
      <c r="HR299" s="62"/>
      <c r="HS299" s="62"/>
      <c r="HT299" s="62"/>
      <c r="HU299" s="62"/>
      <c r="HV299" s="62"/>
      <c r="HW299" s="62"/>
      <c r="HX299" s="62"/>
      <c r="HY299" s="62"/>
      <c r="HZ299" s="62"/>
      <c r="IA299" s="62"/>
      <c r="IB299" s="49"/>
      <c r="IC299" s="49"/>
      <c r="ID299" s="49"/>
      <c r="IE299" s="49"/>
      <c r="IF299" s="49"/>
      <c r="IG299" s="49"/>
      <c r="IH299" s="49"/>
      <c r="II299" s="49"/>
      <c r="IJ299" s="49"/>
      <c r="IK299" s="49"/>
      <c r="IL299" s="49"/>
      <c r="IM299" s="49"/>
      <c r="IN299" s="49"/>
      <c r="IO299" s="49"/>
      <c r="IP299" s="49"/>
      <c r="IQ299" s="49"/>
      <c r="IR299" s="49"/>
      <c r="IS299" s="49"/>
      <c r="IT299" s="49"/>
      <c r="IU299" s="49"/>
      <c r="IV299" s="49"/>
      <c r="IW299" s="49"/>
    </row>
    <row r="300" spans="1:257">
      <c r="A300"/>
      <c r="D300" s="254"/>
      <c r="E300" s="121"/>
      <c r="F300" s="18"/>
      <c r="G300" s="19"/>
      <c r="H300" s="96"/>
      <c r="I300" s="96"/>
      <c r="J300" s="96"/>
      <c r="K300" s="96"/>
      <c r="L300" s="96"/>
      <c r="M300" s="96"/>
      <c r="N300" s="96"/>
      <c r="O300" s="96"/>
      <c r="P300" s="96"/>
      <c r="Q300" s="86"/>
      <c r="R300" s="86"/>
      <c r="S300" s="86"/>
      <c r="T300" s="86"/>
      <c r="U300" s="86"/>
      <c r="AR300" s="23"/>
      <c r="AS300" s="23"/>
      <c r="AT300" s="18"/>
      <c r="AV300" s="24"/>
      <c r="AW300" s="24"/>
      <c r="AX300" s="24"/>
      <c r="AY300" s="24"/>
      <c r="AZ300" s="24"/>
      <c r="BA300" s="24"/>
      <c r="BB300" s="24"/>
      <c r="BC300" s="24"/>
      <c r="BD300" s="24"/>
      <c r="BE300" s="24"/>
      <c r="BF300" s="24"/>
      <c r="BG300" s="24"/>
      <c r="BH300" s="24"/>
      <c r="BI300" s="24"/>
      <c r="CD300" s="233"/>
      <c r="CE300" s="233"/>
      <c r="CF300" s="63"/>
      <c r="FT300"/>
      <c r="FU300"/>
      <c r="HA300" s="62"/>
      <c r="HB300" s="62"/>
      <c r="HC300" s="6"/>
      <c r="HD300" s="310"/>
      <c r="HE300" s="224"/>
      <c r="HF300" s="98"/>
      <c r="HH300" s="105"/>
      <c r="HI300" s="78"/>
      <c r="HJ300" s="73"/>
      <c r="HK300" s="62"/>
      <c r="HL300" s="62"/>
      <c r="HM300" s="62"/>
      <c r="HN300" s="62"/>
      <c r="HO300" s="62"/>
      <c r="HP300" s="62"/>
      <c r="HQ300" s="62"/>
      <c r="HR300" s="62"/>
      <c r="HS300" s="62"/>
      <c r="HT300" s="62"/>
      <c r="HU300" s="62"/>
      <c r="HV300" s="62"/>
      <c r="HW300" s="62"/>
      <c r="HX300" s="62"/>
      <c r="HY300" s="62"/>
      <c r="HZ300" s="62"/>
      <c r="IA300" s="62"/>
      <c r="IB300" s="62"/>
      <c r="IC300" s="62"/>
      <c r="ID300" s="62"/>
      <c r="IE300" s="62"/>
      <c r="IF300" s="62"/>
      <c r="IG300" s="49"/>
      <c r="IH300" s="49"/>
      <c r="II300" s="49"/>
      <c r="IJ300" s="49"/>
      <c r="IK300" s="49"/>
      <c r="IL300" s="49"/>
      <c r="IM300" s="49"/>
      <c r="IN300" s="49"/>
      <c r="IO300" s="49"/>
      <c r="IP300" s="49"/>
      <c r="IQ300" s="49"/>
      <c r="IR300" s="49"/>
      <c r="IS300" s="49"/>
      <c r="IT300" s="49"/>
      <c r="IU300" s="49"/>
      <c r="IV300" s="49"/>
      <c r="IW300" s="49"/>
    </row>
    <row r="301" spans="1:257">
      <c r="A301"/>
      <c r="D301" s="254"/>
      <c r="E301" s="121"/>
      <c r="F301" s="18"/>
      <c r="G301" s="19"/>
      <c r="H301" s="96"/>
      <c r="I301" s="96"/>
      <c r="J301" s="96"/>
      <c r="K301" s="96"/>
      <c r="L301" s="96"/>
      <c r="M301" s="96"/>
      <c r="N301" s="96"/>
      <c r="O301" s="96"/>
      <c r="P301" s="96"/>
      <c r="Q301" s="86"/>
      <c r="R301" s="86"/>
      <c r="S301" s="86"/>
      <c r="T301" s="86"/>
      <c r="U301" s="86"/>
      <c r="AR301" s="23"/>
      <c r="AS301" s="23"/>
      <c r="AT301" s="18"/>
      <c r="AV301" s="24"/>
      <c r="AW301" s="24"/>
      <c r="AX301" s="24"/>
      <c r="AY301" s="24"/>
      <c r="AZ301" s="24"/>
      <c r="BA301" s="24"/>
      <c r="BB301" s="24"/>
      <c r="BC301" s="24"/>
      <c r="BD301" s="24"/>
      <c r="BE301" s="24"/>
      <c r="BF301" s="24"/>
      <c r="BG301" s="24"/>
      <c r="BH301" s="24"/>
      <c r="BI301" s="24"/>
      <c r="CD301" s="233"/>
      <c r="CE301" s="233"/>
      <c r="CF301" s="63"/>
      <c r="FT301"/>
      <c r="FU301"/>
      <c r="HA301" s="62"/>
      <c r="HB301" s="62"/>
      <c r="HC301" s="6"/>
      <c r="HD301" s="310"/>
      <c r="HE301" s="224"/>
      <c r="HF301" s="98"/>
      <c r="HH301" s="105"/>
      <c r="HI301" s="78"/>
      <c r="HJ301" s="73"/>
      <c r="HK301" s="62"/>
      <c r="HL301" s="62"/>
      <c r="HM301" s="62"/>
      <c r="HN301" s="62"/>
      <c r="HO301" s="62"/>
      <c r="HP301" s="62"/>
      <c r="HQ301" s="62"/>
      <c r="HR301" s="62"/>
      <c r="HS301" s="62"/>
      <c r="HT301" s="62"/>
      <c r="HU301" s="62"/>
      <c r="HV301" s="62"/>
      <c r="HW301" s="62"/>
      <c r="HX301" s="62"/>
      <c r="HY301" s="62"/>
      <c r="HZ301" s="62"/>
      <c r="IA301" s="62"/>
      <c r="IB301" s="62"/>
      <c r="IC301" s="62"/>
      <c r="ID301" s="62"/>
      <c r="IE301" s="62"/>
      <c r="IF301" s="62"/>
      <c r="IG301" s="49"/>
      <c r="IH301" s="49"/>
      <c r="II301" s="49"/>
      <c r="IJ301" s="49"/>
      <c r="IK301" s="49"/>
      <c r="IL301" s="49"/>
      <c r="IM301" s="49"/>
      <c r="IN301" s="49"/>
      <c r="IO301" s="49"/>
      <c r="IP301" s="49"/>
      <c r="IQ301" s="49"/>
      <c r="IR301" s="49"/>
      <c r="IS301" s="49"/>
      <c r="IT301" s="49"/>
      <c r="IU301" s="49"/>
      <c r="IV301" s="49"/>
      <c r="IW301" s="49"/>
    </row>
    <row r="302" spans="1:257">
      <c r="A302"/>
      <c r="D302" s="254"/>
      <c r="E302" s="121"/>
      <c r="F302" s="18"/>
      <c r="G302" s="19"/>
      <c r="H302" s="96"/>
      <c r="I302" s="96"/>
      <c r="J302" s="96"/>
      <c r="K302" s="96"/>
      <c r="L302" s="96"/>
      <c r="M302" s="96"/>
      <c r="N302" s="96"/>
      <c r="O302" s="96"/>
      <c r="P302" s="96"/>
      <c r="Q302" s="86"/>
      <c r="R302" s="86"/>
      <c r="S302" s="86"/>
      <c r="T302" s="86"/>
      <c r="U302" s="86"/>
      <c r="AR302" s="23"/>
      <c r="AS302" s="23"/>
      <c r="AT302" s="18"/>
      <c r="AV302" s="24"/>
      <c r="AW302" s="24"/>
      <c r="AX302" s="24"/>
      <c r="AY302" s="24"/>
      <c r="AZ302" s="24"/>
      <c r="BA302" s="24"/>
      <c r="BB302" s="24"/>
      <c r="BC302" s="24"/>
      <c r="BD302" s="24"/>
      <c r="BE302" s="24"/>
      <c r="BF302" s="24"/>
      <c r="BG302" s="24"/>
      <c r="BH302" s="24"/>
      <c r="BI302" s="24"/>
      <c r="CD302" s="233"/>
      <c r="CE302" s="233"/>
      <c r="CF302" s="63"/>
      <c r="FT302"/>
      <c r="FU302"/>
      <c r="HA302" s="62"/>
      <c r="HB302" s="62"/>
      <c r="HC302" s="6"/>
      <c r="HD302" s="310"/>
      <c r="HE302" s="224"/>
      <c r="HF302" s="98"/>
      <c r="HH302" s="105"/>
      <c r="HI302" s="78"/>
      <c r="HJ302" s="73"/>
      <c r="HK302" s="62"/>
      <c r="HL302" s="62"/>
      <c r="HM302" s="62"/>
      <c r="HN302" s="62"/>
      <c r="HO302" s="62"/>
      <c r="HP302" s="62"/>
      <c r="HQ302" s="62"/>
      <c r="HR302" s="62"/>
      <c r="HS302" s="62"/>
      <c r="HT302" s="62"/>
      <c r="HU302" s="62"/>
      <c r="HV302" s="62"/>
      <c r="HW302" s="62"/>
      <c r="HX302" s="62"/>
      <c r="HY302" s="62"/>
      <c r="HZ302" s="62"/>
      <c r="IA302" s="62"/>
      <c r="IB302" s="62"/>
      <c r="IC302" s="62"/>
      <c r="ID302" s="62"/>
      <c r="IE302" s="62"/>
      <c r="IF302" s="62"/>
      <c r="IG302" s="62"/>
      <c r="IH302" s="62"/>
      <c r="II302" s="49"/>
      <c r="IJ302" s="49"/>
      <c r="IK302" s="49"/>
      <c r="IL302" s="49"/>
      <c r="IM302" s="49"/>
      <c r="IN302" s="49"/>
      <c r="IO302" s="49"/>
      <c r="IP302" s="49"/>
      <c r="IQ302" s="49"/>
      <c r="IR302" s="49"/>
      <c r="IS302" s="49"/>
      <c r="IT302" s="49"/>
      <c r="IU302" s="49"/>
      <c r="IV302" s="49"/>
      <c r="IW302" s="49"/>
    </row>
    <row r="303" spans="1:257">
      <c r="A303"/>
      <c r="D303" s="254"/>
      <c r="E303" s="121"/>
      <c r="F303" s="18"/>
      <c r="G303" s="19"/>
      <c r="H303" s="96"/>
      <c r="I303" s="96"/>
      <c r="J303" s="96"/>
      <c r="K303" s="96"/>
      <c r="L303" s="96"/>
      <c r="M303" s="96"/>
      <c r="N303" s="96"/>
      <c r="O303" s="96"/>
      <c r="P303" s="96"/>
      <c r="Q303" s="86"/>
      <c r="R303" s="86"/>
      <c r="S303" s="86"/>
      <c r="T303" s="86"/>
      <c r="U303" s="86"/>
      <c r="AR303" s="23"/>
      <c r="AS303" s="23"/>
      <c r="AT303" s="18"/>
      <c r="AV303" s="24"/>
      <c r="AW303" s="24"/>
      <c r="AX303" s="24"/>
      <c r="AY303" s="24"/>
      <c r="AZ303" s="24"/>
      <c r="BA303" s="24"/>
      <c r="BB303" s="24"/>
      <c r="BC303" s="24"/>
      <c r="BD303" s="24"/>
      <c r="BE303" s="24"/>
      <c r="BF303" s="24"/>
      <c r="BG303" s="24"/>
      <c r="BH303" s="24"/>
      <c r="BI303" s="24"/>
      <c r="CD303" s="236"/>
      <c r="CE303" s="236"/>
      <c r="CF303" s="63"/>
      <c r="FT303"/>
      <c r="FU303"/>
      <c r="HA303" s="62"/>
      <c r="HB303" s="62"/>
      <c r="HC303" s="6"/>
      <c r="HD303" s="310"/>
      <c r="HE303" s="224"/>
      <c r="HF303" s="98"/>
      <c r="HH303" s="105"/>
      <c r="HI303" s="78"/>
      <c r="HJ303" s="73"/>
      <c r="HK303" s="62"/>
      <c r="HL303" s="62"/>
      <c r="HM303" s="62"/>
      <c r="HN303" s="62"/>
      <c r="HO303" s="62"/>
      <c r="HP303" s="62"/>
      <c r="HQ303" s="62"/>
      <c r="HR303" s="62"/>
      <c r="HS303" s="62"/>
      <c r="HT303" s="62"/>
      <c r="HU303" s="62"/>
      <c r="HV303" s="62"/>
      <c r="HW303" s="62"/>
      <c r="HX303" s="62"/>
      <c r="HY303" s="62"/>
      <c r="HZ303" s="62"/>
      <c r="IA303" s="62"/>
      <c r="IB303" s="62"/>
      <c r="IC303" s="62"/>
      <c r="ID303" s="62"/>
      <c r="IE303" s="62"/>
      <c r="IF303" s="62"/>
      <c r="IG303" s="62"/>
      <c r="IH303" s="62"/>
      <c r="II303" s="49"/>
      <c r="IJ303" s="49"/>
      <c r="IK303" s="49"/>
      <c r="IL303" s="49"/>
      <c r="IM303" s="49"/>
      <c r="IN303" s="49"/>
      <c r="IO303" s="49"/>
      <c r="IP303" s="49"/>
      <c r="IQ303" s="49"/>
      <c r="IR303" s="49"/>
      <c r="IS303" s="49"/>
      <c r="IT303" s="49"/>
      <c r="IU303" s="49"/>
      <c r="IV303" s="49"/>
      <c r="IW303" s="49"/>
    </row>
    <row r="304" spans="1:257">
      <c r="A304"/>
      <c r="D304" s="254"/>
      <c r="E304" s="121"/>
      <c r="F304" s="18"/>
      <c r="G304" s="19"/>
      <c r="H304" s="96"/>
      <c r="I304" s="96"/>
      <c r="J304" s="96"/>
      <c r="K304" s="96"/>
      <c r="L304" s="96"/>
      <c r="M304" s="96"/>
      <c r="N304" s="96"/>
      <c r="O304" s="96"/>
      <c r="P304" s="96"/>
      <c r="Q304" s="86"/>
      <c r="R304" s="86"/>
      <c r="S304" s="86"/>
      <c r="T304" s="86"/>
      <c r="U304" s="86"/>
      <c r="AR304" s="23"/>
      <c r="AS304" s="23"/>
      <c r="AT304" s="18"/>
      <c r="AV304" s="24"/>
      <c r="AW304" s="24"/>
      <c r="AX304" s="24"/>
      <c r="AY304" s="24"/>
      <c r="AZ304" s="24"/>
      <c r="BA304" s="24"/>
      <c r="BB304" s="24"/>
      <c r="BC304" s="24"/>
      <c r="BD304" s="24"/>
      <c r="BE304" s="24"/>
      <c r="BF304" s="24"/>
      <c r="BG304" s="24"/>
      <c r="BH304" s="24"/>
      <c r="BI304" s="24"/>
      <c r="BV304" s="233"/>
      <c r="BW304" s="233"/>
      <c r="BX304" s="250"/>
      <c r="BY304" s="233"/>
      <c r="BZ304" s="233"/>
      <c r="CB304" s="82"/>
      <c r="CC304" s="82"/>
      <c r="CD304" s="63"/>
      <c r="CE304" s="233"/>
      <c r="CF304" s="63"/>
      <c r="CG304" s="64"/>
      <c r="FT304"/>
      <c r="FU304"/>
      <c r="HA304" s="62"/>
      <c r="HB304" s="62"/>
      <c r="HC304" s="6"/>
      <c r="HD304" s="310"/>
      <c r="HE304" s="224"/>
      <c r="HF304" s="98"/>
      <c r="HH304" s="105"/>
      <c r="HI304" s="78"/>
      <c r="HJ304" s="73"/>
      <c r="HK304" s="62"/>
      <c r="HL304" s="62"/>
      <c r="HM304" s="62"/>
      <c r="HN304" s="62"/>
      <c r="HO304" s="62"/>
      <c r="HP304" s="62"/>
      <c r="HQ304" s="62"/>
      <c r="HR304" s="62"/>
      <c r="HS304" s="62"/>
      <c r="HT304" s="62"/>
      <c r="HU304" s="62"/>
      <c r="HV304" s="62"/>
      <c r="HW304" s="62"/>
      <c r="HX304" s="49"/>
      <c r="HY304" s="49"/>
      <c r="HZ304" s="49"/>
      <c r="IA304" s="62"/>
      <c r="IB304" s="62"/>
      <c r="IC304" s="62"/>
      <c r="ID304" s="62"/>
      <c r="IE304" s="62"/>
      <c r="IF304" s="62"/>
      <c r="IG304" s="62"/>
      <c r="IH304" s="62"/>
      <c r="II304" s="62"/>
      <c r="IJ304" s="49"/>
      <c r="IK304" s="49"/>
      <c r="IL304" s="49"/>
      <c r="IM304" s="49"/>
      <c r="IN304" s="49"/>
      <c r="IO304" s="49"/>
      <c r="IP304" s="49"/>
      <c r="IQ304" s="49"/>
      <c r="IR304" s="49"/>
      <c r="IS304" s="49"/>
      <c r="IT304" s="49"/>
      <c r="IU304" s="49"/>
      <c r="IV304" s="49"/>
      <c r="IW304" s="49"/>
    </row>
    <row r="305" spans="1:257">
      <c r="A305"/>
      <c r="D305" s="254"/>
      <c r="E305" s="121"/>
      <c r="F305" s="18"/>
      <c r="G305" s="19"/>
      <c r="H305" s="96"/>
      <c r="I305" s="96"/>
      <c r="J305" s="96"/>
      <c r="K305" s="96"/>
      <c r="L305" s="96"/>
      <c r="M305" s="96"/>
      <c r="N305" s="96"/>
      <c r="O305" s="96"/>
      <c r="P305" s="96"/>
      <c r="Q305" s="86"/>
      <c r="R305" s="86"/>
      <c r="S305" s="86"/>
      <c r="T305" s="86"/>
      <c r="U305" s="86"/>
      <c r="AR305" s="23"/>
      <c r="AS305" s="23"/>
      <c r="AT305" s="18"/>
      <c r="AV305" s="24"/>
      <c r="AW305" s="24"/>
      <c r="AX305" s="24"/>
      <c r="AY305" s="24"/>
      <c r="AZ305" s="24"/>
      <c r="BA305" s="24"/>
      <c r="BB305" s="24"/>
      <c r="BC305" s="24"/>
      <c r="BD305" s="24"/>
      <c r="BE305" s="24"/>
      <c r="BF305" s="24"/>
      <c r="BG305" s="24"/>
      <c r="BH305" s="24"/>
      <c r="BI305" s="24"/>
      <c r="CD305" s="63"/>
      <c r="CE305" s="233"/>
      <c r="CF305" s="63"/>
      <c r="CG305" s="64"/>
      <c r="FT305"/>
      <c r="FU305"/>
      <c r="HA305" s="62"/>
      <c r="HB305" s="62"/>
      <c r="HC305" s="6"/>
      <c r="HD305" s="310"/>
      <c r="HE305" s="224"/>
      <c r="HF305" s="98"/>
      <c r="HH305" s="105"/>
      <c r="HI305" s="78"/>
      <c r="HJ305" s="73"/>
      <c r="HK305" s="62"/>
      <c r="HL305" s="62"/>
      <c r="HM305" s="62"/>
      <c r="HN305" s="62"/>
      <c r="HO305" s="62"/>
      <c r="HP305" s="62"/>
      <c r="HQ305" s="62"/>
      <c r="HR305" s="62"/>
      <c r="HS305" s="62"/>
      <c r="HT305" s="62"/>
      <c r="HU305" s="62"/>
      <c r="HV305" s="62"/>
      <c r="HW305" s="62"/>
      <c r="HX305" s="62"/>
      <c r="HY305" s="62"/>
      <c r="HZ305" s="62"/>
      <c r="IA305" s="62"/>
      <c r="IB305" s="62"/>
      <c r="IC305" s="62"/>
      <c r="ID305" s="62"/>
      <c r="IE305" s="62"/>
      <c r="IF305" s="62"/>
      <c r="IG305" s="62"/>
      <c r="IH305" s="62"/>
      <c r="II305" s="62"/>
      <c r="IJ305" s="62"/>
      <c r="IK305" s="62"/>
      <c r="IL305" s="49"/>
      <c r="IM305" s="49"/>
      <c r="IN305" s="49"/>
      <c r="IO305" s="49"/>
      <c r="IP305" s="49"/>
      <c r="IQ305" s="49"/>
      <c r="IR305" s="49"/>
      <c r="IS305" s="49"/>
      <c r="IT305" s="49"/>
      <c r="IU305" s="49"/>
      <c r="IV305" s="49"/>
      <c r="IW305" s="49"/>
    </row>
    <row r="306" spans="1:257">
      <c r="A306"/>
      <c r="D306" s="254"/>
      <c r="E306" s="121"/>
      <c r="F306" s="18"/>
      <c r="G306" s="19"/>
      <c r="H306" s="96"/>
      <c r="I306" s="96"/>
      <c r="J306" s="96"/>
      <c r="K306" s="96"/>
      <c r="L306" s="96"/>
      <c r="M306" s="96"/>
      <c r="N306" s="96"/>
      <c r="O306" s="96"/>
      <c r="P306" s="96"/>
      <c r="Q306" s="86"/>
      <c r="R306" s="86"/>
      <c r="S306" s="86"/>
      <c r="T306" s="86"/>
      <c r="U306" s="86"/>
      <c r="AR306" s="23"/>
      <c r="AS306" s="23"/>
      <c r="AT306" s="18"/>
      <c r="AV306" s="24"/>
      <c r="AW306" s="24"/>
      <c r="AX306" s="24"/>
      <c r="AY306" s="24"/>
      <c r="AZ306" s="24"/>
      <c r="BA306" s="24"/>
      <c r="BB306" s="24"/>
      <c r="BC306" s="24"/>
      <c r="BD306" s="24"/>
      <c r="BE306" s="24"/>
      <c r="BF306" s="24"/>
      <c r="BG306" s="24"/>
      <c r="BH306" s="24"/>
      <c r="BI306" s="24"/>
      <c r="BV306" s="233"/>
      <c r="BW306" s="233"/>
      <c r="BX306" s="250"/>
      <c r="BY306" s="233"/>
      <c r="BZ306" s="233"/>
      <c r="CB306" s="82"/>
      <c r="CC306" s="82"/>
      <c r="CD306" s="63"/>
      <c r="CE306" s="63"/>
      <c r="CG306" s="64"/>
      <c r="FT306"/>
      <c r="FU306"/>
      <c r="HA306" s="62"/>
      <c r="HB306" s="62"/>
      <c r="HC306" s="6"/>
      <c r="HD306" s="310"/>
      <c r="HE306" s="224"/>
      <c r="HF306" s="98"/>
      <c r="HH306" s="105"/>
      <c r="HI306" s="78"/>
      <c r="HJ306" s="73"/>
      <c r="HK306" s="62"/>
      <c r="HL306" s="62"/>
      <c r="HM306" s="62"/>
      <c r="HN306" s="62"/>
      <c r="HO306" s="62"/>
      <c r="HP306" s="62"/>
      <c r="HQ306" s="62"/>
      <c r="HR306" s="62"/>
      <c r="HS306" s="62"/>
      <c r="HT306" s="62"/>
      <c r="HU306" s="62"/>
      <c r="HV306" s="62"/>
      <c r="HW306" s="62"/>
      <c r="HX306" s="62"/>
      <c r="HY306" s="62"/>
      <c r="HZ306" s="62"/>
      <c r="IA306" s="62"/>
      <c r="IB306" s="62"/>
      <c r="IC306" s="62"/>
      <c r="ID306" s="62"/>
      <c r="IE306" s="62"/>
      <c r="IF306" s="62"/>
      <c r="IG306" s="62"/>
      <c r="IH306" s="62"/>
      <c r="II306" s="62"/>
      <c r="IJ306" s="62"/>
      <c r="IK306" s="62"/>
      <c r="IL306" s="49"/>
      <c r="IM306" s="49"/>
      <c r="IN306" s="49"/>
      <c r="IO306" s="49"/>
      <c r="IP306" s="49"/>
      <c r="IQ306" s="49"/>
      <c r="IR306" s="49"/>
      <c r="IS306" s="49"/>
      <c r="IT306" s="49"/>
      <c r="IU306" s="49"/>
      <c r="IV306" s="49"/>
      <c r="IW306" s="49"/>
    </row>
    <row r="307" spans="1:257">
      <c r="A307"/>
      <c r="D307" s="254"/>
      <c r="E307" s="121"/>
      <c r="F307" s="18"/>
      <c r="G307" s="19"/>
      <c r="H307" s="96"/>
      <c r="I307" s="96"/>
      <c r="J307" s="96"/>
      <c r="K307" s="96"/>
      <c r="L307" s="96"/>
      <c r="M307" s="96"/>
      <c r="N307" s="96"/>
      <c r="O307" s="96"/>
      <c r="P307" s="96"/>
      <c r="Q307" s="86"/>
      <c r="R307" s="86"/>
      <c r="S307" s="86"/>
      <c r="T307" s="86"/>
      <c r="U307" s="86"/>
      <c r="AR307" s="23"/>
      <c r="AS307" s="23"/>
      <c r="AT307" s="18"/>
      <c r="AV307" s="24"/>
      <c r="AW307" s="24"/>
      <c r="AX307" s="24"/>
      <c r="AY307" s="24"/>
      <c r="AZ307" s="24"/>
      <c r="BA307" s="24"/>
      <c r="BB307" s="24"/>
      <c r="BC307" s="24"/>
      <c r="BD307" s="24"/>
      <c r="BE307" s="24"/>
      <c r="BF307" s="24"/>
      <c r="BG307" s="24"/>
      <c r="BH307" s="24"/>
      <c r="BI307" s="24"/>
      <c r="BV307" s="233"/>
      <c r="BW307" s="233"/>
      <c r="BX307" s="250"/>
      <c r="BY307" s="233"/>
      <c r="BZ307" s="233"/>
      <c r="CB307" s="82"/>
      <c r="CC307" s="82"/>
      <c r="CD307" s="63"/>
      <c r="CE307" s="233"/>
      <c r="CG307" s="64"/>
      <c r="FT307"/>
      <c r="FU307"/>
      <c r="HA307" s="62"/>
      <c r="HB307" s="62"/>
      <c r="HC307" s="6"/>
      <c r="HD307" s="310"/>
      <c r="HE307" s="224"/>
      <c r="HF307" s="98"/>
      <c r="HH307" s="105"/>
      <c r="HI307" s="78"/>
      <c r="HJ307" s="73"/>
      <c r="HK307" s="62"/>
      <c r="HL307" s="62"/>
      <c r="HM307" s="62"/>
      <c r="HN307" s="62"/>
      <c r="HO307" s="62"/>
      <c r="HP307" s="62"/>
      <c r="HQ307" s="62"/>
      <c r="HR307" s="62"/>
      <c r="HS307" s="62"/>
      <c r="HT307" s="62"/>
      <c r="HU307" s="62"/>
      <c r="HV307" s="62"/>
      <c r="HW307" s="62"/>
      <c r="HX307" s="62"/>
      <c r="HY307" s="62"/>
      <c r="HZ307" s="62"/>
      <c r="IA307" s="49"/>
      <c r="IB307" s="62"/>
      <c r="IC307" s="62"/>
      <c r="ID307" s="62"/>
      <c r="IE307" s="62"/>
      <c r="IF307" s="62"/>
      <c r="IG307" s="62"/>
      <c r="IH307" s="62"/>
      <c r="II307" s="62"/>
      <c r="IJ307" s="62"/>
      <c r="IK307" s="62"/>
      <c r="IL307" s="62"/>
      <c r="IM307" s="62"/>
      <c r="IN307" s="62"/>
      <c r="IO307" s="62"/>
      <c r="IP307" s="62"/>
      <c r="IQ307" s="62"/>
      <c r="IR307" s="62"/>
      <c r="IS307" s="62"/>
      <c r="IT307" s="62"/>
      <c r="IU307" s="62"/>
      <c r="IV307" s="62"/>
      <c r="IW307" s="49"/>
    </row>
    <row r="308" spans="1:257">
      <c r="A308"/>
      <c r="D308" s="254"/>
      <c r="E308" s="121"/>
      <c r="F308" s="18"/>
      <c r="G308" s="19"/>
      <c r="H308" s="96"/>
      <c r="I308" s="96"/>
      <c r="J308" s="96"/>
      <c r="K308" s="96"/>
      <c r="L308" s="96"/>
      <c r="M308" s="96"/>
      <c r="N308" s="96"/>
      <c r="O308" s="96"/>
      <c r="P308" s="96"/>
      <c r="Q308" s="86"/>
      <c r="R308" s="86"/>
      <c r="S308" s="86"/>
      <c r="T308" s="86"/>
      <c r="U308" s="86"/>
      <c r="AR308" s="23"/>
      <c r="AS308" s="23"/>
      <c r="AT308" s="18"/>
      <c r="AV308" s="24"/>
      <c r="AW308" s="24"/>
      <c r="AX308" s="24"/>
      <c r="AY308" s="24"/>
      <c r="AZ308" s="24"/>
      <c r="BA308" s="24"/>
      <c r="BB308" s="24"/>
      <c r="BC308" s="24"/>
      <c r="BD308" s="24"/>
      <c r="BE308" s="24"/>
      <c r="BF308" s="24"/>
      <c r="BG308" s="24"/>
      <c r="BH308" s="24"/>
      <c r="BI308" s="24"/>
      <c r="BV308" s="233"/>
      <c r="BW308" s="233"/>
      <c r="BX308" s="250"/>
      <c r="BY308" s="233"/>
      <c r="BZ308" s="233"/>
      <c r="CB308" s="82"/>
      <c r="CC308" s="82"/>
      <c r="CD308" s="228"/>
      <c r="CE308" s="228"/>
      <c r="FT308"/>
      <c r="FU308"/>
      <c r="HA308" s="62"/>
      <c r="HB308" s="62"/>
      <c r="HC308" s="6"/>
      <c r="HD308" s="310"/>
      <c r="HE308" s="224"/>
      <c r="HF308" s="98"/>
      <c r="HH308" s="105"/>
      <c r="HI308" s="78"/>
      <c r="HJ308" s="73"/>
      <c r="HK308" s="62"/>
      <c r="HL308" s="62"/>
      <c r="HM308" s="62"/>
      <c r="HN308" s="62"/>
      <c r="HO308" s="62"/>
      <c r="HP308" s="62"/>
      <c r="HQ308" s="62"/>
      <c r="HR308" s="62"/>
      <c r="HS308" s="62"/>
      <c r="HT308" s="62"/>
      <c r="HU308" s="62"/>
      <c r="HV308" s="62"/>
      <c r="HW308" s="62"/>
      <c r="HX308" s="62"/>
      <c r="HY308" s="62"/>
      <c r="HZ308" s="62"/>
      <c r="IA308" s="49"/>
      <c r="IB308" s="62"/>
      <c r="IC308" s="62"/>
      <c r="ID308" s="62"/>
      <c r="IE308" s="62"/>
      <c r="IF308" s="62"/>
      <c r="IG308" s="62"/>
      <c r="IH308" s="62"/>
      <c r="II308" s="62"/>
      <c r="IJ308" s="62"/>
      <c r="IK308" s="62"/>
      <c r="IL308" s="62"/>
      <c r="IM308" s="62"/>
      <c r="IN308" s="62"/>
      <c r="IO308" s="62"/>
      <c r="IP308" s="62"/>
      <c r="IQ308" s="62"/>
      <c r="IR308" s="62"/>
      <c r="IS308" s="62"/>
      <c r="IT308" s="62"/>
      <c r="IU308" s="62"/>
      <c r="IV308" s="62"/>
      <c r="IW308" s="62"/>
    </row>
    <row r="309" spans="1:257">
      <c r="A309"/>
      <c r="D309" s="254"/>
      <c r="E309" s="121"/>
      <c r="F309" s="18"/>
      <c r="G309" s="19"/>
      <c r="H309" s="96"/>
      <c r="I309" s="96"/>
      <c r="J309" s="96"/>
      <c r="K309" s="96"/>
      <c r="L309" s="96"/>
      <c r="M309" s="96"/>
      <c r="N309" s="96"/>
      <c r="O309" s="96"/>
      <c r="P309" s="96"/>
      <c r="Q309" s="86"/>
      <c r="R309" s="86"/>
      <c r="S309" s="86"/>
      <c r="T309" s="86"/>
      <c r="U309" s="86"/>
      <c r="AR309" s="23"/>
      <c r="AS309" s="23"/>
      <c r="AT309" s="18"/>
      <c r="AV309" s="24"/>
      <c r="AW309" s="24"/>
      <c r="AX309" s="24"/>
      <c r="AY309" s="24"/>
      <c r="AZ309" s="24"/>
      <c r="BA309" s="24"/>
      <c r="BB309" s="24"/>
      <c r="BC309" s="24"/>
      <c r="BD309" s="24"/>
      <c r="BE309" s="24"/>
      <c r="BF309" s="24"/>
      <c r="BG309" s="24"/>
      <c r="BH309" s="24"/>
      <c r="BI309" s="24"/>
      <c r="BV309" s="233"/>
      <c r="BW309" s="233"/>
      <c r="BX309" s="250"/>
      <c r="BY309" s="233"/>
      <c r="BZ309" s="233"/>
      <c r="CB309" s="82"/>
      <c r="CC309" s="82"/>
      <c r="CD309" s="92"/>
      <c r="CE309" s="92"/>
      <c r="FT309"/>
      <c r="FU309"/>
      <c r="HA309" s="62"/>
      <c r="HB309" s="62"/>
      <c r="HC309" s="6"/>
      <c r="HD309" s="310"/>
      <c r="HE309" s="224"/>
      <c r="HF309" s="98"/>
      <c r="HH309" s="105"/>
      <c r="HI309" s="78"/>
      <c r="HJ309" s="73"/>
      <c r="HK309" s="62"/>
      <c r="HL309" s="62"/>
      <c r="HM309" s="62"/>
      <c r="HN309" s="62"/>
      <c r="HO309" s="62"/>
      <c r="HP309" s="62"/>
      <c r="HQ309" s="62"/>
      <c r="HR309" s="62"/>
      <c r="HS309" s="62"/>
      <c r="HT309" s="62"/>
      <c r="HU309" s="62"/>
      <c r="HV309" s="62"/>
      <c r="HW309" s="62"/>
      <c r="HX309" s="62"/>
      <c r="HY309" s="62"/>
      <c r="HZ309" s="62"/>
      <c r="IA309" s="62"/>
      <c r="IB309" s="49"/>
      <c r="IC309" s="49"/>
      <c r="ID309" s="49"/>
      <c r="IE309" s="49"/>
      <c r="IF309" s="49"/>
      <c r="IG309" s="62"/>
      <c r="IH309" s="62"/>
      <c r="II309" s="62"/>
      <c r="IJ309" s="62"/>
      <c r="IK309" s="62"/>
      <c r="IL309" s="62"/>
      <c r="IM309" s="62"/>
      <c r="IN309" s="62"/>
      <c r="IO309" s="62"/>
      <c r="IP309" s="62"/>
      <c r="IQ309" s="62"/>
      <c r="IR309" s="62"/>
      <c r="IS309" s="62"/>
      <c r="IT309" s="62"/>
      <c r="IU309" s="62"/>
      <c r="IV309" s="62"/>
      <c r="IW309" s="62"/>
    </row>
    <row r="310" spans="1:257">
      <c r="A310"/>
      <c r="D310" s="254"/>
      <c r="E310" s="121"/>
      <c r="F310" s="18"/>
      <c r="G310" s="19"/>
      <c r="H310" s="96"/>
      <c r="I310" s="96"/>
      <c r="J310" s="96"/>
      <c r="K310" s="96"/>
      <c r="L310" s="96"/>
      <c r="M310" s="96"/>
      <c r="N310" s="96"/>
      <c r="O310" s="96"/>
      <c r="P310" s="96"/>
      <c r="Q310" s="86"/>
      <c r="R310" s="86"/>
      <c r="S310" s="86"/>
      <c r="T310" s="86"/>
      <c r="U310" s="86"/>
      <c r="AR310" s="23"/>
      <c r="AS310" s="23"/>
      <c r="AT310" s="18"/>
      <c r="AV310" s="24"/>
      <c r="AW310" s="24"/>
      <c r="AX310" s="24"/>
      <c r="AY310" s="24"/>
      <c r="AZ310" s="24"/>
      <c r="BA310" s="24"/>
      <c r="BB310" s="24"/>
      <c r="BC310" s="24"/>
      <c r="BD310" s="24"/>
      <c r="BE310" s="24"/>
      <c r="BF310" s="24"/>
      <c r="BG310" s="24"/>
      <c r="BH310" s="24"/>
      <c r="BI310" s="24"/>
      <c r="BV310" s="233"/>
      <c r="BW310" s="233"/>
      <c r="BX310" s="250"/>
      <c r="BY310" s="233"/>
      <c r="BZ310" s="233"/>
      <c r="CB310" s="82"/>
      <c r="CC310" s="82"/>
      <c r="CD310" s="92"/>
      <c r="CE310" s="92"/>
      <c r="FT310"/>
      <c r="FU310"/>
      <c r="HA310" s="62"/>
      <c r="HB310" s="62"/>
      <c r="HC310" s="6"/>
      <c r="HD310" s="311"/>
      <c r="HE310" s="225"/>
      <c r="HF310" s="99"/>
      <c r="HH310" s="106"/>
      <c r="HI310" s="78"/>
      <c r="HJ310" s="73"/>
      <c r="HK310" s="62"/>
      <c r="HL310" s="62"/>
      <c r="HM310" s="62"/>
      <c r="HN310" s="62"/>
      <c r="HO310" s="62"/>
      <c r="HP310" s="62"/>
      <c r="HQ310" s="62"/>
      <c r="HR310" s="62"/>
      <c r="HS310" s="62"/>
      <c r="HT310" s="62"/>
      <c r="HU310" s="62"/>
      <c r="HV310" s="62"/>
      <c r="HW310" s="62"/>
      <c r="HX310" s="62"/>
      <c r="HY310" s="62"/>
      <c r="HZ310" s="62"/>
      <c r="IA310" s="62"/>
      <c r="IB310" s="49"/>
      <c r="IC310" s="49"/>
      <c r="ID310" s="49"/>
      <c r="IE310" s="49"/>
      <c r="IF310" s="49"/>
      <c r="IG310" s="62"/>
      <c r="IH310" s="62"/>
      <c r="II310" s="62"/>
      <c r="IJ310" s="62"/>
      <c r="IK310" s="62"/>
      <c r="IL310" s="62"/>
      <c r="IM310" s="62"/>
      <c r="IN310" s="62"/>
      <c r="IO310" s="62"/>
      <c r="IP310" s="62"/>
      <c r="IQ310" s="62"/>
      <c r="IR310" s="62"/>
      <c r="IS310" s="62"/>
      <c r="IT310" s="62"/>
      <c r="IU310" s="62"/>
      <c r="IV310" s="62"/>
      <c r="IW310" s="62"/>
    </row>
    <row r="311" spans="1:257">
      <c r="A311"/>
      <c r="D311" s="254"/>
      <c r="E311" s="121"/>
      <c r="F311" s="18"/>
      <c r="G311" s="19"/>
      <c r="H311" s="96"/>
      <c r="I311" s="96"/>
      <c r="J311" s="96"/>
      <c r="K311" s="96"/>
      <c r="L311" s="96"/>
      <c r="M311" s="96"/>
      <c r="N311" s="96"/>
      <c r="O311" s="96"/>
      <c r="P311" s="96"/>
      <c r="Q311" s="86"/>
      <c r="R311" s="86"/>
      <c r="S311" s="86"/>
      <c r="T311" s="86"/>
      <c r="U311" s="86"/>
      <c r="AR311" s="23"/>
      <c r="AS311" s="23"/>
      <c r="AT311" s="18"/>
      <c r="AV311" s="24"/>
      <c r="AW311" s="24"/>
      <c r="AX311" s="24"/>
      <c r="AY311" s="24"/>
      <c r="AZ311" s="24"/>
      <c r="BA311" s="24"/>
      <c r="BB311" s="24"/>
      <c r="BC311" s="24"/>
      <c r="BD311" s="24"/>
      <c r="BE311" s="24"/>
      <c r="BF311" s="24"/>
      <c r="BG311" s="24"/>
      <c r="BH311" s="24"/>
      <c r="BI311" s="24"/>
      <c r="BV311" s="233"/>
      <c r="BW311" s="233"/>
      <c r="BX311" s="250"/>
      <c r="BY311" s="233"/>
      <c r="BZ311" s="233"/>
      <c r="CB311" s="82"/>
      <c r="CC311" s="82"/>
      <c r="CD311" s="230"/>
      <c r="CE311" s="230"/>
      <c r="FT311"/>
      <c r="FU311"/>
      <c r="HA311" s="62"/>
      <c r="HB311" s="62"/>
      <c r="HC311" s="6"/>
      <c r="HD311" s="310"/>
      <c r="HE311" s="224"/>
      <c r="HF311" s="98"/>
      <c r="HH311" s="105"/>
      <c r="HI311" s="78"/>
      <c r="HJ311" s="73"/>
      <c r="HK311" s="62"/>
      <c r="HL311" s="62"/>
      <c r="HM311" s="62"/>
      <c r="HN311" s="62"/>
      <c r="HO311" s="62"/>
      <c r="HP311" s="62"/>
      <c r="HQ311" s="62"/>
      <c r="HR311" s="62"/>
      <c r="HS311" s="62"/>
      <c r="HT311" s="62"/>
      <c r="HU311" s="62"/>
      <c r="HV311" s="62"/>
      <c r="HW311" s="62"/>
      <c r="HX311" s="62"/>
      <c r="HY311" s="62"/>
      <c r="HZ311" s="62"/>
      <c r="IA311" s="62"/>
      <c r="IB311" s="62"/>
      <c r="IC311" s="62"/>
      <c r="ID311" s="62"/>
      <c r="IE311" s="62"/>
      <c r="IF311" s="62"/>
      <c r="IG311" s="62"/>
      <c r="IH311" s="62"/>
      <c r="II311" s="62"/>
      <c r="IJ311" s="62"/>
      <c r="IK311" s="62"/>
      <c r="IL311" s="62"/>
      <c r="IM311" s="62"/>
      <c r="IN311" s="62"/>
      <c r="IO311" s="62"/>
      <c r="IP311" s="62"/>
      <c r="IQ311" s="62"/>
      <c r="IR311" s="62"/>
      <c r="IS311" s="62"/>
      <c r="IT311" s="62"/>
      <c r="IU311" s="62"/>
      <c r="IV311" s="62"/>
      <c r="IW311" s="62"/>
    </row>
    <row r="312" spans="1:257">
      <c r="A312"/>
      <c r="D312" s="254"/>
      <c r="E312" s="121"/>
      <c r="F312" s="18"/>
      <c r="G312" s="19"/>
      <c r="H312" s="96"/>
      <c r="I312" s="96"/>
      <c r="J312" s="96"/>
      <c r="K312" s="96"/>
      <c r="L312" s="96"/>
      <c r="M312" s="96"/>
      <c r="N312" s="96"/>
      <c r="O312" s="96"/>
      <c r="P312" s="96"/>
      <c r="Q312" s="86"/>
      <c r="R312" s="86"/>
      <c r="S312" s="86"/>
      <c r="T312" s="86"/>
      <c r="U312" s="86"/>
      <c r="AR312" s="23"/>
      <c r="AS312" s="23"/>
      <c r="AT312" s="18"/>
      <c r="AV312" s="24"/>
      <c r="AW312" s="24"/>
      <c r="AX312" s="24"/>
      <c r="AY312" s="24"/>
      <c r="AZ312" s="24"/>
      <c r="BA312" s="24"/>
      <c r="BB312" s="24"/>
      <c r="BC312" s="24"/>
      <c r="BD312" s="24"/>
      <c r="BE312" s="24"/>
      <c r="BF312" s="24"/>
      <c r="BG312" s="24"/>
      <c r="BH312" s="24"/>
      <c r="BI312" s="24"/>
      <c r="BV312" s="233"/>
      <c r="BW312" s="233"/>
      <c r="BX312" s="250"/>
      <c r="BY312" s="233"/>
      <c r="BZ312" s="233"/>
      <c r="CB312" s="82"/>
      <c r="CC312" s="82"/>
      <c r="CD312" s="230"/>
      <c r="CE312" s="230"/>
      <c r="FT312"/>
      <c r="FU312"/>
      <c r="HA312" s="62"/>
      <c r="HB312" s="62"/>
      <c r="HC312" s="6"/>
      <c r="HD312" s="310"/>
      <c r="HE312" s="224"/>
      <c r="HF312" s="98"/>
      <c r="HH312" s="105"/>
      <c r="HI312" s="78"/>
      <c r="HJ312" s="73"/>
      <c r="HK312" s="62"/>
      <c r="HL312" s="62"/>
      <c r="HM312" s="62"/>
      <c r="HN312" s="62"/>
      <c r="HO312" s="62"/>
      <c r="HP312" s="62"/>
      <c r="HQ312" s="62"/>
      <c r="HR312" s="62"/>
      <c r="HS312" s="62"/>
      <c r="HT312" s="62"/>
      <c r="HU312" s="62"/>
      <c r="HV312" s="62"/>
      <c r="HW312" s="62"/>
      <c r="HX312" s="62"/>
      <c r="HY312" s="62"/>
      <c r="HZ312" s="62"/>
      <c r="IA312" s="62"/>
      <c r="IB312" s="49"/>
      <c r="IC312" s="49"/>
      <c r="ID312" s="49"/>
      <c r="IE312" s="49"/>
      <c r="IF312" s="49"/>
      <c r="IG312" s="49"/>
      <c r="IH312" s="49"/>
      <c r="II312" s="49"/>
      <c r="IJ312" s="49"/>
      <c r="IK312" s="49"/>
      <c r="IL312" s="49"/>
      <c r="IM312" s="49"/>
      <c r="IN312" s="49"/>
      <c r="IO312" s="49"/>
      <c r="IP312" s="49"/>
      <c r="IQ312" s="49"/>
      <c r="IR312" s="49"/>
      <c r="IS312" s="49"/>
      <c r="IT312" s="49"/>
      <c r="IU312" s="49"/>
      <c r="IV312" s="49"/>
      <c r="IW312" s="49"/>
    </row>
    <row r="313" spans="1:257">
      <c r="A313"/>
      <c r="D313" s="256"/>
      <c r="F313" s="18"/>
      <c r="G313" s="19"/>
      <c r="H313" s="86"/>
      <c r="I313" s="86"/>
      <c r="J313" s="86"/>
      <c r="K313" s="86"/>
      <c r="L313" s="86"/>
      <c r="M313" s="86"/>
      <c r="N313" s="86"/>
      <c r="O313" s="86"/>
      <c r="P313" s="86"/>
      <c r="Q313" s="86"/>
      <c r="R313" s="86"/>
      <c r="S313" s="86"/>
      <c r="T313" s="86"/>
      <c r="U313" s="86"/>
      <c r="AR313" s="23"/>
      <c r="AS313" s="23"/>
      <c r="AT313" s="18"/>
      <c r="AV313" s="24"/>
      <c r="BD313" s="24"/>
      <c r="BE313" s="24"/>
      <c r="BF313" s="24"/>
      <c r="BG313" s="24"/>
      <c r="BH313" s="24"/>
      <c r="BI313" s="24"/>
      <c r="BV313" s="233"/>
      <c r="BW313" s="233"/>
      <c r="BX313" s="250"/>
      <c r="BY313" s="233"/>
      <c r="BZ313" s="233"/>
      <c r="CB313" s="82"/>
      <c r="CC313" s="82"/>
      <c r="CD313" s="92"/>
      <c r="CE313" s="92"/>
      <c r="FT313"/>
      <c r="FU313"/>
      <c r="HA313" s="62"/>
      <c r="HB313" s="62"/>
      <c r="HC313" s="6"/>
      <c r="HD313" s="310"/>
      <c r="HE313" s="224"/>
      <c r="HF313" s="98"/>
      <c r="HH313" s="105"/>
      <c r="HI313" s="78"/>
      <c r="HJ313" s="73"/>
      <c r="HK313" s="62"/>
      <c r="HL313" s="62"/>
      <c r="HM313" s="62"/>
      <c r="HN313" s="62"/>
      <c r="HO313" s="62"/>
      <c r="HP313" s="62"/>
      <c r="HQ313" s="62"/>
      <c r="HR313" s="62"/>
      <c r="HS313" s="62"/>
      <c r="HT313" s="62"/>
      <c r="HU313" s="62"/>
      <c r="HV313" s="62"/>
      <c r="HW313" s="62"/>
      <c r="HX313" s="62"/>
      <c r="HY313" s="62"/>
      <c r="HZ313" s="62"/>
      <c r="IA313" s="62"/>
      <c r="IB313" s="49"/>
      <c r="IC313" s="49"/>
      <c r="ID313" s="49"/>
      <c r="IE313" s="49"/>
      <c r="IF313" s="49"/>
      <c r="IG313" s="49"/>
      <c r="IH313" s="49"/>
      <c r="II313" s="49"/>
      <c r="IJ313" s="49"/>
      <c r="IK313" s="49"/>
      <c r="IL313" s="49"/>
      <c r="IM313" s="49"/>
      <c r="IN313" s="49"/>
      <c r="IO313" s="49"/>
      <c r="IP313" s="49"/>
      <c r="IQ313" s="49"/>
      <c r="IR313" s="49"/>
      <c r="IS313" s="49"/>
      <c r="IT313" s="49"/>
      <c r="IU313" s="49"/>
      <c r="IV313" s="49"/>
      <c r="IW313" s="49"/>
    </row>
    <row r="314" spans="1:257">
      <c r="A314"/>
      <c r="D314" s="256"/>
      <c r="F314" s="18"/>
      <c r="G314" s="19"/>
      <c r="H314" s="86"/>
      <c r="I314" s="86"/>
      <c r="J314" s="86"/>
      <c r="K314" s="86"/>
      <c r="L314" s="86"/>
      <c r="M314" s="86"/>
      <c r="N314" s="86"/>
      <c r="O314" s="86"/>
      <c r="P314" s="86"/>
      <c r="Q314" s="86"/>
      <c r="R314" s="86"/>
      <c r="S314" s="86"/>
      <c r="T314" s="86"/>
      <c r="U314" s="86"/>
      <c r="AR314" s="87"/>
      <c r="AS314" s="24"/>
      <c r="AT314" s="18"/>
      <c r="AV314" s="24"/>
      <c r="AW314" s="24"/>
      <c r="AX314" s="24"/>
      <c r="AY314" s="24"/>
      <c r="AZ314" s="24"/>
      <c r="BA314" s="24"/>
      <c r="BB314" s="24"/>
      <c r="BC314" s="24"/>
      <c r="BD314" s="24"/>
      <c r="BE314" s="24"/>
      <c r="BF314" s="24"/>
      <c r="BG314" s="24"/>
      <c r="BH314" s="24"/>
      <c r="BI314" s="24"/>
      <c r="BV314" s="233"/>
      <c r="BW314" s="233"/>
      <c r="BX314" s="250"/>
      <c r="BY314" s="233"/>
      <c r="BZ314" s="233"/>
      <c r="CB314" s="82"/>
      <c r="CC314" s="82"/>
      <c r="CD314" s="63"/>
      <c r="CE314" s="63"/>
      <c r="FT314"/>
      <c r="FU314"/>
      <c r="HA314" s="62"/>
      <c r="HB314" s="62"/>
      <c r="HC314" s="6"/>
      <c r="HD314" s="310"/>
      <c r="HE314" s="224"/>
      <c r="HF314" s="98"/>
      <c r="HH314" s="105"/>
      <c r="HI314" s="78"/>
      <c r="HJ314" s="73"/>
      <c r="HK314" s="62"/>
      <c r="HL314" s="62"/>
      <c r="HM314" s="62"/>
      <c r="HN314" s="62"/>
      <c r="HO314" s="62"/>
      <c r="HP314" s="62"/>
      <c r="HQ314" s="62"/>
      <c r="HR314" s="62"/>
      <c r="HS314" s="62"/>
      <c r="HT314" s="62"/>
      <c r="HU314" s="62"/>
      <c r="HV314" s="62"/>
      <c r="HW314" s="62"/>
      <c r="HX314" s="62"/>
      <c r="HY314" s="62"/>
      <c r="HZ314" s="62"/>
      <c r="IA314" s="62"/>
      <c r="IB314" s="62"/>
      <c r="IC314" s="62"/>
      <c r="ID314" s="62"/>
      <c r="IE314" s="62"/>
      <c r="IF314" s="62"/>
      <c r="IG314" s="49"/>
      <c r="IH314" s="49"/>
      <c r="II314" s="49"/>
      <c r="IJ314" s="49"/>
      <c r="IK314" s="49"/>
      <c r="IL314" s="49"/>
      <c r="IM314" s="49"/>
      <c r="IN314" s="49"/>
      <c r="IO314" s="49"/>
      <c r="IP314" s="49"/>
      <c r="IQ314" s="49"/>
      <c r="IR314" s="49"/>
      <c r="IS314" s="49"/>
      <c r="IT314" s="49"/>
      <c r="IU314" s="49"/>
      <c r="IV314" s="49"/>
      <c r="IW314" s="49"/>
    </row>
    <row r="315" spans="1:257">
      <c r="A315"/>
      <c r="D315" s="256"/>
      <c r="F315" s="18"/>
      <c r="G315" s="19"/>
      <c r="H315" s="86"/>
      <c r="I315" s="86"/>
      <c r="J315" s="86"/>
      <c r="K315" s="86"/>
      <c r="L315" s="86"/>
      <c r="M315" s="86"/>
      <c r="N315" s="86"/>
      <c r="O315" s="86"/>
      <c r="P315" s="86"/>
      <c r="Q315" s="86"/>
      <c r="R315" s="86"/>
      <c r="S315" s="86"/>
      <c r="T315" s="86"/>
      <c r="U315" s="86"/>
      <c r="AR315" s="88"/>
      <c r="AS315" s="24"/>
      <c r="AT315" s="18"/>
      <c r="AV315" s="24"/>
      <c r="AW315" s="24"/>
      <c r="AX315" s="24"/>
      <c r="AY315" s="24"/>
      <c r="AZ315" s="24"/>
      <c r="BA315" s="24"/>
      <c r="BB315" s="24"/>
      <c r="BC315" s="24"/>
      <c r="BD315" s="24"/>
      <c r="BE315" s="24"/>
      <c r="BF315" s="24"/>
      <c r="BG315" s="24"/>
      <c r="BH315" s="24"/>
      <c r="BI315" s="24"/>
      <c r="BV315" s="233"/>
      <c r="BW315" s="233"/>
      <c r="BX315" s="250"/>
      <c r="BY315" s="233"/>
      <c r="BZ315" s="233"/>
      <c r="CB315" s="82"/>
      <c r="CC315" s="82"/>
      <c r="CD315" s="63"/>
      <c r="CE315" s="63"/>
      <c r="FT315"/>
      <c r="FU315"/>
      <c r="HA315" s="62"/>
      <c r="HB315" s="62"/>
      <c r="HC315" s="6"/>
      <c r="HD315" s="310"/>
      <c r="HE315" s="224"/>
      <c r="HF315" s="98"/>
      <c r="HH315" s="105"/>
      <c r="HI315" s="78"/>
      <c r="HJ315" s="73"/>
      <c r="HK315" s="62"/>
      <c r="HL315" s="62"/>
      <c r="HM315" s="62"/>
      <c r="HN315" s="62"/>
      <c r="HO315" s="62"/>
      <c r="HP315" s="62"/>
      <c r="HQ315" s="62"/>
      <c r="HR315" s="62"/>
      <c r="HS315" s="62"/>
      <c r="HT315" s="62"/>
      <c r="HU315" s="62"/>
      <c r="HV315" s="62"/>
      <c r="HW315" s="62"/>
      <c r="HX315" s="62"/>
      <c r="HY315" s="62"/>
      <c r="HZ315" s="62"/>
      <c r="IA315" s="62"/>
      <c r="IB315" s="62"/>
      <c r="IC315" s="62"/>
      <c r="ID315" s="62"/>
      <c r="IE315" s="62"/>
      <c r="IF315" s="62"/>
      <c r="IG315" s="49"/>
      <c r="IH315" s="49"/>
      <c r="II315" s="49"/>
      <c r="IJ315" s="49"/>
      <c r="IK315" s="49"/>
      <c r="IL315" s="49"/>
      <c r="IM315" s="49"/>
      <c r="IN315" s="49"/>
      <c r="IO315" s="49"/>
      <c r="IP315" s="49"/>
      <c r="IQ315" s="49"/>
      <c r="IR315" s="49"/>
      <c r="IS315" s="49"/>
      <c r="IT315" s="49"/>
      <c r="IU315" s="49"/>
      <c r="IV315" s="49"/>
      <c r="IW315" s="49"/>
    </row>
    <row r="316" spans="1:257">
      <c r="A316"/>
      <c r="D316" s="256"/>
      <c r="F316" s="18"/>
      <c r="G316" s="19"/>
      <c r="H316" s="86"/>
      <c r="I316" s="86"/>
      <c r="J316" s="86"/>
      <c r="K316" s="86"/>
      <c r="L316" s="86"/>
      <c r="M316" s="86"/>
      <c r="N316" s="86"/>
      <c r="O316" s="86"/>
      <c r="P316" s="86"/>
      <c r="Q316" s="86"/>
      <c r="R316" s="86"/>
      <c r="S316" s="86"/>
      <c r="T316" s="86"/>
      <c r="U316" s="86"/>
      <c r="BV316" s="233"/>
      <c r="BW316" s="233"/>
      <c r="BX316" s="250"/>
      <c r="BY316" s="233"/>
      <c r="BZ316" s="233"/>
      <c r="CB316" s="82"/>
      <c r="CC316" s="82"/>
      <c r="CD316" s="63"/>
      <c r="CE316" s="63"/>
      <c r="FT316"/>
      <c r="FU316"/>
      <c r="HA316" s="62"/>
      <c r="HB316" s="62"/>
      <c r="HC316" s="6"/>
      <c r="HD316" s="310"/>
      <c r="HE316" s="224"/>
      <c r="HF316" s="98"/>
      <c r="HH316" s="105"/>
      <c r="HI316" s="78"/>
      <c r="HJ316" s="73"/>
      <c r="HK316" s="62"/>
      <c r="HL316" s="62"/>
      <c r="HM316" s="62"/>
      <c r="HN316" s="62"/>
      <c r="HO316" s="62"/>
      <c r="HP316" s="62"/>
      <c r="HQ316" s="62"/>
      <c r="HR316" s="62"/>
      <c r="HS316" s="62"/>
      <c r="HT316" s="62"/>
      <c r="HU316" s="62"/>
      <c r="HV316" s="62"/>
      <c r="HW316" s="62"/>
      <c r="HX316" s="62"/>
      <c r="HY316" s="62"/>
      <c r="HZ316" s="62"/>
      <c r="IA316" s="62"/>
      <c r="IB316" s="62"/>
      <c r="IC316" s="62"/>
      <c r="ID316" s="62"/>
      <c r="IE316" s="62"/>
      <c r="IF316" s="62"/>
      <c r="IG316" s="62"/>
      <c r="IH316" s="62"/>
      <c r="II316" s="49"/>
      <c r="IJ316" s="49"/>
      <c r="IK316" s="49"/>
      <c r="IL316" s="49"/>
      <c r="IM316" s="49"/>
      <c r="IN316" s="49"/>
      <c r="IO316" s="49"/>
      <c r="IP316" s="49"/>
      <c r="IQ316" s="49"/>
      <c r="IR316" s="49"/>
      <c r="IS316" s="49"/>
      <c r="IT316" s="49"/>
      <c r="IU316" s="49"/>
      <c r="IV316" s="49"/>
      <c r="IW316" s="49"/>
    </row>
    <row r="317" spans="1:257">
      <c r="A317"/>
      <c r="D317" s="256"/>
      <c r="F317" s="18"/>
      <c r="G317" s="19"/>
      <c r="H317" s="86"/>
      <c r="I317" s="86"/>
      <c r="J317" s="86"/>
      <c r="K317" s="86"/>
      <c r="L317" s="86"/>
      <c r="M317" s="86"/>
      <c r="N317" s="86"/>
      <c r="O317" s="86"/>
      <c r="P317" s="86"/>
      <c r="Q317" s="86"/>
      <c r="R317" s="86"/>
      <c r="S317" s="86"/>
      <c r="T317" s="86"/>
      <c r="U317" s="86"/>
      <c r="BV317" s="233"/>
      <c r="BW317" s="233"/>
      <c r="BX317" s="250"/>
      <c r="BY317" s="233"/>
      <c r="BZ317" s="233"/>
      <c r="CB317" s="82"/>
      <c r="CC317" s="82"/>
      <c r="CD317" s="63"/>
      <c r="CE317" s="63"/>
      <c r="FT317"/>
      <c r="FU317"/>
      <c r="HA317" s="62"/>
      <c r="HB317" s="62"/>
      <c r="HC317" s="6"/>
      <c r="HD317" s="310"/>
      <c r="HE317" s="224"/>
      <c r="HF317" s="98"/>
      <c r="HH317" s="105"/>
      <c r="HI317" s="78"/>
      <c r="HJ317" s="73"/>
      <c r="HK317" s="62"/>
      <c r="HL317" s="62"/>
      <c r="HM317" s="62"/>
      <c r="HN317" s="62"/>
      <c r="HO317" s="62"/>
      <c r="HP317" s="62"/>
      <c r="HQ317" s="62"/>
      <c r="HR317" s="62"/>
      <c r="HS317" s="62"/>
      <c r="HT317" s="62"/>
      <c r="HU317" s="62"/>
      <c r="HV317" s="62"/>
      <c r="HW317" s="62"/>
      <c r="HX317" s="62"/>
      <c r="HY317" s="62"/>
      <c r="HZ317" s="62"/>
      <c r="IA317" s="62"/>
      <c r="IB317" s="62"/>
      <c r="IC317" s="62"/>
      <c r="ID317" s="62"/>
      <c r="IE317" s="62"/>
      <c r="IF317" s="62"/>
      <c r="IG317" s="62"/>
      <c r="IH317" s="62"/>
      <c r="II317" s="49"/>
      <c r="IJ317" s="49"/>
      <c r="IK317" s="49"/>
      <c r="IL317" s="49"/>
      <c r="IM317" s="49"/>
      <c r="IN317" s="49"/>
      <c r="IO317" s="49"/>
      <c r="IP317" s="49"/>
      <c r="IQ317" s="49"/>
      <c r="IR317" s="49"/>
      <c r="IS317" s="49"/>
      <c r="IT317" s="49"/>
      <c r="IU317" s="49"/>
      <c r="IV317" s="49"/>
      <c r="IW317" s="49"/>
    </row>
    <row r="318" spans="1:257">
      <c r="A318"/>
      <c r="D318" s="256"/>
      <c r="F318" s="18"/>
      <c r="G318" s="19"/>
      <c r="H318" s="86"/>
      <c r="I318" s="86"/>
      <c r="J318" s="86"/>
      <c r="K318" s="86"/>
      <c r="L318" s="86"/>
      <c r="M318" s="86"/>
      <c r="N318" s="86"/>
      <c r="O318" s="86"/>
      <c r="P318" s="86"/>
      <c r="Q318" s="86"/>
      <c r="R318" s="86"/>
      <c r="S318" s="86"/>
      <c r="T318" s="86"/>
      <c r="U318" s="86"/>
      <c r="BV318" s="233"/>
      <c r="BW318" s="233"/>
      <c r="BX318" s="250"/>
      <c r="BY318" s="233"/>
      <c r="BZ318" s="233"/>
      <c r="CB318" s="82"/>
      <c r="CC318" s="82"/>
      <c r="CD318" s="63"/>
      <c r="CE318" s="63"/>
      <c r="FT318"/>
      <c r="FU318"/>
      <c r="HA318" s="62"/>
      <c r="HB318" s="62"/>
      <c r="HC318" s="6"/>
      <c r="HD318" s="310"/>
      <c r="HE318" s="224"/>
      <c r="HF318" s="98"/>
      <c r="HH318" s="105"/>
      <c r="HI318" s="78"/>
      <c r="HJ318" s="73"/>
      <c r="HK318" s="62"/>
      <c r="HL318" s="62"/>
      <c r="HM318" s="62"/>
      <c r="HN318" s="62"/>
      <c r="HO318" s="62"/>
      <c r="HP318" s="62"/>
      <c r="HQ318" s="62"/>
      <c r="HR318" s="62"/>
      <c r="HS318" s="62"/>
      <c r="HT318" s="62"/>
      <c r="HU318" s="62"/>
      <c r="HV318" s="62"/>
      <c r="HW318" s="62"/>
      <c r="HX318" s="49"/>
      <c r="HY318" s="49"/>
      <c r="HZ318" s="49"/>
      <c r="IA318" s="62"/>
      <c r="IB318" s="62"/>
      <c r="IC318" s="62"/>
      <c r="ID318" s="62"/>
      <c r="IE318" s="62"/>
      <c r="IF318" s="62"/>
      <c r="IG318" s="62"/>
      <c r="IH318" s="62"/>
      <c r="II318" s="62"/>
      <c r="IJ318" s="49"/>
      <c r="IK318" s="49"/>
      <c r="IL318" s="49"/>
      <c r="IM318" s="49"/>
      <c r="IN318" s="49"/>
      <c r="IO318" s="49"/>
      <c r="IP318" s="49"/>
      <c r="IQ318" s="49"/>
      <c r="IR318" s="49"/>
      <c r="IS318" s="49"/>
      <c r="IT318" s="49"/>
      <c r="IU318" s="49"/>
      <c r="IV318" s="49"/>
      <c r="IW318" s="49"/>
    </row>
    <row r="319" spans="1:257">
      <c r="A319"/>
      <c r="D319" s="256"/>
      <c r="F319" s="18"/>
      <c r="G319" s="19"/>
      <c r="H319" s="86"/>
      <c r="I319" s="86"/>
      <c r="J319" s="86"/>
      <c r="K319" s="86"/>
      <c r="L319" s="86"/>
      <c r="M319" s="86"/>
      <c r="N319" s="86"/>
      <c r="O319" s="86"/>
      <c r="P319" s="86"/>
      <c r="Q319" s="86"/>
      <c r="R319" s="86"/>
      <c r="S319" s="86"/>
      <c r="T319" s="86"/>
      <c r="U319" s="86"/>
      <c r="BV319" s="233"/>
      <c r="BW319" s="233"/>
      <c r="BX319" s="250"/>
      <c r="BY319" s="233"/>
      <c r="BZ319" s="233"/>
      <c r="CB319" s="82"/>
      <c r="CC319" s="82"/>
      <c r="CD319" s="63"/>
      <c r="CE319" s="63"/>
      <c r="FT319"/>
      <c r="FU319"/>
      <c r="HA319" s="62"/>
      <c r="HB319" s="62"/>
      <c r="HC319" s="6"/>
      <c r="HD319" s="310"/>
      <c r="HE319" s="224"/>
      <c r="HF319" s="98"/>
      <c r="HH319" s="105"/>
      <c r="HI319" s="78"/>
      <c r="HJ319" s="73"/>
      <c r="HK319" s="62"/>
      <c r="HL319" s="62"/>
      <c r="HM319" s="62"/>
      <c r="HN319" s="62"/>
      <c r="HO319" s="62"/>
      <c r="HP319" s="62"/>
      <c r="HQ319" s="62"/>
      <c r="HR319" s="62"/>
      <c r="HS319" s="62"/>
      <c r="HT319" s="62"/>
      <c r="HU319" s="62"/>
      <c r="HV319" s="62"/>
      <c r="HW319" s="62"/>
      <c r="HX319" s="62"/>
      <c r="HY319" s="62"/>
      <c r="HZ319" s="62"/>
      <c r="IA319" s="62"/>
      <c r="IB319" s="62"/>
      <c r="IC319" s="62"/>
      <c r="ID319" s="62"/>
      <c r="IE319" s="62"/>
      <c r="IF319" s="62"/>
      <c r="IG319" s="62"/>
      <c r="IH319" s="62"/>
      <c r="II319" s="62"/>
      <c r="IJ319" s="62"/>
      <c r="IK319" s="62"/>
      <c r="IL319" s="49"/>
      <c r="IM319" s="49"/>
      <c r="IN319" s="49"/>
      <c r="IO319" s="49"/>
      <c r="IP319" s="49"/>
      <c r="IQ319" s="49"/>
      <c r="IR319" s="49"/>
      <c r="IS319" s="49"/>
      <c r="IT319" s="49"/>
      <c r="IU319" s="49"/>
      <c r="IV319" s="49"/>
      <c r="IW319" s="49"/>
    </row>
    <row r="320" spans="1:257">
      <c r="A320"/>
      <c r="D320" s="256"/>
      <c r="F320" s="18"/>
      <c r="G320" s="19"/>
      <c r="H320" s="86"/>
      <c r="I320" s="86"/>
      <c r="J320" s="86"/>
      <c r="K320" s="86"/>
      <c r="L320" s="86"/>
      <c r="M320" s="86"/>
      <c r="N320" s="86"/>
      <c r="O320" s="86"/>
      <c r="P320" s="86"/>
      <c r="Q320" s="86"/>
      <c r="R320" s="86"/>
      <c r="S320" s="86"/>
      <c r="T320" s="86"/>
      <c r="U320" s="86"/>
      <c r="BV320" s="233"/>
      <c r="BW320" s="233"/>
      <c r="BX320" s="250"/>
      <c r="BY320" s="233"/>
      <c r="BZ320" s="233"/>
      <c r="CB320" s="82"/>
      <c r="CC320" s="82"/>
      <c r="CD320" s="63"/>
      <c r="CE320" s="63"/>
      <c r="FT320"/>
      <c r="FU320"/>
      <c r="HA320" s="62"/>
      <c r="HB320" s="62"/>
      <c r="HC320" s="6"/>
      <c r="HD320" s="310"/>
      <c r="HE320" s="224"/>
      <c r="HF320" s="98"/>
      <c r="HH320" s="105"/>
      <c r="HI320" s="78"/>
      <c r="HJ320" s="73"/>
      <c r="HK320" s="62"/>
      <c r="HL320" s="62"/>
      <c r="HM320" s="62"/>
      <c r="HN320" s="62"/>
      <c r="HO320" s="62"/>
      <c r="HP320" s="62"/>
      <c r="HQ320" s="62"/>
      <c r="HR320" s="62"/>
      <c r="HS320" s="62"/>
      <c r="HT320" s="62"/>
      <c r="HU320" s="62"/>
      <c r="HV320" s="62"/>
      <c r="HW320" s="62"/>
      <c r="HX320" s="62"/>
      <c r="HY320" s="62"/>
      <c r="HZ320" s="62"/>
      <c r="IA320" s="62"/>
      <c r="IB320" s="62"/>
      <c r="IC320" s="62"/>
      <c r="ID320" s="62"/>
      <c r="IE320" s="62"/>
      <c r="IF320" s="62"/>
      <c r="IG320" s="62"/>
      <c r="IH320" s="62"/>
      <c r="II320" s="62"/>
      <c r="IJ320" s="62"/>
      <c r="IK320" s="62"/>
      <c r="IL320" s="49"/>
      <c r="IM320" s="49"/>
      <c r="IN320" s="49"/>
      <c r="IO320" s="49"/>
      <c r="IP320" s="49"/>
      <c r="IQ320" s="49"/>
      <c r="IR320" s="49"/>
      <c r="IS320" s="49"/>
      <c r="IT320" s="49"/>
      <c r="IU320" s="49"/>
      <c r="IV320" s="49"/>
      <c r="IW320" s="49"/>
    </row>
    <row r="321" spans="1:257">
      <c r="A321"/>
      <c r="D321" s="256"/>
      <c r="F321" s="18"/>
      <c r="G321" s="19"/>
      <c r="H321" s="86"/>
      <c r="I321" s="86"/>
      <c r="J321" s="86"/>
      <c r="K321" s="86"/>
      <c r="L321" s="86"/>
      <c r="M321" s="86"/>
      <c r="N321" s="86"/>
      <c r="O321" s="86"/>
      <c r="P321" s="86"/>
      <c r="Q321" s="86"/>
      <c r="R321" s="86"/>
      <c r="S321" s="86"/>
      <c r="T321" s="86"/>
      <c r="U321" s="86"/>
      <c r="BU321" s="233"/>
      <c r="BV321" s="233"/>
      <c r="BX321" s="244"/>
      <c r="BZ321" s="233"/>
      <c r="CA321" s="82"/>
      <c r="CB321" s="82"/>
      <c r="CC321" s="82"/>
      <c r="CD321" s="63"/>
      <c r="CE321" s="63"/>
      <c r="FT321"/>
      <c r="FU321"/>
      <c r="HA321" s="62"/>
      <c r="HB321" s="62"/>
      <c r="HC321" s="6"/>
      <c r="HD321" s="310"/>
      <c r="HE321" s="224"/>
      <c r="HF321" s="98"/>
      <c r="HH321" s="105"/>
      <c r="HI321" s="78"/>
      <c r="HJ321" s="73"/>
      <c r="HK321" s="62"/>
      <c r="HL321" s="62"/>
      <c r="HM321" s="62"/>
      <c r="HN321" s="62"/>
      <c r="HO321" s="62"/>
      <c r="HP321" s="62"/>
      <c r="HQ321" s="62"/>
      <c r="HR321" s="62"/>
      <c r="HS321" s="62"/>
      <c r="HT321" s="62"/>
      <c r="HU321" s="62"/>
      <c r="HV321" s="62"/>
      <c r="HW321" s="62"/>
      <c r="HX321" s="62"/>
      <c r="HY321" s="62"/>
      <c r="HZ321" s="62"/>
      <c r="IA321" s="49"/>
      <c r="IB321" s="62"/>
      <c r="IC321" s="62"/>
      <c r="ID321" s="62"/>
      <c r="IE321" s="62"/>
      <c r="IF321" s="62"/>
      <c r="IG321" s="62"/>
      <c r="IH321" s="62"/>
      <c r="II321" s="62"/>
      <c r="IJ321" s="62"/>
      <c r="IK321" s="62"/>
      <c r="IL321" s="62"/>
      <c r="IM321" s="62"/>
      <c r="IN321" s="62"/>
      <c r="IO321" s="62"/>
      <c r="IP321" s="62"/>
      <c r="IQ321" s="62"/>
      <c r="IR321" s="62"/>
      <c r="IS321" s="62"/>
      <c r="IT321" s="62"/>
      <c r="IU321" s="62"/>
      <c r="IV321" s="62"/>
      <c r="IW321" s="49"/>
    </row>
    <row r="322" spans="1:257">
      <c r="A322"/>
      <c r="D322" s="256"/>
      <c r="F322" s="18"/>
      <c r="G322" s="19"/>
      <c r="H322" s="86"/>
      <c r="I322" s="86"/>
      <c r="J322" s="86"/>
      <c r="K322" s="86"/>
      <c r="L322" s="86"/>
      <c r="M322" s="86"/>
      <c r="N322" s="86"/>
      <c r="O322" s="86"/>
      <c r="P322" s="86"/>
      <c r="Q322" s="86"/>
      <c r="R322" s="86"/>
      <c r="S322" s="86"/>
      <c r="T322" s="86"/>
      <c r="U322" s="86"/>
      <c r="BU322" s="233"/>
      <c r="BV322" s="233"/>
      <c r="BX322" s="244"/>
      <c r="BZ322" s="233"/>
      <c r="CA322" s="82"/>
      <c r="CB322" s="82"/>
      <c r="CC322" s="82"/>
      <c r="FT322"/>
      <c r="FU322"/>
      <c r="HA322" s="62"/>
      <c r="HB322" s="62"/>
      <c r="HC322" s="6"/>
      <c r="HD322" s="310"/>
      <c r="HE322" s="224"/>
      <c r="HF322" s="98"/>
      <c r="HH322" s="105"/>
      <c r="HI322" s="78"/>
      <c r="HJ322" s="73"/>
      <c r="HK322" s="62"/>
      <c r="HL322" s="62"/>
      <c r="HM322" s="62"/>
      <c r="HN322" s="62"/>
      <c r="HO322" s="62"/>
      <c r="HP322" s="62"/>
      <c r="HQ322" s="62"/>
      <c r="HR322" s="62"/>
      <c r="HS322" s="62"/>
      <c r="HT322" s="62"/>
      <c r="HU322" s="62"/>
      <c r="HV322" s="62"/>
      <c r="HW322" s="62"/>
      <c r="HX322" s="62"/>
      <c r="HY322" s="62"/>
      <c r="HZ322" s="62"/>
      <c r="IA322" s="49"/>
      <c r="IB322" s="62"/>
      <c r="IC322" s="62"/>
      <c r="ID322" s="62"/>
      <c r="IE322" s="62"/>
      <c r="IF322" s="62"/>
      <c r="IG322" s="62"/>
      <c r="IH322" s="62"/>
      <c r="II322" s="62"/>
      <c r="IJ322" s="62"/>
      <c r="IK322" s="62"/>
      <c r="IL322" s="62"/>
      <c r="IM322" s="62"/>
      <c r="IN322" s="62"/>
      <c r="IO322" s="62"/>
      <c r="IP322" s="62"/>
      <c r="IQ322" s="62"/>
      <c r="IR322" s="62"/>
      <c r="IS322" s="62"/>
      <c r="IT322" s="62"/>
      <c r="IU322" s="62"/>
      <c r="IV322" s="62"/>
      <c r="IW322" s="62"/>
    </row>
    <row r="323" spans="1:257">
      <c r="A323"/>
      <c r="D323" s="256"/>
      <c r="F323" s="18"/>
      <c r="G323" s="19"/>
      <c r="H323" s="86"/>
      <c r="I323" s="86"/>
      <c r="J323" s="86"/>
      <c r="K323" s="86"/>
      <c r="L323" s="86"/>
      <c r="M323" s="86"/>
      <c r="N323" s="86"/>
      <c r="O323" s="86"/>
      <c r="P323" s="86"/>
      <c r="Q323" s="86"/>
      <c r="R323" s="86"/>
      <c r="S323" s="86"/>
      <c r="T323" s="86"/>
      <c r="U323" s="86"/>
      <c r="BS323" s="233"/>
      <c r="BT323" s="233"/>
      <c r="BU323" s="233"/>
      <c r="BV323" s="233"/>
      <c r="BW323" s="233"/>
      <c r="BX323" s="233"/>
      <c r="BY323" s="233"/>
      <c r="BZ323" s="233"/>
      <c r="CA323" s="250"/>
      <c r="CB323" s="250"/>
      <c r="CC323" s="82"/>
      <c r="FT323"/>
      <c r="FU323"/>
      <c r="HA323" s="62"/>
      <c r="HB323" s="62"/>
      <c r="HC323" s="6"/>
      <c r="HD323" s="310"/>
      <c r="HE323" s="224"/>
      <c r="HF323" s="98"/>
      <c r="HH323" s="105"/>
      <c r="HI323" s="78"/>
      <c r="HJ323" s="73"/>
      <c r="HK323" s="62"/>
      <c r="HL323" s="62"/>
      <c r="HM323" s="62"/>
      <c r="HN323" s="62"/>
      <c r="HO323" s="62"/>
      <c r="HP323" s="62"/>
      <c r="HQ323" s="62"/>
      <c r="HR323" s="62"/>
      <c r="HS323" s="62"/>
      <c r="HT323" s="62"/>
      <c r="HU323" s="62"/>
      <c r="HV323" s="62"/>
      <c r="HW323" s="62"/>
      <c r="HX323" s="62"/>
      <c r="HY323" s="62"/>
      <c r="HZ323" s="62"/>
      <c r="IA323" s="62"/>
      <c r="IB323" s="49"/>
      <c r="IC323" s="49"/>
      <c r="ID323" s="49"/>
      <c r="IE323" s="49"/>
      <c r="IF323" s="49"/>
      <c r="IG323" s="62"/>
      <c r="IH323" s="62"/>
      <c r="II323" s="62"/>
      <c r="IJ323" s="62"/>
      <c r="IK323" s="62"/>
      <c r="IL323" s="62"/>
      <c r="IM323" s="62"/>
      <c r="IN323" s="62"/>
      <c r="IO323" s="62"/>
      <c r="IP323" s="62"/>
      <c r="IQ323" s="62"/>
      <c r="IR323" s="62"/>
      <c r="IS323" s="62"/>
      <c r="IT323" s="62"/>
      <c r="IU323" s="62"/>
      <c r="IV323" s="62"/>
      <c r="IW323" s="62"/>
    </row>
    <row r="324" spans="1:257">
      <c r="A324"/>
      <c r="D324" s="256"/>
      <c r="F324" s="18"/>
      <c r="G324" s="19"/>
      <c r="H324" s="86"/>
      <c r="I324" s="86"/>
      <c r="J324" s="86"/>
      <c r="K324" s="86"/>
      <c r="L324" s="86"/>
      <c r="M324" s="86"/>
      <c r="N324" s="86"/>
      <c r="O324" s="86"/>
      <c r="P324" s="86"/>
      <c r="Q324" s="86"/>
      <c r="R324" s="86"/>
      <c r="S324" s="86"/>
      <c r="T324" s="86"/>
      <c r="U324" s="86"/>
      <c r="BS324" s="233"/>
      <c r="BT324" s="233"/>
      <c r="BU324" s="233"/>
      <c r="BV324" s="233"/>
      <c r="BW324" s="233"/>
      <c r="BX324" s="233"/>
      <c r="BY324" s="233"/>
      <c r="BZ324" s="233"/>
      <c r="CA324" s="250"/>
      <c r="CB324" s="250"/>
      <c r="CC324" s="82"/>
      <c r="FT324"/>
      <c r="FU324"/>
      <c r="HA324" s="62"/>
      <c r="HB324" s="62"/>
      <c r="HC324" s="6"/>
      <c r="HD324" s="311"/>
      <c r="HE324" s="225"/>
      <c r="HF324" s="99"/>
      <c r="HH324" s="106"/>
      <c r="HI324" s="78"/>
      <c r="HJ324" s="73"/>
      <c r="HK324" s="62"/>
      <c r="HL324" s="62"/>
      <c r="HM324" s="62"/>
      <c r="HN324" s="62"/>
      <c r="HO324" s="62"/>
      <c r="HP324" s="62"/>
      <c r="HQ324" s="62"/>
      <c r="HR324" s="62"/>
      <c r="HS324" s="62"/>
      <c r="HT324" s="62"/>
      <c r="HU324" s="62"/>
      <c r="HV324" s="62"/>
      <c r="HW324" s="62"/>
      <c r="HX324" s="62"/>
      <c r="HY324" s="62"/>
      <c r="HZ324" s="62"/>
      <c r="IA324" s="62"/>
      <c r="IB324" s="49"/>
      <c r="IC324" s="49"/>
      <c r="ID324" s="49"/>
      <c r="IE324" s="49"/>
      <c r="IF324" s="49"/>
      <c r="IG324" s="62"/>
      <c r="IH324" s="62"/>
      <c r="II324" s="62"/>
      <c r="IJ324" s="62"/>
      <c r="IK324" s="62"/>
      <c r="IL324" s="62"/>
      <c r="IM324" s="62"/>
      <c r="IN324" s="62"/>
      <c r="IO324" s="62"/>
      <c r="IP324" s="62"/>
      <c r="IQ324" s="62"/>
      <c r="IR324" s="62"/>
      <c r="IS324" s="62"/>
      <c r="IT324" s="62"/>
      <c r="IU324" s="62"/>
      <c r="IV324" s="62"/>
      <c r="IW324" s="62"/>
    </row>
    <row r="325" spans="1:257">
      <c r="A325"/>
      <c r="D325" s="256"/>
      <c r="F325" s="18"/>
      <c r="G325" s="19"/>
      <c r="H325" s="86"/>
      <c r="I325" s="86"/>
      <c r="J325" s="86"/>
      <c r="K325" s="86"/>
      <c r="L325" s="86"/>
      <c r="M325" s="86"/>
      <c r="N325" s="86"/>
      <c r="O325" s="86"/>
      <c r="P325" s="86"/>
      <c r="Q325" s="86"/>
      <c r="R325" s="86"/>
      <c r="S325" s="86"/>
      <c r="T325" s="86"/>
      <c r="U325" s="86"/>
      <c r="BS325" s="233"/>
      <c r="BT325" s="233"/>
      <c r="BU325" s="233"/>
      <c r="BV325" s="233"/>
      <c r="BW325" s="233"/>
      <c r="BX325" s="233"/>
      <c r="BY325" s="233"/>
      <c r="BZ325" s="233"/>
      <c r="CA325" s="250"/>
      <c r="CB325" s="250"/>
      <c r="CC325" s="234"/>
      <c r="FT325"/>
      <c r="FU325"/>
      <c r="HA325" s="62"/>
      <c r="HB325" s="62"/>
      <c r="HC325" s="6"/>
      <c r="HD325" s="310"/>
      <c r="HE325" s="224"/>
      <c r="HF325" s="98"/>
      <c r="HH325" s="105"/>
      <c r="HI325" s="78"/>
      <c r="HJ325" s="73"/>
      <c r="HK325" s="62"/>
      <c r="HL325" s="62"/>
      <c r="HM325" s="62"/>
      <c r="HN325" s="62"/>
      <c r="HO325" s="62"/>
      <c r="HP325" s="62"/>
      <c r="HQ325" s="62"/>
      <c r="HR325" s="62"/>
      <c r="HS325" s="62"/>
      <c r="HT325" s="62"/>
      <c r="HU325" s="62"/>
      <c r="HV325" s="62"/>
      <c r="HW325" s="62"/>
      <c r="HX325" s="62"/>
      <c r="HY325" s="62"/>
      <c r="HZ325" s="62"/>
      <c r="IA325" s="62"/>
      <c r="IB325" s="62"/>
      <c r="IC325" s="62"/>
      <c r="ID325" s="62"/>
      <c r="IE325" s="62"/>
      <c r="IF325" s="62"/>
      <c r="IG325" s="62"/>
      <c r="IH325" s="62"/>
      <c r="II325" s="62"/>
      <c r="IJ325" s="62"/>
      <c r="IK325" s="62"/>
      <c r="IL325" s="62"/>
      <c r="IM325" s="62"/>
      <c r="IN325" s="62"/>
      <c r="IO325" s="62"/>
      <c r="IP325" s="62"/>
      <c r="IQ325" s="62"/>
      <c r="IR325" s="62"/>
      <c r="IS325" s="62"/>
      <c r="IT325" s="62"/>
      <c r="IU325" s="62"/>
      <c r="IV325" s="62"/>
      <c r="IW325" s="62"/>
    </row>
    <row r="326" spans="1:257">
      <c r="A326"/>
      <c r="D326" s="256"/>
      <c r="F326" s="18"/>
      <c r="G326" s="19"/>
      <c r="H326" s="86"/>
      <c r="I326" s="86"/>
      <c r="J326" s="86"/>
      <c r="K326" s="86"/>
      <c r="L326" s="86"/>
      <c r="M326" s="86"/>
      <c r="N326" s="86"/>
      <c r="O326" s="86"/>
      <c r="P326" s="86"/>
      <c r="Q326" s="86"/>
      <c r="R326" s="86"/>
      <c r="S326" s="86"/>
      <c r="T326" s="86"/>
      <c r="U326" s="86"/>
      <c r="BU326" s="233"/>
      <c r="BV326" s="233"/>
      <c r="BW326" s="245"/>
      <c r="BX326" s="63"/>
      <c r="BY326" s="63"/>
      <c r="BZ326" s="63"/>
      <c r="CA326" s="82"/>
      <c r="CB326" s="82"/>
      <c r="CC326" s="233"/>
      <c r="FT326"/>
      <c r="FU326"/>
      <c r="HA326" s="62"/>
      <c r="HB326" s="62"/>
      <c r="HC326" s="6"/>
      <c r="HD326" s="310"/>
      <c r="HE326" s="224"/>
      <c r="HF326" s="98"/>
      <c r="HH326" s="105"/>
      <c r="HI326" s="78"/>
      <c r="HJ326" s="73"/>
      <c r="HK326" s="62"/>
      <c r="HL326" s="62"/>
      <c r="HM326" s="62"/>
      <c r="HN326" s="62"/>
      <c r="HO326" s="62"/>
      <c r="HP326" s="62"/>
      <c r="HQ326" s="62"/>
      <c r="HR326" s="62"/>
      <c r="HS326" s="62"/>
      <c r="HT326" s="62"/>
      <c r="HU326" s="62"/>
      <c r="HV326" s="62"/>
      <c r="HW326" s="62"/>
      <c r="HX326" s="62"/>
      <c r="HY326" s="62"/>
      <c r="HZ326" s="62"/>
      <c r="IA326" s="62"/>
      <c r="IB326" s="49"/>
      <c r="IC326" s="49"/>
      <c r="ID326" s="49"/>
      <c r="IE326" s="49"/>
      <c r="IF326" s="49"/>
      <c r="IG326" s="49"/>
      <c r="IH326" s="49"/>
      <c r="II326" s="49"/>
      <c r="IJ326" s="49"/>
      <c r="IK326" s="49"/>
      <c r="IL326" s="49"/>
      <c r="IM326" s="49"/>
      <c r="IN326" s="49"/>
      <c r="IO326" s="49"/>
      <c r="IP326" s="49"/>
      <c r="IQ326" s="49"/>
      <c r="IR326" s="49"/>
      <c r="IS326" s="49"/>
      <c r="IT326" s="49"/>
      <c r="IU326" s="49"/>
      <c r="IV326" s="49"/>
      <c r="IW326" s="49"/>
    </row>
    <row r="327" spans="1:257">
      <c r="A327"/>
      <c r="D327" s="256"/>
      <c r="F327" s="18"/>
      <c r="G327" s="19"/>
      <c r="H327" s="86"/>
      <c r="I327" s="86"/>
      <c r="J327" s="86"/>
      <c r="K327" s="86"/>
      <c r="L327" s="86"/>
      <c r="M327" s="86"/>
      <c r="N327" s="86"/>
      <c r="O327" s="86"/>
      <c r="P327" s="86"/>
      <c r="Q327" s="86"/>
      <c r="R327" s="86"/>
      <c r="S327" s="86"/>
      <c r="T327" s="86"/>
      <c r="U327" s="86"/>
      <c r="BU327" s="233"/>
      <c r="BV327" s="233"/>
      <c r="BW327" s="245"/>
      <c r="BX327" s="63"/>
      <c r="BY327" s="63"/>
      <c r="BZ327" s="63"/>
      <c r="CA327" s="82"/>
      <c r="CB327" s="82"/>
      <c r="CC327" s="233"/>
      <c r="CF327" s="92"/>
      <c r="FT327"/>
      <c r="FU327"/>
      <c r="HA327" s="62"/>
      <c r="HB327" s="62"/>
      <c r="HC327" s="6"/>
      <c r="HD327" s="310"/>
      <c r="HE327" s="224"/>
      <c r="HF327" s="98"/>
      <c r="HH327" s="105"/>
      <c r="HI327" s="78"/>
      <c r="HJ327" s="73"/>
      <c r="HK327" s="62"/>
      <c r="HL327" s="62"/>
      <c r="HM327" s="62"/>
      <c r="HN327" s="62"/>
      <c r="HO327" s="62"/>
      <c r="HP327" s="62"/>
      <c r="HQ327" s="62"/>
      <c r="HR327" s="62"/>
      <c r="HS327" s="62"/>
      <c r="HT327" s="62"/>
      <c r="HU327" s="62"/>
      <c r="HV327" s="62"/>
      <c r="HW327" s="62"/>
      <c r="HX327" s="62"/>
      <c r="HY327" s="62"/>
      <c r="HZ327" s="62"/>
      <c r="IA327" s="62"/>
      <c r="IB327" s="49"/>
      <c r="IC327" s="49"/>
      <c r="ID327" s="49"/>
      <c r="IE327" s="49"/>
      <c r="IF327" s="49"/>
      <c r="IG327" s="49"/>
      <c r="IH327" s="49"/>
      <c r="II327" s="49"/>
      <c r="IJ327" s="49"/>
      <c r="IK327" s="49"/>
      <c r="IL327" s="49"/>
      <c r="IM327" s="49"/>
      <c r="IN327" s="49"/>
      <c r="IO327" s="49"/>
      <c r="IP327" s="49"/>
      <c r="IQ327" s="49"/>
      <c r="IR327" s="49"/>
      <c r="IS327" s="49"/>
      <c r="IT327" s="49"/>
      <c r="IU327" s="49"/>
      <c r="IV327" s="49"/>
      <c r="IW327" s="49"/>
    </row>
    <row r="328" spans="1:257">
      <c r="A328"/>
      <c r="D328" s="256"/>
      <c r="F328" s="18"/>
      <c r="G328" s="19"/>
      <c r="H328" s="86"/>
      <c r="I328" s="86"/>
      <c r="J328" s="86"/>
      <c r="K328" s="86"/>
      <c r="L328" s="86"/>
      <c r="M328" s="86"/>
      <c r="N328" s="86"/>
      <c r="O328" s="86"/>
      <c r="P328" s="86"/>
      <c r="Q328" s="86"/>
      <c r="R328" s="86"/>
      <c r="S328" s="86"/>
      <c r="T328" s="86"/>
      <c r="U328" s="86"/>
      <c r="BU328" s="233"/>
      <c r="BV328" s="233"/>
      <c r="BW328" s="245"/>
      <c r="BX328" s="63"/>
      <c r="BY328" s="63"/>
      <c r="BZ328" s="63"/>
      <c r="CA328" s="82"/>
      <c r="CB328" s="82"/>
      <c r="CC328" s="233"/>
      <c r="CF328" s="94"/>
      <c r="FT328"/>
      <c r="FU328"/>
      <c r="HA328" s="62"/>
      <c r="HB328" s="62"/>
      <c r="HC328" s="6"/>
      <c r="HD328" s="310"/>
      <c r="HE328" s="224"/>
      <c r="HF328" s="98"/>
      <c r="HH328" s="105"/>
      <c r="HI328" s="78"/>
      <c r="HJ328" s="73"/>
      <c r="HK328" s="62"/>
      <c r="HL328" s="62"/>
      <c r="HM328" s="62"/>
      <c r="HN328" s="62"/>
      <c r="HO328" s="62"/>
      <c r="HP328" s="62"/>
      <c r="HQ328" s="62"/>
      <c r="HR328" s="62"/>
      <c r="HS328" s="62"/>
      <c r="HT328" s="62"/>
      <c r="HU328" s="62"/>
      <c r="HV328" s="62"/>
      <c r="HW328" s="62"/>
      <c r="HX328" s="62"/>
      <c r="HY328" s="62"/>
      <c r="HZ328" s="62"/>
      <c r="IA328" s="62"/>
      <c r="IB328" s="62"/>
      <c r="IC328" s="62"/>
      <c r="ID328" s="62"/>
      <c r="IE328" s="62"/>
      <c r="IF328" s="62"/>
      <c r="IG328" s="49"/>
      <c r="IH328" s="49"/>
      <c r="II328" s="49"/>
      <c r="IJ328" s="49"/>
      <c r="IK328" s="49"/>
      <c r="IL328" s="49"/>
      <c r="IM328" s="49"/>
      <c r="IN328" s="49"/>
      <c r="IO328" s="49"/>
      <c r="IP328" s="49"/>
      <c r="IQ328" s="49"/>
      <c r="IR328" s="49"/>
      <c r="IS328" s="49"/>
      <c r="IT328" s="49"/>
      <c r="IU328" s="49"/>
      <c r="IV328" s="49"/>
      <c r="IW328" s="49"/>
    </row>
    <row r="329" spans="1:257">
      <c r="A329"/>
      <c r="D329" s="256"/>
      <c r="F329" s="18"/>
      <c r="G329" s="19"/>
      <c r="H329" s="86"/>
      <c r="I329" s="86"/>
      <c r="J329" s="86"/>
      <c r="K329" s="86"/>
      <c r="L329" s="86"/>
      <c r="M329" s="86"/>
      <c r="N329" s="86"/>
      <c r="O329" s="86"/>
      <c r="P329" s="86"/>
      <c r="Q329" s="86"/>
      <c r="R329" s="86"/>
      <c r="S329" s="86"/>
      <c r="T329" s="86"/>
      <c r="U329" s="86"/>
      <c r="BU329" s="233"/>
      <c r="BV329" s="233"/>
      <c r="BW329" s="245"/>
      <c r="BX329" s="63"/>
      <c r="BY329" s="63"/>
      <c r="BZ329" s="63"/>
      <c r="CA329" s="82"/>
      <c r="CB329" s="82"/>
      <c r="CC329" s="233"/>
      <c r="CF329" s="77"/>
      <c r="FT329"/>
      <c r="FU329"/>
      <c r="HA329" s="62"/>
      <c r="HB329" s="62"/>
      <c r="HC329" s="6"/>
      <c r="HD329" s="310"/>
      <c r="HE329" s="224"/>
      <c r="HF329" s="98"/>
      <c r="HH329" s="105"/>
      <c r="HI329" s="78"/>
      <c r="HJ329" s="73"/>
      <c r="HK329" s="62"/>
      <c r="HL329" s="62"/>
      <c r="HM329" s="62"/>
      <c r="HN329" s="62"/>
      <c r="HO329" s="62"/>
      <c r="HP329" s="62"/>
      <c r="HQ329" s="62"/>
      <c r="HR329" s="62"/>
      <c r="HS329" s="62"/>
      <c r="HT329" s="62"/>
      <c r="HU329" s="62"/>
      <c r="HV329" s="62"/>
      <c r="HW329" s="62"/>
      <c r="HX329" s="62"/>
      <c r="HY329" s="62"/>
      <c r="HZ329" s="62"/>
      <c r="IA329" s="62"/>
      <c r="IB329" s="62"/>
      <c r="IC329" s="62"/>
      <c r="ID329" s="62"/>
      <c r="IE329" s="62"/>
      <c r="IF329" s="62"/>
      <c r="IG329" s="49"/>
      <c r="IH329" s="49"/>
      <c r="II329" s="49"/>
      <c r="IJ329" s="49"/>
      <c r="IK329" s="49"/>
      <c r="IL329" s="49"/>
      <c r="IM329" s="49"/>
      <c r="IN329" s="49"/>
      <c r="IO329" s="49"/>
      <c r="IP329" s="49"/>
      <c r="IQ329" s="49"/>
      <c r="IR329" s="49"/>
      <c r="IS329" s="49"/>
      <c r="IT329" s="49"/>
      <c r="IU329" s="49"/>
      <c r="IV329" s="49"/>
      <c r="IW329" s="49"/>
    </row>
    <row r="330" spans="1:257">
      <c r="A330"/>
      <c r="D330" s="256"/>
      <c r="E330" s="23"/>
      <c r="F330" s="18"/>
      <c r="G330" s="19"/>
      <c r="BU330" s="233"/>
      <c r="BV330" s="233"/>
      <c r="BW330" s="245"/>
      <c r="BX330" s="63"/>
      <c r="BY330" s="63"/>
      <c r="BZ330" s="63"/>
      <c r="CA330" s="82"/>
      <c r="CB330" s="82"/>
      <c r="CC330" s="233"/>
      <c r="CF330" s="109"/>
      <c r="FT330"/>
      <c r="FU330"/>
      <c r="HA330" s="62"/>
      <c r="HB330" s="62"/>
      <c r="HC330" s="6"/>
      <c r="HD330" s="310"/>
      <c r="HE330" s="224"/>
      <c r="HF330" s="98"/>
      <c r="HH330" s="105"/>
      <c r="HI330" s="78"/>
      <c r="HJ330" s="73"/>
      <c r="HK330" s="62"/>
      <c r="HL330" s="62"/>
      <c r="HM330" s="62"/>
      <c r="HN330" s="62"/>
      <c r="HO330" s="62"/>
      <c r="HP330" s="62"/>
      <c r="HQ330" s="62"/>
      <c r="HR330" s="62"/>
      <c r="HS330" s="62"/>
      <c r="HT330" s="62"/>
      <c r="HU330" s="62"/>
      <c r="HV330" s="62"/>
      <c r="HW330" s="62"/>
      <c r="HX330" s="62"/>
      <c r="HY330" s="62"/>
      <c r="HZ330" s="62"/>
      <c r="IA330" s="62"/>
      <c r="IB330" s="62"/>
      <c r="IC330" s="62"/>
      <c r="ID330" s="62"/>
      <c r="IE330" s="62"/>
      <c r="IF330" s="62"/>
      <c r="IG330" s="62"/>
      <c r="IH330" s="62"/>
      <c r="II330" s="49"/>
      <c r="IJ330" s="49"/>
      <c r="IK330" s="49"/>
      <c r="IL330" s="49"/>
      <c r="IM330" s="49"/>
      <c r="IN330" s="49"/>
      <c r="IO330" s="49"/>
      <c r="IP330" s="49"/>
      <c r="IQ330" s="49"/>
      <c r="IR330" s="49"/>
      <c r="IS330" s="49"/>
      <c r="IT330" s="49"/>
      <c r="IU330" s="49"/>
      <c r="IV330" s="49"/>
      <c r="IW330" s="49"/>
    </row>
    <row r="331" spans="1:257">
      <c r="A331"/>
      <c r="D331" s="256"/>
      <c r="E331" s="23"/>
      <c r="F331" s="18"/>
      <c r="G331" s="19"/>
      <c r="BU331" s="233"/>
      <c r="BV331" s="233"/>
      <c r="BW331" s="245"/>
      <c r="BX331" s="63"/>
      <c r="BY331" s="63"/>
      <c r="BZ331" s="63"/>
      <c r="CA331" s="82"/>
      <c r="CB331" s="82"/>
      <c r="CC331" s="233"/>
      <c r="CF331" s="92"/>
      <c r="FT331"/>
      <c r="FU331"/>
      <c r="HA331" s="62"/>
      <c r="HB331" s="62"/>
      <c r="HC331" s="6"/>
      <c r="HD331" s="310"/>
      <c r="HE331" s="224"/>
      <c r="HF331" s="98"/>
      <c r="HH331" s="105"/>
      <c r="HI331" s="78"/>
      <c r="HJ331" s="73"/>
      <c r="HK331" s="62"/>
      <c r="HL331" s="62"/>
      <c r="HM331" s="62"/>
      <c r="HN331" s="62"/>
      <c r="HO331" s="62"/>
      <c r="HP331" s="62"/>
      <c r="HQ331" s="62"/>
      <c r="HR331" s="62"/>
      <c r="HS331" s="62"/>
      <c r="HT331" s="62"/>
      <c r="HU331" s="62"/>
      <c r="HV331" s="62"/>
      <c r="HW331" s="62"/>
      <c r="HX331" s="62"/>
      <c r="HY331" s="62"/>
      <c r="HZ331" s="62"/>
      <c r="IA331" s="62"/>
      <c r="IB331" s="62"/>
      <c r="IC331" s="62"/>
      <c r="ID331" s="62"/>
      <c r="IE331" s="62"/>
      <c r="IF331" s="62"/>
      <c r="IG331" s="62"/>
      <c r="IH331" s="62"/>
      <c r="II331" s="49"/>
      <c r="IJ331" s="49"/>
      <c r="IK331" s="49"/>
      <c r="IL331" s="49"/>
      <c r="IM331" s="49"/>
      <c r="IN331" s="49"/>
      <c r="IO331" s="49"/>
      <c r="IP331" s="49"/>
      <c r="IQ331" s="49"/>
      <c r="IR331" s="49"/>
      <c r="IS331" s="49"/>
      <c r="IT331" s="49"/>
      <c r="IU331" s="49"/>
      <c r="IV331" s="49"/>
      <c r="IW331" s="49"/>
    </row>
    <row r="332" spans="1:257">
      <c r="A332"/>
      <c r="D332" s="256"/>
      <c r="E332" s="23"/>
      <c r="F332" s="18"/>
      <c r="G332" s="19"/>
      <c r="BU332" s="233"/>
      <c r="BV332" s="233"/>
      <c r="BW332" s="245"/>
      <c r="BX332" s="63"/>
      <c r="BY332" s="63"/>
      <c r="BZ332" s="63"/>
      <c r="CA332" s="82"/>
      <c r="CB332" s="82"/>
      <c r="CC332" s="236"/>
      <c r="CF332" s="92"/>
      <c r="FT332"/>
      <c r="FU332"/>
      <c r="HA332" s="62"/>
      <c r="HB332" s="62"/>
      <c r="HC332" s="6"/>
      <c r="HD332" s="310"/>
      <c r="HE332" s="224"/>
      <c r="HF332" s="98"/>
      <c r="HH332" s="105"/>
      <c r="HI332" s="78"/>
      <c r="HJ332" s="73"/>
      <c r="HK332" s="62"/>
      <c r="HL332" s="62"/>
      <c r="HM332" s="62"/>
      <c r="HN332" s="62"/>
      <c r="HO332" s="62"/>
      <c r="HP332" s="62"/>
      <c r="HQ332" s="62"/>
      <c r="HR332" s="62"/>
      <c r="HS332" s="62"/>
      <c r="HT332" s="62"/>
      <c r="HU332" s="62"/>
      <c r="HV332" s="62"/>
      <c r="HW332" s="62"/>
      <c r="HX332" s="49"/>
      <c r="HY332" s="49"/>
      <c r="HZ332" s="49"/>
      <c r="IA332" s="62"/>
      <c r="IB332" s="62"/>
      <c r="IC332" s="62"/>
      <c r="ID332" s="62"/>
      <c r="IE332" s="62"/>
      <c r="IF332" s="62"/>
      <c r="IG332" s="62"/>
      <c r="IH332" s="62"/>
      <c r="II332" s="62"/>
      <c r="IJ332" s="49"/>
      <c r="IK332" s="49"/>
      <c r="IL332" s="49"/>
      <c r="IM332" s="49"/>
      <c r="IN332" s="49"/>
      <c r="IO332" s="49"/>
      <c r="IP332" s="49"/>
      <c r="IQ332" s="49"/>
      <c r="IR332" s="49"/>
      <c r="IS332" s="49"/>
      <c r="IT332" s="49"/>
      <c r="IU332" s="49"/>
      <c r="IV332" s="49"/>
      <c r="IW332" s="49"/>
    </row>
    <row r="333" spans="1:257">
      <c r="A333"/>
      <c r="D333" s="256"/>
      <c r="E333" s="23"/>
      <c r="F333" s="18"/>
      <c r="G333" s="19"/>
      <c r="BU333" s="233"/>
      <c r="BV333" s="233"/>
      <c r="BW333" s="245"/>
      <c r="BX333" s="63"/>
      <c r="BY333" s="63"/>
      <c r="BZ333" s="63"/>
      <c r="CA333" s="82"/>
      <c r="CB333" s="82"/>
      <c r="CC333" s="236"/>
      <c r="CF333" s="92"/>
      <c r="FT333"/>
      <c r="FU333"/>
      <c r="HA333" s="62"/>
      <c r="HB333" s="62"/>
      <c r="HC333" s="6"/>
      <c r="HD333" s="310"/>
      <c r="HE333" s="224"/>
      <c r="HF333" s="98"/>
      <c r="HH333" s="105"/>
      <c r="HI333" s="78"/>
      <c r="HJ333" s="73"/>
      <c r="HK333" s="62"/>
      <c r="HL333" s="62"/>
      <c r="HM333" s="62"/>
      <c r="HN333" s="62"/>
      <c r="HO333" s="62"/>
      <c r="HP333" s="62"/>
      <c r="HQ333" s="62"/>
      <c r="HR333" s="62"/>
      <c r="HS333" s="62"/>
      <c r="HT333" s="62"/>
      <c r="HU333" s="62"/>
      <c r="HV333" s="62"/>
      <c r="HW333" s="62"/>
      <c r="HX333" s="62"/>
      <c r="HY333" s="62"/>
      <c r="HZ333" s="62"/>
      <c r="IA333" s="62"/>
      <c r="IB333" s="62"/>
      <c r="IC333" s="62"/>
      <c r="ID333" s="62"/>
      <c r="IE333" s="62"/>
      <c r="IF333" s="62"/>
      <c r="IG333" s="62"/>
      <c r="IH333" s="62"/>
      <c r="II333" s="62"/>
      <c r="IJ333" s="62"/>
      <c r="IK333" s="62"/>
      <c r="IL333" s="49"/>
      <c r="IM333" s="49"/>
      <c r="IN333" s="49"/>
      <c r="IO333" s="49"/>
      <c r="IP333" s="49"/>
      <c r="IQ333" s="49"/>
      <c r="IR333" s="49"/>
      <c r="IS333" s="49"/>
      <c r="IT333" s="49"/>
      <c r="IU333" s="49"/>
      <c r="IV333" s="49"/>
      <c r="IW333" s="49"/>
    </row>
    <row r="334" spans="1:257">
      <c r="A334"/>
      <c r="D334" s="256"/>
      <c r="E334" s="23"/>
      <c r="F334" s="18"/>
      <c r="G334" s="19"/>
      <c r="BS334" s="234"/>
      <c r="BT334" s="234"/>
      <c r="BU334" s="234"/>
      <c r="BV334" s="234"/>
      <c r="BW334" s="246"/>
      <c r="BX334" s="234"/>
      <c r="BY334" s="234"/>
      <c r="BZ334" s="234"/>
      <c r="CA334" s="234"/>
      <c r="CB334" s="234"/>
      <c r="CC334" s="236"/>
      <c r="CF334" s="63"/>
      <c r="FT334"/>
      <c r="FU334"/>
      <c r="HA334" s="62"/>
      <c r="HB334" s="62"/>
      <c r="HC334" s="6"/>
      <c r="HD334" s="310"/>
      <c r="HE334" s="224"/>
      <c r="HF334" s="98"/>
      <c r="HH334" s="105"/>
      <c r="HI334" s="78"/>
      <c r="HJ334" s="73"/>
      <c r="HK334" s="62"/>
      <c r="HL334" s="62"/>
      <c r="HM334" s="62"/>
      <c r="HN334" s="62"/>
      <c r="HO334" s="62"/>
      <c r="HP334" s="62"/>
      <c r="HQ334" s="62"/>
      <c r="HR334" s="62"/>
      <c r="HS334" s="62"/>
      <c r="HT334" s="62"/>
      <c r="HU334" s="62"/>
      <c r="HV334" s="62"/>
      <c r="HW334" s="62"/>
      <c r="HX334" s="49"/>
      <c r="HY334" s="49"/>
      <c r="HZ334" s="49"/>
      <c r="IA334" s="62"/>
      <c r="IB334" s="62"/>
      <c r="IC334" s="62"/>
      <c r="ID334" s="62"/>
      <c r="IE334" s="62"/>
      <c r="IF334" s="62"/>
      <c r="IG334" s="62"/>
      <c r="IH334" s="62"/>
      <c r="II334" s="62"/>
      <c r="IJ334" s="62"/>
      <c r="IK334" s="62"/>
      <c r="IL334" s="49"/>
      <c r="IM334" s="49"/>
      <c r="IN334" s="49"/>
      <c r="IO334" s="49"/>
      <c r="IP334" s="49"/>
      <c r="IQ334" s="49"/>
      <c r="IR334" s="49"/>
      <c r="IS334" s="49"/>
      <c r="IT334" s="49"/>
      <c r="IU334" s="49"/>
      <c r="IV334" s="49"/>
      <c r="IW334" s="49"/>
    </row>
    <row r="335" spans="1:257">
      <c r="A335"/>
      <c r="D335" s="256"/>
      <c r="E335" s="23"/>
      <c r="F335" s="18"/>
      <c r="G335" s="19"/>
      <c r="BU335" s="233"/>
      <c r="BV335" s="233"/>
      <c r="BW335" s="233"/>
      <c r="BX335" s="233"/>
      <c r="BY335" s="63"/>
      <c r="BZ335" s="233"/>
      <c r="CA335" s="244"/>
      <c r="CB335" s="233"/>
      <c r="CC335" s="236"/>
      <c r="CF335" s="63"/>
      <c r="FT335"/>
      <c r="FU335"/>
      <c r="HA335" s="62"/>
      <c r="HB335" s="62"/>
      <c r="HC335" s="6"/>
      <c r="HD335" s="310"/>
      <c r="HE335" s="224"/>
      <c r="HF335" s="98"/>
      <c r="HH335" s="105"/>
      <c r="HI335" s="78"/>
      <c r="HJ335" s="73"/>
      <c r="HK335" s="62"/>
      <c r="HL335" s="62"/>
      <c r="HM335" s="62"/>
      <c r="HN335" s="62"/>
      <c r="HO335" s="62"/>
      <c r="HP335" s="62"/>
      <c r="HQ335" s="62"/>
      <c r="HR335" s="62"/>
      <c r="HS335" s="62"/>
      <c r="HT335" s="62"/>
      <c r="HU335" s="62"/>
      <c r="HV335" s="62"/>
      <c r="HW335" s="62"/>
      <c r="HX335" s="62"/>
      <c r="HY335" s="62"/>
      <c r="HZ335" s="62"/>
      <c r="IA335" s="49"/>
      <c r="IB335" s="62"/>
      <c r="IC335" s="62"/>
      <c r="ID335" s="62"/>
      <c r="IE335" s="62"/>
      <c r="IF335" s="62"/>
      <c r="IG335" s="62"/>
      <c r="IH335" s="62"/>
      <c r="II335" s="62"/>
      <c r="IJ335" s="62"/>
      <c r="IK335" s="62"/>
      <c r="IL335" s="62"/>
      <c r="IM335" s="62"/>
      <c r="IN335" s="62"/>
      <c r="IO335" s="62"/>
      <c r="IP335" s="62"/>
      <c r="IQ335" s="62"/>
      <c r="IR335" s="62"/>
      <c r="IS335" s="62"/>
      <c r="IT335" s="62"/>
      <c r="IU335" s="62"/>
      <c r="IV335" s="62"/>
      <c r="IW335" s="49"/>
    </row>
    <row r="336" spans="1:257">
      <c r="A336"/>
      <c r="D336" s="256"/>
      <c r="E336" s="23"/>
      <c r="F336" s="18"/>
      <c r="G336" s="19"/>
      <c r="BU336" s="233"/>
      <c r="BV336" s="233"/>
      <c r="BW336" s="233"/>
      <c r="BX336" s="233"/>
      <c r="BY336" s="63"/>
      <c r="BZ336" s="233"/>
      <c r="CA336" s="244"/>
      <c r="CB336" s="233"/>
      <c r="CC336" s="233"/>
      <c r="CF336" s="102"/>
      <c r="FT336"/>
      <c r="FU336"/>
      <c r="HA336" s="62"/>
      <c r="HB336" s="62"/>
      <c r="HC336" s="6"/>
      <c r="HD336" s="310"/>
      <c r="HE336" s="224"/>
      <c r="HF336" s="98"/>
      <c r="HH336" s="105"/>
      <c r="HI336" s="78"/>
      <c r="HJ336" s="73"/>
      <c r="HK336" s="62"/>
      <c r="HL336" s="62"/>
      <c r="HM336" s="62"/>
      <c r="HN336" s="62"/>
      <c r="HO336" s="62"/>
      <c r="HP336" s="62"/>
      <c r="HQ336" s="62"/>
      <c r="HR336" s="62"/>
      <c r="HS336" s="62"/>
      <c r="HT336" s="62"/>
      <c r="HU336" s="62"/>
      <c r="HV336" s="62"/>
      <c r="HW336" s="62"/>
      <c r="HX336" s="62"/>
      <c r="HY336" s="62"/>
      <c r="HZ336" s="62"/>
      <c r="IA336" s="49"/>
      <c r="IB336" s="62"/>
      <c r="IC336" s="62"/>
      <c r="ID336" s="62"/>
      <c r="IE336" s="62"/>
      <c r="IF336" s="62"/>
      <c r="IG336" s="62"/>
      <c r="IH336" s="62"/>
      <c r="II336" s="62"/>
      <c r="IJ336" s="62"/>
      <c r="IK336" s="62"/>
      <c r="IL336" s="62"/>
      <c r="IM336" s="62"/>
      <c r="IN336" s="62"/>
      <c r="IO336" s="62"/>
      <c r="IP336" s="62"/>
      <c r="IQ336" s="62"/>
      <c r="IR336" s="62"/>
      <c r="IS336" s="62"/>
      <c r="IT336" s="62"/>
      <c r="IU336" s="62"/>
      <c r="IV336" s="62"/>
      <c r="IW336" s="62"/>
    </row>
    <row r="337" spans="1:257">
      <c r="A337"/>
      <c r="D337" s="256"/>
      <c r="E337" s="23"/>
      <c r="F337" s="18"/>
      <c r="G337" s="19"/>
      <c r="BU337" s="233"/>
      <c r="BV337" s="233"/>
      <c r="BW337" s="233"/>
      <c r="BX337" s="233"/>
      <c r="BY337" s="63"/>
      <c r="BZ337" s="233"/>
      <c r="CA337" s="244"/>
      <c r="CB337" s="233"/>
      <c r="CC337" s="233"/>
      <c r="FT337"/>
      <c r="FU337"/>
      <c r="HA337" s="62"/>
      <c r="HB337" s="62"/>
      <c r="HC337" s="6"/>
      <c r="HD337" s="310"/>
      <c r="HE337" s="224"/>
      <c r="HF337" s="98"/>
      <c r="HH337" s="105"/>
      <c r="HI337" s="78"/>
      <c r="HJ337" s="73"/>
      <c r="HK337" s="62"/>
      <c r="HL337" s="62"/>
      <c r="HM337" s="62"/>
      <c r="HN337" s="62"/>
      <c r="HO337" s="62"/>
      <c r="HP337" s="62"/>
      <c r="HQ337" s="62"/>
      <c r="HR337" s="62"/>
      <c r="HS337" s="62"/>
      <c r="HT337" s="62"/>
      <c r="HU337" s="62"/>
      <c r="HV337" s="62"/>
      <c r="HW337" s="62"/>
      <c r="HX337" s="62"/>
      <c r="HY337" s="62"/>
      <c r="HZ337" s="62"/>
      <c r="IA337" s="62"/>
      <c r="IB337" s="49"/>
      <c r="IC337" s="49"/>
      <c r="ID337" s="49"/>
      <c r="IE337" s="49"/>
      <c r="IF337" s="49"/>
      <c r="IG337" s="62"/>
      <c r="IH337" s="62"/>
      <c r="II337" s="62"/>
      <c r="IJ337" s="62"/>
      <c r="IK337" s="62"/>
      <c r="IL337" s="62"/>
      <c r="IM337" s="62"/>
      <c r="IN337" s="62"/>
      <c r="IO337" s="62"/>
      <c r="IP337" s="62"/>
      <c r="IQ337" s="62"/>
      <c r="IR337" s="62"/>
      <c r="IS337" s="62"/>
      <c r="IT337" s="62"/>
      <c r="IU337" s="62"/>
      <c r="IV337" s="62"/>
      <c r="IW337" s="62"/>
    </row>
    <row r="338" spans="1:257">
      <c r="A338"/>
      <c r="D338" s="256"/>
      <c r="E338" s="23"/>
      <c r="F338" s="18"/>
      <c r="G338" s="19"/>
      <c r="BU338" s="233"/>
      <c r="BV338" s="233"/>
      <c r="BW338" s="233"/>
      <c r="BX338" s="233"/>
      <c r="BY338" s="63"/>
      <c r="BZ338" s="233"/>
      <c r="CA338" s="244"/>
      <c r="CB338" s="233"/>
      <c r="CC338" s="63"/>
      <c r="CF338" s="102"/>
      <c r="FT338"/>
      <c r="FU338"/>
      <c r="HA338" s="62"/>
      <c r="HB338" s="62"/>
      <c r="HC338" s="6"/>
      <c r="HD338" s="311"/>
      <c r="HE338" s="225"/>
      <c r="HF338" s="99"/>
      <c r="HH338" s="106"/>
      <c r="HI338" s="78"/>
      <c r="HJ338" s="73"/>
      <c r="HK338" s="62"/>
      <c r="HL338" s="62"/>
      <c r="HM338" s="62"/>
      <c r="HN338" s="62"/>
      <c r="HO338" s="62"/>
      <c r="HP338" s="62"/>
      <c r="HQ338" s="62"/>
      <c r="HR338" s="62"/>
      <c r="HS338" s="62"/>
      <c r="HT338" s="62"/>
      <c r="HU338" s="62"/>
      <c r="HV338" s="62"/>
      <c r="HW338" s="62"/>
      <c r="HX338" s="62"/>
      <c r="HY338" s="62"/>
      <c r="HZ338" s="62"/>
      <c r="IA338" s="62"/>
      <c r="IB338" s="49"/>
      <c r="IC338" s="49"/>
      <c r="ID338" s="49"/>
      <c r="IE338" s="49"/>
      <c r="IF338" s="49"/>
      <c r="IG338" s="62"/>
      <c r="IH338" s="62"/>
      <c r="II338" s="62"/>
      <c r="IJ338" s="62"/>
      <c r="IK338" s="62"/>
      <c r="IL338" s="62"/>
      <c r="IM338" s="62"/>
      <c r="IN338" s="62"/>
      <c r="IO338" s="62"/>
      <c r="IP338" s="62"/>
      <c r="IQ338" s="62"/>
      <c r="IR338" s="62"/>
      <c r="IS338" s="62"/>
      <c r="IT338" s="62"/>
      <c r="IU338" s="62"/>
      <c r="IV338" s="62"/>
      <c r="IW338" s="62"/>
    </row>
    <row r="339" spans="1:257">
      <c r="A339"/>
      <c r="D339" s="256"/>
      <c r="E339" s="23"/>
      <c r="F339" s="18"/>
      <c r="G339" s="19"/>
      <c r="BU339" s="233"/>
      <c r="BV339" s="233"/>
      <c r="BW339" s="233"/>
      <c r="BX339" s="233"/>
      <c r="BY339" s="233"/>
      <c r="BZ339" s="233"/>
      <c r="CA339" s="244"/>
      <c r="CB339" s="233"/>
      <c r="CC339" s="233"/>
      <c r="CF339" s="63"/>
      <c r="FT339"/>
      <c r="FU339"/>
      <c r="HA339" s="62"/>
      <c r="HB339" s="62"/>
      <c r="HC339" s="6"/>
      <c r="HD339" s="310"/>
      <c r="HE339" s="224"/>
      <c r="HF339" s="98"/>
      <c r="HH339" s="105"/>
      <c r="HI339" s="78"/>
      <c r="HJ339" s="73"/>
      <c r="HK339" s="62"/>
      <c r="HL339" s="62"/>
      <c r="HM339" s="62"/>
      <c r="HN339" s="62"/>
      <c r="HO339" s="62"/>
      <c r="HP339" s="62"/>
      <c r="HQ339" s="62"/>
      <c r="HR339" s="62"/>
      <c r="HS339" s="62"/>
      <c r="HT339" s="62"/>
      <c r="HU339" s="62"/>
      <c r="HV339" s="62"/>
      <c r="HW339" s="62"/>
      <c r="HX339" s="62"/>
      <c r="HY339" s="62"/>
      <c r="HZ339" s="62"/>
      <c r="IA339" s="62"/>
      <c r="IB339" s="62"/>
      <c r="IC339" s="62"/>
      <c r="ID339" s="62"/>
      <c r="IE339" s="62"/>
      <c r="IF339" s="62"/>
      <c r="IG339" s="62"/>
      <c r="IH339" s="62"/>
      <c r="II339" s="62"/>
      <c r="IJ339" s="62"/>
      <c r="IK339" s="62"/>
      <c r="IL339" s="62"/>
      <c r="IM339" s="62"/>
      <c r="IN339" s="62"/>
      <c r="IO339" s="62"/>
      <c r="IP339" s="62"/>
      <c r="IQ339" s="62"/>
      <c r="IR339" s="62"/>
      <c r="IS339" s="62"/>
      <c r="IT339" s="62"/>
      <c r="IU339" s="62"/>
      <c r="IV339" s="62"/>
      <c r="IW339" s="62"/>
    </row>
    <row r="340" spans="1:257">
      <c r="A340"/>
      <c r="D340" s="256"/>
      <c r="E340" s="23"/>
      <c r="F340" s="18"/>
      <c r="G340" s="19"/>
      <c r="BU340" s="233"/>
      <c r="BV340" s="233"/>
      <c r="BW340" s="233"/>
      <c r="BX340" s="233"/>
      <c r="BY340" s="233"/>
      <c r="BZ340" s="233"/>
      <c r="CA340" s="244"/>
      <c r="CB340" s="233"/>
      <c r="CC340" s="228"/>
      <c r="CF340" s="94"/>
      <c r="FT340"/>
      <c r="FU340"/>
      <c r="HA340" s="62"/>
      <c r="HB340" s="62"/>
      <c r="HC340" s="6"/>
      <c r="HD340" s="310"/>
      <c r="HE340" s="224"/>
      <c r="HF340" s="98"/>
      <c r="HH340" s="105"/>
      <c r="HI340" s="78"/>
      <c r="HJ340" s="73"/>
      <c r="HK340" s="62"/>
      <c r="HL340" s="62"/>
      <c r="HM340" s="62"/>
      <c r="HN340" s="62"/>
      <c r="HO340" s="62"/>
      <c r="HP340" s="62"/>
      <c r="HQ340" s="62"/>
      <c r="HR340" s="62"/>
      <c r="HS340" s="62"/>
      <c r="HT340" s="62"/>
      <c r="HU340" s="62"/>
      <c r="HV340" s="62"/>
      <c r="HW340" s="62"/>
      <c r="HX340" s="62"/>
      <c r="HY340" s="62"/>
      <c r="HZ340" s="62"/>
      <c r="IA340" s="62"/>
      <c r="IB340" s="49"/>
      <c r="IC340" s="49"/>
      <c r="ID340" s="49"/>
      <c r="IE340" s="49"/>
      <c r="IF340" s="49"/>
      <c r="IG340" s="49"/>
      <c r="IH340" s="49"/>
      <c r="II340" s="49"/>
      <c r="IJ340" s="49"/>
      <c r="IK340" s="49"/>
      <c r="IL340" s="49"/>
      <c r="IM340" s="49"/>
      <c r="IN340" s="49"/>
      <c r="IO340" s="49"/>
      <c r="IP340" s="49"/>
      <c r="IQ340" s="49"/>
      <c r="IR340" s="49"/>
      <c r="IS340" s="49"/>
      <c r="IT340" s="49"/>
      <c r="IU340" s="49"/>
      <c r="IV340" s="49"/>
      <c r="IW340" s="49"/>
    </row>
    <row r="341" spans="1:257">
      <c r="A341"/>
      <c r="D341" s="256"/>
      <c r="E341" s="23"/>
      <c r="F341" s="18"/>
      <c r="G341" s="19"/>
      <c r="BR341" s="236"/>
      <c r="BS341" s="236"/>
      <c r="BT341" s="233"/>
      <c r="BU341" s="102"/>
      <c r="BV341" s="102"/>
      <c r="BW341" s="102"/>
      <c r="BX341" s="236"/>
      <c r="BY341" s="63"/>
      <c r="BZ341" s="63"/>
      <c r="CA341" s="233"/>
      <c r="CB341" s="233"/>
      <c r="CC341" s="92"/>
      <c r="CF341" s="77"/>
      <c r="FT341"/>
      <c r="FU341"/>
      <c r="HA341" s="62"/>
      <c r="HB341" s="62"/>
      <c r="HC341" s="6"/>
      <c r="HD341" s="310"/>
      <c r="HE341" s="224"/>
      <c r="HF341" s="98"/>
      <c r="HH341" s="105"/>
      <c r="HI341" s="78"/>
      <c r="HJ341" s="70"/>
      <c r="HK341" s="62"/>
      <c r="HL341" s="62"/>
      <c r="HM341" s="62"/>
      <c r="HN341" s="62"/>
      <c r="HO341" s="62"/>
      <c r="HP341" s="62"/>
      <c r="HQ341" s="62"/>
      <c r="HR341" s="62"/>
      <c r="HS341" s="62"/>
      <c r="HT341" s="62"/>
      <c r="HU341" s="62"/>
      <c r="HV341" s="62"/>
      <c r="HW341" s="62"/>
      <c r="HX341" s="62"/>
      <c r="HY341" s="62"/>
      <c r="HZ341" s="62"/>
      <c r="IA341" s="62"/>
      <c r="IB341" s="49"/>
      <c r="IC341" s="49"/>
      <c r="ID341" s="49"/>
      <c r="IE341" s="49"/>
      <c r="IF341" s="49"/>
      <c r="IG341" s="49"/>
      <c r="IH341" s="49"/>
      <c r="II341" s="49"/>
      <c r="IJ341" s="49"/>
      <c r="IK341" s="49"/>
      <c r="IL341" s="49"/>
      <c r="IM341" s="49"/>
      <c r="IN341" s="49"/>
      <c r="IO341" s="49"/>
      <c r="IP341" s="49"/>
      <c r="IQ341" s="49"/>
      <c r="IR341" s="49"/>
      <c r="IS341" s="49"/>
      <c r="IT341" s="49"/>
      <c r="IU341" s="49"/>
      <c r="IV341" s="49"/>
      <c r="IW341" s="49"/>
    </row>
    <row r="342" spans="1:257">
      <c r="A342"/>
      <c r="D342" s="256"/>
      <c r="E342" s="23"/>
      <c r="F342" s="18"/>
      <c r="G342" s="19"/>
      <c r="BR342" s="236"/>
      <c r="BS342" s="236"/>
      <c r="BT342" s="233"/>
      <c r="BU342" s="102"/>
      <c r="BV342" s="102"/>
      <c r="BW342" s="102"/>
      <c r="BX342" s="236"/>
      <c r="BY342" s="63"/>
      <c r="BZ342" s="63"/>
      <c r="CA342" s="233"/>
      <c r="CB342" s="233"/>
      <c r="CC342" s="92"/>
      <c r="CF342" s="77"/>
      <c r="FT342"/>
      <c r="FU342"/>
      <c r="HA342" s="62"/>
      <c r="HB342" s="62"/>
      <c r="HC342" s="6"/>
      <c r="HD342" s="310"/>
      <c r="HE342" s="224"/>
      <c r="HF342" s="98"/>
      <c r="HH342" s="105"/>
      <c r="HI342" s="78"/>
      <c r="HJ342" s="73"/>
      <c r="HK342" s="62"/>
      <c r="HL342" s="62"/>
      <c r="HM342" s="62"/>
      <c r="HN342" s="62"/>
      <c r="HO342" s="62"/>
      <c r="HP342" s="62"/>
      <c r="HQ342" s="62"/>
      <c r="HR342" s="62"/>
      <c r="HS342" s="62"/>
      <c r="HT342" s="62"/>
      <c r="HU342" s="62"/>
      <c r="HV342" s="62"/>
      <c r="HW342" s="62"/>
      <c r="HX342" s="62"/>
      <c r="HY342" s="62"/>
      <c r="HZ342" s="62"/>
      <c r="IA342" s="62"/>
      <c r="IB342" s="62"/>
      <c r="IC342" s="62"/>
      <c r="ID342" s="62"/>
      <c r="IE342" s="62"/>
      <c r="IF342" s="62"/>
      <c r="IG342" s="49"/>
      <c r="IH342" s="49"/>
      <c r="II342" s="49"/>
      <c r="IJ342" s="49"/>
      <c r="IK342" s="49"/>
      <c r="IL342" s="49"/>
      <c r="IM342" s="49"/>
      <c r="IN342" s="49"/>
      <c r="IO342" s="49"/>
      <c r="IP342" s="49"/>
      <c r="IQ342" s="49"/>
      <c r="IR342" s="49"/>
      <c r="IS342" s="49"/>
      <c r="IT342" s="49"/>
      <c r="IU342" s="49"/>
      <c r="IV342" s="49"/>
      <c r="IW342" s="49"/>
    </row>
    <row r="343" spans="1:257">
      <c r="A343"/>
      <c r="D343" s="256"/>
      <c r="E343" s="23"/>
      <c r="F343" s="18"/>
      <c r="G343" s="19"/>
      <c r="BR343" s="236"/>
      <c r="BS343" s="236"/>
      <c r="BT343" s="233"/>
      <c r="BU343" s="102"/>
      <c r="BV343" s="102"/>
      <c r="BW343" s="102"/>
      <c r="BX343" s="236"/>
      <c r="BY343" s="63"/>
      <c r="BZ343" s="63"/>
      <c r="CA343" s="233"/>
      <c r="CB343" s="233"/>
      <c r="CC343" s="230"/>
      <c r="CD343" s="92"/>
      <c r="CE343" s="92"/>
      <c r="CF343" s="63"/>
      <c r="FT343"/>
      <c r="FU343"/>
      <c r="HA343" s="62"/>
      <c r="HB343" s="62"/>
      <c r="HC343" s="6"/>
      <c r="HD343" s="310"/>
      <c r="HE343" s="224"/>
      <c r="HF343" s="98"/>
      <c r="HH343" s="105"/>
      <c r="HI343" s="78"/>
      <c r="HJ343" s="73"/>
      <c r="HK343" s="62"/>
      <c r="HL343" s="62"/>
      <c r="HM343" s="62"/>
      <c r="HN343" s="62"/>
      <c r="HO343" s="62"/>
      <c r="HP343" s="62"/>
      <c r="HQ343" s="62"/>
      <c r="HR343" s="62"/>
      <c r="HS343" s="62"/>
      <c r="HT343" s="62"/>
      <c r="HU343" s="62"/>
      <c r="HV343" s="62"/>
      <c r="HW343" s="62"/>
      <c r="HX343" s="62"/>
      <c r="HY343" s="62"/>
      <c r="HZ343" s="62"/>
      <c r="IA343" s="62"/>
      <c r="IB343" s="62"/>
      <c r="IC343" s="62"/>
      <c r="ID343" s="62"/>
      <c r="IE343" s="62"/>
      <c r="IF343" s="62"/>
      <c r="IG343" s="49"/>
      <c r="IH343" s="49"/>
      <c r="II343" s="49"/>
      <c r="IJ343" s="49"/>
      <c r="IK343" s="49"/>
      <c r="IL343" s="49"/>
      <c r="IM343" s="49"/>
      <c r="IN343" s="49"/>
      <c r="IO343" s="49"/>
      <c r="IP343" s="49"/>
      <c r="IQ343" s="49"/>
      <c r="IR343" s="49"/>
      <c r="IS343" s="49"/>
      <c r="IT343" s="49"/>
      <c r="IU343" s="49"/>
      <c r="IV343" s="49"/>
      <c r="IW343" s="49"/>
    </row>
    <row r="344" spans="1:257">
      <c r="A344"/>
      <c r="D344" s="256"/>
      <c r="E344" s="23"/>
      <c r="F344" s="18"/>
      <c r="G344" s="19"/>
      <c r="BR344" s="236"/>
      <c r="BS344" s="236"/>
      <c r="BT344" s="236"/>
      <c r="BU344" s="236"/>
      <c r="BV344" s="236"/>
      <c r="BW344" s="236"/>
      <c r="BX344" s="236"/>
      <c r="BY344" s="236"/>
      <c r="BZ344" s="236"/>
      <c r="CA344" s="236"/>
      <c r="CB344" s="236"/>
      <c r="CC344" s="230"/>
      <c r="CD344" s="94"/>
      <c r="CE344" s="94"/>
      <c r="CF344" s="63"/>
      <c r="FT344"/>
      <c r="FU344"/>
      <c r="HA344" s="62"/>
      <c r="HB344" s="62"/>
      <c r="HC344" s="6"/>
      <c r="HD344" s="310"/>
      <c r="HE344" s="224"/>
      <c r="HF344" s="98"/>
      <c r="HH344" s="105"/>
      <c r="HI344" s="78"/>
      <c r="HJ344" s="73"/>
      <c r="HK344" s="62"/>
      <c r="HL344" s="62"/>
      <c r="HM344" s="62"/>
      <c r="HN344" s="62"/>
      <c r="HO344" s="62"/>
      <c r="HP344" s="62"/>
      <c r="HQ344" s="62"/>
      <c r="HR344" s="62"/>
      <c r="HS344" s="62"/>
      <c r="HT344" s="62"/>
      <c r="HU344" s="62"/>
      <c r="HV344" s="62"/>
      <c r="HW344" s="62"/>
      <c r="HX344" s="62"/>
      <c r="HY344" s="62"/>
      <c r="HZ344" s="62"/>
      <c r="IA344" s="62"/>
      <c r="IB344" s="62"/>
      <c r="IC344" s="62"/>
      <c r="ID344" s="62"/>
      <c r="IE344" s="62"/>
      <c r="IF344" s="62"/>
      <c r="IG344" s="62"/>
      <c r="IH344" s="62"/>
      <c r="II344" s="49"/>
      <c r="IJ344" s="49"/>
      <c r="IK344" s="49"/>
      <c r="IL344" s="49"/>
      <c r="IM344" s="49"/>
      <c r="IN344" s="49"/>
      <c r="IO344" s="49"/>
      <c r="IP344" s="49"/>
      <c r="IQ344" s="49"/>
      <c r="IR344" s="49"/>
      <c r="IS344" s="49"/>
      <c r="IT344" s="49"/>
      <c r="IU344" s="49"/>
      <c r="IV344" s="49"/>
      <c r="IW344" s="49"/>
    </row>
    <row r="345" spans="1:257">
      <c r="A345"/>
      <c r="D345" s="256"/>
      <c r="E345" s="23"/>
      <c r="F345" s="18"/>
      <c r="G345" s="19"/>
      <c r="BR345" s="236"/>
      <c r="BS345" s="233"/>
      <c r="BT345" s="233"/>
      <c r="BU345" s="233"/>
      <c r="BV345" s="233"/>
      <c r="BW345" s="233"/>
      <c r="BX345" s="233"/>
      <c r="BY345" s="233"/>
      <c r="BZ345" s="63"/>
      <c r="CA345" s="233"/>
      <c r="CB345" s="233"/>
      <c r="CC345" s="92"/>
      <c r="CD345" s="77"/>
      <c r="CE345" s="77"/>
      <c r="CF345" s="63"/>
      <c r="FT345"/>
      <c r="FU345"/>
      <c r="HA345" s="62"/>
      <c r="HB345" s="62"/>
      <c r="HC345" s="6"/>
      <c r="HD345" s="310"/>
      <c r="HE345" s="224"/>
      <c r="HF345" s="98"/>
      <c r="HH345" s="105"/>
      <c r="HI345" s="78"/>
      <c r="HJ345" s="73"/>
      <c r="HK345" s="62"/>
      <c r="HL345" s="62"/>
      <c r="HM345" s="62"/>
      <c r="HN345" s="62"/>
      <c r="HO345" s="62"/>
      <c r="HP345" s="62"/>
      <c r="HQ345" s="62"/>
      <c r="HR345" s="62"/>
      <c r="HS345" s="62"/>
      <c r="HT345" s="62"/>
      <c r="HU345" s="62"/>
      <c r="HV345" s="62"/>
      <c r="HW345" s="62"/>
      <c r="HX345" s="62"/>
      <c r="HY345" s="62"/>
      <c r="HZ345" s="62"/>
      <c r="IA345" s="62"/>
      <c r="IB345" s="62"/>
      <c r="IC345" s="62"/>
      <c r="ID345" s="62"/>
      <c r="IE345" s="62"/>
      <c r="IF345" s="62"/>
      <c r="IG345" s="62"/>
      <c r="IH345" s="62"/>
      <c r="II345" s="49"/>
      <c r="IJ345" s="49"/>
      <c r="IK345" s="49"/>
      <c r="IL345" s="49"/>
      <c r="IM345" s="49"/>
      <c r="IN345" s="49"/>
      <c r="IO345" s="49"/>
      <c r="IP345" s="49"/>
      <c r="IQ345" s="49"/>
      <c r="IR345" s="49"/>
      <c r="IS345" s="49"/>
      <c r="IT345" s="49"/>
      <c r="IU345" s="49"/>
      <c r="IV345" s="49"/>
      <c r="IW345" s="49"/>
    </row>
    <row r="346" spans="1:257">
      <c r="A346"/>
      <c r="D346" s="256"/>
      <c r="E346" s="23"/>
      <c r="F346" s="18"/>
      <c r="G346" s="19"/>
      <c r="BR346" s="236"/>
      <c r="BS346" s="233"/>
      <c r="BT346" s="233"/>
      <c r="BU346" s="233"/>
      <c r="BV346" s="233"/>
      <c r="BW346" s="233"/>
      <c r="BX346" s="233"/>
      <c r="BY346" s="233"/>
      <c r="BZ346" s="63"/>
      <c r="CA346" s="233"/>
      <c r="CB346" s="233"/>
      <c r="CC346" s="63"/>
      <c r="CD346" s="109"/>
      <c r="CE346" s="109"/>
      <c r="CF346" s="63"/>
      <c r="FT346"/>
      <c r="FU346"/>
      <c r="HA346" s="62"/>
      <c r="HB346" s="62"/>
      <c r="HC346" s="6"/>
      <c r="HD346" s="310"/>
      <c r="HE346" s="224"/>
      <c r="HF346" s="98"/>
      <c r="HH346" s="105"/>
      <c r="HI346" s="78"/>
      <c r="HJ346" s="73"/>
      <c r="HK346" s="62"/>
      <c r="HL346" s="62"/>
      <c r="HM346" s="62"/>
      <c r="HN346" s="62"/>
      <c r="HO346" s="62"/>
      <c r="HP346" s="62"/>
      <c r="HQ346" s="62"/>
      <c r="HR346" s="62"/>
      <c r="HS346" s="62"/>
      <c r="HT346" s="62"/>
      <c r="HU346" s="62"/>
      <c r="HV346" s="62"/>
      <c r="HW346" s="62"/>
      <c r="HX346" s="49"/>
      <c r="HY346" s="49"/>
      <c r="HZ346" s="49"/>
      <c r="IA346" s="62"/>
      <c r="IB346" s="62"/>
      <c r="IC346" s="62"/>
      <c r="ID346" s="62"/>
      <c r="IE346" s="62"/>
      <c r="IF346" s="62"/>
      <c r="IG346" s="62"/>
      <c r="IH346" s="62"/>
      <c r="II346" s="62"/>
      <c r="IJ346" s="49"/>
      <c r="IK346" s="49"/>
      <c r="IL346" s="49"/>
      <c r="IM346" s="49"/>
      <c r="IN346" s="49"/>
      <c r="IO346" s="49"/>
      <c r="IP346" s="49"/>
      <c r="IQ346" s="49"/>
      <c r="IR346" s="49"/>
      <c r="IS346" s="49"/>
      <c r="IT346" s="49"/>
      <c r="IU346" s="49"/>
      <c r="IV346" s="49"/>
      <c r="IW346" s="49"/>
    </row>
    <row r="347" spans="1:257">
      <c r="A347"/>
      <c r="D347" s="256"/>
      <c r="E347" s="23"/>
      <c r="F347" s="18"/>
      <c r="G347" s="19"/>
      <c r="BR347" s="63"/>
      <c r="BS347" s="63"/>
      <c r="BT347" s="63"/>
      <c r="BU347" s="63"/>
      <c r="BV347" s="63"/>
      <c r="BW347" s="63"/>
      <c r="BX347" s="63"/>
      <c r="BY347" s="63"/>
      <c r="BZ347" s="63"/>
      <c r="CA347" s="63"/>
      <c r="CB347" s="63"/>
      <c r="CC347" s="63"/>
      <c r="CD347" s="92"/>
      <c r="CE347" s="92"/>
      <c r="CF347" s="102"/>
      <c r="FT347"/>
      <c r="FU347"/>
      <c r="HA347" s="62"/>
      <c r="HB347" s="62"/>
      <c r="HC347" s="6"/>
      <c r="HD347" s="310"/>
      <c r="HE347" s="224"/>
      <c r="HF347" s="98"/>
      <c r="HH347" s="105"/>
      <c r="HI347" s="78"/>
      <c r="HJ347" s="73"/>
      <c r="HK347" s="62"/>
      <c r="HL347" s="62"/>
      <c r="HM347" s="62"/>
      <c r="HN347" s="62"/>
      <c r="HO347" s="62"/>
      <c r="HP347" s="62"/>
      <c r="HQ347" s="62"/>
      <c r="HR347" s="62"/>
      <c r="HS347" s="62"/>
      <c r="HT347" s="62"/>
      <c r="HU347" s="62"/>
      <c r="HV347" s="62"/>
      <c r="HW347" s="62"/>
      <c r="HX347" s="49"/>
      <c r="HY347" s="49"/>
      <c r="HZ347" s="49"/>
      <c r="IA347" s="62"/>
      <c r="IB347" s="62"/>
      <c r="IC347" s="62"/>
      <c r="ID347" s="62"/>
      <c r="IE347" s="62"/>
      <c r="IF347" s="62"/>
      <c r="IG347" s="62"/>
      <c r="IH347" s="62"/>
      <c r="II347" s="62"/>
      <c r="IJ347" s="62"/>
      <c r="IK347" s="62"/>
      <c r="IL347" s="49"/>
      <c r="IM347" s="49"/>
      <c r="IN347" s="49"/>
      <c r="IO347" s="49"/>
      <c r="IP347" s="49"/>
      <c r="IQ347" s="49"/>
      <c r="IR347" s="49"/>
      <c r="IS347" s="49"/>
      <c r="IT347" s="49"/>
      <c r="IU347" s="49"/>
      <c r="IV347" s="49"/>
      <c r="IW347" s="49"/>
    </row>
    <row r="348" spans="1:257">
      <c r="A348"/>
      <c r="D348" s="256"/>
      <c r="E348" s="23"/>
      <c r="F348" s="18"/>
      <c r="G348" s="19"/>
      <c r="BR348" s="136"/>
      <c r="BS348" s="136"/>
      <c r="BT348" s="136"/>
      <c r="BU348" s="136"/>
      <c r="BV348" s="233"/>
      <c r="BW348" s="233"/>
      <c r="BX348" s="233"/>
      <c r="BY348" s="233"/>
      <c r="BZ348" s="233"/>
      <c r="CA348" s="233"/>
      <c r="CB348" s="233"/>
      <c r="CC348" s="63"/>
      <c r="CD348" s="92"/>
      <c r="CE348" s="92"/>
      <c r="CF348" s="102"/>
      <c r="FT348"/>
      <c r="FU348"/>
      <c r="HA348" s="62"/>
      <c r="HB348" s="62"/>
      <c r="HC348" s="6"/>
      <c r="HD348" s="310"/>
      <c r="HE348" s="224"/>
      <c r="HF348" s="98"/>
      <c r="HH348" s="105"/>
      <c r="HI348" s="78"/>
      <c r="HJ348" s="73"/>
      <c r="HK348" s="62"/>
      <c r="HL348" s="62"/>
      <c r="HM348" s="62"/>
      <c r="HN348" s="62"/>
      <c r="HO348" s="62"/>
      <c r="HP348" s="62"/>
      <c r="HQ348" s="62"/>
      <c r="HR348" s="62"/>
      <c r="HS348" s="62"/>
      <c r="HT348" s="62"/>
      <c r="HU348" s="62"/>
      <c r="HV348" s="62"/>
      <c r="HW348" s="62"/>
      <c r="HX348" s="49"/>
      <c r="HY348" s="49"/>
      <c r="HZ348" s="49"/>
      <c r="IA348" s="62"/>
      <c r="IB348" s="62"/>
      <c r="IC348" s="62"/>
      <c r="ID348" s="62"/>
      <c r="IE348" s="62"/>
      <c r="IF348" s="62"/>
      <c r="IG348" s="62"/>
      <c r="IH348" s="62"/>
      <c r="II348" s="62"/>
      <c r="IJ348" s="62"/>
      <c r="IK348" s="62"/>
      <c r="IL348" s="49"/>
      <c r="IM348" s="49"/>
      <c r="IN348" s="49"/>
      <c r="IO348" s="49"/>
      <c r="IP348" s="49"/>
      <c r="IQ348" s="49"/>
      <c r="IR348" s="49"/>
      <c r="IS348" s="49"/>
      <c r="IT348" s="49"/>
      <c r="IU348" s="49"/>
      <c r="IV348" s="49"/>
      <c r="IW348" s="49"/>
    </row>
    <row r="349" spans="1:257">
      <c r="A349"/>
      <c r="D349" s="256"/>
      <c r="E349" s="23"/>
      <c r="F349" s="18"/>
      <c r="G349" s="19"/>
      <c r="BR349" s="223"/>
      <c r="BS349" s="223"/>
      <c r="BT349" s="223"/>
      <c r="BU349" s="223"/>
      <c r="BV349" s="228"/>
      <c r="BW349" s="133"/>
      <c r="BX349" s="133"/>
      <c r="BY349" s="223"/>
      <c r="BZ349" s="63"/>
      <c r="CA349" s="223"/>
      <c r="CB349" s="228"/>
      <c r="CC349" s="63"/>
      <c r="CD349" s="92"/>
      <c r="CE349" s="92"/>
      <c r="CF349" s="102"/>
      <c r="FT349"/>
      <c r="FU349"/>
      <c r="HA349" s="62"/>
      <c r="HB349" s="62"/>
      <c r="HC349" s="6"/>
      <c r="HD349" s="310"/>
      <c r="HE349" s="224"/>
      <c r="HF349" s="98"/>
      <c r="HH349" s="105"/>
      <c r="HI349" s="78"/>
      <c r="HJ349" s="73"/>
      <c r="HK349" s="62"/>
      <c r="HL349" s="62"/>
      <c r="HM349" s="62"/>
      <c r="HN349" s="62"/>
      <c r="HO349" s="62"/>
      <c r="HP349" s="62"/>
      <c r="HQ349" s="62"/>
      <c r="HR349" s="62"/>
      <c r="HS349" s="62"/>
      <c r="HT349" s="62"/>
      <c r="HU349" s="62"/>
      <c r="HV349" s="62"/>
      <c r="HW349" s="62"/>
      <c r="HX349" s="62"/>
      <c r="HY349" s="62"/>
      <c r="HZ349" s="62"/>
      <c r="IA349" s="49"/>
      <c r="IB349" s="62"/>
      <c r="IC349" s="62"/>
      <c r="ID349" s="62"/>
      <c r="IE349" s="62"/>
      <c r="IF349" s="62"/>
      <c r="IG349" s="62"/>
      <c r="IH349" s="62"/>
      <c r="II349" s="62"/>
      <c r="IJ349" s="62"/>
      <c r="IK349" s="62"/>
      <c r="IL349" s="62"/>
      <c r="IM349" s="62"/>
      <c r="IN349" s="62"/>
      <c r="IO349" s="62"/>
      <c r="IP349" s="62"/>
      <c r="IQ349" s="62"/>
      <c r="IR349" s="62"/>
      <c r="IS349" s="62"/>
      <c r="IT349" s="62"/>
      <c r="IU349" s="62"/>
      <c r="IV349" s="62"/>
      <c r="IW349" s="49"/>
    </row>
    <row r="350" spans="1:257">
      <c r="A350"/>
      <c r="D350" s="256"/>
      <c r="E350" s="23"/>
      <c r="F350" s="18"/>
      <c r="G350" s="19"/>
      <c r="BR350" s="149"/>
      <c r="BS350" s="149"/>
      <c r="BT350" s="149"/>
      <c r="BU350" s="63"/>
      <c r="BV350" s="92"/>
      <c r="BW350" s="92"/>
      <c r="BX350" s="63"/>
      <c r="BY350" s="63"/>
      <c r="BZ350" s="149"/>
      <c r="CA350" s="92"/>
      <c r="CB350" s="63"/>
      <c r="CC350" s="63"/>
      <c r="CD350" s="92"/>
      <c r="CE350" s="92"/>
      <c r="CF350" s="63"/>
      <c r="FT350"/>
      <c r="FU350"/>
      <c r="HA350" s="62"/>
      <c r="HB350" s="62"/>
      <c r="HC350" s="6"/>
      <c r="HD350" s="310"/>
      <c r="HE350" s="224"/>
      <c r="HF350" s="98"/>
      <c r="HH350" s="105"/>
      <c r="HI350" s="78"/>
      <c r="HJ350" s="73"/>
      <c r="HK350" s="62"/>
      <c r="HL350" s="62"/>
      <c r="HM350" s="62"/>
      <c r="HN350" s="62"/>
      <c r="HO350" s="62"/>
      <c r="HP350" s="62"/>
      <c r="HQ350" s="62"/>
      <c r="HR350" s="62"/>
      <c r="HS350" s="62"/>
      <c r="HT350" s="62"/>
      <c r="HU350" s="62"/>
      <c r="HV350" s="62"/>
      <c r="HW350" s="62"/>
      <c r="HX350" s="62"/>
      <c r="HY350" s="62"/>
      <c r="HZ350" s="62"/>
      <c r="IA350" s="49"/>
      <c r="IB350" s="62"/>
      <c r="IC350" s="62"/>
      <c r="ID350" s="62"/>
      <c r="IE350" s="62"/>
      <c r="IF350" s="62"/>
      <c r="IG350" s="62"/>
      <c r="IH350" s="62"/>
      <c r="II350" s="62"/>
      <c r="IJ350" s="62"/>
      <c r="IK350" s="62"/>
      <c r="IL350" s="62"/>
      <c r="IM350" s="62"/>
      <c r="IN350" s="62"/>
      <c r="IO350" s="62"/>
      <c r="IP350" s="62"/>
      <c r="IQ350" s="62"/>
      <c r="IR350" s="62"/>
      <c r="IS350" s="62"/>
      <c r="IT350" s="62"/>
      <c r="IU350" s="62"/>
      <c r="IV350" s="62"/>
      <c r="IW350" s="62"/>
    </row>
    <row r="351" spans="1:257">
      <c r="A351"/>
      <c r="D351" s="256"/>
      <c r="E351" s="23"/>
      <c r="F351" s="18"/>
      <c r="G351" s="19"/>
      <c r="BR351" s="149"/>
      <c r="BS351" s="149"/>
      <c r="BT351" s="149"/>
      <c r="BU351" s="63"/>
      <c r="BV351" s="92"/>
      <c r="BW351" s="92"/>
      <c r="BX351" s="63"/>
      <c r="BY351" s="149"/>
      <c r="BZ351" s="149"/>
      <c r="CA351" s="92"/>
      <c r="CB351" s="92"/>
      <c r="CC351" s="63"/>
      <c r="CD351" s="92"/>
      <c r="CE351" s="92"/>
      <c r="CF351" s="94"/>
      <c r="FT351"/>
      <c r="FU351"/>
      <c r="HA351" s="62"/>
      <c r="HB351" s="62"/>
      <c r="HC351" s="6"/>
      <c r="HD351" s="310"/>
      <c r="HE351" s="224"/>
      <c r="HF351" s="98"/>
      <c r="HH351" s="105"/>
      <c r="HI351" s="78"/>
      <c r="HJ351" s="73"/>
      <c r="HK351" s="62"/>
      <c r="HL351" s="62"/>
      <c r="HM351" s="62"/>
      <c r="HN351" s="62"/>
      <c r="HO351" s="62"/>
      <c r="HP351" s="62"/>
      <c r="HQ351" s="62"/>
      <c r="HR351" s="62"/>
      <c r="HS351" s="62"/>
      <c r="HT351" s="62"/>
      <c r="HU351" s="62"/>
      <c r="HV351" s="62"/>
      <c r="HW351" s="62"/>
      <c r="HX351" s="62"/>
      <c r="HY351" s="62"/>
      <c r="HZ351" s="62"/>
      <c r="IA351" s="62"/>
      <c r="IB351" s="49"/>
      <c r="IC351" s="49"/>
      <c r="ID351" s="49"/>
      <c r="IE351" s="49"/>
      <c r="IF351" s="49"/>
      <c r="IG351" s="62"/>
      <c r="IH351" s="62"/>
      <c r="II351" s="62"/>
      <c r="IJ351" s="62"/>
      <c r="IK351" s="62"/>
      <c r="IL351" s="62"/>
      <c r="IM351" s="62"/>
      <c r="IN351" s="62"/>
      <c r="IO351" s="62"/>
      <c r="IP351" s="62"/>
      <c r="IQ351" s="62"/>
      <c r="IR351" s="62"/>
      <c r="IS351" s="62"/>
      <c r="IT351" s="62"/>
      <c r="IU351" s="62"/>
      <c r="IV351" s="62"/>
      <c r="IW351" s="62"/>
    </row>
    <row r="352" spans="1:257">
      <c r="A352"/>
      <c r="D352" s="256"/>
      <c r="E352" s="24"/>
      <c r="F352" s="18"/>
      <c r="G352" s="19"/>
      <c r="BR352" s="230"/>
      <c r="BS352" s="230"/>
      <c r="BT352" s="230"/>
      <c r="BU352" s="230"/>
      <c r="BV352" s="230"/>
      <c r="BW352" s="230"/>
      <c r="BX352" s="230"/>
      <c r="BY352" s="230"/>
      <c r="BZ352" s="230"/>
      <c r="CA352" s="230"/>
      <c r="CB352" s="230"/>
      <c r="CC352" s="63"/>
      <c r="CD352" s="63"/>
      <c r="CE352" s="63"/>
      <c r="CF352" s="77"/>
      <c r="FT352"/>
      <c r="FU352"/>
      <c r="HA352" s="62"/>
      <c r="HB352" s="62"/>
      <c r="HC352" s="6"/>
      <c r="HD352" s="311"/>
      <c r="HE352" s="225"/>
      <c r="HF352" s="99"/>
      <c r="HH352" s="106"/>
      <c r="HI352" s="78"/>
      <c r="HJ352" s="73"/>
      <c r="HK352" s="62"/>
      <c r="HL352" s="62"/>
      <c r="HM352" s="62"/>
      <c r="HN352" s="62"/>
      <c r="HO352" s="62"/>
      <c r="HP352" s="62"/>
      <c r="HQ352" s="62"/>
      <c r="HR352" s="62"/>
      <c r="HS352" s="62"/>
      <c r="HT352" s="62"/>
      <c r="HU352" s="62"/>
      <c r="HV352" s="62"/>
      <c r="HW352" s="62"/>
      <c r="HX352" s="62"/>
      <c r="HY352" s="62"/>
      <c r="HZ352" s="62"/>
      <c r="IA352" s="62"/>
      <c r="IB352" s="49"/>
      <c r="IC352" s="49"/>
      <c r="ID352" s="49"/>
      <c r="IE352" s="49"/>
      <c r="IF352" s="49"/>
      <c r="IG352" s="62"/>
      <c r="IH352" s="62"/>
      <c r="II352" s="62"/>
      <c r="IJ352" s="62"/>
      <c r="IK352" s="62"/>
      <c r="IL352" s="62"/>
      <c r="IM352" s="62"/>
      <c r="IN352" s="62"/>
      <c r="IO352" s="62"/>
      <c r="IP352" s="62"/>
      <c r="IQ352" s="62"/>
      <c r="IR352" s="62"/>
      <c r="IS352" s="62"/>
      <c r="IT352" s="62"/>
      <c r="IU352" s="62"/>
      <c r="IV352" s="62"/>
      <c r="IW352" s="62"/>
    </row>
    <row r="353" spans="1:257">
      <c r="A353"/>
      <c r="D353" s="256"/>
      <c r="E353" s="24"/>
      <c r="F353" s="18"/>
      <c r="G353" s="19"/>
      <c r="BR353" s="230"/>
      <c r="BS353" s="230"/>
      <c r="BT353" s="230"/>
      <c r="BU353" s="230"/>
      <c r="BV353" s="230"/>
      <c r="BW353" s="230"/>
      <c r="BX353" s="230"/>
      <c r="BY353" s="230"/>
      <c r="BZ353" s="230"/>
      <c r="CA353" s="230"/>
      <c r="CB353" s="230"/>
      <c r="CC353" s="63"/>
      <c r="CF353" s="77"/>
      <c r="FT353"/>
      <c r="FU353"/>
      <c r="HA353" s="62"/>
      <c r="HB353" s="62"/>
      <c r="HC353" s="6"/>
      <c r="HD353" s="310"/>
      <c r="HE353" s="224"/>
      <c r="HF353" s="98"/>
      <c r="HH353" s="105"/>
      <c r="HI353" s="78"/>
      <c r="HJ353" s="73"/>
      <c r="HK353" s="62"/>
      <c r="HL353" s="62"/>
      <c r="HM353" s="62"/>
      <c r="HN353" s="62"/>
      <c r="HO353" s="62"/>
      <c r="HP353" s="62"/>
      <c r="HQ353" s="62"/>
      <c r="HR353" s="62"/>
      <c r="HS353" s="62"/>
      <c r="HT353" s="62"/>
      <c r="HU353" s="62"/>
      <c r="HV353" s="62"/>
      <c r="HW353" s="62"/>
      <c r="HX353" s="62"/>
      <c r="HY353" s="62"/>
      <c r="HZ353" s="62"/>
      <c r="IA353" s="62"/>
      <c r="IB353" s="62"/>
      <c r="IC353" s="62"/>
      <c r="ID353" s="62"/>
      <c r="IE353" s="62"/>
      <c r="IF353" s="62"/>
      <c r="IG353" s="62"/>
      <c r="IH353" s="62"/>
      <c r="II353" s="62"/>
      <c r="IJ353" s="62"/>
      <c r="IK353" s="62"/>
      <c r="IL353" s="62"/>
      <c r="IM353" s="62"/>
      <c r="IN353" s="62"/>
      <c r="IO353" s="62"/>
      <c r="IP353" s="62"/>
      <c r="IQ353" s="62"/>
      <c r="IR353" s="62"/>
      <c r="IS353" s="62"/>
      <c r="IT353" s="62"/>
      <c r="IU353" s="62"/>
      <c r="IV353" s="62"/>
      <c r="IW353" s="62"/>
    </row>
    <row r="354" spans="1:257">
      <c r="A354"/>
      <c r="D354" s="256"/>
      <c r="E354" s="24"/>
      <c r="F354" s="18"/>
      <c r="G354" s="19"/>
      <c r="BR354" s="149"/>
      <c r="BS354" s="149"/>
      <c r="BT354" s="149"/>
      <c r="BU354" s="63"/>
      <c r="BV354" s="92"/>
      <c r="BW354" s="92"/>
      <c r="BX354" s="149"/>
      <c r="BY354" s="149"/>
      <c r="BZ354" s="149"/>
      <c r="CA354" s="92"/>
      <c r="CB354" s="92"/>
      <c r="CF354" s="77"/>
      <c r="FT354"/>
      <c r="FU354"/>
      <c r="HA354" s="62"/>
      <c r="HB354" s="62"/>
      <c r="HC354" s="6"/>
      <c r="HD354" s="310"/>
      <c r="HE354" s="224"/>
      <c r="HF354" s="98"/>
      <c r="HH354" s="105"/>
      <c r="HI354" s="78"/>
      <c r="HJ354" s="73"/>
      <c r="HK354" s="62"/>
      <c r="HL354" s="62"/>
      <c r="HM354" s="62"/>
      <c r="HN354" s="62"/>
      <c r="HO354" s="62"/>
      <c r="HP354" s="62"/>
      <c r="HQ354" s="62"/>
      <c r="HR354" s="62"/>
      <c r="HS354" s="62"/>
      <c r="HT354" s="62"/>
      <c r="HU354" s="62"/>
      <c r="HV354" s="62"/>
      <c r="HW354" s="62"/>
      <c r="HX354" s="62"/>
      <c r="HY354" s="62"/>
      <c r="HZ354" s="62"/>
      <c r="IA354" s="62"/>
      <c r="IB354" s="49"/>
      <c r="IC354" s="49"/>
      <c r="ID354" s="49"/>
      <c r="IE354" s="49"/>
      <c r="IF354" s="49"/>
      <c r="IG354" s="49"/>
      <c r="IH354" s="49"/>
      <c r="II354" s="49"/>
      <c r="IJ354" s="49"/>
      <c r="IK354" s="49"/>
      <c r="IL354" s="49"/>
      <c r="IM354" s="49"/>
      <c r="IN354" s="49"/>
      <c r="IO354" s="49"/>
      <c r="IP354" s="49"/>
      <c r="IQ354" s="49"/>
      <c r="IR354" s="49"/>
      <c r="IS354" s="49"/>
      <c r="IT354" s="49"/>
      <c r="IU354" s="49"/>
      <c r="IV354" s="49"/>
      <c r="IW354" s="49"/>
    </row>
    <row r="355" spans="1:257">
      <c r="A355"/>
      <c r="D355" s="256"/>
      <c r="E355" s="23"/>
      <c r="F355" s="18"/>
      <c r="G355" s="19"/>
      <c r="BR355" s="63"/>
      <c r="BS355" s="63"/>
      <c r="BT355" s="63"/>
      <c r="BU355" s="63"/>
      <c r="BV355" s="63"/>
      <c r="BW355" s="63"/>
      <c r="BX355" s="63"/>
      <c r="BY355" s="63"/>
      <c r="BZ355" s="63"/>
      <c r="CA355" s="63"/>
      <c r="CB355" s="63"/>
      <c r="CD355" s="92"/>
      <c r="CE355" s="92"/>
      <c r="CF355" s="77"/>
      <c r="FT355"/>
      <c r="FU355"/>
      <c r="HA355" s="62"/>
      <c r="HB355" s="62"/>
      <c r="HC355" s="6"/>
      <c r="HD355" s="310"/>
      <c r="HE355" s="224"/>
      <c r="HF355" s="98"/>
      <c r="HH355" s="105"/>
      <c r="HI355" s="78"/>
      <c r="HJ355" s="70"/>
      <c r="HK355" s="62"/>
      <c r="HL355" s="62"/>
      <c r="HM355" s="62"/>
      <c r="HN355" s="62"/>
      <c r="HO355" s="62"/>
      <c r="HP355" s="62"/>
      <c r="HQ355" s="62"/>
      <c r="HR355" s="62"/>
      <c r="HS355" s="62"/>
      <c r="HT355" s="62"/>
      <c r="HU355" s="62"/>
      <c r="HV355" s="62"/>
      <c r="HW355" s="62"/>
      <c r="HX355" s="62"/>
      <c r="HY355" s="62"/>
      <c r="HZ355" s="62"/>
      <c r="IA355" s="62"/>
      <c r="IB355" s="49"/>
      <c r="IC355" s="49"/>
      <c r="ID355" s="49"/>
      <c r="IE355" s="49"/>
      <c r="IF355" s="49"/>
      <c r="IG355" s="49"/>
      <c r="IH355" s="49"/>
      <c r="II355" s="49"/>
      <c r="IJ355" s="49"/>
      <c r="IK355" s="49"/>
      <c r="IL355" s="49"/>
      <c r="IM355" s="49"/>
      <c r="IN355" s="49"/>
      <c r="IO355" s="49"/>
      <c r="IP355" s="49"/>
      <c r="IQ355" s="49"/>
      <c r="IR355" s="49"/>
      <c r="IS355" s="49"/>
      <c r="IT355" s="49"/>
      <c r="IU355" s="49"/>
      <c r="IV355" s="49"/>
      <c r="IW355" s="49"/>
    </row>
    <row r="356" spans="1:257">
      <c r="A356"/>
      <c r="D356" s="256"/>
      <c r="E356" s="23"/>
      <c r="F356" s="18"/>
      <c r="G356" s="19"/>
      <c r="BR356" s="63"/>
      <c r="BS356" s="63"/>
      <c r="BT356" s="63"/>
      <c r="BU356" s="63"/>
      <c r="BV356" s="63"/>
      <c r="BW356" s="63"/>
      <c r="BX356" s="63"/>
      <c r="BY356" s="63"/>
      <c r="BZ356" s="63"/>
      <c r="CA356" s="63"/>
      <c r="CB356" s="63"/>
      <c r="CD356" s="94"/>
      <c r="CE356" s="94"/>
      <c r="CF356" s="77"/>
      <c r="FT356"/>
      <c r="FU356"/>
      <c r="HA356" s="62"/>
      <c r="HB356" s="62"/>
      <c r="HC356" s="6"/>
      <c r="HD356" s="310"/>
      <c r="HE356" s="224"/>
      <c r="HF356" s="98"/>
      <c r="HH356" s="105"/>
      <c r="HI356" s="78"/>
      <c r="HJ356" s="73"/>
      <c r="HK356" s="62"/>
      <c r="HL356" s="62"/>
      <c r="HM356" s="62"/>
      <c r="HN356" s="62"/>
      <c r="HO356" s="62"/>
      <c r="HP356" s="62"/>
      <c r="HQ356" s="62"/>
      <c r="HR356" s="62"/>
      <c r="HS356" s="62"/>
      <c r="HT356" s="62"/>
      <c r="HU356" s="62"/>
      <c r="HV356" s="62"/>
      <c r="HW356" s="62"/>
      <c r="HX356" s="62"/>
      <c r="HY356" s="62"/>
      <c r="HZ356" s="62"/>
      <c r="IA356" s="62"/>
      <c r="IB356" s="62"/>
      <c r="IC356" s="62"/>
      <c r="ID356" s="62"/>
      <c r="IE356" s="62"/>
      <c r="IF356" s="62"/>
      <c r="IG356" s="49"/>
      <c r="IH356" s="49"/>
      <c r="II356" s="49"/>
      <c r="IJ356" s="49"/>
      <c r="IK356" s="49"/>
      <c r="IL356" s="49"/>
      <c r="IM356" s="49"/>
      <c r="IN356" s="49"/>
      <c r="IO356" s="49"/>
      <c r="IP356" s="49"/>
      <c r="IQ356" s="49"/>
      <c r="IR356" s="49"/>
      <c r="IS356" s="49"/>
      <c r="IT356" s="49"/>
      <c r="IU356" s="49"/>
      <c r="IV356" s="49"/>
      <c r="IW356" s="49"/>
    </row>
    <row r="357" spans="1:257">
      <c r="A357"/>
      <c r="D357" s="256"/>
      <c r="E357" s="23"/>
      <c r="F357" s="18"/>
      <c r="G357" s="19"/>
      <c r="BR357" s="63"/>
      <c r="BS357" s="63"/>
      <c r="BT357" s="63"/>
      <c r="BU357" s="63"/>
      <c r="BV357" s="63"/>
      <c r="BW357" s="63"/>
      <c r="BX357" s="63"/>
      <c r="BY357" s="63"/>
      <c r="BZ357" s="63"/>
      <c r="CA357" s="63"/>
      <c r="CB357" s="63"/>
      <c r="CD357" s="77"/>
      <c r="CE357" s="77"/>
      <c r="CF357" s="77"/>
      <c r="FT357"/>
      <c r="FU357"/>
      <c r="HA357" s="62"/>
      <c r="HB357" s="62"/>
      <c r="HC357" s="6"/>
      <c r="HD357" s="310"/>
      <c r="HE357" s="224"/>
      <c r="HF357" s="98"/>
      <c r="HH357" s="105"/>
      <c r="HI357" s="78"/>
      <c r="HJ357" s="73"/>
      <c r="HK357" s="62"/>
      <c r="HL357" s="62"/>
      <c r="HM357" s="62"/>
      <c r="HN357" s="62"/>
      <c r="HO357" s="62"/>
      <c r="HP357" s="62"/>
      <c r="HQ357" s="62"/>
      <c r="HR357" s="62"/>
      <c r="HS357" s="62"/>
      <c r="HT357" s="62"/>
      <c r="HU357" s="62"/>
      <c r="HV357" s="62"/>
      <c r="HW357" s="62"/>
      <c r="HX357" s="62"/>
      <c r="HY357" s="62"/>
      <c r="HZ357" s="62"/>
      <c r="IA357" s="62"/>
      <c r="IB357" s="62"/>
      <c r="IC357" s="62"/>
      <c r="ID357" s="62"/>
      <c r="IE357" s="62"/>
      <c r="IF357" s="62"/>
      <c r="IG357" s="49"/>
      <c r="IH357" s="49"/>
      <c r="II357" s="49"/>
      <c r="IJ357" s="49"/>
      <c r="IK357" s="49"/>
      <c r="IL357" s="49"/>
      <c r="IM357" s="49"/>
      <c r="IN357" s="49"/>
      <c r="IO357" s="49"/>
      <c r="IP357" s="49"/>
      <c r="IQ357" s="49"/>
      <c r="IR357" s="49"/>
      <c r="IS357" s="49"/>
      <c r="IT357" s="49"/>
      <c r="IU357" s="49"/>
      <c r="IV357" s="49"/>
      <c r="IW357" s="49"/>
    </row>
    <row r="358" spans="1:257">
      <c r="A358"/>
      <c r="D358" s="256"/>
      <c r="E358" s="23"/>
      <c r="F358" s="18"/>
      <c r="G358" s="19"/>
      <c r="BR358" s="226"/>
      <c r="BS358" s="226"/>
      <c r="BT358" s="226"/>
      <c r="BU358" s="226"/>
      <c r="BV358" s="226"/>
      <c r="BW358" s="63"/>
      <c r="BX358" s="63"/>
      <c r="BY358" s="63"/>
      <c r="BZ358" s="63"/>
      <c r="CA358" s="63"/>
      <c r="CB358" s="63"/>
      <c r="CD358" s="109"/>
      <c r="CE358" s="109"/>
      <c r="CF358" s="77"/>
      <c r="FT358"/>
      <c r="FU358"/>
      <c r="HA358" s="62"/>
      <c r="HB358" s="62"/>
      <c r="HC358" s="6"/>
      <c r="HD358" s="310"/>
      <c r="HE358" s="224"/>
      <c r="HF358" s="98"/>
      <c r="HH358" s="105"/>
      <c r="HI358" s="78"/>
      <c r="HJ358" s="73"/>
      <c r="HK358" s="62"/>
      <c r="HL358" s="62"/>
      <c r="HM358" s="62"/>
      <c r="HN358" s="62"/>
      <c r="HO358" s="62"/>
      <c r="HP358" s="62"/>
      <c r="HQ358" s="62"/>
      <c r="HR358" s="62"/>
      <c r="HS358" s="62"/>
      <c r="HT358" s="62"/>
      <c r="HU358" s="62"/>
      <c r="HV358" s="62"/>
      <c r="HW358" s="62"/>
      <c r="HX358" s="62"/>
      <c r="HY358" s="62"/>
      <c r="HZ358" s="62"/>
      <c r="IA358" s="62"/>
      <c r="IB358" s="62"/>
      <c r="IC358" s="62"/>
      <c r="ID358" s="62"/>
      <c r="IE358" s="62"/>
      <c r="IF358" s="62"/>
      <c r="IG358" s="62"/>
      <c r="IH358" s="62"/>
      <c r="II358" s="49"/>
      <c r="IJ358" s="49"/>
      <c r="IK358" s="49"/>
      <c r="IL358" s="49"/>
      <c r="IM358" s="49"/>
      <c r="IN358" s="49"/>
      <c r="IO358" s="49"/>
      <c r="IP358" s="49"/>
      <c r="IQ358" s="49"/>
      <c r="IR358" s="49"/>
      <c r="IS358" s="49"/>
      <c r="IT358" s="49"/>
      <c r="IU358" s="49"/>
      <c r="IV358" s="49"/>
      <c r="IW358" s="49"/>
    </row>
    <row r="359" spans="1:257">
      <c r="A359"/>
      <c r="D359" s="256"/>
      <c r="E359" s="23"/>
      <c r="F359" s="18"/>
      <c r="G359" s="19"/>
      <c r="BR359" s="227"/>
      <c r="BS359" s="63"/>
      <c r="BT359" s="227"/>
      <c r="BU359" s="63"/>
      <c r="BV359" s="63"/>
      <c r="BW359" s="63"/>
      <c r="BX359" s="63"/>
      <c r="BY359" s="63"/>
      <c r="BZ359" s="63"/>
      <c r="CA359" s="63"/>
      <c r="CB359" s="63"/>
      <c r="CD359" s="92"/>
      <c r="CE359" s="92"/>
      <c r="CF359" s="107"/>
      <c r="FT359"/>
      <c r="FU359"/>
      <c r="HA359" s="62"/>
      <c r="HB359" s="62"/>
      <c r="HC359" s="6"/>
      <c r="HD359" s="310"/>
      <c r="HE359" s="224"/>
      <c r="HF359" s="98"/>
      <c r="HH359" s="105"/>
      <c r="HI359" s="78"/>
      <c r="HJ359" s="73"/>
      <c r="HK359" s="62"/>
      <c r="HL359" s="62"/>
      <c r="HM359" s="62"/>
      <c r="HN359" s="62"/>
      <c r="HO359" s="62"/>
      <c r="HP359" s="62"/>
      <c r="HQ359" s="62"/>
      <c r="HR359" s="62"/>
      <c r="HS359" s="62"/>
      <c r="HT359" s="62"/>
      <c r="HU359" s="62"/>
      <c r="HV359" s="62"/>
      <c r="HW359" s="62"/>
      <c r="HX359" s="62"/>
      <c r="HY359" s="62"/>
      <c r="HZ359" s="62"/>
      <c r="IA359" s="62"/>
      <c r="IB359" s="62"/>
      <c r="IC359" s="62"/>
      <c r="ID359" s="62"/>
      <c r="IE359" s="62"/>
      <c r="IF359" s="62"/>
      <c r="IG359" s="62"/>
      <c r="IH359" s="62"/>
      <c r="II359" s="49"/>
      <c r="IJ359" s="49"/>
      <c r="IK359" s="49"/>
      <c r="IL359" s="49"/>
      <c r="IM359" s="49"/>
      <c r="IN359" s="49"/>
      <c r="IO359" s="49"/>
      <c r="IP359" s="49"/>
      <c r="IQ359" s="49"/>
      <c r="IR359" s="49"/>
      <c r="IS359" s="49"/>
      <c r="IT359" s="49"/>
      <c r="IU359" s="49"/>
      <c r="IV359" s="49"/>
      <c r="IW359" s="49"/>
    </row>
    <row r="360" spans="1:257">
      <c r="A360"/>
      <c r="D360" s="256"/>
      <c r="E360" s="23"/>
      <c r="F360" s="18"/>
      <c r="G360" s="19"/>
      <c r="BR360" s="227"/>
      <c r="BS360" s="63"/>
      <c r="BT360" s="227"/>
      <c r="BU360" s="63"/>
      <c r="BV360" s="63"/>
      <c r="BW360" s="63"/>
      <c r="BX360" s="63"/>
      <c r="BY360" s="63"/>
      <c r="BZ360" s="63"/>
      <c r="CA360" s="63"/>
      <c r="CB360" s="63"/>
      <c r="CD360" s="92"/>
      <c r="CE360" s="92"/>
      <c r="CF360" s="107"/>
      <c r="FT360"/>
      <c r="FU360"/>
      <c r="HA360" s="62"/>
      <c r="HB360" s="62"/>
      <c r="HC360" s="6"/>
      <c r="HD360" s="310"/>
      <c r="HE360" s="224"/>
      <c r="HF360" s="98"/>
      <c r="HH360" s="105"/>
      <c r="HI360" s="78"/>
      <c r="HJ360" s="73"/>
      <c r="HK360" s="62"/>
      <c r="HL360" s="62"/>
      <c r="HM360" s="62"/>
      <c r="HN360" s="62"/>
      <c r="HO360" s="62"/>
      <c r="HP360" s="62"/>
      <c r="HQ360" s="62"/>
      <c r="HR360" s="62"/>
      <c r="HS360" s="62"/>
      <c r="HT360" s="62"/>
      <c r="HU360" s="62"/>
      <c r="HV360" s="62"/>
      <c r="HW360" s="62"/>
      <c r="HX360" s="49"/>
      <c r="HY360" s="49"/>
      <c r="HZ360" s="49"/>
      <c r="IA360" s="62"/>
      <c r="IB360" s="62"/>
      <c r="IC360" s="62"/>
      <c r="ID360" s="62"/>
      <c r="IE360" s="62"/>
      <c r="IF360" s="62"/>
      <c r="IG360" s="62"/>
      <c r="IH360" s="62"/>
      <c r="II360" s="62"/>
      <c r="IJ360" s="49"/>
      <c r="IK360" s="49"/>
      <c r="IL360" s="49"/>
      <c r="IM360" s="49"/>
      <c r="IN360" s="49"/>
      <c r="IO360" s="49"/>
      <c r="IP360" s="49"/>
      <c r="IQ360" s="49"/>
      <c r="IR360" s="49"/>
      <c r="IS360" s="49"/>
      <c r="IT360" s="49"/>
      <c r="IU360" s="49"/>
      <c r="IV360" s="49"/>
      <c r="IW360" s="49"/>
    </row>
    <row r="361" spans="1:257">
      <c r="A361"/>
      <c r="D361" s="256"/>
      <c r="E361" s="23"/>
      <c r="F361" s="18"/>
      <c r="G361" s="19"/>
      <c r="BR361" s="227"/>
      <c r="BS361" s="63"/>
      <c r="BT361" s="63"/>
      <c r="BU361" s="63"/>
      <c r="BV361" s="63"/>
      <c r="BW361" s="63"/>
      <c r="BX361" s="63"/>
      <c r="BY361" s="63"/>
      <c r="BZ361" s="63"/>
      <c r="CA361" s="63"/>
      <c r="CB361" s="63"/>
      <c r="CD361" s="92"/>
      <c r="CE361" s="92"/>
      <c r="CF361" s="107"/>
      <c r="FT361"/>
      <c r="FU361"/>
      <c r="HA361" s="62"/>
      <c r="HB361" s="62"/>
      <c r="HC361" s="6"/>
      <c r="HD361" s="310"/>
      <c r="HE361" s="224"/>
      <c r="HF361" s="98"/>
      <c r="HH361" s="105"/>
      <c r="HI361" s="78"/>
      <c r="HJ361" s="73"/>
      <c r="HK361" s="62"/>
      <c r="HL361" s="62"/>
      <c r="HM361" s="62"/>
      <c r="HN361" s="62"/>
      <c r="HO361" s="62"/>
      <c r="HP361" s="62"/>
      <c r="HQ361" s="62"/>
      <c r="HR361" s="62"/>
      <c r="HS361" s="62"/>
      <c r="HT361" s="62"/>
      <c r="HU361" s="62"/>
      <c r="HV361" s="62"/>
      <c r="HW361" s="62"/>
      <c r="HX361" s="49"/>
      <c r="HY361" s="49"/>
      <c r="HZ361" s="49"/>
      <c r="IA361" s="62"/>
      <c r="IB361" s="62"/>
      <c r="IC361" s="62"/>
      <c r="ID361" s="62"/>
      <c r="IE361" s="62"/>
      <c r="IF361" s="62"/>
      <c r="IG361" s="62"/>
      <c r="IH361" s="62"/>
      <c r="II361" s="62"/>
      <c r="IJ361" s="62"/>
      <c r="IK361" s="62"/>
      <c r="IL361" s="49"/>
      <c r="IM361" s="49"/>
      <c r="IN361" s="49"/>
      <c r="IO361" s="49"/>
      <c r="IP361" s="49"/>
      <c r="IQ361" s="49"/>
      <c r="IR361" s="49"/>
      <c r="IS361" s="49"/>
      <c r="IT361" s="49"/>
      <c r="IU361" s="49"/>
      <c r="IV361" s="49"/>
      <c r="IW361" s="49"/>
    </row>
    <row r="362" spans="1:257">
      <c r="A362"/>
      <c r="D362" s="256"/>
      <c r="E362" s="23"/>
      <c r="F362" s="18"/>
      <c r="G362" s="19"/>
      <c r="BR362" s="227" t="s">
        <v>193</v>
      </c>
      <c r="BS362" s="63"/>
      <c r="BT362" s="227"/>
      <c r="BU362" s="63"/>
      <c r="BV362" s="63"/>
      <c r="BW362" s="63"/>
      <c r="BX362" s="63"/>
      <c r="BY362" s="63"/>
      <c r="BZ362" s="63"/>
      <c r="CA362" s="63"/>
      <c r="CB362" s="63"/>
      <c r="CD362" s="92"/>
      <c r="CE362" s="92"/>
      <c r="CF362" s="92"/>
      <c r="FT362"/>
      <c r="FU362"/>
      <c r="HA362" s="62"/>
      <c r="HB362" s="62"/>
      <c r="HC362" s="6"/>
      <c r="HD362" s="310"/>
      <c r="HE362" s="224"/>
      <c r="HF362" s="98"/>
      <c r="HH362" s="105"/>
      <c r="HI362" s="78"/>
      <c r="HJ362" s="73"/>
      <c r="HK362" s="62"/>
      <c r="HL362" s="62"/>
      <c r="HM362" s="62"/>
      <c r="HN362" s="62"/>
      <c r="HO362" s="62"/>
      <c r="HP362" s="62"/>
      <c r="HQ362" s="62"/>
      <c r="HR362" s="62"/>
      <c r="HS362" s="62"/>
      <c r="HT362" s="62"/>
      <c r="HU362" s="62"/>
      <c r="HV362" s="62"/>
      <c r="HW362" s="62"/>
      <c r="HX362" s="49"/>
      <c r="HY362" s="49"/>
      <c r="HZ362" s="49"/>
      <c r="IA362" s="62"/>
      <c r="IB362" s="62"/>
      <c r="IC362" s="62"/>
      <c r="ID362" s="62"/>
      <c r="IE362" s="62"/>
      <c r="IF362" s="62"/>
      <c r="IG362" s="62"/>
      <c r="IH362" s="62"/>
      <c r="II362" s="62"/>
      <c r="IJ362" s="62"/>
      <c r="IK362" s="62"/>
      <c r="IL362" s="49"/>
      <c r="IM362" s="49"/>
      <c r="IN362" s="49"/>
      <c r="IO362" s="49"/>
      <c r="IP362" s="49"/>
      <c r="IQ362" s="49"/>
      <c r="IR362" s="49"/>
      <c r="IS362" s="49"/>
      <c r="IT362" s="49"/>
      <c r="IU362" s="49"/>
      <c r="IV362" s="49"/>
      <c r="IW362" s="49"/>
    </row>
    <row r="363" spans="1:257">
      <c r="A363"/>
      <c r="D363" s="256"/>
      <c r="E363" s="3"/>
      <c r="F363" s="3"/>
      <c r="G363" s="3"/>
      <c r="H363" s="3"/>
      <c r="I363" s="3"/>
      <c r="J363" s="3"/>
      <c r="K363" s="3"/>
      <c r="L363" s="3"/>
      <c r="M363" s="3"/>
      <c r="N363" s="3"/>
      <c r="O363" s="96"/>
      <c r="P363" s="96"/>
      <c r="Q363" s="96"/>
      <c r="R363" s="96"/>
      <c r="S363" s="86"/>
      <c r="T363" s="86"/>
      <c r="U363" s="86"/>
      <c r="BR363" s="227" t="s">
        <v>194</v>
      </c>
      <c r="BS363" s="63"/>
      <c r="BT363" s="63"/>
      <c r="BU363" s="63"/>
      <c r="BV363" s="63"/>
      <c r="CD363" s="63"/>
      <c r="CE363" s="63"/>
      <c r="CF363" s="92"/>
      <c r="FT363"/>
      <c r="FU363"/>
      <c r="HA363" s="62"/>
      <c r="HB363" s="62"/>
      <c r="HC363" s="6"/>
      <c r="HD363" s="310"/>
      <c r="HE363" s="224"/>
      <c r="HF363" s="98"/>
      <c r="HH363" s="105"/>
      <c r="HI363" s="78"/>
      <c r="HJ363" s="73"/>
      <c r="HK363" s="62"/>
      <c r="HL363" s="62"/>
      <c r="HM363" s="62"/>
      <c r="HN363" s="62"/>
      <c r="HO363" s="62"/>
      <c r="HP363" s="62"/>
      <c r="HQ363" s="62"/>
      <c r="HR363" s="62"/>
      <c r="HS363" s="62"/>
      <c r="HT363" s="62"/>
      <c r="HU363" s="62"/>
      <c r="HV363" s="62"/>
      <c r="HW363" s="62"/>
      <c r="HX363" s="62"/>
      <c r="HY363" s="62"/>
      <c r="HZ363" s="62"/>
      <c r="IA363" s="49"/>
      <c r="IB363" s="62"/>
      <c r="IC363" s="62"/>
      <c r="ID363" s="62"/>
      <c r="IE363" s="62"/>
      <c r="IF363" s="62"/>
      <c r="IG363" s="62"/>
      <c r="IH363" s="62"/>
      <c r="II363" s="62"/>
      <c r="IJ363" s="62"/>
      <c r="IK363" s="62"/>
      <c r="IL363" s="62"/>
      <c r="IM363" s="62"/>
      <c r="IN363" s="62"/>
      <c r="IO363" s="62"/>
      <c r="IP363" s="62"/>
      <c r="IQ363" s="62"/>
      <c r="IR363" s="62"/>
      <c r="IS363" s="62"/>
      <c r="IT363" s="62"/>
      <c r="IU363" s="62"/>
      <c r="IV363" s="62"/>
      <c r="IW363" s="49"/>
    </row>
    <row r="364" spans="1:257">
      <c r="A364"/>
      <c r="D364" s="256"/>
      <c r="E364" s="3"/>
      <c r="F364" s="3"/>
      <c r="G364" s="3"/>
      <c r="H364" s="3"/>
      <c r="I364" s="3"/>
      <c r="J364" s="3"/>
      <c r="K364" s="3"/>
      <c r="L364" s="3"/>
      <c r="M364" s="3"/>
      <c r="N364" s="3"/>
      <c r="O364" s="96"/>
      <c r="P364" s="96"/>
      <c r="Q364" s="96"/>
      <c r="R364" s="96"/>
      <c r="S364" s="86"/>
      <c r="T364" s="86"/>
      <c r="U364" s="86"/>
      <c r="BR364" s="227" t="s">
        <v>195</v>
      </c>
      <c r="BS364" s="63"/>
      <c r="BT364" s="63"/>
      <c r="BU364" s="63"/>
      <c r="BV364" s="63"/>
      <c r="CD364" s="63"/>
      <c r="CE364" s="63"/>
      <c r="CF364" s="92"/>
      <c r="FT364"/>
      <c r="FU364"/>
      <c r="HA364" s="62"/>
      <c r="HB364" s="62"/>
      <c r="HC364" s="6"/>
      <c r="HD364" s="310"/>
      <c r="HE364" s="224"/>
      <c r="HF364" s="98"/>
      <c r="HH364" s="105"/>
      <c r="HI364" s="78"/>
      <c r="HJ364" s="73"/>
      <c r="HK364" s="62"/>
      <c r="HL364" s="62"/>
      <c r="HM364" s="62"/>
      <c r="HN364" s="62"/>
      <c r="HO364" s="62"/>
      <c r="HP364" s="62"/>
      <c r="HQ364" s="62"/>
      <c r="HR364" s="62"/>
      <c r="HS364" s="62"/>
      <c r="HT364" s="62"/>
      <c r="HU364" s="62"/>
      <c r="HV364" s="62"/>
      <c r="HW364" s="62"/>
      <c r="HX364" s="62"/>
      <c r="HY364" s="62"/>
      <c r="HZ364" s="62"/>
      <c r="IA364" s="49"/>
      <c r="IB364" s="62"/>
      <c r="IC364" s="62"/>
      <c r="ID364" s="62"/>
      <c r="IE364" s="62"/>
      <c r="IF364" s="62"/>
      <c r="IG364" s="62"/>
      <c r="IH364" s="62"/>
      <c r="II364" s="62"/>
      <c r="IJ364" s="62"/>
      <c r="IK364" s="62"/>
      <c r="IL364" s="62"/>
      <c r="IM364" s="62"/>
      <c r="IN364" s="62"/>
      <c r="IO364" s="62"/>
      <c r="IP364" s="62"/>
      <c r="IQ364" s="62"/>
      <c r="IR364" s="62"/>
      <c r="IS364" s="62"/>
      <c r="IT364" s="62"/>
      <c r="IU364" s="62"/>
      <c r="IV364" s="62"/>
      <c r="IW364" s="62"/>
    </row>
    <row r="365" spans="1:257">
      <c r="A365"/>
      <c r="D365" s="256"/>
      <c r="E365" s="3"/>
      <c r="F365" s="3"/>
      <c r="G365" s="3"/>
      <c r="H365" s="3"/>
      <c r="I365" s="3"/>
      <c r="J365" s="3"/>
      <c r="K365" s="3"/>
      <c r="L365" s="3"/>
      <c r="M365" s="3"/>
      <c r="N365" s="3"/>
      <c r="O365" s="96"/>
      <c r="P365" s="96"/>
      <c r="Q365" s="96"/>
      <c r="R365" s="96"/>
      <c r="S365" s="86"/>
      <c r="T365" s="86"/>
      <c r="U365" s="86"/>
      <c r="BR365" s="102"/>
      <c r="CF365" s="92"/>
      <c r="FT365"/>
      <c r="FU365"/>
      <c r="HA365" s="62"/>
      <c r="HB365" s="62"/>
      <c r="HC365" s="6"/>
      <c r="HD365" s="310"/>
      <c r="HE365" s="224"/>
      <c r="HF365" s="98"/>
      <c r="HH365" s="105"/>
      <c r="HI365" s="78"/>
      <c r="HJ365" s="73"/>
      <c r="HK365" s="62"/>
      <c r="HL365" s="62"/>
      <c r="HM365" s="62"/>
      <c r="HN365" s="62"/>
      <c r="HO365" s="62"/>
      <c r="HP365" s="62"/>
      <c r="HQ365" s="62"/>
      <c r="HR365" s="62"/>
      <c r="HS365" s="62"/>
      <c r="HT365" s="62"/>
      <c r="HU365" s="62"/>
      <c r="HV365" s="62"/>
      <c r="HW365" s="62"/>
      <c r="HX365" s="62"/>
      <c r="HY365" s="62"/>
      <c r="HZ365" s="62"/>
      <c r="IA365" s="62"/>
      <c r="IB365" s="49"/>
      <c r="IC365" s="49"/>
      <c r="ID365" s="49"/>
      <c r="IE365" s="49"/>
      <c r="IF365" s="49"/>
      <c r="IG365" s="62"/>
      <c r="IH365" s="62"/>
      <c r="II365" s="62"/>
      <c r="IJ365" s="62"/>
      <c r="IK365" s="62"/>
      <c r="IL365" s="62"/>
      <c r="IM365" s="62"/>
      <c r="IN365" s="62"/>
      <c r="IO365" s="62"/>
      <c r="IP365" s="62"/>
      <c r="IQ365" s="62"/>
      <c r="IR365" s="62"/>
      <c r="IS365" s="62"/>
      <c r="IT365" s="62"/>
      <c r="IU365" s="62"/>
      <c r="IV365" s="62"/>
      <c r="IW365" s="62"/>
    </row>
    <row r="366" spans="1:257">
      <c r="A366"/>
      <c r="D366" s="256"/>
      <c r="E366" s="3"/>
      <c r="F366" s="3"/>
      <c r="G366" s="3"/>
      <c r="H366" s="3"/>
      <c r="I366" s="3"/>
      <c r="J366" s="3"/>
      <c r="K366" s="3"/>
      <c r="L366" s="3"/>
      <c r="M366" s="3"/>
      <c r="N366" s="3"/>
      <c r="O366" s="96"/>
      <c r="P366" s="96"/>
      <c r="Q366" s="96"/>
      <c r="R366" s="96"/>
      <c r="S366" s="86"/>
      <c r="T366" s="86"/>
      <c r="U366" s="86"/>
      <c r="BR366" s="102"/>
      <c r="CD366" s="92"/>
      <c r="CE366" s="92"/>
      <c r="CF366" s="92"/>
      <c r="FT366"/>
      <c r="FU366"/>
      <c r="HA366" s="62"/>
      <c r="HB366" s="62"/>
      <c r="HC366" s="6"/>
      <c r="HD366" s="311"/>
      <c r="HE366" s="225"/>
      <c r="HF366" s="99"/>
      <c r="HH366" s="106"/>
      <c r="HI366" s="78"/>
      <c r="HJ366" s="73"/>
      <c r="HK366" s="62"/>
      <c r="HL366" s="62"/>
      <c r="HM366" s="62"/>
      <c r="HN366" s="62"/>
      <c r="HO366" s="62"/>
      <c r="HP366" s="62"/>
      <c r="HQ366" s="62"/>
      <c r="HR366" s="62"/>
      <c r="HS366" s="62"/>
      <c r="HT366" s="62"/>
      <c r="HU366" s="62"/>
      <c r="HV366" s="62"/>
      <c r="HW366" s="62"/>
      <c r="HX366" s="62"/>
      <c r="HY366" s="62"/>
      <c r="HZ366" s="62"/>
      <c r="IA366" s="62"/>
      <c r="IB366" s="49"/>
      <c r="IC366" s="49"/>
      <c r="ID366" s="49"/>
      <c r="IE366" s="49"/>
      <c r="IF366" s="49"/>
      <c r="IG366" s="62"/>
      <c r="IH366" s="62"/>
      <c r="II366" s="62"/>
      <c r="IJ366" s="62"/>
      <c r="IK366" s="62"/>
      <c r="IL366" s="62"/>
      <c r="IM366" s="62"/>
      <c r="IN366" s="62"/>
      <c r="IO366" s="62"/>
      <c r="IP366" s="62"/>
      <c r="IQ366" s="62"/>
      <c r="IR366" s="62"/>
      <c r="IS366" s="62"/>
      <c r="IT366" s="62"/>
      <c r="IU366" s="62"/>
      <c r="IV366" s="62"/>
      <c r="IW366" s="62"/>
    </row>
    <row r="367" spans="1:257">
      <c r="A367"/>
      <c r="D367" s="256"/>
      <c r="E367" s="3"/>
      <c r="F367" s="3"/>
      <c r="G367" s="3"/>
      <c r="H367" s="3"/>
      <c r="I367" s="3"/>
      <c r="J367" s="3"/>
      <c r="K367" s="3"/>
      <c r="L367" s="3"/>
      <c r="M367" s="3"/>
      <c r="N367" s="3"/>
      <c r="O367" s="96"/>
      <c r="P367" s="96"/>
      <c r="Q367" s="96"/>
      <c r="R367" s="96"/>
      <c r="S367" s="86"/>
      <c r="T367" s="86"/>
      <c r="U367" s="86"/>
      <c r="BR367" s="102"/>
      <c r="CD367" s="94"/>
      <c r="CE367" s="94"/>
      <c r="CF367" s="63"/>
      <c r="FT367"/>
      <c r="FU367"/>
      <c r="HA367" s="62"/>
      <c r="HB367" s="62"/>
      <c r="HC367" s="6"/>
      <c r="HD367" s="310"/>
      <c r="HE367" s="224"/>
      <c r="HF367" s="98"/>
      <c r="HH367" s="105"/>
      <c r="HI367" s="78"/>
      <c r="HJ367" s="73"/>
      <c r="HK367" s="62"/>
      <c r="HL367" s="62"/>
      <c r="HM367" s="62"/>
      <c r="HN367" s="62"/>
      <c r="HO367" s="62"/>
      <c r="HP367" s="62"/>
      <c r="HQ367" s="62"/>
      <c r="HR367" s="62"/>
      <c r="HS367" s="62"/>
      <c r="HT367" s="62"/>
      <c r="HU367" s="62"/>
      <c r="HV367" s="62"/>
      <c r="HW367" s="62"/>
      <c r="HX367" s="62"/>
      <c r="HY367" s="62"/>
      <c r="HZ367" s="62"/>
      <c r="IA367" s="62"/>
      <c r="IB367" s="62"/>
      <c r="IC367" s="62"/>
      <c r="ID367" s="62"/>
      <c r="IE367" s="62"/>
      <c r="IF367" s="62"/>
      <c r="IG367" s="62"/>
      <c r="IH367" s="62"/>
      <c r="II367" s="62"/>
      <c r="IJ367" s="62"/>
      <c r="IK367" s="62"/>
      <c r="IL367" s="62"/>
      <c r="IM367" s="62"/>
      <c r="IN367" s="62"/>
      <c r="IO367" s="62"/>
      <c r="IP367" s="62"/>
      <c r="IQ367" s="62"/>
      <c r="IR367" s="62"/>
      <c r="IS367" s="62"/>
      <c r="IT367" s="62"/>
      <c r="IU367" s="62"/>
      <c r="IV367" s="62"/>
      <c r="IW367" s="62"/>
    </row>
    <row r="368" spans="1:257">
      <c r="A368"/>
      <c r="D368" s="256"/>
      <c r="E368" s="3"/>
      <c r="F368" s="3"/>
      <c r="G368" s="3"/>
      <c r="H368" s="3"/>
      <c r="I368" s="3"/>
      <c r="J368" s="3"/>
      <c r="K368" s="3"/>
      <c r="L368" s="3"/>
      <c r="M368" s="3"/>
      <c r="N368" s="3"/>
      <c r="O368" s="96"/>
      <c r="P368" s="96"/>
      <c r="Q368" s="96"/>
      <c r="R368" s="96"/>
      <c r="S368" s="86"/>
      <c r="T368" s="86"/>
      <c r="U368" s="86"/>
      <c r="BR368" s="102"/>
      <c r="CD368" s="77"/>
      <c r="CE368" s="77"/>
      <c r="FT368"/>
      <c r="FU368"/>
      <c r="HA368" s="62"/>
      <c r="HB368" s="62"/>
      <c r="HC368" s="6"/>
      <c r="HD368" s="310"/>
      <c r="HE368" s="224"/>
      <c r="HF368" s="98"/>
      <c r="HH368" s="105"/>
      <c r="HI368" s="78"/>
      <c r="HJ368" s="73"/>
      <c r="HK368" s="62"/>
      <c r="HL368" s="62"/>
      <c r="HM368" s="62"/>
      <c r="HN368" s="62"/>
      <c r="HO368" s="62"/>
      <c r="HP368" s="62"/>
      <c r="HQ368" s="62"/>
      <c r="HR368" s="62"/>
      <c r="HS368" s="62"/>
      <c r="HT368" s="62"/>
      <c r="HU368" s="62"/>
      <c r="HV368" s="62"/>
      <c r="HW368" s="62"/>
      <c r="HX368" s="62"/>
      <c r="HY368" s="62"/>
      <c r="HZ368" s="62"/>
      <c r="IA368" s="62"/>
      <c r="IB368" s="49"/>
      <c r="IC368" s="49"/>
      <c r="ID368" s="49"/>
      <c r="IE368" s="49"/>
      <c r="IF368" s="49"/>
      <c r="IG368" s="49"/>
      <c r="IH368" s="49"/>
      <c r="II368" s="49"/>
      <c r="IJ368" s="49"/>
      <c r="IK368" s="49"/>
      <c r="IL368" s="49"/>
      <c r="IM368" s="49"/>
      <c r="IN368" s="49"/>
      <c r="IO368" s="49"/>
      <c r="IP368" s="49"/>
      <c r="IQ368" s="49"/>
      <c r="IR368" s="49"/>
      <c r="IS368" s="49"/>
      <c r="IT368" s="49"/>
      <c r="IU368" s="49"/>
      <c r="IV368" s="49"/>
      <c r="IW368" s="49"/>
    </row>
    <row r="369" spans="1:257">
      <c r="A369"/>
      <c r="D369" s="256"/>
      <c r="E369" s="3"/>
      <c r="F369" s="3"/>
      <c r="G369" s="3"/>
      <c r="H369" s="3"/>
      <c r="I369" s="3"/>
      <c r="J369" s="3"/>
      <c r="K369" s="3"/>
      <c r="L369" s="3"/>
      <c r="M369" s="3"/>
      <c r="N369" s="3"/>
      <c r="O369" s="96"/>
      <c r="P369" s="96"/>
      <c r="Q369" s="96"/>
      <c r="R369" s="96"/>
      <c r="S369" s="86"/>
      <c r="T369" s="86"/>
      <c r="U369" s="86"/>
      <c r="BR369" s="102"/>
      <c r="CD369" s="94"/>
      <c r="CE369" s="94"/>
      <c r="CF369" s="64"/>
      <c r="FT369"/>
      <c r="FU369"/>
      <c r="HA369" s="62"/>
      <c r="HB369" s="62"/>
      <c r="HC369" s="6"/>
      <c r="HD369" s="310"/>
      <c r="HE369" s="224"/>
      <c r="HF369" s="98"/>
      <c r="HH369" s="105"/>
      <c r="HI369" s="78"/>
      <c r="HJ369" s="73"/>
      <c r="HK369" s="62"/>
      <c r="HL369" s="62"/>
      <c r="HM369" s="62"/>
      <c r="HN369" s="62"/>
      <c r="HO369" s="62"/>
      <c r="HP369" s="62"/>
      <c r="HQ369" s="62"/>
      <c r="HR369" s="62"/>
      <c r="HS369" s="62"/>
      <c r="HT369" s="62"/>
      <c r="HU369" s="62"/>
      <c r="HV369" s="62"/>
      <c r="HW369" s="62"/>
      <c r="HX369" s="62"/>
      <c r="HY369" s="62"/>
      <c r="HZ369" s="62"/>
      <c r="IA369" s="62"/>
      <c r="IB369" s="49"/>
      <c r="IC369" s="49"/>
      <c r="ID369" s="49"/>
      <c r="IE369" s="49"/>
      <c r="IF369" s="49"/>
      <c r="IG369" s="49"/>
      <c r="IH369" s="49"/>
      <c r="II369" s="49"/>
      <c r="IJ369" s="49"/>
      <c r="IK369" s="49"/>
      <c r="IL369" s="49"/>
      <c r="IM369" s="49"/>
      <c r="IN369" s="49"/>
      <c r="IO369" s="49"/>
      <c r="IP369" s="49"/>
      <c r="IQ369" s="49"/>
      <c r="IR369" s="49"/>
      <c r="IS369" s="49"/>
      <c r="IT369" s="49"/>
      <c r="IU369" s="49"/>
      <c r="IV369" s="49"/>
      <c r="IW369" s="49"/>
    </row>
    <row r="370" spans="1:257">
      <c r="A370"/>
      <c r="D370" s="256"/>
      <c r="E370" s="3"/>
      <c r="F370" s="3"/>
      <c r="G370" s="3"/>
      <c r="H370" s="3"/>
      <c r="I370" s="3"/>
      <c r="J370" s="3"/>
      <c r="K370" s="3"/>
      <c r="L370" s="3"/>
      <c r="M370" s="3"/>
      <c r="N370" s="3"/>
      <c r="O370" s="96"/>
      <c r="P370" s="96"/>
      <c r="Q370" s="96"/>
      <c r="R370" s="96"/>
      <c r="S370" s="86"/>
      <c r="T370" s="86"/>
      <c r="U370" s="86"/>
      <c r="BR370" s="102"/>
      <c r="CD370" s="94"/>
      <c r="CE370" s="94"/>
      <c r="CF370" s="93"/>
      <c r="FT370"/>
      <c r="FU370"/>
      <c r="HA370" s="62"/>
      <c r="HB370" s="62"/>
      <c r="HC370" s="6"/>
      <c r="HD370" s="310"/>
      <c r="HE370" s="224"/>
      <c r="HF370" s="98"/>
      <c r="HH370" s="105"/>
      <c r="HI370" s="78"/>
      <c r="HJ370" s="73"/>
      <c r="HK370" s="62"/>
      <c r="HL370" s="62"/>
      <c r="HM370" s="62"/>
      <c r="HN370" s="62"/>
      <c r="HO370" s="62"/>
      <c r="HP370" s="62"/>
      <c r="HQ370" s="62"/>
      <c r="HR370" s="62"/>
      <c r="HS370" s="62"/>
      <c r="HT370" s="62"/>
      <c r="HU370" s="62"/>
      <c r="HV370" s="62"/>
      <c r="HW370" s="62"/>
      <c r="HX370" s="62"/>
      <c r="HY370" s="62"/>
      <c r="HZ370" s="62"/>
      <c r="IA370" s="62"/>
      <c r="IB370" s="62"/>
      <c r="IC370" s="62"/>
      <c r="ID370" s="62"/>
      <c r="IE370" s="62"/>
      <c r="IF370" s="62"/>
      <c r="IG370" s="49"/>
      <c r="IH370" s="49"/>
      <c r="II370" s="49"/>
      <c r="IJ370" s="49"/>
      <c r="IK370" s="49"/>
      <c r="IL370" s="49"/>
      <c r="IM370" s="49"/>
      <c r="IN370" s="49"/>
      <c r="IO370" s="49"/>
      <c r="IP370" s="49"/>
      <c r="IQ370" s="49"/>
      <c r="IR370" s="49"/>
      <c r="IS370" s="49"/>
      <c r="IT370" s="49"/>
      <c r="IU370" s="49"/>
      <c r="IV370" s="49"/>
      <c r="IW370" s="49"/>
    </row>
    <row r="371" spans="1:257">
      <c r="A371"/>
      <c r="D371" s="256"/>
      <c r="E371" s="3"/>
      <c r="F371" s="3"/>
      <c r="G371" s="3"/>
      <c r="H371" s="3"/>
      <c r="I371" s="3"/>
      <c r="J371" s="3"/>
      <c r="K371" s="3"/>
      <c r="L371" s="3"/>
      <c r="M371" s="3"/>
      <c r="N371" s="3"/>
      <c r="O371" s="96"/>
      <c r="P371" s="96"/>
      <c r="Q371" s="96"/>
      <c r="R371" s="96"/>
      <c r="S371" s="86"/>
      <c r="T371" s="86"/>
      <c r="U371" s="86"/>
      <c r="BR371" s="102"/>
      <c r="CD371" s="94"/>
      <c r="CE371" s="94"/>
      <c r="CF371" s="93"/>
      <c r="FT371"/>
      <c r="FU371"/>
      <c r="HA371" s="62"/>
      <c r="HB371" s="62"/>
      <c r="HC371" s="6"/>
      <c r="HD371" s="310"/>
      <c r="HE371" s="224"/>
      <c r="HF371" s="98"/>
      <c r="HH371" s="105"/>
      <c r="HI371" s="78"/>
      <c r="HJ371" s="73"/>
      <c r="HK371" s="62"/>
      <c r="HL371" s="62"/>
      <c r="HM371" s="62"/>
      <c r="HN371" s="62"/>
      <c r="HO371" s="62"/>
      <c r="HP371" s="62"/>
      <c r="HQ371" s="62"/>
      <c r="HR371" s="62"/>
      <c r="HS371" s="62"/>
      <c r="HT371" s="62"/>
      <c r="HU371" s="62"/>
      <c r="HV371" s="62"/>
      <c r="HW371" s="62"/>
      <c r="HX371" s="62"/>
      <c r="HY371" s="62"/>
      <c r="HZ371" s="62"/>
      <c r="IA371" s="62"/>
      <c r="IB371" s="62"/>
      <c r="IC371" s="62"/>
      <c r="ID371" s="62"/>
      <c r="IE371" s="62"/>
      <c r="IF371" s="62"/>
      <c r="IG371" s="49"/>
      <c r="IH371" s="49"/>
      <c r="II371" s="49"/>
      <c r="IJ371" s="49"/>
      <c r="IK371" s="49"/>
      <c r="IL371" s="49"/>
      <c r="IM371" s="49"/>
      <c r="IN371" s="49"/>
      <c r="IO371" s="49"/>
      <c r="IP371" s="49"/>
      <c r="IQ371" s="49"/>
      <c r="IR371" s="49"/>
      <c r="IS371" s="49"/>
      <c r="IT371" s="49"/>
      <c r="IU371" s="49"/>
      <c r="IV371" s="49"/>
      <c r="IW371" s="49"/>
    </row>
    <row r="372" spans="1:257">
      <c r="A372"/>
      <c r="D372" s="256"/>
      <c r="E372" s="3"/>
      <c r="F372" s="3"/>
      <c r="G372" s="3"/>
      <c r="H372" s="3"/>
      <c r="I372" s="3"/>
      <c r="J372" s="3"/>
      <c r="K372" s="3"/>
      <c r="L372" s="3"/>
      <c r="M372" s="3"/>
      <c r="N372" s="3"/>
      <c r="O372" s="96"/>
      <c r="P372" s="96"/>
      <c r="Q372" s="96"/>
      <c r="R372" s="96"/>
      <c r="S372" s="86"/>
      <c r="T372" s="86"/>
      <c r="U372" s="86"/>
      <c r="CD372" s="94"/>
      <c r="CE372" s="94"/>
      <c r="CF372" s="94"/>
      <c r="FT372"/>
      <c r="FU372"/>
      <c r="HA372" s="62"/>
      <c r="HB372" s="62"/>
      <c r="HC372" s="6"/>
      <c r="HD372" s="310"/>
      <c r="HE372" s="224"/>
      <c r="HF372" s="98"/>
      <c r="HH372" s="105"/>
      <c r="HI372" s="78"/>
      <c r="HJ372" s="73"/>
      <c r="HK372" s="62"/>
      <c r="HL372" s="62"/>
      <c r="HM372" s="62"/>
      <c r="HN372" s="62"/>
      <c r="HO372" s="62"/>
      <c r="HP372" s="62"/>
      <c r="HQ372" s="62"/>
      <c r="HR372" s="62"/>
      <c r="HS372" s="62"/>
      <c r="HT372" s="62"/>
      <c r="HU372" s="62"/>
      <c r="HV372" s="62"/>
      <c r="HW372" s="62"/>
      <c r="HX372" s="62"/>
      <c r="HY372" s="62"/>
      <c r="HZ372" s="62"/>
      <c r="IA372" s="62"/>
      <c r="IB372" s="62"/>
      <c r="IC372" s="62"/>
      <c r="ID372" s="62"/>
      <c r="IE372" s="62"/>
      <c r="IF372" s="62"/>
      <c r="IG372" s="62"/>
      <c r="IH372" s="62"/>
      <c r="II372" s="49"/>
      <c r="IJ372" s="49"/>
      <c r="IK372" s="49"/>
      <c r="IL372" s="49"/>
      <c r="IM372" s="49"/>
      <c r="IN372" s="49"/>
      <c r="IO372" s="49"/>
      <c r="IP372" s="49"/>
      <c r="IQ372" s="49"/>
      <c r="IR372" s="49"/>
      <c r="IS372" s="49"/>
      <c r="IT372" s="49"/>
      <c r="IU372" s="49"/>
      <c r="IV372" s="49"/>
      <c r="IW372" s="49"/>
    </row>
    <row r="373" spans="1:257">
      <c r="A373"/>
      <c r="D373" s="256"/>
      <c r="E373" s="3"/>
      <c r="F373" s="3"/>
      <c r="G373" s="3"/>
      <c r="H373" s="3"/>
      <c r="I373" s="3"/>
      <c r="J373" s="3"/>
      <c r="K373" s="3"/>
      <c r="L373" s="3"/>
      <c r="M373" s="3"/>
      <c r="N373" s="3"/>
      <c r="O373" s="96"/>
      <c r="P373" s="96"/>
      <c r="Q373" s="96"/>
      <c r="R373" s="96"/>
      <c r="S373" s="86"/>
      <c r="T373" s="86"/>
      <c r="U373" s="86"/>
      <c r="CD373" s="94"/>
      <c r="CE373" s="94"/>
      <c r="CF373" s="94"/>
      <c r="FT373"/>
      <c r="FU373"/>
      <c r="HA373" s="62"/>
      <c r="HB373" s="62"/>
      <c r="HC373" s="6"/>
      <c r="HD373" s="310"/>
      <c r="HE373" s="224"/>
      <c r="HF373" s="98"/>
      <c r="HH373" s="105"/>
      <c r="HI373" s="78"/>
      <c r="HJ373" s="73"/>
      <c r="HK373" s="62"/>
      <c r="HL373" s="62"/>
      <c r="HM373" s="62"/>
      <c r="HN373" s="62"/>
      <c r="HO373" s="62"/>
      <c r="HP373" s="62"/>
      <c r="HQ373" s="62"/>
      <c r="HR373" s="62"/>
      <c r="HS373" s="62"/>
      <c r="HT373" s="62"/>
      <c r="HU373" s="62"/>
      <c r="HV373" s="62"/>
      <c r="HW373" s="62"/>
      <c r="HX373" s="62"/>
      <c r="HY373" s="62"/>
      <c r="HZ373" s="62"/>
      <c r="IA373" s="62"/>
      <c r="IB373" s="62"/>
      <c r="IC373" s="62"/>
      <c r="ID373" s="62"/>
      <c r="IE373" s="62"/>
      <c r="IF373" s="62"/>
      <c r="IG373" s="62"/>
      <c r="IH373" s="62"/>
      <c r="II373" s="49"/>
      <c r="IJ373" s="49"/>
      <c r="IK373" s="49"/>
      <c r="IL373" s="49"/>
      <c r="IM373" s="49"/>
      <c r="IN373" s="49"/>
      <c r="IO373" s="49"/>
      <c r="IP373" s="49"/>
      <c r="IQ373" s="49"/>
      <c r="IR373" s="49"/>
      <c r="IS373" s="49"/>
      <c r="IT373" s="49"/>
      <c r="IU373" s="49"/>
      <c r="IV373" s="49"/>
      <c r="IW373" s="49"/>
    </row>
    <row r="374" spans="1:257">
      <c r="A374"/>
      <c r="D374" s="256"/>
      <c r="E374" s="3"/>
      <c r="F374" s="3"/>
      <c r="G374" s="3"/>
      <c r="H374" s="3"/>
      <c r="I374" s="3"/>
      <c r="J374" s="3"/>
      <c r="K374" s="3"/>
      <c r="L374" s="3"/>
      <c r="M374" s="3"/>
      <c r="N374" s="3"/>
      <c r="O374" s="96"/>
      <c r="P374" s="96"/>
      <c r="Q374" s="96"/>
      <c r="R374" s="96"/>
      <c r="S374" s="86"/>
      <c r="T374" s="86"/>
      <c r="U374" s="86"/>
      <c r="CD374" s="94"/>
      <c r="CE374" s="94"/>
      <c r="CF374" s="94"/>
      <c r="FT374"/>
      <c r="FU374"/>
      <c r="HA374" s="62"/>
      <c r="HB374" s="62"/>
      <c r="HC374" s="6"/>
      <c r="HD374" s="310"/>
      <c r="HE374" s="224"/>
      <c r="HF374" s="98"/>
      <c r="HH374" s="105"/>
      <c r="HI374" s="78"/>
      <c r="HJ374" s="73"/>
      <c r="HK374" s="62"/>
      <c r="HL374" s="62"/>
      <c r="HM374" s="62"/>
      <c r="HN374" s="62"/>
      <c r="HO374" s="62"/>
      <c r="HP374" s="62"/>
      <c r="HQ374" s="62"/>
      <c r="HR374" s="62"/>
      <c r="HS374" s="62"/>
      <c r="HT374" s="62"/>
      <c r="HU374" s="62"/>
      <c r="HV374" s="62"/>
      <c r="HW374" s="62"/>
      <c r="HX374" s="49"/>
      <c r="HY374" s="49"/>
      <c r="HZ374" s="49"/>
      <c r="IA374" s="62"/>
      <c r="IB374" s="62"/>
      <c r="IC374" s="62"/>
      <c r="ID374" s="62"/>
      <c r="IE374" s="62"/>
      <c r="IF374" s="62"/>
      <c r="IG374" s="62"/>
      <c r="IH374" s="62"/>
      <c r="II374" s="62"/>
      <c r="IJ374" s="49"/>
      <c r="IK374" s="49"/>
      <c r="IL374" s="49"/>
      <c r="IM374" s="49"/>
      <c r="IN374" s="49"/>
      <c r="IO374" s="49"/>
      <c r="IP374" s="49"/>
      <c r="IQ374" s="49"/>
      <c r="IR374" s="49"/>
      <c r="IS374" s="49"/>
      <c r="IT374" s="49"/>
      <c r="IU374" s="49"/>
      <c r="IV374" s="49"/>
      <c r="IW374" s="49"/>
    </row>
    <row r="375" spans="1:257">
      <c r="A375"/>
      <c r="D375" s="256"/>
      <c r="E375" s="3"/>
      <c r="F375" s="3"/>
      <c r="G375" s="3"/>
      <c r="H375" s="3"/>
      <c r="I375" s="3"/>
      <c r="J375" s="3"/>
      <c r="K375" s="3"/>
      <c r="L375" s="3"/>
      <c r="M375" s="3"/>
      <c r="N375" s="3"/>
      <c r="O375" s="96"/>
      <c r="P375" s="96"/>
      <c r="Q375" s="96"/>
      <c r="R375" s="96"/>
      <c r="S375" s="86"/>
      <c r="T375" s="86"/>
      <c r="U375" s="86"/>
      <c r="CC375" s="92"/>
      <c r="CD375" s="77"/>
      <c r="CE375" s="77"/>
      <c r="CF375" s="94"/>
      <c r="FT375"/>
      <c r="FU375"/>
      <c r="HA375" s="62"/>
      <c r="HB375" s="62"/>
      <c r="HC375" s="6"/>
      <c r="HD375" s="310"/>
      <c r="HE375" s="224"/>
      <c r="HF375" s="98"/>
      <c r="HH375" s="105"/>
      <c r="HI375" s="78"/>
      <c r="HJ375" s="73"/>
      <c r="HK375" s="62"/>
      <c r="HL375" s="62"/>
      <c r="HM375" s="62"/>
      <c r="HN375" s="62"/>
      <c r="HO375" s="62"/>
      <c r="HP375" s="62"/>
      <c r="HQ375" s="62"/>
      <c r="HR375" s="62"/>
      <c r="HS375" s="62"/>
      <c r="HT375" s="62"/>
      <c r="HU375" s="62"/>
      <c r="HV375" s="62"/>
      <c r="HW375" s="62"/>
      <c r="HX375" s="49"/>
      <c r="HY375" s="49"/>
      <c r="HZ375" s="49"/>
      <c r="IA375" s="62"/>
      <c r="IB375" s="62"/>
      <c r="IC375" s="62"/>
      <c r="ID375" s="62"/>
      <c r="IE375" s="62"/>
      <c r="IF375" s="62"/>
      <c r="IG375" s="62"/>
      <c r="IH375" s="62"/>
      <c r="II375" s="62"/>
      <c r="IJ375" s="62"/>
      <c r="IK375" s="62"/>
      <c r="IL375" s="49"/>
      <c r="IM375" s="49"/>
      <c r="IN375" s="49"/>
      <c r="IO375" s="49"/>
      <c r="IP375" s="49"/>
      <c r="IQ375" s="49"/>
      <c r="IR375" s="49"/>
      <c r="IS375" s="49"/>
      <c r="IT375" s="49"/>
      <c r="IU375" s="49"/>
      <c r="IV375" s="49"/>
      <c r="IW375" s="49"/>
    </row>
    <row r="376" spans="1:257">
      <c r="A376"/>
      <c r="D376" s="256"/>
      <c r="E376" s="3"/>
      <c r="F376" s="3"/>
      <c r="G376" s="3"/>
      <c r="H376" s="3"/>
      <c r="I376" s="3"/>
      <c r="J376" s="3"/>
      <c r="K376" s="3"/>
      <c r="L376" s="3"/>
      <c r="M376" s="3"/>
      <c r="N376" s="3"/>
      <c r="O376" s="96"/>
      <c r="P376" s="96"/>
      <c r="Q376" s="96"/>
      <c r="R376" s="96"/>
      <c r="S376" s="86"/>
      <c r="T376" s="86"/>
      <c r="U376" s="86"/>
      <c r="CC376" s="94"/>
      <c r="CD376" s="77"/>
      <c r="CE376" s="77"/>
      <c r="CF376" s="94"/>
      <c r="FT376"/>
      <c r="FU376"/>
      <c r="HA376" s="62"/>
      <c r="HB376" s="62"/>
      <c r="HC376" s="6"/>
      <c r="HD376" s="310"/>
      <c r="HE376" s="224"/>
      <c r="HF376" s="98"/>
      <c r="HH376" s="105"/>
      <c r="HI376" s="78"/>
      <c r="HJ376" s="73"/>
      <c r="HK376" s="62"/>
      <c r="HL376" s="62"/>
      <c r="HM376" s="62"/>
      <c r="HN376" s="62"/>
      <c r="HO376" s="62"/>
      <c r="HP376" s="62"/>
      <c r="HQ376" s="62"/>
      <c r="HR376" s="62"/>
      <c r="HS376" s="62"/>
      <c r="HT376" s="62"/>
      <c r="HU376" s="62"/>
      <c r="HV376" s="62"/>
      <c r="HW376" s="62"/>
      <c r="HX376" s="49"/>
      <c r="HY376" s="49"/>
      <c r="HZ376" s="49"/>
      <c r="IA376" s="62"/>
      <c r="IB376" s="62"/>
      <c r="IC376" s="62"/>
      <c r="ID376" s="62"/>
      <c r="IE376" s="62"/>
      <c r="IF376" s="62"/>
      <c r="IG376" s="62"/>
      <c r="IH376" s="62"/>
      <c r="II376" s="62"/>
      <c r="IJ376" s="62"/>
      <c r="IK376" s="62"/>
      <c r="IL376" s="49"/>
      <c r="IM376" s="49"/>
      <c r="IN376" s="49"/>
      <c r="IO376" s="49"/>
      <c r="IP376" s="49"/>
      <c r="IQ376" s="49"/>
      <c r="IR376" s="49"/>
      <c r="IS376" s="49"/>
      <c r="IT376" s="49"/>
      <c r="IU376" s="49"/>
      <c r="IV376" s="49"/>
      <c r="IW376" s="49"/>
    </row>
    <row r="377" spans="1:257">
      <c r="A377"/>
      <c r="D377" s="256"/>
      <c r="E377" s="3"/>
      <c r="F377" s="3"/>
      <c r="G377" s="3"/>
      <c r="H377" s="3"/>
      <c r="I377" s="3"/>
      <c r="J377" s="3"/>
      <c r="K377" s="3"/>
      <c r="L377" s="3"/>
      <c r="M377" s="3"/>
      <c r="N377" s="3"/>
      <c r="O377" s="96"/>
      <c r="P377" s="96"/>
      <c r="Q377" s="96"/>
      <c r="R377" s="96"/>
      <c r="S377" s="86"/>
      <c r="T377" s="86"/>
      <c r="U377" s="86"/>
      <c r="CC377" s="77"/>
      <c r="CD377" s="64"/>
      <c r="CE377" s="64"/>
      <c r="CF377" s="94"/>
      <c r="FT377"/>
      <c r="FU377"/>
      <c r="HA377" s="62"/>
      <c r="HB377" s="62"/>
      <c r="HC377" s="6"/>
      <c r="HD377" s="310"/>
      <c r="HE377" s="224"/>
      <c r="HF377" s="98"/>
      <c r="HH377" s="105"/>
      <c r="HI377" s="78"/>
      <c r="HJ377" s="73"/>
      <c r="HK377" s="62"/>
      <c r="HL377" s="62"/>
      <c r="HM377" s="62"/>
      <c r="HN377" s="62"/>
      <c r="HO377" s="62"/>
      <c r="HP377" s="62"/>
      <c r="HQ377" s="62"/>
      <c r="HR377" s="62"/>
      <c r="HS377" s="62"/>
      <c r="HT377" s="62"/>
      <c r="HU377" s="62"/>
      <c r="HV377" s="62"/>
      <c r="HW377" s="62"/>
      <c r="HX377" s="62"/>
      <c r="HY377" s="62"/>
      <c r="HZ377" s="62"/>
      <c r="IA377" s="49"/>
      <c r="IB377" s="62"/>
      <c r="IC377" s="62"/>
      <c r="ID377" s="62"/>
      <c r="IE377" s="62"/>
      <c r="IF377" s="62"/>
      <c r="IG377" s="62"/>
      <c r="IH377" s="62"/>
      <c r="II377" s="62"/>
      <c r="IJ377" s="62"/>
      <c r="IK377" s="62"/>
      <c r="IL377" s="62"/>
      <c r="IM377" s="62"/>
      <c r="IN377" s="62"/>
      <c r="IO377" s="62"/>
      <c r="IP377" s="62"/>
      <c r="IQ377" s="62"/>
      <c r="IR377" s="62"/>
      <c r="IS377" s="62"/>
      <c r="IT377" s="62"/>
      <c r="IU377" s="62"/>
      <c r="IV377" s="62"/>
      <c r="IW377" s="49"/>
    </row>
    <row r="378" spans="1:257">
      <c r="A378"/>
      <c r="D378" s="256"/>
      <c r="E378" s="3"/>
      <c r="F378" s="3"/>
      <c r="G378" s="3"/>
      <c r="H378" s="3"/>
      <c r="I378" s="3"/>
      <c r="J378" s="3"/>
      <c r="K378" s="3"/>
      <c r="L378" s="3"/>
      <c r="M378" s="3"/>
      <c r="N378" s="3"/>
      <c r="O378" s="96"/>
      <c r="P378" s="96"/>
      <c r="Q378" s="96"/>
      <c r="R378" s="96"/>
      <c r="S378" s="86"/>
      <c r="T378" s="86"/>
      <c r="U378" s="86"/>
      <c r="CC378" s="109"/>
      <c r="CD378" s="92"/>
      <c r="CE378" s="92"/>
      <c r="CF378" s="94"/>
      <c r="FT378"/>
      <c r="FU378"/>
      <c r="HA378" s="62"/>
      <c r="HB378" s="62"/>
      <c r="HC378" s="6"/>
      <c r="HD378" s="310"/>
      <c r="HE378" s="224"/>
      <c r="HF378" s="98"/>
      <c r="HH378" s="105"/>
      <c r="HI378" s="78"/>
      <c r="HJ378" s="73"/>
      <c r="HK378" s="62"/>
      <c r="HL378" s="62"/>
      <c r="HM378" s="62"/>
      <c r="HN378" s="62"/>
      <c r="HO378" s="62"/>
      <c r="HP378" s="62"/>
      <c r="HQ378" s="62"/>
      <c r="HR378" s="62"/>
      <c r="HS378" s="62"/>
      <c r="HT378" s="62"/>
      <c r="HU378" s="62"/>
      <c r="HV378" s="62"/>
      <c r="HW378" s="62"/>
      <c r="HX378" s="62"/>
      <c r="HY378" s="62"/>
      <c r="HZ378" s="62"/>
      <c r="IA378" s="49"/>
      <c r="IB378" s="62"/>
      <c r="IC378" s="62"/>
      <c r="ID378" s="62"/>
      <c r="IE378" s="62"/>
      <c r="IF378" s="62"/>
      <c r="IG378" s="62"/>
      <c r="IH378" s="62"/>
      <c r="II378" s="62"/>
      <c r="IJ378" s="62"/>
      <c r="IK378" s="62"/>
      <c r="IL378" s="62"/>
      <c r="IM378" s="62"/>
      <c r="IN378" s="62"/>
      <c r="IO378" s="62"/>
      <c r="IP378" s="62"/>
      <c r="IQ378" s="62"/>
      <c r="IR378" s="62"/>
      <c r="IS378" s="62"/>
      <c r="IT378" s="62"/>
      <c r="IU378" s="62"/>
      <c r="IV378" s="62"/>
      <c r="IW378" s="62"/>
    </row>
    <row r="379" spans="1:257">
      <c r="A379"/>
      <c r="D379" s="256"/>
      <c r="E379" s="3"/>
      <c r="F379" s="3"/>
      <c r="G379" s="3"/>
      <c r="H379" s="3"/>
      <c r="I379" s="3"/>
      <c r="J379" s="3"/>
      <c r="K379" s="3"/>
      <c r="L379" s="3"/>
      <c r="M379" s="3"/>
      <c r="N379" s="3"/>
      <c r="O379" s="96"/>
      <c r="P379" s="96"/>
      <c r="Q379" s="96"/>
      <c r="R379" s="96"/>
      <c r="S379" s="86"/>
      <c r="T379" s="86"/>
      <c r="U379" s="86"/>
      <c r="CC379" s="92"/>
      <c r="CD379" s="92"/>
      <c r="CE379" s="92"/>
      <c r="CF379" s="94"/>
      <c r="FT379"/>
      <c r="FU379"/>
      <c r="HA379" s="62"/>
      <c r="HB379" s="62"/>
      <c r="HC379" s="6"/>
      <c r="HD379" s="310"/>
      <c r="HE379" s="224"/>
      <c r="HF379" s="98"/>
      <c r="HH379" s="105"/>
      <c r="HI379" s="78"/>
      <c r="HJ379" s="73"/>
      <c r="HK379" s="62"/>
      <c r="HL379" s="62"/>
      <c r="HM379" s="62"/>
      <c r="HN379" s="62"/>
      <c r="HO379" s="62"/>
      <c r="HP379" s="62"/>
      <c r="HQ379" s="62"/>
      <c r="HR379" s="62"/>
      <c r="HS379" s="62"/>
      <c r="HT379" s="62"/>
      <c r="HU379" s="62"/>
      <c r="HV379" s="62"/>
      <c r="HW379" s="62"/>
      <c r="HX379" s="62"/>
      <c r="HY379" s="62"/>
      <c r="HZ379" s="62"/>
      <c r="IA379" s="62"/>
      <c r="IB379" s="49"/>
      <c r="IC379" s="49"/>
      <c r="ID379" s="49"/>
      <c r="IE379" s="49"/>
      <c r="IF379" s="49"/>
      <c r="IG379" s="62"/>
      <c r="IH379" s="62"/>
      <c r="II379" s="62"/>
      <c r="IJ379" s="62"/>
      <c r="IK379" s="62"/>
      <c r="IL379" s="62"/>
      <c r="IM379" s="62"/>
      <c r="IN379" s="62"/>
      <c r="IO379" s="62"/>
      <c r="IP379" s="62"/>
      <c r="IQ379" s="62"/>
      <c r="IR379" s="62"/>
      <c r="IS379" s="62"/>
      <c r="IT379" s="62"/>
      <c r="IU379" s="62"/>
      <c r="IV379" s="62"/>
      <c r="IW379" s="62"/>
    </row>
    <row r="380" spans="1:257">
      <c r="A380"/>
      <c r="D380" s="256"/>
      <c r="E380" s="3"/>
      <c r="F380" s="3"/>
      <c r="G380" s="3"/>
      <c r="H380" s="3"/>
      <c r="I380" s="3"/>
      <c r="J380" s="3"/>
      <c r="K380" s="3"/>
      <c r="L380" s="3"/>
      <c r="M380" s="3"/>
      <c r="N380" s="3"/>
      <c r="O380" s="96"/>
      <c r="P380" s="96"/>
      <c r="Q380" s="96"/>
      <c r="R380" s="96"/>
      <c r="S380" s="86"/>
      <c r="T380" s="86"/>
      <c r="U380" s="86"/>
      <c r="CC380" s="92"/>
      <c r="CD380" s="92"/>
      <c r="CE380" s="92"/>
      <c r="CF380" s="94"/>
      <c r="FT380"/>
      <c r="FU380"/>
      <c r="HA380" s="62"/>
      <c r="HB380" s="62"/>
      <c r="HC380" s="6"/>
      <c r="HD380" s="311"/>
      <c r="HE380" s="225"/>
      <c r="HF380" s="99"/>
      <c r="HH380" s="106"/>
      <c r="HI380" s="78"/>
      <c r="HJ380" s="73"/>
      <c r="HK380" s="62"/>
      <c r="HL380" s="62"/>
      <c r="HM380" s="62"/>
      <c r="HN380" s="62"/>
      <c r="HO380" s="62"/>
      <c r="HP380" s="62"/>
      <c r="HQ380" s="62"/>
      <c r="HR380" s="62"/>
      <c r="HS380" s="62"/>
      <c r="HT380" s="62"/>
      <c r="HU380" s="62"/>
      <c r="HV380" s="62"/>
      <c r="HW380" s="62"/>
      <c r="HX380" s="62"/>
      <c r="HY380" s="62"/>
      <c r="HZ380" s="62"/>
      <c r="IA380" s="62"/>
      <c r="IB380" s="49"/>
      <c r="IC380" s="49"/>
      <c r="ID380" s="49"/>
      <c r="IE380" s="49"/>
      <c r="IF380" s="49"/>
      <c r="IG380" s="62"/>
      <c r="IH380" s="62"/>
      <c r="II380" s="62"/>
      <c r="IJ380" s="62"/>
      <c r="IK380" s="62"/>
      <c r="IL380" s="62"/>
      <c r="IM380" s="62"/>
      <c r="IN380" s="62"/>
      <c r="IO380" s="62"/>
      <c r="IP380" s="62"/>
      <c r="IQ380" s="62"/>
      <c r="IR380" s="62"/>
      <c r="IS380" s="62"/>
      <c r="IT380" s="62"/>
      <c r="IU380" s="62"/>
      <c r="IV380" s="62"/>
      <c r="IW380" s="62"/>
    </row>
    <row r="381" spans="1:257">
      <c r="A381"/>
      <c r="D381" s="256"/>
      <c r="E381" s="3"/>
      <c r="F381" s="3"/>
      <c r="G381" s="3"/>
      <c r="H381" s="3"/>
      <c r="I381" s="3"/>
      <c r="J381" s="3"/>
      <c r="K381" s="3"/>
      <c r="L381" s="3"/>
      <c r="M381" s="3"/>
      <c r="N381" s="3"/>
      <c r="O381" s="96"/>
      <c r="P381" s="96"/>
      <c r="Q381" s="96"/>
      <c r="R381" s="96"/>
      <c r="S381" s="86"/>
      <c r="T381" s="86"/>
      <c r="U381" s="86"/>
      <c r="CC381" s="92"/>
      <c r="CD381" s="92"/>
      <c r="CE381" s="92"/>
      <c r="FT381"/>
      <c r="FU381"/>
      <c r="HA381" s="62"/>
      <c r="HB381" s="62"/>
      <c r="HC381" s="6"/>
      <c r="HD381" s="310"/>
      <c r="HE381" s="224"/>
      <c r="HF381" s="98"/>
      <c r="HH381" s="105"/>
      <c r="HI381" s="78"/>
      <c r="HJ381" s="73"/>
      <c r="HK381" s="62"/>
      <c r="HL381" s="62"/>
      <c r="HM381" s="62"/>
      <c r="HN381" s="62"/>
      <c r="HO381" s="62"/>
      <c r="HP381" s="62"/>
      <c r="HQ381" s="62"/>
      <c r="HR381" s="62"/>
      <c r="HS381" s="62"/>
      <c r="HT381" s="62"/>
      <c r="HU381" s="62"/>
      <c r="HV381" s="62"/>
      <c r="HW381" s="62"/>
      <c r="HX381" s="62"/>
      <c r="HY381" s="62"/>
      <c r="HZ381" s="62"/>
      <c r="IA381" s="62"/>
      <c r="IB381" s="62"/>
      <c r="IC381" s="62"/>
      <c r="ID381" s="62"/>
      <c r="IE381" s="62"/>
      <c r="IF381" s="62"/>
      <c r="IG381" s="62"/>
      <c r="IH381" s="62"/>
      <c r="II381" s="62"/>
      <c r="IJ381" s="62"/>
      <c r="IK381" s="62"/>
      <c r="IL381" s="62"/>
      <c r="IM381" s="62"/>
      <c r="IN381" s="62"/>
      <c r="IO381" s="62"/>
      <c r="IP381" s="62"/>
      <c r="IQ381" s="62"/>
      <c r="IR381" s="62"/>
      <c r="IS381" s="62"/>
      <c r="IT381" s="62"/>
      <c r="IU381" s="62"/>
      <c r="IV381" s="62"/>
      <c r="IW381" s="62"/>
    </row>
    <row r="382" spans="1:257">
      <c r="A382"/>
      <c r="D382" s="256"/>
      <c r="E382" s="3"/>
      <c r="F382" s="3"/>
      <c r="G382" s="3"/>
      <c r="H382" s="3"/>
      <c r="I382" s="3"/>
      <c r="J382" s="3"/>
      <c r="K382" s="3"/>
      <c r="L382" s="3"/>
      <c r="M382" s="3"/>
      <c r="N382" s="3"/>
      <c r="O382" s="96"/>
      <c r="P382" s="96"/>
      <c r="Q382" s="96"/>
      <c r="R382" s="96"/>
      <c r="S382" s="86"/>
      <c r="T382" s="86"/>
      <c r="U382" s="86"/>
      <c r="BR382" s="102"/>
      <c r="CC382" s="92"/>
      <c r="CD382" s="92"/>
      <c r="CE382" s="92"/>
      <c r="FT382"/>
      <c r="FU382"/>
      <c r="HA382" s="62"/>
      <c r="HB382" s="62"/>
      <c r="HC382" s="6"/>
      <c r="HD382" s="310"/>
      <c r="HE382" s="224"/>
      <c r="HF382" s="98"/>
      <c r="HH382" s="105"/>
      <c r="HI382" s="78"/>
      <c r="HJ382" s="73"/>
      <c r="HK382" s="62"/>
      <c r="HL382" s="62"/>
      <c r="HM382" s="62"/>
      <c r="HN382" s="62"/>
      <c r="HO382" s="62"/>
      <c r="HP382" s="62"/>
      <c r="HQ382" s="62"/>
      <c r="HR382" s="62"/>
      <c r="HS382" s="62"/>
      <c r="HT382" s="62"/>
      <c r="HU382" s="62"/>
      <c r="HV382" s="62"/>
      <c r="HW382" s="62"/>
      <c r="HX382" s="62"/>
      <c r="HY382" s="62"/>
      <c r="HZ382" s="62"/>
      <c r="IA382" s="62"/>
      <c r="IB382" s="49"/>
      <c r="IC382" s="49"/>
      <c r="ID382" s="49"/>
      <c r="IE382" s="49"/>
      <c r="IF382" s="49"/>
      <c r="IG382" s="49"/>
      <c r="IH382" s="49"/>
      <c r="II382" s="49"/>
      <c r="IJ382" s="49"/>
      <c r="IK382" s="49"/>
      <c r="IL382" s="49"/>
      <c r="IM382" s="49"/>
      <c r="IN382" s="49"/>
      <c r="IO382" s="49"/>
      <c r="IP382" s="49"/>
      <c r="IQ382" s="49"/>
      <c r="IR382" s="49"/>
      <c r="IS382" s="49"/>
      <c r="IT382" s="49"/>
      <c r="IU382" s="49"/>
      <c r="IV382" s="49"/>
      <c r="IW382" s="49"/>
    </row>
    <row r="383" spans="1:257">
      <c r="A383"/>
      <c r="D383" s="256"/>
      <c r="E383" s="3"/>
      <c r="F383" s="3"/>
      <c r="G383" s="3"/>
      <c r="H383" s="3"/>
      <c r="I383" s="3"/>
      <c r="J383" s="3"/>
      <c r="K383" s="3"/>
      <c r="L383" s="3"/>
      <c r="M383" s="3"/>
      <c r="N383" s="3"/>
      <c r="O383" s="96"/>
      <c r="P383" s="96"/>
      <c r="Q383" s="96"/>
      <c r="R383" s="96"/>
      <c r="S383" s="86"/>
      <c r="T383" s="86"/>
      <c r="U383" s="86"/>
      <c r="BR383" s="102"/>
      <c r="CC383" s="92"/>
      <c r="CD383" s="63"/>
      <c r="CE383" s="63"/>
      <c r="FT383"/>
      <c r="FU383"/>
      <c r="HA383" s="62"/>
      <c r="HB383" s="62"/>
      <c r="HC383" s="6"/>
      <c r="HD383" s="310"/>
      <c r="HE383" s="224"/>
      <c r="HF383" s="98"/>
      <c r="HH383" s="105"/>
      <c r="HI383" s="78"/>
      <c r="HJ383" s="73"/>
      <c r="HK383" s="62"/>
      <c r="HL383" s="62"/>
      <c r="HM383" s="62"/>
      <c r="HN383" s="62"/>
      <c r="HO383" s="62"/>
      <c r="HP383" s="62"/>
      <c r="HQ383" s="62"/>
      <c r="HR383" s="62"/>
      <c r="HS383" s="62"/>
      <c r="HT383" s="62"/>
      <c r="HU383" s="62"/>
      <c r="HV383" s="62"/>
      <c r="HW383" s="62"/>
      <c r="HX383" s="62"/>
      <c r="HY383" s="62"/>
      <c r="HZ383" s="62"/>
      <c r="IA383" s="62"/>
      <c r="IB383" s="49"/>
      <c r="IC383" s="49"/>
      <c r="ID383" s="49"/>
      <c r="IE383" s="49"/>
      <c r="IF383" s="49"/>
      <c r="IG383" s="49"/>
      <c r="IH383" s="49"/>
      <c r="II383" s="49"/>
      <c r="IJ383" s="49"/>
      <c r="IK383" s="49"/>
      <c r="IL383" s="49"/>
      <c r="IM383" s="49"/>
      <c r="IN383" s="49"/>
      <c r="IO383" s="49"/>
      <c r="IP383" s="49"/>
      <c r="IQ383" s="49"/>
      <c r="IR383" s="49"/>
      <c r="IS383" s="49"/>
      <c r="IT383" s="49"/>
      <c r="IU383" s="49"/>
      <c r="IV383" s="49"/>
      <c r="IW383" s="49"/>
    </row>
    <row r="384" spans="1:257">
      <c r="A384"/>
      <c r="D384" s="256"/>
      <c r="E384" s="3"/>
      <c r="F384" s="3"/>
      <c r="G384" s="3"/>
      <c r="H384" s="3"/>
      <c r="I384" s="3"/>
      <c r="J384" s="3"/>
      <c r="K384" s="3"/>
      <c r="L384" s="3"/>
      <c r="M384" s="3"/>
      <c r="N384" s="3"/>
      <c r="O384" s="96"/>
      <c r="P384" s="96"/>
      <c r="Q384" s="96"/>
      <c r="R384" s="96"/>
      <c r="S384" s="86"/>
      <c r="T384" s="86"/>
      <c r="U384" s="86"/>
      <c r="BR384" s="102"/>
      <c r="BS384" s="92"/>
      <c r="BT384" s="92"/>
      <c r="BU384" s="92"/>
      <c r="BV384" s="92"/>
      <c r="BW384" s="92"/>
      <c r="BX384" s="92"/>
      <c r="BY384" s="92"/>
      <c r="BZ384" s="92"/>
      <c r="CA384" s="92"/>
      <c r="CB384" s="92"/>
      <c r="CC384" s="63"/>
      <c r="CD384" s="63"/>
      <c r="CE384" s="63"/>
      <c r="FT384"/>
      <c r="FU384"/>
      <c r="HA384" s="62"/>
      <c r="HB384" s="62"/>
      <c r="HC384" s="6"/>
      <c r="HD384" s="310"/>
      <c r="HE384" s="224"/>
      <c r="HF384" s="98"/>
      <c r="HH384" s="105"/>
      <c r="HI384" s="78"/>
      <c r="HJ384" s="73"/>
      <c r="HK384" s="62"/>
      <c r="HL384" s="62"/>
      <c r="HM384" s="62"/>
      <c r="HN384" s="62"/>
      <c r="HO384" s="62"/>
      <c r="HP384" s="62"/>
      <c r="HQ384" s="62"/>
      <c r="HR384" s="62"/>
      <c r="HS384" s="62"/>
      <c r="HT384" s="62"/>
      <c r="HU384" s="62"/>
      <c r="HV384" s="62"/>
      <c r="HW384" s="62"/>
      <c r="HX384" s="62"/>
      <c r="HY384" s="62"/>
      <c r="HZ384" s="62"/>
      <c r="IA384" s="62"/>
      <c r="IB384" s="62"/>
      <c r="IC384" s="62"/>
      <c r="ID384" s="62"/>
      <c r="IE384" s="62"/>
      <c r="IF384" s="62"/>
      <c r="IG384" s="49"/>
      <c r="IH384" s="49"/>
      <c r="II384" s="49"/>
      <c r="IJ384" s="49"/>
      <c r="IK384" s="49"/>
      <c r="IL384" s="49"/>
      <c r="IM384" s="49"/>
      <c r="IN384" s="49"/>
      <c r="IO384" s="49"/>
      <c r="IP384" s="49"/>
      <c r="IQ384" s="49"/>
      <c r="IR384" s="49"/>
      <c r="IS384" s="49"/>
      <c r="IT384" s="49"/>
      <c r="IU384" s="49"/>
      <c r="IV384" s="49"/>
      <c r="IW384" s="49"/>
    </row>
    <row r="385" spans="1:257">
      <c r="A385"/>
      <c r="D385" s="256"/>
      <c r="E385" s="3"/>
      <c r="F385" s="3"/>
      <c r="G385" s="3"/>
      <c r="H385" s="3"/>
      <c r="I385" s="3"/>
      <c r="J385" s="3"/>
      <c r="K385" s="3"/>
      <c r="L385" s="3"/>
      <c r="M385" s="3"/>
      <c r="N385" s="3"/>
      <c r="O385" s="96"/>
      <c r="P385" s="96"/>
      <c r="Q385" s="96"/>
      <c r="R385" s="96"/>
      <c r="S385" s="86"/>
      <c r="T385" s="86"/>
      <c r="U385" s="86"/>
      <c r="BR385" s="102"/>
      <c r="BS385" s="94"/>
      <c r="BT385" s="94"/>
      <c r="BU385" s="94"/>
      <c r="BV385" s="94"/>
      <c r="BW385" s="94"/>
      <c r="BX385" s="94"/>
      <c r="BY385" s="94"/>
      <c r="BZ385" s="94"/>
      <c r="CA385" s="94"/>
      <c r="CB385" s="94"/>
      <c r="CD385" s="64"/>
      <c r="CE385" s="64"/>
      <c r="FT385"/>
      <c r="FU385"/>
      <c r="HA385" s="62"/>
      <c r="HB385" s="62"/>
      <c r="HC385" s="6"/>
      <c r="HD385" s="310"/>
      <c r="HE385" s="224"/>
      <c r="HF385" s="98"/>
      <c r="HH385" s="105"/>
      <c r="HI385" s="78"/>
      <c r="HJ385" s="73"/>
      <c r="HK385" s="62"/>
      <c r="HL385" s="62"/>
      <c r="HM385" s="62"/>
      <c r="HN385" s="62"/>
      <c r="HO385" s="62"/>
      <c r="HP385" s="62"/>
      <c r="HQ385" s="62"/>
      <c r="HR385" s="62"/>
      <c r="HS385" s="62"/>
      <c r="HT385" s="62"/>
      <c r="HU385" s="62"/>
      <c r="HV385" s="62"/>
      <c r="HW385" s="62"/>
      <c r="HX385" s="62"/>
      <c r="HY385" s="62"/>
      <c r="HZ385" s="62"/>
      <c r="IA385" s="62"/>
      <c r="IB385" s="62"/>
      <c r="IC385" s="62"/>
      <c r="ID385" s="62"/>
      <c r="IE385" s="62"/>
      <c r="IF385" s="62"/>
      <c r="IG385" s="49"/>
      <c r="IH385" s="49"/>
      <c r="II385" s="49"/>
      <c r="IJ385" s="49"/>
      <c r="IK385" s="49"/>
      <c r="IL385" s="49"/>
      <c r="IM385" s="49"/>
      <c r="IN385" s="49"/>
      <c r="IO385" s="49"/>
      <c r="IP385" s="49"/>
      <c r="IQ385" s="49"/>
      <c r="IR385" s="49"/>
      <c r="IS385" s="49"/>
      <c r="IT385" s="49"/>
      <c r="IU385" s="49"/>
      <c r="IV385" s="49"/>
      <c r="IW385" s="49"/>
    </row>
    <row r="386" spans="1:257">
      <c r="A386"/>
      <c r="D386" s="256"/>
      <c r="E386" s="3"/>
      <c r="F386" s="3"/>
      <c r="G386" s="3"/>
      <c r="H386" s="3"/>
      <c r="I386" s="3"/>
      <c r="J386" s="3"/>
      <c r="K386" s="3"/>
      <c r="L386" s="3"/>
      <c r="M386" s="3"/>
      <c r="N386" s="3"/>
      <c r="O386" s="96"/>
      <c r="P386" s="96"/>
      <c r="Q386" s="96"/>
      <c r="R386" s="96"/>
      <c r="S386" s="86"/>
      <c r="T386" s="86"/>
      <c r="U386" s="86"/>
      <c r="BR386" s="102"/>
      <c r="BS386" s="77"/>
      <c r="BT386" s="77"/>
      <c r="BU386" s="77"/>
      <c r="BV386" s="77"/>
      <c r="BW386" s="77"/>
      <c r="BX386" s="77"/>
      <c r="BY386" s="93"/>
      <c r="BZ386" s="77"/>
      <c r="CA386" s="77"/>
      <c r="CB386" s="77"/>
      <c r="CD386" s="77"/>
      <c r="CE386" s="77"/>
      <c r="FT386"/>
      <c r="FU386"/>
      <c r="HA386" s="62"/>
      <c r="HB386" s="62"/>
      <c r="HC386" s="6"/>
      <c r="HD386" s="310"/>
      <c r="HE386" s="224"/>
      <c r="HF386" s="98"/>
      <c r="HH386" s="105"/>
      <c r="HI386" s="78"/>
      <c r="HJ386" s="73"/>
      <c r="HK386" s="62"/>
      <c r="HL386" s="62"/>
      <c r="HM386" s="62"/>
      <c r="HN386" s="62"/>
      <c r="HO386" s="62"/>
      <c r="HP386" s="62"/>
      <c r="HQ386" s="62"/>
      <c r="HR386" s="62"/>
      <c r="HS386" s="62"/>
      <c r="HT386" s="62"/>
      <c r="HU386" s="62"/>
      <c r="HV386" s="62"/>
      <c r="HW386" s="62"/>
      <c r="HX386" s="62"/>
      <c r="HY386" s="62"/>
      <c r="HZ386" s="62"/>
      <c r="IA386" s="62"/>
      <c r="IB386" s="62"/>
      <c r="IC386" s="62"/>
      <c r="ID386" s="62"/>
      <c r="IE386" s="62"/>
      <c r="IF386" s="62"/>
      <c r="IG386" s="62"/>
      <c r="IH386" s="62"/>
      <c r="II386" s="49"/>
      <c r="IJ386" s="49"/>
      <c r="IK386" s="49"/>
      <c r="IL386" s="49"/>
      <c r="IM386" s="49"/>
      <c r="IN386" s="49"/>
      <c r="IO386" s="49"/>
      <c r="IP386" s="49"/>
      <c r="IQ386" s="49"/>
      <c r="IR386" s="49"/>
      <c r="IS386" s="49"/>
      <c r="IT386" s="49"/>
      <c r="IU386" s="49"/>
      <c r="IV386" s="49"/>
      <c r="IW386" s="49"/>
    </row>
    <row r="387" spans="1:257">
      <c r="A387"/>
      <c r="D387" s="256"/>
      <c r="E387" s="3"/>
      <c r="F387" s="3"/>
      <c r="G387" s="3"/>
      <c r="H387" s="3"/>
      <c r="I387" s="3"/>
      <c r="J387" s="3"/>
      <c r="K387" s="3"/>
      <c r="L387" s="3"/>
      <c r="M387" s="3"/>
      <c r="N387" s="3"/>
      <c r="O387" s="96"/>
      <c r="P387" s="96"/>
      <c r="Q387" s="96"/>
      <c r="R387" s="96"/>
      <c r="S387" s="86"/>
      <c r="T387" s="86"/>
      <c r="U387" s="86"/>
      <c r="BR387" s="102"/>
      <c r="BS387" s="109"/>
      <c r="BT387" s="109"/>
      <c r="BU387" s="109"/>
      <c r="BV387" s="109"/>
      <c r="BW387" s="109"/>
      <c r="BX387" s="109"/>
      <c r="BY387" s="109"/>
      <c r="BZ387" s="109"/>
      <c r="CA387" s="109"/>
      <c r="CB387" s="109"/>
      <c r="CC387" s="92"/>
      <c r="CD387" s="77"/>
      <c r="CE387" s="77"/>
      <c r="FT387"/>
      <c r="FU387"/>
      <c r="HA387" s="62"/>
      <c r="HB387" s="62"/>
      <c r="HC387" s="6"/>
      <c r="HD387" s="310"/>
      <c r="HE387" s="224"/>
      <c r="HF387" s="98"/>
      <c r="HH387" s="105"/>
      <c r="HI387" s="78"/>
      <c r="HJ387" s="73"/>
      <c r="HK387" s="62"/>
      <c r="HL387" s="62"/>
      <c r="HM387" s="62"/>
      <c r="HN387" s="62"/>
      <c r="HO387" s="62"/>
      <c r="HP387" s="62"/>
      <c r="HQ387" s="62"/>
      <c r="HR387" s="62"/>
      <c r="HS387" s="62"/>
      <c r="HT387" s="62"/>
      <c r="HU387" s="62"/>
      <c r="HV387" s="62"/>
      <c r="HW387" s="62"/>
      <c r="HX387" s="62"/>
      <c r="HY387" s="62"/>
      <c r="HZ387" s="62"/>
      <c r="IA387" s="62"/>
      <c r="IB387" s="62"/>
      <c r="IC387" s="62"/>
      <c r="ID387" s="62"/>
      <c r="IE387" s="62"/>
      <c r="IF387" s="62"/>
      <c r="IG387" s="62"/>
      <c r="IH387" s="62"/>
      <c r="II387" s="49"/>
      <c r="IJ387" s="49"/>
      <c r="IK387" s="49"/>
      <c r="IL387" s="49"/>
      <c r="IM387" s="49"/>
      <c r="IN387" s="49"/>
      <c r="IO387" s="49"/>
      <c r="IP387" s="49"/>
      <c r="IQ387" s="49"/>
      <c r="IR387" s="49"/>
      <c r="IS387" s="49"/>
      <c r="IT387" s="49"/>
      <c r="IU387" s="49"/>
      <c r="IV387" s="49"/>
      <c r="IW387" s="49"/>
    </row>
    <row r="388" spans="1:257">
      <c r="A388"/>
      <c r="D388" s="256"/>
      <c r="E388" s="3"/>
      <c r="F388" s="3"/>
      <c r="G388" s="3"/>
      <c r="H388" s="3"/>
      <c r="I388" s="3"/>
      <c r="J388" s="3"/>
      <c r="K388" s="3"/>
      <c r="L388" s="3"/>
      <c r="M388" s="3"/>
      <c r="N388" s="3"/>
      <c r="O388" s="96"/>
      <c r="P388" s="96"/>
      <c r="Q388" s="96"/>
      <c r="R388" s="96"/>
      <c r="S388" s="86"/>
      <c r="T388" s="86"/>
      <c r="U388" s="86"/>
      <c r="BR388" s="102"/>
      <c r="BS388" s="92"/>
      <c r="BT388" s="92"/>
      <c r="BU388" s="92"/>
      <c r="BV388" s="92"/>
      <c r="BW388" s="92"/>
      <c r="BX388" s="92"/>
      <c r="BY388" s="92"/>
      <c r="BZ388" s="92"/>
      <c r="CA388" s="92"/>
      <c r="CB388" s="92"/>
      <c r="CC388" s="94"/>
      <c r="CD388" s="94"/>
      <c r="CE388" s="94"/>
      <c r="FT388"/>
      <c r="FU388"/>
      <c r="HA388" s="62"/>
      <c r="HB388" s="62"/>
      <c r="HC388" s="6"/>
      <c r="HD388" s="310"/>
      <c r="HE388" s="224"/>
      <c r="HF388" s="98"/>
      <c r="HH388" s="105"/>
      <c r="HI388" s="78"/>
      <c r="HJ388" s="73"/>
      <c r="HK388" s="62"/>
      <c r="HL388" s="62"/>
      <c r="HM388" s="62"/>
      <c r="HN388" s="62"/>
      <c r="HO388" s="62"/>
      <c r="HP388" s="62"/>
      <c r="HQ388" s="62"/>
      <c r="HR388" s="62"/>
      <c r="HS388" s="62"/>
      <c r="HT388" s="62"/>
      <c r="HU388" s="62"/>
      <c r="HV388" s="62"/>
      <c r="HW388" s="62"/>
      <c r="HX388" s="49"/>
      <c r="HY388" s="49"/>
      <c r="HZ388" s="49"/>
      <c r="IA388" s="62"/>
      <c r="IB388" s="62"/>
      <c r="IC388" s="62"/>
      <c r="ID388" s="62"/>
      <c r="IE388" s="62"/>
      <c r="IF388" s="62"/>
      <c r="IG388" s="62"/>
      <c r="IH388" s="62"/>
      <c r="II388" s="62"/>
      <c r="IJ388" s="49"/>
      <c r="IK388" s="49"/>
      <c r="IL388" s="49"/>
      <c r="IM388" s="49"/>
      <c r="IN388" s="49"/>
      <c r="IO388" s="49"/>
      <c r="IP388" s="49"/>
      <c r="IQ388" s="49"/>
      <c r="IR388" s="49"/>
      <c r="IS388" s="49"/>
      <c r="IT388" s="49"/>
      <c r="IU388" s="49"/>
      <c r="IV388" s="49"/>
      <c r="IW388" s="49"/>
    </row>
    <row r="389" spans="1:257">
      <c r="A389"/>
      <c r="D389" s="256"/>
      <c r="E389" s="3"/>
      <c r="F389" s="3"/>
      <c r="G389" s="3"/>
      <c r="H389" s="3"/>
      <c r="I389" s="3"/>
      <c r="J389" s="3"/>
      <c r="K389" s="3"/>
      <c r="L389" s="3"/>
      <c r="M389" s="3"/>
      <c r="N389" s="3"/>
      <c r="O389" s="96"/>
      <c r="P389" s="96"/>
      <c r="Q389" s="96"/>
      <c r="R389" s="96"/>
      <c r="S389" s="86"/>
      <c r="T389" s="86"/>
      <c r="U389" s="86"/>
      <c r="BR389" s="102"/>
      <c r="BS389" s="92"/>
      <c r="BT389" s="92"/>
      <c r="BU389" s="92"/>
      <c r="BV389" s="92"/>
      <c r="BW389" s="92"/>
      <c r="BX389" s="92"/>
      <c r="BY389" s="92"/>
      <c r="BZ389" s="92"/>
      <c r="CA389" s="92"/>
      <c r="CB389" s="92"/>
      <c r="CC389" s="77"/>
      <c r="CD389" s="94"/>
      <c r="CE389" s="94"/>
      <c r="FT389"/>
      <c r="FU389"/>
      <c r="HA389" s="62"/>
      <c r="HB389" s="62"/>
      <c r="HC389" s="6"/>
      <c r="HD389" s="310"/>
      <c r="HE389" s="224"/>
      <c r="HF389" s="98"/>
      <c r="HH389" s="105"/>
      <c r="HI389" s="78"/>
      <c r="HJ389" s="73"/>
      <c r="HK389" s="62"/>
      <c r="HL389" s="62"/>
      <c r="HM389" s="62"/>
      <c r="HN389" s="62"/>
      <c r="HO389" s="62"/>
      <c r="HP389" s="62"/>
      <c r="HQ389" s="62"/>
      <c r="HR389" s="62"/>
      <c r="HS389" s="62"/>
      <c r="HT389" s="62"/>
      <c r="HU389" s="62"/>
      <c r="HV389" s="62"/>
      <c r="HW389" s="62"/>
      <c r="HX389" s="49"/>
      <c r="HY389" s="49"/>
      <c r="HZ389" s="49"/>
      <c r="IA389" s="62"/>
      <c r="IB389" s="62"/>
      <c r="IC389" s="62"/>
      <c r="ID389" s="62"/>
      <c r="IE389" s="62"/>
      <c r="IF389" s="62"/>
      <c r="IG389" s="62"/>
      <c r="IH389" s="62"/>
      <c r="II389" s="62"/>
      <c r="IJ389" s="62"/>
      <c r="IK389" s="62"/>
      <c r="IL389" s="49"/>
      <c r="IM389" s="49"/>
      <c r="IN389" s="49"/>
      <c r="IO389" s="49"/>
      <c r="IP389" s="49"/>
      <c r="IQ389" s="49"/>
      <c r="IR389" s="49"/>
      <c r="IS389" s="49"/>
      <c r="IT389" s="49"/>
      <c r="IU389" s="49"/>
      <c r="IV389" s="49"/>
      <c r="IW389" s="49"/>
    </row>
    <row r="390" spans="1:257">
      <c r="A390"/>
      <c r="D390" s="256"/>
      <c r="E390" s="3"/>
      <c r="F390" s="3"/>
      <c r="G390" s="3"/>
      <c r="H390" s="3"/>
      <c r="I390" s="3"/>
      <c r="J390" s="3"/>
      <c r="K390" s="3"/>
      <c r="L390" s="3"/>
      <c r="M390" s="3"/>
      <c r="N390" s="3"/>
      <c r="O390" s="96"/>
      <c r="P390" s="96"/>
      <c r="Q390" s="96"/>
      <c r="R390" s="96"/>
      <c r="S390" s="86"/>
      <c r="T390" s="86"/>
      <c r="U390" s="86"/>
      <c r="BR390" s="102"/>
      <c r="BS390" s="92"/>
      <c r="BT390" s="92"/>
      <c r="BU390" s="92"/>
      <c r="BV390" s="92"/>
      <c r="BW390" s="92"/>
      <c r="BX390" s="92"/>
      <c r="BY390" s="92"/>
      <c r="BZ390" s="92"/>
      <c r="CA390" s="92"/>
      <c r="CB390" s="92"/>
      <c r="CC390" s="109"/>
      <c r="CD390" s="94"/>
      <c r="CE390" s="94"/>
      <c r="FT390"/>
      <c r="FU390"/>
      <c r="HA390" s="62"/>
      <c r="HB390" s="62"/>
      <c r="HC390" s="6"/>
      <c r="HD390" s="310"/>
      <c r="HE390" s="224"/>
      <c r="HF390" s="98"/>
      <c r="HH390" s="105"/>
      <c r="HI390" s="78"/>
      <c r="HJ390" s="73"/>
      <c r="HK390" s="62"/>
      <c r="HL390" s="62"/>
      <c r="HM390" s="62"/>
      <c r="HN390" s="62"/>
      <c r="HO390" s="62"/>
      <c r="HP390" s="62"/>
      <c r="HQ390" s="62"/>
      <c r="HR390" s="62"/>
      <c r="HS390" s="62"/>
      <c r="HT390" s="62"/>
      <c r="HU390" s="62"/>
      <c r="HV390" s="62"/>
      <c r="HW390" s="62"/>
      <c r="HX390" s="49"/>
      <c r="HY390" s="49"/>
      <c r="HZ390" s="49"/>
      <c r="IA390" s="62"/>
      <c r="IB390" s="62"/>
      <c r="IC390" s="62"/>
      <c r="ID390" s="62"/>
      <c r="IE390" s="62"/>
      <c r="IF390" s="62"/>
      <c r="IG390" s="62"/>
      <c r="IH390" s="62"/>
      <c r="II390" s="62"/>
      <c r="IJ390" s="62"/>
      <c r="IK390" s="62"/>
      <c r="IL390" s="49"/>
      <c r="IM390" s="49"/>
      <c r="IN390" s="49"/>
      <c r="IO390" s="49"/>
      <c r="IP390" s="49"/>
      <c r="IQ390" s="49"/>
      <c r="IR390" s="49"/>
      <c r="IS390" s="49"/>
      <c r="IT390" s="49"/>
      <c r="IU390" s="49"/>
      <c r="IV390" s="49"/>
      <c r="IW390" s="49"/>
    </row>
    <row r="391" spans="1:257">
      <c r="A391"/>
      <c r="D391" s="256"/>
      <c r="E391" s="3"/>
      <c r="F391" s="3"/>
      <c r="G391" s="3"/>
      <c r="H391" s="3"/>
      <c r="I391" s="3"/>
      <c r="J391" s="3"/>
      <c r="K391" s="3"/>
      <c r="L391" s="3"/>
      <c r="M391" s="3"/>
      <c r="N391" s="3"/>
      <c r="O391" s="96"/>
      <c r="P391" s="96"/>
      <c r="Q391" s="96"/>
      <c r="R391" s="96"/>
      <c r="S391" s="86"/>
      <c r="T391" s="86"/>
      <c r="U391" s="86"/>
      <c r="BS391" s="92"/>
      <c r="BT391" s="92"/>
      <c r="BU391" s="92"/>
      <c r="BV391" s="92"/>
      <c r="BW391" s="92"/>
      <c r="BX391" s="92"/>
      <c r="BY391" s="92"/>
      <c r="BZ391" s="92"/>
      <c r="CA391" s="92"/>
      <c r="CB391" s="92"/>
      <c r="CC391" s="92"/>
      <c r="CD391" s="94"/>
      <c r="CE391" s="94"/>
      <c r="CF391" s="64"/>
      <c r="FT391"/>
      <c r="FU391"/>
      <c r="HA391" s="62"/>
      <c r="HB391" s="62"/>
      <c r="HC391" s="6"/>
      <c r="HD391" s="310"/>
      <c r="HE391" s="224"/>
      <c r="HF391" s="98"/>
      <c r="HH391" s="105"/>
      <c r="HI391" s="78"/>
      <c r="HJ391" s="73"/>
      <c r="HK391" s="62"/>
      <c r="HL391" s="62"/>
      <c r="HM391" s="62"/>
      <c r="HN391" s="62"/>
      <c r="HO391" s="62"/>
      <c r="HP391" s="62"/>
      <c r="HQ391" s="62"/>
      <c r="HR391" s="62"/>
      <c r="HS391" s="62"/>
      <c r="HT391" s="62"/>
      <c r="HU391" s="62"/>
      <c r="HV391" s="62"/>
      <c r="HW391" s="62"/>
      <c r="HX391" s="62"/>
      <c r="HY391" s="62"/>
      <c r="HZ391" s="62"/>
      <c r="IA391" s="49"/>
      <c r="IB391" s="62"/>
      <c r="IC391" s="62"/>
      <c r="ID391" s="62"/>
      <c r="IE391" s="62"/>
      <c r="IF391" s="62"/>
      <c r="IG391" s="62"/>
      <c r="IH391" s="62"/>
      <c r="II391" s="62"/>
      <c r="IJ391" s="62"/>
      <c r="IK391" s="62"/>
      <c r="IL391" s="62"/>
      <c r="IM391" s="62"/>
      <c r="IN391" s="62"/>
      <c r="IO391" s="62"/>
      <c r="IP391" s="62"/>
      <c r="IQ391" s="62"/>
      <c r="IR391" s="62"/>
      <c r="IS391" s="62"/>
      <c r="IT391" s="62"/>
      <c r="IU391" s="62"/>
      <c r="IV391" s="62"/>
      <c r="IW391" s="49"/>
    </row>
    <row r="392" spans="1:257">
      <c r="A392"/>
      <c r="D392" s="256"/>
      <c r="E392" s="3"/>
      <c r="F392" s="3"/>
      <c r="G392" s="3"/>
      <c r="H392" s="3"/>
      <c r="I392" s="3"/>
      <c r="J392" s="3"/>
      <c r="K392" s="3"/>
      <c r="L392" s="3"/>
      <c r="M392" s="3"/>
      <c r="N392" s="3"/>
      <c r="O392" s="96"/>
      <c r="P392" s="96"/>
      <c r="Q392" s="96"/>
      <c r="R392" s="96"/>
      <c r="S392" s="86"/>
      <c r="T392" s="86"/>
      <c r="U392" s="86"/>
      <c r="BS392" s="92"/>
      <c r="BT392" s="92"/>
      <c r="BU392" s="92"/>
      <c r="BV392" s="92"/>
      <c r="BW392" s="92"/>
      <c r="BX392" s="92"/>
      <c r="BY392" s="92"/>
      <c r="BZ392" s="92"/>
      <c r="CA392" s="92"/>
      <c r="CB392" s="92"/>
      <c r="CC392" s="92"/>
      <c r="CD392" s="94"/>
      <c r="CE392" s="94"/>
      <c r="CF392" s="64"/>
      <c r="FT392"/>
      <c r="FU392"/>
      <c r="HA392" s="62"/>
      <c r="HB392" s="62"/>
      <c r="HC392" s="6"/>
      <c r="HD392" s="310"/>
      <c r="HE392" s="224"/>
      <c r="HF392" s="98"/>
      <c r="HH392" s="105"/>
      <c r="HI392" s="78"/>
      <c r="HJ392" s="73"/>
      <c r="HK392" s="62"/>
      <c r="HL392" s="62"/>
      <c r="HM392" s="62"/>
      <c r="HN392" s="62"/>
      <c r="HO392" s="62"/>
      <c r="HP392" s="62"/>
      <c r="HQ392" s="62"/>
      <c r="HR392" s="62"/>
      <c r="HS392" s="62"/>
      <c r="HT392" s="62"/>
      <c r="HU392" s="62"/>
      <c r="HV392" s="62"/>
      <c r="HW392" s="62"/>
      <c r="HX392" s="62"/>
      <c r="HY392" s="62"/>
      <c r="HZ392" s="62"/>
      <c r="IA392" s="49"/>
      <c r="IB392" s="62"/>
      <c r="IC392" s="62"/>
      <c r="ID392" s="62"/>
      <c r="IE392" s="62"/>
      <c r="IF392" s="62"/>
      <c r="IG392" s="62"/>
      <c r="IH392" s="62"/>
      <c r="II392" s="62"/>
      <c r="IJ392" s="62"/>
      <c r="IK392" s="62"/>
      <c r="IL392" s="62"/>
      <c r="IM392" s="62"/>
      <c r="IN392" s="62"/>
      <c r="IO392" s="62"/>
      <c r="IP392" s="62"/>
      <c r="IQ392" s="62"/>
      <c r="IR392" s="62"/>
      <c r="IS392" s="62"/>
      <c r="IT392" s="62"/>
      <c r="IU392" s="62"/>
      <c r="IV392" s="62"/>
      <c r="IW392" s="62"/>
    </row>
    <row r="393" spans="1:257">
      <c r="A393"/>
      <c r="D393" s="256"/>
      <c r="E393" s="3"/>
      <c r="F393" s="3"/>
      <c r="G393" s="3"/>
      <c r="H393" s="3"/>
      <c r="I393" s="3"/>
      <c r="J393" s="3"/>
      <c r="K393" s="3"/>
      <c r="L393" s="3"/>
      <c r="M393" s="3"/>
      <c r="N393" s="3"/>
      <c r="O393" s="96"/>
      <c r="P393" s="96"/>
      <c r="Q393" s="96"/>
      <c r="R393" s="96"/>
      <c r="S393" s="86"/>
      <c r="T393" s="86"/>
      <c r="U393" s="86"/>
      <c r="BS393" s="63"/>
      <c r="BT393" s="63"/>
      <c r="BU393" s="63"/>
      <c r="BV393" s="63"/>
      <c r="BW393" s="63"/>
      <c r="BX393" s="63"/>
      <c r="BY393" s="63"/>
      <c r="BZ393" s="81"/>
      <c r="CA393" s="63"/>
      <c r="CB393" s="63"/>
      <c r="CC393" s="92"/>
      <c r="CD393" s="94"/>
      <c r="CE393" s="94"/>
      <c r="CF393" s="64"/>
      <c r="FT393"/>
      <c r="FU393"/>
      <c r="HA393" s="62"/>
      <c r="HB393" s="62"/>
      <c r="HC393" s="6"/>
      <c r="HD393" s="310"/>
      <c r="HE393" s="224"/>
      <c r="HF393" s="98"/>
      <c r="HH393" s="105"/>
      <c r="HI393" s="78"/>
      <c r="HJ393" s="73"/>
      <c r="HK393" s="62"/>
      <c r="HL393" s="62"/>
      <c r="HM393" s="62"/>
      <c r="HN393" s="62"/>
      <c r="HO393" s="62"/>
      <c r="HP393" s="62"/>
      <c r="HQ393" s="62"/>
      <c r="HR393" s="62"/>
      <c r="HS393" s="62"/>
      <c r="HT393" s="62"/>
      <c r="HU393" s="62"/>
      <c r="HV393" s="62"/>
      <c r="HW393" s="62"/>
      <c r="HX393" s="62"/>
      <c r="HY393" s="62"/>
      <c r="HZ393" s="62"/>
      <c r="IA393" s="62"/>
      <c r="IB393" s="49"/>
      <c r="IC393" s="49"/>
      <c r="ID393" s="49"/>
      <c r="IE393" s="49"/>
      <c r="IF393" s="49"/>
      <c r="IG393" s="62"/>
      <c r="IH393" s="62"/>
      <c r="II393" s="62"/>
      <c r="IJ393" s="62"/>
      <c r="IK393" s="62"/>
      <c r="IL393" s="62"/>
      <c r="IM393" s="62"/>
      <c r="IN393" s="62"/>
      <c r="IO393" s="62"/>
      <c r="IP393" s="62"/>
      <c r="IQ393" s="62"/>
      <c r="IR393" s="62"/>
      <c r="IS393" s="62"/>
      <c r="IT393" s="62"/>
      <c r="IU393" s="62"/>
      <c r="IV393" s="62"/>
      <c r="IW393" s="62"/>
    </row>
    <row r="394" spans="1:257">
      <c r="A394"/>
      <c r="D394" s="256"/>
      <c r="E394" s="3"/>
      <c r="F394" s="3"/>
      <c r="G394" s="3"/>
      <c r="H394" s="3"/>
      <c r="I394" s="3"/>
      <c r="J394" s="3"/>
      <c r="K394" s="3"/>
      <c r="L394" s="3"/>
      <c r="M394" s="3"/>
      <c r="N394" s="3"/>
      <c r="O394" s="96"/>
      <c r="P394" s="96"/>
      <c r="Q394" s="96"/>
      <c r="R394" s="96"/>
      <c r="S394" s="86"/>
      <c r="T394" s="86"/>
      <c r="U394" s="86"/>
      <c r="CC394" s="92"/>
      <c r="CD394" s="94"/>
      <c r="CE394" s="94"/>
      <c r="CF394" s="64"/>
      <c r="FT394"/>
      <c r="FU394"/>
      <c r="HA394" s="62"/>
      <c r="HB394" s="62"/>
      <c r="HC394" s="6"/>
      <c r="HD394" s="311"/>
      <c r="HE394" s="225"/>
      <c r="HF394" s="99"/>
      <c r="HH394" s="106"/>
      <c r="HI394" s="78"/>
      <c r="HJ394" s="73"/>
      <c r="HK394" s="62"/>
      <c r="HL394" s="62"/>
      <c r="HM394" s="62"/>
      <c r="HN394" s="62"/>
      <c r="HO394" s="62"/>
      <c r="HP394" s="62"/>
      <c r="HQ394" s="62"/>
      <c r="HR394" s="62"/>
      <c r="HS394" s="62"/>
      <c r="HT394" s="62"/>
      <c r="HU394" s="62"/>
      <c r="HV394" s="62"/>
      <c r="HW394" s="62"/>
      <c r="HX394" s="62"/>
      <c r="HY394" s="62"/>
      <c r="HZ394" s="62"/>
      <c r="IA394" s="62"/>
      <c r="IB394" s="49"/>
      <c r="IC394" s="49"/>
      <c r="ID394" s="49"/>
      <c r="IE394" s="49"/>
      <c r="IF394" s="49"/>
      <c r="IG394" s="49"/>
      <c r="IH394" s="49"/>
      <c r="II394" s="62"/>
      <c r="IJ394" s="62"/>
      <c r="IK394" s="62"/>
      <c r="IL394" s="62"/>
      <c r="IM394" s="62"/>
      <c r="IN394" s="62"/>
      <c r="IO394" s="62"/>
      <c r="IP394" s="62"/>
      <c r="IQ394" s="62"/>
      <c r="IR394" s="62"/>
      <c r="IS394" s="62"/>
      <c r="IT394" s="62"/>
      <c r="IU394" s="62"/>
      <c r="IV394" s="62"/>
      <c r="IW394" s="62"/>
    </row>
    <row r="395" spans="1:257">
      <c r="A395"/>
      <c r="D395" s="256"/>
      <c r="E395" s="3"/>
      <c r="F395" s="3"/>
      <c r="G395" s="3"/>
      <c r="H395" s="3"/>
      <c r="I395" s="3"/>
      <c r="J395" s="3"/>
      <c r="K395" s="3"/>
      <c r="L395" s="3"/>
      <c r="M395" s="3"/>
      <c r="N395" s="3"/>
      <c r="O395" s="96"/>
      <c r="P395" s="96"/>
      <c r="Q395" s="96"/>
      <c r="R395" s="96"/>
      <c r="S395" s="86"/>
      <c r="T395" s="86"/>
      <c r="U395" s="86"/>
      <c r="CC395" s="63"/>
      <c r="CD395" s="94"/>
      <c r="CE395" s="94"/>
      <c r="FT395"/>
      <c r="FU395"/>
      <c r="HA395" s="62"/>
      <c r="HB395" s="62"/>
      <c r="HC395" s="6"/>
      <c r="HD395" s="310"/>
      <c r="HE395" s="224"/>
      <c r="HF395" s="98"/>
      <c r="HH395" s="105"/>
      <c r="HI395" s="78"/>
      <c r="HJ395" s="73"/>
      <c r="HK395" s="62"/>
      <c r="HL395" s="62"/>
      <c r="HM395" s="62"/>
      <c r="HN395" s="62"/>
      <c r="HO395" s="62"/>
      <c r="HP395" s="62"/>
      <c r="HQ395" s="62"/>
      <c r="HR395" s="62"/>
      <c r="HS395" s="62"/>
      <c r="HT395" s="62"/>
      <c r="HU395" s="62"/>
      <c r="HV395" s="62"/>
      <c r="HW395" s="62"/>
      <c r="HX395" s="62"/>
      <c r="HY395" s="62"/>
      <c r="HZ395" s="62"/>
      <c r="IA395" s="62"/>
      <c r="IB395" s="62"/>
      <c r="IC395" s="62"/>
      <c r="ID395" s="62"/>
      <c r="IE395" s="62"/>
      <c r="IF395" s="62"/>
      <c r="IG395" s="62"/>
      <c r="IH395" s="62"/>
      <c r="II395" s="62"/>
      <c r="IJ395" s="62"/>
      <c r="IK395" s="62"/>
      <c r="IL395" s="62"/>
      <c r="IM395" s="62"/>
      <c r="IN395" s="62"/>
      <c r="IO395" s="62"/>
      <c r="IP395" s="62"/>
      <c r="IQ395" s="62"/>
      <c r="IR395" s="62"/>
      <c r="IS395" s="62"/>
      <c r="IT395" s="62"/>
      <c r="IU395" s="62"/>
      <c r="IV395" s="62"/>
      <c r="IW395" s="62"/>
    </row>
    <row r="396" spans="1:257">
      <c r="A396"/>
      <c r="D396" s="256"/>
      <c r="E396" s="3"/>
      <c r="F396" s="3"/>
      <c r="G396" s="3"/>
      <c r="H396" s="3"/>
      <c r="I396" s="3"/>
      <c r="J396" s="3"/>
      <c r="K396" s="3"/>
      <c r="L396" s="3"/>
      <c r="M396" s="3"/>
      <c r="N396" s="3"/>
      <c r="O396" s="96"/>
      <c r="P396" s="96"/>
      <c r="Q396" s="96"/>
      <c r="R396" s="96"/>
      <c r="S396" s="86"/>
      <c r="T396" s="86"/>
      <c r="U396" s="86"/>
      <c r="BS396" s="92"/>
      <c r="BT396" s="92"/>
      <c r="BU396" s="92"/>
      <c r="BV396" s="92"/>
      <c r="BW396" s="92"/>
      <c r="BX396" s="92"/>
      <c r="BY396" s="92"/>
      <c r="BZ396" s="92"/>
      <c r="CA396" s="92"/>
      <c r="CB396" s="92"/>
      <c r="CC396" s="63"/>
      <c r="CD396" s="94"/>
      <c r="CE396" s="94"/>
      <c r="FT396"/>
      <c r="FU396"/>
      <c r="HA396" s="62"/>
      <c r="HB396" s="62"/>
      <c r="HC396" s="6"/>
      <c r="HD396" s="310"/>
      <c r="HE396" s="224"/>
      <c r="HF396" s="98"/>
      <c r="HH396" s="105"/>
      <c r="HI396" s="78"/>
      <c r="HJ396" s="73"/>
      <c r="HK396" s="62"/>
      <c r="HL396" s="62"/>
      <c r="HM396" s="62"/>
      <c r="HN396" s="62"/>
      <c r="HO396" s="62"/>
      <c r="HP396" s="62"/>
      <c r="HQ396" s="62"/>
      <c r="HR396" s="62"/>
      <c r="HS396" s="62"/>
      <c r="HT396" s="62"/>
      <c r="HU396" s="62"/>
      <c r="HV396" s="62"/>
      <c r="HW396" s="62"/>
      <c r="HX396" s="62"/>
      <c r="HY396" s="62"/>
      <c r="HZ396" s="62"/>
      <c r="IA396" s="62"/>
      <c r="IB396" s="49"/>
      <c r="IC396" s="49"/>
      <c r="ID396" s="49"/>
      <c r="IE396" s="49"/>
      <c r="IF396" s="49"/>
      <c r="IG396" s="49"/>
      <c r="IH396" s="49"/>
      <c r="II396" s="49"/>
      <c r="IJ396" s="49"/>
      <c r="IK396" s="49"/>
      <c r="IL396" s="49"/>
      <c r="IM396" s="49"/>
      <c r="IN396" s="49"/>
      <c r="IO396" s="49"/>
      <c r="IP396" s="49"/>
      <c r="IQ396" s="49"/>
      <c r="IR396" s="49"/>
      <c r="IS396" s="49"/>
      <c r="IT396" s="49"/>
      <c r="IU396" s="49"/>
      <c r="IV396" s="49"/>
      <c r="IW396" s="49"/>
    </row>
    <row r="397" spans="1:257">
      <c r="A397"/>
      <c r="D397" s="256"/>
      <c r="E397" s="3"/>
      <c r="F397" s="3"/>
      <c r="G397" s="3"/>
      <c r="H397" s="3"/>
      <c r="I397" s="3"/>
      <c r="J397" s="3"/>
      <c r="K397" s="3"/>
      <c r="L397" s="3"/>
      <c r="M397" s="3"/>
      <c r="N397" s="3"/>
      <c r="O397" s="96"/>
      <c r="P397" s="96"/>
      <c r="Q397" s="96"/>
      <c r="R397" s="96"/>
      <c r="S397" s="86"/>
      <c r="T397" s="86"/>
      <c r="U397" s="86"/>
      <c r="BR397" s="91"/>
      <c r="BS397" s="94"/>
      <c r="BT397" s="94"/>
      <c r="BU397" s="94"/>
      <c r="BV397" s="94"/>
      <c r="BW397" s="94"/>
      <c r="BX397" s="94"/>
      <c r="BY397" s="94"/>
      <c r="BZ397" s="94"/>
      <c r="CA397" s="94"/>
      <c r="CB397" s="94"/>
      <c r="CD397" s="63"/>
      <c r="CE397" s="63"/>
      <c r="FT397"/>
      <c r="FU397"/>
      <c r="HA397" s="62"/>
      <c r="HB397" s="62"/>
      <c r="HC397" s="6"/>
      <c r="HD397" s="310"/>
      <c r="HE397" s="224"/>
      <c r="HF397" s="98"/>
      <c r="HH397" s="105"/>
      <c r="HI397" s="78"/>
      <c r="HJ397" s="73"/>
      <c r="HK397" s="62"/>
      <c r="HL397" s="62"/>
      <c r="HM397" s="62"/>
      <c r="HN397" s="62"/>
      <c r="HO397" s="62"/>
      <c r="HP397" s="62"/>
      <c r="HQ397" s="62"/>
      <c r="HR397" s="62"/>
      <c r="HS397" s="62"/>
      <c r="HT397" s="62"/>
      <c r="HU397" s="62"/>
      <c r="HV397" s="62"/>
      <c r="HW397" s="62"/>
      <c r="HX397" s="62"/>
      <c r="HY397" s="62"/>
      <c r="HZ397" s="62"/>
      <c r="IA397" s="62"/>
      <c r="IB397" s="49"/>
      <c r="IC397" s="49"/>
      <c r="ID397" s="49"/>
      <c r="IE397" s="49"/>
      <c r="IF397" s="49"/>
      <c r="IG397" s="49"/>
      <c r="IH397" s="49"/>
      <c r="II397" s="49"/>
      <c r="IJ397" s="49"/>
      <c r="IK397" s="49"/>
      <c r="IL397" s="49"/>
      <c r="IM397" s="49"/>
      <c r="IN397" s="49"/>
      <c r="IO397" s="49"/>
      <c r="IP397" s="49"/>
      <c r="IQ397" s="49"/>
      <c r="IR397" s="49"/>
      <c r="IS397" s="49"/>
      <c r="IT397" s="49"/>
      <c r="IU397" s="49"/>
      <c r="IV397" s="49"/>
      <c r="IW397" s="49"/>
    </row>
    <row r="398" spans="1:257">
      <c r="A398"/>
      <c r="D398" s="256"/>
      <c r="E398" s="3"/>
      <c r="F398" s="3"/>
      <c r="G398" s="3"/>
      <c r="H398" s="3"/>
      <c r="I398" s="3"/>
      <c r="J398" s="3"/>
      <c r="K398" s="3"/>
      <c r="L398" s="3"/>
      <c r="M398" s="3"/>
      <c r="N398" s="3"/>
      <c r="O398" s="96"/>
      <c r="P398" s="96"/>
      <c r="Q398" s="96"/>
      <c r="R398" s="96"/>
      <c r="S398" s="86"/>
      <c r="T398" s="86"/>
      <c r="U398" s="86"/>
      <c r="BR398" s="91"/>
      <c r="BS398" s="77"/>
      <c r="BT398" s="77"/>
      <c r="BU398" s="77"/>
      <c r="BV398" s="77"/>
      <c r="BW398" s="77"/>
      <c r="BX398" s="77"/>
      <c r="BY398" s="93"/>
      <c r="BZ398" s="77"/>
      <c r="CA398" s="77"/>
      <c r="CB398" s="77"/>
      <c r="CC398" s="92"/>
      <c r="CD398" s="63"/>
      <c r="CE398" s="63"/>
      <c r="FT398"/>
      <c r="FU398"/>
      <c r="HA398" s="62"/>
      <c r="HB398" s="62"/>
      <c r="HC398" s="6"/>
      <c r="HD398" s="310"/>
      <c r="HE398" s="224"/>
      <c r="HF398" s="98"/>
      <c r="HH398" s="105"/>
      <c r="HI398" s="78"/>
      <c r="HJ398" s="73"/>
      <c r="HK398" s="62"/>
      <c r="HL398" s="62"/>
      <c r="HM398" s="62"/>
      <c r="HN398" s="62"/>
      <c r="HO398" s="62"/>
      <c r="HP398" s="62"/>
      <c r="HQ398" s="62"/>
      <c r="HR398" s="62"/>
      <c r="HS398" s="62"/>
      <c r="HT398" s="62"/>
      <c r="HU398" s="62"/>
      <c r="HV398" s="62"/>
      <c r="HW398" s="62"/>
      <c r="HX398" s="62"/>
      <c r="HY398" s="62"/>
      <c r="HZ398" s="62"/>
      <c r="IA398" s="62"/>
      <c r="IB398" s="62"/>
      <c r="IC398" s="62"/>
      <c r="ID398" s="62"/>
      <c r="IE398" s="62"/>
      <c r="IF398" s="62"/>
      <c r="IG398" s="49"/>
      <c r="IH398" s="49"/>
      <c r="II398" s="49"/>
      <c r="IJ398" s="49"/>
      <c r="IK398" s="49"/>
      <c r="IL398" s="49"/>
      <c r="IM398" s="49"/>
      <c r="IN398" s="49"/>
      <c r="IO398" s="49"/>
      <c r="IP398" s="49"/>
      <c r="IQ398" s="49"/>
      <c r="IR398" s="49"/>
      <c r="IS398" s="49"/>
      <c r="IT398" s="49"/>
      <c r="IU398" s="49"/>
      <c r="IV398" s="49"/>
      <c r="IW398" s="49"/>
    </row>
    <row r="399" spans="1:257">
      <c r="A399"/>
      <c r="D399" s="256"/>
      <c r="E399" s="3"/>
      <c r="F399" s="3"/>
      <c r="G399" s="3"/>
      <c r="H399" s="3"/>
      <c r="I399" s="3"/>
      <c r="J399" s="3"/>
      <c r="K399" s="3"/>
      <c r="L399" s="3"/>
      <c r="M399" s="3"/>
      <c r="N399" s="3"/>
      <c r="O399" s="96"/>
      <c r="P399" s="96"/>
      <c r="Q399" s="96"/>
      <c r="R399" s="96"/>
      <c r="S399" s="86"/>
      <c r="T399" s="86"/>
      <c r="U399" s="86"/>
      <c r="BR399" s="108"/>
      <c r="BS399" s="109"/>
      <c r="BT399" s="109"/>
      <c r="BU399" s="109"/>
      <c r="BV399" s="109"/>
      <c r="BW399" s="109"/>
      <c r="BX399" s="109"/>
      <c r="BY399" s="109"/>
      <c r="BZ399" s="109"/>
      <c r="CA399" s="109"/>
      <c r="CB399" s="109"/>
      <c r="CC399" s="94"/>
      <c r="CD399" s="63"/>
      <c r="CE399" s="63"/>
      <c r="FT399"/>
      <c r="FU399"/>
      <c r="HA399" s="62"/>
      <c r="HB399" s="62"/>
      <c r="HC399" s="6"/>
      <c r="HD399" s="310"/>
      <c r="HE399" s="224"/>
      <c r="HF399" s="98"/>
      <c r="HH399" s="105"/>
      <c r="HI399" s="78"/>
      <c r="HJ399" s="73"/>
      <c r="HK399" s="62"/>
      <c r="HL399" s="62"/>
      <c r="HM399" s="62"/>
      <c r="HN399" s="62"/>
      <c r="HO399" s="62"/>
      <c r="HP399" s="62"/>
      <c r="HQ399" s="62"/>
      <c r="HR399" s="62"/>
      <c r="HS399" s="62"/>
      <c r="HT399" s="62"/>
      <c r="HU399" s="62"/>
      <c r="HV399" s="62"/>
      <c r="HW399" s="62"/>
      <c r="HX399" s="62"/>
      <c r="HY399" s="62"/>
      <c r="HZ399" s="62"/>
      <c r="IA399" s="62"/>
      <c r="IB399" s="62"/>
      <c r="IC399" s="62"/>
      <c r="ID399" s="62"/>
      <c r="IE399" s="62"/>
      <c r="IF399" s="62"/>
      <c r="IG399" s="49"/>
      <c r="IH399" s="49"/>
      <c r="II399" s="49"/>
      <c r="IJ399" s="49"/>
      <c r="IK399" s="49"/>
      <c r="IL399" s="49"/>
      <c r="IM399" s="49"/>
      <c r="IN399" s="49"/>
      <c r="IO399" s="49"/>
      <c r="IP399" s="49"/>
      <c r="IQ399" s="49"/>
      <c r="IR399" s="49"/>
      <c r="IS399" s="49"/>
      <c r="IT399" s="49"/>
      <c r="IU399" s="49"/>
      <c r="IV399" s="49"/>
      <c r="IW399" s="49"/>
    </row>
    <row r="400" spans="1:257">
      <c r="A400"/>
      <c r="D400" s="256"/>
      <c r="E400" s="3"/>
      <c r="F400" s="3"/>
      <c r="G400" s="3"/>
      <c r="H400" s="3"/>
      <c r="I400" s="3"/>
      <c r="J400" s="3"/>
      <c r="K400" s="3"/>
      <c r="L400" s="3"/>
      <c r="M400" s="3"/>
      <c r="N400" s="3"/>
      <c r="O400" s="96"/>
      <c r="P400" s="96"/>
      <c r="Q400" s="96"/>
      <c r="R400" s="96"/>
      <c r="S400" s="86"/>
      <c r="T400" s="86"/>
      <c r="U400" s="86"/>
      <c r="BR400" s="63"/>
      <c r="BS400" s="92"/>
      <c r="BT400" s="92"/>
      <c r="BU400" s="92"/>
      <c r="BV400" s="92"/>
      <c r="BW400" s="92"/>
      <c r="BX400" s="92"/>
      <c r="BY400" s="92"/>
      <c r="BZ400" s="92"/>
      <c r="CA400" s="92"/>
      <c r="CB400" s="92"/>
      <c r="CC400" s="77"/>
      <c r="CD400" s="63"/>
      <c r="CE400" s="63"/>
      <c r="FT400"/>
      <c r="FU400"/>
      <c r="HA400" s="62"/>
      <c r="HB400" s="62"/>
      <c r="HC400" s="6"/>
      <c r="HD400" s="310"/>
      <c r="HE400" s="224"/>
      <c r="HF400" s="98"/>
      <c r="HH400" s="105"/>
      <c r="HI400" s="78"/>
      <c r="HJ400" s="73"/>
      <c r="HK400" s="62"/>
      <c r="HL400" s="62"/>
      <c r="HM400" s="62"/>
      <c r="HN400" s="62"/>
      <c r="HO400" s="62"/>
      <c r="HP400" s="62"/>
      <c r="HQ400" s="62"/>
      <c r="HR400" s="62"/>
      <c r="HS400" s="62"/>
      <c r="HT400" s="62"/>
      <c r="HU400" s="62"/>
      <c r="HV400" s="62"/>
      <c r="HW400" s="62"/>
      <c r="HX400" s="62"/>
      <c r="HY400" s="62"/>
      <c r="HZ400" s="62"/>
      <c r="IA400" s="62"/>
      <c r="IB400" s="62"/>
      <c r="IC400" s="62"/>
      <c r="ID400" s="62"/>
      <c r="IE400" s="62"/>
      <c r="IF400" s="62"/>
      <c r="IG400" s="62"/>
      <c r="IH400" s="62"/>
      <c r="II400" s="49"/>
      <c r="IJ400" s="49"/>
      <c r="IK400" s="49"/>
      <c r="IL400" s="49"/>
      <c r="IM400" s="49"/>
      <c r="IN400" s="49"/>
      <c r="IO400" s="49"/>
      <c r="IP400" s="49"/>
      <c r="IQ400" s="49"/>
      <c r="IR400" s="49"/>
      <c r="IS400" s="49"/>
      <c r="IT400" s="49"/>
      <c r="IU400" s="49"/>
      <c r="IV400" s="49"/>
      <c r="IW400" s="49"/>
    </row>
    <row r="401" spans="1:257">
      <c r="A401"/>
      <c r="D401" s="256"/>
      <c r="E401" s="3"/>
      <c r="F401" s="3"/>
      <c r="G401" s="3"/>
      <c r="H401" s="3"/>
      <c r="I401" s="3"/>
      <c r="J401" s="3"/>
      <c r="K401" s="3"/>
      <c r="L401" s="3"/>
      <c r="M401" s="3"/>
      <c r="N401" s="3"/>
      <c r="O401" s="96"/>
      <c r="P401" s="96"/>
      <c r="Q401" s="96"/>
      <c r="R401" s="96"/>
      <c r="S401" s="86"/>
      <c r="T401" s="86"/>
      <c r="U401" s="86"/>
      <c r="BR401" s="63"/>
      <c r="BS401" s="92"/>
      <c r="BT401" s="92"/>
      <c r="BU401" s="92"/>
      <c r="BV401" s="92"/>
      <c r="BW401" s="92"/>
      <c r="BX401" s="92"/>
      <c r="BY401" s="92"/>
      <c r="BZ401" s="92"/>
      <c r="CA401" s="92"/>
      <c r="CB401" s="92"/>
      <c r="CC401" s="94"/>
      <c r="CD401" s="63"/>
      <c r="CE401" s="63"/>
      <c r="FT401"/>
      <c r="FU401"/>
      <c r="HA401" s="62"/>
      <c r="HB401" s="62"/>
      <c r="HC401" s="6"/>
      <c r="HD401" s="310"/>
      <c r="HE401" s="224"/>
      <c r="HF401" s="98"/>
      <c r="HH401" s="105"/>
      <c r="HI401" s="78"/>
      <c r="HJ401" s="73"/>
      <c r="HK401" s="62"/>
      <c r="HL401" s="62"/>
      <c r="HM401" s="62"/>
      <c r="HN401" s="62"/>
      <c r="HO401" s="62"/>
      <c r="HP401" s="62"/>
      <c r="HQ401" s="62"/>
      <c r="HR401" s="62"/>
      <c r="HS401" s="62"/>
      <c r="HT401" s="62"/>
      <c r="HU401" s="62"/>
      <c r="HV401" s="62"/>
      <c r="HW401" s="62"/>
      <c r="HX401" s="62"/>
      <c r="HY401" s="62"/>
      <c r="HZ401" s="62"/>
      <c r="IA401" s="62"/>
      <c r="IB401" s="62"/>
      <c r="IC401" s="62"/>
      <c r="ID401" s="62"/>
      <c r="IE401" s="62"/>
      <c r="IF401" s="62"/>
      <c r="IG401" s="62"/>
      <c r="IH401" s="62"/>
      <c r="II401" s="49"/>
      <c r="IJ401" s="49"/>
      <c r="IK401" s="49"/>
      <c r="IL401" s="49"/>
      <c r="IM401" s="49"/>
      <c r="IN401" s="49"/>
      <c r="IO401" s="49"/>
      <c r="IP401" s="49"/>
      <c r="IQ401" s="49"/>
      <c r="IR401" s="49"/>
      <c r="IS401" s="49"/>
      <c r="IT401" s="49"/>
      <c r="IU401" s="49"/>
      <c r="IV401" s="49"/>
      <c r="IW401" s="49"/>
    </row>
    <row r="402" spans="1:257">
      <c r="A402"/>
      <c r="D402" s="256"/>
      <c r="E402" s="3"/>
      <c r="F402" s="3"/>
      <c r="G402" s="3"/>
      <c r="H402" s="3"/>
      <c r="I402" s="3"/>
      <c r="J402" s="3"/>
      <c r="K402" s="3"/>
      <c r="L402" s="3"/>
      <c r="M402" s="3"/>
      <c r="N402" s="3"/>
      <c r="O402" s="96"/>
      <c r="P402" s="96"/>
      <c r="Q402" s="96"/>
      <c r="R402" s="96"/>
      <c r="S402" s="86"/>
      <c r="T402" s="86"/>
      <c r="U402" s="86"/>
      <c r="BR402" s="63"/>
      <c r="BS402" s="92"/>
      <c r="BT402" s="92"/>
      <c r="BU402" s="92"/>
      <c r="BV402" s="92"/>
      <c r="BW402" s="92"/>
      <c r="BX402" s="92"/>
      <c r="BY402" s="92"/>
      <c r="BZ402" s="92"/>
      <c r="CA402" s="92"/>
      <c r="CB402" s="92"/>
      <c r="CC402" s="94"/>
      <c r="CD402" s="63"/>
      <c r="CE402" s="63"/>
      <c r="FT402"/>
      <c r="FU402"/>
      <c r="HA402" s="62"/>
      <c r="HB402" s="62"/>
      <c r="HC402" s="6"/>
      <c r="HD402" s="310"/>
      <c r="HE402" s="224"/>
      <c r="HF402" s="98"/>
      <c r="HH402" s="105"/>
      <c r="HI402" s="78"/>
      <c r="HJ402" s="73"/>
      <c r="HK402" s="62"/>
      <c r="HL402" s="62"/>
      <c r="HM402" s="62"/>
      <c r="HN402" s="62"/>
      <c r="HO402" s="62"/>
      <c r="HP402" s="62"/>
      <c r="HQ402" s="62"/>
      <c r="HR402" s="62"/>
      <c r="HS402" s="62"/>
      <c r="HT402" s="62"/>
      <c r="HU402" s="62"/>
      <c r="HV402" s="62"/>
      <c r="HW402" s="62"/>
      <c r="HX402" s="49"/>
      <c r="HY402" s="49"/>
      <c r="HZ402" s="49"/>
      <c r="IA402" s="62"/>
      <c r="IB402" s="62"/>
      <c r="IC402" s="62"/>
      <c r="ID402" s="62"/>
      <c r="IE402" s="62"/>
      <c r="IF402" s="62"/>
      <c r="IG402" s="62"/>
      <c r="IH402" s="62"/>
      <c r="II402" s="62"/>
      <c r="IJ402" s="49"/>
      <c r="IK402" s="49"/>
      <c r="IL402" s="49"/>
      <c r="IM402" s="49"/>
      <c r="IN402" s="49"/>
      <c r="IO402" s="49"/>
      <c r="IP402" s="49"/>
      <c r="IQ402" s="49"/>
      <c r="IR402" s="49"/>
      <c r="IS402" s="49"/>
      <c r="IT402" s="49"/>
      <c r="IU402" s="49"/>
      <c r="IV402" s="49"/>
      <c r="IW402" s="49"/>
    </row>
    <row r="403" spans="1:257">
      <c r="A403"/>
      <c r="D403" s="256"/>
      <c r="E403" s="3"/>
      <c r="F403" s="3"/>
      <c r="G403" s="3"/>
      <c r="H403" s="3"/>
      <c r="I403" s="3"/>
      <c r="J403" s="3"/>
      <c r="K403" s="3"/>
      <c r="L403" s="3"/>
      <c r="M403" s="3"/>
      <c r="N403" s="3"/>
      <c r="O403" s="96"/>
      <c r="P403" s="96"/>
      <c r="Q403" s="96"/>
      <c r="R403" s="96"/>
      <c r="S403" s="86"/>
      <c r="T403" s="86"/>
      <c r="U403" s="86"/>
      <c r="BR403" s="63"/>
      <c r="BS403" s="92"/>
      <c r="BT403" s="92"/>
      <c r="BU403" s="92"/>
      <c r="BV403" s="92"/>
      <c r="BW403" s="92"/>
      <c r="BX403" s="92"/>
      <c r="BY403" s="92"/>
      <c r="BZ403" s="92"/>
      <c r="CA403" s="92"/>
      <c r="CB403" s="92"/>
      <c r="CC403" s="94"/>
      <c r="CD403" s="63"/>
      <c r="CE403" s="63"/>
      <c r="FT403"/>
      <c r="FU403"/>
      <c r="HA403" s="62"/>
      <c r="HB403" s="62"/>
      <c r="HC403" s="6"/>
      <c r="HD403" s="310"/>
      <c r="HE403" s="224"/>
      <c r="HF403" s="98"/>
      <c r="HH403" s="105"/>
      <c r="HI403" s="78"/>
      <c r="HJ403" s="73"/>
      <c r="HK403" s="62"/>
      <c r="HL403" s="62"/>
      <c r="HM403" s="62"/>
      <c r="HN403" s="62"/>
      <c r="HO403" s="62"/>
      <c r="HP403" s="62"/>
      <c r="HQ403" s="62"/>
      <c r="HR403" s="62"/>
      <c r="HS403" s="62"/>
      <c r="HT403" s="62"/>
      <c r="HU403" s="62"/>
      <c r="HV403" s="62"/>
      <c r="HW403" s="62"/>
      <c r="HX403" s="49"/>
      <c r="HY403" s="49"/>
      <c r="HZ403" s="49"/>
      <c r="IA403" s="62"/>
      <c r="IB403" s="62"/>
      <c r="IC403" s="62"/>
      <c r="ID403" s="62"/>
      <c r="IE403" s="62"/>
      <c r="IF403" s="62"/>
      <c r="IG403" s="62"/>
      <c r="IH403" s="62"/>
      <c r="II403" s="62"/>
      <c r="IJ403" s="62"/>
      <c r="IK403" s="62"/>
      <c r="IL403" s="49"/>
      <c r="IM403" s="49"/>
      <c r="IN403" s="49"/>
      <c r="IO403" s="49"/>
      <c r="IP403" s="49"/>
      <c r="IQ403" s="49"/>
      <c r="IR403" s="49"/>
      <c r="IS403" s="49"/>
      <c r="IT403" s="49"/>
      <c r="IU403" s="49"/>
      <c r="IV403" s="49"/>
      <c r="IW403" s="49"/>
    </row>
    <row r="404" spans="1:257">
      <c r="A404"/>
      <c r="D404" s="256"/>
      <c r="E404" s="3"/>
      <c r="F404" s="3"/>
      <c r="G404" s="3"/>
      <c r="H404" s="3"/>
      <c r="I404" s="3"/>
      <c r="J404" s="3"/>
      <c r="K404" s="3"/>
      <c r="L404" s="3"/>
      <c r="M404" s="3"/>
      <c r="N404" s="3"/>
      <c r="O404" s="96"/>
      <c r="P404" s="96"/>
      <c r="Q404" s="96"/>
      <c r="R404" s="96"/>
      <c r="S404" s="86"/>
      <c r="T404" s="86"/>
      <c r="U404" s="86"/>
      <c r="BR404" s="102"/>
      <c r="BS404" s="63"/>
      <c r="BT404" s="63"/>
      <c r="BU404" s="63"/>
      <c r="BV404" s="63"/>
      <c r="BW404" s="63"/>
      <c r="BX404" s="63"/>
      <c r="BY404" s="63"/>
      <c r="BZ404" s="81"/>
      <c r="CA404" s="63"/>
      <c r="CB404" s="63"/>
      <c r="CC404" s="94"/>
      <c r="CD404" s="63"/>
      <c r="CE404" s="63"/>
      <c r="FT404"/>
      <c r="FU404"/>
      <c r="HA404" s="62"/>
      <c r="HB404" s="62"/>
      <c r="HC404" s="6"/>
      <c r="HD404" s="310"/>
      <c r="HE404" s="224"/>
      <c r="HF404" s="98"/>
      <c r="HH404" s="105"/>
      <c r="HI404" s="78"/>
      <c r="HJ404" s="73"/>
      <c r="HK404" s="62"/>
      <c r="HL404" s="62"/>
      <c r="HM404" s="62"/>
      <c r="HN404" s="62"/>
      <c r="HO404" s="62"/>
      <c r="HP404" s="62"/>
      <c r="HQ404" s="62"/>
      <c r="HR404" s="62"/>
      <c r="HS404" s="62"/>
      <c r="HT404" s="62"/>
      <c r="HU404" s="62"/>
      <c r="HV404" s="62"/>
      <c r="HW404" s="62"/>
      <c r="HX404" s="49"/>
      <c r="HY404" s="49"/>
      <c r="HZ404" s="49"/>
      <c r="IA404" s="62"/>
      <c r="IB404" s="62"/>
      <c r="IC404" s="62"/>
      <c r="ID404" s="62"/>
      <c r="IE404" s="62"/>
      <c r="IF404" s="62"/>
      <c r="IG404" s="62"/>
      <c r="IH404" s="62"/>
      <c r="II404" s="62"/>
      <c r="IJ404" s="62"/>
      <c r="IK404" s="62"/>
      <c r="IL404" s="49"/>
      <c r="IM404" s="49"/>
      <c r="IN404" s="49"/>
      <c r="IO404" s="49"/>
      <c r="IP404" s="49"/>
      <c r="IQ404" s="49"/>
      <c r="IR404" s="49"/>
      <c r="IS404" s="49"/>
      <c r="IT404" s="49"/>
      <c r="IU404" s="49"/>
      <c r="IV404" s="49"/>
      <c r="IW404" s="49"/>
    </row>
    <row r="405" spans="1:257">
      <c r="A405"/>
      <c r="D405" s="256"/>
      <c r="E405" s="3"/>
      <c r="F405" s="3"/>
      <c r="G405" s="3"/>
      <c r="H405" s="3"/>
      <c r="I405" s="3"/>
      <c r="J405" s="3"/>
      <c r="K405" s="3"/>
      <c r="L405" s="3"/>
      <c r="M405" s="3"/>
      <c r="N405" s="3"/>
      <c r="O405" s="96"/>
      <c r="P405" s="96"/>
      <c r="Q405" s="96"/>
      <c r="R405" s="96"/>
      <c r="S405" s="86"/>
      <c r="T405" s="86"/>
      <c r="U405" s="86"/>
      <c r="BR405" s="102"/>
      <c r="BV405" s="63"/>
      <c r="BW405" s="63"/>
      <c r="BY405" s="63"/>
      <c r="BZ405" s="82"/>
      <c r="CA405" s="63"/>
      <c r="CB405" s="63"/>
      <c r="CC405" s="94"/>
      <c r="CD405" s="63"/>
      <c r="CE405" s="63"/>
      <c r="FT405"/>
      <c r="FU405"/>
      <c r="HA405" s="62"/>
      <c r="HB405" s="62"/>
      <c r="HC405" s="6"/>
      <c r="HD405" s="310"/>
      <c r="HE405" s="224"/>
      <c r="HF405" s="98"/>
      <c r="HH405" s="105"/>
      <c r="HI405" s="78"/>
      <c r="HJ405" s="73"/>
      <c r="HK405" s="62"/>
      <c r="HL405" s="62"/>
      <c r="HM405" s="62"/>
      <c r="HN405" s="62"/>
      <c r="HO405" s="62"/>
      <c r="HP405" s="62"/>
      <c r="HQ405" s="62"/>
      <c r="HR405" s="62"/>
      <c r="HS405" s="62"/>
      <c r="HT405" s="62"/>
      <c r="HU405" s="62"/>
      <c r="HV405" s="62"/>
      <c r="HW405" s="62"/>
      <c r="HX405" s="62"/>
      <c r="HY405" s="62"/>
      <c r="HZ405" s="62"/>
      <c r="IA405" s="49"/>
      <c r="IB405" s="62"/>
      <c r="IC405" s="62"/>
      <c r="ID405" s="62"/>
      <c r="IE405" s="62"/>
      <c r="IF405" s="62"/>
      <c r="IG405" s="49"/>
      <c r="IH405" s="49"/>
      <c r="II405" s="62"/>
      <c r="IJ405" s="62"/>
      <c r="IK405" s="62"/>
      <c r="IL405" s="62"/>
      <c r="IM405" s="62"/>
      <c r="IN405" s="62"/>
      <c r="IO405" s="62"/>
      <c r="IP405" s="62"/>
      <c r="IQ405" s="62"/>
      <c r="IR405" s="62"/>
      <c r="IS405" s="62"/>
      <c r="IT405" s="62"/>
      <c r="IU405" s="62"/>
      <c r="IV405" s="62"/>
      <c r="IW405" s="49"/>
    </row>
    <row r="406" spans="1:257">
      <c r="A406"/>
      <c r="D406" s="256"/>
      <c r="E406" s="3"/>
      <c r="F406" s="3"/>
      <c r="G406" s="3"/>
      <c r="H406" s="3"/>
      <c r="I406" s="3"/>
      <c r="J406" s="3"/>
      <c r="K406" s="3"/>
      <c r="L406" s="3"/>
      <c r="M406" s="3"/>
      <c r="N406" s="3"/>
      <c r="O406" s="96"/>
      <c r="P406" s="96"/>
      <c r="Q406" s="96"/>
      <c r="R406" s="96"/>
      <c r="S406" s="86"/>
      <c r="T406" s="86"/>
      <c r="U406" s="86"/>
      <c r="BR406" s="102"/>
      <c r="CC406" s="94"/>
      <c r="CD406" s="63"/>
      <c r="CE406" s="63"/>
      <c r="FT406"/>
      <c r="FU406"/>
      <c r="HA406" s="62"/>
      <c r="HB406" s="62"/>
      <c r="HC406" s="6"/>
      <c r="HD406" s="310"/>
      <c r="HE406" s="224"/>
      <c r="HF406" s="98"/>
      <c r="HH406" s="105"/>
      <c r="HI406" s="78"/>
      <c r="HJ406" s="73"/>
      <c r="HK406" s="62"/>
      <c r="HL406" s="62"/>
      <c r="HM406" s="62"/>
      <c r="HN406" s="62"/>
      <c r="HO406" s="62"/>
      <c r="HP406" s="62"/>
      <c r="HQ406" s="62"/>
      <c r="HR406" s="62"/>
      <c r="HS406" s="62"/>
      <c r="HT406" s="62"/>
      <c r="HU406" s="62"/>
      <c r="HV406" s="62"/>
      <c r="HW406" s="62"/>
      <c r="HX406" s="62"/>
      <c r="HY406" s="62"/>
      <c r="HZ406" s="62"/>
      <c r="IA406" s="49"/>
      <c r="IB406" s="62"/>
      <c r="IC406" s="62"/>
      <c r="ID406" s="62"/>
      <c r="IE406" s="62"/>
      <c r="IF406" s="62"/>
      <c r="IG406" s="62"/>
      <c r="IH406" s="62"/>
      <c r="II406" s="62"/>
      <c r="IJ406" s="62"/>
      <c r="IK406" s="62"/>
      <c r="IL406" s="62"/>
      <c r="IM406" s="62"/>
      <c r="IN406" s="62"/>
      <c r="IO406" s="62"/>
      <c r="IP406" s="62"/>
      <c r="IQ406" s="62"/>
      <c r="IR406" s="62"/>
      <c r="IS406" s="62"/>
      <c r="IT406" s="62"/>
      <c r="IU406" s="62"/>
      <c r="IV406" s="62"/>
      <c r="IW406" s="62"/>
    </row>
    <row r="407" spans="1:257">
      <c r="A407"/>
      <c r="D407" s="256"/>
      <c r="E407" s="3"/>
      <c r="F407" s="3"/>
      <c r="G407" s="3"/>
      <c r="H407" s="3"/>
      <c r="I407" s="3"/>
      <c r="J407" s="3"/>
      <c r="K407" s="3"/>
      <c r="L407" s="3"/>
      <c r="M407" s="3"/>
      <c r="N407" s="3"/>
      <c r="O407" s="96"/>
      <c r="P407" s="96"/>
      <c r="Q407" s="96"/>
      <c r="R407" s="96"/>
      <c r="S407" s="86"/>
      <c r="T407" s="86"/>
      <c r="U407" s="86"/>
      <c r="BR407" s="63"/>
      <c r="BS407" s="92"/>
      <c r="BT407" s="92"/>
      <c r="BU407" s="92"/>
      <c r="BV407" s="92"/>
      <c r="BW407" s="92"/>
      <c r="BX407" s="92"/>
      <c r="BY407" s="92"/>
      <c r="BZ407" s="92"/>
      <c r="CA407" s="92"/>
      <c r="CB407" s="92"/>
      <c r="CC407" s="77"/>
      <c r="CD407" s="63"/>
      <c r="CE407" s="63"/>
      <c r="FT407"/>
      <c r="FU407"/>
      <c r="HA407" s="62"/>
      <c r="HB407" s="62"/>
      <c r="HC407" s="6"/>
      <c r="HD407" s="310"/>
      <c r="HE407" s="224"/>
      <c r="HF407" s="98"/>
      <c r="HH407" s="105"/>
      <c r="HI407" s="78"/>
      <c r="HJ407" s="73"/>
      <c r="HK407" s="62"/>
      <c r="HL407" s="62"/>
      <c r="HM407" s="62"/>
      <c r="HN407" s="62"/>
      <c r="HO407" s="62"/>
      <c r="HP407" s="62"/>
      <c r="HQ407" s="62"/>
      <c r="HR407" s="62"/>
      <c r="HS407" s="62"/>
      <c r="HT407" s="62"/>
      <c r="HU407" s="62"/>
      <c r="HV407" s="62"/>
      <c r="HW407" s="62"/>
      <c r="HX407" s="62"/>
      <c r="HY407" s="62"/>
      <c r="HZ407" s="62"/>
      <c r="IA407" s="62"/>
      <c r="IB407" s="49"/>
      <c r="IC407" s="49"/>
      <c r="ID407" s="49"/>
      <c r="IE407" s="49"/>
      <c r="IF407" s="49"/>
      <c r="IG407" s="62"/>
      <c r="IH407" s="62"/>
      <c r="II407" s="62"/>
      <c r="IJ407" s="62"/>
      <c r="IK407" s="62"/>
      <c r="IL407" s="62"/>
      <c r="IM407" s="62"/>
      <c r="IN407" s="62"/>
      <c r="IO407" s="62"/>
      <c r="IP407" s="62"/>
      <c r="IQ407" s="62"/>
      <c r="IR407" s="62"/>
      <c r="IS407" s="62"/>
      <c r="IT407" s="62"/>
      <c r="IU407" s="62"/>
      <c r="IV407" s="62"/>
      <c r="IW407" s="62"/>
    </row>
    <row r="408" spans="1:257">
      <c r="A408"/>
      <c r="D408" s="256"/>
      <c r="E408" s="3"/>
      <c r="F408" s="3"/>
      <c r="G408" s="3"/>
      <c r="H408" s="3"/>
      <c r="I408" s="3"/>
      <c r="J408" s="3"/>
      <c r="K408" s="3"/>
      <c r="L408" s="3"/>
      <c r="M408" s="3"/>
      <c r="N408" s="3"/>
      <c r="O408" s="96"/>
      <c r="P408" s="96"/>
      <c r="Q408" s="96"/>
      <c r="R408" s="96"/>
      <c r="S408" s="86"/>
      <c r="T408" s="86"/>
      <c r="U408" s="86"/>
      <c r="BR408" s="77"/>
      <c r="BS408" s="94"/>
      <c r="BT408" s="94"/>
      <c r="BU408" s="94"/>
      <c r="BV408" s="94"/>
      <c r="BW408" s="94"/>
      <c r="BX408" s="94"/>
      <c r="BY408" s="94"/>
      <c r="BZ408" s="94"/>
      <c r="CA408" s="94"/>
      <c r="CB408" s="94"/>
      <c r="CC408" s="77"/>
      <c r="CD408" s="63"/>
      <c r="CE408" s="63"/>
      <c r="FT408"/>
      <c r="FU408"/>
      <c r="HA408" s="62"/>
      <c r="HB408" s="62"/>
      <c r="HC408" s="6"/>
      <c r="HD408" s="311"/>
      <c r="HE408" s="225"/>
      <c r="HF408" s="99"/>
      <c r="HH408" s="106"/>
      <c r="HI408" s="78"/>
      <c r="HJ408" s="73"/>
      <c r="HK408" s="62"/>
      <c r="HL408" s="62"/>
      <c r="HM408" s="62"/>
      <c r="HN408" s="62"/>
      <c r="HO408" s="62"/>
      <c r="HP408" s="62"/>
      <c r="HQ408" s="62"/>
      <c r="HR408" s="62"/>
      <c r="HS408" s="62"/>
      <c r="HT408" s="62"/>
      <c r="HU408" s="62"/>
      <c r="HV408" s="62"/>
      <c r="HW408" s="62"/>
      <c r="HX408" s="62"/>
      <c r="HY408" s="62"/>
      <c r="HZ408" s="62"/>
      <c r="IA408" s="62"/>
      <c r="IB408" s="49"/>
      <c r="IC408" s="49"/>
      <c r="ID408" s="49"/>
      <c r="IE408" s="49"/>
      <c r="IF408" s="49"/>
      <c r="IG408" s="49"/>
      <c r="IH408" s="49"/>
      <c r="II408" s="62"/>
      <c r="IJ408" s="62"/>
      <c r="IK408" s="62"/>
      <c r="IL408" s="62"/>
      <c r="IM408" s="62"/>
      <c r="IN408" s="62"/>
      <c r="IO408" s="62"/>
      <c r="IP408" s="62"/>
      <c r="IQ408" s="62"/>
      <c r="IR408" s="62"/>
      <c r="IS408" s="62"/>
      <c r="IT408" s="62"/>
      <c r="IU408" s="62"/>
      <c r="IV408" s="62"/>
      <c r="IW408" s="62"/>
    </row>
    <row r="409" spans="1:257">
      <c r="A409"/>
      <c r="D409" s="256"/>
      <c r="E409" s="3"/>
      <c r="F409" s="3"/>
      <c r="G409" s="3"/>
      <c r="H409" s="3"/>
      <c r="I409" s="3"/>
      <c r="J409" s="3"/>
      <c r="K409" s="3"/>
      <c r="L409" s="3"/>
      <c r="M409" s="3"/>
      <c r="N409" s="3"/>
      <c r="O409" s="96"/>
      <c r="P409" s="96"/>
      <c r="Q409" s="96"/>
      <c r="R409" s="96"/>
      <c r="S409" s="86"/>
      <c r="T409" s="86"/>
      <c r="U409" s="86"/>
      <c r="BR409" s="64"/>
      <c r="BS409" s="77"/>
      <c r="BT409" s="77"/>
      <c r="BU409" s="77"/>
      <c r="BV409" s="77"/>
      <c r="BW409" s="77"/>
      <c r="BX409" s="77"/>
      <c r="BY409" s="93"/>
      <c r="BZ409" s="77"/>
      <c r="CA409" s="77"/>
      <c r="CB409" s="77"/>
      <c r="CC409" s="64"/>
      <c r="CD409" s="63"/>
      <c r="CE409" s="63"/>
      <c r="FT409"/>
      <c r="FU409"/>
      <c r="HA409" s="62"/>
      <c r="HB409" s="62"/>
      <c r="HC409" s="6"/>
      <c r="HD409" s="310"/>
      <c r="HE409" s="224"/>
      <c r="HF409" s="98"/>
      <c r="HH409" s="105"/>
      <c r="HI409" s="78"/>
      <c r="HJ409" s="73"/>
      <c r="HK409" s="62"/>
      <c r="HL409" s="62"/>
      <c r="HM409" s="62"/>
      <c r="HN409" s="62"/>
      <c r="HO409" s="62"/>
      <c r="HP409" s="62"/>
      <c r="HQ409" s="62"/>
      <c r="HR409" s="62"/>
      <c r="HS409" s="62"/>
      <c r="HT409" s="62"/>
      <c r="HU409" s="62"/>
      <c r="HV409" s="62"/>
      <c r="HW409" s="62"/>
      <c r="HX409" s="62"/>
      <c r="HY409" s="62"/>
      <c r="HZ409" s="62"/>
      <c r="IA409" s="62"/>
      <c r="IB409" s="62"/>
      <c r="IC409" s="62"/>
      <c r="ID409" s="62"/>
      <c r="IE409" s="62"/>
      <c r="IF409" s="62"/>
      <c r="IG409" s="62"/>
      <c r="IH409" s="62"/>
      <c r="II409" s="62"/>
      <c r="IJ409" s="62"/>
      <c r="IK409" s="62"/>
      <c r="IL409" s="62"/>
      <c r="IM409" s="62"/>
      <c r="IN409" s="62"/>
      <c r="IO409" s="62"/>
      <c r="IP409" s="62"/>
      <c r="IQ409" s="62"/>
      <c r="IR409" s="62"/>
      <c r="IS409" s="62"/>
      <c r="IT409" s="62"/>
      <c r="IU409" s="62"/>
      <c r="IV409" s="62"/>
      <c r="IW409" s="62"/>
    </row>
    <row r="410" spans="1:257">
      <c r="A410"/>
      <c r="D410" s="256"/>
      <c r="E410" s="3"/>
      <c r="F410" s="3"/>
      <c r="G410" s="3"/>
      <c r="H410" s="3"/>
      <c r="I410" s="3"/>
      <c r="J410" s="3"/>
      <c r="K410" s="3"/>
      <c r="L410" s="3"/>
      <c r="M410" s="3"/>
      <c r="N410" s="3"/>
      <c r="O410" s="96"/>
      <c r="P410" s="96"/>
      <c r="Q410" s="96"/>
      <c r="R410" s="96"/>
      <c r="S410" s="86"/>
      <c r="T410" s="86"/>
      <c r="U410" s="86"/>
      <c r="BR410" s="77"/>
      <c r="BS410" s="94"/>
      <c r="BT410" s="94"/>
      <c r="BU410" s="94"/>
      <c r="BV410" s="94"/>
      <c r="BW410" s="94"/>
      <c r="BX410" s="94"/>
      <c r="BY410" s="94"/>
      <c r="BZ410" s="94"/>
      <c r="CA410" s="94"/>
      <c r="CB410" s="94"/>
      <c r="CC410" s="92"/>
      <c r="CD410" s="63"/>
      <c r="CE410" s="63"/>
      <c r="FT410"/>
      <c r="FU410"/>
      <c r="HA410" s="62"/>
      <c r="HB410" s="62"/>
      <c r="HC410" s="6"/>
      <c r="HD410" s="310"/>
      <c r="HE410" s="224"/>
      <c r="HF410" s="98"/>
      <c r="HH410" s="105"/>
      <c r="HI410" s="78"/>
      <c r="HJ410" s="73"/>
      <c r="HK410" s="62"/>
      <c r="HL410" s="62"/>
      <c r="HM410" s="62"/>
      <c r="HN410" s="62"/>
      <c r="HO410" s="62"/>
      <c r="HP410" s="62"/>
      <c r="HQ410" s="62"/>
      <c r="HR410" s="62"/>
      <c r="HS410" s="62"/>
      <c r="HT410" s="62"/>
      <c r="HU410" s="62"/>
      <c r="HV410" s="62"/>
      <c r="HW410" s="62"/>
      <c r="HX410" s="62"/>
      <c r="HY410" s="62"/>
      <c r="HZ410" s="62"/>
      <c r="IA410" s="62"/>
      <c r="IB410" s="49"/>
      <c r="IC410" s="49"/>
      <c r="ID410" s="49"/>
      <c r="IE410" s="49"/>
      <c r="IF410" s="49"/>
      <c r="IG410" s="49"/>
      <c r="IH410" s="49"/>
      <c r="II410" s="49"/>
      <c r="IJ410" s="49"/>
      <c r="IK410" s="49"/>
      <c r="IL410" s="49"/>
      <c r="IM410" s="49"/>
      <c r="IN410" s="49"/>
      <c r="IO410" s="49"/>
      <c r="IP410" s="49"/>
      <c r="IQ410" s="49"/>
      <c r="IR410" s="49"/>
      <c r="IS410" s="49"/>
      <c r="IT410" s="49"/>
      <c r="IU410" s="49"/>
      <c r="IV410" s="49"/>
      <c r="IW410" s="49"/>
    </row>
    <row r="411" spans="1:257">
      <c r="A411"/>
      <c r="D411" s="256"/>
      <c r="E411" s="3"/>
      <c r="F411" s="3"/>
      <c r="G411" s="3"/>
      <c r="H411" s="3"/>
      <c r="I411" s="3"/>
      <c r="J411" s="3"/>
      <c r="K411" s="3"/>
      <c r="L411" s="3"/>
      <c r="M411" s="3"/>
      <c r="N411" s="3"/>
      <c r="O411" s="96"/>
      <c r="P411" s="96"/>
      <c r="Q411" s="96"/>
      <c r="R411" s="96"/>
      <c r="S411" s="86"/>
      <c r="T411" s="86"/>
      <c r="U411" s="86"/>
      <c r="BR411" s="77"/>
      <c r="BS411" s="94"/>
      <c r="BT411" s="94"/>
      <c r="BU411" s="94"/>
      <c r="BV411" s="94"/>
      <c r="BW411" s="94"/>
      <c r="BX411" s="94"/>
      <c r="BY411" s="94"/>
      <c r="BZ411" s="94"/>
      <c r="CA411" s="94"/>
      <c r="CB411" s="94"/>
      <c r="CC411" s="92"/>
      <c r="CD411" s="63"/>
      <c r="CE411" s="63"/>
      <c r="FT411"/>
      <c r="FU411"/>
      <c r="HA411" s="62"/>
      <c r="HB411" s="62"/>
      <c r="HC411" s="6"/>
      <c r="HD411" s="310"/>
      <c r="HE411" s="224"/>
      <c r="HF411" s="98"/>
      <c r="HH411" s="105"/>
      <c r="HI411" s="78"/>
      <c r="HJ411" s="73"/>
      <c r="HK411" s="62"/>
      <c r="HL411" s="62"/>
      <c r="HM411" s="62"/>
      <c r="HN411" s="62"/>
      <c r="HO411" s="62"/>
      <c r="HP411" s="62"/>
      <c r="HQ411" s="62"/>
      <c r="HR411" s="62"/>
      <c r="HS411" s="62"/>
      <c r="HT411" s="62"/>
      <c r="HU411" s="62"/>
      <c r="HV411" s="62"/>
      <c r="HW411" s="62"/>
      <c r="HX411" s="62"/>
      <c r="HY411" s="62"/>
      <c r="HZ411" s="62"/>
      <c r="IA411" s="62"/>
      <c r="IB411" s="49"/>
      <c r="IC411" s="49"/>
      <c r="ID411" s="49"/>
      <c r="IE411" s="49"/>
      <c r="IF411" s="49"/>
      <c r="IG411" s="49"/>
      <c r="IH411" s="49"/>
      <c r="II411" s="49"/>
      <c r="IJ411" s="49"/>
      <c r="IK411" s="49"/>
      <c r="IL411" s="49"/>
      <c r="IM411" s="49"/>
      <c r="IN411" s="49"/>
      <c r="IO411" s="49"/>
      <c r="IP411" s="49"/>
      <c r="IQ411" s="49"/>
      <c r="IR411" s="49"/>
      <c r="IS411" s="49"/>
      <c r="IT411" s="49"/>
      <c r="IU411" s="49"/>
      <c r="IV411" s="49"/>
      <c r="IW411" s="49"/>
    </row>
    <row r="412" spans="1:257">
      <c r="A412"/>
      <c r="D412" s="256"/>
      <c r="E412" s="3"/>
      <c r="F412" s="3"/>
      <c r="G412" s="3"/>
      <c r="H412" s="3"/>
      <c r="I412" s="3"/>
      <c r="J412" s="3"/>
      <c r="K412" s="3"/>
      <c r="L412" s="3"/>
      <c r="M412" s="3"/>
      <c r="N412" s="3"/>
      <c r="O412" s="96"/>
      <c r="P412" s="96"/>
      <c r="Q412" s="96"/>
      <c r="R412" s="96"/>
      <c r="S412" s="86"/>
      <c r="T412" s="86"/>
      <c r="U412" s="86"/>
      <c r="BR412" s="77"/>
      <c r="BS412" s="94"/>
      <c r="BT412" s="94"/>
      <c r="BU412" s="94"/>
      <c r="BV412" s="94"/>
      <c r="BW412" s="94"/>
      <c r="BX412" s="94"/>
      <c r="BY412" s="94"/>
      <c r="BZ412" s="94"/>
      <c r="CA412" s="94"/>
      <c r="CB412" s="94"/>
      <c r="CC412" s="92"/>
      <c r="CD412" s="63"/>
      <c r="CE412" s="63"/>
      <c r="FT412"/>
      <c r="FU412"/>
      <c r="HA412" s="62"/>
      <c r="HB412" s="62"/>
      <c r="HC412" s="6"/>
      <c r="HD412" s="310"/>
      <c r="HE412" s="224"/>
      <c r="HF412" s="98"/>
      <c r="HH412" s="105"/>
      <c r="HI412" s="78"/>
      <c r="HJ412" s="73"/>
      <c r="HK412" s="62"/>
      <c r="HL412" s="62"/>
      <c r="HM412" s="62"/>
      <c r="HN412" s="62"/>
      <c r="HO412" s="62"/>
      <c r="HP412" s="62"/>
      <c r="HQ412" s="62"/>
      <c r="HR412" s="62"/>
      <c r="HS412" s="62"/>
      <c r="HT412" s="62"/>
      <c r="HU412" s="62"/>
      <c r="HV412" s="62"/>
      <c r="HW412" s="62"/>
      <c r="HX412" s="62"/>
      <c r="HY412" s="62"/>
      <c r="HZ412" s="62"/>
      <c r="IA412" s="62"/>
      <c r="IB412" s="62"/>
      <c r="IC412" s="62"/>
      <c r="ID412" s="62"/>
      <c r="IE412" s="62"/>
      <c r="IF412" s="62"/>
      <c r="IG412" s="49"/>
      <c r="IH412" s="49"/>
      <c r="II412" s="49"/>
      <c r="IJ412" s="49"/>
      <c r="IK412" s="49"/>
      <c r="IL412" s="49"/>
      <c r="IM412" s="49"/>
      <c r="IN412" s="49"/>
      <c r="IO412" s="49"/>
      <c r="IP412" s="49"/>
      <c r="IQ412" s="49"/>
      <c r="IR412" s="49"/>
      <c r="IS412" s="49"/>
      <c r="IT412" s="49"/>
      <c r="IU412" s="49"/>
      <c r="IV412" s="49"/>
      <c r="IW412" s="49"/>
    </row>
    <row r="413" spans="1:257">
      <c r="A413"/>
      <c r="D413" s="256"/>
      <c r="E413" s="3"/>
      <c r="F413" s="3"/>
      <c r="G413" s="3"/>
      <c r="H413" s="3"/>
      <c r="I413" s="3"/>
      <c r="J413" s="3"/>
      <c r="K413" s="3"/>
      <c r="L413" s="3"/>
      <c r="M413" s="3"/>
      <c r="N413" s="3"/>
      <c r="O413" s="96"/>
      <c r="P413" s="96"/>
      <c r="Q413" s="96"/>
      <c r="R413" s="96"/>
      <c r="S413" s="86"/>
      <c r="T413" s="86"/>
      <c r="U413" s="86"/>
      <c r="BR413" s="77"/>
      <c r="BS413" s="94"/>
      <c r="BT413" s="94"/>
      <c r="BU413" s="94"/>
      <c r="BV413" s="94"/>
      <c r="BW413" s="94"/>
      <c r="BX413" s="94"/>
      <c r="BY413" s="94"/>
      <c r="BZ413" s="94"/>
      <c r="CA413" s="94"/>
      <c r="CB413" s="94"/>
      <c r="CC413" s="92"/>
      <c r="CD413" s="63"/>
      <c r="CE413" s="63"/>
      <c r="FT413"/>
      <c r="FU413"/>
      <c r="HA413" s="62"/>
      <c r="HB413" s="62"/>
      <c r="HC413" s="6"/>
      <c r="HD413" s="310"/>
      <c r="HE413" s="224"/>
      <c r="HF413" s="98"/>
      <c r="HH413" s="105"/>
      <c r="HI413" s="78"/>
      <c r="HJ413" s="70"/>
      <c r="HK413" s="62"/>
      <c r="HL413" s="62"/>
      <c r="HM413" s="62"/>
      <c r="HN413" s="62"/>
      <c r="HO413" s="62"/>
      <c r="HP413" s="62"/>
      <c r="HQ413" s="62"/>
      <c r="HR413" s="62"/>
      <c r="HS413" s="62"/>
      <c r="HT413" s="62"/>
      <c r="HU413" s="62"/>
      <c r="HV413" s="62"/>
      <c r="HW413" s="62"/>
      <c r="HX413" s="62"/>
      <c r="HY413" s="62"/>
      <c r="HZ413" s="62"/>
      <c r="IA413" s="62"/>
      <c r="IB413" s="62"/>
      <c r="IC413" s="62"/>
      <c r="ID413" s="62"/>
      <c r="IE413" s="62"/>
      <c r="IF413" s="62"/>
      <c r="IG413" s="49"/>
      <c r="IH413" s="49"/>
      <c r="II413" s="49"/>
      <c r="IJ413" s="49"/>
      <c r="IK413" s="49"/>
      <c r="IL413" s="49"/>
      <c r="IM413" s="49"/>
      <c r="IN413" s="49"/>
      <c r="IO413" s="49"/>
      <c r="IP413" s="49"/>
      <c r="IQ413" s="49"/>
      <c r="IR413" s="49"/>
      <c r="IS413" s="49"/>
      <c r="IT413" s="49"/>
      <c r="IU413" s="49"/>
      <c r="IV413" s="49"/>
      <c r="IW413" s="49"/>
    </row>
    <row r="414" spans="1:257">
      <c r="A414"/>
      <c r="D414" s="256"/>
      <c r="E414" s="3"/>
      <c r="F414" s="3"/>
      <c r="G414" s="3"/>
      <c r="H414" s="3"/>
      <c r="I414" s="3"/>
      <c r="J414" s="3"/>
      <c r="K414" s="3"/>
      <c r="L414" s="3"/>
      <c r="M414" s="3"/>
      <c r="N414" s="3"/>
      <c r="O414" s="96"/>
      <c r="P414" s="96"/>
      <c r="Q414" s="96"/>
      <c r="R414" s="96"/>
      <c r="S414" s="86"/>
      <c r="T414" s="86"/>
      <c r="U414" s="86"/>
      <c r="BR414" s="77"/>
      <c r="BS414" s="94"/>
      <c r="BT414" s="94"/>
      <c r="BU414" s="94"/>
      <c r="BV414" s="94"/>
      <c r="BW414" s="94"/>
      <c r="BX414" s="94"/>
      <c r="BY414" s="94"/>
      <c r="BZ414" s="94"/>
      <c r="CA414" s="94"/>
      <c r="CB414" s="94"/>
      <c r="CC414" s="92"/>
      <c r="FT414"/>
      <c r="FU414"/>
      <c r="HA414" s="62"/>
      <c r="HB414" s="62"/>
      <c r="HC414" s="6"/>
      <c r="HD414" s="310"/>
      <c r="HE414" s="224"/>
      <c r="HF414" s="98"/>
      <c r="HH414" s="105"/>
      <c r="HI414" s="78"/>
      <c r="HJ414" s="73"/>
      <c r="HK414" s="62"/>
      <c r="HL414" s="62"/>
      <c r="HM414" s="62"/>
      <c r="HN414" s="62"/>
      <c r="HO414" s="62"/>
      <c r="HP414" s="62"/>
      <c r="HQ414" s="62"/>
      <c r="HR414" s="62"/>
      <c r="HS414" s="62"/>
      <c r="HT414" s="62"/>
      <c r="HU414" s="62"/>
      <c r="HV414" s="62"/>
      <c r="HW414" s="62"/>
      <c r="HX414" s="62"/>
      <c r="HY414" s="62"/>
      <c r="HZ414" s="62"/>
      <c r="IA414" s="62"/>
      <c r="IB414" s="62"/>
      <c r="IC414" s="62"/>
      <c r="ID414" s="62"/>
      <c r="IE414" s="62"/>
      <c r="IF414" s="62"/>
      <c r="IG414" s="62"/>
      <c r="IH414" s="62"/>
      <c r="II414" s="49"/>
      <c r="IJ414" s="49"/>
      <c r="IK414" s="49"/>
      <c r="IL414" s="49"/>
      <c r="IM414" s="49"/>
      <c r="IN414" s="49"/>
      <c r="IO414" s="49"/>
      <c r="IP414" s="49"/>
      <c r="IQ414" s="49"/>
      <c r="IR414" s="49"/>
      <c r="IS414" s="49"/>
      <c r="IT414" s="49"/>
      <c r="IU414" s="49"/>
      <c r="IV414" s="49"/>
      <c r="IW414" s="49"/>
    </row>
    <row r="415" spans="1:257">
      <c r="A415"/>
      <c r="D415" s="256"/>
      <c r="E415" s="3"/>
      <c r="F415" s="3"/>
      <c r="G415" s="3"/>
      <c r="H415" s="3"/>
      <c r="I415" s="3"/>
      <c r="J415" s="3"/>
      <c r="K415" s="3"/>
      <c r="L415" s="3"/>
      <c r="M415" s="3"/>
      <c r="N415" s="3"/>
      <c r="O415" s="96"/>
      <c r="P415" s="96"/>
      <c r="Q415" s="96"/>
      <c r="R415" s="96"/>
      <c r="S415" s="86"/>
      <c r="T415" s="86"/>
      <c r="U415" s="86"/>
      <c r="BR415" s="77"/>
      <c r="BS415" s="94"/>
      <c r="BT415" s="94"/>
      <c r="BU415" s="94"/>
      <c r="BV415" s="94"/>
      <c r="BW415" s="94"/>
      <c r="BX415" s="94"/>
      <c r="BY415" s="94"/>
      <c r="BZ415" s="94"/>
      <c r="CA415" s="94"/>
      <c r="CB415" s="94"/>
      <c r="CC415" s="63"/>
      <c r="FT415"/>
      <c r="FU415"/>
      <c r="HA415" s="62"/>
      <c r="HB415" s="62"/>
      <c r="HC415" s="6"/>
      <c r="HD415" s="310"/>
      <c r="HE415" s="224"/>
      <c r="HF415" s="98"/>
      <c r="HH415" s="105"/>
      <c r="HI415" s="78"/>
      <c r="HJ415" s="73"/>
      <c r="HK415" s="62"/>
      <c r="HL415" s="62"/>
      <c r="HM415" s="62"/>
      <c r="HN415" s="62"/>
      <c r="HO415" s="62"/>
      <c r="HP415" s="62"/>
      <c r="HQ415" s="62"/>
      <c r="HR415" s="62"/>
      <c r="HS415" s="62"/>
      <c r="HT415" s="62"/>
      <c r="HU415" s="62"/>
      <c r="HV415" s="62"/>
      <c r="HW415" s="62"/>
      <c r="HX415" s="62"/>
      <c r="HY415" s="62"/>
      <c r="HZ415" s="62"/>
      <c r="IA415" s="62"/>
      <c r="IB415" s="62"/>
      <c r="IC415" s="62"/>
      <c r="ID415" s="62"/>
      <c r="IE415" s="62"/>
      <c r="IF415" s="62"/>
      <c r="IG415" s="62"/>
      <c r="IH415" s="62"/>
      <c r="II415" s="49"/>
      <c r="IJ415" s="49"/>
      <c r="IK415" s="49"/>
      <c r="IL415" s="49"/>
      <c r="IM415" s="49"/>
      <c r="IN415" s="49"/>
      <c r="IO415" s="49"/>
      <c r="IP415" s="49"/>
      <c r="IQ415" s="49"/>
      <c r="IR415" s="49"/>
      <c r="IS415" s="49"/>
      <c r="IT415" s="49"/>
      <c r="IU415" s="49"/>
      <c r="IV415" s="49"/>
      <c r="IW415" s="49"/>
    </row>
    <row r="416" spans="1:257">
      <c r="A416"/>
      <c r="D416" s="256"/>
      <c r="E416" s="3"/>
      <c r="F416" s="3"/>
      <c r="G416" s="3"/>
      <c r="H416" s="3"/>
      <c r="I416" s="3"/>
      <c r="J416" s="3"/>
      <c r="K416" s="3"/>
      <c r="L416" s="3"/>
      <c r="M416" s="3"/>
      <c r="N416" s="3"/>
      <c r="O416" s="96"/>
      <c r="P416" s="96"/>
      <c r="Q416" s="96"/>
      <c r="R416" s="96"/>
      <c r="S416" s="86"/>
      <c r="T416" s="86"/>
      <c r="U416" s="86"/>
      <c r="BR416" s="107"/>
      <c r="BS416" s="77"/>
      <c r="BT416" s="77"/>
      <c r="BU416" s="77"/>
      <c r="BV416" s="77"/>
      <c r="BW416" s="77"/>
      <c r="BX416" s="77"/>
      <c r="BY416" s="77"/>
      <c r="BZ416" s="93"/>
      <c r="CA416" s="77"/>
      <c r="CB416" s="77"/>
      <c r="CC416" s="63"/>
      <c r="FT416"/>
      <c r="FU416"/>
      <c r="HA416" s="62"/>
      <c r="HB416" s="62"/>
      <c r="HC416" s="6"/>
      <c r="HD416" s="310"/>
      <c r="HE416" s="224"/>
      <c r="HF416" s="98"/>
      <c r="HH416" s="105"/>
      <c r="HI416" s="78"/>
      <c r="HJ416" s="73"/>
      <c r="HK416" s="62"/>
      <c r="HL416" s="62"/>
      <c r="HM416" s="62"/>
      <c r="HN416" s="62"/>
      <c r="HO416" s="62"/>
      <c r="HP416" s="62"/>
      <c r="HQ416" s="62"/>
      <c r="HR416" s="62"/>
      <c r="HS416" s="62"/>
      <c r="HT416" s="62"/>
      <c r="HU416" s="62"/>
      <c r="HV416" s="62"/>
      <c r="HW416" s="62"/>
      <c r="HX416" s="49"/>
      <c r="HY416" s="49"/>
      <c r="HZ416" s="49"/>
      <c r="IA416" s="62"/>
      <c r="IB416" s="62"/>
      <c r="IC416" s="62"/>
      <c r="ID416" s="62"/>
      <c r="IE416" s="62"/>
      <c r="IF416" s="62"/>
      <c r="IG416" s="62"/>
      <c r="IH416" s="62"/>
      <c r="II416" s="62"/>
      <c r="IJ416" s="49"/>
      <c r="IK416" s="49"/>
      <c r="IL416" s="49"/>
      <c r="IM416" s="49"/>
      <c r="IN416" s="49"/>
      <c r="IO416" s="49"/>
      <c r="IP416" s="49"/>
      <c r="IQ416" s="49"/>
      <c r="IR416" s="49"/>
      <c r="IS416" s="49"/>
      <c r="IT416" s="49"/>
      <c r="IU416" s="49"/>
      <c r="IV416" s="49"/>
      <c r="IW416" s="49"/>
    </row>
    <row r="417" spans="1:257">
      <c r="A417"/>
      <c r="D417" s="256"/>
      <c r="E417" s="3"/>
      <c r="F417" s="3"/>
      <c r="G417" s="3"/>
      <c r="H417" s="3"/>
      <c r="I417" s="3"/>
      <c r="J417" s="3"/>
      <c r="K417" s="3"/>
      <c r="L417" s="3"/>
      <c r="M417" s="3"/>
      <c r="N417" s="3"/>
      <c r="O417" s="96"/>
      <c r="P417" s="96"/>
      <c r="Q417" s="96"/>
      <c r="R417" s="96"/>
      <c r="S417" s="86"/>
      <c r="T417" s="86"/>
      <c r="U417" s="86"/>
      <c r="BR417" s="107"/>
      <c r="BS417" s="64"/>
      <c r="BT417" s="64"/>
      <c r="BU417" s="64"/>
      <c r="BV417" s="77"/>
      <c r="BW417" s="77"/>
      <c r="BX417" s="64"/>
      <c r="BY417" s="77"/>
      <c r="BZ417" s="79"/>
      <c r="CA417" s="77"/>
      <c r="CB417" s="77"/>
      <c r="CC417" s="64"/>
      <c r="FT417"/>
      <c r="FU417"/>
      <c r="HA417" s="62"/>
      <c r="HB417" s="62"/>
      <c r="HC417" s="6"/>
      <c r="HD417" s="310"/>
      <c r="HE417" s="224"/>
      <c r="HF417" s="98"/>
      <c r="HH417" s="105"/>
      <c r="HI417" s="78"/>
      <c r="HJ417" s="73"/>
      <c r="HK417" s="62"/>
      <c r="HL417" s="62"/>
      <c r="HM417" s="62"/>
      <c r="HN417" s="62"/>
      <c r="HO417" s="62"/>
      <c r="HP417" s="62"/>
      <c r="HQ417" s="62"/>
      <c r="HR417" s="62"/>
      <c r="HS417" s="62"/>
      <c r="HT417" s="62"/>
      <c r="HU417" s="62"/>
      <c r="HV417" s="62"/>
      <c r="HW417" s="62"/>
      <c r="HX417" s="49"/>
      <c r="HY417" s="49"/>
      <c r="HZ417" s="49"/>
      <c r="IA417" s="62"/>
      <c r="IB417" s="62"/>
      <c r="IC417" s="62"/>
      <c r="ID417" s="62"/>
      <c r="IE417" s="62"/>
      <c r="IF417" s="62"/>
      <c r="IG417" s="62"/>
      <c r="IH417" s="62"/>
      <c r="II417" s="62"/>
      <c r="IJ417" s="62"/>
      <c r="IK417" s="62"/>
      <c r="IL417" s="49"/>
      <c r="IM417" s="49"/>
      <c r="IN417" s="49"/>
      <c r="IO417" s="49"/>
      <c r="IP417" s="49"/>
      <c r="IQ417" s="49"/>
      <c r="IR417" s="49"/>
      <c r="IS417" s="49"/>
      <c r="IT417" s="49"/>
      <c r="IU417" s="49"/>
      <c r="IV417" s="49"/>
      <c r="IW417" s="49"/>
    </row>
    <row r="418" spans="1:257">
      <c r="A418"/>
      <c r="D418" s="256"/>
      <c r="E418" s="3"/>
      <c r="F418" s="3"/>
      <c r="G418" s="3"/>
      <c r="H418" s="3"/>
      <c r="I418" s="3"/>
      <c r="J418" s="3"/>
      <c r="K418" s="3"/>
      <c r="L418" s="3"/>
      <c r="M418" s="3"/>
      <c r="N418" s="3"/>
      <c r="O418" s="96"/>
      <c r="P418" s="96"/>
      <c r="Q418" s="96"/>
      <c r="R418" s="96"/>
      <c r="S418" s="86"/>
      <c r="T418" s="86"/>
      <c r="U418" s="86"/>
      <c r="BR418" s="107"/>
      <c r="BS418" s="64"/>
      <c r="BT418" s="64"/>
      <c r="BU418" s="64"/>
      <c r="BV418" s="64"/>
      <c r="BW418" s="64"/>
      <c r="BX418" s="64"/>
      <c r="BY418" s="64"/>
      <c r="BZ418" s="64"/>
      <c r="CA418" s="64"/>
      <c r="CB418" s="64"/>
      <c r="CC418" s="77"/>
      <c r="FT418"/>
      <c r="FU418"/>
      <c r="HA418" s="62"/>
      <c r="HB418" s="62"/>
      <c r="HC418" s="6"/>
      <c r="HD418" s="310"/>
      <c r="HE418" s="224"/>
      <c r="HF418" s="98"/>
      <c r="HH418" s="105"/>
      <c r="HI418" s="78"/>
      <c r="HJ418" s="73"/>
      <c r="HK418" s="62"/>
      <c r="HL418" s="62"/>
      <c r="HM418" s="62"/>
      <c r="HN418" s="62"/>
      <c r="HO418" s="62"/>
      <c r="HP418" s="62"/>
      <c r="HQ418" s="62"/>
      <c r="HR418" s="62"/>
      <c r="HS418" s="62"/>
      <c r="HT418" s="62"/>
      <c r="HU418" s="62"/>
      <c r="HV418" s="62"/>
      <c r="HW418" s="62"/>
      <c r="HX418" s="49"/>
      <c r="HY418" s="49"/>
      <c r="HZ418" s="49"/>
      <c r="IA418" s="62"/>
      <c r="IB418" s="62"/>
      <c r="IC418" s="62"/>
      <c r="ID418" s="62"/>
      <c r="IE418" s="62"/>
      <c r="IF418" s="62"/>
      <c r="IG418" s="62"/>
      <c r="IH418" s="62"/>
      <c r="II418" s="62"/>
      <c r="IJ418" s="62"/>
      <c r="IK418" s="62"/>
      <c r="IL418" s="49"/>
      <c r="IM418" s="49"/>
      <c r="IN418" s="49"/>
      <c r="IO418" s="49"/>
      <c r="IP418" s="49"/>
      <c r="IQ418" s="49"/>
      <c r="IR418" s="49"/>
      <c r="IS418" s="49"/>
      <c r="IT418" s="49"/>
      <c r="IU418" s="49"/>
      <c r="IV418" s="49"/>
      <c r="IW418" s="49"/>
    </row>
    <row r="419" spans="1:257">
      <c r="A419"/>
      <c r="D419" s="256"/>
      <c r="E419" s="3"/>
      <c r="F419" s="3"/>
      <c r="G419" s="3"/>
      <c r="H419" s="3"/>
      <c r="I419" s="3"/>
      <c r="J419" s="3"/>
      <c r="K419" s="3"/>
      <c r="L419" s="3"/>
      <c r="M419" s="3"/>
      <c r="N419" s="3"/>
      <c r="O419" s="96"/>
      <c r="P419" s="96"/>
      <c r="Q419" s="96"/>
      <c r="R419" s="96"/>
      <c r="S419" s="86"/>
      <c r="T419" s="86"/>
      <c r="U419" s="86"/>
      <c r="BS419" s="92"/>
      <c r="BT419" s="92"/>
      <c r="BU419" s="92"/>
      <c r="BV419" s="92"/>
      <c r="BW419" s="92"/>
      <c r="BX419" s="92"/>
      <c r="BY419" s="92"/>
      <c r="BZ419" s="92"/>
      <c r="CA419" s="92"/>
      <c r="CB419" s="92"/>
      <c r="CC419" s="77"/>
      <c r="FT419"/>
      <c r="FU419"/>
      <c r="HA419" s="62"/>
      <c r="HB419" s="62"/>
      <c r="HC419" s="6"/>
      <c r="HD419" s="310"/>
      <c r="HE419" s="224"/>
      <c r="HF419" s="98"/>
      <c r="HH419" s="105"/>
      <c r="HI419" s="78"/>
      <c r="HJ419" s="73"/>
      <c r="HK419" s="62"/>
      <c r="HL419" s="62"/>
      <c r="HM419" s="62"/>
      <c r="HN419" s="62"/>
      <c r="HO419" s="62"/>
      <c r="HP419" s="62"/>
      <c r="HQ419" s="62"/>
      <c r="HR419" s="62"/>
      <c r="HS419" s="62"/>
      <c r="HT419" s="62"/>
      <c r="HU419" s="62"/>
      <c r="HV419" s="62"/>
      <c r="HW419" s="62"/>
      <c r="HX419" s="62"/>
      <c r="HY419" s="62"/>
      <c r="HZ419" s="62"/>
      <c r="IA419" s="49"/>
      <c r="IB419" s="62"/>
      <c r="IC419" s="62"/>
      <c r="ID419" s="62"/>
      <c r="IE419" s="62"/>
      <c r="IF419" s="62"/>
      <c r="IG419" s="49"/>
      <c r="IH419" s="49"/>
      <c r="II419" s="62"/>
      <c r="IJ419" s="62"/>
      <c r="IK419" s="62"/>
      <c r="IL419" s="62"/>
      <c r="IM419" s="62"/>
      <c r="IN419" s="62"/>
      <c r="IO419" s="62"/>
      <c r="IP419" s="62"/>
      <c r="IQ419" s="62"/>
      <c r="IR419" s="62"/>
      <c r="IS419" s="62"/>
      <c r="IT419" s="62"/>
      <c r="IU419" s="62"/>
      <c r="IV419" s="62"/>
      <c r="IW419" s="49"/>
    </row>
    <row r="420" spans="1:257">
      <c r="A420"/>
      <c r="D420" s="256"/>
      <c r="E420" s="3"/>
      <c r="F420" s="3"/>
      <c r="G420" s="3"/>
      <c r="H420" s="3"/>
      <c r="I420" s="3"/>
      <c r="J420" s="3"/>
      <c r="K420" s="3"/>
      <c r="L420" s="3"/>
      <c r="M420" s="3"/>
      <c r="N420" s="3"/>
      <c r="O420" s="96"/>
      <c r="P420" s="96"/>
      <c r="Q420" s="96"/>
      <c r="R420" s="96"/>
      <c r="S420" s="86"/>
      <c r="T420" s="86"/>
      <c r="U420" s="86"/>
      <c r="BS420" s="92"/>
      <c r="BT420" s="92"/>
      <c r="BU420" s="92"/>
      <c r="BV420" s="92"/>
      <c r="BW420" s="92"/>
      <c r="BX420" s="92"/>
      <c r="BY420" s="92"/>
      <c r="BZ420" s="92"/>
      <c r="CA420" s="92"/>
      <c r="CB420" s="92"/>
      <c r="CC420" s="94"/>
      <c r="FT420"/>
      <c r="FU420"/>
      <c r="HA420" s="62"/>
      <c r="HB420" s="62"/>
      <c r="HC420" s="6"/>
      <c r="HD420" s="310"/>
      <c r="HE420" s="224"/>
      <c r="HF420" s="98"/>
      <c r="HH420" s="105"/>
      <c r="HI420" s="78"/>
      <c r="HJ420" s="73"/>
      <c r="HK420" s="62"/>
      <c r="HL420" s="62"/>
      <c r="HM420" s="62"/>
      <c r="HN420" s="62"/>
      <c r="HO420" s="62"/>
      <c r="HP420" s="62"/>
      <c r="HQ420" s="62"/>
      <c r="HR420" s="62"/>
      <c r="HS420" s="62"/>
      <c r="HT420" s="62"/>
      <c r="HU420" s="62"/>
      <c r="HV420" s="62"/>
      <c r="HW420" s="62"/>
      <c r="HX420" s="62"/>
      <c r="HY420" s="62"/>
      <c r="HZ420" s="62"/>
      <c r="IA420" s="49"/>
      <c r="IB420" s="49"/>
      <c r="IC420" s="49"/>
      <c r="ID420" s="49"/>
      <c r="IE420" s="49"/>
      <c r="IF420" s="49"/>
      <c r="IG420" s="62"/>
      <c r="IH420" s="62"/>
      <c r="II420" s="62"/>
      <c r="IJ420" s="62"/>
      <c r="IK420" s="62"/>
      <c r="IL420" s="62"/>
      <c r="IM420" s="62"/>
      <c r="IN420" s="62"/>
      <c r="IO420" s="62"/>
      <c r="IP420" s="62"/>
      <c r="IQ420" s="62"/>
      <c r="IR420" s="62"/>
      <c r="IS420" s="62"/>
      <c r="IT420" s="62"/>
      <c r="IU420" s="62"/>
      <c r="IV420" s="62"/>
      <c r="IW420" s="62"/>
    </row>
    <row r="421" spans="1:257">
      <c r="A421"/>
      <c r="D421" s="256"/>
      <c r="E421" s="3"/>
      <c r="F421" s="3"/>
      <c r="G421" s="3"/>
      <c r="H421" s="3"/>
      <c r="I421" s="3"/>
      <c r="J421" s="3"/>
      <c r="K421" s="3"/>
      <c r="L421" s="3"/>
      <c r="M421" s="3"/>
      <c r="N421" s="3"/>
      <c r="O421" s="96"/>
      <c r="P421" s="96"/>
      <c r="Q421" s="96"/>
      <c r="R421" s="96"/>
      <c r="S421" s="86"/>
      <c r="T421" s="86"/>
      <c r="U421" s="86"/>
      <c r="BR421" s="91"/>
      <c r="BS421" s="92"/>
      <c r="BT421" s="92"/>
      <c r="BU421" s="92"/>
      <c r="BV421" s="92"/>
      <c r="BW421" s="92"/>
      <c r="BX421" s="92"/>
      <c r="BY421" s="92"/>
      <c r="BZ421" s="92"/>
      <c r="CA421" s="92"/>
      <c r="CB421" s="92"/>
      <c r="CC421" s="94"/>
      <c r="FT421"/>
      <c r="FU421"/>
      <c r="HA421" s="62"/>
      <c r="HB421" s="62"/>
      <c r="HC421" s="6"/>
      <c r="HD421" s="310"/>
      <c r="HE421" s="224"/>
      <c r="HF421" s="98"/>
      <c r="HH421" s="105"/>
      <c r="HI421" s="78"/>
      <c r="HJ421" s="73"/>
      <c r="HK421" s="62"/>
      <c r="HL421" s="62"/>
      <c r="HM421" s="62"/>
      <c r="HN421" s="62"/>
      <c r="HO421" s="62"/>
      <c r="HP421" s="62"/>
      <c r="HQ421" s="62"/>
      <c r="HR421" s="62"/>
      <c r="HS421" s="62"/>
      <c r="HT421" s="62"/>
      <c r="HU421" s="62"/>
      <c r="HV421" s="62"/>
      <c r="HW421" s="62"/>
      <c r="HX421" s="62"/>
      <c r="HY421" s="62"/>
      <c r="HZ421" s="62"/>
      <c r="IA421" s="62"/>
      <c r="IB421" s="49"/>
      <c r="IC421" s="49"/>
      <c r="ID421" s="49"/>
      <c r="IE421" s="49"/>
      <c r="IF421" s="49"/>
      <c r="IG421" s="62"/>
      <c r="IH421" s="62"/>
      <c r="II421" s="62"/>
      <c r="IJ421" s="62"/>
      <c r="IK421" s="62"/>
      <c r="IL421" s="62"/>
      <c r="IM421" s="62"/>
      <c r="IN421" s="62"/>
      <c r="IO421" s="62"/>
      <c r="IP421" s="62"/>
      <c r="IQ421" s="62"/>
      <c r="IR421" s="62"/>
      <c r="IS421" s="62"/>
      <c r="IT421" s="62"/>
      <c r="IU421" s="62"/>
      <c r="IV421" s="62"/>
      <c r="IW421" s="62"/>
    </row>
    <row r="422" spans="1:257">
      <c r="A422"/>
      <c r="D422" s="256"/>
      <c r="E422" s="3"/>
      <c r="F422" s="3"/>
      <c r="G422" s="3"/>
      <c r="H422" s="3"/>
      <c r="I422" s="3"/>
      <c r="J422" s="3"/>
      <c r="K422" s="3"/>
      <c r="L422" s="3"/>
      <c r="M422" s="3"/>
      <c r="N422" s="3"/>
      <c r="O422" s="96"/>
      <c r="P422" s="96"/>
      <c r="Q422" s="96"/>
      <c r="R422" s="96"/>
      <c r="S422" s="86"/>
      <c r="T422" s="86"/>
      <c r="U422" s="86"/>
      <c r="BR422" s="91"/>
      <c r="BS422" s="92"/>
      <c r="BT422" s="92"/>
      <c r="BU422" s="92"/>
      <c r="BV422" s="92"/>
      <c r="BW422" s="92"/>
      <c r="BX422" s="92"/>
      <c r="BY422" s="92"/>
      <c r="BZ422" s="92"/>
      <c r="CA422" s="92"/>
      <c r="CB422" s="92"/>
      <c r="CC422" s="94"/>
      <c r="FT422"/>
      <c r="FU422"/>
      <c r="HA422" s="62"/>
      <c r="HB422" s="62"/>
      <c r="HC422" s="6"/>
      <c r="HD422" s="311"/>
      <c r="HE422" s="225"/>
      <c r="HF422" s="99"/>
      <c r="HH422" s="106"/>
      <c r="HI422" s="78"/>
      <c r="HJ422" s="73"/>
      <c r="HK422" s="62"/>
      <c r="HL422" s="62"/>
      <c r="HM422" s="62"/>
      <c r="HN422" s="62"/>
      <c r="HO422" s="62"/>
      <c r="HP422" s="62"/>
      <c r="HQ422" s="62"/>
      <c r="HR422" s="62"/>
      <c r="HS422" s="62"/>
      <c r="HT422" s="62"/>
      <c r="HU422" s="62"/>
      <c r="HV422" s="62"/>
      <c r="HW422" s="62"/>
      <c r="HX422" s="62"/>
      <c r="HY422" s="62"/>
      <c r="HZ422" s="62"/>
      <c r="IA422" s="62"/>
      <c r="IB422" s="49"/>
      <c r="IC422" s="49"/>
      <c r="ID422" s="49"/>
      <c r="IE422" s="49"/>
      <c r="IF422" s="49"/>
      <c r="IG422" s="49"/>
      <c r="IH422" s="49"/>
      <c r="II422" s="62"/>
      <c r="IJ422" s="62"/>
      <c r="IK422" s="62"/>
      <c r="IL422" s="62"/>
      <c r="IM422" s="62"/>
      <c r="IN422" s="62"/>
      <c r="IO422" s="62"/>
      <c r="IP422" s="62"/>
      <c r="IQ422" s="62"/>
      <c r="IR422" s="62"/>
      <c r="IS422" s="62"/>
      <c r="IT422" s="62"/>
      <c r="IU422" s="62"/>
      <c r="IV422" s="62"/>
      <c r="IW422" s="62"/>
    </row>
    <row r="423" spans="1:257">
      <c r="A423"/>
      <c r="D423" s="256"/>
      <c r="E423" s="3"/>
      <c r="F423" s="3"/>
      <c r="G423" s="3"/>
      <c r="H423" s="3"/>
      <c r="I423" s="3"/>
      <c r="J423" s="3"/>
      <c r="K423" s="3"/>
      <c r="L423" s="3"/>
      <c r="M423" s="3"/>
      <c r="N423" s="3"/>
      <c r="O423" s="96"/>
      <c r="P423" s="96"/>
      <c r="Q423" s="96"/>
      <c r="R423" s="96"/>
      <c r="S423" s="86"/>
      <c r="T423" s="86"/>
      <c r="U423" s="86"/>
      <c r="BR423" s="91"/>
      <c r="BS423" s="92"/>
      <c r="BT423" s="92"/>
      <c r="BU423" s="92"/>
      <c r="BV423" s="92"/>
      <c r="BW423" s="92"/>
      <c r="BX423" s="92"/>
      <c r="BY423" s="92"/>
      <c r="BZ423" s="92"/>
      <c r="CA423" s="92"/>
      <c r="CB423" s="92"/>
      <c r="CC423" s="94"/>
      <c r="FT423"/>
      <c r="FU423"/>
      <c r="HA423" s="62"/>
      <c r="HB423" s="62"/>
      <c r="HC423" s="6"/>
      <c r="HD423" s="310"/>
      <c r="HE423" s="224"/>
      <c r="HF423" s="98"/>
      <c r="HH423" s="105"/>
      <c r="HI423" s="78"/>
      <c r="HJ423" s="73"/>
      <c r="HK423" s="62"/>
      <c r="HL423" s="62"/>
      <c r="HM423" s="62"/>
      <c r="HN423" s="62"/>
      <c r="HO423" s="62"/>
      <c r="HP423" s="62"/>
      <c r="HQ423" s="62"/>
      <c r="HR423" s="62"/>
      <c r="HS423" s="62"/>
      <c r="HT423" s="62"/>
      <c r="HU423" s="62"/>
      <c r="HV423" s="62"/>
      <c r="HW423" s="62"/>
      <c r="HX423" s="62"/>
      <c r="HY423" s="62"/>
      <c r="HZ423" s="62"/>
      <c r="IA423" s="62"/>
      <c r="IB423" s="62"/>
      <c r="IC423" s="62"/>
      <c r="ID423" s="62"/>
      <c r="IE423" s="62"/>
      <c r="IF423" s="62"/>
      <c r="IG423" s="62"/>
      <c r="IH423" s="62"/>
      <c r="II423" s="62"/>
      <c r="IJ423" s="62"/>
      <c r="IK423" s="62"/>
      <c r="IL423" s="62"/>
      <c r="IM423" s="62"/>
      <c r="IN423" s="62"/>
      <c r="IO423" s="62"/>
      <c r="IP423" s="62"/>
      <c r="IQ423" s="62"/>
      <c r="IR423" s="62"/>
      <c r="IS423" s="62"/>
      <c r="IT423" s="62"/>
      <c r="IU423" s="62"/>
      <c r="IV423" s="62"/>
      <c r="IW423" s="62"/>
    </row>
    <row r="424" spans="1:257">
      <c r="A424"/>
      <c r="D424" s="256"/>
      <c r="E424" s="3"/>
      <c r="F424" s="3"/>
      <c r="G424" s="3"/>
      <c r="H424" s="3"/>
      <c r="I424" s="3"/>
      <c r="J424" s="3"/>
      <c r="K424" s="3"/>
      <c r="L424" s="3"/>
      <c r="M424" s="3"/>
      <c r="N424" s="3"/>
      <c r="O424" s="96"/>
      <c r="P424" s="96"/>
      <c r="Q424" s="96"/>
      <c r="R424" s="96"/>
      <c r="S424" s="86"/>
      <c r="T424" s="86"/>
      <c r="U424" s="86"/>
      <c r="BR424" s="91"/>
      <c r="BS424" s="63"/>
      <c r="BT424" s="63"/>
      <c r="BU424" s="63"/>
      <c r="BV424" s="63"/>
      <c r="BW424" s="63"/>
      <c r="BX424" s="63"/>
      <c r="BY424" s="63"/>
      <c r="BZ424" s="81"/>
      <c r="CA424" s="63"/>
      <c r="CB424" s="63"/>
      <c r="CC424" s="94"/>
      <c r="FT424"/>
      <c r="FU424"/>
      <c r="HA424" s="62"/>
      <c r="HB424" s="62"/>
      <c r="HC424" s="6"/>
      <c r="HD424" s="310"/>
      <c r="HE424" s="224"/>
      <c r="HF424" s="98"/>
      <c r="HH424" s="105"/>
      <c r="HI424" s="78"/>
      <c r="HJ424" s="73"/>
      <c r="HK424" s="62"/>
      <c r="HL424" s="62"/>
      <c r="HM424" s="62"/>
      <c r="HN424" s="62"/>
      <c r="HO424" s="62"/>
      <c r="HP424" s="62"/>
      <c r="HQ424" s="62"/>
      <c r="HR424" s="62"/>
      <c r="HS424" s="62"/>
      <c r="HT424" s="62"/>
      <c r="HU424" s="62"/>
      <c r="HV424" s="62"/>
      <c r="HW424" s="62"/>
      <c r="HX424" s="62"/>
      <c r="HY424" s="62"/>
      <c r="HZ424" s="62"/>
      <c r="IA424" s="62"/>
      <c r="IB424" s="49"/>
      <c r="IC424" s="49"/>
      <c r="ID424" s="49"/>
      <c r="IE424" s="49"/>
      <c r="IF424" s="49"/>
      <c r="IG424" s="49"/>
      <c r="IH424" s="49"/>
      <c r="II424" s="49"/>
      <c r="IJ424" s="49"/>
      <c r="IK424" s="49"/>
      <c r="IL424" s="49"/>
      <c r="IM424" s="49"/>
      <c r="IN424" s="49"/>
      <c r="IO424" s="49"/>
      <c r="IP424" s="49"/>
      <c r="IQ424" s="49"/>
      <c r="IR424" s="49"/>
      <c r="IS424" s="49"/>
      <c r="IT424" s="49"/>
      <c r="IU424" s="49"/>
      <c r="IV424" s="49"/>
      <c r="IW424" s="49"/>
    </row>
    <row r="425" spans="1:257">
      <c r="A425"/>
      <c r="D425" s="256"/>
      <c r="E425" s="3"/>
      <c r="F425" s="3"/>
      <c r="G425" s="3"/>
      <c r="H425" s="3"/>
      <c r="I425" s="3"/>
      <c r="J425" s="3"/>
      <c r="K425" s="3"/>
      <c r="L425" s="3"/>
      <c r="M425" s="3"/>
      <c r="N425" s="3"/>
      <c r="O425" s="96"/>
      <c r="P425" s="96"/>
      <c r="Q425" s="96"/>
      <c r="R425" s="96"/>
      <c r="S425" s="86"/>
      <c r="T425" s="86"/>
      <c r="U425" s="86"/>
      <c r="BV425" s="63"/>
      <c r="BW425" s="63"/>
      <c r="BY425" s="63"/>
      <c r="BZ425" s="82"/>
      <c r="CA425" s="63"/>
      <c r="CB425" s="63"/>
      <c r="CC425" s="94"/>
      <c r="FT425"/>
      <c r="FU425"/>
      <c r="HA425" s="62"/>
      <c r="HB425" s="62"/>
      <c r="HC425" s="6"/>
      <c r="HD425" s="310"/>
      <c r="HE425" s="224"/>
      <c r="HF425" s="98"/>
      <c r="HH425" s="105"/>
      <c r="HI425" s="78"/>
      <c r="HJ425" s="73"/>
      <c r="HK425" s="62"/>
      <c r="HL425" s="62"/>
      <c r="HM425" s="62"/>
      <c r="HN425" s="62"/>
      <c r="HO425" s="62"/>
      <c r="HP425" s="62"/>
      <c r="HQ425" s="62"/>
      <c r="HR425" s="62"/>
      <c r="HS425" s="62"/>
      <c r="HT425" s="62"/>
      <c r="HU425" s="62"/>
      <c r="HV425" s="62"/>
      <c r="HW425" s="62"/>
      <c r="HX425" s="62"/>
      <c r="HY425" s="62"/>
      <c r="HZ425" s="62"/>
      <c r="IA425" s="62"/>
      <c r="IB425" s="49"/>
      <c r="IC425" s="49"/>
      <c r="ID425" s="49"/>
      <c r="IE425" s="49"/>
      <c r="IF425" s="49"/>
      <c r="IG425" s="49"/>
      <c r="IH425" s="49"/>
      <c r="II425" s="49"/>
      <c r="IJ425" s="49"/>
      <c r="IK425" s="49"/>
      <c r="IL425" s="49"/>
      <c r="IM425" s="49"/>
      <c r="IN425" s="49"/>
      <c r="IO425" s="49"/>
      <c r="IP425" s="49"/>
      <c r="IQ425" s="49"/>
      <c r="IR425" s="49"/>
      <c r="IS425" s="49"/>
      <c r="IT425" s="49"/>
      <c r="IU425" s="49"/>
      <c r="IV425" s="49"/>
      <c r="IW425" s="49"/>
    </row>
    <row r="426" spans="1:257">
      <c r="A426"/>
      <c r="D426" s="256"/>
      <c r="E426" s="3"/>
      <c r="F426" s="3"/>
      <c r="G426" s="3"/>
      <c r="H426" s="3"/>
      <c r="I426" s="3"/>
      <c r="J426" s="3"/>
      <c r="K426" s="3"/>
      <c r="L426" s="3"/>
      <c r="M426" s="3"/>
      <c r="N426" s="3"/>
      <c r="O426" s="96"/>
      <c r="P426" s="96"/>
      <c r="Q426" s="96"/>
      <c r="R426" s="96"/>
      <c r="S426" s="86"/>
      <c r="T426" s="86"/>
      <c r="U426" s="86"/>
      <c r="BR426" s="64"/>
      <c r="BS426" s="64"/>
      <c r="BT426" s="64"/>
      <c r="BU426" s="64"/>
      <c r="BV426" s="64"/>
      <c r="BW426" s="64"/>
      <c r="BX426" s="64"/>
      <c r="BY426" s="64"/>
      <c r="BZ426" s="64"/>
      <c r="CA426" s="64"/>
      <c r="CB426" s="64"/>
      <c r="CC426" s="94"/>
      <c r="FT426"/>
      <c r="FU426"/>
      <c r="HA426" s="62"/>
      <c r="HB426" s="62"/>
      <c r="HC426" s="6"/>
      <c r="HD426" s="310"/>
      <c r="HE426" s="224"/>
      <c r="HF426" s="98"/>
      <c r="HH426" s="105"/>
      <c r="HI426" s="78"/>
      <c r="HJ426" s="70"/>
      <c r="HK426" s="62"/>
      <c r="HL426" s="62"/>
      <c r="HM426" s="62"/>
      <c r="HN426" s="62"/>
      <c r="HO426" s="62"/>
      <c r="HP426" s="62"/>
      <c r="HQ426" s="62"/>
      <c r="HR426" s="62"/>
      <c r="HS426" s="62"/>
      <c r="HT426" s="62"/>
      <c r="HU426" s="62"/>
      <c r="HV426" s="62"/>
      <c r="HW426" s="62"/>
      <c r="HX426" s="62"/>
      <c r="HY426" s="62"/>
      <c r="HZ426" s="62"/>
      <c r="IA426" s="62"/>
      <c r="IB426" s="62"/>
      <c r="IC426" s="62"/>
      <c r="ID426" s="62"/>
      <c r="IE426" s="62"/>
      <c r="IF426" s="62"/>
      <c r="IG426" s="49"/>
      <c r="IH426" s="49"/>
      <c r="II426" s="49"/>
      <c r="IJ426" s="49"/>
      <c r="IK426" s="49"/>
      <c r="IL426" s="49"/>
      <c r="IM426" s="49"/>
      <c r="IN426" s="49"/>
      <c r="IO426" s="49"/>
      <c r="IP426" s="49"/>
      <c r="IQ426" s="49"/>
      <c r="IR426" s="49"/>
      <c r="IS426" s="49"/>
      <c r="IT426" s="49"/>
      <c r="IU426" s="49"/>
      <c r="IV426" s="49"/>
      <c r="IW426" s="49"/>
    </row>
    <row r="427" spans="1:257">
      <c r="A427"/>
      <c r="D427" s="256"/>
      <c r="E427" s="3"/>
      <c r="F427" s="3"/>
      <c r="G427" s="3"/>
      <c r="H427" s="3"/>
      <c r="I427" s="3"/>
      <c r="J427" s="3"/>
      <c r="K427" s="3"/>
      <c r="L427" s="3"/>
      <c r="M427" s="3"/>
      <c r="N427" s="3"/>
      <c r="O427" s="96"/>
      <c r="P427" s="96"/>
      <c r="Q427" s="96"/>
      <c r="R427" s="96"/>
      <c r="S427" s="86"/>
      <c r="T427" s="86"/>
      <c r="U427" s="86"/>
      <c r="BR427" s="64"/>
      <c r="BS427" s="77"/>
      <c r="BT427" s="77"/>
      <c r="BU427" s="77"/>
      <c r="BV427" s="77"/>
      <c r="BW427" s="77"/>
      <c r="BX427" s="77"/>
      <c r="BY427" s="77"/>
      <c r="BZ427" s="77"/>
      <c r="CA427" s="77"/>
      <c r="CB427" s="77"/>
      <c r="CC427" s="94"/>
      <c r="FT427"/>
      <c r="FU427"/>
      <c r="HA427" s="62"/>
      <c r="HB427" s="62"/>
      <c r="HC427" s="6"/>
      <c r="HD427" s="310"/>
      <c r="HE427" s="224"/>
      <c r="HF427" s="98"/>
      <c r="HH427" s="105"/>
      <c r="HI427" s="78"/>
      <c r="HJ427" s="70"/>
      <c r="HK427" s="62"/>
      <c r="HL427" s="62"/>
      <c r="HM427" s="62"/>
      <c r="HN427" s="62"/>
      <c r="HO427" s="62"/>
      <c r="HP427" s="62"/>
      <c r="HQ427" s="62"/>
      <c r="HR427" s="62"/>
      <c r="HS427" s="62"/>
      <c r="HT427" s="62"/>
      <c r="HU427" s="62"/>
      <c r="HV427" s="62"/>
      <c r="HW427" s="62"/>
      <c r="HX427" s="62"/>
      <c r="HY427" s="62"/>
      <c r="HZ427" s="62"/>
      <c r="IA427" s="62"/>
      <c r="IB427" s="62"/>
      <c r="IC427" s="62"/>
      <c r="ID427" s="62"/>
      <c r="IE427" s="62"/>
      <c r="IF427" s="62"/>
      <c r="IG427" s="49"/>
      <c r="IH427" s="49"/>
      <c r="II427" s="49"/>
      <c r="IJ427" s="49"/>
      <c r="IK427" s="49"/>
      <c r="IL427" s="49"/>
      <c r="IM427" s="49"/>
      <c r="IN427" s="49"/>
      <c r="IO427" s="49"/>
      <c r="IP427" s="49"/>
      <c r="IQ427" s="49"/>
      <c r="IR427" s="49"/>
      <c r="IS427" s="49"/>
      <c r="IT427" s="49"/>
      <c r="IU427" s="49"/>
      <c r="IV427" s="49"/>
      <c r="IW427" s="49"/>
    </row>
    <row r="428" spans="1:257">
      <c r="A428"/>
      <c r="D428" s="256"/>
      <c r="E428" s="3"/>
      <c r="F428" s="3"/>
      <c r="G428" s="3"/>
      <c r="H428" s="3"/>
      <c r="I428" s="3"/>
      <c r="J428" s="3"/>
      <c r="K428" s="3"/>
      <c r="L428" s="3"/>
      <c r="M428" s="3"/>
      <c r="N428" s="3"/>
      <c r="O428" s="96"/>
      <c r="P428" s="96"/>
      <c r="Q428" s="96"/>
      <c r="R428" s="96"/>
      <c r="S428" s="86"/>
      <c r="T428" s="86"/>
      <c r="U428" s="86"/>
      <c r="BR428" s="64"/>
      <c r="BS428" s="77"/>
      <c r="BT428" s="77"/>
      <c r="BU428" s="77"/>
      <c r="BV428" s="77"/>
      <c r="BW428" s="77"/>
      <c r="BX428" s="77"/>
      <c r="BY428" s="77"/>
      <c r="BZ428" s="77"/>
      <c r="CA428" s="77"/>
      <c r="CB428" s="77"/>
      <c r="CC428" s="94"/>
      <c r="FT428"/>
      <c r="FU428"/>
      <c r="HA428" s="62"/>
      <c r="HB428" s="62"/>
      <c r="HC428" s="6"/>
      <c r="HD428" s="310"/>
      <c r="HE428" s="224"/>
      <c r="HF428" s="98"/>
      <c r="HH428" s="105"/>
      <c r="HI428" s="78"/>
      <c r="HJ428" s="73"/>
      <c r="HK428" s="62"/>
      <c r="HL428" s="62"/>
      <c r="HM428" s="62"/>
      <c r="HN428" s="62"/>
      <c r="HO428" s="62"/>
      <c r="HP428" s="62"/>
      <c r="HQ428" s="62"/>
      <c r="HR428" s="62"/>
      <c r="HS428" s="62"/>
      <c r="HT428" s="62"/>
      <c r="HU428" s="62"/>
      <c r="HV428" s="62"/>
      <c r="HW428" s="62"/>
      <c r="HX428" s="62"/>
      <c r="HY428" s="62"/>
      <c r="HZ428" s="62"/>
      <c r="IA428" s="62"/>
      <c r="IB428" s="62"/>
      <c r="IC428" s="62"/>
      <c r="ID428" s="62"/>
      <c r="IE428" s="62"/>
      <c r="IF428" s="62"/>
      <c r="IG428" s="62"/>
      <c r="IH428" s="62"/>
      <c r="II428" s="49"/>
      <c r="IJ428" s="49"/>
      <c r="IK428" s="49"/>
      <c r="IL428" s="49"/>
      <c r="IM428" s="49"/>
      <c r="IN428" s="49"/>
      <c r="IO428" s="49"/>
      <c r="IP428" s="49"/>
      <c r="IQ428" s="49"/>
      <c r="IR428" s="49"/>
      <c r="IS428" s="49"/>
      <c r="IT428" s="49"/>
      <c r="IU428" s="49"/>
      <c r="IV428" s="49"/>
      <c r="IW428" s="49"/>
    </row>
    <row r="429" spans="1:257">
      <c r="A429"/>
      <c r="D429" s="256"/>
      <c r="E429" s="3"/>
      <c r="F429" s="3"/>
      <c r="G429" s="3"/>
      <c r="H429" s="3"/>
      <c r="I429" s="3"/>
      <c r="J429" s="3"/>
      <c r="K429" s="3"/>
      <c r="L429" s="3"/>
      <c r="M429" s="3"/>
      <c r="N429" s="3"/>
      <c r="O429" s="96"/>
      <c r="P429" s="96"/>
      <c r="Q429" s="96"/>
      <c r="R429" s="96"/>
      <c r="S429" s="86"/>
      <c r="T429" s="86"/>
      <c r="U429" s="86"/>
      <c r="BR429" s="64"/>
      <c r="BS429" s="94"/>
      <c r="BT429" s="94"/>
      <c r="BU429" s="94"/>
      <c r="BV429" s="94"/>
      <c r="BW429" s="94"/>
      <c r="BX429" s="94"/>
      <c r="BY429" s="94"/>
      <c r="BZ429" s="94"/>
      <c r="CA429" s="94"/>
      <c r="CB429" s="94"/>
      <c r="CC429" s="63"/>
      <c r="FT429"/>
      <c r="FU429"/>
      <c r="HA429" s="62"/>
      <c r="HB429" s="62"/>
      <c r="HC429" s="6"/>
      <c r="HD429" s="310"/>
      <c r="HE429" s="224"/>
      <c r="HF429" s="98"/>
      <c r="HH429" s="105"/>
      <c r="HI429" s="78"/>
      <c r="HJ429" s="73"/>
      <c r="HK429" s="62"/>
      <c r="HL429" s="62"/>
      <c r="HM429" s="62"/>
      <c r="HN429" s="62"/>
      <c r="HO429" s="62"/>
      <c r="HP429" s="62"/>
      <c r="HQ429" s="62"/>
      <c r="HR429" s="62"/>
      <c r="HS429" s="62"/>
      <c r="HT429" s="62"/>
      <c r="HU429" s="62"/>
      <c r="HV429" s="62"/>
      <c r="HW429" s="62"/>
      <c r="HX429" s="62"/>
      <c r="HY429" s="62"/>
      <c r="HZ429" s="62"/>
      <c r="IA429" s="62"/>
      <c r="IB429" s="62"/>
      <c r="IC429" s="62"/>
      <c r="ID429" s="62"/>
      <c r="IE429" s="62"/>
      <c r="IF429" s="62"/>
      <c r="IG429" s="62"/>
      <c r="IH429" s="62"/>
      <c r="II429" s="49"/>
      <c r="IJ429" s="49"/>
      <c r="IK429" s="49"/>
      <c r="IL429" s="49"/>
      <c r="IM429" s="49"/>
      <c r="IN429" s="49"/>
      <c r="IO429" s="49"/>
      <c r="IP429" s="49"/>
      <c r="IQ429" s="49"/>
      <c r="IR429" s="49"/>
      <c r="IS429" s="49"/>
      <c r="IT429" s="49"/>
      <c r="IU429" s="49"/>
      <c r="IV429" s="49"/>
      <c r="IW429" s="49"/>
    </row>
    <row r="430" spans="1:257">
      <c r="A430"/>
      <c r="D430" s="256"/>
      <c r="E430" s="3"/>
      <c r="F430" s="3"/>
      <c r="G430" s="3"/>
      <c r="H430" s="3"/>
      <c r="I430" s="3"/>
      <c r="J430" s="3"/>
      <c r="K430" s="3"/>
      <c r="L430" s="3"/>
      <c r="M430" s="3"/>
      <c r="N430" s="3"/>
      <c r="O430" s="96"/>
      <c r="P430" s="96"/>
      <c r="Q430" s="96"/>
      <c r="R430" s="96"/>
      <c r="S430" s="96"/>
      <c r="T430" s="86"/>
      <c r="U430" s="86"/>
      <c r="BR430" s="64"/>
      <c r="BS430" s="94"/>
      <c r="BT430" s="94"/>
      <c r="BU430" s="94"/>
      <c r="BV430" s="94"/>
      <c r="BW430" s="94"/>
      <c r="BX430" s="94"/>
      <c r="BY430" s="94"/>
      <c r="BZ430" s="94"/>
      <c r="CA430" s="94"/>
      <c r="CB430" s="94"/>
      <c r="CC430" s="63"/>
      <c r="FT430"/>
      <c r="FU430"/>
      <c r="HA430" s="62"/>
      <c r="HB430" s="62"/>
      <c r="HC430" s="6"/>
      <c r="HD430" s="310"/>
      <c r="HE430" s="224"/>
      <c r="HF430" s="98"/>
      <c r="HH430" s="105"/>
      <c r="HI430" s="78"/>
      <c r="HJ430" s="73"/>
      <c r="HK430" s="62"/>
      <c r="HL430" s="62"/>
      <c r="HM430" s="62"/>
      <c r="HN430" s="62"/>
      <c r="HO430" s="62"/>
      <c r="HP430" s="62"/>
      <c r="HQ430" s="62"/>
      <c r="HR430" s="62"/>
      <c r="HS430" s="62"/>
      <c r="HT430" s="62"/>
      <c r="HU430" s="62"/>
      <c r="HV430" s="62"/>
      <c r="HW430" s="62"/>
      <c r="HX430" s="49"/>
      <c r="HY430" s="49"/>
      <c r="HZ430" s="49"/>
      <c r="IA430" s="62"/>
      <c r="IB430" s="62"/>
      <c r="IC430" s="62"/>
      <c r="ID430" s="62"/>
      <c r="IE430" s="62"/>
      <c r="IF430" s="62"/>
      <c r="IG430" s="62"/>
      <c r="IH430" s="62"/>
      <c r="II430" s="62"/>
      <c r="IJ430" s="49"/>
      <c r="IK430" s="49"/>
      <c r="IL430" s="49"/>
      <c r="IM430" s="49"/>
      <c r="IN430" s="49"/>
      <c r="IO430" s="49"/>
      <c r="IP430" s="49"/>
      <c r="IQ430" s="49"/>
      <c r="IR430" s="49"/>
      <c r="IS430" s="49"/>
      <c r="IT430" s="49"/>
      <c r="IU430" s="49"/>
      <c r="IV430" s="49"/>
      <c r="IW430" s="49"/>
    </row>
    <row r="431" spans="1:257">
      <c r="A431"/>
      <c r="D431" s="256"/>
      <c r="E431" s="3"/>
      <c r="F431" s="3"/>
      <c r="G431" s="3"/>
      <c r="H431" s="3"/>
      <c r="I431" s="3"/>
      <c r="J431" s="3"/>
      <c r="K431" s="3"/>
      <c r="L431" s="3"/>
      <c r="M431" s="3"/>
      <c r="N431" s="3"/>
      <c r="O431" s="96"/>
      <c r="P431" s="96"/>
      <c r="Q431" s="96"/>
      <c r="R431" s="96"/>
      <c r="S431" s="96"/>
      <c r="T431" s="86"/>
      <c r="U431" s="86"/>
      <c r="BR431" s="64"/>
      <c r="BS431" s="94"/>
      <c r="BT431" s="94"/>
      <c r="BU431" s="94"/>
      <c r="BV431" s="94"/>
      <c r="BW431" s="94"/>
      <c r="BX431" s="94"/>
      <c r="BY431" s="94"/>
      <c r="BZ431" s="94"/>
      <c r="CA431" s="94"/>
      <c r="CB431" s="94"/>
      <c r="CC431" s="63"/>
      <c r="FT431"/>
      <c r="FU431"/>
      <c r="HA431" s="62"/>
      <c r="HB431" s="62"/>
      <c r="HC431" s="6"/>
      <c r="HD431" s="310"/>
      <c r="HE431" s="224"/>
      <c r="HF431" s="98"/>
      <c r="HH431" s="105"/>
      <c r="HI431" s="78"/>
      <c r="HJ431" s="73"/>
      <c r="HK431" s="62"/>
      <c r="HL431" s="62"/>
      <c r="HM431" s="62"/>
      <c r="HN431" s="62"/>
      <c r="HO431" s="62"/>
      <c r="HP431" s="62"/>
      <c r="HQ431" s="62"/>
      <c r="HR431" s="62"/>
      <c r="HS431" s="62"/>
      <c r="HT431" s="62"/>
      <c r="HU431" s="62"/>
      <c r="HV431" s="62"/>
      <c r="HW431" s="62"/>
      <c r="HX431" s="49"/>
      <c r="HY431" s="49"/>
      <c r="HZ431" s="49"/>
      <c r="IA431" s="62"/>
      <c r="IB431" s="49"/>
      <c r="IC431" s="49"/>
      <c r="ID431" s="49"/>
      <c r="IE431" s="49"/>
      <c r="IF431" s="49"/>
      <c r="IG431" s="62"/>
      <c r="IH431" s="62"/>
      <c r="II431" s="62"/>
      <c r="IJ431" s="62"/>
      <c r="IK431" s="62"/>
      <c r="IL431" s="49"/>
      <c r="IM431" s="49"/>
      <c r="IN431" s="49"/>
      <c r="IO431" s="49"/>
      <c r="IP431" s="49"/>
      <c r="IQ431" s="49"/>
      <c r="IR431" s="49"/>
      <c r="IS431" s="49"/>
      <c r="IT431" s="49"/>
      <c r="IU431" s="49"/>
      <c r="IV431" s="49"/>
      <c r="IW431" s="49"/>
    </row>
    <row r="432" spans="1:257">
      <c r="A432"/>
      <c r="D432" s="256"/>
      <c r="E432" s="3"/>
      <c r="F432" s="3"/>
      <c r="G432" s="3"/>
      <c r="H432" s="3"/>
      <c r="I432" s="3"/>
      <c r="J432" s="3"/>
      <c r="K432" s="3"/>
      <c r="L432" s="3"/>
      <c r="M432" s="3"/>
      <c r="N432" s="3"/>
      <c r="O432" s="96"/>
      <c r="P432" s="96"/>
      <c r="Q432" s="96"/>
      <c r="R432" s="96"/>
      <c r="S432" s="96"/>
      <c r="T432" s="86"/>
      <c r="U432" s="86"/>
      <c r="BR432" s="64"/>
      <c r="BS432" s="94"/>
      <c r="BT432" s="94"/>
      <c r="BU432" s="94"/>
      <c r="BV432" s="94"/>
      <c r="BW432" s="94"/>
      <c r="BX432" s="94"/>
      <c r="BY432" s="94"/>
      <c r="BZ432" s="94"/>
      <c r="CA432" s="94"/>
      <c r="CB432" s="94"/>
      <c r="CC432" s="63"/>
      <c r="CD432" s="77"/>
      <c r="CE432" s="77"/>
      <c r="FT432"/>
      <c r="FU432"/>
      <c r="HA432" s="62"/>
      <c r="HB432" s="62"/>
      <c r="HC432" s="6"/>
      <c r="HD432" s="310"/>
      <c r="HE432" s="224"/>
      <c r="HF432" s="98"/>
      <c r="HH432" s="105"/>
      <c r="HI432" s="78"/>
      <c r="HJ432" s="73"/>
      <c r="HK432" s="62"/>
      <c r="HL432" s="62"/>
      <c r="HM432" s="62"/>
      <c r="HN432" s="62"/>
      <c r="HO432" s="62"/>
      <c r="HP432" s="62"/>
      <c r="HQ432" s="62"/>
      <c r="HR432" s="62"/>
      <c r="HS432" s="62"/>
      <c r="HT432" s="62"/>
      <c r="HU432" s="62"/>
      <c r="HV432" s="62"/>
      <c r="HW432" s="62"/>
      <c r="HX432" s="49"/>
      <c r="HY432" s="49"/>
      <c r="HZ432" s="49"/>
      <c r="IA432" s="62"/>
      <c r="IB432" s="62"/>
      <c r="IC432" s="62"/>
      <c r="ID432" s="62"/>
      <c r="IE432" s="62"/>
      <c r="IF432" s="62"/>
      <c r="IG432" s="62"/>
      <c r="IH432" s="62"/>
      <c r="II432" s="62"/>
      <c r="IJ432" s="62"/>
      <c r="IK432" s="62"/>
      <c r="IL432" s="49"/>
      <c r="IM432" s="49"/>
      <c r="IN432" s="49"/>
      <c r="IO432" s="49"/>
      <c r="IP432" s="49"/>
      <c r="IQ432" s="49"/>
      <c r="IR432" s="49"/>
      <c r="IS432" s="49"/>
      <c r="IT432" s="49"/>
      <c r="IU432" s="49"/>
      <c r="IV432" s="49"/>
      <c r="IW432" s="49"/>
    </row>
    <row r="433" spans="1:257">
      <c r="A433"/>
      <c r="D433" s="256"/>
      <c r="E433" s="3"/>
      <c r="F433" s="3"/>
      <c r="G433" s="3"/>
      <c r="H433" s="3"/>
      <c r="I433" s="3"/>
      <c r="J433" s="3"/>
      <c r="K433" s="3"/>
      <c r="L433" s="3"/>
      <c r="M433" s="3"/>
      <c r="N433" s="3"/>
      <c r="O433" s="96"/>
      <c r="P433" s="96"/>
      <c r="Q433" s="96"/>
      <c r="R433" s="96"/>
      <c r="S433" s="96"/>
      <c r="T433" s="86"/>
      <c r="U433" s="86"/>
      <c r="BR433" s="64"/>
      <c r="BS433" s="94"/>
      <c r="BT433" s="94"/>
      <c r="BU433" s="94"/>
      <c r="BV433" s="94"/>
      <c r="BW433" s="94"/>
      <c r="BX433" s="94"/>
      <c r="BY433" s="94"/>
      <c r="BZ433" s="94"/>
      <c r="CA433" s="94"/>
      <c r="CB433" s="94"/>
      <c r="CC433" s="63"/>
      <c r="CD433" s="77"/>
      <c r="CE433" s="77"/>
      <c r="FT433"/>
      <c r="FU433"/>
      <c r="HA433" s="62"/>
      <c r="HB433" s="62"/>
      <c r="HC433" s="6"/>
      <c r="HD433" s="310"/>
      <c r="HE433" s="224"/>
      <c r="HF433" s="98"/>
      <c r="HH433" s="105"/>
      <c r="HI433" s="78"/>
      <c r="HJ433" s="73"/>
      <c r="HK433" s="62"/>
      <c r="HL433" s="62"/>
      <c r="HM433" s="62"/>
      <c r="HN433" s="62"/>
      <c r="HO433" s="62"/>
      <c r="HP433" s="62"/>
      <c r="HQ433" s="62"/>
      <c r="HR433" s="62"/>
      <c r="HS433" s="62"/>
      <c r="HT433" s="62"/>
      <c r="HU433" s="62"/>
      <c r="HV433" s="62"/>
      <c r="HW433" s="62"/>
      <c r="HX433" s="62"/>
      <c r="HY433" s="62"/>
      <c r="HZ433" s="62"/>
      <c r="IA433" s="49"/>
      <c r="IB433" s="62"/>
      <c r="IC433" s="62"/>
      <c r="ID433" s="62"/>
      <c r="IE433" s="62"/>
      <c r="IF433" s="62"/>
      <c r="IG433" s="49"/>
      <c r="IH433" s="49"/>
      <c r="II433" s="62"/>
      <c r="IJ433" s="62"/>
      <c r="IK433" s="62"/>
      <c r="IL433" s="62"/>
      <c r="IM433" s="62"/>
      <c r="IN433" s="62"/>
      <c r="IO433" s="62"/>
      <c r="IP433" s="62"/>
      <c r="IQ433" s="62"/>
      <c r="IR433" s="62"/>
      <c r="IS433" s="62"/>
      <c r="IT433" s="62"/>
      <c r="IU433" s="62"/>
      <c r="IV433" s="62"/>
      <c r="IW433" s="49"/>
    </row>
    <row r="434" spans="1:257">
      <c r="A434"/>
      <c r="D434" s="256"/>
      <c r="E434" s="3"/>
      <c r="F434" s="3"/>
      <c r="G434" s="3"/>
      <c r="H434" s="3"/>
      <c r="I434" s="3"/>
      <c r="J434" s="3"/>
      <c r="K434" s="3"/>
      <c r="L434" s="3"/>
      <c r="M434" s="3"/>
      <c r="N434" s="3"/>
      <c r="O434" s="96"/>
      <c r="P434" s="96"/>
      <c r="Q434" s="96"/>
      <c r="R434" s="96"/>
      <c r="S434" s="96"/>
      <c r="T434" s="86"/>
      <c r="U434" s="86"/>
      <c r="BR434" s="64"/>
      <c r="BS434" s="94"/>
      <c r="BT434" s="94"/>
      <c r="BU434" s="94"/>
      <c r="BV434" s="94"/>
      <c r="BW434" s="94"/>
      <c r="BX434" s="94"/>
      <c r="BY434" s="94"/>
      <c r="BZ434" s="94"/>
      <c r="CA434" s="94"/>
      <c r="CB434" s="94"/>
      <c r="CC434" s="63"/>
      <c r="CD434" s="77"/>
      <c r="CE434" s="77"/>
      <c r="FT434"/>
      <c r="FU434"/>
      <c r="HA434" s="62"/>
      <c r="HB434" s="62"/>
      <c r="HC434" s="6"/>
      <c r="HD434" s="310"/>
      <c r="HE434" s="224"/>
      <c r="HF434" s="98"/>
      <c r="HH434" s="105"/>
      <c r="HI434" s="78"/>
      <c r="HJ434" s="73"/>
      <c r="HK434" s="62"/>
      <c r="HL434" s="62"/>
      <c r="HM434" s="62"/>
      <c r="HN434" s="62"/>
      <c r="HO434" s="62"/>
      <c r="HP434" s="62"/>
      <c r="HQ434" s="62"/>
      <c r="HR434" s="62"/>
      <c r="HS434" s="62"/>
      <c r="HT434" s="62"/>
      <c r="HU434" s="62"/>
      <c r="HV434" s="62"/>
      <c r="HW434" s="62"/>
      <c r="HX434" s="62"/>
      <c r="HY434" s="62"/>
      <c r="HZ434" s="62"/>
      <c r="IA434" s="49"/>
      <c r="IB434" s="49"/>
      <c r="IC434" s="49"/>
      <c r="ID434" s="49"/>
      <c r="IE434" s="49"/>
      <c r="IF434" s="49"/>
      <c r="IG434" s="62"/>
      <c r="IH434" s="62"/>
      <c r="II434" s="62"/>
      <c r="IJ434" s="62"/>
      <c r="IK434" s="62"/>
      <c r="IL434" s="62"/>
      <c r="IM434" s="62"/>
      <c r="IN434" s="62"/>
      <c r="IO434" s="62"/>
      <c r="IP434" s="62"/>
      <c r="IQ434" s="62"/>
      <c r="IR434" s="62"/>
      <c r="IS434" s="62"/>
      <c r="IT434" s="62"/>
      <c r="IU434" s="62"/>
      <c r="IV434" s="62"/>
      <c r="IW434" s="62"/>
    </row>
    <row r="435" spans="1:257">
      <c r="A435"/>
      <c r="D435" s="256"/>
      <c r="E435" s="3"/>
      <c r="F435" s="3"/>
      <c r="G435" s="3"/>
      <c r="H435" s="3"/>
      <c r="I435" s="3"/>
      <c r="J435" s="3"/>
      <c r="K435" s="3"/>
      <c r="L435" s="3"/>
      <c r="M435" s="3"/>
      <c r="N435" s="3"/>
      <c r="O435" s="96"/>
      <c r="P435" s="96"/>
      <c r="Q435" s="96"/>
      <c r="R435" s="96"/>
      <c r="S435" s="96"/>
      <c r="T435" s="86"/>
      <c r="U435" s="86"/>
      <c r="BR435" s="95"/>
      <c r="BS435" s="94"/>
      <c r="BT435" s="94"/>
      <c r="BU435" s="94"/>
      <c r="BV435" s="94"/>
      <c r="BW435" s="94"/>
      <c r="BX435" s="94"/>
      <c r="BY435" s="94"/>
      <c r="BZ435" s="94"/>
      <c r="CA435" s="94"/>
      <c r="CB435" s="94"/>
      <c r="CC435" s="63"/>
      <c r="CD435" s="77"/>
      <c r="CE435" s="77"/>
      <c r="FT435"/>
      <c r="FU435"/>
      <c r="HA435" s="62"/>
      <c r="HB435" s="62"/>
      <c r="HC435" s="6"/>
      <c r="HD435" s="310"/>
      <c r="HE435" s="224"/>
      <c r="HF435" s="98"/>
      <c r="HH435" s="105"/>
      <c r="HI435" s="78"/>
      <c r="HJ435" s="73"/>
      <c r="HK435" s="62"/>
      <c r="HL435" s="62"/>
      <c r="HM435" s="62"/>
      <c r="HN435" s="62"/>
      <c r="HO435" s="62"/>
      <c r="HP435" s="62"/>
      <c r="HQ435" s="62"/>
      <c r="HR435" s="62"/>
      <c r="HS435" s="62"/>
      <c r="HT435" s="62"/>
      <c r="HU435" s="62"/>
      <c r="HV435" s="62"/>
      <c r="HW435" s="62"/>
      <c r="HX435" s="62"/>
      <c r="HY435" s="62"/>
      <c r="HZ435" s="62"/>
      <c r="IA435" s="62"/>
      <c r="IB435" s="49"/>
      <c r="IC435" s="49"/>
      <c r="ID435" s="49"/>
      <c r="IE435" s="49"/>
      <c r="IF435" s="49"/>
      <c r="IG435" s="62"/>
      <c r="IH435" s="62"/>
      <c r="II435" s="62"/>
      <c r="IJ435" s="62"/>
      <c r="IK435" s="62"/>
      <c r="IL435" s="62"/>
      <c r="IM435" s="62"/>
      <c r="IN435" s="62"/>
      <c r="IO435" s="62"/>
      <c r="IP435" s="62"/>
      <c r="IQ435" s="62"/>
      <c r="IR435" s="62"/>
      <c r="IS435" s="62"/>
      <c r="IT435" s="62"/>
      <c r="IU435" s="62"/>
      <c r="IV435" s="62"/>
      <c r="IW435" s="62"/>
    </row>
    <row r="436" spans="1:257">
      <c r="A436"/>
      <c r="D436" s="256"/>
      <c r="E436" s="3"/>
      <c r="F436" s="3"/>
      <c r="G436" s="3"/>
      <c r="H436" s="3"/>
      <c r="I436" s="3"/>
      <c r="J436" s="3"/>
      <c r="K436" s="3"/>
      <c r="L436" s="3"/>
      <c r="M436" s="3"/>
      <c r="N436" s="3"/>
      <c r="O436" s="96"/>
      <c r="P436" s="96"/>
      <c r="Q436" s="96"/>
      <c r="R436" s="96"/>
      <c r="S436" s="96"/>
      <c r="T436" s="86"/>
      <c r="U436" s="86"/>
      <c r="BR436" s="95"/>
      <c r="BS436" s="94"/>
      <c r="BT436" s="94"/>
      <c r="BU436" s="94"/>
      <c r="BV436" s="94"/>
      <c r="BW436" s="94"/>
      <c r="BX436" s="94"/>
      <c r="BY436" s="94"/>
      <c r="BZ436" s="94"/>
      <c r="CA436" s="94"/>
      <c r="CB436" s="94"/>
      <c r="CC436" s="63"/>
      <c r="CD436" s="77"/>
      <c r="CE436" s="77"/>
      <c r="FT436"/>
      <c r="FU436"/>
      <c r="HA436" s="62"/>
      <c r="HB436" s="62"/>
      <c r="HC436" s="6"/>
      <c r="HD436" s="311"/>
      <c r="HE436" s="225"/>
      <c r="HF436" s="99"/>
      <c r="HH436" s="106"/>
      <c r="HI436" s="78"/>
      <c r="HJ436" s="73"/>
      <c r="HK436" s="62"/>
      <c r="HL436" s="62"/>
      <c r="HM436" s="62"/>
      <c r="HN436" s="62"/>
      <c r="HO436" s="62"/>
      <c r="HP436" s="62"/>
      <c r="HQ436" s="62"/>
      <c r="HR436" s="62"/>
      <c r="HS436" s="62"/>
      <c r="HT436" s="62"/>
      <c r="HU436" s="62"/>
      <c r="HV436" s="62"/>
      <c r="HW436" s="62"/>
      <c r="HX436" s="62"/>
      <c r="HY436" s="62"/>
      <c r="HZ436" s="62"/>
      <c r="IA436" s="62"/>
      <c r="IB436" s="49"/>
      <c r="IC436" s="49"/>
      <c r="ID436" s="49"/>
      <c r="IE436" s="49"/>
      <c r="IF436" s="49"/>
      <c r="IG436" s="49"/>
      <c r="IH436" s="49"/>
      <c r="II436" s="62"/>
      <c r="IJ436" s="62"/>
      <c r="IK436" s="62"/>
      <c r="IL436" s="62"/>
      <c r="IM436" s="62"/>
      <c r="IN436" s="62"/>
      <c r="IO436" s="62"/>
      <c r="IP436" s="62"/>
      <c r="IQ436" s="62"/>
      <c r="IR436" s="62"/>
      <c r="IS436" s="62"/>
      <c r="IT436" s="62"/>
      <c r="IU436" s="62"/>
      <c r="IV436" s="62"/>
      <c r="IW436" s="62"/>
    </row>
    <row r="437" spans="1:257">
      <c r="A437"/>
      <c r="D437" s="256"/>
      <c r="E437" s="3"/>
      <c r="F437" s="3"/>
      <c r="G437" s="3"/>
      <c r="H437" s="3"/>
      <c r="I437" s="3"/>
      <c r="J437" s="3"/>
      <c r="K437" s="3"/>
      <c r="L437" s="3"/>
      <c r="M437" s="3"/>
      <c r="N437" s="3"/>
      <c r="O437" s="96"/>
      <c r="P437" s="96"/>
      <c r="Q437" s="96"/>
      <c r="R437" s="96"/>
      <c r="S437" s="96"/>
      <c r="T437" s="86"/>
      <c r="U437" s="86"/>
      <c r="BR437" s="95"/>
      <c r="BS437" s="94"/>
      <c r="BT437" s="94"/>
      <c r="BU437" s="94"/>
      <c r="BV437" s="94"/>
      <c r="BW437" s="94"/>
      <c r="BX437" s="94"/>
      <c r="BY437" s="94"/>
      <c r="BZ437" s="94"/>
      <c r="CA437" s="94"/>
      <c r="CB437" s="94"/>
      <c r="CC437" s="63"/>
      <c r="CD437" s="77"/>
      <c r="CE437" s="77"/>
      <c r="FT437"/>
      <c r="FU437"/>
      <c r="HA437" s="62"/>
      <c r="HB437" s="62"/>
      <c r="HC437" s="6"/>
      <c r="HD437" s="310"/>
      <c r="HE437" s="224"/>
      <c r="HF437" s="98"/>
      <c r="HH437" s="105"/>
      <c r="HI437" s="78"/>
      <c r="HJ437" s="73"/>
      <c r="HK437" s="62"/>
      <c r="HL437" s="62"/>
      <c r="HM437" s="62"/>
      <c r="HN437" s="62"/>
      <c r="HO437" s="62"/>
      <c r="HP437" s="62"/>
      <c r="HQ437" s="62"/>
      <c r="HR437" s="62"/>
      <c r="HS437" s="62"/>
      <c r="HT437" s="62"/>
      <c r="HU437" s="62"/>
      <c r="HV437" s="62"/>
      <c r="HW437" s="62"/>
      <c r="HX437" s="62"/>
      <c r="HY437" s="62"/>
      <c r="HZ437" s="62"/>
      <c r="IA437" s="62"/>
      <c r="IB437" s="62"/>
      <c r="IC437" s="62"/>
      <c r="ID437" s="62"/>
      <c r="IE437" s="62"/>
      <c r="IF437" s="62"/>
      <c r="IG437" s="62"/>
      <c r="IH437" s="62"/>
      <c r="II437" s="62"/>
      <c r="IJ437" s="62"/>
      <c r="IK437" s="62"/>
      <c r="IL437" s="62"/>
      <c r="IM437" s="62"/>
      <c r="IN437" s="62"/>
      <c r="IO437" s="62"/>
      <c r="IP437" s="62"/>
      <c r="IQ437" s="62"/>
      <c r="IR437" s="62"/>
      <c r="IS437" s="62"/>
      <c r="IT437" s="62"/>
      <c r="IU437" s="62"/>
      <c r="IV437" s="62"/>
      <c r="IW437" s="62"/>
    </row>
    <row r="438" spans="1:257">
      <c r="A438"/>
      <c r="D438" s="256"/>
      <c r="E438" s="3"/>
      <c r="F438" s="3"/>
      <c r="G438" s="3"/>
      <c r="H438" s="3"/>
      <c r="I438" s="3"/>
      <c r="J438" s="3"/>
      <c r="K438" s="3"/>
      <c r="L438" s="3"/>
      <c r="M438" s="3"/>
      <c r="N438" s="3"/>
      <c r="O438" s="96"/>
      <c r="P438" s="96"/>
      <c r="Q438" s="96"/>
      <c r="R438" s="96"/>
      <c r="S438" s="96"/>
      <c r="T438" s="86"/>
      <c r="U438" s="86"/>
      <c r="BS438" s="63"/>
      <c r="BT438" s="63"/>
      <c r="BU438" s="63"/>
      <c r="BV438" s="63"/>
      <c r="BW438" s="63"/>
      <c r="BX438" s="63"/>
      <c r="BY438" s="63"/>
      <c r="BZ438" s="81"/>
      <c r="CA438" s="63"/>
      <c r="CB438" s="63"/>
      <c r="CC438" s="63"/>
      <c r="CD438" s="77"/>
      <c r="CE438" s="77"/>
      <c r="FT438"/>
      <c r="FU438"/>
      <c r="HA438" s="62"/>
      <c r="HB438" s="62"/>
      <c r="HC438" s="6"/>
      <c r="HD438" s="310"/>
      <c r="HE438" s="224"/>
      <c r="HF438" s="98"/>
      <c r="HH438" s="105"/>
      <c r="HI438" s="78"/>
      <c r="HJ438" s="73"/>
      <c r="HK438" s="62"/>
      <c r="HL438" s="62"/>
      <c r="HM438" s="62"/>
      <c r="HN438" s="62"/>
      <c r="HO438" s="62"/>
      <c r="HP438" s="62"/>
      <c r="HQ438" s="62"/>
      <c r="HR438" s="62"/>
      <c r="HS438" s="62"/>
      <c r="HT438" s="62"/>
      <c r="HU438" s="62"/>
      <c r="HV438" s="62"/>
      <c r="HW438" s="62"/>
      <c r="HX438" s="62"/>
      <c r="HY438" s="62"/>
      <c r="HZ438" s="62"/>
      <c r="IA438" s="62"/>
      <c r="IB438" s="49"/>
      <c r="IC438" s="49"/>
      <c r="ID438" s="49"/>
      <c r="IE438" s="49"/>
      <c r="IF438" s="49"/>
      <c r="IG438" s="49"/>
      <c r="IH438" s="49"/>
      <c r="II438" s="49"/>
      <c r="IJ438" s="49"/>
      <c r="IK438" s="49"/>
      <c r="IL438" s="49"/>
      <c r="IM438" s="49"/>
      <c r="IN438" s="49"/>
      <c r="IO438" s="49"/>
      <c r="IP438" s="49"/>
      <c r="IQ438" s="49"/>
      <c r="IR438" s="49"/>
      <c r="IS438" s="49"/>
      <c r="IT438" s="49"/>
      <c r="IU438" s="49"/>
      <c r="IV438" s="49"/>
      <c r="IW438" s="49"/>
    </row>
    <row r="439" spans="1:257">
      <c r="A439"/>
      <c r="D439" s="256"/>
      <c r="E439" s="3"/>
      <c r="F439" s="3"/>
      <c r="G439" s="3"/>
      <c r="H439" s="3"/>
      <c r="I439" s="3"/>
      <c r="J439" s="3"/>
      <c r="K439" s="3"/>
      <c r="L439" s="3"/>
      <c r="M439" s="3"/>
      <c r="N439" s="3"/>
      <c r="O439" s="96"/>
      <c r="P439" s="96"/>
      <c r="Q439" s="96"/>
      <c r="R439" s="96"/>
      <c r="S439" s="96"/>
      <c r="T439" s="86"/>
      <c r="U439" s="86"/>
      <c r="BS439" s="63"/>
      <c r="BT439" s="63"/>
      <c r="BU439" s="63"/>
      <c r="BV439" s="63"/>
      <c r="BW439" s="63"/>
      <c r="BX439" s="63"/>
      <c r="BY439" s="63"/>
      <c r="BZ439" s="81"/>
      <c r="CA439" s="63"/>
      <c r="CB439" s="63"/>
      <c r="CC439" s="63"/>
      <c r="CD439" s="77"/>
      <c r="CE439" s="77"/>
      <c r="FT439"/>
      <c r="FU439"/>
      <c r="HA439" s="62"/>
      <c r="HB439" s="62"/>
      <c r="HC439" s="6"/>
      <c r="HD439" s="310"/>
      <c r="HE439" s="224"/>
      <c r="HF439" s="98"/>
      <c r="HH439" s="105"/>
      <c r="HI439" s="78"/>
      <c r="HJ439" s="70"/>
      <c r="HK439" s="62"/>
      <c r="HL439" s="62"/>
      <c r="HM439" s="62"/>
      <c r="HN439" s="62"/>
      <c r="HO439" s="62"/>
      <c r="HP439" s="62"/>
      <c r="HQ439" s="62"/>
      <c r="HR439" s="62"/>
      <c r="HS439" s="62"/>
      <c r="HT439" s="62"/>
      <c r="HU439" s="62"/>
      <c r="HV439" s="62"/>
      <c r="HW439" s="62"/>
      <c r="HX439" s="62"/>
      <c r="HY439" s="62"/>
      <c r="HZ439" s="62"/>
      <c r="IA439" s="62"/>
      <c r="IB439" s="49"/>
      <c r="IC439" s="49"/>
      <c r="ID439" s="49"/>
      <c r="IE439" s="49"/>
      <c r="IF439" s="49"/>
      <c r="IG439" s="49"/>
      <c r="IH439" s="49"/>
      <c r="II439" s="49"/>
      <c r="IJ439" s="49"/>
      <c r="IK439" s="49"/>
      <c r="IL439" s="49"/>
      <c r="IM439" s="49"/>
      <c r="IN439" s="49"/>
      <c r="IO439" s="49"/>
      <c r="IP439" s="49"/>
      <c r="IQ439" s="49"/>
      <c r="IR439" s="49"/>
      <c r="IS439" s="49"/>
      <c r="IT439" s="49"/>
      <c r="IU439" s="49"/>
      <c r="IV439" s="49"/>
      <c r="IW439" s="49"/>
    </row>
    <row r="440" spans="1:257">
      <c r="A440"/>
      <c r="D440" s="256"/>
      <c r="E440" s="3"/>
      <c r="F440" s="3"/>
      <c r="G440" s="3"/>
      <c r="H440" s="3"/>
      <c r="I440" s="3"/>
      <c r="J440" s="3"/>
      <c r="K440" s="3"/>
      <c r="L440" s="3"/>
      <c r="M440" s="3"/>
      <c r="N440" s="3"/>
      <c r="O440" s="96"/>
      <c r="P440" s="96"/>
      <c r="Q440" s="96"/>
      <c r="R440" s="96"/>
      <c r="S440" s="86"/>
      <c r="T440" s="86"/>
      <c r="U440" s="86"/>
      <c r="BS440" s="63"/>
      <c r="BT440" s="63"/>
      <c r="BU440" s="63"/>
      <c r="BV440" s="63"/>
      <c r="BW440" s="63"/>
      <c r="BX440" s="63"/>
      <c r="BY440" s="63"/>
      <c r="BZ440" s="81"/>
      <c r="CA440" s="63"/>
      <c r="CB440" s="63"/>
      <c r="CC440" s="63"/>
      <c r="CD440" s="77"/>
      <c r="CE440" s="77"/>
      <c r="FT440"/>
      <c r="FU440"/>
      <c r="HA440" s="62"/>
      <c r="HB440" s="62"/>
      <c r="HC440" s="6"/>
      <c r="HD440" s="310"/>
      <c r="HE440" s="224"/>
      <c r="HF440" s="98"/>
      <c r="HH440" s="105"/>
      <c r="HI440" s="78"/>
      <c r="HJ440" s="70"/>
      <c r="HK440" s="62"/>
      <c r="HL440" s="62"/>
      <c r="HM440" s="62"/>
      <c r="HN440" s="62"/>
      <c r="HO440" s="62"/>
      <c r="HP440" s="62"/>
      <c r="HQ440" s="62"/>
      <c r="HR440" s="62"/>
      <c r="HS440" s="62"/>
      <c r="HT440" s="62"/>
      <c r="HU440" s="62"/>
      <c r="HV440" s="62"/>
      <c r="HW440" s="62"/>
      <c r="HX440" s="62"/>
      <c r="HY440" s="62"/>
      <c r="HZ440" s="62"/>
      <c r="IA440" s="62"/>
      <c r="IB440" s="62"/>
      <c r="IC440" s="62"/>
      <c r="ID440" s="62"/>
      <c r="IE440" s="62"/>
      <c r="IF440" s="62"/>
      <c r="IG440" s="49"/>
      <c r="IH440" s="49"/>
      <c r="II440" s="49"/>
      <c r="IJ440" s="49"/>
      <c r="IK440" s="49"/>
      <c r="IL440" s="49"/>
      <c r="IM440" s="49"/>
      <c r="IN440" s="49"/>
      <c r="IO440" s="49"/>
      <c r="IP440" s="49"/>
      <c r="IQ440" s="49"/>
      <c r="IR440" s="49"/>
      <c r="IS440" s="49"/>
      <c r="IT440" s="49"/>
      <c r="IU440" s="49"/>
      <c r="IV440" s="49"/>
      <c r="IW440" s="49"/>
    </row>
    <row r="441" spans="1:257">
      <c r="A441"/>
      <c r="D441" s="256"/>
      <c r="E441" s="3"/>
      <c r="F441" s="3"/>
      <c r="G441" s="3"/>
      <c r="H441" s="3"/>
      <c r="I441" s="3"/>
      <c r="J441" s="3"/>
      <c r="K441" s="3"/>
      <c r="L441" s="3"/>
      <c r="M441" s="3"/>
      <c r="N441" s="3"/>
      <c r="O441" s="96"/>
      <c r="P441" s="96"/>
      <c r="Q441" s="96"/>
      <c r="R441" s="96"/>
      <c r="S441" s="86"/>
      <c r="T441" s="86"/>
      <c r="U441" s="86"/>
      <c r="BS441" s="63"/>
      <c r="BT441" s="63"/>
      <c r="BU441" s="63"/>
      <c r="BV441" s="63"/>
      <c r="BW441" s="63"/>
      <c r="BX441" s="63"/>
      <c r="BY441" s="63"/>
      <c r="BZ441" s="81"/>
      <c r="CA441" s="63"/>
      <c r="CB441" s="63"/>
      <c r="CC441" s="63"/>
      <c r="CD441" s="77"/>
      <c r="CE441" s="77"/>
      <c r="FT441"/>
      <c r="FU441"/>
      <c r="HA441" s="62"/>
      <c r="HB441" s="62"/>
      <c r="HC441" s="6"/>
      <c r="HD441" s="310"/>
      <c r="HE441" s="224"/>
      <c r="HF441" s="98"/>
      <c r="HH441" s="105"/>
      <c r="HI441" s="78"/>
      <c r="HJ441" s="70"/>
      <c r="HK441" s="62"/>
      <c r="HL441" s="62"/>
      <c r="HM441" s="62"/>
      <c r="HN441" s="62"/>
      <c r="HO441" s="62"/>
      <c r="HP441" s="62"/>
      <c r="HQ441" s="62"/>
      <c r="HR441" s="62"/>
      <c r="HS441" s="62"/>
      <c r="HT441" s="62"/>
      <c r="HU441" s="62"/>
      <c r="HV441" s="62"/>
      <c r="HW441" s="62"/>
      <c r="HX441" s="62"/>
      <c r="HY441" s="62"/>
      <c r="HZ441" s="62"/>
      <c r="IA441" s="62"/>
      <c r="IB441" s="62"/>
      <c r="IC441" s="62"/>
      <c r="ID441" s="62"/>
      <c r="IE441" s="62"/>
      <c r="IF441" s="62"/>
      <c r="IG441" s="49"/>
      <c r="IH441" s="49"/>
      <c r="II441" s="49"/>
      <c r="IJ441" s="49"/>
      <c r="IK441" s="49"/>
      <c r="IL441" s="49"/>
      <c r="IM441" s="49"/>
      <c r="IN441" s="49"/>
      <c r="IO441" s="49"/>
      <c r="IP441" s="49"/>
      <c r="IQ441" s="49"/>
      <c r="IR441" s="49"/>
      <c r="IS441" s="49"/>
      <c r="IT441" s="49"/>
      <c r="IU441" s="49"/>
      <c r="IV441" s="49"/>
      <c r="IW441" s="49"/>
    </row>
    <row r="442" spans="1:257">
      <c r="A442"/>
      <c r="D442" s="256"/>
      <c r="E442" s="3"/>
      <c r="F442" s="3"/>
      <c r="G442" s="3"/>
      <c r="H442" s="3"/>
      <c r="I442" s="3"/>
      <c r="J442" s="3"/>
      <c r="K442" s="3"/>
      <c r="L442" s="3"/>
      <c r="M442" s="3"/>
      <c r="N442" s="3"/>
      <c r="O442" s="96"/>
      <c r="P442" s="96"/>
      <c r="Q442" s="96"/>
      <c r="R442" s="96"/>
      <c r="S442" s="86"/>
      <c r="T442" s="86"/>
      <c r="U442" s="86"/>
      <c r="BS442" s="63"/>
      <c r="BT442" s="63"/>
      <c r="BU442" s="63"/>
      <c r="BV442" s="63"/>
      <c r="BW442" s="63"/>
      <c r="BX442" s="63"/>
      <c r="BY442" s="63"/>
      <c r="BZ442" s="81"/>
      <c r="CA442" s="63"/>
      <c r="CB442" s="63"/>
      <c r="CC442" s="63"/>
      <c r="CD442" s="77"/>
      <c r="CE442" s="77"/>
      <c r="FT442"/>
      <c r="FU442"/>
      <c r="HA442" s="62"/>
      <c r="HB442" s="62"/>
      <c r="HC442" s="6"/>
      <c r="HD442" s="310"/>
      <c r="HE442" s="224"/>
      <c r="HF442" s="98"/>
      <c r="HH442" s="105"/>
      <c r="HI442" s="78"/>
      <c r="HJ442" s="73"/>
      <c r="HK442" s="62"/>
      <c r="HL442" s="62"/>
      <c r="HM442" s="62"/>
      <c r="HN442" s="62"/>
      <c r="HO442" s="62"/>
      <c r="HP442" s="62"/>
      <c r="HQ442" s="62"/>
      <c r="HR442" s="62"/>
      <c r="HS442" s="62"/>
      <c r="HT442" s="62"/>
      <c r="HU442" s="62"/>
      <c r="HV442" s="62"/>
      <c r="HW442" s="62"/>
      <c r="HX442" s="62"/>
      <c r="HY442" s="62"/>
      <c r="HZ442" s="62"/>
      <c r="IA442" s="62"/>
      <c r="IB442" s="62"/>
      <c r="IC442" s="62"/>
      <c r="ID442" s="62"/>
      <c r="IE442" s="62"/>
      <c r="IF442" s="62"/>
      <c r="IG442" s="62"/>
      <c r="IH442" s="62"/>
      <c r="II442" s="49"/>
      <c r="IJ442" s="49"/>
      <c r="IK442" s="49"/>
      <c r="IL442" s="49"/>
      <c r="IM442" s="49"/>
      <c r="IN442" s="49"/>
      <c r="IO442" s="49"/>
      <c r="IP442" s="49"/>
      <c r="IQ442" s="49"/>
      <c r="IR442" s="49"/>
      <c r="IS442" s="49"/>
      <c r="IT442" s="49"/>
      <c r="IU442" s="49"/>
      <c r="IV442" s="49"/>
      <c r="IW442" s="49"/>
    </row>
    <row r="443" spans="1:257">
      <c r="A443"/>
      <c r="D443" s="256"/>
      <c r="E443" s="3"/>
      <c r="F443" s="3"/>
      <c r="G443" s="3"/>
      <c r="H443" s="3"/>
      <c r="I443" s="3"/>
      <c r="J443" s="3"/>
      <c r="K443" s="3"/>
      <c r="L443" s="3"/>
      <c r="M443" s="3"/>
      <c r="N443" s="3"/>
      <c r="O443" s="96"/>
      <c r="P443" s="96"/>
      <c r="Q443" s="96"/>
      <c r="R443" s="96"/>
      <c r="S443" s="86"/>
      <c r="T443" s="86"/>
      <c r="U443" s="86"/>
      <c r="BS443" s="63"/>
      <c r="BT443" s="63"/>
      <c r="BU443" s="63"/>
      <c r="BV443" s="63"/>
      <c r="BW443" s="63"/>
      <c r="BX443" s="63"/>
      <c r="BY443" s="63"/>
      <c r="BZ443" s="81"/>
      <c r="CA443" s="63"/>
      <c r="CB443" s="63"/>
      <c r="CC443" s="63"/>
      <c r="CD443" s="77"/>
      <c r="CE443" s="77"/>
      <c r="FT443"/>
      <c r="FU443"/>
      <c r="HA443" s="62"/>
      <c r="HB443" s="62"/>
      <c r="HC443" s="6"/>
      <c r="HD443" s="310"/>
      <c r="HE443" s="224"/>
      <c r="HF443" s="98"/>
      <c r="HH443" s="105"/>
      <c r="HI443" s="78"/>
      <c r="HJ443" s="73"/>
      <c r="HK443" s="62"/>
      <c r="HL443" s="62"/>
      <c r="HM443" s="62"/>
      <c r="HN443" s="62"/>
      <c r="HO443" s="62"/>
      <c r="HP443" s="62"/>
      <c r="HQ443" s="62"/>
      <c r="HR443" s="62"/>
      <c r="HS443" s="62"/>
      <c r="HT443" s="62"/>
      <c r="HU443" s="62"/>
      <c r="HV443" s="62"/>
      <c r="HW443" s="62"/>
      <c r="HX443" s="62"/>
      <c r="HY443" s="62"/>
      <c r="HZ443" s="62"/>
      <c r="IA443" s="62"/>
      <c r="IB443" s="62"/>
      <c r="IC443" s="62"/>
      <c r="ID443" s="62"/>
      <c r="IE443" s="62"/>
      <c r="IF443" s="62"/>
      <c r="IG443" s="62"/>
      <c r="IH443" s="62"/>
      <c r="II443" s="49"/>
      <c r="IJ443" s="49"/>
      <c r="IK443" s="49"/>
      <c r="IL443" s="49"/>
      <c r="IM443" s="49"/>
      <c r="IN443" s="49"/>
      <c r="IO443" s="49"/>
      <c r="IP443" s="49"/>
      <c r="IQ443" s="49"/>
      <c r="IR443" s="49"/>
      <c r="IS443" s="49"/>
      <c r="IT443" s="49"/>
      <c r="IU443" s="49"/>
      <c r="IV443" s="49"/>
      <c r="IW443" s="49"/>
    </row>
    <row r="444" spans="1:257">
      <c r="A444"/>
      <c r="D444" s="256"/>
      <c r="E444" s="3"/>
      <c r="F444" s="3"/>
      <c r="G444" s="3"/>
      <c r="H444" s="3"/>
      <c r="I444" s="3"/>
      <c r="J444" s="3"/>
      <c r="K444" s="3"/>
      <c r="L444" s="3"/>
      <c r="M444" s="3"/>
      <c r="N444" s="3"/>
      <c r="O444" s="96"/>
      <c r="P444" s="96"/>
      <c r="Q444" s="96"/>
      <c r="R444" s="96"/>
      <c r="S444" s="86"/>
      <c r="T444" s="86"/>
      <c r="U444" s="86"/>
      <c r="BS444" s="63"/>
      <c r="BT444" s="63"/>
      <c r="BU444" s="63"/>
      <c r="BV444" s="63"/>
      <c r="BW444" s="63"/>
      <c r="BX444" s="63"/>
      <c r="BY444" s="63"/>
      <c r="BZ444" s="81"/>
      <c r="CA444" s="63"/>
      <c r="CB444" s="63"/>
      <c r="CC444" s="63"/>
      <c r="CD444" s="77"/>
      <c r="CE444" s="77"/>
      <c r="FT444"/>
      <c r="FU444"/>
      <c r="HA444" s="62"/>
      <c r="HB444" s="62"/>
      <c r="HC444" s="6"/>
      <c r="HD444" s="310"/>
      <c r="HE444" s="224"/>
      <c r="HF444" s="98"/>
      <c r="HH444" s="105"/>
      <c r="HI444" s="78"/>
      <c r="HJ444" s="73"/>
      <c r="HK444" s="62"/>
      <c r="HL444" s="62"/>
      <c r="HM444" s="62"/>
      <c r="HN444" s="62"/>
      <c r="HO444" s="62"/>
      <c r="HP444" s="62"/>
      <c r="HQ444" s="62"/>
      <c r="HR444" s="62"/>
      <c r="HS444" s="62"/>
      <c r="HT444" s="62"/>
      <c r="HU444" s="62"/>
      <c r="HV444" s="62"/>
      <c r="HW444" s="62"/>
      <c r="HX444" s="49"/>
      <c r="HY444" s="49"/>
      <c r="HZ444" s="49"/>
      <c r="IA444" s="62"/>
      <c r="IB444" s="62"/>
      <c r="IC444" s="62"/>
      <c r="ID444" s="62"/>
      <c r="IE444" s="62"/>
      <c r="IF444" s="62"/>
      <c r="IG444" s="62"/>
      <c r="IH444" s="62"/>
      <c r="II444" s="62"/>
      <c r="IJ444" s="49"/>
      <c r="IK444" s="49"/>
      <c r="IL444" s="49"/>
      <c r="IM444" s="49"/>
      <c r="IN444" s="49"/>
      <c r="IO444" s="49"/>
      <c r="IP444" s="49"/>
      <c r="IQ444" s="49"/>
      <c r="IR444" s="49"/>
      <c r="IS444" s="49"/>
      <c r="IT444" s="49"/>
      <c r="IU444" s="49"/>
      <c r="IV444" s="49"/>
      <c r="IW444" s="49"/>
    </row>
    <row r="445" spans="1:257">
      <c r="A445"/>
      <c r="D445" s="256"/>
      <c r="E445" s="3"/>
      <c r="F445" s="3"/>
      <c r="G445" s="3"/>
      <c r="H445" s="3"/>
      <c r="I445" s="3"/>
      <c r="J445" s="3"/>
      <c r="K445" s="3"/>
      <c r="L445" s="3"/>
      <c r="M445" s="3"/>
      <c r="N445" s="3"/>
      <c r="O445" s="96"/>
      <c r="P445" s="96"/>
      <c r="Q445" s="96"/>
      <c r="R445" s="96"/>
      <c r="S445" s="86"/>
      <c r="T445" s="86"/>
      <c r="U445" s="86"/>
      <c r="BS445" s="63"/>
      <c r="BT445" s="63"/>
      <c r="BU445" s="63"/>
      <c r="BV445" s="63"/>
      <c r="BW445" s="63"/>
      <c r="BX445" s="63"/>
      <c r="BY445" s="63"/>
      <c r="BZ445" s="81"/>
      <c r="CA445" s="63"/>
      <c r="CB445" s="63"/>
      <c r="CC445" s="63"/>
      <c r="CD445" s="77"/>
      <c r="CE445" s="77"/>
      <c r="FT445"/>
      <c r="FU445"/>
      <c r="HA445" s="62"/>
      <c r="HB445" s="62"/>
      <c r="HC445" s="6"/>
      <c r="HD445" s="310"/>
      <c r="HE445" s="224"/>
      <c r="HF445" s="98"/>
      <c r="HH445" s="105"/>
      <c r="HI445" s="78"/>
      <c r="HJ445" s="73"/>
      <c r="HK445" s="62"/>
      <c r="HL445" s="62"/>
      <c r="HM445" s="62"/>
      <c r="HN445" s="62"/>
      <c r="HO445" s="62"/>
      <c r="HP445" s="62"/>
      <c r="HQ445" s="62"/>
      <c r="HR445" s="62"/>
      <c r="HS445" s="62"/>
      <c r="HT445" s="62"/>
      <c r="HU445" s="62"/>
      <c r="HV445" s="62"/>
      <c r="HW445" s="62"/>
      <c r="HX445" s="49"/>
      <c r="HY445" s="49"/>
      <c r="HZ445" s="49"/>
      <c r="IA445" s="62"/>
      <c r="IB445" s="49"/>
      <c r="IC445" s="49"/>
      <c r="ID445" s="49"/>
      <c r="IE445" s="49"/>
      <c r="IF445" s="49"/>
      <c r="IG445" s="62"/>
      <c r="IH445" s="62"/>
      <c r="II445" s="62"/>
      <c r="IJ445" s="62"/>
      <c r="IK445" s="62"/>
      <c r="IL445" s="49"/>
      <c r="IM445" s="49"/>
      <c r="IN445" s="49"/>
      <c r="IO445" s="49"/>
      <c r="IP445" s="49"/>
      <c r="IQ445" s="49"/>
      <c r="IR445" s="49"/>
      <c r="IS445" s="49"/>
      <c r="IT445" s="49"/>
      <c r="IU445" s="49"/>
      <c r="IV445" s="49"/>
      <c r="IW445" s="49"/>
    </row>
    <row r="446" spans="1:257">
      <c r="A446"/>
      <c r="D446" s="256"/>
      <c r="E446" s="3"/>
      <c r="F446" s="3"/>
      <c r="G446" s="3"/>
      <c r="H446" s="3"/>
      <c r="I446" s="3"/>
      <c r="J446" s="3"/>
      <c r="K446" s="3"/>
      <c r="L446" s="3"/>
      <c r="M446" s="3"/>
      <c r="N446" s="3"/>
      <c r="O446" s="96"/>
      <c r="P446" s="96"/>
      <c r="Q446" s="96"/>
      <c r="R446" s="96"/>
      <c r="S446" s="86"/>
      <c r="T446" s="86"/>
      <c r="U446" s="86"/>
      <c r="BS446" s="63"/>
      <c r="BT446" s="63"/>
      <c r="BU446" s="63"/>
      <c r="BV446" s="63"/>
      <c r="BW446" s="63"/>
      <c r="BX446" s="63"/>
      <c r="BY446" s="63"/>
      <c r="BZ446" s="81"/>
      <c r="CA446" s="63"/>
      <c r="CB446" s="63"/>
      <c r="CD446" s="77"/>
      <c r="CE446" s="77"/>
      <c r="FT446"/>
      <c r="FU446"/>
      <c r="HA446" s="62"/>
      <c r="HB446" s="62"/>
      <c r="HC446" s="6"/>
      <c r="HD446" s="310"/>
      <c r="HE446" s="224"/>
      <c r="HF446" s="98"/>
      <c r="HH446" s="105"/>
      <c r="HI446" s="78"/>
      <c r="HJ446" s="73"/>
      <c r="HK446" s="62"/>
      <c r="HL446" s="62"/>
      <c r="HM446" s="62"/>
      <c r="HN446" s="62"/>
      <c r="HO446" s="62"/>
      <c r="HP446" s="62"/>
      <c r="HQ446" s="62"/>
      <c r="HR446" s="62"/>
      <c r="HS446" s="62"/>
      <c r="HT446" s="62"/>
      <c r="HU446" s="62"/>
      <c r="HV446" s="62"/>
      <c r="HW446" s="62"/>
      <c r="HX446" s="49"/>
      <c r="HY446" s="49"/>
      <c r="HZ446" s="49"/>
      <c r="IA446" s="49"/>
      <c r="IB446" s="62"/>
      <c r="IC446" s="62"/>
      <c r="ID446" s="62"/>
      <c r="IE446" s="62"/>
      <c r="IF446" s="62"/>
      <c r="IG446" s="62"/>
      <c r="IH446" s="62"/>
      <c r="II446" s="62"/>
      <c r="IJ446" s="62"/>
      <c r="IK446" s="62"/>
      <c r="IL446" s="49"/>
      <c r="IM446" s="49"/>
      <c r="IN446" s="49"/>
      <c r="IO446" s="49"/>
      <c r="IP446" s="49"/>
      <c r="IQ446" s="49"/>
      <c r="IR446" s="49"/>
      <c r="IS446" s="49"/>
      <c r="IT446" s="49"/>
      <c r="IU446" s="49"/>
      <c r="IV446" s="49"/>
      <c r="IW446" s="49"/>
    </row>
    <row r="447" spans="1:257">
      <c r="A447"/>
      <c r="D447" s="256"/>
      <c r="E447" s="3"/>
      <c r="F447" s="3"/>
      <c r="G447" s="3"/>
      <c r="H447" s="3"/>
      <c r="I447" s="3"/>
      <c r="J447" s="3"/>
      <c r="K447" s="3"/>
      <c r="L447" s="3"/>
      <c r="M447" s="3"/>
      <c r="N447" s="3"/>
      <c r="O447" s="96"/>
      <c r="P447" s="96"/>
      <c r="Q447" s="96"/>
      <c r="R447" s="96"/>
      <c r="S447" s="86"/>
      <c r="T447" s="86"/>
      <c r="U447" s="86"/>
      <c r="BS447" s="63"/>
      <c r="BT447" s="63"/>
      <c r="BU447" s="63"/>
      <c r="BV447" s="63"/>
      <c r="BW447" s="63"/>
      <c r="BX447" s="63"/>
      <c r="BY447" s="63"/>
      <c r="BZ447" s="81"/>
      <c r="CA447" s="63"/>
      <c r="CB447" s="63"/>
      <c r="CD447" s="77"/>
      <c r="CE447" s="77"/>
      <c r="FT447"/>
      <c r="FU447"/>
      <c r="HA447" s="62"/>
      <c r="HB447" s="62"/>
      <c r="HC447" s="6"/>
      <c r="HD447" s="310"/>
      <c r="HE447" s="224"/>
      <c r="HF447" s="98"/>
      <c r="HH447" s="105"/>
      <c r="HI447" s="78"/>
      <c r="HJ447" s="73"/>
      <c r="HK447" s="62"/>
      <c r="HL447" s="62"/>
      <c r="HM447" s="62"/>
      <c r="HN447" s="62"/>
      <c r="HO447" s="62"/>
      <c r="HP447" s="62"/>
      <c r="HQ447" s="62"/>
      <c r="HR447" s="62"/>
      <c r="HS447" s="62"/>
      <c r="HT447" s="62"/>
      <c r="HU447" s="62"/>
      <c r="HV447" s="62"/>
      <c r="HW447" s="62"/>
      <c r="HX447" s="62"/>
      <c r="HY447" s="62"/>
      <c r="HZ447" s="62"/>
      <c r="IA447" s="49"/>
      <c r="IB447" s="62"/>
      <c r="IC447" s="62"/>
      <c r="ID447" s="62"/>
      <c r="IE447" s="62"/>
      <c r="IF447" s="62"/>
      <c r="IG447" s="49"/>
      <c r="IH447" s="49"/>
      <c r="II447" s="62"/>
      <c r="IJ447" s="62"/>
      <c r="IK447" s="62"/>
      <c r="IL447" s="62"/>
      <c r="IM447" s="62"/>
      <c r="IN447" s="62"/>
      <c r="IO447" s="62"/>
      <c r="IP447" s="62"/>
      <c r="IQ447" s="62"/>
      <c r="IR447" s="62"/>
      <c r="IS447" s="62"/>
      <c r="IT447" s="62"/>
      <c r="IU447" s="62"/>
      <c r="IV447" s="62"/>
      <c r="IW447" s="49"/>
    </row>
    <row r="448" spans="1:257">
      <c r="A448"/>
      <c r="D448" s="256"/>
      <c r="E448" s="3"/>
      <c r="F448" s="3"/>
      <c r="G448" s="3"/>
      <c r="H448" s="3"/>
      <c r="I448" s="3"/>
      <c r="J448" s="3"/>
      <c r="K448" s="3"/>
      <c r="L448" s="3"/>
      <c r="M448" s="3"/>
      <c r="N448" s="3"/>
      <c r="O448" s="96"/>
      <c r="P448" s="96"/>
      <c r="Q448" s="96"/>
      <c r="R448" s="96"/>
      <c r="S448" s="86"/>
      <c r="T448" s="86"/>
      <c r="U448" s="86"/>
      <c r="BS448" s="63"/>
      <c r="BT448" s="63"/>
      <c r="BU448" s="63"/>
      <c r="BV448" s="63"/>
      <c r="BW448" s="63"/>
      <c r="BX448" s="63"/>
      <c r="BY448" s="63"/>
      <c r="BZ448" s="81"/>
      <c r="CA448" s="63"/>
      <c r="CB448" s="63"/>
      <c r="CD448" s="77"/>
      <c r="CE448" s="77"/>
      <c r="FT448"/>
      <c r="FU448"/>
      <c r="HA448" s="62"/>
      <c r="HB448" s="62"/>
      <c r="HC448" s="6"/>
      <c r="HD448" s="310"/>
      <c r="HE448" s="224"/>
      <c r="HF448" s="98"/>
      <c r="HH448" s="105"/>
      <c r="HI448" s="78"/>
      <c r="HJ448" s="73"/>
      <c r="HK448" s="62"/>
      <c r="HL448" s="62"/>
      <c r="HM448" s="62"/>
      <c r="HN448" s="62"/>
      <c r="HO448" s="62"/>
      <c r="HP448" s="62"/>
      <c r="HQ448" s="62"/>
      <c r="HR448" s="62"/>
      <c r="HS448" s="62"/>
      <c r="HT448" s="62"/>
      <c r="HU448" s="62"/>
      <c r="HV448" s="62"/>
      <c r="HW448" s="62"/>
      <c r="HX448" s="62"/>
      <c r="HY448" s="62"/>
      <c r="HZ448" s="62"/>
      <c r="IA448" s="49"/>
      <c r="IB448" s="49"/>
      <c r="IC448" s="49"/>
      <c r="ID448" s="49"/>
      <c r="IE448" s="49"/>
      <c r="IF448" s="49"/>
      <c r="IG448" s="62"/>
      <c r="IH448" s="62"/>
      <c r="II448" s="62"/>
      <c r="IJ448" s="62"/>
      <c r="IK448" s="62"/>
      <c r="IL448" s="62"/>
      <c r="IM448" s="62"/>
      <c r="IN448" s="62"/>
      <c r="IO448" s="62"/>
      <c r="IP448" s="62"/>
      <c r="IQ448" s="62"/>
      <c r="IR448" s="62"/>
      <c r="IS448" s="62"/>
      <c r="IT448" s="62"/>
      <c r="IU448" s="62"/>
      <c r="IV448" s="62"/>
      <c r="IW448" s="62"/>
    </row>
    <row r="449" spans="1:257">
      <c r="A449"/>
      <c r="D449" s="256"/>
      <c r="E449" s="3"/>
      <c r="F449" s="3"/>
      <c r="G449" s="3"/>
      <c r="H449" s="3"/>
      <c r="I449" s="3"/>
      <c r="J449" s="3"/>
      <c r="K449" s="3"/>
      <c r="L449" s="3"/>
      <c r="M449" s="3"/>
      <c r="N449" s="3"/>
      <c r="O449" s="96"/>
      <c r="P449" s="96"/>
      <c r="Q449" s="96"/>
      <c r="R449" s="96"/>
      <c r="S449" s="86"/>
      <c r="T449" s="86"/>
      <c r="U449" s="86"/>
      <c r="BS449" s="63"/>
      <c r="BT449" s="63"/>
      <c r="BU449" s="63"/>
      <c r="BV449" s="63"/>
      <c r="BW449" s="63"/>
      <c r="BX449" s="63"/>
      <c r="BY449" s="63"/>
      <c r="BZ449" s="81"/>
      <c r="CA449" s="63"/>
      <c r="CB449" s="63"/>
      <c r="CD449" s="77"/>
      <c r="CE449" s="77"/>
      <c r="FT449"/>
      <c r="FU449"/>
      <c r="HA449" s="62"/>
      <c r="HB449" s="62"/>
      <c r="HC449" s="6"/>
      <c r="HD449" s="310"/>
      <c r="HE449" s="224"/>
      <c r="HF449" s="98"/>
      <c r="HH449" s="105"/>
      <c r="HI449" s="78"/>
      <c r="HJ449" s="73"/>
      <c r="HK449" s="62"/>
      <c r="HL449" s="62"/>
      <c r="HM449" s="62"/>
      <c r="HN449" s="62"/>
      <c r="HO449" s="62"/>
      <c r="HP449" s="62"/>
      <c r="HQ449" s="62"/>
      <c r="HR449" s="62"/>
      <c r="HS449" s="62"/>
      <c r="HT449" s="62"/>
      <c r="HU449" s="62"/>
      <c r="HV449" s="62"/>
      <c r="HW449" s="62"/>
      <c r="HX449" s="62"/>
      <c r="HY449" s="62"/>
      <c r="HZ449" s="62"/>
      <c r="IA449" s="62"/>
      <c r="IB449" s="49"/>
      <c r="IC449" s="49"/>
      <c r="ID449" s="49"/>
      <c r="IE449" s="49"/>
      <c r="IF449" s="49"/>
      <c r="IG449" s="62"/>
      <c r="IH449" s="62"/>
      <c r="II449" s="62"/>
      <c r="IJ449" s="62"/>
      <c r="IK449" s="62"/>
      <c r="IL449" s="62"/>
      <c r="IM449" s="62"/>
      <c r="IN449" s="62"/>
      <c r="IO449" s="62"/>
      <c r="IP449" s="62"/>
      <c r="IQ449" s="62"/>
      <c r="IR449" s="62"/>
      <c r="IS449" s="62"/>
      <c r="IT449" s="62"/>
      <c r="IU449" s="62"/>
      <c r="IV449" s="62"/>
      <c r="IW449" s="62"/>
    </row>
    <row r="450" spans="1:257">
      <c r="A450"/>
      <c r="D450" s="256"/>
      <c r="E450" s="3"/>
      <c r="F450" s="3"/>
      <c r="G450" s="3"/>
      <c r="H450" s="3"/>
      <c r="I450" s="3"/>
      <c r="J450" s="3"/>
      <c r="K450" s="3"/>
      <c r="L450" s="3"/>
      <c r="M450" s="3"/>
      <c r="N450" s="3"/>
      <c r="O450" s="96"/>
      <c r="P450" s="96"/>
      <c r="Q450" s="96"/>
      <c r="R450" s="96"/>
      <c r="S450" s="86"/>
      <c r="T450" s="86"/>
      <c r="U450" s="86"/>
      <c r="BS450" s="63"/>
      <c r="BT450" s="63"/>
      <c r="BU450" s="63"/>
      <c r="BV450" s="63"/>
      <c r="BW450" s="63"/>
      <c r="BX450" s="63"/>
      <c r="BY450" s="63"/>
      <c r="BZ450" s="81"/>
      <c r="CA450" s="63"/>
      <c r="CB450" s="63"/>
      <c r="CD450" s="77"/>
      <c r="CE450" s="77"/>
      <c r="FT450"/>
      <c r="FU450"/>
      <c r="HA450" s="62"/>
      <c r="HB450" s="62"/>
      <c r="HC450" s="6"/>
      <c r="HD450" s="311"/>
      <c r="HE450" s="225"/>
      <c r="HF450" s="99"/>
      <c r="HH450" s="106"/>
      <c r="HI450" s="78"/>
      <c r="HJ450" s="73"/>
      <c r="HK450" s="62"/>
      <c r="HL450" s="62"/>
      <c r="HM450" s="62"/>
      <c r="HN450" s="62"/>
      <c r="HO450" s="62"/>
      <c r="HP450" s="62"/>
      <c r="HQ450" s="62"/>
      <c r="HR450" s="62"/>
      <c r="HS450" s="62"/>
      <c r="HT450" s="62"/>
      <c r="HU450" s="62"/>
      <c r="HV450" s="62"/>
      <c r="HW450" s="62"/>
      <c r="HX450" s="62"/>
      <c r="HY450" s="62"/>
      <c r="HZ450" s="62"/>
      <c r="IA450" s="62"/>
      <c r="IB450" s="49"/>
      <c r="IC450" s="49"/>
      <c r="ID450" s="49"/>
      <c r="IE450" s="49"/>
      <c r="IF450" s="49"/>
      <c r="IG450" s="49"/>
      <c r="IH450" s="49"/>
      <c r="II450" s="62"/>
      <c r="IJ450" s="62"/>
      <c r="IK450" s="62"/>
      <c r="IL450" s="62"/>
      <c r="IM450" s="62"/>
      <c r="IN450" s="62"/>
      <c r="IO450" s="62"/>
      <c r="IP450" s="62"/>
      <c r="IQ450" s="62"/>
      <c r="IR450" s="62"/>
      <c r="IS450" s="62"/>
      <c r="IT450" s="62"/>
      <c r="IU450" s="62"/>
      <c r="IV450" s="62"/>
      <c r="IW450" s="62"/>
    </row>
    <row r="451" spans="1:257">
      <c r="A451"/>
      <c r="D451" s="256"/>
      <c r="E451" s="3"/>
      <c r="F451" s="3"/>
      <c r="G451" s="3"/>
      <c r="H451" s="3"/>
      <c r="I451" s="3"/>
      <c r="J451" s="3"/>
      <c r="K451" s="3"/>
      <c r="L451" s="3"/>
      <c r="M451" s="3"/>
      <c r="N451" s="3"/>
      <c r="O451" s="96"/>
      <c r="P451" s="96"/>
      <c r="Q451" s="96"/>
      <c r="R451" s="96"/>
      <c r="S451" s="86"/>
      <c r="T451" s="86"/>
      <c r="U451" s="86"/>
      <c r="BS451" s="63"/>
      <c r="BT451" s="63"/>
      <c r="BU451" s="63"/>
      <c r="BV451" s="63"/>
      <c r="BW451" s="63"/>
      <c r="BX451" s="63"/>
      <c r="BY451" s="63"/>
      <c r="BZ451" s="81"/>
      <c r="CA451" s="63"/>
      <c r="CB451" s="63"/>
      <c r="CD451" s="77"/>
      <c r="CE451" s="77"/>
      <c r="FT451"/>
      <c r="FU451"/>
      <c r="HA451" s="62"/>
      <c r="HB451" s="62"/>
      <c r="HC451" s="6"/>
      <c r="HD451" s="310"/>
      <c r="HE451" s="224"/>
      <c r="HF451" s="98"/>
      <c r="HH451" s="105"/>
      <c r="HI451" s="78"/>
      <c r="HJ451" s="73"/>
      <c r="HK451" s="62"/>
      <c r="HL451" s="62"/>
      <c r="HM451" s="62"/>
      <c r="HN451" s="62"/>
      <c r="HO451" s="62"/>
      <c r="HP451" s="62"/>
      <c r="HQ451" s="62"/>
      <c r="HR451" s="62"/>
      <c r="HS451" s="62"/>
      <c r="HT451" s="62"/>
      <c r="HU451" s="62"/>
      <c r="HV451" s="62"/>
      <c r="HW451" s="62"/>
      <c r="HX451" s="62"/>
      <c r="HY451" s="62"/>
      <c r="HZ451" s="62"/>
      <c r="IA451" s="62"/>
      <c r="IB451" s="62"/>
      <c r="IC451" s="62"/>
      <c r="ID451" s="62"/>
      <c r="IE451" s="62"/>
      <c r="IF451" s="62"/>
      <c r="IG451" s="62"/>
      <c r="IH451" s="62"/>
      <c r="II451" s="62"/>
      <c r="IJ451" s="62"/>
      <c r="IK451" s="62"/>
      <c r="IL451" s="62"/>
      <c r="IM451" s="62"/>
      <c r="IN451" s="62"/>
      <c r="IO451" s="62"/>
      <c r="IP451" s="62"/>
      <c r="IQ451" s="62"/>
      <c r="IR451" s="62"/>
      <c r="IS451" s="62"/>
      <c r="IT451" s="62"/>
      <c r="IU451" s="62"/>
      <c r="IV451" s="62"/>
      <c r="IW451" s="62"/>
    </row>
    <row r="452" spans="1:257">
      <c r="A452"/>
      <c r="D452" s="256"/>
      <c r="E452" s="3"/>
      <c r="F452" s="3"/>
      <c r="G452" s="3"/>
      <c r="H452" s="3"/>
      <c r="I452" s="3"/>
      <c r="J452" s="3"/>
      <c r="K452" s="3"/>
      <c r="L452" s="3"/>
      <c r="M452" s="3"/>
      <c r="N452" s="3"/>
      <c r="O452" s="96"/>
      <c r="P452" s="96"/>
      <c r="Q452" s="96"/>
      <c r="R452" s="96"/>
      <c r="S452" s="86"/>
      <c r="T452" s="86"/>
      <c r="U452" s="86"/>
      <c r="BS452" s="63"/>
      <c r="BT452" s="63"/>
      <c r="BU452" s="63"/>
      <c r="BV452" s="63"/>
      <c r="BW452" s="63"/>
      <c r="BX452" s="63"/>
      <c r="BY452" s="63"/>
      <c r="BZ452" s="81"/>
      <c r="CA452" s="63"/>
      <c r="CB452" s="63"/>
      <c r="CD452" s="77"/>
      <c r="CE452" s="77"/>
      <c r="FT452"/>
      <c r="FU452"/>
      <c r="HA452" s="62"/>
      <c r="HB452" s="62"/>
      <c r="HC452" s="6"/>
      <c r="HD452" s="310"/>
      <c r="HE452" s="224"/>
      <c r="HF452" s="98"/>
      <c r="HH452" s="105"/>
      <c r="HI452" s="78"/>
      <c r="HJ452" s="73"/>
      <c r="HK452" s="62"/>
      <c r="HL452" s="62"/>
      <c r="HM452" s="62"/>
      <c r="HN452" s="62"/>
      <c r="HO452" s="62"/>
      <c r="HP452" s="62"/>
      <c r="HQ452" s="62"/>
      <c r="HR452" s="62"/>
      <c r="HS452" s="62"/>
      <c r="HT452" s="62"/>
      <c r="HU452" s="62"/>
      <c r="HV452" s="62"/>
      <c r="HW452" s="62"/>
      <c r="HX452" s="62"/>
      <c r="HY452" s="62"/>
      <c r="HZ452" s="62"/>
      <c r="IA452" s="62"/>
      <c r="IB452" s="49"/>
      <c r="IC452" s="49"/>
      <c r="ID452" s="49"/>
      <c r="IE452" s="49"/>
      <c r="IF452" s="49"/>
      <c r="IG452" s="49"/>
      <c r="IH452" s="49"/>
      <c r="II452" s="49"/>
      <c r="IJ452" s="49"/>
      <c r="IK452" s="49"/>
      <c r="IL452" s="49"/>
      <c r="IM452" s="49"/>
      <c r="IN452" s="49"/>
      <c r="IO452" s="49"/>
      <c r="IP452" s="49"/>
      <c r="IQ452" s="49"/>
      <c r="IR452" s="49"/>
      <c r="IS452" s="49"/>
      <c r="IT452" s="49"/>
      <c r="IU452" s="49"/>
      <c r="IV452" s="49"/>
      <c r="IW452" s="49"/>
    </row>
    <row r="453" spans="1:257">
      <c r="A453"/>
      <c r="D453" s="256"/>
      <c r="E453" s="3"/>
      <c r="F453" s="3"/>
      <c r="G453" s="3"/>
      <c r="H453" s="3"/>
      <c r="I453" s="3"/>
      <c r="J453" s="3"/>
      <c r="K453" s="3"/>
      <c r="L453" s="3"/>
      <c r="M453" s="3"/>
      <c r="N453" s="3"/>
      <c r="O453" s="96"/>
      <c r="P453" s="96"/>
      <c r="Q453" s="96"/>
      <c r="R453" s="96"/>
      <c r="S453" s="86"/>
      <c r="T453" s="86"/>
      <c r="U453" s="86"/>
      <c r="BS453" s="63"/>
      <c r="BT453" s="63"/>
      <c r="BU453" s="63"/>
      <c r="BV453" s="63"/>
      <c r="BW453" s="63"/>
      <c r="BX453" s="63"/>
      <c r="BY453" s="63"/>
      <c r="BZ453" s="81"/>
      <c r="CA453" s="63"/>
      <c r="CB453" s="63"/>
      <c r="CD453" s="77"/>
      <c r="CE453" s="77"/>
      <c r="FT453"/>
      <c r="FU453"/>
      <c r="HA453" s="62"/>
      <c r="HB453" s="62"/>
      <c r="HC453" s="6"/>
      <c r="HD453" s="310"/>
      <c r="HE453" s="224"/>
      <c r="HF453" s="98"/>
      <c r="HH453" s="105"/>
      <c r="HI453" s="78"/>
      <c r="HJ453" s="70"/>
      <c r="HK453" s="62"/>
      <c r="HL453" s="62"/>
      <c r="HM453" s="62"/>
      <c r="HN453" s="62"/>
      <c r="HO453" s="62"/>
      <c r="HP453" s="62"/>
      <c r="HQ453" s="62"/>
      <c r="HR453" s="62"/>
      <c r="HS453" s="62"/>
      <c r="HT453" s="62"/>
      <c r="HU453" s="62"/>
      <c r="HV453" s="62"/>
      <c r="HW453" s="62"/>
      <c r="HX453" s="62"/>
      <c r="HY453" s="62"/>
      <c r="HZ453" s="62"/>
      <c r="IA453" s="62"/>
      <c r="IB453" s="49"/>
      <c r="IC453" s="49"/>
      <c r="ID453" s="49"/>
      <c r="IE453" s="49"/>
      <c r="IF453" s="49"/>
      <c r="IG453" s="49"/>
      <c r="IH453" s="49"/>
      <c r="II453" s="49"/>
      <c r="IJ453" s="49"/>
      <c r="IK453" s="49"/>
      <c r="IL453" s="49"/>
      <c r="IM453" s="49"/>
      <c r="IN453" s="49"/>
      <c r="IO453" s="49"/>
      <c r="IP453" s="49"/>
      <c r="IQ453" s="49"/>
      <c r="IR453" s="49"/>
      <c r="IS453" s="49"/>
      <c r="IT453" s="49"/>
      <c r="IU453" s="49"/>
      <c r="IV453" s="49"/>
      <c r="IW453" s="49"/>
    </row>
    <row r="454" spans="1:257">
      <c r="A454"/>
      <c r="D454" s="256"/>
      <c r="E454" s="3"/>
      <c r="F454" s="3"/>
      <c r="G454" s="3"/>
      <c r="H454" s="3"/>
      <c r="I454" s="3"/>
      <c r="J454" s="3"/>
      <c r="K454" s="3"/>
      <c r="L454" s="3"/>
      <c r="M454" s="3"/>
      <c r="N454" s="3"/>
      <c r="O454" s="96"/>
      <c r="P454" s="96"/>
      <c r="Q454" s="96"/>
      <c r="R454" s="96"/>
      <c r="S454" s="86"/>
      <c r="T454" s="86"/>
      <c r="U454" s="86"/>
      <c r="BS454" s="63"/>
      <c r="BT454" s="63"/>
      <c r="BU454" s="63"/>
      <c r="BV454" s="63"/>
      <c r="BW454" s="63"/>
      <c r="BX454" s="63"/>
      <c r="BY454" s="63"/>
      <c r="BZ454" s="81"/>
      <c r="CA454" s="63"/>
      <c r="CB454" s="63"/>
      <c r="CD454" s="77"/>
      <c r="CE454" s="77"/>
      <c r="FT454"/>
      <c r="FU454"/>
      <c r="HA454" s="62"/>
      <c r="HB454" s="62"/>
      <c r="HC454" s="6"/>
      <c r="HD454" s="310"/>
      <c r="HE454" s="224"/>
      <c r="HF454" s="98"/>
      <c r="HH454" s="105"/>
      <c r="HI454" s="78"/>
      <c r="HJ454" s="70"/>
      <c r="HK454" s="62"/>
      <c r="HL454" s="62"/>
      <c r="HM454" s="62"/>
      <c r="HN454" s="62"/>
      <c r="HO454" s="62"/>
      <c r="HP454" s="62"/>
      <c r="HQ454" s="62"/>
      <c r="HR454" s="62"/>
      <c r="HS454" s="62"/>
      <c r="HT454" s="62"/>
      <c r="HU454" s="62"/>
      <c r="HV454" s="62"/>
      <c r="HW454" s="62"/>
      <c r="HX454" s="62"/>
      <c r="HY454" s="62"/>
      <c r="HZ454" s="62"/>
      <c r="IA454" s="62"/>
      <c r="IB454" s="62"/>
      <c r="IC454" s="62"/>
      <c r="ID454" s="62"/>
      <c r="IE454" s="62"/>
      <c r="IF454" s="62"/>
      <c r="IG454" s="49"/>
      <c r="IH454" s="49"/>
      <c r="II454" s="49"/>
      <c r="IJ454" s="49"/>
      <c r="IK454" s="49"/>
      <c r="IL454" s="49"/>
      <c r="IM454" s="49"/>
      <c r="IN454" s="49"/>
      <c r="IO454" s="49"/>
      <c r="IP454" s="49"/>
      <c r="IQ454" s="49"/>
      <c r="IR454" s="49"/>
      <c r="IS454" s="49"/>
      <c r="IT454" s="49"/>
      <c r="IU454" s="49"/>
      <c r="IV454" s="49"/>
      <c r="IW454" s="49"/>
    </row>
    <row r="455" spans="1:257">
      <c r="A455"/>
      <c r="D455" s="256"/>
      <c r="E455" s="3"/>
      <c r="F455" s="3"/>
      <c r="G455" s="3"/>
      <c r="H455" s="3"/>
      <c r="I455" s="3"/>
      <c r="J455" s="3"/>
      <c r="K455" s="3"/>
      <c r="L455" s="3"/>
      <c r="M455" s="3"/>
      <c r="N455" s="3"/>
      <c r="O455" s="96"/>
      <c r="P455" s="96"/>
      <c r="Q455" s="96"/>
      <c r="R455" s="96"/>
      <c r="S455" s="86"/>
      <c r="T455" s="86"/>
      <c r="U455" s="86"/>
      <c r="CD455" s="77"/>
      <c r="CE455" s="77"/>
      <c r="FT455"/>
      <c r="FU455"/>
      <c r="HA455" s="62"/>
      <c r="HB455" s="62"/>
      <c r="HC455" s="6"/>
      <c r="HD455" s="310"/>
      <c r="HE455" s="224"/>
      <c r="HF455" s="98"/>
      <c r="HH455" s="105"/>
      <c r="HI455" s="78"/>
      <c r="HJ455" s="70"/>
      <c r="HK455" s="62"/>
      <c r="HL455" s="62"/>
      <c r="HM455" s="62"/>
      <c r="HN455" s="62"/>
      <c r="HO455" s="62"/>
      <c r="HP455" s="62"/>
      <c r="HQ455" s="62"/>
      <c r="HR455" s="62"/>
      <c r="HS455" s="62"/>
      <c r="HT455" s="62"/>
      <c r="HU455" s="62"/>
      <c r="HV455" s="62"/>
      <c r="HW455" s="62"/>
      <c r="HX455" s="62"/>
      <c r="HY455" s="62"/>
      <c r="HZ455" s="62"/>
      <c r="IA455" s="62"/>
      <c r="IB455" s="62"/>
      <c r="IC455" s="62"/>
      <c r="ID455" s="62"/>
      <c r="IE455" s="62"/>
      <c r="IF455" s="62"/>
      <c r="IG455" s="49"/>
      <c r="IH455" s="49"/>
      <c r="II455" s="49"/>
      <c r="IJ455" s="49"/>
      <c r="IK455" s="49"/>
      <c r="IL455" s="49"/>
      <c r="IM455" s="49"/>
      <c r="IN455" s="49"/>
      <c r="IO455" s="49"/>
      <c r="IP455" s="49"/>
      <c r="IQ455" s="49"/>
      <c r="IR455" s="49"/>
      <c r="IS455" s="49"/>
      <c r="IT455" s="49"/>
      <c r="IU455" s="49"/>
      <c r="IV455" s="49"/>
      <c r="IW455" s="49"/>
    </row>
    <row r="456" spans="1:257">
      <c r="A456"/>
      <c r="D456" s="256"/>
      <c r="E456" s="3"/>
      <c r="F456" s="3"/>
      <c r="G456" s="3"/>
      <c r="H456" s="3"/>
      <c r="I456" s="3"/>
      <c r="J456" s="3"/>
      <c r="K456" s="3"/>
      <c r="L456" s="3"/>
      <c r="M456" s="3"/>
      <c r="N456" s="3"/>
      <c r="O456" s="96"/>
      <c r="P456" s="96"/>
      <c r="Q456" s="96"/>
      <c r="R456" s="96"/>
      <c r="S456" s="86"/>
      <c r="T456" s="86"/>
      <c r="U456" s="86"/>
      <c r="CD456" s="77"/>
      <c r="CE456" s="77"/>
      <c r="FT456"/>
      <c r="FU456"/>
      <c r="HA456" s="62"/>
      <c r="HB456" s="62"/>
      <c r="HC456" s="6"/>
      <c r="HD456" s="310"/>
      <c r="HE456" s="224"/>
      <c r="HF456" s="98"/>
      <c r="HH456" s="105"/>
      <c r="HI456" s="78"/>
      <c r="HJ456" s="73"/>
      <c r="HK456" s="62"/>
      <c r="HL456" s="62"/>
      <c r="HM456" s="62"/>
      <c r="HN456" s="62"/>
      <c r="HO456" s="62"/>
      <c r="HP456" s="62"/>
      <c r="HQ456" s="62"/>
      <c r="HR456" s="62"/>
      <c r="HS456" s="62"/>
      <c r="HT456" s="62"/>
      <c r="HU456" s="62"/>
      <c r="HV456" s="62"/>
      <c r="HW456" s="62"/>
      <c r="HX456" s="62"/>
      <c r="HY456" s="62"/>
      <c r="HZ456" s="62"/>
      <c r="IA456" s="62"/>
      <c r="IB456" s="62"/>
      <c r="IC456" s="62"/>
      <c r="ID456" s="62"/>
      <c r="IE456" s="62"/>
      <c r="IF456" s="62"/>
      <c r="IG456" s="62"/>
      <c r="IH456" s="62"/>
      <c r="II456" s="49"/>
      <c r="IJ456" s="49"/>
      <c r="IK456" s="49"/>
      <c r="IL456" s="49"/>
      <c r="IM456" s="49"/>
      <c r="IN456" s="49"/>
      <c r="IO456" s="49"/>
      <c r="IP456" s="49"/>
      <c r="IQ456" s="49"/>
      <c r="IR456" s="49"/>
      <c r="IS456" s="49"/>
      <c r="IT456" s="49"/>
      <c r="IU456" s="49"/>
      <c r="IV456" s="49"/>
      <c r="IW456" s="49"/>
    </row>
    <row r="457" spans="1:257">
      <c r="A457"/>
      <c r="D457" s="256"/>
      <c r="E457" s="3"/>
      <c r="F457" s="3"/>
      <c r="G457" s="3"/>
      <c r="H457" s="3"/>
      <c r="I457" s="3"/>
      <c r="J457" s="3"/>
      <c r="K457" s="3"/>
      <c r="L457" s="3"/>
      <c r="M457" s="3"/>
      <c r="N457" s="3"/>
      <c r="O457" s="96"/>
      <c r="P457" s="96"/>
      <c r="Q457" s="96"/>
      <c r="R457" s="96"/>
      <c r="S457" s="86"/>
      <c r="T457" s="86"/>
      <c r="U457" s="86"/>
      <c r="CD457" s="77"/>
      <c r="CE457" s="77"/>
      <c r="FT457"/>
      <c r="FU457"/>
      <c r="HA457" s="62"/>
      <c r="HB457" s="62"/>
      <c r="HC457" s="6"/>
      <c r="HD457" s="310"/>
      <c r="HE457" s="224"/>
      <c r="HF457" s="98"/>
      <c r="HH457" s="105"/>
      <c r="HI457" s="78"/>
      <c r="HJ457" s="73"/>
      <c r="HK457" s="62"/>
      <c r="HL457" s="62"/>
      <c r="HM457" s="62"/>
      <c r="HN457" s="62"/>
      <c r="HO457" s="62"/>
      <c r="HP457" s="62"/>
      <c r="HQ457" s="62"/>
      <c r="HR457" s="62"/>
      <c r="HS457" s="62"/>
      <c r="HT457" s="62"/>
      <c r="HU457" s="62"/>
      <c r="HV457" s="62"/>
      <c r="HW457" s="62"/>
      <c r="HX457" s="62"/>
      <c r="HY457" s="62"/>
      <c r="HZ457" s="62"/>
      <c r="IA457" s="49"/>
      <c r="IB457" s="62"/>
      <c r="IC457" s="62"/>
      <c r="ID457" s="62"/>
      <c r="IE457" s="62"/>
      <c r="IF457" s="62"/>
      <c r="IG457" s="62"/>
      <c r="IH457" s="62"/>
      <c r="II457" s="49"/>
      <c r="IJ457" s="49"/>
      <c r="IK457" s="49"/>
      <c r="IL457" s="49"/>
      <c r="IM457" s="49"/>
      <c r="IN457" s="49"/>
      <c r="IO457" s="49"/>
      <c r="IP457" s="49"/>
      <c r="IQ457" s="49"/>
      <c r="IR457" s="49"/>
      <c r="IS457" s="49"/>
      <c r="IT457" s="49"/>
      <c r="IU457" s="49"/>
      <c r="IV457" s="49"/>
      <c r="IW457" s="49"/>
    </row>
    <row r="458" spans="1:257">
      <c r="A458"/>
      <c r="D458" s="256"/>
      <c r="E458" s="3"/>
      <c r="F458" s="3"/>
      <c r="G458" s="3"/>
      <c r="H458" s="3"/>
      <c r="I458" s="3"/>
      <c r="J458" s="3"/>
      <c r="K458" s="3"/>
      <c r="L458" s="3"/>
      <c r="M458" s="3"/>
      <c r="N458" s="3"/>
      <c r="O458" s="96"/>
      <c r="P458" s="96"/>
      <c r="Q458" s="96"/>
      <c r="R458" s="96"/>
      <c r="S458" s="86"/>
      <c r="T458" s="86"/>
      <c r="U458" s="86"/>
      <c r="CD458" s="77"/>
      <c r="CE458" s="77"/>
      <c r="FT458"/>
      <c r="FU458"/>
      <c r="HA458" s="62"/>
      <c r="HB458" s="62"/>
      <c r="HC458" s="6"/>
      <c r="HD458" s="310"/>
      <c r="HE458" s="224"/>
      <c r="HF458" s="98"/>
      <c r="HH458" s="105"/>
      <c r="HI458" s="78"/>
      <c r="HJ458" s="73"/>
      <c r="HK458" s="62"/>
      <c r="HL458" s="62"/>
      <c r="HM458" s="62"/>
      <c r="HN458" s="62"/>
      <c r="HO458" s="62"/>
      <c r="HP458" s="62"/>
      <c r="HQ458" s="62"/>
      <c r="HR458" s="62"/>
      <c r="HS458" s="62"/>
      <c r="HT458" s="62"/>
      <c r="HU458" s="62"/>
      <c r="HV458" s="62"/>
      <c r="HW458" s="62"/>
      <c r="HX458" s="49"/>
      <c r="HY458" s="49"/>
      <c r="HZ458" s="49"/>
      <c r="IA458" s="62"/>
      <c r="IB458" s="62"/>
      <c r="IC458" s="62"/>
      <c r="ID458" s="62"/>
      <c r="IE458" s="62"/>
      <c r="IF458" s="62"/>
      <c r="IG458" s="62"/>
      <c r="IH458" s="62"/>
      <c r="II458" s="62"/>
      <c r="IJ458" s="49"/>
      <c r="IK458" s="49"/>
      <c r="IL458" s="49"/>
      <c r="IM458" s="49"/>
      <c r="IN458" s="49"/>
      <c r="IO458" s="49"/>
      <c r="IP458" s="49"/>
      <c r="IQ458" s="49"/>
      <c r="IR458" s="49"/>
      <c r="IS458" s="49"/>
      <c r="IT458" s="49"/>
      <c r="IU458" s="49"/>
      <c r="IV458" s="49"/>
      <c r="IW458" s="49"/>
    </row>
    <row r="459" spans="1:257">
      <c r="A459"/>
      <c r="D459" s="256"/>
      <c r="E459" s="3"/>
      <c r="F459" s="3"/>
      <c r="G459" s="3"/>
      <c r="H459" s="3"/>
      <c r="I459" s="3"/>
      <c r="J459" s="3"/>
      <c r="K459" s="3"/>
      <c r="L459" s="3"/>
      <c r="M459" s="3"/>
      <c r="N459" s="3"/>
      <c r="O459" s="96"/>
      <c r="P459" s="96"/>
      <c r="Q459" s="96"/>
      <c r="R459" s="96"/>
      <c r="S459" s="86"/>
      <c r="T459" s="86"/>
      <c r="U459" s="86"/>
      <c r="CD459" s="77"/>
      <c r="CE459" s="77"/>
      <c r="FT459"/>
      <c r="FU459"/>
      <c r="HA459" s="62"/>
      <c r="HB459" s="62"/>
      <c r="HC459" s="6"/>
      <c r="HD459" s="310"/>
      <c r="HE459" s="224"/>
      <c r="HF459" s="98"/>
      <c r="HH459" s="105"/>
      <c r="HI459" s="78"/>
      <c r="HJ459" s="73"/>
      <c r="HK459" s="62"/>
      <c r="HL459" s="62"/>
      <c r="HM459" s="62"/>
      <c r="HN459" s="62"/>
      <c r="HO459" s="62"/>
      <c r="HP459" s="62"/>
      <c r="HQ459" s="62"/>
      <c r="HR459" s="62"/>
      <c r="HS459" s="62"/>
      <c r="HT459" s="62"/>
      <c r="HU459" s="62"/>
      <c r="HV459" s="62"/>
      <c r="HW459" s="62"/>
      <c r="HX459" s="49"/>
      <c r="HY459" s="49"/>
      <c r="HZ459" s="49"/>
      <c r="IA459" s="62"/>
      <c r="IB459" s="49"/>
      <c r="IC459" s="49"/>
      <c r="ID459" s="49"/>
      <c r="IE459" s="49"/>
      <c r="IF459" s="49"/>
      <c r="IG459" s="62"/>
      <c r="IH459" s="62"/>
      <c r="II459" s="62"/>
      <c r="IJ459" s="62"/>
      <c r="IK459" s="62"/>
      <c r="IL459" s="49"/>
      <c r="IM459" s="49"/>
      <c r="IN459" s="49"/>
      <c r="IO459" s="49"/>
      <c r="IP459" s="49"/>
      <c r="IQ459" s="49"/>
      <c r="IR459" s="49"/>
      <c r="IS459" s="49"/>
      <c r="IT459" s="49"/>
      <c r="IU459" s="49"/>
      <c r="IV459" s="49"/>
      <c r="IW459" s="49"/>
    </row>
    <row r="460" spans="1:257">
      <c r="A460"/>
      <c r="D460" s="256"/>
      <c r="E460" s="3"/>
      <c r="F460" s="3"/>
      <c r="G460" s="3"/>
      <c r="H460" s="3"/>
      <c r="I460" s="3"/>
      <c r="J460" s="3"/>
      <c r="K460" s="3"/>
      <c r="L460" s="3"/>
      <c r="M460" s="3"/>
      <c r="N460" s="3"/>
      <c r="O460" s="96"/>
      <c r="P460" s="96"/>
      <c r="Q460" s="96"/>
      <c r="R460" s="96"/>
      <c r="S460" s="86"/>
      <c r="T460" s="86"/>
      <c r="U460" s="86"/>
      <c r="CD460" s="77"/>
      <c r="CE460" s="77"/>
      <c r="FT460"/>
      <c r="FU460"/>
      <c r="HA460" s="62"/>
      <c r="HB460" s="62"/>
      <c r="HC460" s="6"/>
      <c r="HD460" s="310"/>
      <c r="HE460" s="224"/>
      <c r="HF460" s="98"/>
      <c r="HH460" s="105"/>
      <c r="HI460" s="78"/>
      <c r="HJ460" s="73"/>
      <c r="HK460" s="62"/>
      <c r="HL460" s="62"/>
      <c r="HM460" s="62"/>
      <c r="HN460" s="62"/>
      <c r="HO460" s="62"/>
      <c r="HP460" s="62"/>
      <c r="HQ460" s="62"/>
      <c r="HR460" s="62"/>
      <c r="HS460" s="62"/>
      <c r="HT460" s="62"/>
      <c r="HU460" s="62"/>
      <c r="HV460" s="62"/>
      <c r="HW460" s="62"/>
      <c r="HX460" s="49"/>
      <c r="HY460" s="49"/>
      <c r="HZ460" s="49"/>
      <c r="IA460" s="49"/>
      <c r="IB460" s="62"/>
      <c r="IC460" s="62"/>
      <c r="ID460" s="62"/>
      <c r="IE460" s="62"/>
      <c r="IF460" s="62"/>
      <c r="IG460" s="62"/>
      <c r="IH460" s="62"/>
      <c r="II460" s="62"/>
      <c r="IJ460" s="62"/>
      <c r="IK460" s="62"/>
      <c r="IL460" s="49"/>
      <c r="IM460" s="49"/>
      <c r="IN460" s="49"/>
      <c r="IO460" s="49"/>
      <c r="IP460" s="49"/>
      <c r="IQ460" s="49"/>
      <c r="IR460" s="49"/>
      <c r="IS460" s="49"/>
      <c r="IT460" s="49"/>
      <c r="IU460" s="49"/>
      <c r="IV460" s="49"/>
      <c r="IW460" s="49"/>
    </row>
    <row r="461" spans="1:257">
      <c r="A461"/>
      <c r="CD461" s="77"/>
      <c r="CE461" s="77"/>
      <c r="FT461"/>
      <c r="FU461"/>
      <c r="HA461" s="62"/>
      <c r="HB461" s="62"/>
      <c r="HC461" s="6"/>
      <c r="HD461" s="310"/>
      <c r="HE461" s="224"/>
      <c r="HF461" s="98"/>
      <c r="HH461" s="105"/>
      <c r="HI461" s="78"/>
      <c r="HJ461" s="73"/>
      <c r="HK461" s="62"/>
      <c r="HL461" s="62"/>
      <c r="HM461" s="62"/>
      <c r="HN461" s="62"/>
      <c r="HO461" s="62"/>
      <c r="HP461" s="62"/>
      <c r="HQ461" s="62"/>
      <c r="HR461" s="62"/>
      <c r="HS461" s="62"/>
      <c r="HT461" s="62"/>
      <c r="HU461" s="62"/>
      <c r="HV461" s="62"/>
      <c r="HW461" s="62"/>
      <c r="HX461" s="62"/>
      <c r="HY461" s="62"/>
      <c r="HZ461" s="62"/>
      <c r="IA461" s="49"/>
      <c r="IB461" s="62"/>
      <c r="IC461" s="62"/>
      <c r="ID461" s="62"/>
      <c r="IE461" s="62"/>
      <c r="IF461" s="62"/>
      <c r="IG461" s="49"/>
      <c r="IH461" s="49"/>
      <c r="II461" s="62"/>
      <c r="IJ461" s="62"/>
      <c r="IK461" s="62"/>
      <c r="IL461" s="62"/>
      <c r="IM461" s="62"/>
      <c r="IN461" s="62"/>
      <c r="IO461" s="62"/>
      <c r="IP461" s="62"/>
      <c r="IQ461" s="62"/>
      <c r="IR461" s="62"/>
      <c r="IS461" s="62"/>
      <c r="IT461" s="62"/>
      <c r="IU461" s="62"/>
      <c r="IV461" s="62"/>
      <c r="IW461" s="49"/>
    </row>
    <row r="462" spans="1:257">
      <c r="A462"/>
      <c r="CD462" s="77"/>
      <c r="CE462" s="77"/>
      <c r="FT462"/>
      <c r="FU462"/>
      <c r="HA462" s="62"/>
      <c r="HB462" s="62"/>
      <c r="HC462" s="6"/>
      <c r="HD462" s="310"/>
      <c r="HE462" s="224"/>
      <c r="HF462" s="98"/>
      <c r="HH462" s="105"/>
      <c r="HI462" s="78"/>
      <c r="HJ462" s="73"/>
      <c r="HK462" s="62"/>
      <c r="HL462" s="62"/>
      <c r="HM462" s="62"/>
      <c r="HN462" s="62"/>
      <c r="HO462" s="62"/>
      <c r="HP462" s="62"/>
      <c r="HQ462" s="62"/>
      <c r="HR462" s="62"/>
      <c r="HS462" s="62"/>
      <c r="HT462" s="62"/>
      <c r="HU462" s="62"/>
      <c r="HV462" s="62"/>
      <c r="HW462" s="62"/>
      <c r="HX462" s="62"/>
      <c r="HY462" s="62"/>
      <c r="HZ462" s="62"/>
      <c r="IA462" s="49"/>
      <c r="IB462" s="49"/>
      <c r="IC462" s="49"/>
      <c r="ID462" s="49"/>
      <c r="IE462" s="49"/>
      <c r="IF462" s="49"/>
      <c r="IG462" s="62"/>
      <c r="IH462" s="62"/>
      <c r="II462" s="62"/>
      <c r="IJ462" s="62"/>
      <c r="IK462" s="62"/>
      <c r="IL462" s="62"/>
      <c r="IM462" s="62"/>
      <c r="IN462" s="62"/>
      <c r="IO462" s="62"/>
      <c r="IP462" s="62"/>
      <c r="IQ462" s="62"/>
      <c r="IR462" s="62"/>
      <c r="IS462" s="62"/>
      <c r="IT462" s="62"/>
      <c r="IU462" s="62"/>
      <c r="IV462" s="62"/>
      <c r="IW462" s="62"/>
    </row>
    <row r="463" spans="1:257">
      <c r="A463"/>
      <c r="CD463" s="77"/>
      <c r="CE463" s="77"/>
      <c r="FT463"/>
      <c r="FU463"/>
      <c r="HA463" s="62"/>
      <c r="HB463" s="62"/>
      <c r="HC463" s="6"/>
      <c r="HD463" s="310"/>
      <c r="HE463" s="224"/>
      <c r="HF463" s="98"/>
      <c r="HH463" s="105"/>
      <c r="HI463" s="78"/>
      <c r="HJ463" s="73"/>
      <c r="HK463" s="62"/>
      <c r="HL463" s="62"/>
      <c r="HM463" s="62"/>
      <c r="HN463" s="62"/>
      <c r="HO463" s="62"/>
      <c r="HP463" s="62"/>
      <c r="HQ463" s="62"/>
      <c r="HR463" s="62"/>
      <c r="HS463" s="62"/>
      <c r="HT463" s="62"/>
      <c r="HU463" s="62"/>
      <c r="HV463" s="62"/>
      <c r="HW463" s="62"/>
      <c r="HX463" s="62"/>
      <c r="HY463" s="62"/>
      <c r="HZ463" s="62"/>
      <c r="IA463" s="62"/>
      <c r="IB463" s="49"/>
      <c r="IC463" s="49"/>
      <c r="ID463" s="49"/>
      <c r="IE463" s="49"/>
      <c r="IF463" s="49"/>
      <c r="IG463" s="62"/>
      <c r="IH463" s="62"/>
      <c r="II463" s="62"/>
      <c r="IJ463" s="62"/>
      <c r="IK463" s="62"/>
      <c r="IL463" s="62"/>
      <c r="IM463" s="62"/>
      <c r="IN463" s="62"/>
      <c r="IO463" s="62"/>
      <c r="IP463" s="62"/>
      <c r="IQ463" s="62"/>
      <c r="IR463" s="62"/>
      <c r="IS463" s="62"/>
      <c r="IT463" s="62"/>
      <c r="IU463" s="62"/>
      <c r="IV463" s="62"/>
      <c r="IW463" s="62"/>
    </row>
    <row r="464" spans="1:257">
      <c r="A464"/>
      <c r="CC464" s="77"/>
      <c r="CD464" s="77"/>
      <c r="CE464" s="77"/>
      <c r="FT464"/>
      <c r="FU464"/>
      <c r="HA464" s="62"/>
      <c r="HB464" s="62"/>
      <c r="HC464" s="6"/>
      <c r="HD464" s="311"/>
      <c r="HE464" s="225"/>
      <c r="HF464" s="99"/>
      <c r="HH464" s="106"/>
      <c r="HI464" s="78"/>
      <c r="HJ464" s="73"/>
      <c r="HK464" s="62"/>
      <c r="HL464" s="62"/>
      <c r="HM464" s="62"/>
      <c r="HN464" s="62"/>
      <c r="HO464" s="62"/>
      <c r="HP464" s="62"/>
      <c r="HQ464" s="62"/>
      <c r="HR464" s="62"/>
      <c r="HS464" s="62"/>
      <c r="HT464" s="62"/>
      <c r="HU464" s="62"/>
      <c r="HV464" s="62"/>
      <c r="HW464" s="62"/>
      <c r="HX464" s="62"/>
      <c r="HY464" s="62"/>
      <c r="HZ464" s="62"/>
      <c r="IA464" s="62"/>
      <c r="IB464" s="49"/>
      <c r="IC464" s="49"/>
      <c r="ID464" s="49"/>
      <c r="IE464" s="49"/>
      <c r="IF464" s="49"/>
      <c r="IG464" s="49"/>
      <c r="IH464" s="49"/>
      <c r="II464" s="62"/>
      <c r="IJ464" s="62"/>
      <c r="IK464" s="62"/>
      <c r="IL464" s="62"/>
      <c r="IM464" s="62"/>
      <c r="IN464" s="62"/>
      <c r="IO464" s="62"/>
      <c r="IP464" s="62"/>
      <c r="IQ464" s="62"/>
      <c r="IR464" s="62"/>
      <c r="IS464" s="62"/>
      <c r="IT464" s="62"/>
      <c r="IU464" s="62"/>
      <c r="IV464" s="62"/>
      <c r="IW464" s="62"/>
    </row>
    <row r="465" spans="1:257">
      <c r="A465"/>
      <c r="CC465" s="77"/>
      <c r="CD465" s="77"/>
      <c r="CE465" s="77"/>
      <c r="FT465"/>
      <c r="FU465"/>
      <c r="HA465" s="62"/>
      <c r="HB465" s="62"/>
      <c r="HC465" s="6"/>
      <c r="HD465" s="310"/>
      <c r="HE465" s="224"/>
      <c r="HF465" s="98"/>
      <c r="HH465" s="105"/>
      <c r="HI465" s="78"/>
      <c r="HJ465" s="73"/>
      <c r="HK465" s="62"/>
      <c r="HL465" s="62"/>
      <c r="HM465" s="62"/>
      <c r="HN465" s="62"/>
      <c r="HO465" s="62"/>
      <c r="HP465" s="62"/>
      <c r="HQ465" s="62"/>
      <c r="HR465" s="62"/>
      <c r="HS465" s="62"/>
      <c r="HT465" s="62"/>
      <c r="HU465" s="62"/>
      <c r="HV465" s="62"/>
      <c r="HW465" s="62"/>
      <c r="HX465" s="62"/>
      <c r="HY465" s="62"/>
      <c r="HZ465" s="62"/>
      <c r="IA465" s="62"/>
      <c r="IB465" s="62"/>
      <c r="IC465" s="62"/>
      <c r="ID465" s="62"/>
      <c r="IE465" s="62"/>
      <c r="IF465" s="62"/>
      <c r="IG465" s="62"/>
      <c r="IH465" s="62"/>
      <c r="II465" s="62"/>
      <c r="IJ465" s="62"/>
      <c r="IK465" s="62"/>
      <c r="IL465" s="62"/>
      <c r="IM465" s="62"/>
      <c r="IN465" s="62"/>
      <c r="IO465" s="62"/>
      <c r="IP465" s="62"/>
      <c r="IQ465" s="62"/>
      <c r="IR465" s="62"/>
      <c r="IS465" s="62"/>
      <c r="IT465" s="62"/>
      <c r="IU465" s="62"/>
      <c r="IV465" s="62"/>
      <c r="IW465" s="62"/>
    </row>
    <row r="466" spans="1:257">
      <c r="A466"/>
      <c r="CC466" s="77"/>
      <c r="CD466" s="77"/>
      <c r="CE466" s="77"/>
      <c r="FT466"/>
      <c r="FU466"/>
      <c r="HA466" s="62"/>
      <c r="HB466" s="62"/>
      <c r="HC466" s="6"/>
      <c r="HD466" s="310"/>
      <c r="HE466" s="224"/>
      <c r="HF466" s="98"/>
      <c r="HH466" s="105"/>
      <c r="HI466" s="78"/>
      <c r="HJ466" s="73"/>
      <c r="HK466" s="62"/>
      <c r="HL466" s="62"/>
      <c r="HM466" s="62"/>
      <c r="HN466" s="62"/>
      <c r="HO466" s="62"/>
      <c r="HP466" s="62"/>
      <c r="HQ466" s="62"/>
      <c r="HR466" s="62"/>
      <c r="HS466" s="62"/>
      <c r="HT466" s="62"/>
      <c r="HU466" s="62"/>
      <c r="HV466" s="62"/>
      <c r="HW466" s="62"/>
      <c r="HX466" s="62"/>
      <c r="HY466" s="62"/>
      <c r="HZ466" s="62"/>
      <c r="IA466" s="62"/>
      <c r="IB466" s="49"/>
      <c r="IC466" s="49"/>
      <c r="ID466" s="49"/>
      <c r="IE466" s="49"/>
      <c r="IF466" s="49"/>
      <c r="IG466" s="49"/>
      <c r="IH466" s="49"/>
      <c r="II466" s="49"/>
      <c r="IJ466" s="49"/>
      <c r="IK466" s="49"/>
      <c r="IL466" s="49"/>
      <c r="IM466" s="49"/>
      <c r="IN466" s="49"/>
      <c r="IO466" s="49"/>
      <c r="IP466" s="49"/>
      <c r="IQ466" s="49"/>
      <c r="IR466" s="49"/>
      <c r="IS466" s="49"/>
      <c r="IT466" s="49"/>
      <c r="IU466" s="49"/>
      <c r="IV466" s="49"/>
      <c r="IW466" s="49"/>
    </row>
    <row r="467" spans="1:257">
      <c r="A467"/>
      <c r="CC467" s="77"/>
      <c r="CD467" s="77"/>
      <c r="CE467" s="77"/>
      <c r="FT467"/>
      <c r="FU467"/>
      <c r="HA467" s="62"/>
      <c r="HB467" s="62"/>
      <c r="HC467" s="6"/>
      <c r="HD467" s="310"/>
      <c r="HE467" s="224"/>
      <c r="HF467" s="98"/>
      <c r="HH467" s="105"/>
      <c r="HI467" s="78"/>
      <c r="HJ467" s="70"/>
      <c r="HK467" s="62"/>
      <c r="HL467" s="62"/>
      <c r="HM467" s="62"/>
      <c r="HN467" s="62"/>
      <c r="HO467" s="62"/>
      <c r="HP467" s="62"/>
      <c r="HQ467" s="62"/>
      <c r="HR467" s="62"/>
      <c r="HS467" s="62"/>
      <c r="HT467" s="62"/>
      <c r="HU467" s="62"/>
      <c r="HV467" s="62"/>
      <c r="HW467" s="62"/>
      <c r="HX467" s="62"/>
      <c r="HY467" s="62"/>
      <c r="HZ467" s="62"/>
      <c r="IA467" s="62"/>
      <c r="IB467" s="49"/>
      <c r="IC467" s="49"/>
      <c r="ID467" s="49"/>
      <c r="IE467" s="49"/>
      <c r="IF467" s="49"/>
      <c r="IG467" s="49"/>
      <c r="IH467" s="49"/>
      <c r="II467" s="49"/>
      <c r="IJ467" s="49"/>
      <c r="IK467" s="49"/>
      <c r="IL467" s="49"/>
      <c r="IM467" s="49"/>
      <c r="IN467" s="49"/>
      <c r="IO467" s="49"/>
      <c r="IP467" s="49"/>
      <c r="IQ467" s="49"/>
      <c r="IR467" s="49"/>
      <c r="IS467" s="49"/>
      <c r="IT467" s="49"/>
      <c r="IU467" s="49"/>
      <c r="IV467" s="49"/>
      <c r="IW467" s="49"/>
    </row>
    <row r="468" spans="1:257">
      <c r="A468"/>
      <c r="CC468" s="77"/>
      <c r="CD468" s="77"/>
      <c r="CE468" s="77"/>
      <c r="FT468"/>
      <c r="FU468"/>
      <c r="HA468" s="62"/>
      <c r="HB468" s="62"/>
      <c r="HC468" s="6"/>
      <c r="HD468" s="310"/>
      <c r="HE468" s="224"/>
      <c r="HF468" s="98"/>
      <c r="HH468" s="105"/>
      <c r="HI468" s="78"/>
      <c r="HJ468" s="70"/>
      <c r="HK468" s="62"/>
      <c r="HL468" s="62"/>
      <c r="HM468" s="62"/>
      <c r="HN468" s="62"/>
      <c r="HO468" s="62"/>
      <c r="HP468" s="62"/>
      <c r="HQ468" s="62"/>
      <c r="HR468" s="62"/>
      <c r="HS468" s="62"/>
      <c r="HT468" s="62"/>
      <c r="HU468" s="62"/>
      <c r="HV468" s="62"/>
      <c r="HW468" s="62"/>
      <c r="HX468" s="62"/>
      <c r="HY468" s="62"/>
      <c r="HZ468" s="62"/>
      <c r="IA468" s="62"/>
      <c r="IB468" s="62"/>
      <c r="IC468" s="62"/>
      <c r="ID468" s="62"/>
      <c r="IE468" s="62"/>
      <c r="IF468" s="62"/>
      <c r="IG468" s="49"/>
      <c r="IH468" s="49"/>
      <c r="II468" s="49"/>
      <c r="IJ468" s="49"/>
      <c r="IK468" s="49"/>
      <c r="IL468" s="49"/>
      <c r="IM468" s="49"/>
      <c r="IN468" s="49"/>
      <c r="IO468" s="49"/>
      <c r="IP468" s="49"/>
      <c r="IQ468" s="49"/>
      <c r="IR468" s="49"/>
      <c r="IS468" s="49"/>
      <c r="IT468" s="49"/>
      <c r="IU468" s="49"/>
      <c r="IV468" s="49"/>
      <c r="IW468" s="49"/>
    </row>
    <row r="469" spans="1:257">
      <c r="A469"/>
      <c r="CC469" s="77"/>
      <c r="CD469" s="77"/>
      <c r="CE469" s="77"/>
      <c r="FT469"/>
      <c r="FU469"/>
      <c r="HA469" s="62"/>
      <c r="HB469" s="62"/>
      <c r="HC469" s="6"/>
      <c r="HD469" s="310"/>
      <c r="HE469" s="224"/>
      <c r="HF469" s="98"/>
      <c r="HH469" s="105"/>
      <c r="HI469" s="78"/>
      <c r="HJ469" s="70"/>
      <c r="HK469" s="62"/>
      <c r="HL469" s="62"/>
      <c r="HM469" s="62"/>
      <c r="HN469" s="62"/>
      <c r="HO469" s="62"/>
      <c r="HP469" s="62"/>
      <c r="HQ469" s="62"/>
      <c r="HR469" s="62"/>
      <c r="HS469" s="62"/>
      <c r="HT469" s="62"/>
      <c r="HU469" s="62"/>
      <c r="HV469" s="62"/>
      <c r="HW469" s="62"/>
      <c r="HX469" s="62"/>
      <c r="HY469" s="62"/>
      <c r="HZ469" s="62"/>
      <c r="IA469" s="62"/>
      <c r="IB469" s="62"/>
      <c r="IC469" s="62"/>
      <c r="ID469" s="62"/>
      <c r="IE469" s="62"/>
      <c r="IF469" s="62"/>
      <c r="IG469" s="49"/>
      <c r="IH469" s="49"/>
      <c r="II469" s="49"/>
      <c r="IJ469" s="49"/>
      <c r="IK469" s="49"/>
      <c r="IL469" s="49"/>
      <c r="IM469" s="49"/>
      <c r="IN469" s="49"/>
      <c r="IO469" s="49"/>
      <c r="IP469" s="49"/>
      <c r="IQ469" s="49"/>
      <c r="IR469" s="49"/>
      <c r="IS469" s="49"/>
      <c r="IT469" s="49"/>
      <c r="IU469" s="49"/>
      <c r="IV469" s="49"/>
      <c r="IW469" s="49"/>
    </row>
    <row r="470" spans="1:257">
      <c r="A470"/>
      <c r="CC470" s="77"/>
      <c r="CD470" s="77"/>
      <c r="CE470" s="77"/>
      <c r="FT470"/>
      <c r="FU470"/>
      <c r="HA470" s="62"/>
      <c r="HB470" s="62"/>
      <c r="HC470" s="6"/>
      <c r="HD470" s="310"/>
      <c r="HE470" s="224"/>
      <c r="HF470" s="98"/>
      <c r="HH470" s="105"/>
      <c r="HI470" s="78"/>
      <c r="HJ470" s="73"/>
      <c r="HK470" s="62"/>
      <c r="HL470" s="62"/>
      <c r="HM470" s="62"/>
      <c r="HN470" s="62"/>
      <c r="HO470" s="62"/>
      <c r="HP470" s="62"/>
      <c r="HQ470" s="62"/>
      <c r="HR470" s="62"/>
      <c r="HS470" s="62"/>
      <c r="HT470" s="62"/>
      <c r="HU470" s="62"/>
      <c r="HV470" s="62"/>
      <c r="HW470" s="62"/>
      <c r="HX470" s="62"/>
      <c r="HY470" s="62"/>
      <c r="HZ470" s="62"/>
      <c r="IA470" s="62"/>
      <c r="IB470" s="62"/>
      <c r="IC470" s="62"/>
      <c r="ID470" s="62"/>
      <c r="IE470" s="62"/>
      <c r="IF470" s="62"/>
      <c r="IG470" s="62"/>
      <c r="IH470" s="62"/>
      <c r="II470" s="49"/>
      <c r="IJ470" s="49"/>
      <c r="IK470" s="49"/>
      <c r="IL470" s="49"/>
      <c r="IM470" s="49"/>
      <c r="IN470" s="49"/>
      <c r="IO470" s="49"/>
      <c r="IP470" s="49"/>
      <c r="IQ470" s="49"/>
      <c r="IR470" s="49"/>
      <c r="IS470" s="49"/>
      <c r="IT470" s="49"/>
      <c r="IU470" s="49"/>
      <c r="IV470" s="49"/>
      <c r="IW470" s="49"/>
    </row>
    <row r="471" spans="1:257">
      <c r="A471"/>
      <c r="CC471" s="77"/>
      <c r="CD471" s="77"/>
      <c r="CE471" s="77"/>
      <c r="FT471"/>
      <c r="FU471"/>
      <c r="HA471" s="62"/>
      <c r="HB471" s="62"/>
      <c r="HC471" s="6"/>
      <c r="HD471" s="310"/>
      <c r="HE471" s="224"/>
      <c r="HF471" s="98"/>
      <c r="HH471" s="105"/>
      <c r="HI471" s="78"/>
      <c r="HJ471" s="73"/>
      <c r="HK471" s="62"/>
      <c r="HL471" s="62"/>
      <c r="HM471" s="62"/>
      <c r="HN471" s="62"/>
      <c r="HO471" s="62"/>
      <c r="HP471" s="62"/>
      <c r="HQ471" s="62"/>
      <c r="HR471" s="62"/>
      <c r="HS471" s="62"/>
      <c r="HT471" s="62"/>
      <c r="HU471" s="62"/>
      <c r="HV471" s="62"/>
      <c r="HW471" s="62"/>
      <c r="HX471" s="62"/>
      <c r="HY471" s="62"/>
      <c r="HZ471" s="62"/>
      <c r="IA471" s="49"/>
      <c r="IB471" s="62"/>
      <c r="IC471" s="62"/>
      <c r="ID471" s="62"/>
      <c r="IE471" s="62"/>
      <c r="IF471" s="62"/>
      <c r="IG471" s="62"/>
      <c r="IH471" s="62"/>
      <c r="II471" s="49"/>
      <c r="IJ471" s="49"/>
      <c r="IK471" s="49"/>
      <c r="IL471" s="49"/>
      <c r="IM471" s="49"/>
      <c r="IN471" s="49"/>
      <c r="IO471" s="49"/>
      <c r="IP471" s="49"/>
      <c r="IQ471" s="49"/>
      <c r="IR471" s="49"/>
      <c r="IS471" s="49"/>
      <c r="IT471" s="49"/>
      <c r="IU471" s="49"/>
      <c r="IV471" s="49"/>
      <c r="IW471" s="49"/>
    </row>
    <row r="472" spans="1:257">
      <c r="A472"/>
      <c r="CC472" s="77"/>
      <c r="CD472" s="77"/>
      <c r="CE472" s="77"/>
      <c r="FT472"/>
      <c r="FU472"/>
      <c r="HA472" s="62"/>
      <c r="HB472" s="62"/>
      <c r="HC472" s="6"/>
      <c r="HD472" s="310"/>
      <c r="HE472" s="224"/>
      <c r="HF472" s="98"/>
      <c r="HH472" s="105"/>
      <c r="HI472" s="78"/>
      <c r="HJ472" s="73"/>
      <c r="HK472" s="62"/>
      <c r="HL472" s="62"/>
      <c r="HM472" s="62"/>
      <c r="HN472" s="62"/>
      <c r="HO472" s="62"/>
      <c r="HP472" s="62"/>
      <c r="HQ472" s="62"/>
      <c r="HR472" s="62"/>
      <c r="HS472" s="62"/>
      <c r="HT472" s="62"/>
      <c r="HU472" s="62"/>
      <c r="HV472" s="62"/>
      <c r="HW472" s="62"/>
      <c r="HX472" s="49"/>
      <c r="HY472" s="49"/>
      <c r="HZ472" s="49"/>
      <c r="IA472" s="62"/>
      <c r="IB472" s="62"/>
      <c r="IC472" s="62"/>
      <c r="ID472" s="62"/>
      <c r="IE472" s="62"/>
      <c r="IF472" s="62"/>
      <c r="IG472" s="62"/>
      <c r="IH472" s="62"/>
      <c r="II472" s="62"/>
      <c r="IJ472" s="49"/>
      <c r="IK472" s="49"/>
      <c r="IL472" s="49"/>
      <c r="IM472" s="49"/>
      <c r="IN472" s="49"/>
      <c r="IO472" s="49"/>
      <c r="IP472" s="49"/>
      <c r="IQ472" s="49"/>
      <c r="IR472" s="49"/>
      <c r="IS472" s="49"/>
      <c r="IT472" s="49"/>
      <c r="IU472" s="49"/>
      <c r="IV472" s="49"/>
      <c r="IW472" s="49"/>
    </row>
    <row r="473" spans="1:257">
      <c r="A473"/>
      <c r="BR473" s="64"/>
      <c r="BS473" s="64"/>
      <c r="BT473" s="64"/>
      <c r="BU473" s="64"/>
      <c r="BV473" s="77"/>
      <c r="BW473" s="77"/>
      <c r="BX473" s="80"/>
      <c r="BY473" s="77"/>
      <c r="BZ473" s="79"/>
      <c r="CA473" s="77"/>
      <c r="CB473" s="77"/>
      <c r="CC473" s="77"/>
      <c r="CD473" s="77"/>
      <c r="CE473" s="77"/>
      <c r="FT473"/>
      <c r="FU473"/>
      <c r="HA473" s="62"/>
      <c r="HB473" s="62"/>
      <c r="HC473" s="6"/>
      <c r="HD473" s="310"/>
      <c r="HE473" s="224"/>
      <c r="HF473" s="98"/>
      <c r="HH473" s="105"/>
      <c r="HI473" s="78"/>
      <c r="HJ473" s="73"/>
      <c r="HK473" s="62"/>
      <c r="HL473" s="62"/>
      <c r="HM473" s="62"/>
      <c r="HN473" s="62"/>
      <c r="HO473" s="62"/>
      <c r="HP473" s="62"/>
      <c r="HQ473" s="62"/>
      <c r="HR473" s="62"/>
      <c r="HS473" s="62"/>
      <c r="HT473" s="62"/>
      <c r="HU473" s="62"/>
      <c r="HV473" s="62"/>
      <c r="HW473" s="62"/>
      <c r="HX473" s="49"/>
      <c r="HY473" s="49"/>
      <c r="HZ473" s="49"/>
      <c r="IA473" s="62"/>
      <c r="IB473" s="49"/>
      <c r="IC473" s="49"/>
      <c r="ID473" s="49"/>
      <c r="IE473" s="49"/>
      <c r="IF473" s="49"/>
      <c r="IG473" s="62"/>
      <c r="IH473" s="62"/>
      <c r="II473" s="62"/>
      <c r="IJ473" s="62"/>
      <c r="IK473" s="62"/>
      <c r="IL473" s="49"/>
      <c r="IM473" s="49"/>
      <c r="IN473" s="49"/>
      <c r="IO473" s="49"/>
      <c r="IP473" s="49"/>
      <c r="IQ473" s="49"/>
      <c r="IR473" s="49"/>
      <c r="IS473" s="49"/>
      <c r="IT473" s="49"/>
      <c r="IU473" s="49"/>
      <c r="IV473" s="49"/>
      <c r="IW473" s="49"/>
    </row>
    <row r="474" spans="1:257">
      <c r="A474"/>
      <c r="BR474" s="64"/>
      <c r="BS474" s="64"/>
      <c r="BT474" s="64"/>
      <c r="BU474" s="64"/>
      <c r="BV474" s="77"/>
      <c r="BW474" s="77"/>
      <c r="BX474" s="80"/>
      <c r="BY474" s="77"/>
      <c r="BZ474" s="79"/>
      <c r="CA474" s="77"/>
      <c r="CB474" s="77"/>
      <c r="CC474" s="77"/>
      <c r="CD474" s="77"/>
      <c r="CE474" s="77"/>
      <c r="FT474"/>
      <c r="FU474"/>
      <c r="HA474" s="62"/>
      <c r="HB474" s="62"/>
      <c r="HC474" s="6"/>
      <c r="HD474" s="310"/>
      <c r="HE474" s="224"/>
      <c r="HF474" s="98"/>
      <c r="HH474" s="105"/>
      <c r="HI474" s="78"/>
      <c r="HJ474" s="73"/>
      <c r="HK474" s="62"/>
      <c r="HL474" s="62"/>
      <c r="HM474" s="62"/>
      <c r="HN474" s="62"/>
      <c r="HO474" s="62"/>
      <c r="HP474" s="62"/>
      <c r="HQ474" s="62"/>
      <c r="HR474" s="62"/>
      <c r="HS474" s="62"/>
      <c r="HT474" s="62"/>
      <c r="HU474" s="62"/>
      <c r="HV474" s="62"/>
      <c r="HW474" s="62"/>
      <c r="HX474" s="49"/>
      <c r="HY474" s="49"/>
      <c r="HZ474" s="49"/>
      <c r="IA474" s="49"/>
      <c r="IB474" s="62"/>
      <c r="IC474" s="62"/>
      <c r="ID474" s="62"/>
      <c r="IE474" s="62"/>
      <c r="IF474" s="62"/>
      <c r="IG474" s="62"/>
      <c r="IH474" s="62"/>
      <c r="II474" s="62"/>
      <c r="IJ474" s="62"/>
      <c r="IK474" s="62"/>
      <c r="IL474" s="49"/>
      <c r="IM474" s="49"/>
      <c r="IN474" s="49"/>
      <c r="IO474" s="49"/>
      <c r="IP474" s="49"/>
      <c r="IQ474" s="49"/>
      <c r="IR474" s="49"/>
      <c r="IS474" s="49"/>
      <c r="IT474" s="49"/>
      <c r="IU474" s="49"/>
      <c r="IV474" s="49"/>
      <c r="IW474" s="49"/>
    </row>
    <row r="475" spans="1:257">
      <c r="A475"/>
      <c r="BR475" s="64"/>
      <c r="BS475" s="64"/>
      <c r="BT475" s="64"/>
      <c r="BU475" s="64"/>
      <c r="BV475" s="77"/>
      <c r="BW475" s="77"/>
      <c r="BX475" s="64"/>
      <c r="BY475" s="77"/>
      <c r="BZ475" s="79"/>
      <c r="CA475" s="77"/>
      <c r="CB475" s="77"/>
      <c r="CC475" s="77"/>
      <c r="CD475" s="77"/>
      <c r="CE475" s="77"/>
      <c r="FT475"/>
      <c r="FU475"/>
      <c r="HA475" s="62"/>
      <c r="HB475" s="62"/>
      <c r="HC475" s="6"/>
      <c r="HD475" s="310"/>
      <c r="HE475" s="224"/>
      <c r="HF475" s="98"/>
      <c r="HH475" s="105"/>
      <c r="HI475" s="78"/>
      <c r="HJ475" s="73"/>
      <c r="HK475" s="62"/>
      <c r="HL475" s="62"/>
      <c r="HM475" s="62"/>
      <c r="HN475" s="62"/>
      <c r="HO475" s="62"/>
      <c r="HP475" s="62"/>
      <c r="HQ475" s="62"/>
      <c r="HR475" s="62"/>
      <c r="HS475" s="62"/>
      <c r="HT475" s="62"/>
      <c r="HU475" s="62"/>
      <c r="HV475" s="62"/>
      <c r="HW475" s="62"/>
      <c r="HX475" s="62"/>
      <c r="HY475" s="62"/>
      <c r="HZ475" s="62"/>
      <c r="IA475" s="49"/>
      <c r="IB475" s="62"/>
      <c r="IC475" s="62"/>
      <c r="ID475" s="62"/>
      <c r="IE475" s="62"/>
      <c r="IF475" s="62"/>
      <c r="IG475" s="49"/>
      <c r="IH475" s="49"/>
      <c r="II475" s="62"/>
      <c r="IJ475" s="62"/>
      <c r="IK475" s="62"/>
      <c r="IL475" s="62"/>
      <c r="IM475" s="62"/>
      <c r="IN475" s="62"/>
      <c r="IO475" s="62"/>
      <c r="IP475" s="62"/>
      <c r="IQ475" s="62"/>
      <c r="IR475" s="62"/>
      <c r="IS475" s="62"/>
      <c r="IT475" s="62"/>
      <c r="IU475" s="62"/>
      <c r="IV475" s="62"/>
      <c r="IW475" s="49"/>
    </row>
    <row r="476" spans="1:257">
      <c r="A476"/>
      <c r="BR476" s="64"/>
      <c r="BS476" s="64"/>
      <c r="BT476" s="64"/>
      <c r="BU476" s="64"/>
      <c r="BV476" s="77"/>
      <c r="BW476" s="77"/>
      <c r="BX476" s="64"/>
      <c r="BY476" s="77"/>
      <c r="BZ476" s="79"/>
      <c r="CA476" s="77"/>
      <c r="CB476" s="77"/>
      <c r="CC476" s="77"/>
      <c r="CD476" s="77"/>
      <c r="CE476" s="77"/>
      <c r="FT476"/>
      <c r="FU476"/>
      <c r="HA476" s="62"/>
      <c r="HB476" s="62"/>
      <c r="HC476" s="6"/>
      <c r="HD476" s="310"/>
      <c r="HE476" s="224"/>
      <c r="HF476" s="98"/>
      <c r="HH476" s="105"/>
      <c r="HI476" s="78"/>
      <c r="HJ476" s="73"/>
      <c r="HK476" s="62"/>
      <c r="HL476" s="62"/>
      <c r="HM476" s="62"/>
      <c r="HN476" s="62"/>
      <c r="HO476" s="62"/>
      <c r="HP476" s="62"/>
      <c r="HQ476" s="62"/>
      <c r="HR476" s="62"/>
      <c r="HS476" s="62"/>
      <c r="HT476" s="62"/>
      <c r="HU476" s="62"/>
      <c r="HV476" s="62"/>
      <c r="HW476" s="62"/>
      <c r="HX476" s="62"/>
      <c r="HY476" s="62"/>
      <c r="HZ476" s="62"/>
      <c r="IA476" s="49"/>
      <c r="IB476" s="49"/>
      <c r="IC476" s="49"/>
      <c r="ID476" s="49"/>
      <c r="IE476" s="49"/>
      <c r="IF476" s="49"/>
      <c r="IG476" s="62"/>
      <c r="IH476" s="62"/>
      <c r="II476" s="62"/>
      <c r="IJ476" s="62"/>
      <c r="IK476" s="62"/>
      <c r="IL476" s="62"/>
      <c r="IM476" s="62"/>
      <c r="IN476" s="62"/>
      <c r="IO476" s="62"/>
      <c r="IP476" s="62"/>
      <c r="IQ476" s="62"/>
      <c r="IR476" s="62"/>
      <c r="IS476" s="62"/>
      <c r="IT476" s="62"/>
      <c r="IU476" s="62"/>
      <c r="IV476" s="62"/>
      <c r="IW476" s="62"/>
    </row>
    <row r="477" spans="1:257">
      <c r="A477"/>
      <c r="BR477" s="64"/>
      <c r="BS477" s="64"/>
      <c r="BT477" s="64"/>
      <c r="BU477" s="64"/>
      <c r="BV477" s="77"/>
      <c r="BW477" s="77"/>
      <c r="BX477" s="64"/>
      <c r="BY477" s="77"/>
      <c r="BZ477" s="79"/>
      <c r="CA477" s="77"/>
      <c r="CB477" s="77"/>
      <c r="CC477" s="77"/>
      <c r="CD477" s="77"/>
      <c r="CE477" s="77"/>
      <c r="FT477"/>
      <c r="FU477"/>
      <c r="HA477" s="62"/>
      <c r="HB477" s="62"/>
      <c r="HC477" s="6"/>
      <c r="HD477" s="310"/>
      <c r="HE477" s="224"/>
      <c r="HF477" s="98"/>
      <c r="HH477" s="105"/>
      <c r="HI477" s="78"/>
      <c r="HJ477" s="73"/>
      <c r="HK477" s="62"/>
      <c r="HL477" s="62"/>
      <c r="HM477" s="62"/>
      <c r="HN477" s="62"/>
      <c r="HO477" s="62"/>
      <c r="HP477" s="62"/>
      <c r="HQ477" s="62"/>
      <c r="HR477" s="62"/>
      <c r="HS477" s="62"/>
      <c r="HT477" s="62"/>
      <c r="HU477" s="62"/>
      <c r="HV477" s="62"/>
      <c r="HW477" s="62"/>
      <c r="HX477" s="62"/>
      <c r="HY477" s="62"/>
      <c r="HZ477" s="62"/>
      <c r="IA477" s="62"/>
      <c r="IB477" s="49"/>
      <c r="IC477" s="49"/>
      <c r="ID477" s="49"/>
      <c r="IE477" s="49"/>
      <c r="IF477" s="49"/>
      <c r="IG477" s="62"/>
      <c r="IH477" s="62"/>
      <c r="II477" s="62"/>
      <c r="IJ477" s="62"/>
      <c r="IK477" s="62"/>
      <c r="IL477" s="62"/>
      <c r="IM477" s="62"/>
      <c r="IN477" s="62"/>
      <c r="IO477" s="62"/>
      <c r="IP477" s="62"/>
      <c r="IQ477" s="62"/>
      <c r="IR477" s="62"/>
      <c r="IS477" s="62"/>
      <c r="IT477" s="62"/>
      <c r="IU477" s="62"/>
      <c r="IV477" s="62"/>
      <c r="IW477" s="62"/>
    </row>
    <row r="478" spans="1:257">
      <c r="A478"/>
      <c r="BR478" s="64"/>
      <c r="BS478" s="64"/>
      <c r="BT478" s="64"/>
      <c r="BU478" s="64"/>
      <c r="BV478" s="77"/>
      <c r="BW478" s="77"/>
      <c r="BX478" s="64"/>
      <c r="BY478" s="77"/>
      <c r="BZ478" s="79"/>
      <c r="CA478" s="77"/>
      <c r="CB478" s="77"/>
      <c r="CC478" s="77"/>
      <c r="CD478" s="77"/>
      <c r="CE478" s="77"/>
      <c r="FT478"/>
      <c r="FU478"/>
      <c r="HA478" s="62"/>
      <c r="HB478" s="62"/>
      <c r="HC478" s="6"/>
      <c r="HD478" s="311"/>
      <c r="HE478" s="225"/>
      <c r="HF478" s="99"/>
      <c r="HH478" s="106"/>
      <c r="HI478" s="78"/>
      <c r="HJ478" s="73"/>
      <c r="HK478" s="62"/>
      <c r="HL478" s="62"/>
      <c r="HM478" s="62"/>
      <c r="HN478" s="62"/>
      <c r="HO478" s="62"/>
      <c r="HP478" s="62"/>
      <c r="HQ478" s="62"/>
      <c r="HR478" s="62"/>
      <c r="HS478" s="62"/>
      <c r="HT478" s="62"/>
      <c r="HU478" s="62"/>
      <c r="HV478" s="62"/>
      <c r="HW478" s="62"/>
      <c r="HX478" s="62"/>
      <c r="HY478" s="62"/>
      <c r="HZ478" s="62"/>
      <c r="IA478" s="62"/>
      <c r="IB478" s="49"/>
      <c r="IC478" s="49"/>
      <c r="ID478" s="49"/>
      <c r="IE478" s="49"/>
      <c r="IF478" s="49"/>
      <c r="IG478" s="49"/>
      <c r="IH478" s="49"/>
      <c r="II478" s="62"/>
      <c r="IJ478" s="62"/>
      <c r="IK478" s="62"/>
      <c r="IL478" s="62"/>
      <c r="IM478" s="62"/>
      <c r="IN478" s="62"/>
      <c r="IO478" s="62"/>
      <c r="IP478" s="62"/>
      <c r="IQ478" s="62"/>
      <c r="IR478" s="62"/>
      <c r="IS478" s="62"/>
      <c r="IT478" s="62"/>
      <c r="IU478" s="62"/>
      <c r="IV478" s="62"/>
      <c r="IW478" s="62"/>
    </row>
    <row r="479" spans="1:257">
      <c r="A479"/>
      <c r="BR479" s="64"/>
      <c r="BS479" s="64"/>
      <c r="BT479" s="64"/>
      <c r="BU479" s="64"/>
      <c r="BV479" s="77"/>
      <c r="BW479" s="77"/>
      <c r="BX479" s="80"/>
      <c r="BY479" s="77"/>
      <c r="BZ479" s="79"/>
      <c r="CA479" s="77"/>
      <c r="CB479" s="77"/>
      <c r="CC479" s="77"/>
      <c r="CD479" s="64"/>
      <c r="CE479" s="64"/>
      <c r="FT479"/>
      <c r="FU479"/>
      <c r="HA479" s="62"/>
      <c r="HB479" s="62"/>
      <c r="HC479" s="6"/>
      <c r="HD479" s="310"/>
      <c r="HE479" s="224"/>
      <c r="HF479" s="98"/>
      <c r="HH479" s="105"/>
      <c r="HI479" s="78"/>
      <c r="HJ479" s="73"/>
      <c r="HK479" s="62"/>
      <c r="HL479" s="62"/>
      <c r="HM479" s="62"/>
      <c r="HN479" s="62"/>
      <c r="HO479" s="62"/>
      <c r="HP479" s="62"/>
      <c r="HQ479" s="62"/>
      <c r="HR479" s="62"/>
      <c r="HS479" s="62"/>
      <c r="HT479" s="62"/>
      <c r="HU479" s="62"/>
      <c r="HV479" s="62"/>
      <c r="HW479" s="62"/>
      <c r="HX479" s="62"/>
      <c r="HY479" s="62"/>
      <c r="HZ479" s="62"/>
      <c r="IA479" s="62"/>
      <c r="IB479" s="62"/>
      <c r="IC479" s="62"/>
      <c r="ID479" s="62"/>
      <c r="IE479" s="62"/>
      <c r="IF479" s="62"/>
      <c r="IG479" s="62"/>
      <c r="IH479" s="62"/>
      <c r="II479" s="62"/>
      <c r="IJ479" s="62"/>
      <c r="IK479" s="62"/>
      <c r="IL479" s="62"/>
      <c r="IM479" s="62"/>
      <c r="IN479" s="62"/>
      <c r="IO479" s="62"/>
      <c r="IP479" s="62"/>
      <c r="IQ479" s="62"/>
      <c r="IR479" s="62"/>
      <c r="IS479" s="62"/>
      <c r="IT479" s="62"/>
      <c r="IU479" s="62"/>
      <c r="IV479" s="62"/>
      <c r="IW479" s="62"/>
    </row>
    <row r="480" spans="1:257">
      <c r="A480"/>
      <c r="BR480" s="64"/>
      <c r="BS480" s="64"/>
      <c r="BT480" s="64"/>
      <c r="BU480" s="64"/>
      <c r="BV480" s="77"/>
      <c r="BW480" s="77"/>
      <c r="BX480" s="80"/>
      <c r="BY480" s="77"/>
      <c r="BZ480" s="79"/>
      <c r="CA480" s="77"/>
      <c r="CB480" s="77"/>
      <c r="CC480" s="77"/>
      <c r="CD480" s="64"/>
      <c r="CE480" s="64"/>
      <c r="FT480"/>
      <c r="FU480"/>
      <c r="HA480" s="62"/>
      <c r="HB480" s="62"/>
      <c r="HC480" s="6"/>
      <c r="HD480" s="310"/>
      <c r="HE480" s="224"/>
      <c r="HF480" s="98"/>
      <c r="HH480" s="105"/>
      <c r="HI480" s="78"/>
      <c r="HJ480" s="73"/>
      <c r="HK480" s="62"/>
      <c r="HL480" s="62"/>
      <c r="HM480" s="62"/>
      <c r="HN480" s="62"/>
      <c r="HO480" s="62"/>
      <c r="HP480" s="62"/>
      <c r="HQ480" s="62"/>
      <c r="HR480" s="62"/>
      <c r="HS480" s="62"/>
      <c r="HT480" s="62"/>
      <c r="HU480" s="62"/>
      <c r="HV480" s="62"/>
      <c r="HW480" s="62"/>
      <c r="HX480" s="62"/>
      <c r="HY480" s="62"/>
      <c r="HZ480" s="62"/>
      <c r="IA480" s="62"/>
      <c r="IB480" s="49"/>
      <c r="IC480" s="49"/>
      <c r="ID480" s="49"/>
      <c r="IE480" s="49"/>
      <c r="IF480" s="49"/>
      <c r="IG480" s="49"/>
      <c r="IH480" s="49"/>
      <c r="II480" s="49"/>
      <c r="IJ480" s="49"/>
      <c r="IK480" s="49"/>
      <c r="IL480" s="49"/>
      <c r="IM480" s="49"/>
      <c r="IN480" s="49"/>
      <c r="IO480" s="49"/>
      <c r="IP480" s="49"/>
      <c r="IQ480" s="49"/>
      <c r="IR480" s="49"/>
      <c r="IS480" s="49"/>
      <c r="IT480" s="49"/>
      <c r="IU480" s="49"/>
      <c r="IV480" s="49"/>
      <c r="IW480" s="49"/>
    </row>
    <row r="481" spans="1:257">
      <c r="A481"/>
      <c r="BR481" s="64"/>
      <c r="BS481" s="64"/>
      <c r="BT481" s="64"/>
      <c r="BU481" s="64"/>
      <c r="BV481" s="77"/>
      <c r="BW481" s="77"/>
      <c r="BX481" s="64"/>
      <c r="BY481" s="77"/>
      <c r="BZ481" s="79"/>
      <c r="CA481" s="77"/>
      <c r="CB481" s="77"/>
      <c r="CC481" s="77"/>
      <c r="CD481" s="64"/>
      <c r="CE481" s="64"/>
      <c r="FT481"/>
      <c r="FU481"/>
      <c r="HA481" s="62"/>
      <c r="HB481" s="62"/>
      <c r="HC481" s="6"/>
      <c r="HD481" s="310"/>
      <c r="HE481" s="224"/>
      <c r="HF481" s="98"/>
      <c r="HH481" s="105"/>
      <c r="HI481" s="78"/>
      <c r="HJ481" s="70"/>
      <c r="HK481" s="62"/>
      <c r="HL481" s="62"/>
      <c r="HM481" s="62"/>
      <c r="HN481" s="62"/>
      <c r="HO481" s="62"/>
      <c r="HP481" s="62"/>
      <c r="HQ481" s="62"/>
      <c r="HR481" s="62"/>
      <c r="HS481" s="62"/>
      <c r="HT481" s="62"/>
      <c r="HU481" s="62"/>
      <c r="HV481" s="62"/>
      <c r="HW481" s="62"/>
      <c r="HX481" s="62"/>
      <c r="HY481" s="62"/>
      <c r="HZ481" s="62"/>
      <c r="IA481" s="62"/>
      <c r="IB481" s="49"/>
      <c r="IC481" s="49"/>
      <c r="ID481" s="49"/>
      <c r="IE481" s="49"/>
      <c r="IF481" s="49"/>
      <c r="IG481" s="49"/>
      <c r="IH481" s="49"/>
      <c r="II481" s="49"/>
      <c r="IJ481" s="49"/>
      <c r="IK481" s="49"/>
      <c r="IL481" s="49"/>
      <c r="IM481" s="49"/>
      <c r="IN481" s="49"/>
      <c r="IO481" s="49"/>
      <c r="IP481" s="49"/>
      <c r="IQ481" s="49"/>
      <c r="IR481" s="49"/>
      <c r="IS481" s="49"/>
      <c r="IT481" s="49"/>
      <c r="IU481" s="49"/>
      <c r="IV481" s="49"/>
      <c r="IW481" s="49"/>
    </row>
    <row r="482" spans="1:257">
      <c r="A482"/>
      <c r="BR482" s="64"/>
      <c r="BS482" s="64"/>
      <c r="BT482" s="64"/>
      <c r="BU482" s="64"/>
      <c r="BV482" s="77"/>
      <c r="BW482" s="77"/>
      <c r="BX482" s="64"/>
      <c r="BY482" s="77"/>
      <c r="BZ482" s="79"/>
      <c r="CA482" s="77"/>
      <c r="CB482" s="77"/>
      <c r="CC482" s="77"/>
      <c r="CD482" s="64"/>
      <c r="CE482" s="64"/>
      <c r="FT482"/>
      <c r="FU482"/>
      <c r="HA482" s="62"/>
      <c r="HB482" s="62"/>
      <c r="HC482" s="6"/>
      <c r="HD482" s="310"/>
      <c r="HE482" s="224"/>
      <c r="HF482" s="98"/>
      <c r="HH482" s="105"/>
      <c r="HI482" s="78"/>
      <c r="HJ482" s="70"/>
      <c r="HK482" s="62"/>
      <c r="HL482" s="62"/>
      <c r="HM482" s="62"/>
      <c r="HN482" s="62"/>
      <c r="HO482" s="62"/>
      <c r="HP482" s="62"/>
      <c r="HQ482" s="62"/>
      <c r="HR482" s="62"/>
      <c r="HS482" s="62"/>
      <c r="HT482" s="62"/>
      <c r="HU482" s="62"/>
      <c r="HV482" s="62"/>
      <c r="HW482" s="62"/>
      <c r="HX482" s="62"/>
      <c r="HY482" s="62"/>
      <c r="HZ482" s="62"/>
      <c r="IA482" s="62"/>
      <c r="IB482" s="62"/>
      <c r="IC482" s="62"/>
      <c r="ID482" s="62"/>
      <c r="IE482" s="62"/>
      <c r="IF482" s="62"/>
      <c r="IG482" s="49"/>
      <c r="IH482" s="49"/>
      <c r="II482" s="49"/>
      <c r="IJ482" s="49"/>
      <c r="IK482" s="49"/>
      <c r="IL482" s="49"/>
      <c r="IM482" s="49"/>
      <c r="IN482" s="49"/>
      <c r="IO482" s="49"/>
      <c r="IP482" s="49"/>
      <c r="IQ482" s="49"/>
      <c r="IR482" s="49"/>
      <c r="IS482" s="49"/>
      <c r="IT482" s="49"/>
      <c r="IU482" s="49"/>
      <c r="IV482" s="49"/>
      <c r="IW482" s="49"/>
    </row>
    <row r="483" spans="1:257">
      <c r="A483"/>
      <c r="BR483" s="64"/>
      <c r="BS483" s="64"/>
      <c r="BT483" s="64"/>
      <c r="BU483" s="64"/>
      <c r="BV483" s="77"/>
      <c r="BW483" s="77"/>
      <c r="BX483" s="64"/>
      <c r="BY483" s="77"/>
      <c r="BZ483" s="79"/>
      <c r="CA483" s="77"/>
      <c r="CB483" s="77"/>
      <c r="CC483" s="77"/>
      <c r="CD483" s="64"/>
      <c r="CE483" s="64"/>
      <c r="FT483"/>
      <c r="FU483"/>
      <c r="HA483" s="62"/>
      <c r="HB483" s="62"/>
      <c r="HC483" s="6"/>
      <c r="HD483" s="310"/>
      <c r="HE483" s="224"/>
      <c r="HF483" s="98"/>
      <c r="HH483" s="105"/>
      <c r="HI483" s="78"/>
      <c r="HJ483" s="70"/>
      <c r="HK483" s="62"/>
      <c r="HL483" s="62"/>
      <c r="HM483" s="62"/>
      <c r="HN483" s="62"/>
      <c r="HO483" s="62"/>
      <c r="HP483" s="62"/>
      <c r="HQ483" s="62"/>
      <c r="HR483" s="62"/>
      <c r="HS483" s="62"/>
      <c r="HT483" s="62"/>
      <c r="HU483" s="62"/>
      <c r="HV483" s="62"/>
      <c r="HW483" s="62"/>
      <c r="HX483" s="62"/>
      <c r="HY483" s="62"/>
      <c r="HZ483" s="62"/>
      <c r="IA483" s="62"/>
      <c r="IB483" s="62"/>
      <c r="IC483" s="62"/>
      <c r="ID483" s="62"/>
      <c r="IE483" s="62"/>
      <c r="IF483" s="62"/>
      <c r="IG483" s="49"/>
      <c r="IH483" s="49"/>
      <c r="II483" s="49"/>
      <c r="IJ483" s="49"/>
      <c r="IK483" s="49"/>
      <c r="IL483" s="49"/>
      <c r="IM483" s="49"/>
      <c r="IN483" s="49"/>
      <c r="IO483" s="49"/>
      <c r="IP483" s="49"/>
      <c r="IQ483" s="49"/>
      <c r="IR483" s="49"/>
      <c r="IS483" s="49"/>
      <c r="IT483" s="49"/>
      <c r="IU483" s="49"/>
      <c r="IV483" s="49"/>
      <c r="IW483" s="49"/>
    </row>
    <row r="484" spans="1:257">
      <c r="A484"/>
      <c r="BR484" s="64"/>
      <c r="BS484" s="64"/>
      <c r="BT484" s="64"/>
      <c r="BU484" s="64"/>
      <c r="BV484" s="77"/>
      <c r="BW484" s="77"/>
      <c r="BX484" s="64"/>
      <c r="BY484" s="77"/>
      <c r="BZ484" s="79"/>
      <c r="CA484" s="77"/>
      <c r="CB484" s="77"/>
      <c r="CC484" s="77"/>
      <c r="CD484" s="64"/>
      <c r="CE484" s="64"/>
      <c r="FT484"/>
      <c r="FU484"/>
      <c r="HA484" s="62"/>
      <c r="HB484" s="62"/>
      <c r="HC484" s="6"/>
      <c r="HD484" s="310"/>
      <c r="HE484" s="224"/>
      <c r="HF484" s="98"/>
      <c r="HH484" s="105"/>
      <c r="HI484" s="78"/>
      <c r="HJ484" s="73"/>
      <c r="HK484" s="62"/>
      <c r="HL484" s="62"/>
      <c r="HM484" s="62"/>
      <c r="HN484" s="62"/>
      <c r="HO484" s="62"/>
      <c r="HP484" s="62"/>
      <c r="HQ484" s="62"/>
      <c r="HR484" s="62"/>
      <c r="HS484" s="62"/>
      <c r="HT484" s="62"/>
      <c r="HU484" s="62"/>
      <c r="HV484" s="62"/>
      <c r="HW484" s="62"/>
      <c r="HX484" s="62"/>
      <c r="HY484" s="62"/>
      <c r="HZ484" s="62"/>
      <c r="IA484" s="62"/>
      <c r="IB484" s="62"/>
      <c r="IC484" s="62"/>
      <c r="ID484" s="62"/>
      <c r="IE484" s="62"/>
      <c r="IF484" s="62"/>
      <c r="IG484" s="62"/>
      <c r="IH484" s="62"/>
      <c r="II484" s="49"/>
      <c r="IJ484" s="49"/>
      <c r="IK484" s="49"/>
      <c r="IL484" s="49"/>
      <c r="IM484" s="49"/>
      <c r="IN484" s="49"/>
      <c r="IO484" s="49"/>
      <c r="IP484" s="49"/>
      <c r="IQ484" s="49"/>
      <c r="IR484" s="49"/>
      <c r="IS484" s="49"/>
      <c r="IT484" s="49"/>
      <c r="IU484" s="49"/>
      <c r="IV484" s="49"/>
      <c r="IW484" s="49"/>
    </row>
    <row r="485" spans="1:257">
      <c r="A485"/>
      <c r="BR485" s="64"/>
      <c r="BS485" s="64"/>
      <c r="BT485" s="64"/>
      <c r="BU485" s="64"/>
      <c r="BV485" s="77"/>
      <c r="BW485" s="77"/>
      <c r="BX485" s="80"/>
      <c r="BY485" s="77"/>
      <c r="BZ485" s="79"/>
      <c r="CA485" s="77"/>
      <c r="CB485" s="77"/>
      <c r="CC485" s="77"/>
      <c r="CD485" s="64"/>
      <c r="CE485" s="64"/>
      <c r="FT485"/>
      <c r="FU485"/>
      <c r="HA485" s="62"/>
      <c r="HB485" s="62"/>
      <c r="HC485" s="6"/>
      <c r="HD485" s="310"/>
      <c r="HE485" s="224"/>
      <c r="HF485" s="98"/>
      <c r="HH485" s="105"/>
      <c r="HI485" s="78"/>
      <c r="HJ485" s="73"/>
      <c r="HK485" s="62"/>
      <c r="HL485" s="62"/>
      <c r="HM485" s="62"/>
      <c r="HN485" s="62"/>
      <c r="HO485" s="62"/>
      <c r="HP485" s="62"/>
      <c r="HQ485" s="62"/>
      <c r="HR485" s="62"/>
      <c r="HS485" s="62"/>
      <c r="HT485" s="62"/>
      <c r="HU485" s="62"/>
      <c r="HV485" s="62"/>
      <c r="HW485" s="62"/>
      <c r="HX485" s="49"/>
      <c r="HY485" s="49"/>
      <c r="HZ485" s="49"/>
      <c r="IA485" s="49"/>
      <c r="IB485" s="62"/>
      <c r="IC485" s="62"/>
      <c r="ID485" s="62"/>
      <c r="IE485" s="62"/>
      <c r="IF485" s="62"/>
      <c r="IG485" s="62"/>
      <c r="IH485" s="62"/>
      <c r="II485" s="49"/>
      <c r="IJ485" s="49"/>
      <c r="IK485" s="49"/>
      <c r="IL485" s="49"/>
      <c r="IM485" s="49"/>
      <c r="IN485" s="49"/>
      <c r="IO485" s="49"/>
      <c r="IP485" s="49"/>
      <c r="IQ485" s="49"/>
      <c r="IR485" s="49"/>
      <c r="IS485" s="49"/>
      <c r="IT485" s="49"/>
      <c r="IU485" s="49"/>
      <c r="IV485" s="49"/>
      <c r="IW485" s="49"/>
    </row>
    <row r="486" spans="1:257">
      <c r="A486"/>
      <c r="BR486" s="64"/>
      <c r="BS486" s="64"/>
      <c r="BT486" s="64"/>
      <c r="BU486" s="64"/>
      <c r="BV486" s="77"/>
      <c r="BW486" s="77"/>
      <c r="BX486" s="80"/>
      <c r="BY486" s="77"/>
      <c r="BZ486" s="79"/>
      <c r="CA486" s="77"/>
      <c r="CB486" s="77"/>
      <c r="CC486" s="77"/>
      <c r="CD486" s="64"/>
      <c r="CE486" s="64"/>
      <c r="FT486"/>
      <c r="FU486"/>
      <c r="HA486" s="62"/>
      <c r="HB486" s="62"/>
      <c r="HC486" s="6"/>
      <c r="HD486" s="310"/>
      <c r="HE486" s="224"/>
      <c r="HF486" s="98"/>
      <c r="HH486" s="105"/>
      <c r="HI486" s="78"/>
      <c r="HJ486" s="73"/>
      <c r="HK486" s="62"/>
      <c r="HL486" s="62"/>
      <c r="HM486" s="62"/>
      <c r="HN486" s="62"/>
      <c r="HO486" s="62"/>
      <c r="HP486" s="62"/>
      <c r="HQ486" s="62"/>
      <c r="HR486" s="62"/>
      <c r="HS486" s="62"/>
      <c r="HT486" s="62"/>
      <c r="HU486" s="62"/>
      <c r="HV486" s="62"/>
      <c r="HW486" s="62"/>
      <c r="HX486" s="49"/>
      <c r="HY486" s="49"/>
      <c r="HZ486" s="49"/>
      <c r="IA486" s="62"/>
      <c r="IB486" s="62"/>
      <c r="IC486" s="62"/>
      <c r="ID486" s="62"/>
      <c r="IE486" s="62"/>
      <c r="IF486" s="62"/>
      <c r="IG486" s="62"/>
      <c r="IH486" s="62"/>
      <c r="II486" s="62"/>
      <c r="IJ486" s="49"/>
      <c r="IK486" s="49"/>
      <c r="IL486" s="49"/>
      <c r="IM486" s="49"/>
      <c r="IN486" s="49"/>
      <c r="IO486" s="49"/>
      <c r="IP486" s="49"/>
      <c r="IQ486" s="49"/>
      <c r="IR486" s="49"/>
      <c r="IS486" s="49"/>
      <c r="IT486" s="49"/>
      <c r="IU486" s="49"/>
      <c r="IV486" s="49"/>
      <c r="IW486" s="49"/>
    </row>
    <row r="487" spans="1:257">
      <c r="A487"/>
      <c r="BR487" s="64"/>
      <c r="BS487" s="64"/>
      <c r="BT487" s="64"/>
      <c r="BU487" s="64"/>
      <c r="BV487" s="77"/>
      <c r="BW487" s="77"/>
      <c r="BX487" s="64"/>
      <c r="BY487" s="77"/>
      <c r="BZ487" s="79"/>
      <c r="CA487" s="77"/>
      <c r="CB487" s="77"/>
      <c r="CC487" s="77"/>
      <c r="CD487" s="64"/>
      <c r="CE487" s="64"/>
      <c r="FT487"/>
      <c r="FU487"/>
      <c r="HA487" s="62"/>
      <c r="HB487" s="62"/>
      <c r="HC487" s="6"/>
      <c r="HD487" s="310"/>
      <c r="HE487" s="224"/>
      <c r="HF487" s="98"/>
      <c r="HH487" s="105"/>
      <c r="HI487" s="78"/>
      <c r="HJ487" s="73"/>
      <c r="HK487" s="62"/>
      <c r="HL487" s="62"/>
      <c r="HM487" s="62"/>
      <c r="HN487" s="62"/>
      <c r="HO487" s="62"/>
      <c r="HP487" s="62"/>
      <c r="HQ487" s="62"/>
      <c r="HR487" s="62"/>
      <c r="HS487" s="62"/>
      <c r="HT487" s="62"/>
      <c r="HU487" s="62"/>
      <c r="HV487" s="62"/>
      <c r="HW487" s="62"/>
      <c r="HX487" s="49"/>
      <c r="HY487" s="49"/>
      <c r="HZ487" s="49"/>
      <c r="IA487" s="62"/>
      <c r="IB487" s="49"/>
      <c r="IC487" s="49"/>
      <c r="ID487" s="49"/>
      <c r="IE487" s="49"/>
      <c r="IF487" s="49"/>
      <c r="IG487" s="62"/>
      <c r="IH487" s="62"/>
      <c r="II487" s="62"/>
      <c r="IJ487" s="62"/>
      <c r="IK487" s="62"/>
      <c r="IL487" s="49"/>
      <c r="IM487" s="49"/>
      <c r="IN487" s="49"/>
      <c r="IO487" s="49"/>
      <c r="IP487" s="49"/>
      <c r="IQ487" s="49"/>
      <c r="IR487" s="49"/>
      <c r="IS487" s="49"/>
      <c r="IT487" s="49"/>
      <c r="IU487" s="49"/>
      <c r="IV487" s="49"/>
      <c r="IW487" s="49"/>
    </row>
    <row r="488" spans="1:257">
      <c r="A488"/>
      <c r="BR488" s="64"/>
      <c r="BS488" s="64"/>
      <c r="BT488" s="64"/>
      <c r="BU488" s="64"/>
      <c r="BV488" s="77"/>
      <c r="BW488" s="77"/>
      <c r="BX488" s="64"/>
      <c r="BY488" s="77"/>
      <c r="BZ488" s="79"/>
      <c r="CA488" s="77"/>
      <c r="CB488" s="77"/>
      <c r="CC488" s="77"/>
      <c r="CD488" s="64"/>
      <c r="CE488" s="64"/>
      <c r="FT488"/>
      <c r="FU488"/>
      <c r="HA488" s="62"/>
      <c r="HB488" s="62"/>
      <c r="HC488" s="6"/>
      <c r="HD488" s="310"/>
      <c r="HE488" s="224"/>
      <c r="HF488" s="98"/>
      <c r="HH488" s="105"/>
      <c r="HI488" s="78"/>
      <c r="HJ488" s="73"/>
      <c r="HK488" s="62"/>
      <c r="HL488" s="62"/>
      <c r="HM488" s="62"/>
      <c r="HN488" s="62"/>
      <c r="HO488" s="62"/>
      <c r="HP488" s="62"/>
      <c r="HQ488" s="62"/>
      <c r="HR488" s="62"/>
      <c r="HS488" s="62"/>
      <c r="HT488" s="62"/>
      <c r="HU488" s="62"/>
      <c r="HV488" s="62"/>
      <c r="HW488" s="62"/>
      <c r="HX488" s="49"/>
      <c r="HY488" s="49"/>
      <c r="HZ488" s="49"/>
      <c r="IA488" s="49"/>
      <c r="IB488" s="62"/>
      <c r="IC488" s="62"/>
      <c r="ID488" s="62"/>
      <c r="IE488" s="62"/>
      <c r="IF488" s="62"/>
      <c r="IG488" s="62"/>
      <c r="IH488" s="62"/>
      <c r="II488" s="62"/>
      <c r="IJ488" s="62"/>
      <c r="IK488" s="62"/>
      <c r="IL488" s="49"/>
      <c r="IM488" s="49"/>
      <c r="IN488" s="49"/>
      <c r="IO488" s="49"/>
      <c r="IP488" s="49"/>
      <c r="IQ488" s="49"/>
      <c r="IR488" s="49"/>
      <c r="IS488" s="49"/>
      <c r="IT488" s="49"/>
      <c r="IU488" s="49"/>
      <c r="IV488" s="49"/>
      <c r="IW488" s="49"/>
    </row>
    <row r="489" spans="1:257">
      <c r="A489"/>
      <c r="BR489" s="64"/>
      <c r="BS489" s="64"/>
      <c r="BT489" s="64"/>
      <c r="BU489" s="64"/>
      <c r="BV489" s="77"/>
      <c r="BW489" s="77"/>
      <c r="BX489" s="64"/>
      <c r="BY489" s="77"/>
      <c r="BZ489" s="79"/>
      <c r="CA489" s="77"/>
      <c r="CB489" s="77"/>
      <c r="CC489" s="77"/>
      <c r="CD489" s="64"/>
      <c r="CE489" s="64"/>
      <c r="FT489"/>
      <c r="FU489"/>
      <c r="HA489" s="62"/>
      <c r="HB489" s="62"/>
      <c r="HC489" s="6"/>
      <c r="HD489" s="310"/>
      <c r="HE489" s="224"/>
      <c r="HF489" s="98"/>
      <c r="HH489" s="105"/>
      <c r="HI489" s="78"/>
      <c r="HJ489" s="73"/>
      <c r="HK489" s="62"/>
      <c r="HL489" s="62"/>
      <c r="HM489" s="62"/>
      <c r="HN489" s="62"/>
      <c r="HO489" s="62"/>
      <c r="HP489" s="62"/>
      <c r="HQ489" s="62"/>
      <c r="HR489" s="62"/>
      <c r="HS489" s="62"/>
      <c r="HT489" s="62"/>
      <c r="HU489" s="62"/>
      <c r="HV489" s="62"/>
      <c r="HW489" s="62"/>
      <c r="HX489" s="62"/>
      <c r="HY489" s="62"/>
      <c r="HZ489" s="62"/>
      <c r="IA489" s="49"/>
      <c r="IB489" s="62"/>
      <c r="IC489" s="62"/>
      <c r="ID489" s="62"/>
      <c r="IE489" s="62"/>
      <c r="IF489" s="62"/>
      <c r="IG489" s="49"/>
      <c r="IH489" s="49"/>
      <c r="II489" s="62"/>
      <c r="IJ489" s="62"/>
      <c r="IK489" s="62"/>
      <c r="IL489" s="62"/>
      <c r="IM489" s="62"/>
      <c r="IN489" s="62"/>
      <c r="IO489" s="62"/>
      <c r="IP489" s="62"/>
      <c r="IQ489" s="62"/>
      <c r="IR489" s="62"/>
      <c r="IS489" s="62"/>
      <c r="IT489" s="62"/>
      <c r="IU489" s="62"/>
      <c r="IV489" s="62"/>
      <c r="IW489" s="49"/>
    </row>
    <row r="490" spans="1:257">
      <c r="A490"/>
      <c r="BR490" s="64"/>
      <c r="BS490" s="64"/>
      <c r="BT490" s="64"/>
      <c r="BU490" s="64"/>
      <c r="BV490" s="77"/>
      <c r="BW490" s="77"/>
      <c r="BX490" s="64"/>
      <c r="BY490" s="77"/>
      <c r="BZ490" s="79"/>
      <c r="CA490" s="77"/>
      <c r="CB490" s="77"/>
      <c r="CC490" s="77"/>
      <c r="CD490" s="64"/>
      <c r="CE490" s="64"/>
      <c r="FT490"/>
      <c r="FU490"/>
      <c r="HA490" s="62"/>
      <c r="HB490" s="62"/>
      <c r="HC490" s="6"/>
      <c r="HD490" s="310"/>
      <c r="HE490" s="224"/>
      <c r="HF490" s="98"/>
      <c r="HH490" s="105"/>
      <c r="HI490" s="78"/>
      <c r="HJ490" s="73"/>
      <c r="HK490" s="62"/>
      <c r="HL490" s="62"/>
      <c r="HM490" s="62"/>
      <c r="HN490" s="62"/>
      <c r="HO490" s="62"/>
      <c r="HP490" s="62"/>
      <c r="HQ490" s="62"/>
      <c r="HR490" s="62"/>
      <c r="HS490" s="62"/>
      <c r="HT490" s="62"/>
      <c r="HU490" s="62"/>
      <c r="HV490" s="62"/>
      <c r="HW490" s="62"/>
      <c r="HX490" s="62"/>
      <c r="HY490" s="62"/>
      <c r="HZ490" s="62"/>
      <c r="IA490" s="49"/>
      <c r="IB490" s="49"/>
      <c r="IC490" s="49"/>
      <c r="ID490" s="49"/>
      <c r="IE490" s="49"/>
      <c r="IF490" s="49"/>
      <c r="IG490" s="62"/>
      <c r="IH490" s="62"/>
      <c r="II490" s="62"/>
      <c r="IJ490" s="62"/>
      <c r="IK490" s="62"/>
      <c r="IL490" s="62"/>
      <c r="IM490" s="62"/>
      <c r="IN490" s="62"/>
      <c r="IO490" s="62"/>
      <c r="IP490" s="62"/>
      <c r="IQ490" s="62"/>
      <c r="IR490" s="62"/>
      <c r="IS490" s="62"/>
      <c r="IT490" s="62"/>
      <c r="IU490" s="62"/>
      <c r="IV490" s="62"/>
      <c r="IW490" s="62"/>
    </row>
    <row r="491" spans="1:257">
      <c r="A491"/>
      <c r="BR491" s="64"/>
      <c r="BS491" s="64"/>
      <c r="BT491" s="64"/>
      <c r="BU491" s="64"/>
      <c r="BV491" s="77"/>
      <c r="BW491" s="77"/>
      <c r="BX491" s="80"/>
      <c r="BY491" s="77"/>
      <c r="BZ491" s="79"/>
      <c r="CA491" s="77"/>
      <c r="CB491" s="77"/>
      <c r="CC491" s="77"/>
      <c r="CD491" s="64"/>
      <c r="CE491" s="64"/>
      <c r="FT491"/>
      <c r="FU491"/>
      <c r="HA491" s="62"/>
      <c r="HB491" s="62"/>
      <c r="HC491" s="6"/>
      <c r="HD491" s="310"/>
      <c r="HE491" s="224"/>
      <c r="HF491" s="98"/>
      <c r="HH491" s="105"/>
      <c r="HI491" s="78"/>
      <c r="HJ491" s="73"/>
      <c r="HK491" s="62"/>
      <c r="HL491" s="62"/>
      <c r="HM491" s="62"/>
      <c r="HN491" s="62"/>
      <c r="HO491" s="62"/>
      <c r="HP491" s="62"/>
      <c r="HQ491" s="62"/>
      <c r="HR491" s="62"/>
      <c r="HS491" s="62"/>
      <c r="HT491" s="62"/>
      <c r="HU491" s="62"/>
      <c r="HV491" s="62"/>
      <c r="HW491" s="62"/>
      <c r="HX491" s="62"/>
      <c r="HY491" s="62"/>
      <c r="HZ491" s="62"/>
      <c r="IA491" s="62"/>
      <c r="IB491" s="49"/>
      <c r="IC491" s="49"/>
      <c r="ID491" s="49"/>
      <c r="IE491" s="49"/>
      <c r="IF491" s="49"/>
      <c r="IG491" s="62"/>
      <c r="IH491" s="62"/>
      <c r="II491" s="62"/>
      <c r="IJ491" s="62"/>
      <c r="IK491" s="62"/>
      <c r="IL491" s="62"/>
      <c r="IM491" s="62"/>
      <c r="IN491" s="62"/>
      <c r="IO491" s="62"/>
      <c r="IP491" s="62"/>
      <c r="IQ491" s="62"/>
      <c r="IR491" s="62"/>
      <c r="IS491" s="62"/>
      <c r="IT491" s="62"/>
      <c r="IU491" s="62"/>
      <c r="IV491" s="62"/>
      <c r="IW491" s="62"/>
    </row>
    <row r="492" spans="1:257">
      <c r="A492"/>
      <c r="BR492" s="64"/>
      <c r="BS492" s="64"/>
      <c r="BT492" s="64"/>
      <c r="BU492" s="64"/>
      <c r="BV492" s="77"/>
      <c r="BW492" s="77"/>
      <c r="BX492" s="80"/>
      <c r="BY492" s="77"/>
      <c r="BZ492" s="79"/>
      <c r="CA492" s="77"/>
      <c r="CB492" s="77"/>
      <c r="CC492" s="77"/>
      <c r="CD492" s="64"/>
      <c r="CE492" s="64"/>
      <c r="FT492"/>
      <c r="FU492"/>
      <c r="HA492" s="62"/>
      <c r="HB492" s="62"/>
      <c r="HC492" s="6"/>
      <c r="HD492" s="311"/>
      <c r="HE492" s="225"/>
      <c r="HF492" s="99"/>
      <c r="HH492" s="106"/>
      <c r="HI492" s="78"/>
      <c r="HJ492" s="73"/>
      <c r="HK492" s="62"/>
      <c r="HL492" s="62"/>
      <c r="HM492" s="62"/>
      <c r="HN492" s="62"/>
      <c r="HO492" s="62"/>
      <c r="HP492" s="62"/>
      <c r="HQ492" s="62"/>
      <c r="HR492" s="62"/>
      <c r="HS492" s="62"/>
      <c r="HT492" s="62"/>
      <c r="HU492" s="62"/>
      <c r="HV492" s="62"/>
      <c r="HW492" s="62"/>
      <c r="HX492" s="62"/>
      <c r="HY492" s="62"/>
      <c r="HZ492" s="62"/>
      <c r="IA492" s="62"/>
      <c r="IB492" s="49"/>
      <c r="IC492" s="49"/>
      <c r="ID492" s="49"/>
      <c r="IE492" s="49"/>
      <c r="IF492" s="49"/>
      <c r="IG492" s="49"/>
      <c r="IH492" s="49"/>
      <c r="II492" s="62"/>
      <c r="IJ492" s="62"/>
      <c r="IK492" s="62"/>
      <c r="IL492" s="62"/>
      <c r="IM492" s="62"/>
      <c r="IN492" s="62"/>
      <c r="IO492" s="62"/>
      <c r="IP492" s="62"/>
      <c r="IQ492" s="62"/>
      <c r="IR492" s="62"/>
      <c r="IS492" s="62"/>
      <c r="IT492" s="62"/>
      <c r="IU492" s="62"/>
      <c r="IV492" s="62"/>
      <c r="IW492" s="62"/>
    </row>
    <row r="493" spans="1:257">
      <c r="A493"/>
      <c r="BR493" s="64"/>
      <c r="BS493" s="64"/>
      <c r="BT493" s="64"/>
      <c r="BU493" s="64"/>
      <c r="BV493" s="77"/>
      <c r="BW493" s="77"/>
      <c r="BX493" s="64"/>
      <c r="BY493" s="77"/>
      <c r="BZ493" s="79"/>
      <c r="CA493" s="77"/>
      <c r="CB493" s="77"/>
      <c r="CC493" s="77"/>
      <c r="CD493" s="64"/>
      <c r="CE493" s="64"/>
      <c r="FT493"/>
      <c r="FU493"/>
      <c r="HA493" s="62"/>
      <c r="HB493" s="62"/>
      <c r="HC493" s="6"/>
      <c r="HD493" s="310"/>
      <c r="HE493" s="224"/>
      <c r="HF493" s="98"/>
      <c r="HH493" s="105"/>
      <c r="HI493" s="78"/>
      <c r="HJ493" s="73"/>
      <c r="HK493" s="62"/>
      <c r="HL493" s="62"/>
      <c r="HM493" s="62"/>
      <c r="HN493" s="62"/>
      <c r="HO493" s="62"/>
      <c r="HP493" s="62"/>
      <c r="HQ493" s="62"/>
      <c r="HR493" s="62"/>
      <c r="HS493" s="62"/>
      <c r="HT493" s="62"/>
      <c r="HU493" s="62"/>
      <c r="HV493" s="62"/>
      <c r="HW493" s="62"/>
      <c r="HX493" s="62"/>
      <c r="HY493" s="62"/>
      <c r="HZ493" s="62"/>
      <c r="IA493" s="62"/>
      <c r="IB493" s="62"/>
      <c r="IC493" s="62"/>
      <c r="ID493" s="62"/>
      <c r="IE493" s="62"/>
      <c r="IF493" s="62"/>
      <c r="IG493" s="62"/>
      <c r="IH493" s="62"/>
      <c r="II493" s="62"/>
      <c r="IJ493" s="62"/>
      <c r="IK493" s="62"/>
      <c r="IL493" s="62"/>
      <c r="IM493" s="62"/>
      <c r="IN493" s="62"/>
      <c r="IO493" s="62"/>
      <c r="IP493" s="62"/>
      <c r="IQ493" s="62"/>
      <c r="IR493" s="62"/>
      <c r="IS493" s="62"/>
      <c r="IT493" s="62"/>
      <c r="IU493" s="62"/>
      <c r="IV493" s="62"/>
      <c r="IW493" s="62"/>
    </row>
    <row r="494" spans="1:257">
      <c r="A494"/>
      <c r="BR494" s="64"/>
      <c r="BS494" s="64"/>
      <c r="BT494" s="64"/>
      <c r="BU494" s="64"/>
      <c r="BV494" s="77"/>
      <c r="BW494" s="77"/>
      <c r="BX494" s="64"/>
      <c r="BY494" s="77"/>
      <c r="BZ494" s="79"/>
      <c r="CA494" s="77"/>
      <c r="CB494" s="77"/>
      <c r="CC494" s="77"/>
      <c r="CD494" s="64"/>
      <c r="CE494" s="64"/>
      <c r="FT494"/>
      <c r="FU494"/>
      <c r="HA494" s="62"/>
      <c r="HB494" s="62"/>
      <c r="HC494" s="6"/>
      <c r="HD494" s="310"/>
      <c r="HE494" s="224"/>
      <c r="HF494" s="98"/>
      <c r="HH494" s="105"/>
      <c r="HI494" s="78"/>
      <c r="HJ494" s="73"/>
      <c r="HK494" s="62"/>
      <c r="HL494" s="62"/>
      <c r="HM494" s="62"/>
      <c r="HN494" s="62"/>
      <c r="HO494" s="62"/>
      <c r="HP494" s="62"/>
      <c r="HQ494" s="62"/>
      <c r="HR494" s="62"/>
      <c r="HS494" s="62"/>
      <c r="HT494" s="62"/>
      <c r="HU494" s="62"/>
      <c r="HV494" s="62"/>
      <c r="HW494" s="62"/>
      <c r="HX494" s="62"/>
      <c r="HY494" s="62"/>
      <c r="HZ494" s="62"/>
      <c r="IA494" s="62"/>
      <c r="IB494" s="49"/>
      <c r="IC494" s="49"/>
      <c r="ID494" s="49"/>
      <c r="IE494" s="49"/>
      <c r="IF494" s="49"/>
      <c r="IG494" s="49"/>
      <c r="IH494" s="49"/>
      <c r="II494" s="49"/>
      <c r="IJ494" s="49"/>
      <c r="IK494" s="49"/>
      <c r="IL494" s="49"/>
      <c r="IM494" s="49"/>
      <c r="IN494" s="49"/>
      <c r="IO494" s="49"/>
      <c r="IP494" s="49"/>
      <c r="IQ494" s="49"/>
      <c r="IR494" s="49"/>
      <c r="IS494" s="49"/>
      <c r="IT494" s="49"/>
      <c r="IU494" s="49"/>
      <c r="IV494" s="49"/>
      <c r="IW494" s="49"/>
    </row>
    <row r="495" spans="1:257">
      <c r="A495"/>
      <c r="BR495" s="64"/>
      <c r="BS495" s="64"/>
      <c r="BT495" s="64"/>
      <c r="BU495" s="64"/>
      <c r="BV495" s="77"/>
      <c r="BW495" s="77"/>
      <c r="BX495" s="64"/>
      <c r="BY495" s="77"/>
      <c r="BZ495" s="79"/>
      <c r="CA495" s="77"/>
      <c r="CB495" s="77"/>
      <c r="CC495" s="77"/>
      <c r="CD495" s="64"/>
      <c r="CE495" s="64"/>
      <c r="FT495"/>
      <c r="FU495"/>
      <c r="HA495" s="62"/>
      <c r="HB495" s="62"/>
      <c r="HC495" s="6"/>
      <c r="HD495" s="310"/>
      <c r="HE495" s="224"/>
      <c r="HF495" s="98"/>
      <c r="HH495" s="105"/>
      <c r="HI495" s="78"/>
      <c r="HJ495" s="70"/>
      <c r="HK495" s="62"/>
      <c r="HL495" s="62"/>
      <c r="HM495" s="62"/>
      <c r="HN495" s="62"/>
      <c r="HO495" s="62"/>
      <c r="HP495" s="62"/>
      <c r="HQ495" s="62"/>
      <c r="HR495" s="62"/>
      <c r="HS495" s="62"/>
      <c r="HT495" s="62"/>
      <c r="HU495" s="62"/>
      <c r="HV495" s="62"/>
      <c r="HW495" s="62"/>
      <c r="HX495" s="62"/>
      <c r="HY495" s="62"/>
      <c r="HZ495" s="62"/>
      <c r="IA495" s="62"/>
      <c r="IB495" s="49"/>
      <c r="IC495" s="49"/>
      <c r="ID495" s="49"/>
      <c r="IE495" s="49"/>
      <c r="IF495" s="49"/>
      <c r="IG495" s="49"/>
      <c r="IH495" s="49"/>
      <c r="II495" s="49"/>
      <c r="IJ495" s="49"/>
      <c r="IK495" s="49"/>
      <c r="IL495" s="49"/>
      <c r="IM495" s="49"/>
      <c r="IN495" s="49"/>
      <c r="IO495" s="49"/>
      <c r="IP495" s="49"/>
      <c r="IQ495" s="49"/>
      <c r="IR495" s="49"/>
      <c r="IS495" s="49"/>
      <c r="IT495" s="49"/>
      <c r="IU495" s="49"/>
      <c r="IV495" s="49"/>
      <c r="IW495" s="49"/>
    </row>
    <row r="496" spans="1:257">
      <c r="A496"/>
      <c r="BR496" s="64"/>
      <c r="BS496" s="64"/>
      <c r="BT496" s="64"/>
      <c r="BU496" s="64"/>
      <c r="BV496" s="77"/>
      <c r="BW496" s="77"/>
      <c r="BX496" s="64"/>
      <c r="BY496" s="77"/>
      <c r="BZ496" s="79"/>
      <c r="CA496" s="77"/>
      <c r="CB496" s="77"/>
      <c r="CC496" s="77"/>
      <c r="CD496" s="64"/>
      <c r="CE496" s="64"/>
      <c r="FT496"/>
      <c r="FU496"/>
      <c r="HA496" s="62"/>
      <c r="HB496" s="62"/>
      <c r="HC496" s="6"/>
      <c r="HD496" s="310"/>
      <c r="HE496" s="224"/>
      <c r="HF496" s="98"/>
      <c r="HH496" s="105"/>
      <c r="HI496" s="78"/>
      <c r="HJ496" s="70"/>
      <c r="HK496" s="62"/>
      <c r="HL496" s="62"/>
      <c r="HM496" s="62"/>
      <c r="HN496" s="62"/>
      <c r="HO496" s="62"/>
      <c r="HP496" s="62"/>
      <c r="HQ496" s="62"/>
      <c r="HR496" s="62"/>
      <c r="HS496" s="62"/>
      <c r="HT496" s="62"/>
      <c r="HU496" s="62"/>
      <c r="HV496" s="62"/>
      <c r="HW496" s="62"/>
      <c r="HX496" s="49"/>
      <c r="HY496" s="49"/>
      <c r="HZ496" s="49"/>
      <c r="IA496" s="62"/>
      <c r="IB496" s="62"/>
      <c r="IC496" s="62"/>
      <c r="ID496" s="62"/>
      <c r="IE496" s="62"/>
      <c r="IF496" s="62"/>
      <c r="IG496" s="49"/>
      <c r="IH496" s="49"/>
      <c r="II496" s="49"/>
      <c r="IJ496" s="49"/>
      <c r="IK496" s="49"/>
      <c r="IL496" s="49"/>
      <c r="IM496" s="49"/>
      <c r="IN496" s="49"/>
      <c r="IO496" s="49"/>
      <c r="IP496" s="49"/>
      <c r="IQ496" s="49"/>
      <c r="IR496" s="49"/>
      <c r="IS496" s="49"/>
      <c r="IT496" s="49"/>
      <c r="IU496" s="49"/>
      <c r="IV496" s="49"/>
      <c r="IW496" s="49"/>
    </row>
    <row r="497" spans="1:257">
      <c r="A497"/>
      <c r="BR497" s="64"/>
      <c r="BS497" s="64"/>
      <c r="BT497" s="64"/>
      <c r="BU497" s="64"/>
      <c r="BV497" s="77"/>
      <c r="BW497" s="77"/>
      <c r="BX497" s="80"/>
      <c r="BY497" s="77"/>
      <c r="BZ497" s="79"/>
      <c r="CA497" s="77"/>
      <c r="CB497" s="77"/>
      <c r="CC497" s="77"/>
      <c r="CD497" s="64"/>
      <c r="CE497" s="64"/>
      <c r="FT497"/>
      <c r="FU497"/>
      <c r="HA497" s="62"/>
      <c r="HB497" s="62"/>
      <c r="HC497" s="6"/>
      <c r="HD497" s="310"/>
      <c r="HE497" s="224"/>
      <c r="HF497" s="98"/>
      <c r="HH497" s="105"/>
      <c r="HI497" s="78"/>
      <c r="HJ497" s="70"/>
      <c r="HK497" s="62"/>
      <c r="HL497" s="62"/>
      <c r="HM497" s="62"/>
      <c r="HN497" s="62"/>
      <c r="HO497" s="62"/>
      <c r="HP497" s="62"/>
      <c r="HQ497" s="62"/>
      <c r="HR497" s="62"/>
      <c r="HS497" s="62"/>
      <c r="HT497" s="62"/>
      <c r="HU497" s="62"/>
      <c r="HV497" s="62"/>
      <c r="HW497" s="62"/>
      <c r="HX497" s="62"/>
      <c r="HY497" s="62"/>
      <c r="HZ497" s="62"/>
      <c r="IA497" s="62"/>
      <c r="IB497" s="62"/>
      <c r="IC497" s="62"/>
      <c r="ID497" s="62"/>
      <c r="IE497" s="62"/>
      <c r="IF497" s="62"/>
      <c r="IG497" s="49"/>
      <c r="IH497" s="49"/>
      <c r="II497" s="49"/>
      <c r="IJ497" s="49"/>
      <c r="IK497" s="49"/>
      <c r="IL497" s="49"/>
      <c r="IM497" s="49"/>
      <c r="IN497" s="49"/>
      <c r="IO497" s="49"/>
      <c r="IP497" s="49"/>
      <c r="IQ497" s="49"/>
      <c r="IR497" s="49"/>
      <c r="IS497" s="49"/>
      <c r="IT497" s="49"/>
      <c r="IU497" s="49"/>
      <c r="IV497" s="49"/>
      <c r="IW497" s="49"/>
    </row>
    <row r="498" spans="1:257">
      <c r="A498"/>
      <c r="BR498" s="64"/>
      <c r="BS498" s="64"/>
      <c r="BT498" s="64"/>
      <c r="BU498" s="64"/>
      <c r="BV498" s="77"/>
      <c r="BW498" s="77"/>
      <c r="BX498" s="80"/>
      <c r="BY498" s="77"/>
      <c r="BZ498" s="79"/>
      <c r="CA498" s="77"/>
      <c r="CB498" s="77"/>
      <c r="CC498" s="77"/>
      <c r="CD498" s="64"/>
      <c r="CE498" s="64"/>
      <c r="FT498"/>
      <c r="FU498"/>
      <c r="HA498" s="62"/>
      <c r="HB498" s="62"/>
      <c r="HC498" s="6"/>
      <c r="HD498" s="310"/>
      <c r="HE498" s="224"/>
      <c r="HF498" s="98"/>
      <c r="HH498" s="105"/>
      <c r="HI498" s="78"/>
      <c r="HJ498" s="73"/>
      <c r="HK498" s="62"/>
      <c r="HL498" s="62"/>
      <c r="HM498" s="62"/>
      <c r="HN498" s="62"/>
      <c r="HO498" s="62"/>
      <c r="HP498" s="62"/>
      <c r="HQ498" s="62"/>
      <c r="HR498" s="62"/>
      <c r="HS498" s="62"/>
      <c r="HT498" s="62"/>
      <c r="HU498" s="62"/>
      <c r="HV498" s="62"/>
      <c r="HW498" s="62"/>
      <c r="HX498" s="62"/>
      <c r="HY498" s="62"/>
      <c r="HZ498" s="62"/>
      <c r="IA498" s="62"/>
      <c r="IB498" s="62"/>
      <c r="IC498" s="62"/>
      <c r="ID498" s="62"/>
      <c r="IE498" s="62"/>
      <c r="IF498" s="62"/>
      <c r="IG498" s="62"/>
      <c r="IH498" s="62"/>
      <c r="II498" s="49"/>
      <c r="IJ498" s="49"/>
      <c r="IK498" s="49"/>
      <c r="IL498" s="49"/>
      <c r="IM498" s="49"/>
      <c r="IN498" s="49"/>
      <c r="IO498" s="49"/>
      <c r="IP498" s="49"/>
      <c r="IQ498" s="49"/>
      <c r="IR498" s="49"/>
      <c r="IS498" s="49"/>
      <c r="IT498" s="49"/>
      <c r="IU498" s="49"/>
      <c r="IV498" s="49"/>
      <c r="IW498" s="49"/>
    </row>
    <row r="499" spans="1:257">
      <c r="A499"/>
      <c r="BR499" s="64"/>
      <c r="BS499" s="64"/>
      <c r="BT499" s="64"/>
      <c r="BU499" s="64"/>
      <c r="BV499" s="77"/>
      <c r="BW499" s="77"/>
      <c r="BX499" s="64"/>
      <c r="BY499" s="77"/>
      <c r="BZ499" s="79"/>
      <c r="CA499" s="77"/>
      <c r="CB499" s="77"/>
      <c r="CC499" s="77"/>
      <c r="CD499" s="64"/>
      <c r="CE499" s="64"/>
      <c r="FT499"/>
      <c r="FU499"/>
      <c r="HA499" s="62"/>
      <c r="HB499" s="62"/>
      <c r="HC499" s="6"/>
      <c r="HD499" s="310"/>
      <c r="HE499" s="224"/>
      <c r="HF499" s="98"/>
      <c r="HH499" s="105"/>
      <c r="HI499" s="78"/>
      <c r="HJ499" s="73"/>
      <c r="HK499" s="62"/>
      <c r="HL499" s="62"/>
      <c r="HM499" s="62"/>
      <c r="HN499" s="62"/>
      <c r="HO499" s="62"/>
      <c r="HP499" s="62"/>
      <c r="HQ499" s="62"/>
      <c r="HR499" s="62"/>
      <c r="HS499" s="62"/>
      <c r="HT499" s="62"/>
      <c r="HU499" s="62"/>
      <c r="HV499" s="62"/>
      <c r="HW499" s="62"/>
      <c r="HX499" s="49"/>
      <c r="HY499" s="49"/>
      <c r="HZ499" s="49"/>
      <c r="IA499" s="49"/>
      <c r="IB499" s="62"/>
      <c r="IC499" s="62"/>
      <c r="ID499" s="62"/>
      <c r="IE499" s="62"/>
      <c r="IF499" s="62"/>
      <c r="IG499" s="62"/>
      <c r="IH499" s="62"/>
      <c r="II499" s="49"/>
      <c r="IJ499" s="49"/>
      <c r="IK499" s="49"/>
      <c r="IL499" s="49"/>
      <c r="IM499" s="49"/>
      <c r="IN499" s="49"/>
      <c r="IO499" s="49"/>
      <c r="IP499" s="49"/>
      <c r="IQ499" s="49"/>
      <c r="IR499" s="49"/>
      <c r="IS499" s="49"/>
      <c r="IT499" s="49"/>
      <c r="IU499" s="49"/>
      <c r="IV499" s="49"/>
      <c r="IW499" s="49"/>
    </row>
    <row r="500" spans="1:257">
      <c r="A500"/>
      <c r="BR500" s="64"/>
      <c r="BS500" s="64"/>
      <c r="BT500" s="64"/>
      <c r="BU500" s="64"/>
      <c r="BV500" s="77"/>
      <c r="BW500" s="77"/>
      <c r="BX500" s="64"/>
      <c r="BY500" s="77"/>
      <c r="BZ500" s="79"/>
      <c r="CA500" s="77"/>
      <c r="CB500" s="77"/>
      <c r="CC500" s="77"/>
      <c r="CD500" s="64"/>
      <c r="CE500" s="64"/>
      <c r="FT500"/>
      <c r="FU500"/>
      <c r="HA500" s="62"/>
      <c r="HB500" s="62"/>
      <c r="HC500" s="6"/>
      <c r="HD500" s="310"/>
      <c r="HE500" s="224"/>
      <c r="HF500" s="98"/>
      <c r="HH500" s="105"/>
      <c r="HI500" s="78"/>
      <c r="HJ500" s="73"/>
      <c r="HK500" s="62"/>
      <c r="HL500" s="62"/>
      <c r="HM500" s="62"/>
      <c r="HN500" s="62"/>
      <c r="HO500" s="62"/>
      <c r="HP500" s="62"/>
      <c r="HQ500" s="62"/>
      <c r="HR500" s="62"/>
      <c r="HS500" s="62"/>
      <c r="HT500" s="62"/>
      <c r="HU500" s="62"/>
      <c r="HV500" s="62"/>
      <c r="HW500" s="62"/>
      <c r="HX500" s="49"/>
      <c r="HY500" s="49"/>
      <c r="HZ500" s="49"/>
      <c r="IA500" s="62"/>
      <c r="IB500" s="62"/>
      <c r="IC500" s="62"/>
      <c r="ID500" s="62"/>
      <c r="IE500" s="62"/>
      <c r="IF500" s="62"/>
      <c r="IG500" s="62"/>
      <c r="IH500" s="62"/>
      <c r="II500" s="62"/>
      <c r="IJ500" s="49"/>
      <c r="IK500" s="49"/>
      <c r="IL500" s="49"/>
      <c r="IM500" s="49"/>
      <c r="IN500" s="49"/>
      <c r="IO500" s="49"/>
      <c r="IP500" s="49"/>
      <c r="IQ500" s="49"/>
      <c r="IR500" s="49"/>
      <c r="IS500" s="49"/>
      <c r="IT500" s="49"/>
      <c r="IU500" s="49"/>
      <c r="IV500" s="49"/>
      <c r="IW500" s="49"/>
    </row>
    <row r="501" spans="1:257">
      <c r="A501"/>
      <c r="BR501" s="64"/>
      <c r="BS501" s="77"/>
      <c r="BT501" s="77"/>
      <c r="BU501" s="77"/>
      <c r="BV501" s="77"/>
      <c r="BW501" s="77"/>
      <c r="BX501" s="77"/>
      <c r="BY501" s="77"/>
      <c r="BZ501" s="77"/>
      <c r="CA501" s="77"/>
      <c r="CB501" s="77"/>
      <c r="CC501" s="77"/>
      <c r="CD501" s="64"/>
      <c r="CE501" s="64"/>
      <c r="FT501"/>
      <c r="FU501"/>
      <c r="HA501" s="62"/>
      <c r="HB501" s="62"/>
      <c r="HC501" s="6"/>
      <c r="HD501" s="310"/>
      <c r="HE501" s="224"/>
      <c r="HF501" s="98"/>
      <c r="HH501" s="105"/>
      <c r="HI501" s="78"/>
      <c r="HJ501" s="73"/>
      <c r="HK501" s="62"/>
      <c r="HL501" s="62"/>
      <c r="HM501" s="62"/>
      <c r="HN501" s="62"/>
      <c r="HO501" s="62"/>
      <c r="HP501" s="62"/>
      <c r="HQ501" s="62"/>
      <c r="HR501" s="62"/>
      <c r="HS501" s="62"/>
      <c r="HT501" s="62"/>
      <c r="HU501" s="62"/>
      <c r="HV501" s="62"/>
      <c r="HW501" s="62"/>
      <c r="HX501" s="49"/>
      <c r="HY501" s="49"/>
      <c r="HZ501" s="49"/>
      <c r="IA501" s="62"/>
      <c r="IB501" s="49"/>
      <c r="IC501" s="49"/>
      <c r="ID501" s="49"/>
      <c r="IE501" s="49"/>
      <c r="IF501" s="49"/>
      <c r="IG501" s="62"/>
      <c r="IH501" s="62"/>
      <c r="II501" s="62"/>
      <c r="IJ501" s="62"/>
      <c r="IK501" s="62"/>
      <c r="IL501" s="49"/>
      <c r="IM501" s="49"/>
      <c r="IN501" s="49"/>
      <c r="IO501" s="49"/>
      <c r="IP501" s="49"/>
      <c r="IQ501" s="49"/>
      <c r="IR501" s="49"/>
      <c r="IS501" s="49"/>
      <c r="IT501" s="49"/>
      <c r="IU501" s="49"/>
      <c r="IV501" s="49"/>
      <c r="IW501" s="49"/>
    </row>
    <row r="502" spans="1:257">
      <c r="A502"/>
      <c r="BR502" s="64"/>
      <c r="BS502" s="77"/>
      <c r="BT502" s="77"/>
      <c r="BU502" s="77"/>
      <c r="BV502" s="77"/>
      <c r="BW502" s="77"/>
      <c r="BX502" s="77"/>
      <c r="BY502" s="77"/>
      <c r="BZ502" s="77"/>
      <c r="CA502" s="77"/>
      <c r="CB502" s="77"/>
      <c r="CC502" s="77"/>
      <c r="CD502" s="64"/>
      <c r="CE502" s="64"/>
      <c r="FT502"/>
      <c r="FU502"/>
      <c r="HA502" s="62"/>
      <c r="HB502" s="62"/>
      <c r="HC502" s="6"/>
      <c r="HD502" s="310"/>
      <c r="HE502" s="224"/>
      <c r="HF502" s="98"/>
      <c r="HH502" s="105"/>
      <c r="HI502" s="78"/>
      <c r="HJ502" s="73"/>
      <c r="HK502" s="62"/>
      <c r="HL502" s="62"/>
      <c r="HM502" s="62"/>
      <c r="HN502" s="62"/>
      <c r="HO502" s="62"/>
      <c r="HP502" s="62"/>
      <c r="HQ502" s="62"/>
      <c r="HR502" s="62"/>
      <c r="HS502" s="62"/>
      <c r="HT502" s="62"/>
      <c r="HU502" s="62"/>
      <c r="HV502" s="62"/>
      <c r="HW502" s="62"/>
      <c r="HX502" s="49"/>
      <c r="HY502" s="49"/>
      <c r="HZ502" s="49"/>
      <c r="IA502" s="49"/>
      <c r="IB502" s="62"/>
      <c r="IC502" s="62"/>
      <c r="ID502" s="62"/>
      <c r="IE502" s="62"/>
      <c r="IF502" s="62"/>
      <c r="IG502" s="62"/>
      <c r="IH502" s="62"/>
      <c r="II502" s="62"/>
      <c r="IJ502" s="62"/>
      <c r="IK502" s="62"/>
      <c r="IL502" s="49"/>
      <c r="IM502" s="49"/>
      <c r="IN502" s="49"/>
      <c r="IO502" s="49"/>
      <c r="IP502" s="49"/>
      <c r="IQ502" s="49"/>
      <c r="IR502" s="49"/>
      <c r="IS502" s="49"/>
      <c r="IT502" s="49"/>
      <c r="IU502" s="49"/>
      <c r="IV502" s="49"/>
      <c r="IW502" s="49"/>
    </row>
    <row r="503" spans="1:257">
      <c r="A503"/>
      <c r="BR503" s="64"/>
      <c r="BS503" s="77"/>
      <c r="BT503" s="77"/>
      <c r="BU503" s="77"/>
      <c r="BV503" s="77"/>
      <c r="BW503" s="77"/>
      <c r="BX503" s="77"/>
      <c r="BY503" s="77"/>
      <c r="BZ503" s="77"/>
      <c r="CA503" s="77"/>
      <c r="CB503" s="77"/>
      <c r="CC503" s="77"/>
      <c r="CD503" s="64"/>
      <c r="CE503" s="64"/>
      <c r="FT503"/>
      <c r="FU503"/>
      <c r="HA503" s="62"/>
      <c r="HB503" s="62"/>
      <c r="HC503" s="6"/>
      <c r="HD503" s="310"/>
      <c r="HE503" s="224"/>
      <c r="HF503" s="98"/>
      <c r="HH503" s="105"/>
      <c r="HI503" s="78"/>
      <c r="HJ503" s="73"/>
      <c r="HK503" s="62"/>
      <c r="HL503" s="62"/>
      <c r="HM503" s="62"/>
      <c r="HN503" s="62"/>
      <c r="HO503" s="62"/>
      <c r="HP503" s="62"/>
      <c r="HQ503" s="62"/>
      <c r="HR503" s="62"/>
      <c r="HS503" s="62"/>
      <c r="HT503" s="62"/>
      <c r="HU503" s="62"/>
      <c r="HV503" s="62"/>
      <c r="HW503" s="62"/>
      <c r="HX503" s="62"/>
      <c r="HY503" s="62"/>
      <c r="HZ503" s="62"/>
      <c r="IA503" s="49"/>
      <c r="IB503" s="62"/>
      <c r="IC503" s="62"/>
      <c r="ID503" s="62"/>
      <c r="IE503" s="62"/>
      <c r="IF503" s="62"/>
      <c r="IG503" s="49"/>
      <c r="IH503" s="49"/>
      <c r="II503" s="62"/>
      <c r="IJ503" s="62"/>
      <c r="IK503" s="62"/>
      <c r="IL503" s="62"/>
      <c r="IM503" s="62"/>
      <c r="IN503" s="62"/>
      <c r="IO503" s="62"/>
      <c r="IP503" s="62"/>
      <c r="IQ503" s="62"/>
      <c r="IR503" s="62"/>
      <c r="IS503" s="62"/>
      <c r="IT503" s="62"/>
      <c r="IU503" s="62"/>
      <c r="IV503" s="62"/>
      <c r="IW503" s="49"/>
    </row>
    <row r="504" spans="1:257">
      <c r="A504"/>
      <c r="BR504" s="64"/>
      <c r="BS504" s="64"/>
      <c r="BT504" s="64"/>
      <c r="BU504" s="64"/>
      <c r="BV504" s="77"/>
      <c r="BW504" s="77"/>
      <c r="BX504" s="64"/>
      <c r="BY504" s="77"/>
      <c r="BZ504" s="79"/>
      <c r="CA504" s="77"/>
      <c r="CB504" s="77"/>
      <c r="CC504" s="77"/>
      <c r="CD504" s="64"/>
      <c r="CE504" s="64"/>
      <c r="FT504"/>
      <c r="FU504"/>
      <c r="HA504" s="62"/>
      <c r="HB504" s="62"/>
      <c r="HC504" s="6"/>
      <c r="HD504" s="310"/>
      <c r="HE504" s="224"/>
      <c r="HF504" s="98"/>
      <c r="HH504" s="105"/>
      <c r="HI504" s="78"/>
      <c r="HJ504" s="73"/>
      <c r="HK504" s="62"/>
      <c r="HL504" s="62"/>
      <c r="HM504" s="62"/>
      <c r="HN504" s="62"/>
      <c r="HO504" s="62"/>
      <c r="HP504" s="62"/>
      <c r="HQ504" s="62"/>
      <c r="HR504" s="62"/>
      <c r="HS504" s="62"/>
      <c r="HT504" s="62"/>
      <c r="HU504" s="62"/>
      <c r="HV504" s="62"/>
      <c r="HW504" s="62"/>
      <c r="HX504" s="62"/>
      <c r="HY504" s="62"/>
      <c r="HZ504" s="62"/>
      <c r="IA504" s="49"/>
      <c r="IB504" s="49"/>
      <c r="IC504" s="49"/>
      <c r="ID504" s="49"/>
      <c r="IE504" s="49"/>
      <c r="IF504" s="49"/>
      <c r="IG504" s="62"/>
      <c r="IH504" s="62"/>
      <c r="II504" s="62"/>
      <c r="IJ504" s="62"/>
      <c r="IK504" s="62"/>
      <c r="IL504" s="62"/>
      <c r="IM504" s="62"/>
      <c r="IN504" s="62"/>
      <c r="IO504" s="62"/>
      <c r="IP504" s="62"/>
      <c r="IQ504" s="62"/>
      <c r="IR504" s="62"/>
      <c r="IS504" s="62"/>
      <c r="IT504" s="62"/>
      <c r="IU504" s="62"/>
      <c r="IV504" s="62"/>
      <c r="IW504" s="62"/>
    </row>
    <row r="505" spans="1:257">
      <c r="A505"/>
      <c r="BR505" s="64"/>
      <c r="BS505" s="64"/>
      <c r="BT505" s="64"/>
      <c r="BU505" s="64"/>
      <c r="BV505" s="77"/>
      <c r="BW505" s="77"/>
      <c r="BX505" s="64"/>
      <c r="BY505" s="77"/>
      <c r="BZ505" s="79"/>
      <c r="CA505" s="77"/>
      <c r="CB505" s="77"/>
      <c r="CC505" s="77"/>
      <c r="CD505" s="64"/>
      <c r="CE505" s="64"/>
      <c r="FT505"/>
      <c r="FU505"/>
      <c r="HA505" s="62"/>
      <c r="HB505" s="62"/>
      <c r="HC505" s="6"/>
      <c r="HD505" s="310"/>
      <c r="HE505" s="224"/>
      <c r="HF505" s="98"/>
      <c r="HH505" s="105"/>
      <c r="HI505" s="78"/>
      <c r="HJ505" s="73"/>
      <c r="HK505" s="62"/>
      <c r="HL505" s="62"/>
      <c r="HM505" s="62"/>
      <c r="HN505" s="62"/>
      <c r="HO505" s="62"/>
      <c r="HP505" s="62"/>
      <c r="HQ505" s="62"/>
      <c r="HR505" s="62"/>
      <c r="HS505" s="62"/>
      <c r="HT505" s="62"/>
      <c r="HU505" s="62"/>
      <c r="HV505" s="62"/>
      <c r="HW505" s="62"/>
      <c r="HX505" s="62"/>
      <c r="HY505" s="62"/>
      <c r="HZ505" s="62"/>
      <c r="IA505" s="62"/>
      <c r="IB505" s="49"/>
      <c r="IC505" s="49"/>
      <c r="ID505" s="49"/>
      <c r="IE505" s="49"/>
      <c r="IF505" s="49"/>
      <c r="IG505" s="62"/>
      <c r="IH505" s="62"/>
      <c r="II505" s="62"/>
      <c r="IJ505" s="62"/>
      <c r="IK505" s="62"/>
      <c r="IL505" s="62"/>
      <c r="IM505" s="62"/>
      <c r="IN505" s="62"/>
      <c r="IO505" s="62"/>
      <c r="IP505" s="62"/>
      <c r="IQ505" s="62"/>
      <c r="IR505" s="62"/>
      <c r="IS505" s="62"/>
      <c r="IT505" s="62"/>
      <c r="IU505" s="62"/>
      <c r="IV505" s="62"/>
      <c r="IW505" s="62"/>
    </row>
    <row r="506" spans="1:257">
      <c r="A506"/>
      <c r="BR506" s="64"/>
      <c r="BS506" s="64"/>
      <c r="BT506" s="64"/>
      <c r="BU506" s="64"/>
      <c r="BV506" s="77"/>
      <c r="BW506" s="77"/>
      <c r="BX506" s="80"/>
      <c r="BY506" s="77"/>
      <c r="BZ506" s="79"/>
      <c r="CA506" s="77"/>
      <c r="CB506" s="77"/>
      <c r="CC506" s="77"/>
      <c r="CD506" s="64"/>
      <c r="CE506" s="64"/>
      <c r="FT506"/>
      <c r="FU506"/>
      <c r="HA506" s="62"/>
      <c r="HB506" s="62"/>
      <c r="HC506" s="6"/>
      <c r="HD506" s="311"/>
      <c r="HE506" s="225"/>
      <c r="HF506" s="99"/>
      <c r="HH506" s="106"/>
      <c r="HI506" s="78"/>
      <c r="HJ506" s="73"/>
      <c r="HK506" s="62"/>
      <c r="HL506" s="62"/>
      <c r="HM506" s="62"/>
      <c r="HN506" s="62"/>
      <c r="HO506" s="62"/>
      <c r="HP506" s="62"/>
      <c r="HQ506" s="62"/>
      <c r="HR506" s="62"/>
      <c r="HS506" s="62"/>
      <c r="HT506" s="62"/>
      <c r="HU506" s="62"/>
      <c r="HV506" s="62"/>
      <c r="HW506" s="62"/>
      <c r="HX506" s="62"/>
      <c r="HY506" s="62"/>
      <c r="HZ506" s="62"/>
      <c r="IA506" s="62"/>
      <c r="IB506" s="49"/>
      <c r="IC506" s="49"/>
      <c r="ID506" s="49"/>
      <c r="IE506" s="49"/>
      <c r="IF506" s="49"/>
      <c r="IG506" s="49"/>
      <c r="IH506" s="49"/>
      <c r="II506" s="62"/>
      <c r="IJ506" s="62"/>
      <c r="IK506" s="62"/>
      <c r="IL506" s="62"/>
      <c r="IM506" s="62"/>
      <c r="IN506" s="62"/>
      <c r="IO506" s="62"/>
      <c r="IP506" s="62"/>
      <c r="IQ506" s="62"/>
      <c r="IR506" s="62"/>
      <c r="IS506" s="62"/>
      <c r="IT506" s="62"/>
      <c r="IU506" s="62"/>
      <c r="IV506" s="62"/>
      <c r="IW506" s="62"/>
    </row>
    <row r="507" spans="1:257">
      <c r="A507"/>
      <c r="BR507" s="64"/>
      <c r="BS507" s="64"/>
      <c r="BT507" s="64"/>
      <c r="BU507" s="64"/>
      <c r="BV507" s="77"/>
      <c r="BW507" s="77"/>
      <c r="BX507" s="80"/>
      <c r="BY507" s="77"/>
      <c r="BZ507" s="79"/>
      <c r="CA507" s="77"/>
      <c r="CB507" s="77"/>
      <c r="CC507" s="77"/>
      <c r="CD507" s="64"/>
      <c r="CE507" s="64"/>
      <c r="FT507"/>
      <c r="FU507"/>
      <c r="HA507" s="62"/>
      <c r="HB507" s="62"/>
      <c r="HC507" s="6"/>
      <c r="HD507" s="310"/>
      <c r="HE507" s="224"/>
      <c r="HF507" s="98"/>
      <c r="HH507" s="105"/>
      <c r="HI507" s="78"/>
      <c r="HJ507" s="73"/>
      <c r="HK507" s="62"/>
      <c r="HL507" s="62"/>
      <c r="HM507" s="62"/>
      <c r="HN507" s="62"/>
      <c r="HO507" s="62"/>
      <c r="HP507" s="62"/>
      <c r="HQ507" s="62"/>
      <c r="HR507" s="62"/>
      <c r="HS507" s="62"/>
      <c r="HT507" s="62"/>
      <c r="HU507" s="62"/>
      <c r="HV507" s="62"/>
      <c r="HW507" s="62"/>
      <c r="HX507" s="62"/>
      <c r="HY507" s="62"/>
      <c r="HZ507" s="62"/>
      <c r="IA507" s="62"/>
      <c r="IB507" s="62"/>
      <c r="IC507" s="62"/>
      <c r="ID507" s="62"/>
      <c r="IE507" s="62"/>
      <c r="IF507" s="62"/>
      <c r="IG507" s="62"/>
      <c r="IH507" s="62"/>
      <c r="II507" s="62"/>
      <c r="IJ507" s="62"/>
      <c r="IK507" s="62"/>
      <c r="IL507" s="62"/>
      <c r="IM507" s="62"/>
      <c r="IN507" s="62"/>
      <c r="IO507" s="62"/>
      <c r="IP507" s="62"/>
      <c r="IQ507" s="62"/>
      <c r="IR507" s="62"/>
      <c r="IS507" s="62"/>
      <c r="IT507" s="62"/>
      <c r="IU507" s="62"/>
      <c r="IV507" s="62"/>
      <c r="IW507" s="62"/>
    </row>
    <row r="508" spans="1:257">
      <c r="A508"/>
      <c r="BR508" s="64"/>
      <c r="BS508" s="64"/>
      <c r="BT508" s="64"/>
      <c r="BU508" s="64"/>
      <c r="BV508" s="77"/>
      <c r="BW508" s="77"/>
      <c r="BX508" s="64"/>
      <c r="BY508" s="77"/>
      <c r="BZ508" s="79"/>
      <c r="CA508" s="77"/>
      <c r="CB508" s="77"/>
      <c r="CC508" s="77"/>
      <c r="CD508" s="64"/>
      <c r="CE508" s="64"/>
      <c r="FT508"/>
      <c r="FU508"/>
      <c r="HA508" s="62"/>
      <c r="HB508" s="62"/>
      <c r="HC508" s="6"/>
      <c r="HD508" s="310"/>
      <c r="HE508" s="224"/>
      <c r="HF508" s="98"/>
      <c r="HH508" s="105"/>
      <c r="HI508" s="78"/>
      <c r="HJ508" s="73"/>
      <c r="HK508" s="62"/>
      <c r="HL508" s="62"/>
      <c r="HM508" s="62"/>
      <c r="HN508" s="62"/>
      <c r="HO508" s="62"/>
      <c r="HP508" s="62"/>
      <c r="HQ508" s="62"/>
      <c r="HR508" s="62"/>
      <c r="HS508" s="62"/>
      <c r="HT508" s="62"/>
      <c r="HU508" s="62"/>
      <c r="HV508" s="62"/>
      <c r="HW508" s="62"/>
      <c r="HX508" s="62"/>
      <c r="HY508" s="62"/>
      <c r="HZ508" s="62"/>
      <c r="IA508" s="62"/>
      <c r="IB508" s="49"/>
      <c r="IC508" s="49"/>
      <c r="ID508" s="49"/>
      <c r="IE508" s="49"/>
      <c r="IF508" s="49"/>
      <c r="IG508" s="49"/>
      <c r="IH508" s="49"/>
      <c r="II508" s="49"/>
      <c r="IJ508" s="49"/>
      <c r="IK508" s="49"/>
      <c r="IL508" s="49"/>
      <c r="IM508" s="49"/>
      <c r="IN508" s="49"/>
      <c r="IO508" s="49"/>
      <c r="IP508" s="49"/>
      <c r="IQ508" s="49"/>
      <c r="IR508" s="49"/>
      <c r="IS508" s="49"/>
      <c r="IT508" s="49"/>
      <c r="IU508" s="49"/>
      <c r="IV508" s="49"/>
      <c r="IW508" s="49"/>
    </row>
    <row r="509" spans="1:257">
      <c r="A509"/>
      <c r="BR509" s="64"/>
      <c r="BS509" s="64"/>
      <c r="BT509" s="64"/>
      <c r="BU509" s="64"/>
      <c r="BV509" s="77"/>
      <c r="BW509" s="77"/>
      <c r="BX509" s="64"/>
      <c r="BY509" s="77"/>
      <c r="BZ509" s="79"/>
      <c r="CA509" s="77"/>
      <c r="CB509" s="77"/>
      <c r="CC509" s="77"/>
      <c r="CD509" s="64"/>
      <c r="CE509" s="64"/>
      <c r="FT509"/>
      <c r="FU509"/>
      <c r="HA509" s="62"/>
      <c r="HB509" s="62"/>
      <c r="HC509" s="6"/>
      <c r="HD509" s="310"/>
      <c r="HE509" s="224"/>
      <c r="HF509" s="98"/>
      <c r="HH509" s="105"/>
      <c r="HI509" s="78"/>
      <c r="HJ509" s="70"/>
      <c r="HK509" s="62"/>
      <c r="HL509" s="62"/>
      <c r="HM509" s="62"/>
      <c r="HN509" s="62"/>
      <c r="HO509" s="62"/>
      <c r="HP509" s="62"/>
      <c r="HQ509" s="62"/>
      <c r="HR509" s="62"/>
      <c r="HS509" s="62"/>
      <c r="HT509" s="62"/>
      <c r="HU509" s="62"/>
      <c r="HV509" s="62"/>
      <c r="HW509" s="62"/>
      <c r="HX509" s="62"/>
      <c r="HY509" s="62"/>
      <c r="HZ509" s="62"/>
      <c r="IA509" s="62"/>
      <c r="IB509" s="49"/>
      <c r="IC509" s="49"/>
      <c r="ID509" s="49"/>
      <c r="IE509" s="49"/>
      <c r="IF509" s="49"/>
      <c r="IG509" s="49"/>
      <c r="IH509" s="49"/>
      <c r="II509" s="49"/>
      <c r="IJ509" s="49"/>
      <c r="IK509" s="49"/>
      <c r="IL509" s="49"/>
      <c r="IM509" s="49"/>
      <c r="IN509" s="49"/>
      <c r="IO509" s="49"/>
      <c r="IP509" s="49"/>
      <c r="IQ509" s="49"/>
      <c r="IR509" s="49"/>
      <c r="IS509" s="49"/>
      <c r="IT509" s="49"/>
      <c r="IU509" s="49"/>
      <c r="IV509" s="49"/>
      <c r="IW509" s="49"/>
    </row>
    <row r="510" spans="1:257">
      <c r="A510"/>
      <c r="BR510" s="64"/>
      <c r="BS510" s="77"/>
      <c r="BT510" s="77"/>
      <c r="BU510" s="77"/>
      <c r="BV510" s="77"/>
      <c r="BW510" s="77"/>
      <c r="BX510" s="77"/>
      <c r="BY510" s="77"/>
      <c r="BZ510" s="77"/>
      <c r="CA510" s="77"/>
      <c r="CB510" s="77"/>
      <c r="CC510" s="77"/>
      <c r="CD510" s="64"/>
      <c r="CE510" s="64"/>
      <c r="FT510"/>
      <c r="FU510"/>
      <c r="HA510" s="62"/>
      <c r="HB510" s="62"/>
      <c r="HC510" s="6"/>
      <c r="HD510" s="310"/>
      <c r="HE510" s="224"/>
      <c r="HF510" s="98"/>
      <c r="HH510" s="105"/>
      <c r="HI510" s="78"/>
      <c r="HJ510" s="70"/>
      <c r="HK510" s="62"/>
      <c r="HL510" s="62"/>
      <c r="HM510" s="62"/>
      <c r="HN510" s="62"/>
      <c r="HO510" s="62"/>
      <c r="HP510" s="62"/>
      <c r="HQ510" s="62"/>
      <c r="HR510" s="62"/>
      <c r="HS510" s="62"/>
      <c r="HT510" s="62"/>
      <c r="HU510" s="62"/>
      <c r="HV510" s="62"/>
      <c r="HW510" s="62"/>
      <c r="HX510" s="49"/>
      <c r="HY510" s="49"/>
      <c r="HZ510" s="49"/>
      <c r="IA510" s="62"/>
      <c r="IB510" s="62"/>
      <c r="IC510" s="62"/>
      <c r="ID510" s="62"/>
      <c r="IE510" s="62"/>
      <c r="IF510" s="62"/>
      <c r="IG510" s="49"/>
      <c r="IH510" s="49"/>
      <c r="II510" s="49"/>
      <c r="IJ510" s="49"/>
      <c r="IK510" s="49"/>
      <c r="IL510" s="49"/>
      <c r="IM510" s="49"/>
      <c r="IN510" s="49"/>
      <c r="IO510" s="49"/>
      <c r="IP510" s="49"/>
      <c r="IQ510" s="49"/>
      <c r="IR510" s="49"/>
      <c r="IS510" s="49"/>
      <c r="IT510" s="49"/>
      <c r="IU510" s="49"/>
      <c r="IV510" s="49"/>
      <c r="IW510" s="49"/>
    </row>
    <row r="511" spans="1:257">
      <c r="A511"/>
      <c r="BR511" s="64"/>
      <c r="BS511" s="77"/>
      <c r="BT511" s="77"/>
      <c r="BU511" s="77"/>
      <c r="BV511" s="77"/>
      <c r="BW511" s="77"/>
      <c r="BX511" s="77"/>
      <c r="BY511" s="77"/>
      <c r="BZ511" s="77"/>
      <c r="CA511" s="77"/>
      <c r="CB511" s="77"/>
      <c r="CC511" s="64"/>
      <c r="CD511" s="64"/>
      <c r="CE511" s="64"/>
      <c r="FT511"/>
      <c r="FU511"/>
      <c r="HA511" s="62"/>
      <c r="HB511" s="62"/>
      <c r="HC511" s="6"/>
      <c r="HD511" s="310"/>
      <c r="HE511" s="224"/>
      <c r="HF511" s="98"/>
      <c r="HH511" s="105"/>
      <c r="HI511" s="78"/>
      <c r="HJ511" s="70"/>
      <c r="HK511" s="62"/>
      <c r="HL511" s="62"/>
      <c r="HM511" s="62"/>
      <c r="HN511" s="62"/>
      <c r="HO511" s="62"/>
      <c r="HP511" s="62"/>
      <c r="HQ511" s="62"/>
      <c r="HR511" s="62"/>
      <c r="HS511" s="62"/>
      <c r="HT511" s="62"/>
      <c r="HU511" s="62"/>
      <c r="HV511" s="62"/>
      <c r="HW511" s="62"/>
      <c r="HX511" s="62"/>
      <c r="HY511" s="62"/>
      <c r="HZ511" s="62"/>
      <c r="IA511" s="62"/>
      <c r="IB511" s="62"/>
      <c r="IC511" s="62"/>
      <c r="ID511" s="62"/>
      <c r="IE511" s="62"/>
      <c r="IF511" s="62"/>
      <c r="IG511" s="49"/>
      <c r="IH511" s="49"/>
      <c r="II511" s="49"/>
      <c r="IJ511" s="49"/>
      <c r="IK511" s="49"/>
      <c r="IL511" s="49"/>
      <c r="IM511" s="49"/>
      <c r="IN511" s="49"/>
      <c r="IO511" s="49"/>
      <c r="IP511" s="49"/>
      <c r="IQ511" s="49"/>
      <c r="IR511" s="49"/>
      <c r="IS511" s="49"/>
      <c r="IT511" s="49"/>
      <c r="IU511" s="49"/>
      <c r="IV511" s="49"/>
      <c r="IW511" s="49"/>
    </row>
    <row r="512" spans="1:257">
      <c r="A512"/>
      <c r="BR512" s="64"/>
      <c r="BS512" s="77"/>
      <c r="BT512" s="77"/>
      <c r="BU512" s="77"/>
      <c r="BV512" s="77"/>
      <c r="BW512" s="77"/>
      <c r="BX512" s="77"/>
      <c r="BY512" s="77"/>
      <c r="BZ512" s="77"/>
      <c r="CA512" s="77"/>
      <c r="CB512" s="77"/>
      <c r="CC512" s="64"/>
      <c r="CD512" s="64"/>
      <c r="CE512" s="64"/>
      <c r="FT512"/>
      <c r="FU512"/>
      <c r="HA512" s="62"/>
      <c r="HB512" s="62"/>
      <c r="HC512" s="6"/>
      <c r="HD512" s="310"/>
      <c r="HE512" s="224"/>
      <c r="HF512" s="98"/>
      <c r="HH512" s="105"/>
      <c r="HI512" s="78"/>
      <c r="HJ512" s="73"/>
      <c r="HK512" s="62"/>
      <c r="HL512" s="62"/>
      <c r="HM512" s="62"/>
      <c r="HN512" s="62"/>
      <c r="HO512" s="62"/>
      <c r="HP512" s="62"/>
      <c r="HQ512" s="62"/>
      <c r="HR512" s="62"/>
      <c r="HS512" s="62"/>
      <c r="HT512" s="62"/>
      <c r="HU512" s="62"/>
      <c r="HV512" s="62"/>
      <c r="HW512" s="62"/>
      <c r="HX512" s="62"/>
      <c r="HY512" s="62"/>
      <c r="HZ512" s="62"/>
      <c r="IA512" s="62"/>
      <c r="IB512" s="62"/>
      <c r="IC512" s="62"/>
      <c r="ID512" s="62"/>
      <c r="IE512" s="62"/>
      <c r="IF512" s="62"/>
      <c r="IG512" s="62"/>
      <c r="IH512" s="62"/>
      <c r="II512" s="49"/>
      <c r="IJ512" s="49"/>
      <c r="IK512" s="49"/>
      <c r="IL512" s="49"/>
      <c r="IM512" s="49"/>
      <c r="IN512" s="49"/>
      <c r="IO512" s="49"/>
      <c r="IP512" s="49"/>
      <c r="IQ512" s="49"/>
      <c r="IR512" s="49"/>
      <c r="IS512" s="49"/>
      <c r="IT512" s="49"/>
      <c r="IU512" s="49"/>
      <c r="IV512" s="49"/>
      <c r="IW512" s="49"/>
    </row>
    <row r="513" spans="1:257">
      <c r="A513"/>
      <c r="BR513" s="64"/>
      <c r="BS513" s="77"/>
      <c r="BT513" s="77"/>
      <c r="BU513" s="77"/>
      <c r="BV513" s="77"/>
      <c r="BW513" s="77"/>
      <c r="BX513" s="77"/>
      <c r="BY513" s="77"/>
      <c r="BZ513" s="77"/>
      <c r="CA513" s="77"/>
      <c r="CB513" s="77"/>
      <c r="CC513" s="64"/>
      <c r="CD513" s="64"/>
      <c r="CE513" s="64"/>
      <c r="FT513"/>
      <c r="FU513"/>
      <c r="HA513" s="62"/>
      <c r="HB513" s="62"/>
      <c r="HC513" s="6"/>
      <c r="HD513" s="310"/>
      <c r="HE513" s="224"/>
      <c r="HF513" s="98"/>
      <c r="HH513" s="105"/>
      <c r="HI513" s="78"/>
      <c r="HJ513" s="73"/>
      <c r="HK513" s="62"/>
      <c r="HL513" s="62"/>
      <c r="HM513" s="62"/>
      <c r="HN513" s="62"/>
      <c r="HO513" s="62"/>
      <c r="HP513" s="62"/>
      <c r="HQ513" s="62"/>
      <c r="HR513" s="62"/>
      <c r="HS513" s="62"/>
      <c r="HT513" s="62"/>
      <c r="HU513" s="62"/>
      <c r="HV513" s="62"/>
      <c r="HW513" s="62"/>
      <c r="HX513" s="49"/>
      <c r="HY513" s="49"/>
      <c r="HZ513" s="49"/>
      <c r="IA513" s="49"/>
      <c r="IB513" s="62"/>
      <c r="IC513" s="62"/>
      <c r="ID513" s="62"/>
      <c r="IE513" s="62"/>
      <c r="IF513" s="62"/>
      <c r="IG513" s="62"/>
      <c r="IH513" s="62"/>
      <c r="II513" s="49"/>
      <c r="IJ513" s="49"/>
      <c r="IK513" s="49"/>
      <c r="IL513" s="49"/>
      <c r="IM513" s="49"/>
      <c r="IN513" s="49"/>
      <c r="IO513" s="49"/>
      <c r="IP513" s="49"/>
      <c r="IQ513" s="49"/>
      <c r="IR513" s="49"/>
      <c r="IS513" s="49"/>
      <c r="IT513" s="49"/>
      <c r="IU513" s="49"/>
      <c r="IV513" s="49"/>
      <c r="IW513" s="49"/>
    </row>
    <row r="514" spans="1:257">
      <c r="A514"/>
      <c r="BR514" s="64"/>
      <c r="BS514" s="77"/>
      <c r="BT514" s="77"/>
      <c r="BU514" s="77"/>
      <c r="BV514" s="77"/>
      <c r="BW514" s="77"/>
      <c r="BX514" s="77"/>
      <c r="BY514" s="77"/>
      <c r="BZ514" s="77"/>
      <c r="CA514" s="77"/>
      <c r="CB514" s="77"/>
      <c r="CC514" s="64"/>
      <c r="CD514" s="64"/>
      <c r="CE514" s="64"/>
      <c r="FT514"/>
      <c r="FU514"/>
      <c r="HA514" s="62"/>
      <c r="HB514" s="62"/>
      <c r="HC514" s="6"/>
      <c r="HD514" s="310"/>
      <c r="HE514" s="224"/>
      <c r="HF514" s="98"/>
      <c r="HH514" s="105"/>
      <c r="HI514" s="78"/>
      <c r="HJ514" s="73"/>
      <c r="HK514" s="62"/>
      <c r="HL514" s="62"/>
      <c r="HM514" s="62"/>
      <c r="HN514" s="62"/>
      <c r="HO514" s="62"/>
      <c r="HP514" s="62"/>
      <c r="HQ514" s="62"/>
      <c r="HR514" s="62"/>
      <c r="HS514" s="62"/>
      <c r="HT514" s="62"/>
      <c r="HU514" s="62"/>
      <c r="HV514" s="62"/>
      <c r="HW514" s="62"/>
      <c r="HX514" s="49"/>
      <c r="HY514" s="49"/>
      <c r="HZ514" s="49"/>
      <c r="IA514" s="62"/>
      <c r="IB514" s="62"/>
      <c r="IC514" s="62"/>
      <c r="ID514" s="62"/>
      <c r="IE514" s="62"/>
      <c r="IF514" s="62"/>
      <c r="IG514" s="62"/>
      <c r="IH514" s="62"/>
      <c r="II514" s="62"/>
      <c r="IJ514" s="49"/>
      <c r="IK514" s="49"/>
      <c r="IL514" s="49"/>
      <c r="IM514" s="49"/>
      <c r="IN514" s="49"/>
      <c r="IO514" s="49"/>
      <c r="IP514" s="49"/>
      <c r="IQ514" s="49"/>
      <c r="IR514" s="49"/>
      <c r="IS514" s="49"/>
      <c r="IT514" s="49"/>
      <c r="IU514" s="49"/>
      <c r="IV514" s="49"/>
      <c r="IW514" s="49"/>
    </row>
    <row r="515" spans="1:257">
      <c r="A515"/>
      <c r="BR515" s="64"/>
      <c r="BS515" s="77"/>
      <c r="BT515" s="77"/>
      <c r="BU515" s="77"/>
      <c r="BV515" s="77"/>
      <c r="BW515" s="77"/>
      <c r="BX515" s="77"/>
      <c r="BY515" s="77"/>
      <c r="BZ515" s="77"/>
      <c r="CA515" s="77"/>
      <c r="CB515" s="77"/>
      <c r="CC515" s="64"/>
      <c r="CD515" s="64"/>
      <c r="CE515" s="64"/>
      <c r="FT515"/>
      <c r="FU515"/>
      <c r="HA515" s="62"/>
      <c r="HB515" s="62"/>
      <c r="HC515" s="6"/>
      <c r="HD515" s="310"/>
      <c r="HE515" s="224"/>
      <c r="HF515" s="98"/>
      <c r="HH515" s="105"/>
      <c r="HI515" s="78"/>
      <c r="HJ515" s="73"/>
      <c r="HK515" s="62"/>
      <c r="HL515" s="62"/>
      <c r="HM515" s="62"/>
      <c r="HN515" s="62"/>
      <c r="HO515" s="62"/>
      <c r="HP515" s="62"/>
      <c r="HQ515" s="62"/>
      <c r="HR515" s="62"/>
      <c r="HS515" s="62"/>
      <c r="HT515" s="62"/>
      <c r="HU515" s="62"/>
      <c r="HV515" s="62"/>
      <c r="HW515" s="62"/>
      <c r="HX515" s="49"/>
      <c r="HY515" s="49"/>
      <c r="HZ515" s="49"/>
      <c r="IA515" s="62"/>
      <c r="IB515" s="49"/>
      <c r="IC515" s="49"/>
      <c r="ID515" s="49"/>
      <c r="IE515" s="49"/>
      <c r="IF515" s="49"/>
      <c r="IG515" s="62"/>
      <c r="IH515" s="62"/>
      <c r="II515" s="62"/>
      <c r="IJ515" s="62"/>
      <c r="IK515" s="62"/>
      <c r="IL515" s="49"/>
      <c r="IM515" s="49"/>
      <c r="IN515" s="49"/>
      <c r="IO515" s="49"/>
      <c r="IP515" s="49"/>
      <c r="IQ515" s="49"/>
      <c r="IR515" s="49"/>
      <c r="IS515" s="49"/>
      <c r="IT515" s="49"/>
      <c r="IU515" s="49"/>
      <c r="IV515" s="49"/>
      <c r="IW515" s="49"/>
    </row>
    <row r="516" spans="1:257">
      <c r="A516"/>
      <c r="BR516" s="64"/>
      <c r="BS516" s="77"/>
      <c r="BT516" s="77"/>
      <c r="BU516" s="77"/>
      <c r="BV516" s="77"/>
      <c r="BW516" s="77"/>
      <c r="BX516" s="77"/>
      <c r="BY516" s="77"/>
      <c r="BZ516" s="77"/>
      <c r="CA516" s="77"/>
      <c r="CB516" s="77"/>
      <c r="CC516" s="64"/>
      <c r="CD516" s="64"/>
      <c r="CE516" s="64"/>
      <c r="FT516"/>
      <c r="FU516"/>
      <c r="HA516" s="62"/>
      <c r="HB516" s="62"/>
      <c r="HC516" s="6"/>
      <c r="HD516" s="310"/>
      <c r="HE516" s="224"/>
      <c r="HF516" s="98"/>
      <c r="HH516" s="105"/>
      <c r="HI516" s="78"/>
      <c r="HJ516" s="73"/>
      <c r="HK516" s="62"/>
      <c r="HL516" s="62"/>
      <c r="HM516" s="62"/>
      <c r="HN516" s="62"/>
      <c r="HO516" s="62"/>
      <c r="HP516" s="62"/>
      <c r="HQ516" s="62"/>
      <c r="HR516" s="62"/>
      <c r="HS516" s="62"/>
      <c r="HT516" s="62"/>
      <c r="HU516" s="62"/>
      <c r="HV516" s="62"/>
      <c r="HW516" s="62"/>
      <c r="HX516" s="49"/>
      <c r="HY516" s="49"/>
      <c r="HZ516" s="49"/>
      <c r="IA516" s="49"/>
      <c r="IB516" s="62"/>
      <c r="IC516" s="62"/>
      <c r="ID516" s="62"/>
      <c r="IE516" s="62"/>
      <c r="IF516" s="62"/>
      <c r="IG516" s="62"/>
      <c r="IH516" s="62"/>
      <c r="II516" s="62"/>
      <c r="IJ516" s="62"/>
      <c r="IK516" s="62"/>
      <c r="IL516" s="49"/>
      <c r="IM516" s="49"/>
      <c r="IN516" s="49"/>
      <c r="IO516" s="49"/>
      <c r="IP516" s="49"/>
      <c r="IQ516" s="49"/>
      <c r="IR516" s="49"/>
      <c r="IS516" s="49"/>
      <c r="IT516" s="49"/>
      <c r="IU516" s="49"/>
      <c r="IV516" s="49"/>
      <c r="IW516" s="49"/>
    </row>
    <row r="517" spans="1:257">
      <c r="A517"/>
      <c r="BR517" s="64"/>
      <c r="BS517" s="77"/>
      <c r="BT517" s="77"/>
      <c r="BU517" s="77"/>
      <c r="BV517" s="77"/>
      <c r="BW517" s="77"/>
      <c r="BX517" s="77"/>
      <c r="BY517" s="77"/>
      <c r="BZ517" s="77"/>
      <c r="CA517" s="77"/>
      <c r="CB517" s="77"/>
      <c r="CC517" s="64"/>
      <c r="CD517" s="64"/>
      <c r="CE517" s="64"/>
      <c r="FT517"/>
      <c r="FU517"/>
      <c r="HA517" s="62"/>
      <c r="HB517" s="62"/>
      <c r="HC517" s="6"/>
      <c r="HD517" s="310"/>
      <c r="HE517" s="224"/>
      <c r="HF517" s="98"/>
      <c r="HH517" s="105"/>
      <c r="HI517" s="78"/>
      <c r="HJ517" s="73"/>
      <c r="HK517" s="62"/>
      <c r="HL517" s="62"/>
      <c r="HM517" s="62"/>
      <c r="HN517" s="62"/>
      <c r="HO517" s="62"/>
      <c r="HP517" s="62"/>
      <c r="HQ517" s="62"/>
      <c r="HR517" s="62"/>
      <c r="HS517" s="62"/>
      <c r="HT517" s="62"/>
      <c r="HU517" s="62"/>
      <c r="HV517" s="62"/>
      <c r="HW517" s="62"/>
      <c r="HX517" s="62"/>
      <c r="HY517" s="62"/>
      <c r="HZ517" s="62"/>
      <c r="IA517" s="49"/>
      <c r="IB517" s="62"/>
      <c r="IC517" s="62"/>
      <c r="ID517" s="62"/>
      <c r="IE517" s="62"/>
      <c r="IF517" s="62"/>
      <c r="IG517" s="49"/>
      <c r="IH517" s="49"/>
      <c r="II517" s="62"/>
      <c r="IJ517" s="62"/>
      <c r="IK517" s="62"/>
      <c r="IL517" s="62"/>
      <c r="IM517" s="62"/>
      <c r="IN517" s="62"/>
      <c r="IO517" s="62"/>
      <c r="IP517" s="62"/>
      <c r="IQ517" s="62"/>
      <c r="IR517" s="62"/>
      <c r="IS517" s="62"/>
      <c r="IT517" s="62"/>
      <c r="IU517" s="62"/>
      <c r="IV517" s="62"/>
      <c r="IW517" s="49"/>
    </row>
    <row r="518" spans="1:257">
      <c r="A518"/>
      <c r="BR518" s="64"/>
      <c r="BS518" s="77"/>
      <c r="BT518" s="77"/>
      <c r="BU518" s="77"/>
      <c r="BV518" s="77"/>
      <c r="BW518" s="77"/>
      <c r="BX518" s="77"/>
      <c r="BY518" s="77"/>
      <c r="BZ518" s="77"/>
      <c r="CA518" s="77"/>
      <c r="CB518" s="77"/>
      <c r="CC518" s="64"/>
      <c r="CD518" s="64"/>
      <c r="CE518" s="64"/>
      <c r="FT518"/>
      <c r="FU518"/>
      <c r="HA518" s="62"/>
      <c r="HB518" s="62"/>
      <c r="HC518" s="6"/>
      <c r="HD518" s="310"/>
      <c r="HE518" s="224"/>
      <c r="HF518" s="98"/>
      <c r="HH518" s="105"/>
      <c r="HI518" s="78"/>
      <c r="HJ518" s="73"/>
      <c r="HK518" s="62"/>
      <c r="HL518" s="62"/>
      <c r="HM518" s="62"/>
      <c r="HN518" s="62"/>
      <c r="HO518" s="62"/>
      <c r="HP518" s="62"/>
      <c r="HQ518" s="62"/>
      <c r="HR518" s="62"/>
      <c r="HS518" s="62"/>
      <c r="HT518" s="62"/>
      <c r="HU518" s="62"/>
      <c r="HV518" s="62"/>
      <c r="HW518" s="62"/>
      <c r="HX518" s="62"/>
      <c r="HY518" s="62"/>
      <c r="HZ518" s="62"/>
      <c r="IA518" s="49"/>
      <c r="IB518" s="49"/>
      <c r="IC518" s="49"/>
      <c r="ID518" s="49"/>
      <c r="IE518" s="49"/>
      <c r="IF518" s="49"/>
      <c r="IG518" s="62"/>
      <c r="IH518" s="62"/>
      <c r="II518" s="62"/>
      <c r="IJ518" s="62"/>
      <c r="IK518" s="62"/>
      <c r="IL518" s="62"/>
      <c r="IM518" s="62"/>
      <c r="IN518" s="62"/>
      <c r="IO518" s="62"/>
      <c r="IP518" s="62"/>
      <c r="IQ518" s="62"/>
      <c r="IR518" s="62"/>
      <c r="IS518" s="62"/>
      <c r="IT518" s="62"/>
      <c r="IU518" s="62"/>
      <c r="IV518" s="62"/>
      <c r="IW518" s="62"/>
    </row>
    <row r="519" spans="1:257">
      <c r="A519"/>
      <c r="BR519" s="64"/>
      <c r="BS519" s="77"/>
      <c r="BT519" s="77"/>
      <c r="BU519" s="77"/>
      <c r="BV519" s="77"/>
      <c r="BW519" s="77"/>
      <c r="BX519" s="77"/>
      <c r="BY519" s="77"/>
      <c r="BZ519" s="77"/>
      <c r="CA519" s="77"/>
      <c r="CB519" s="77"/>
      <c r="CC519" s="64"/>
      <c r="CD519" s="64"/>
      <c r="CE519" s="64"/>
      <c r="FT519"/>
      <c r="FU519"/>
      <c r="HA519" s="62"/>
      <c r="HB519" s="62"/>
      <c r="HC519" s="6"/>
      <c r="HD519" s="310"/>
      <c r="HE519" s="224"/>
      <c r="HF519" s="98"/>
      <c r="HH519" s="105"/>
      <c r="HI519" s="78"/>
      <c r="HJ519" s="73"/>
      <c r="HK519" s="62"/>
      <c r="HL519" s="62"/>
      <c r="HM519" s="62"/>
      <c r="HN519" s="62"/>
      <c r="HO519" s="62"/>
      <c r="HP519" s="62"/>
      <c r="HQ519" s="62"/>
      <c r="HR519" s="62"/>
      <c r="HS519" s="62"/>
      <c r="HT519" s="62"/>
      <c r="HU519" s="62"/>
      <c r="HV519" s="62"/>
      <c r="HW519" s="62"/>
      <c r="HX519" s="62"/>
      <c r="HY519" s="62"/>
      <c r="HZ519" s="62"/>
      <c r="IA519" s="62"/>
      <c r="IB519" s="49"/>
      <c r="IC519" s="49"/>
      <c r="ID519" s="49"/>
      <c r="IE519" s="49"/>
      <c r="IF519" s="49"/>
      <c r="IG519" s="62"/>
      <c r="IH519" s="62"/>
      <c r="II519" s="62"/>
      <c r="IJ519" s="62"/>
      <c r="IK519" s="62"/>
      <c r="IL519" s="62"/>
      <c r="IM519" s="62"/>
      <c r="IN519" s="62"/>
      <c r="IO519" s="62"/>
      <c r="IP519" s="62"/>
      <c r="IQ519" s="62"/>
      <c r="IR519" s="62"/>
      <c r="IS519" s="62"/>
      <c r="IT519" s="62"/>
      <c r="IU519" s="62"/>
      <c r="IV519" s="62"/>
      <c r="IW519" s="62"/>
    </row>
    <row r="520" spans="1:257">
      <c r="A520"/>
      <c r="BR520" s="64"/>
      <c r="BS520" s="64"/>
      <c r="BT520" s="64"/>
      <c r="BU520" s="64"/>
      <c r="BV520" s="64"/>
      <c r="BW520" s="64"/>
      <c r="BX520" s="64"/>
      <c r="BY520" s="64"/>
      <c r="BZ520" s="64"/>
      <c r="CA520" s="64"/>
      <c r="CB520" s="64"/>
      <c r="CC520" s="64"/>
      <c r="CD520" s="64"/>
      <c r="CE520" s="64"/>
      <c r="FT520"/>
      <c r="FU520"/>
      <c r="HA520" s="62"/>
      <c r="HB520" s="62"/>
      <c r="HC520" s="6"/>
      <c r="HD520" s="311"/>
      <c r="HE520" s="225"/>
      <c r="HF520" s="99"/>
      <c r="HH520" s="106"/>
      <c r="HI520" s="78"/>
      <c r="HJ520" s="73"/>
      <c r="HK520" s="62"/>
      <c r="HL520" s="62"/>
      <c r="HM520" s="62"/>
      <c r="HN520" s="62"/>
      <c r="HO520" s="62"/>
      <c r="HP520" s="62"/>
      <c r="HQ520" s="62"/>
      <c r="HR520" s="62"/>
      <c r="HS520" s="62"/>
      <c r="HT520" s="62"/>
      <c r="HU520" s="62"/>
      <c r="HV520" s="62"/>
      <c r="HW520" s="62"/>
      <c r="HX520" s="62"/>
      <c r="HY520" s="62"/>
      <c r="HZ520" s="62"/>
      <c r="IA520" s="62"/>
      <c r="IB520" s="49"/>
      <c r="IC520" s="49"/>
      <c r="ID520" s="49"/>
      <c r="IE520" s="49"/>
      <c r="IF520" s="49"/>
      <c r="IG520" s="49"/>
      <c r="IH520" s="49"/>
      <c r="II520" s="62"/>
      <c r="IJ520" s="62"/>
      <c r="IK520" s="62"/>
      <c r="IL520" s="62"/>
      <c r="IM520" s="62"/>
      <c r="IN520" s="62"/>
      <c r="IO520" s="62"/>
      <c r="IP520" s="62"/>
      <c r="IQ520" s="62"/>
      <c r="IR520" s="62"/>
      <c r="IS520" s="62"/>
      <c r="IT520" s="62"/>
      <c r="IU520" s="62"/>
      <c r="IV520" s="62"/>
      <c r="IW520" s="62"/>
    </row>
    <row r="521" spans="1:257">
      <c r="A521"/>
      <c r="BR521" s="64"/>
      <c r="BS521" s="64"/>
      <c r="BT521" s="64"/>
      <c r="BU521" s="64"/>
      <c r="BV521" s="64"/>
      <c r="BW521" s="64"/>
      <c r="BX521" s="64"/>
      <c r="BY521" s="64"/>
      <c r="BZ521" s="64"/>
      <c r="CA521" s="64"/>
      <c r="CB521" s="64"/>
      <c r="CC521" s="64"/>
      <c r="CD521" s="64"/>
      <c r="CE521" s="64"/>
      <c r="FT521"/>
      <c r="FU521"/>
      <c r="HA521" s="62"/>
      <c r="HB521" s="62"/>
      <c r="HC521" s="6"/>
      <c r="HD521" s="310"/>
      <c r="HE521" s="224"/>
      <c r="HF521" s="98"/>
      <c r="HH521" s="105"/>
      <c r="HI521" s="78"/>
      <c r="HJ521" s="73"/>
      <c r="HK521" s="62"/>
      <c r="HL521" s="62"/>
      <c r="HM521" s="62"/>
      <c r="HN521" s="62"/>
      <c r="HO521" s="62"/>
      <c r="HP521" s="62"/>
      <c r="HQ521" s="62"/>
      <c r="HR521" s="62"/>
      <c r="HS521" s="62"/>
      <c r="HT521" s="62"/>
      <c r="HU521" s="62"/>
      <c r="HV521" s="62"/>
      <c r="HW521" s="62"/>
      <c r="HX521" s="62"/>
      <c r="HY521" s="62"/>
      <c r="HZ521" s="62"/>
      <c r="IA521" s="62"/>
      <c r="IB521" s="62"/>
      <c r="IC521" s="62"/>
      <c r="ID521" s="62"/>
      <c r="IE521" s="62"/>
      <c r="IF521" s="62"/>
      <c r="IG521" s="62"/>
      <c r="IH521" s="62"/>
      <c r="II521" s="62"/>
      <c r="IJ521" s="62"/>
      <c r="IK521" s="62"/>
      <c r="IL521" s="62"/>
      <c r="IM521" s="62"/>
      <c r="IN521" s="62"/>
      <c r="IO521" s="62"/>
      <c r="IP521" s="62"/>
      <c r="IQ521" s="62"/>
      <c r="IR521" s="62"/>
      <c r="IS521" s="62"/>
      <c r="IT521" s="62"/>
      <c r="IU521" s="62"/>
      <c r="IV521" s="62"/>
      <c r="IW521" s="62"/>
    </row>
    <row r="522" spans="1:257">
      <c r="A522"/>
      <c r="BR522" s="64"/>
      <c r="BS522" s="64"/>
      <c r="BT522" s="64"/>
      <c r="BU522" s="64"/>
      <c r="BV522" s="64"/>
      <c r="BW522" s="64"/>
      <c r="BX522" s="64"/>
      <c r="BY522" s="64"/>
      <c r="BZ522" s="64"/>
      <c r="CA522" s="64"/>
      <c r="CB522" s="64"/>
      <c r="CC522" s="64"/>
      <c r="CD522" s="64"/>
      <c r="CE522" s="64"/>
      <c r="FT522"/>
      <c r="FU522"/>
      <c r="HA522" s="62"/>
      <c r="HB522" s="62"/>
      <c r="HC522" s="6"/>
      <c r="HD522" s="310"/>
      <c r="HE522" s="224"/>
      <c r="HF522" s="98"/>
      <c r="HH522" s="105"/>
      <c r="HI522" s="78"/>
      <c r="HJ522" s="73"/>
      <c r="HK522" s="62"/>
      <c r="HL522" s="62"/>
      <c r="HM522" s="62"/>
      <c r="HN522" s="62"/>
      <c r="HO522" s="62"/>
      <c r="HP522" s="62"/>
      <c r="HQ522" s="62"/>
      <c r="HR522" s="62"/>
      <c r="HS522" s="62"/>
      <c r="HT522" s="62"/>
      <c r="HU522" s="62"/>
      <c r="HV522" s="62"/>
      <c r="HW522" s="62"/>
      <c r="HX522" s="62"/>
      <c r="HY522" s="62"/>
      <c r="HZ522" s="62"/>
      <c r="IA522" s="62"/>
      <c r="IB522" s="49"/>
      <c r="IC522" s="49"/>
      <c r="ID522" s="49"/>
      <c r="IE522" s="49"/>
      <c r="IF522" s="49"/>
      <c r="IG522" s="49"/>
      <c r="IH522" s="49"/>
      <c r="II522" s="49"/>
      <c r="IJ522" s="49"/>
      <c r="IK522" s="49"/>
      <c r="IL522" s="49"/>
      <c r="IM522" s="49"/>
      <c r="IN522" s="49"/>
      <c r="IO522" s="49"/>
      <c r="IP522" s="49"/>
      <c r="IQ522" s="49"/>
      <c r="IR522" s="49"/>
      <c r="IS522" s="49"/>
      <c r="IT522" s="49"/>
      <c r="IU522" s="49"/>
      <c r="IV522" s="49"/>
      <c r="IW522" s="49"/>
    </row>
    <row r="523" spans="1:257">
      <c r="A523"/>
      <c r="BR523" s="64"/>
      <c r="BS523" s="64"/>
      <c r="BT523" s="64"/>
      <c r="BU523" s="64"/>
      <c r="BV523" s="64"/>
      <c r="BW523" s="64"/>
      <c r="BX523" s="64"/>
      <c r="BY523" s="64"/>
      <c r="BZ523" s="64"/>
      <c r="CA523" s="64"/>
      <c r="CB523" s="64"/>
      <c r="CC523" s="64"/>
      <c r="FT523"/>
      <c r="FU523"/>
      <c r="HA523" s="62"/>
      <c r="HB523" s="62"/>
      <c r="HC523" s="6"/>
      <c r="HD523" s="310"/>
      <c r="HE523" s="224"/>
      <c r="HF523" s="98"/>
      <c r="HH523" s="105"/>
      <c r="HI523" s="78"/>
      <c r="HJ523" s="70"/>
      <c r="HK523" s="62"/>
      <c r="HL523" s="62"/>
      <c r="HM523" s="62"/>
      <c r="HN523" s="62"/>
      <c r="HO523" s="62"/>
      <c r="HP523" s="62"/>
      <c r="HQ523" s="62"/>
      <c r="HR523" s="62"/>
      <c r="HS523" s="62"/>
      <c r="HT523" s="62"/>
      <c r="HU523" s="62"/>
      <c r="HV523" s="62"/>
      <c r="HW523" s="62"/>
      <c r="HX523" s="62"/>
      <c r="HY523" s="62"/>
      <c r="HZ523" s="62"/>
      <c r="IA523" s="62"/>
      <c r="IB523" s="49"/>
      <c r="IC523" s="49"/>
      <c r="ID523" s="49"/>
      <c r="IE523" s="49"/>
      <c r="IF523" s="49"/>
      <c r="IG523" s="49"/>
      <c r="IH523" s="49"/>
      <c r="II523" s="49"/>
      <c r="IJ523" s="49"/>
      <c r="IK523" s="49"/>
      <c r="IL523" s="49"/>
      <c r="IM523" s="49"/>
      <c r="IN523" s="49"/>
      <c r="IO523" s="49"/>
      <c r="IP523" s="49"/>
      <c r="IQ523" s="49"/>
      <c r="IR523" s="49"/>
      <c r="IS523" s="49"/>
      <c r="IT523" s="49"/>
      <c r="IU523" s="49"/>
      <c r="IV523" s="49"/>
      <c r="IW523" s="49"/>
    </row>
    <row r="524" spans="1:257">
      <c r="A524"/>
      <c r="BR524" s="64"/>
      <c r="BS524" s="64"/>
      <c r="BT524" s="64"/>
      <c r="BU524" s="64"/>
      <c r="BV524" s="64"/>
      <c r="BW524" s="64"/>
      <c r="BX524" s="64"/>
      <c r="BY524" s="64"/>
      <c r="BZ524" s="64"/>
      <c r="CA524" s="64"/>
      <c r="CB524" s="64"/>
      <c r="CC524" s="64"/>
      <c r="FT524"/>
      <c r="FU524"/>
      <c r="HA524" s="62"/>
      <c r="HB524" s="62"/>
      <c r="HC524" s="6"/>
      <c r="HD524" s="310"/>
      <c r="HE524" s="224"/>
      <c r="HF524" s="98"/>
      <c r="HH524" s="105"/>
      <c r="HI524" s="78"/>
      <c r="HJ524" s="70"/>
      <c r="HK524" s="62"/>
      <c r="HL524" s="62"/>
      <c r="HM524" s="62"/>
      <c r="HN524" s="62"/>
      <c r="HO524" s="62"/>
      <c r="HP524" s="62"/>
      <c r="HQ524" s="62"/>
      <c r="HR524" s="62"/>
      <c r="HS524" s="62"/>
      <c r="HT524" s="62"/>
      <c r="HU524" s="62"/>
      <c r="HV524" s="62"/>
      <c r="HW524" s="62"/>
      <c r="HX524" s="49"/>
      <c r="HY524" s="49"/>
      <c r="HZ524" s="49"/>
      <c r="IA524" s="62"/>
      <c r="IB524" s="62"/>
      <c r="IC524" s="62"/>
      <c r="ID524" s="62"/>
      <c r="IE524" s="62"/>
      <c r="IF524" s="62"/>
      <c r="IG524" s="49"/>
      <c r="IH524" s="49"/>
      <c r="II524" s="49"/>
      <c r="IJ524" s="49"/>
      <c r="IK524" s="49"/>
      <c r="IL524" s="49"/>
      <c r="IM524" s="49"/>
      <c r="IN524" s="49"/>
      <c r="IO524" s="49"/>
      <c r="IP524" s="49"/>
      <c r="IQ524" s="49"/>
      <c r="IR524" s="49"/>
      <c r="IS524" s="49"/>
      <c r="IT524" s="49"/>
      <c r="IU524" s="49"/>
      <c r="IV524" s="49"/>
      <c r="IW524" s="49"/>
    </row>
    <row r="525" spans="1:257">
      <c r="A525"/>
      <c r="BR525" s="64"/>
      <c r="BS525" s="64"/>
      <c r="BT525" s="64"/>
      <c r="BU525" s="64"/>
      <c r="BV525" s="64"/>
      <c r="BW525" s="64"/>
      <c r="BX525" s="64"/>
      <c r="BY525" s="64"/>
      <c r="BZ525" s="64"/>
      <c r="CA525" s="64"/>
      <c r="CB525" s="64"/>
      <c r="CC525" s="64"/>
      <c r="FT525"/>
      <c r="FU525"/>
      <c r="HA525" s="62"/>
      <c r="HB525" s="49"/>
      <c r="HC525" s="6"/>
      <c r="HD525" s="310"/>
      <c r="HE525" s="224"/>
      <c r="HF525" s="98"/>
      <c r="HH525" s="105"/>
      <c r="HI525" s="78"/>
      <c r="HJ525" s="70"/>
      <c r="HK525" s="62"/>
      <c r="HL525" s="62"/>
      <c r="HM525" s="62"/>
      <c r="HN525" s="62"/>
      <c r="HO525" s="62"/>
      <c r="HP525" s="62"/>
      <c r="HQ525" s="62"/>
      <c r="HR525" s="62"/>
      <c r="HS525" s="62"/>
      <c r="HT525" s="62"/>
      <c r="HU525" s="62"/>
      <c r="HV525" s="62"/>
      <c r="HW525" s="62"/>
      <c r="HX525" s="62"/>
      <c r="HY525" s="62"/>
      <c r="HZ525" s="62"/>
      <c r="IA525" s="62"/>
      <c r="IB525" s="62"/>
      <c r="IC525" s="62"/>
      <c r="ID525" s="62"/>
      <c r="IE525" s="62"/>
      <c r="IF525" s="62"/>
      <c r="IG525" s="49"/>
      <c r="IH525" s="49"/>
      <c r="II525" s="49"/>
      <c r="IJ525" s="49"/>
      <c r="IK525" s="49"/>
      <c r="IL525" s="49"/>
      <c r="IM525" s="49"/>
      <c r="IN525" s="49"/>
      <c r="IO525" s="49"/>
      <c r="IP525" s="49"/>
      <c r="IQ525" s="49"/>
      <c r="IR525" s="49"/>
      <c r="IS525" s="49"/>
      <c r="IT525" s="49"/>
      <c r="IU525" s="49"/>
      <c r="IV525" s="49"/>
      <c r="IW525" s="49"/>
    </row>
    <row r="526" spans="1:257">
      <c r="A526"/>
      <c r="BR526" s="64"/>
      <c r="BS526" s="64"/>
      <c r="BT526" s="64"/>
      <c r="BU526" s="64"/>
      <c r="BV526" s="64"/>
      <c r="BW526" s="64"/>
      <c r="BX526" s="64"/>
      <c r="BY526" s="64"/>
      <c r="BZ526" s="64"/>
      <c r="CA526" s="64"/>
      <c r="CB526" s="64"/>
      <c r="CC526" s="64"/>
      <c r="FT526"/>
      <c r="FU526"/>
      <c r="HA526" s="62"/>
      <c r="HB526" s="62"/>
      <c r="HC526" s="6"/>
      <c r="HD526" s="310"/>
      <c r="HE526" s="224"/>
      <c r="HF526" s="98"/>
      <c r="HH526" s="105"/>
      <c r="HI526" s="78"/>
      <c r="HJ526" s="73"/>
      <c r="HK526" s="62"/>
      <c r="HL526" s="62"/>
      <c r="HM526" s="62"/>
      <c r="HN526" s="62"/>
      <c r="HO526" s="62"/>
      <c r="HP526" s="62"/>
      <c r="HQ526" s="62"/>
      <c r="HR526" s="62"/>
      <c r="HS526" s="62"/>
      <c r="HT526" s="62"/>
      <c r="HU526" s="62"/>
      <c r="HV526" s="62"/>
      <c r="HW526" s="62"/>
      <c r="HX526" s="62"/>
      <c r="HY526" s="62"/>
      <c r="HZ526" s="62"/>
      <c r="IA526" s="62"/>
      <c r="IB526" s="62"/>
      <c r="IC526" s="62"/>
      <c r="ID526" s="62"/>
      <c r="IE526" s="62"/>
      <c r="IF526" s="62"/>
      <c r="IG526" s="62"/>
      <c r="IH526" s="62"/>
      <c r="II526" s="49"/>
      <c r="IJ526" s="49"/>
      <c r="IK526" s="49"/>
      <c r="IL526" s="49"/>
      <c r="IM526" s="49"/>
      <c r="IN526" s="49"/>
      <c r="IO526" s="49"/>
      <c r="IP526" s="49"/>
      <c r="IQ526" s="49"/>
      <c r="IR526" s="49"/>
      <c r="IS526" s="49"/>
      <c r="IT526" s="49"/>
      <c r="IU526" s="49"/>
      <c r="IV526" s="49"/>
      <c r="IW526" s="49"/>
    </row>
    <row r="527" spans="1:257">
      <c r="A527"/>
      <c r="BR527" s="64"/>
      <c r="BS527" s="64"/>
      <c r="BT527" s="64"/>
      <c r="BU527" s="64"/>
      <c r="BV527" s="64"/>
      <c r="BW527" s="64"/>
      <c r="BX527" s="64"/>
      <c r="BY527" s="64"/>
      <c r="BZ527" s="64"/>
      <c r="CA527" s="64"/>
      <c r="CB527" s="64"/>
      <c r="CC527" s="64"/>
      <c r="FT527"/>
      <c r="FU527"/>
      <c r="HA527" s="62"/>
      <c r="HB527" s="62"/>
      <c r="HC527" s="6"/>
      <c r="HD527" s="310"/>
      <c r="HE527" s="224"/>
      <c r="HF527" s="98"/>
      <c r="HH527" s="105"/>
      <c r="HI527" s="78"/>
      <c r="HJ527" s="73"/>
      <c r="HK527" s="62"/>
      <c r="HL527" s="62"/>
      <c r="HM527" s="62"/>
      <c r="HN527" s="62"/>
      <c r="HO527" s="62"/>
      <c r="HP527" s="62"/>
      <c r="HQ527" s="62"/>
      <c r="HR527" s="62"/>
      <c r="HS527" s="62"/>
      <c r="HT527" s="62"/>
      <c r="HU527" s="62"/>
      <c r="HV527" s="62"/>
      <c r="HW527" s="62"/>
      <c r="HX527" s="49"/>
      <c r="HY527" s="49"/>
      <c r="HZ527" s="49"/>
      <c r="IA527" s="49"/>
      <c r="IB527" s="62"/>
      <c r="IC527" s="62"/>
      <c r="ID527" s="62"/>
      <c r="IE527" s="62"/>
      <c r="IF527" s="62"/>
      <c r="IG527" s="62"/>
      <c r="IH527" s="62"/>
      <c r="II527" s="49"/>
      <c r="IJ527" s="49"/>
      <c r="IK527" s="49"/>
      <c r="IL527" s="49"/>
      <c r="IM527" s="49"/>
      <c r="IN527" s="49"/>
      <c r="IO527" s="49"/>
      <c r="IP527" s="49"/>
      <c r="IQ527" s="49"/>
      <c r="IR527" s="49"/>
      <c r="IS527" s="49"/>
      <c r="IT527" s="49"/>
      <c r="IU527" s="49"/>
      <c r="IV527" s="49"/>
      <c r="IW527" s="49"/>
    </row>
    <row r="528" spans="1:257">
      <c r="A528"/>
      <c r="BR528" s="64"/>
      <c r="BS528" s="64"/>
      <c r="BT528" s="64"/>
      <c r="BU528" s="64"/>
      <c r="BV528" s="64"/>
      <c r="BW528" s="64"/>
      <c r="BX528" s="64"/>
      <c r="BY528" s="64"/>
      <c r="BZ528" s="64"/>
      <c r="CA528" s="64"/>
      <c r="CB528" s="64"/>
      <c r="CC528" s="64"/>
      <c r="FT528"/>
      <c r="FU528"/>
      <c r="HA528" s="62"/>
      <c r="HB528" s="62"/>
      <c r="HC528" s="6"/>
      <c r="HD528" s="310"/>
      <c r="HE528" s="224"/>
      <c r="HF528" s="98"/>
      <c r="HH528" s="105"/>
      <c r="HI528" s="78"/>
      <c r="HJ528" s="73"/>
      <c r="HK528" s="62"/>
      <c r="HL528" s="62"/>
      <c r="HM528" s="62"/>
      <c r="HN528" s="62"/>
      <c r="HO528" s="62"/>
      <c r="HP528" s="62"/>
      <c r="HQ528" s="62"/>
      <c r="HR528" s="62"/>
      <c r="HS528" s="62"/>
      <c r="HT528" s="62"/>
      <c r="HU528" s="62"/>
      <c r="HV528" s="62"/>
      <c r="HW528" s="62"/>
      <c r="HX528" s="49"/>
      <c r="HY528" s="49"/>
      <c r="HZ528" s="49"/>
      <c r="IA528" s="62"/>
      <c r="IB528" s="62"/>
      <c r="IC528" s="62"/>
      <c r="ID528" s="62"/>
      <c r="IE528" s="62"/>
      <c r="IF528" s="62"/>
      <c r="IG528" s="62"/>
      <c r="IH528" s="62"/>
      <c r="II528" s="62"/>
      <c r="IJ528" s="49"/>
      <c r="IK528" s="49"/>
      <c r="IL528" s="49"/>
      <c r="IM528" s="49"/>
      <c r="IN528" s="49"/>
      <c r="IO528" s="49"/>
      <c r="IP528" s="49"/>
      <c r="IQ528" s="49"/>
      <c r="IR528" s="49"/>
      <c r="IS528" s="49"/>
      <c r="IT528" s="49"/>
      <c r="IU528" s="49"/>
      <c r="IV528" s="49"/>
      <c r="IW528" s="49"/>
    </row>
    <row r="529" spans="1:257">
      <c r="A529"/>
      <c r="BR529" s="64"/>
      <c r="BS529" s="64"/>
      <c r="BT529" s="64"/>
      <c r="BU529" s="64"/>
      <c r="BV529" s="64"/>
      <c r="BW529" s="64"/>
      <c r="BX529" s="64"/>
      <c r="BY529" s="64"/>
      <c r="BZ529" s="64"/>
      <c r="CA529" s="64"/>
      <c r="CB529" s="64"/>
      <c r="CC529" s="64"/>
      <c r="FT529"/>
      <c r="FU529"/>
      <c r="HA529" s="62"/>
      <c r="HB529" s="62"/>
      <c r="HC529" s="6"/>
      <c r="HD529" s="310"/>
      <c r="HE529" s="224"/>
      <c r="HF529" s="98"/>
      <c r="HH529" s="105"/>
      <c r="HI529" s="78"/>
      <c r="HJ529" s="73"/>
      <c r="HK529" s="62"/>
      <c r="HL529" s="62"/>
      <c r="HM529" s="62"/>
      <c r="HN529" s="62"/>
      <c r="HO529" s="62"/>
      <c r="HP529" s="62"/>
      <c r="HQ529" s="62"/>
      <c r="HR529" s="62"/>
      <c r="HS529" s="62"/>
      <c r="HT529" s="62"/>
      <c r="HU529" s="62"/>
      <c r="HV529" s="62"/>
      <c r="HW529" s="62"/>
      <c r="HX529" s="49"/>
      <c r="HY529" s="49"/>
      <c r="HZ529" s="49"/>
      <c r="IA529" s="62"/>
      <c r="IB529" s="49"/>
      <c r="IC529" s="49"/>
      <c r="ID529" s="49"/>
      <c r="IE529" s="49"/>
      <c r="IF529" s="49"/>
      <c r="IG529" s="62"/>
      <c r="IH529" s="62"/>
      <c r="II529" s="62"/>
      <c r="IJ529" s="62"/>
      <c r="IK529" s="62"/>
      <c r="IL529" s="49"/>
      <c r="IM529" s="49"/>
      <c r="IN529" s="49"/>
      <c r="IO529" s="49"/>
      <c r="IP529" s="49"/>
      <c r="IQ529" s="49"/>
      <c r="IR529" s="49"/>
      <c r="IS529" s="49"/>
      <c r="IT529" s="49"/>
      <c r="IU529" s="49"/>
      <c r="IV529" s="49"/>
      <c r="IW529" s="49"/>
    </row>
    <row r="530" spans="1:257">
      <c r="A530"/>
      <c r="BR530" s="64"/>
      <c r="BS530" s="64"/>
      <c r="BT530" s="64"/>
      <c r="BU530" s="64"/>
      <c r="BV530" s="64"/>
      <c r="BW530" s="64"/>
      <c r="BX530" s="64"/>
      <c r="BY530" s="64"/>
      <c r="BZ530" s="64"/>
      <c r="CA530" s="64"/>
      <c r="CB530" s="64"/>
      <c r="CC530" s="64"/>
      <c r="FT530"/>
      <c r="FU530"/>
      <c r="HA530" s="62"/>
      <c r="HB530" s="62"/>
      <c r="HC530" s="6"/>
      <c r="HD530" s="310"/>
      <c r="HE530" s="224"/>
      <c r="HF530" s="98"/>
      <c r="HH530" s="105"/>
      <c r="HI530" s="78"/>
      <c r="HJ530" s="73"/>
      <c r="HK530" s="62"/>
      <c r="HL530" s="62"/>
      <c r="HM530" s="62"/>
      <c r="HN530" s="62"/>
      <c r="HO530" s="62"/>
      <c r="HP530" s="62"/>
      <c r="HQ530" s="62"/>
      <c r="HR530" s="62"/>
      <c r="HS530" s="62"/>
      <c r="HT530" s="62"/>
      <c r="HU530" s="62"/>
      <c r="HV530" s="62"/>
      <c r="HW530" s="62"/>
      <c r="HX530" s="49"/>
      <c r="HY530" s="49"/>
      <c r="HZ530" s="49"/>
      <c r="IA530" s="49"/>
      <c r="IB530" s="62"/>
      <c r="IC530" s="62"/>
      <c r="ID530" s="62"/>
      <c r="IE530" s="62"/>
      <c r="IF530" s="62"/>
      <c r="IG530" s="62"/>
      <c r="IH530" s="62"/>
      <c r="II530" s="62"/>
      <c r="IJ530" s="62"/>
      <c r="IK530" s="62"/>
      <c r="IL530" s="49"/>
      <c r="IM530" s="49"/>
      <c r="IN530" s="49"/>
      <c r="IO530" s="49"/>
      <c r="IP530" s="49"/>
      <c r="IQ530" s="49"/>
      <c r="IR530" s="49"/>
      <c r="IS530" s="49"/>
      <c r="IT530" s="49"/>
      <c r="IU530" s="49"/>
      <c r="IV530" s="49"/>
      <c r="IW530" s="49"/>
    </row>
    <row r="531" spans="1:257">
      <c r="A531"/>
      <c r="BR531" s="64"/>
      <c r="BS531" s="64"/>
      <c r="BT531" s="64"/>
      <c r="BU531" s="64"/>
      <c r="BV531" s="64"/>
      <c r="BW531" s="64"/>
      <c r="BX531" s="64"/>
      <c r="BY531" s="64"/>
      <c r="BZ531" s="64"/>
      <c r="CA531" s="64"/>
      <c r="CB531" s="64"/>
      <c r="CC531" s="64"/>
      <c r="FT531"/>
      <c r="FU531"/>
      <c r="HA531" s="62"/>
      <c r="HB531" s="62"/>
      <c r="HC531" s="6"/>
      <c r="HD531" s="310"/>
      <c r="HE531" s="224"/>
      <c r="HF531" s="98"/>
      <c r="HH531" s="105"/>
      <c r="HI531" s="78"/>
      <c r="HJ531" s="73"/>
      <c r="HK531" s="62"/>
      <c r="HL531" s="62"/>
      <c r="HM531" s="62"/>
      <c r="HN531" s="62"/>
      <c r="HO531" s="62"/>
      <c r="HP531" s="62"/>
      <c r="HQ531" s="62"/>
      <c r="HR531" s="62"/>
      <c r="HS531" s="62"/>
      <c r="HT531" s="62"/>
      <c r="HU531" s="62"/>
      <c r="HV531" s="62"/>
      <c r="HW531" s="62"/>
      <c r="HX531" s="62"/>
      <c r="HY531" s="62"/>
      <c r="HZ531" s="62"/>
      <c r="IA531" s="49"/>
      <c r="IB531" s="62"/>
      <c r="IC531" s="62"/>
      <c r="ID531" s="62"/>
      <c r="IE531" s="62"/>
      <c r="IF531" s="62"/>
      <c r="IG531" s="49"/>
      <c r="IH531" s="49"/>
      <c r="II531" s="62"/>
      <c r="IJ531" s="62"/>
      <c r="IK531" s="62"/>
      <c r="IL531" s="62"/>
      <c r="IM531" s="62"/>
      <c r="IN531" s="62"/>
      <c r="IO531" s="62"/>
      <c r="IP531" s="62"/>
      <c r="IQ531" s="62"/>
      <c r="IR531" s="62"/>
      <c r="IS531" s="62"/>
      <c r="IT531" s="62"/>
      <c r="IU531" s="62"/>
      <c r="IV531" s="62"/>
      <c r="IW531" s="49"/>
    </row>
    <row r="532" spans="1:257">
      <c r="A532"/>
      <c r="BR532" s="64"/>
      <c r="BS532" s="64"/>
      <c r="BT532" s="64"/>
      <c r="BU532" s="64"/>
      <c r="BV532" s="64"/>
      <c r="BW532" s="64"/>
      <c r="BX532" s="64"/>
      <c r="BY532" s="64"/>
      <c r="BZ532" s="64"/>
      <c r="CA532" s="64"/>
      <c r="CB532" s="64"/>
      <c r="CC532" s="64"/>
      <c r="FT532"/>
      <c r="FU532"/>
      <c r="HA532" s="62"/>
      <c r="HB532" s="62"/>
      <c r="HC532" s="6"/>
      <c r="HD532" s="310"/>
      <c r="HE532" s="224"/>
      <c r="HF532" s="98"/>
      <c r="HH532" s="105"/>
      <c r="HI532" s="78"/>
      <c r="HJ532" s="73"/>
      <c r="HK532" s="62"/>
      <c r="HL532" s="62"/>
      <c r="HM532" s="62"/>
      <c r="HN532" s="62"/>
      <c r="HO532" s="62"/>
      <c r="HP532" s="62"/>
      <c r="HQ532" s="62"/>
      <c r="HR532" s="62"/>
      <c r="HS532" s="62"/>
      <c r="HT532" s="62"/>
      <c r="HU532" s="62"/>
      <c r="HV532" s="62"/>
      <c r="HW532" s="62"/>
      <c r="HX532" s="62"/>
      <c r="HY532" s="62"/>
      <c r="HZ532" s="62"/>
      <c r="IA532" s="49"/>
      <c r="IB532" s="49"/>
      <c r="IC532" s="49"/>
      <c r="ID532" s="49"/>
      <c r="IE532" s="49"/>
      <c r="IF532" s="49"/>
      <c r="IG532" s="62"/>
      <c r="IH532" s="62"/>
      <c r="II532" s="62"/>
      <c r="IJ532" s="62"/>
      <c r="IK532" s="62"/>
      <c r="IL532" s="62"/>
      <c r="IM532" s="62"/>
      <c r="IN532" s="62"/>
      <c r="IO532" s="62"/>
      <c r="IP532" s="62"/>
      <c r="IQ532" s="62"/>
      <c r="IR532" s="62"/>
      <c r="IS532" s="62"/>
      <c r="IT532" s="62"/>
      <c r="IU532" s="62"/>
      <c r="IV532" s="62"/>
      <c r="IW532" s="62"/>
    </row>
    <row r="533" spans="1:257">
      <c r="A533"/>
      <c r="BR533" s="64"/>
      <c r="BS533" s="64"/>
      <c r="BT533" s="64"/>
      <c r="BU533" s="64"/>
      <c r="BV533" s="64"/>
      <c r="BW533" s="64"/>
      <c r="BX533" s="64"/>
      <c r="BY533" s="64"/>
      <c r="BZ533" s="64"/>
      <c r="CA533" s="64"/>
      <c r="CB533" s="64"/>
      <c r="CC533" s="64"/>
      <c r="FT533"/>
      <c r="FU533"/>
      <c r="HA533" s="62"/>
      <c r="HB533" s="62"/>
      <c r="HC533" s="6"/>
      <c r="HD533" s="310"/>
      <c r="HE533" s="224"/>
      <c r="HF533" s="98"/>
      <c r="HH533" s="105"/>
      <c r="HI533" s="78"/>
      <c r="HJ533" s="73"/>
      <c r="HK533" s="62"/>
      <c r="HL533" s="62"/>
      <c r="HM533" s="62"/>
      <c r="HN533" s="62"/>
      <c r="HO533" s="62"/>
      <c r="HP533" s="62"/>
      <c r="HQ533" s="62"/>
      <c r="HR533" s="62"/>
      <c r="HS533" s="62"/>
      <c r="HT533" s="62"/>
      <c r="HU533" s="62"/>
      <c r="HV533" s="62"/>
      <c r="HW533" s="62"/>
      <c r="HX533" s="62"/>
      <c r="HY533" s="62"/>
      <c r="HZ533" s="62"/>
      <c r="IA533" s="62"/>
      <c r="IB533" s="49"/>
      <c r="IC533" s="49"/>
      <c r="ID533" s="49"/>
      <c r="IE533" s="49"/>
      <c r="IF533" s="49"/>
      <c r="IG533" s="62"/>
      <c r="IH533" s="62"/>
      <c r="II533" s="62"/>
      <c r="IJ533" s="62"/>
      <c r="IK533" s="62"/>
      <c r="IL533" s="62"/>
      <c r="IM533" s="62"/>
      <c r="IN533" s="62"/>
      <c r="IO533" s="62"/>
      <c r="IP533" s="62"/>
      <c r="IQ533" s="62"/>
      <c r="IR533" s="62"/>
      <c r="IS533" s="62"/>
      <c r="IT533" s="62"/>
      <c r="IU533" s="62"/>
      <c r="IV533" s="62"/>
      <c r="IW533" s="62"/>
    </row>
    <row r="534" spans="1:257">
      <c r="A534"/>
      <c r="BR534" s="64"/>
      <c r="BS534" s="64"/>
      <c r="BT534" s="64"/>
      <c r="BU534" s="64"/>
      <c r="BV534" s="64"/>
      <c r="BW534" s="64"/>
      <c r="BX534" s="64"/>
      <c r="BY534" s="64"/>
      <c r="BZ534" s="64"/>
      <c r="CA534" s="64"/>
      <c r="CB534" s="64"/>
      <c r="CC534" s="64"/>
      <c r="FT534"/>
      <c r="FU534"/>
      <c r="HA534" s="62"/>
      <c r="HB534" s="62"/>
      <c r="HC534" s="6"/>
      <c r="HD534" s="311"/>
      <c r="HE534" s="225"/>
      <c r="HF534" s="99"/>
      <c r="HH534" s="106"/>
      <c r="HI534" s="78"/>
      <c r="HJ534" s="73"/>
      <c r="HK534" s="62"/>
      <c r="HL534" s="62"/>
      <c r="HM534" s="62"/>
      <c r="HN534" s="62"/>
      <c r="HO534" s="62"/>
      <c r="HP534" s="62"/>
      <c r="HQ534" s="62"/>
      <c r="HR534" s="62"/>
      <c r="HS534" s="62"/>
      <c r="HT534" s="62"/>
      <c r="HU534" s="62"/>
      <c r="HV534" s="62"/>
      <c r="HW534" s="62"/>
      <c r="HX534" s="62"/>
      <c r="HY534" s="62"/>
      <c r="HZ534" s="62"/>
      <c r="IA534" s="62"/>
      <c r="IB534" s="49"/>
      <c r="IC534" s="49"/>
      <c r="ID534" s="49"/>
      <c r="IE534" s="49"/>
      <c r="IF534" s="49"/>
      <c r="IG534" s="49"/>
      <c r="IH534" s="49"/>
      <c r="II534" s="62"/>
      <c r="IJ534" s="62"/>
      <c r="IK534" s="62"/>
      <c r="IL534" s="62"/>
      <c r="IM534" s="62"/>
      <c r="IN534" s="62"/>
      <c r="IO534" s="62"/>
      <c r="IP534" s="62"/>
      <c r="IQ534" s="62"/>
      <c r="IR534" s="62"/>
      <c r="IS534" s="62"/>
      <c r="IT534" s="62"/>
      <c r="IU534" s="62"/>
      <c r="IV534" s="62"/>
      <c r="IW534" s="62"/>
    </row>
    <row r="535" spans="1:257">
      <c r="A535"/>
      <c r="BR535" s="64"/>
      <c r="BS535" s="64"/>
      <c r="BT535" s="64"/>
      <c r="BU535" s="64"/>
      <c r="BV535" s="64"/>
      <c r="BW535" s="64"/>
      <c r="BX535" s="64"/>
      <c r="BY535" s="64"/>
      <c r="BZ535" s="64"/>
      <c r="CA535" s="64"/>
      <c r="CB535" s="64"/>
      <c r="CC535" s="64"/>
      <c r="FT535"/>
      <c r="FU535"/>
      <c r="HA535" s="62"/>
      <c r="HB535" s="62"/>
      <c r="HC535" s="6"/>
      <c r="HD535" s="310"/>
      <c r="HE535" s="224"/>
      <c r="HF535" s="98"/>
      <c r="HH535" s="105"/>
      <c r="HI535" s="78"/>
      <c r="HJ535" s="73"/>
      <c r="HK535" s="62"/>
      <c r="HL535" s="62"/>
      <c r="HM535" s="62"/>
      <c r="HN535" s="62"/>
      <c r="HO535" s="62"/>
      <c r="HP535" s="62"/>
      <c r="HQ535" s="62"/>
      <c r="HR535" s="62"/>
      <c r="HS535" s="62"/>
      <c r="HT535" s="62"/>
      <c r="HU535" s="62"/>
      <c r="HV535" s="62"/>
      <c r="HW535" s="62"/>
      <c r="HX535" s="62"/>
      <c r="HY535" s="62"/>
      <c r="HZ535" s="62"/>
      <c r="IA535" s="62"/>
      <c r="IB535" s="62"/>
      <c r="IC535" s="62"/>
      <c r="ID535" s="62"/>
      <c r="IE535" s="62"/>
      <c r="IF535" s="62"/>
      <c r="IG535" s="62"/>
      <c r="IH535" s="62"/>
      <c r="II535" s="62"/>
      <c r="IJ535" s="62"/>
      <c r="IK535" s="62"/>
      <c r="IL535" s="62"/>
      <c r="IM535" s="62"/>
      <c r="IN535" s="62"/>
      <c r="IO535" s="62"/>
      <c r="IP535" s="62"/>
      <c r="IQ535" s="62"/>
      <c r="IR535" s="62"/>
      <c r="IS535" s="62"/>
      <c r="IT535" s="62"/>
      <c r="IU535" s="62"/>
      <c r="IV535" s="62"/>
      <c r="IW535" s="62"/>
    </row>
    <row r="536" spans="1:257">
      <c r="A536"/>
      <c r="BR536" s="64"/>
      <c r="BS536" s="64"/>
      <c r="BT536" s="64"/>
      <c r="BU536" s="64"/>
      <c r="BV536" s="64"/>
      <c r="BW536" s="64"/>
      <c r="BX536" s="64"/>
      <c r="BY536" s="64"/>
      <c r="BZ536" s="64"/>
      <c r="CA536" s="64"/>
      <c r="CB536" s="64"/>
      <c r="CC536" s="64"/>
      <c r="FT536"/>
      <c r="FU536"/>
      <c r="HA536" s="62"/>
      <c r="HB536" s="62"/>
      <c r="HC536" s="6"/>
      <c r="HD536" s="310"/>
      <c r="HE536" s="224"/>
      <c r="HF536" s="98"/>
      <c r="HH536" s="105"/>
      <c r="HI536" s="78"/>
      <c r="HJ536" s="73"/>
      <c r="HK536" s="62"/>
      <c r="HL536" s="62"/>
      <c r="HM536" s="62"/>
      <c r="HN536" s="62"/>
      <c r="HO536" s="62"/>
      <c r="HP536" s="62"/>
      <c r="HQ536" s="62"/>
      <c r="HR536" s="62"/>
      <c r="HS536" s="62"/>
      <c r="HT536" s="62"/>
      <c r="HU536" s="62"/>
      <c r="HV536" s="62"/>
      <c r="HW536" s="62"/>
      <c r="HX536" s="62"/>
      <c r="HY536" s="62"/>
      <c r="HZ536" s="62"/>
      <c r="IA536" s="62"/>
      <c r="IB536" s="49"/>
      <c r="IC536" s="49"/>
      <c r="ID536" s="49"/>
      <c r="IE536" s="49"/>
      <c r="IF536" s="49"/>
      <c r="IG536" s="49"/>
      <c r="IH536" s="49"/>
      <c r="II536" s="49"/>
      <c r="IJ536" s="49"/>
      <c r="IK536" s="49"/>
      <c r="IL536" s="49"/>
      <c r="IM536" s="49"/>
      <c r="IN536" s="49"/>
      <c r="IO536" s="49"/>
      <c r="IP536" s="49"/>
      <c r="IQ536" s="49"/>
      <c r="IR536" s="49"/>
      <c r="IS536" s="49"/>
      <c r="IT536" s="49"/>
      <c r="IU536" s="49"/>
      <c r="IV536" s="49"/>
      <c r="IW536" s="49"/>
    </row>
    <row r="537" spans="1:257">
      <c r="A537"/>
      <c r="BR537" s="64"/>
      <c r="BS537" s="64"/>
      <c r="BT537" s="64"/>
      <c r="BU537" s="64"/>
      <c r="BV537" s="64"/>
      <c r="BW537" s="64"/>
      <c r="BX537" s="64"/>
      <c r="BY537" s="64"/>
      <c r="BZ537" s="64"/>
      <c r="CA537" s="64"/>
      <c r="CB537" s="64"/>
      <c r="CC537" s="64"/>
      <c r="FT537"/>
      <c r="FU537"/>
      <c r="HA537" s="62"/>
      <c r="HB537" s="49"/>
      <c r="HC537" s="6"/>
      <c r="HD537" s="310"/>
      <c r="HE537" s="224"/>
      <c r="HF537" s="98"/>
      <c r="HH537" s="105"/>
      <c r="HI537" s="78"/>
      <c r="HJ537" s="70"/>
      <c r="HK537" s="62"/>
      <c r="HL537" s="62"/>
      <c r="HM537" s="62"/>
      <c r="HN537" s="62"/>
      <c r="HO537" s="62"/>
      <c r="HP537" s="62"/>
      <c r="HQ537" s="62"/>
      <c r="HR537" s="62"/>
      <c r="HS537" s="62"/>
      <c r="HT537" s="62"/>
      <c r="HU537" s="62"/>
      <c r="HV537" s="62"/>
      <c r="HW537" s="62"/>
      <c r="HX537" s="62"/>
      <c r="HY537" s="62"/>
      <c r="HZ537" s="62"/>
      <c r="IA537" s="62"/>
      <c r="IB537" s="49"/>
      <c r="IC537" s="49"/>
      <c r="ID537" s="49"/>
      <c r="IE537" s="49"/>
      <c r="IF537" s="49"/>
      <c r="IG537" s="49"/>
      <c r="IH537" s="49"/>
      <c r="II537" s="49"/>
      <c r="IJ537" s="49"/>
      <c r="IK537" s="49"/>
      <c r="IL537" s="49"/>
      <c r="IM537" s="49"/>
      <c r="IN537" s="49"/>
      <c r="IO537" s="49"/>
      <c r="IP537" s="49"/>
      <c r="IQ537" s="49"/>
      <c r="IR537" s="49"/>
      <c r="IS537" s="49"/>
      <c r="IT537" s="49"/>
      <c r="IU537" s="49"/>
      <c r="IV537" s="49"/>
      <c r="IW537" s="49"/>
    </row>
    <row r="538" spans="1:257">
      <c r="A538"/>
      <c r="BR538" s="64"/>
      <c r="BS538" s="64"/>
      <c r="BT538" s="64"/>
      <c r="BU538" s="64"/>
      <c r="BV538" s="64"/>
      <c r="BW538" s="64"/>
      <c r="BX538" s="64"/>
      <c r="BY538" s="64"/>
      <c r="BZ538" s="64"/>
      <c r="CA538" s="64"/>
      <c r="CB538" s="64"/>
      <c r="CC538" s="64"/>
      <c r="FT538"/>
      <c r="FU538"/>
      <c r="HA538" s="62"/>
      <c r="HB538" s="49"/>
      <c r="HC538" s="6"/>
      <c r="HD538" s="310"/>
      <c r="HE538" s="224"/>
      <c r="HF538" s="98"/>
      <c r="HH538" s="105"/>
      <c r="HI538" s="78"/>
      <c r="HJ538" s="70"/>
      <c r="HK538" s="62"/>
      <c r="HL538" s="62"/>
      <c r="HM538" s="62"/>
      <c r="HN538" s="62"/>
      <c r="HO538" s="62"/>
      <c r="HP538" s="62"/>
      <c r="HQ538" s="62"/>
      <c r="HR538" s="62"/>
      <c r="HS538" s="62"/>
      <c r="HT538" s="62"/>
      <c r="HU538" s="62"/>
      <c r="HV538" s="62"/>
      <c r="HW538" s="62"/>
      <c r="HX538" s="49"/>
      <c r="HY538" s="49"/>
      <c r="HZ538" s="49"/>
      <c r="IA538" s="62"/>
      <c r="IB538" s="62"/>
      <c r="IC538" s="62"/>
      <c r="ID538" s="62"/>
      <c r="IE538" s="62"/>
      <c r="IF538" s="62"/>
      <c r="IG538" s="49"/>
      <c r="IH538" s="49"/>
      <c r="II538" s="49"/>
      <c r="IJ538" s="49"/>
      <c r="IK538" s="49"/>
      <c r="IL538" s="49"/>
      <c r="IM538" s="49"/>
      <c r="IN538" s="49"/>
      <c r="IO538" s="49"/>
      <c r="IP538" s="49"/>
      <c r="IQ538" s="49"/>
      <c r="IR538" s="49"/>
      <c r="IS538" s="49"/>
      <c r="IT538" s="49"/>
      <c r="IU538" s="49"/>
      <c r="IV538" s="49"/>
      <c r="IW538" s="49"/>
    </row>
    <row r="539" spans="1:257">
      <c r="A539"/>
      <c r="BR539" s="64"/>
      <c r="BS539" s="64"/>
      <c r="BT539" s="64"/>
      <c r="BU539" s="64"/>
      <c r="BV539" s="64"/>
      <c r="BW539" s="64"/>
      <c r="BX539" s="64"/>
      <c r="BY539" s="64"/>
      <c r="BZ539" s="64"/>
      <c r="CA539" s="64"/>
      <c r="CB539" s="64"/>
      <c r="CC539" s="64"/>
      <c r="FT539"/>
      <c r="FU539"/>
      <c r="HA539" s="62"/>
      <c r="HB539" s="49"/>
      <c r="HC539" s="6"/>
      <c r="HD539" s="310"/>
      <c r="HE539" s="224"/>
      <c r="HF539" s="98"/>
      <c r="HH539" s="105"/>
      <c r="HI539" s="78"/>
      <c r="HJ539" s="70"/>
      <c r="HK539" s="62"/>
      <c r="HL539" s="62"/>
      <c r="HM539" s="62"/>
      <c r="HN539" s="62"/>
      <c r="HO539" s="62"/>
      <c r="HP539" s="62"/>
      <c r="HQ539" s="62"/>
      <c r="HR539" s="62"/>
      <c r="HS539" s="62"/>
      <c r="HT539" s="62"/>
      <c r="HU539" s="62"/>
      <c r="HV539" s="62"/>
      <c r="HW539" s="62"/>
      <c r="HX539" s="62"/>
      <c r="HY539" s="62"/>
      <c r="HZ539" s="62"/>
      <c r="IA539" s="62"/>
      <c r="IB539" s="62"/>
      <c r="IC539" s="62"/>
      <c r="ID539" s="62"/>
      <c r="IE539" s="62"/>
      <c r="IF539" s="62"/>
      <c r="IG539" s="49"/>
      <c r="IH539" s="49"/>
      <c r="II539" s="49"/>
      <c r="IJ539" s="49"/>
      <c r="IK539" s="49"/>
      <c r="IL539" s="49"/>
      <c r="IM539" s="49"/>
      <c r="IN539" s="49"/>
      <c r="IO539" s="49"/>
      <c r="IP539" s="49"/>
      <c r="IQ539" s="49"/>
      <c r="IR539" s="49"/>
      <c r="IS539" s="49"/>
      <c r="IT539" s="49"/>
      <c r="IU539" s="49"/>
      <c r="IV539" s="49"/>
      <c r="IW539" s="49"/>
    </row>
    <row r="540" spans="1:257">
      <c r="A540"/>
      <c r="BR540" s="64"/>
      <c r="BS540" s="64"/>
      <c r="BT540" s="64"/>
      <c r="BU540" s="64"/>
      <c r="BV540" s="64"/>
      <c r="BW540" s="64"/>
      <c r="BX540" s="64"/>
      <c r="BY540" s="64"/>
      <c r="BZ540" s="64"/>
      <c r="CA540" s="64"/>
      <c r="CB540" s="64"/>
      <c r="CC540" s="64"/>
      <c r="FT540"/>
      <c r="FU540"/>
      <c r="HA540" s="62"/>
      <c r="HB540" s="62"/>
      <c r="HC540" s="6"/>
      <c r="HD540" s="310"/>
      <c r="HE540" s="224"/>
      <c r="HF540" s="98"/>
      <c r="HH540" s="105"/>
      <c r="HI540" s="78"/>
      <c r="HJ540" s="73"/>
      <c r="HK540" s="62"/>
      <c r="HL540" s="62"/>
      <c r="HM540" s="62"/>
      <c r="HN540" s="62"/>
      <c r="HO540" s="62"/>
      <c r="HP540" s="62"/>
      <c r="HQ540" s="62"/>
      <c r="HR540" s="62"/>
      <c r="HS540" s="62"/>
      <c r="HT540" s="62"/>
      <c r="HU540" s="62"/>
      <c r="HV540" s="62"/>
      <c r="HW540" s="62"/>
      <c r="HX540" s="62"/>
      <c r="HY540" s="62"/>
      <c r="HZ540" s="62"/>
      <c r="IA540" s="62"/>
      <c r="IB540" s="62"/>
      <c r="IC540" s="62"/>
      <c r="ID540" s="62"/>
      <c r="IE540" s="62"/>
      <c r="IF540" s="62"/>
      <c r="IG540" s="62"/>
      <c r="IH540" s="62"/>
      <c r="II540" s="49"/>
      <c r="IJ540" s="49"/>
      <c r="IK540" s="49"/>
      <c r="IL540" s="49"/>
      <c r="IM540" s="49"/>
      <c r="IN540" s="49"/>
      <c r="IO540" s="49"/>
      <c r="IP540" s="49"/>
      <c r="IQ540" s="49"/>
      <c r="IR540" s="49"/>
      <c r="IS540" s="49"/>
      <c r="IT540" s="49"/>
      <c r="IU540" s="49"/>
      <c r="IV540" s="49"/>
      <c r="IW540" s="49"/>
    </row>
    <row r="541" spans="1:257">
      <c r="A541"/>
      <c r="BR541" s="64"/>
      <c r="BS541" s="64"/>
      <c r="BT541" s="64"/>
      <c r="BU541" s="64"/>
      <c r="BV541" s="64"/>
      <c r="BW541" s="64"/>
      <c r="BX541" s="64"/>
      <c r="BY541" s="64"/>
      <c r="BZ541" s="64"/>
      <c r="CA541" s="64"/>
      <c r="CB541" s="64"/>
      <c r="CC541" s="64"/>
      <c r="FT541"/>
      <c r="FU541"/>
      <c r="HA541" s="62"/>
      <c r="HB541" s="62"/>
      <c r="HC541" s="6"/>
      <c r="HD541" s="310"/>
      <c r="HE541" s="224"/>
      <c r="HF541" s="98"/>
      <c r="HH541" s="105"/>
      <c r="HI541" s="78"/>
      <c r="HJ541" s="73"/>
      <c r="HK541" s="62"/>
      <c r="HL541" s="62"/>
      <c r="HM541" s="62"/>
      <c r="HN541" s="62"/>
      <c r="HO541" s="62"/>
      <c r="HP541" s="62"/>
      <c r="HQ541" s="62"/>
      <c r="HR541" s="62"/>
      <c r="HS541" s="62"/>
      <c r="HT541" s="62"/>
      <c r="HU541" s="62"/>
      <c r="HV541" s="62"/>
      <c r="HW541" s="62"/>
      <c r="HX541" s="49"/>
      <c r="HY541" s="49"/>
      <c r="HZ541" s="49"/>
      <c r="IA541" s="49"/>
      <c r="IB541" s="62"/>
      <c r="IC541" s="62"/>
      <c r="ID541" s="62"/>
      <c r="IE541" s="62"/>
      <c r="IF541" s="62"/>
      <c r="IG541" s="62"/>
      <c r="IH541" s="62"/>
      <c r="II541" s="49"/>
      <c r="IJ541" s="49"/>
      <c r="IK541" s="49"/>
      <c r="IL541" s="49"/>
      <c r="IM541" s="49"/>
      <c r="IN541" s="49"/>
      <c r="IO541" s="49"/>
      <c r="IP541" s="49"/>
      <c r="IQ541" s="49"/>
      <c r="IR541" s="49"/>
      <c r="IS541" s="49"/>
      <c r="IT541" s="49"/>
      <c r="IU541" s="49"/>
      <c r="IV541" s="49"/>
      <c r="IW541" s="49"/>
    </row>
    <row r="542" spans="1:257">
      <c r="A542"/>
      <c r="BR542" s="64"/>
      <c r="BS542" s="64"/>
      <c r="BT542" s="64"/>
      <c r="BU542" s="64"/>
      <c r="BV542" s="64"/>
      <c r="BW542" s="64"/>
      <c r="BX542" s="64"/>
      <c r="BY542" s="64"/>
      <c r="BZ542" s="64"/>
      <c r="CA542" s="64"/>
      <c r="CB542" s="64"/>
      <c r="CC542" s="64"/>
      <c r="FT542"/>
      <c r="FU542"/>
      <c r="HA542" s="62"/>
      <c r="HB542" s="62"/>
      <c r="HC542" s="6"/>
      <c r="HD542" s="310"/>
      <c r="HE542" s="224"/>
      <c r="HF542" s="98"/>
      <c r="HH542" s="105"/>
      <c r="HI542" s="78"/>
      <c r="HJ542" s="73"/>
      <c r="HK542" s="62"/>
      <c r="HL542" s="62"/>
      <c r="HM542" s="62"/>
      <c r="HN542" s="62"/>
      <c r="HO542" s="62"/>
      <c r="HP542" s="62"/>
      <c r="HQ542" s="62"/>
      <c r="HR542" s="62"/>
      <c r="HS542" s="62"/>
      <c r="HT542" s="62"/>
      <c r="HU542" s="62"/>
      <c r="HV542" s="62"/>
      <c r="HW542" s="62"/>
      <c r="HX542" s="49"/>
      <c r="HY542" s="49"/>
      <c r="HZ542" s="49"/>
      <c r="IA542" s="62"/>
      <c r="IB542" s="62"/>
      <c r="IC542" s="62"/>
      <c r="ID542" s="62"/>
      <c r="IE542" s="62"/>
      <c r="IF542" s="62"/>
      <c r="IG542" s="62"/>
      <c r="IH542" s="62"/>
      <c r="II542" s="62"/>
      <c r="IJ542" s="49"/>
      <c r="IK542" s="49"/>
      <c r="IL542" s="49"/>
      <c r="IM542" s="49"/>
      <c r="IN542" s="49"/>
      <c r="IO542" s="49"/>
      <c r="IP542" s="49"/>
      <c r="IQ542" s="49"/>
      <c r="IR542" s="49"/>
      <c r="IS542" s="49"/>
      <c r="IT542" s="49"/>
      <c r="IU542" s="49"/>
      <c r="IV542" s="49"/>
      <c r="IW542" s="49"/>
    </row>
    <row r="543" spans="1:257">
      <c r="A543"/>
      <c r="BR543" s="64"/>
      <c r="BS543" s="64"/>
      <c r="BT543" s="64"/>
      <c r="BU543" s="64"/>
      <c r="BV543" s="64"/>
      <c r="BW543" s="64"/>
      <c r="BX543" s="64"/>
      <c r="BY543" s="64"/>
      <c r="BZ543" s="64"/>
      <c r="CA543" s="64"/>
      <c r="CB543" s="64"/>
      <c r="CC543" s="64"/>
      <c r="FT543"/>
      <c r="FU543"/>
      <c r="HA543" s="62"/>
      <c r="HB543" s="62"/>
      <c r="HC543" s="6"/>
      <c r="HD543" s="310"/>
      <c r="HE543" s="224"/>
      <c r="HF543" s="98"/>
      <c r="HH543" s="105"/>
      <c r="HI543" s="78"/>
      <c r="HJ543" s="73"/>
      <c r="HK543" s="62"/>
      <c r="HL543" s="62"/>
      <c r="HM543" s="62"/>
      <c r="HN543" s="62"/>
      <c r="HO543" s="62"/>
      <c r="HP543" s="62"/>
      <c r="HQ543" s="62"/>
      <c r="HR543" s="62"/>
      <c r="HS543" s="62"/>
      <c r="HT543" s="62"/>
      <c r="HU543" s="62"/>
      <c r="HV543" s="62"/>
      <c r="HW543" s="62"/>
      <c r="HX543" s="49"/>
      <c r="HY543" s="49"/>
      <c r="HZ543" s="49"/>
      <c r="IA543" s="62"/>
      <c r="IB543" s="49"/>
      <c r="IC543" s="49"/>
      <c r="ID543" s="49"/>
      <c r="IE543" s="49"/>
      <c r="IF543" s="49"/>
      <c r="IG543" s="62"/>
      <c r="IH543" s="62"/>
      <c r="II543" s="62"/>
      <c r="IJ543" s="62"/>
      <c r="IK543" s="62"/>
      <c r="IL543" s="49"/>
      <c r="IM543" s="49"/>
      <c r="IN543" s="49"/>
      <c r="IO543" s="49"/>
      <c r="IP543" s="49"/>
      <c r="IQ543" s="49"/>
      <c r="IR543" s="49"/>
      <c r="IS543" s="49"/>
      <c r="IT543" s="49"/>
      <c r="IU543" s="49"/>
      <c r="IV543" s="49"/>
      <c r="IW543" s="49"/>
    </row>
    <row r="544" spans="1:257">
      <c r="A544"/>
      <c r="BR544" s="64"/>
      <c r="BS544" s="64"/>
      <c r="BT544" s="64"/>
      <c r="BU544" s="64"/>
      <c r="BV544" s="64"/>
      <c r="BW544" s="64"/>
      <c r="BX544" s="64"/>
      <c r="BY544" s="64"/>
      <c r="BZ544" s="64"/>
      <c r="CA544" s="64"/>
      <c r="CB544" s="64"/>
      <c r="CC544" s="64"/>
      <c r="FT544"/>
      <c r="FU544"/>
      <c r="HA544" s="62"/>
      <c r="HB544" s="62"/>
      <c r="HC544" s="6"/>
      <c r="HD544" s="310"/>
      <c r="HE544" s="224"/>
      <c r="HF544" s="98"/>
      <c r="HH544" s="105"/>
      <c r="HI544" s="78"/>
      <c r="HJ544" s="73"/>
      <c r="HK544" s="62"/>
      <c r="HL544" s="62"/>
      <c r="HM544" s="62"/>
      <c r="HN544" s="62"/>
      <c r="HO544" s="62"/>
      <c r="HP544" s="62"/>
      <c r="HQ544" s="62"/>
      <c r="HR544" s="62"/>
      <c r="HS544" s="62"/>
      <c r="HT544" s="62"/>
      <c r="HU544" s="62"/>
      <c r="HV544" s="62"/>
      <c r="HW544" s="62"/>
      <c r="HX544" s="49"/>
      <c r="HY544" s="49"/>
      <c r="HZ544" s="49"/>
      <c r="IA544" s="49"/>
      <c r="IB544" s="62"/>
      <c r="IC544" s="62"/>
      <c r="ID544" s="62"/>
      <c r="IE544" s="62"/>
      <c r="IF544" s="62"/>
      <c r="IG544" s="62"/>
      <c r="IH544" s="62"/>
      <c r="II544" s="62"/>
      <c r="IJ544" s="62"/>
      <c r="IK544" s="62"/>
      <c r="IL544" s="49"/>
      <c r="IM544" s="49"/>
      <c r="IN544" s="49"/>
      <c r="IO544" s="49"/>
      <c r="IP544" s="49"/>
      <c r="IQ544" s="49"/>
      <c r="IR544" s="49"/>
      <c r="IS544" s="49"/>
      <c r="IT544" s="49"/>
      <c r="IU544" s="49"/>
      <c r="IV544" s="49"/>
      <c r="IW544" s="49"/>
    </row>
    <row r="545" spans="1:257">
      <c r="A545"/>
      <c r="BR545" s="64"/>
      <c r="BS545" s="64"/>
      <c r="BT545" s="64"/>
      <c r="BU545" s="64"/>
      <c r="BV545" s="64"/>
      <c r="BW545" s="64"/>
      <c r="BX545" s="64"/>
      <c r="BY545" s="64"/>
      <c r="BZ545" s="64"/>
      <c r="CA545" s="64"/>
      <c r="CB545" s="64"/>
      <c r="CC545" s="64"/>
      <c r="FT545"/>
      <c r="FU545"/>
      <c r="HA545" s="62"/>
      <c r="HB545" s="62"/>
      <c r="HC545" s="6"/>
      <c r="HD545" s="310"/>
      <c r="HE545" s="224"/>
      <c r="HF545" s="98"/>
      <c r="HH545" s="105"/>
      <c r="HI545" s="78"/>
      <c r="HJ545" s="73"/>
      <c r="HK545" s="62"/>
      <c r="HL545" s="62"/>
      <c r="HM545" s="62"/>
      <c r="HN545" s="62"/>
      <c r="HO545" s="62"/>
      <c r="HP545" s="62"/>
      <c r="HQ545" s="62"/>
      <c r="HR545" s="62"/>
      <c r="HS545" s="62"/>
      <c r="HT545" s="62"/>
      <c r="HU545" s="62"/>
      <c r="HV545" s="62"/>
      <c r="HW545" s="62"/>
      <c r="HX545" s="62"/>
      <c r="HY545" s="62"/>
      <c r="HZ545" s="62"/>
      <c r="IA545" s="49"/>
      <c r="IB545" s="62"/>
      <c r="IC545" s="62"/>
      <c r="ID545" s="62"/>
      <c r="IE545" s="62"/>
      <c r="IF545" s="62"/>
      <c r="IG545" s="49"/>
      <c r="IH545" s="49"/>
      <c r="II545" s="62"/>
      <c r="IJ545" s="62"/>
      <c r="IK545" s="62"/>
      <c r="IL545" s="62"/>
      <c r="IM545" s="62"/>
      <c r="IN545" s="62"/>
      <c r="IO545" s="62"/>
      <c r="IP545" s="62"/>
      <c r="IQ545" s="62"/>
      <c r="IR545" s="62"/>
      <c r="IS545" s="62"/>
      <c r="IT545" s="62"/>
      <c r="IU545" s="62"/>
      <c r="IV545" s="62"/>
      <c r="IW545" s="49"/>
    </row>
    <row r="546" spans="1:257">
      <c r="A546"/>
      <c r="BR546" s="64"/>
      <c r="BS546" s="64"/>
      <c r="BT546" s="64"/>
      <c r="BU546" s="64"/>
      <c r="BV546" s="64"/>
      <c r="BW546" s="64"/>
      <c r="BX546" s="64"/>
      <c r="BY546" s="64"/>
      <c r="BZ546" s="64"/>
      <c r="CA546" s="64"/>
      <c r="CB546" s="64"/>
      <c r="CC546" s="64"/>
      <c r="FT546"/>
      <c r="FU546"/>
      <c r="HA546" s="62"/>
      <c r="HB546" s="62"/>
      <c r="HC546" s="6"/>
      <c r="HD546" s="310"/>
      <c r="HE546" s="224"/>
      <c r="HF546" s="98"/>
      <c r="HH546" s="105"/>
      <c r="HI546" s="78"/>
      <c r="HJ546" s="73"/>
      <c r="HK546" s="62"/>
      <c r="HL546" s="62"/>
      <c r="HM546" s="62"/>
      <c r="HN546" s="62"/>
      <c r="HO546" s="62"/>
      <c r="HP546" s="62"/>
      <c r="HQ546" s="62"/>
      <c r="HR546" s="62"/>
      <c r="HS546" s="62"/>
      <c r="HT546" s="62"/>
      <c r="HU546" s="62"/>
      <c r="HV546" s="62"/>
      <c r="HW546" s="62"/>
      <c r="HX546" s="62"/>
      <c r="HY546" s="62"/>
      <c r="HZ546" s="62"/>
      <c r="IA546" s="49"/>
      <c r="IB546" s="49"/>
      <c r="IC546" s="49"/>
      <c r="ID546" s="49"/>
      <c r="IE546" s="49"/>
      <c r="IF546" s="49"/>
      <c r="IG546" s="62"/>
      <c r="IH546" s="62"/>
      <c r="II546" s="62"/>
      <c r="IJ546" s="62"/>
      <c r="IK546" s="62"/>
      <c r="IL546" s="62"/>
      <c r="IM546" s="62"/>
      <c r="IN546" s="62"/>
      <c r="IO546" s="62"/>
      <c r="IP546" s="62"/>
      <c r="IQ546" s="62"/>
      <c r="IR546" s="62"/>
      <c r="IS546" s="62"/>
      <c r="IT546" s="62"/>
      <c r="IU546" s="62"/>
      <c r="IV546" s="62"/>
      <c r="IW546" s="62"/>
    </row>
    <row r="547" spans="1:257">
      <c r="A547"/>
      <c r="BR547" s="64"/>
      <c r="BS547" s="64"/>
      <c r="BT547" s="64"/>
      <c r="BU547" s="64"/>
      <c r="BV547" s="64"/>
      <c r="BW547" s="64"/>
      <c r="BX547" s="64"/>
      <c r="BY547" s="64"/>
      <c r="BZ547" s="64"/>
      <c r="CA547" s="64"/>
      <c r="CB547" s="64"/>
      <c r="CC547" s="64"/>
      <c r="FT547"/>
      <c r="FU547"/>
      <c r="HA547" s="62"/>
      <c r="HB547" s="62"/>
      <c r="HC547" s="6"/>
      <c r="HD547" s="310"/>
      <c r="HE547" s="224"/>
      <c r="HF547" s="98"/>
      <c r="HH547" s="105"/>
      <c r="HI547" s="78"/>
      <c r="HJ547" s="73"/>
      <c r="HK547" s="62"/>
      <c r="HL547" s="62"/>
      <c r="HM547" s="62"/>
      <c r="HN547" s="62"/>
      <c r="HO547" s="62"/>
      <c r="HP547" s="62"/>
      <c r="HQ547" s="62"/>
      <c r="HR547" s="62"/>
      <c r="HS547" s="62"/>
      <c r="HT547" s="62"/>
      <c r="HU547" s="62"/>
      <c r="HV547" s="62"/>
      <c r="HW547" s="62"/>
      <c r="HX547" s="62"/>
      <c r="HY547" s="62"/>
      <c r="HZ547" s="62"/>
      <c r="IA547" s="62"/>
      <c r="IB547" s="49"/>
      <c r="IC547" s="49"/>
      <c r="ID547" s="49"/>
      <c r="IE547" s="49"/>
      <c r="IF547" s="49"/>
      <c r="IG547" s="62"/>
      <c r="IH547" s="62"/>
      <c r="II547" s="62"/>
      <c r="IJ547" s="62"/>
      <c r="IK547" s="62"/>
      <c r="IL547" s="62"/>
      <c r="IM547" s="62"/>
      <c r="IN547" s="62"/>
      <c r="IO547" s="62"/>
      <c r="IP547" s="62"/>
      <c r="IQ547" s="62"/>
      <c r="IR547" s="62"/>
      <c r="IS547" s="62"/>
      <c r="IT547" s="62"/>
      <c r="IU547" s="62"/>
      <c r="IV547" s="62"/>
      <c r="IW547" s="62"/>
    </row>
    <row r="548" spans="1:257">
      <c r="A548"/>
      <c r="BR548" s="64"/>
      <c r="BS548" s="64"/>
      <c r="BT548" s="64"/>
      <c r="BU548" s="64"/>
      <c r="BV548" s="64"/>
      <c r="BW548" s="64"/>
      <c r="BX548" s="64"/>
      <c r="BY548" s="64"/>
      <c r="BZ548" s="64"/>
      <c r="CA548" s="64"/>
      <c r="CB548" s="64"/>
      <c r="CC548" s="64"/>
      <c r="FT548"/>
      <c r="FU548"/>
      <c r="HA548" s="62"/>
      <c r="HB548" s="62"/>
      <c r="HC548" s="6"/>
      <c r="HD548" s="311"/>
      <c r="HE548" s="225"/>
      <c r="HF548" s="99"/>
      <c r="HH548" s="106"/>
      <c r="HI548" s="78"/>
      <c r="HJ548" s="73"/>
      <c r="HK548" s="62"/>
      <c r="HL548" s="62"/>
      <c r="HM548" s="62"/>
      <c r="HN548" s="62"/>
      <c r="HO548" s="62"/>
      <c r="HP548" s="62"/>
      <c r="HQ548" s="62"/>
      <c r="HR548" s="62"/>
      <c r="HS548" s="62"/>
      <c r="HT548" s="62"/>
      <c r="HU548" s="62"/>
      <c r="HV548" s="62"/>
      <c r="HW548" s="62"/>
      <c r="HX548" s="62"/>
      <c r="HY548" s="62"/>
      <c r="HZ548" s="62"/>
      <c r="IA548" s="62"/>
      <c r="IB548" s="49"/>
      <c r="IC548" s="49"/>
      <c r="ID548" s="49"/>
      <c r="IE548" s="49"/>
      <c r="IF548" s="49"/>
      <c r="IG548" s="49"/>
      <c r="IH548" s="49"/>
      <c r="II548" s="62"/>
      <c r="IJ548" s="62"/>
      <c r="IK548" s="62"/>
      <c r="IL548" s="62"/>
      <c r="IM548" s="62"/>
      <c r="IN548" s="62"/>
      <c r="IO548" s="62"/>
      <c r="IP548" s="62"/>
      <c r="IQ548" s="62"/>
      <c r="IR548" s="62"/>
      <c r="IS548" s="62"/>
      <c r="IT548" s="62"/>
      <c r="IU548" s="62"/>
      <c r="IV548" s="62"/>
      <c r="IW548" s="62"/>
    </row>
    <row r="549" spans="1:257">
      <c r="A549"/>
      <c r="BR549" s="64"/>
      <c r="BS549" s="64"/>
      <c r="BT549" s="64"/>
      <c r="BU549" s="64"/>
      <c r="BV549" s="64"/>
      <c r="BW549" s="64"/>
      <c r="BX549" s="64"/>
      <c r="BY549" s="64"/>
      <c r="BZ549" s="64"/>
      <c r="CA549" s="64"/>
      <c r="CB549" s="64"/>
      <c r="CC549" s="64"/>
      <c r="FT549"/>
      <c r="FU549"/>
      <c r="HA549" s="62"/>
      <c r="HB549" s="62"/>
      <c r="HC549" s="6"/>
      <c r="HD549" s="310"/>
      <c r="HE549" s="224"/>
      <c r="HF549" s="98"/>
      <c r="HH549" s="105"/>
      <c r="HI549" s="78"/>
      <c r="HJ549" s="73"/>
      <c r="HK549" s="62"/>
      <c r="HL549" s="62"/>
      <c r="HM549" s="62"/>
      <c r="HN549" s="62"/>
      <c r="HO549" s="62"/>
      <c r="HP549" s="62"/>
      <c r="HQ549" s="62"/>
      <c r="HR549" s="62"/>
      <c r="HS549" s="62"/>
      <c r="HT549" s="62"/>
      <c r="HU549" s="62"/>
      <c r="HV549" s="62"/>
      <c r="HW549" s="62"/>
      <c r="HX549" s="62"/>
      <c r="HY549" s="62"/>
      <c r="HZ549" s="62"/>
      <c r="IA549" s="62"/>
      <c r="IB549" s="62"/>
      <c r="IC549" s="62"/>
      <c r="ID549" s="62"/>
      <c r="IE549" s="62"/>
      <c r="IF549" s="62"/>
      <c r="IG549" s="62"/>
      <c r="IH549" s="62"/>
      <c r="II549" s="62"/>
      <c r="IJ549" s="62"/>
      <c r="IK549" s="62"/>
      <c r="IL549" s="62"/>
      <c r="IM549" s="62"/>
      <c r="IN549" s="62"/>
      <c r="IO549" s="62"/>
      <c r="IP549" s="62"/>
      <c r="IQ549" s="62"/>
      <c r="IR549" s="62"/>
      <c r="IS549" s="62"/>
      <c r="IT549" s="62"/>
      <c r="IU549" s="62"/>
      <c r="IV549" s="62"/>
      <c r="IW549" s="62"/>
    </row>
    <row r="550" spans="1:257">
      <c r="A550"/>
      <c r="BR550" s="64"/>
      <c r="BS550" s="64"/>
      <c r="BT550" s="64"/>
      <c r="BU550" s="64"/>
      <c r="BV550" s="64"/>
      <c r="BW550" s="64"/>
      <c r="BX550" s="64"/>
      <c r="BY550" s="64"/>
      <c r="BZ550" s="64"/>
      <c r="CA550" s="64"/>
      <c r="CB550" s="64"/>
      <c r="CC550" s="64"/>
      <c r="FT550"/>
      <c r="FU550"/>
      <c r="HA550" s="62"/>
      <c r="HB550" s="49"/>
      <c r="HC550" s="6"/>
      <c r="HD550" s="310"/>
      <c r="HE550" s="224"/>
      <c r="HF550" s="98"/>
      <c r="HH550" s="105"/>
      <c r="HI550" s="78"/>
      <c r="HJ550" s="70"/>
      <c r="HK550" s="62"/>
      <c r="HL550" s="62"/>
      <c r="HM550" s="62"/>
      <c r="HN550" s="62"/>
      <c r="HO550" s="62"/>
      <c r="HP550" s="62"/>
      <c r="HQ550" s="62"/>
      <c r="HR550" s="62"/>
      <c r="HS550" s="62"/>
      <c r="HT550" s="62"/>
      <c r="HU550" s="62"/>
      <c r="HV550" s="62"/>
      <c r="HW550" s="62"/>
      <c r="HX550" s="62"/>
      <c r="HY550" s="62"/>
      <c r="HZ550" s="62"/>
      <c r="IA550" s="62"/>
      <c r="IB550" s="49"/>
      <c r="IC550" s="49"/>
      <c r="ID550" s="49"/>
      <c r="IE550" s="49"/>
      <c r="IF550" s="49"/>
      <c r="IG550" s="49"/>
      <c r="IH550" s="49"/>
      <c r="II550" s="49"/>
      <c r="IJ550" s="49"/>
      <c r="IK550" s="49"/>
      <c r="IL550" s="49"/>
      <c r="IM550" s="49"/>
      <c r="IN550" s="49"/>
      <c r="IO550" s="49"/>
      <c r="IP550" s="49"/>
      <c r="IQ550" s="49"/>
      <c r="IR550" s="49"/>
      <c r="IS550" s="49"/>
      <c r="IT550" s="49"/>
      <c r="IU550" s="49"/>
      <c r="IV550" s="49"/>
      <c r="IW550" s="49"/>
    </row>
    <row r="551" spans="1:257">
      <c r="A551"/>
      <c r="BR551" s="64"/>
      <c r="BS551" s="64"/>
      <c r="BT551" s="64"/>
      <c r="BU551" s="64"/>
      <c r="BV551" s="64"/>
      <c r="BW551" s="64"/>
      <c r="BX551" s="64"/>
      <c r="BY551" s="64"/>
      <c r="BZ551" s="64"/>
      <c r="CA551" s="64"/>
      <c r="CB551" s="64"/>
      <c r="CC551" s="64"/>
      <c r="FT551"/>
      <c r="FU551"/>
      <c r="HA551" s="62"/>
      <c r="HB551" s="62"/>
      <c r="HC551" s="6"/>
      <c r="HD551" s="310"/>
      <c r="HE551" s="224"/>
      <c r="HF551" s="98"/>
      <c r="HH551" s="105"/>
      <c r="HI551" s="78"/>
      <c r="HJ551" s="73"/>
      <c r="HK551" s="62"/>
      <c r="HL551" s="62"/>
      <c r="HM551" s="62"/>
      <c r="HN551" s="62"/>
      <c r="HO551" s="62"/>
      <c r="HP551" s="62"/>
      <c r="HQ551" s="62"/>
      <c r="HR551" s="62"/>
      <c r="HS551" s="62"/>
      <c r="HT551" s="62"/>
      <c r="HU551" s="62"/>
      <c r="HV551" s="62"/>
      <c r="HW551" s="62"/>
      <c r="HX551" s="62"/>
      <c r="HY551" s="62"/>
      <c r="HZ551" s="62"/>
      <c r="IA551" s="62"/>
      <c r="IB551" s="49"/>
      <c r="IC551" s="49"/>
      <c r="ID551" s="49"/>
      <c r="IE551" s="49"/>
      <c r="IF551" s="49"/>
      <c r="IG551" s="49"/>
      <c r="IH551" s="49"/>
      <c r="II551" s="49"/>
      <c r="IJ551" s="49"/>
      <c r="IK551" s="49"/>
      <c r="IL551" s="49"/>
      <c r="IM551" s="49"/>
      <c r="IN551" s="49"/>
      <c r="IO551" s="49"/>
      <c r="IP551" s="49"/>
      <c r="IQ551" s="49"/>
      <c r="IR551" s="49"/>
      <c r="IS551" s="49"/>
      <c r="IT551" s="49"/>
      <c r="IU551" s="49"/>
      <c r="IV551" s="49"/>
      <c r="IW551" s="49"/>
    </row>
    <row r="552" spans="1:257">
      <c r="A552"/>
      <c r="BR552" s="64"/>
      <c r="BS552" s="64"/>
      <c r="BT552" s="64"/>
      <c r="BU552" s="64"/>
      <c r="BV552" s="64"/>
      <c r="BW552" s="64"/>
      <c r="BX552" s="64"/>
      <c r="BY552" s="64"/>
      <c r="BZ552" s="64"/>
      <c r="CA552" s="64"/>
      <c r="CB552" s="64"/>
      <c r="CC552" s="64"/>
      <c r="FT552"/>
      <c r="FU552"/>
      <c r="HA552" s="62"/>
      <c r="HB552" s="49"/>
      <c r="HC552" s="6"/>
      <c r="HD552" s="310"/>
      <c r="HE552" s="224"/>
      <c r="HF552" s="98"/>
      <c r="HH552" s="105"/>
      <c r="HI552" s="78"/>
      <c r="HJ552" s="70"/>
      <c r="HK552" s="62"/>
      <c r="HL552" s="62"/>
      <c r="HM552" s="62"/>
      <c r="HN552" s="62"/>
      <c r="HO552" s="62"/>
      <c r="HP552" s="62"/>
      <c r="HQ552" s="62"/>
      <c r="HR552" s="62"/>
      <c r="HS552" s="62"/>
      <c r="HT552" s="62"/>
      <c r="HU552" s="62"/>
      <c r="HV552" s="62"/>
      <c r="HW552" s="62"/>
      <c r="HX552" s="49"/>
      <c r="HY552" s="49"/>
      <c r="HZ552" s="49"/>
      <c r="IA552" s="62"/>
      <c r="IB552" s="62"/>
      <c r="IC552" s="62"/>
      <c r="ID552" s="62"/>
      <c r="IE552" s="62"/>
      <c r="IF552" s="62"/>
      <c r="IG552" s="49"/>
      <c r="IH552" s="49"/>
      <c r="II552" s="49"/>
      <c r="IJ552" s="49"/>
      <c r="IK552" s="49"/>
      <c r="IL552" s="49"/>
      <c r="IM552" s="49"/>
      <c r="IN552" s="49"/>
      <c r="IO552" s="49"/>
      <c r="IP552" s="49"/>
      <c r="IQ552" s="49"/>
      <c r="IR552" s="49"/>
      <c r="IS552" s="49"/>
      <c r="IT552" s="49"/>
      <c r="IU552" s="49"/>
      <c r="IV552" s="49"/>
      <c r="IW552" s="49"/>
    </row>
    <row r="553" spans="1:257">
      <c r="A553"/>
      <c r="BR553" s="64"/>
      <c r="BS553" s="64"/>
      <c r="BT553" s="64"/>
      <c r="BU553" s="64"/>
      <c r="BV553" s="64"/>
      <c r="BW553" s="64"/>
      <c r="BX553" s="64"/>
      <c r="BY553" s="64"/>
      <c r="BZ553" s="64"/>
      <c r="CA553" s="64"/>
      <c r="CB553" s="64"/>
      <c r="CC553" s="64"/>
      <c r="FT553"/>
      <c r="FU553"/>
      <c r="HA553" s="62"/>
      <c r="HB553" s="49"/>
      <c r="HC553" s="6"/>
      <c r="HD553" s="310"/>
      <c r="HE553" s="224"/>
      <c r="HF553" s="98"/>
      <c r="HH553" s="105"/>
      <c r="HI553" s="78"/>
      <c r="HJ553" s="70"/>
      <c r="HK553" s="62"/>
      <c r="HL553" s="62"/>
      <c r="HM553" s="62"/>
      <c r="HN553" s="62"/>
      <c r="HO553" s="62"/>
      <c r="HP553" s="62"/>
      <c r="HQ553" s="62"/>
      <c r="HR553" s="62"/>
      <c r="HS553" s="62"/>
      <c r="HT553" s="62"/>
      <c r="HU553" s="62"/>
      <c r="HV553" s="62"/>
      <c r="HW553" s="62"/>
      <c r="HX553" s="62"/>
      <c r="HY553" s="62"/>
      <c r="HZ553" s="62"/>
      <c r="IA553" s="62"/>
      <c r="IB553" s="62"/>
      <c r="IC553" s="62"/>
      <c r="ID553" s="62"/>
      <c r="IE553" s="62"/>
      <c r="IF553" s="62"/>
      <c r="IG553" s="49"/>
      <c r="IH553" s="49"/>
      <c r="II553" s="49"/>
      <c r="IJ553" s="49"/>
      <c r="IK553" s="49"/>
      <c r="IL553" s="49"/>
      <c r="IM553" s="49"/>
      <c r="IN553" s="49"/>
      <c r="IO553" s="49"/>
      <c r="IP553" s="49"/>
      <c r="IQ553" s="49"/>
      <c r="IR553" s="49"/>
      <c r="IS553" s="49"/>
      <c r="IT553" s="49"/>
      <c r="IU553" s="49"/>
      <c r="IV553" s="49"/>
      <c r="IW553" s="49"/>
    </row>
    <row r="554" spans="1:257">
      <c r="A554"/>
      <c r="BR554" s="64"/>
      <c r="BS554" s="64"/>
      <c r="BT554" s="64"/>
      <c r="BU554" s="64"/>
      <c r="BV554" s="64"/>
      <c r="BW554" s="64"/>
      <c r="BX554" s="64"/>
      <c r="BY554" s="64"/>
      <c r="BZ554" s="64"/>
      <c r="CA554" s="64"/>
      <c r="CB554" s="64"/>
      <c r="CC554" s="64"/>
      <c r="FT554"/>
      <c r="FU554"/>
      <c r="HA554" s="62"/>
      <c r="HB554" s="62"/>
      <c r="HC554" s="6"/>
      <c r="HD554" s="310"/>
      <c r="HE554" s="224"/>
      <c r="HF554" s="98"/>
      <c r="HH554" s="105"/>
      <c r="HI554" s="78"/>
      <c r="HJ554" s="73"/>
      <c r="HK554" s="62"/>
      <c r="HL554" s="62"/>
      <c r="HM554" s="62"/>
      <c r="HN554" s="62"/>
      <c r="HO554" s="62"/>
      <c r="HP554" s="62"/>
      <c r="HQ554" s="62"/>
      <c r="HR554" s="62"/>
      <c r="HS554" s="62"/>
      <c r="HT554" s="62"/>
      <c r="HU554" s="62"/>
      <c r="HV554" s="62"/>
      <c r="HW554" s="62"/>
      <c r="HX554" s="62"/>
      <c r="HY554" s="62"/>
      <c r="HZ554" s="62"/>
      <c r="IA554" s="62"/>
      <c r="IB554" s="62"/>
      <c r="IC554" s="62"/>
      <c r="ID554" s="62"/>
      <c r="IE554" s="62"/>
      <c r="IF554" s="62"/>
      <c r="IG554" s="62"/>
      <c r="IH554" s="62"/>
      <c r="II554" s="49"/>
      <c r="IJ554" s="49"/>
      <c r="IK554" s="49"/>
      <c r="IL554" s="49"/>
      <c r="IM554" s="49"/>
      <c r="IN554" s="49"/>
      <c r="IO554" s="49"/>
      <c r="IP554" s="49"/>
      <c r="IQ554" s="49"/>
      <c r="IR554" s="49"/>
      <c r="IS554" s="49"/>
      <c r="IT554" s="49"/>
      <c r="IU554" s="49"/>
      <c r="IV554" s="49"/>
      <c r="IW554" s="49"/>
    </row>
    <row r="555" spans="1:257">
      <c r="A555"/>
      <c r="BR555" s="64"/>
      <c r="BS555" s="64"/>
      <c r="BT555" s="64"/>
      <c r="BU555" s="64"/>
      <c r="BV555" s="64"/>
      <c r="BW555" s="64"/>
      <c r="BX555" s="64"/>
      <c r="BY555" s="64"/>
      <c r="BZ555" s="64"/>
      <c r="CA555" s="64"/>
      <c r="CB555" s="64"/>
      <c r="FT555"/>
      <c r="FU555"/>
      <c r="HA555" s="62"/>
      <c r="HB555" s="62"/>
      <c r="HC555" s="6"/>
      <c r="HD555" s="310"/>
      <c r="HE555" s="224"/>
      <c r="HF555" s="98"/>
      <c r="HH555" s="105"/>
      <c r="HI555" s="78"/>
      <c r="HJ555" s="73"/>
      <c r="HK555" s="62"/>
      <c r="HL555" s="62"/>
      <c r="HM555" s="62"/>
      <c r="HN555" s="62"/>
      <c r="HO555" s="62"/>
      <c r="HP555" s="62"/>
      <c r="HQ555" s="62"/>
      <c r="HR555" s="62"/>
      <c r="HS555" s="62"/>
      <c r="HT555" s="62"/>
      <c r="HU555" s="62"/>
      <c r="HV555" s="62"/>
      <c r="HW555" s="62"/>
      <c r="HX555" s="49"/>
      <c r="HY555" s="49"/>
      <c r="HZ555" s="49"/>
      <c r="IA555" s="49"/>
      <c r="IB555" s="62"/>
      <c r="IC555" s="62"/>
      <c r="ID555" s="62"/>
      <c r="IE555" s="62"/>
      <c r="IF555" s="62"/>
      <c r="IG555" s="62"/>
      <c r="IH555" s="62"/>
      <c r="II555" s="49"/>
      <c r="IJ555" s="49"/>
      <c r="IK555" s="49"/>
      <c r="IL555" s="49"/>
      <c r="IM555" s="49"/>
      <c r="IN555" s="49"/>
      <c r="IO555" s="49"/>
      <c r="IP555" s="49"/>
      <c r="IQ555" s="49"/>
      <c r="IR555" s="49"/>
      <c r="IS555" s="49"/>
      <c r="IT555" s="49"/>
      <c r="IU555" s="49"/>
      <c r="IV555" s="49"/>
      <c r="IW555" s="49"/>
    </row>
    <row r="556" spans="1:257">
      <c r="A556"/>
      <c r="BR556" s="64"/>
      <c r="BS556" s="64"/>
      <c r="BT556" s="64"/>
      <c r="BU556" s="64"/>
      <c r="BV556" s="64"/>
      <c r="BW556" s="64"/>
      <c r="BX556" s="64"/>
      <c r="BY556" s="64"/>
      <c r="BZ556" s="64"/>
      <c r="CA556" s="64"/>
      <c r="CB556" s="64"/>
      <c r="FT556"/>
      <c r="FU556"/>
      <c r="HA556" s="62"/>
      <c r="HB556" s="62"/>
      <c r="HC556" s="6"/>
      <c r="HD556" s="310"/>
      <c r="HE556" s="224"/>
      <c r="HF556" s="98"/>
      <c r="HH556" s="105"/>
      <c r="HI556" s="78"/>
      <c r="HJ556" s="73"/>
      <c r="HK556" s="62"/>
      <c r="HL556" s="62"/>
      <c r="HM556" s="62"/>
      <c r="HN556" s="62"/>
      <c r="HO556" s="62"/>
      <c r="HP556" s="62"/>
      <c r="HQ556" s="62"/>
      <c r="HR556" s="62"/>
      <c r="HS556" s="62"/>
      <c r="HT556" s="62"/>
      <c r="HU556" s="62"/>
      <c r="HV556" s="62"/>
      <c r="HW556" s="62"/>
      <c r="HX556" s="49"/>
      <c r="HY556" s="49"/>
      <c r="HZ556" s="49"/>
      <c r="IA556" s="62"/>
      <c r="IB556" s="62"/>
      <c r="IC556" s="62"/>
      <c r="ID556" s="62"/>
      <c r="IE556" s="62"/>
      <c r="IF556" s="62"/>
      <c r="IG556" s="62"/>
      <c r="IH556" s="62"/>
      <c r="II556" s="62"/>
      <c r="IJ556" s="49"/>
      <c r="IK556" s="49"/>
      <c r="IL556" s="49"/>
      <c r="IM556" s="49"/>
      <c r="IN556" s="49"/>
      <c r="IO556" s="49"/>
      <c r="IP556" s="49"/>
      <c r="IQ556" s="49"/>
      <c r="IR556" s="49"/>
      <c r="IS556" s="49"/>
      <c r="IT556" s="49"/>
      <c r="IU556" s="49"/>
      <c r="IV556" s="49"/>
      <c r="IW556" s="49"/>
    </row>
    <row r="557" spans="1:257">
      <c r="A557"/>
      <c r="BR557" s="64"/>
      <c r="BS557" s="64"/>
      <c r="BT557" s="64"/>
      <c r="BU557" s="64"/>
      <c r="BV557" s="64"/>
      <c r="BW557" s="64"/>
      <c r="BX557" s="64"/>
      <c r="BY557" s="64"/>
      <c r="BZ557" s="64"/>
      <c r="CA557" s="64"/>
      <c r="CB557" s="64"/>
      <c r="FT557"/>
      <c r="FU557"/>
      <c r="HA557" s="62"/>
      <c r="HB557" s="62"/>
      <c r="HC557" s="6"/>
      <c r="HD557" s="310"/>
      <c r="HE557" s="224"/>
      <c r="HF557" s="98"/>
      <c r="HH557" s="105"/>
      <c r="HI557" s="78"/>
      <c r="HJ557" s="73"/>
      <c r="HK557" s="62"/>
      <c r="HL557" s="62"/>
      <c r="HM557" s="62"/>
      <c r="HN557" s="62"/>
      <c r="HO557" s="62"/>
      <c r="HP557" s="62"/>
      <c r="HQ557" s="62"/>
      <c r="HR557" s="62"/>
      <c r="HS557" s="62"/>
      <c r="HT557" s="62"/>
      <c r="HU557" s="62"/>
      <c r="HV557" s="62"/>
      <c r="HW557" s="62"/>
      <c r="HX557" s="49"/>
      <c r="HY557" s="49"/>
      <c r="HZ557" s="49"/>
      <c r="IA557" s="62"/>
      <c r="IB557" s="49"/>
      <c r="IC557" s="49"/>
      <c r="ID557" s="49"/>
      <c r="IE557" s="49"/>
      <c r="IF557" s="49"/>
      <c r="IG557" s="62"/>
      <c r="IH557" s="62"/>
      <c r="II557" s="62"/>
      <c r="IJ557" s="62"/>
      <c r="IK557" s="62"/>
      <c r="IL557" s="49"/>
      <c r="IM557" s="49"/>
      <c r="IN557" s="49"/>
      <c r="IO557" s="49"/>
      <c r="IP557" s="49"/>
      <c r="IQ557" s="49"/>
      <c r="IR557" s="49"/>
      <c r="IS557" s="49"/>
      <c r="IT557" s="49"/>
      <c r="IU557" s="49"/>
      <c r="IV557" s="49"/>
      <c r="IW557" s="49"/>
    </row>
    <row r="558" spans="1:257">
      <c r="A558"/>
      <c r="BR558" s="64"/>
      <c r="BS558" s="64"/>
      <c r="BT558" s="64"/>
      <c r="BU558" s="64"/>
      <c r="BV558" s="64"/>
      <c r="BW558" s="64"/>
      <c r="BX558" s="64"/>
      <c r="BY558" s="64"/>
      <c r="BZ558" s="64"/>
      <c r="CA558" s="64"/>
      <c r="CB558" s="64"/>
      <c r="FT558"/>
      <c r="FU558"/>
      <c r="HA558" s="62"/>
      <c r="HB558" s="62"/>
      <c r="HC558" s="6"/>
      <c r="HD558" s="310"/>
      <c r="HE558" s="224"/>
      <c r="HF558" s="98"/>
      <c r="HH558" s="105"/>
      <c r="HI558" s="78"/>
      <c r="HJ558" s="73"/>
      <c r="HK558" s="62"/>
      <c r="HL558" s="62"/>
      <c r="HM558" s="62"/>
      <c r="HN558" s="62"/>
      <c r="HO558" s="62"/>
      <c r="HP558" s="62"/>
      <c r="HQ558" s="62"/>
      <c r="HR558" s="62"/>
      <c r="HS558" s="62"/>
      <c r="HT558" s="62"/>
      <c r="HU558" s="62"/>
      <c r="HV558" s="62"/>
      <c r="HW558" s="62"/>
      <c r="HX558" s="49"/>
      <c r="HY558" s="49"/>
      <c r="HZ558" s="49"/>
      <c r="IA558" s="49"/>
      <c r="IB558" s="62"/>
      <c r="IC558" s="62"/>
      <c r="ID558" s="62"/>
      <c r="IE558" s="62"/>
      <c r="IF558" s="62"/>
      <c r="IG558" s="62"/>
      <c r="IH558" s="62"/>
      <c r="II558" s="62"/>
      <c r="IJ558" s="62"/>
      <c r="IK558" s="62"/>
      <c r="IL558" s="49"/>
      <c r="IM558" s="49"/>
      <c r="IN558" s="49"/>
      <c r="IO558" s="49"/>
      <c r="IP558" s="49"/>
      <c r="IQ558" s="49"/>
      <c r="IR558" s="49"/>
      <c r="IS558" s="49"/>
      <c r="IT558" s="49"/>
      <c r="IU558" s="49"/>
      <c r="IV558" s="49"/>
      <c r="IW558" s="49"/>
    </row>
    <row r="559" spans="1:257">
      <c r="A559"/>
      <c r="BR559" s="64"/>
      <c r="BS559" s="64"/>
      <c r="BT559" s="64"/>
      <c r="BU559" s="64"/>
      <c r="BV559" s="64"/>
      <c r="BW559" s="64"/>
      <c r="BX559" s="64"/>
      <c r="BY559" s="64"/>
      <c r="BZ559" s="64"/>
      <c r="CA559" s="64"/>
      <c r="CB559" s="64"/>
      <c r="FT559"/>
      <c r="FU559"/>
      <c r="HA559" s="62"/>
      <c r="HB559" s="62"/>
      <c r="HC559" s="6"/>
      <c r="HD559" s="310"/>
      <c r="HE559" s="224"/>
      <c r="HF559" s="98"/>
      <c r="HH559" s="105"/>
      <c r="HI559" s="78"/>
      <c r="HJ559" s="73"/>
      <c r="HK559" s="62"/>
      <c r="HL559" s="62"/>
      <c r="HM559" s="62"/>
      <c r="HN559" s="62"/>
      <c r="HO559" s="62"/>
      <c r="HP559" s="62"/>
      <c r="HQ559" s="62"/>
      <c r="HR559" s="62"/>
      <c r="HS559" s="62"/>
      <c r="HT559" s="62"/>
      <c r="HU559" s="62"/>
      <c r="HV559" s="62"/>
      <c r="HW559" s="62"/>
      <c r="HX559" s="49"/>
      <c r="HY559" s="49"/>
      <c r="HZ559" s="49"/>
      <c r="IA559" s="49"/>
      <c r="IB559" s="62"/>
      <c r="IC559" s="62"/>
      <c r="ID559" s="62"/>
      <c r="IE559" s="62"/>
      <c r="IF559" s="62"/>
      <c r="IG559" s="49"/>
      <c r="IH559" s="49"/>
      <c r="II559" s="62"/>
      <c r="IJ559" s="62"/>
      <c r="IK559" s="62"/>
      <c r="IL559" s="62"/>
      <c r="IM559" s="62"/>
      <c r="IN559" s="62"/>
      <c r="IO559" s="62"/>
      <c r="IP559" s="62"/>
      <c r="IQ559" s="62"/>
      <c r="IR559" s="62"/>
      <c r="IS559" s="62"/>
      <c r="IT559" s="62"/>
      <c r="IU559" s="62"/>
      <c r="IV559" s="62"/>
      <c r="IW559" s="49"/>
    </row>
    <row r="560" spans="1:257">
      <c r="A560"/>
      <c r="BR560" s="64"/>
      <c r="BS560" s="64"/>
      <c r="BT560" s="64"/>
      <c r="BU560" s="64"/>
      <c r="BV560" s="64"/>
      <c r="BW560" s="64"/>
      <c r="BX560" s="64"/>
      <c r="BY560" s="64"/>
      <c r="BZ560" s="64"/>
      <c r="CA560" s="64"/>
      <c r="CB560" s="64"/>
      <c r="FT560"/>
      <c r="FU560"/>
      <c r="HA560" s="62"/>
      <c r="HB560" s="62"/>
      <c r="HC560" s="6"/>
      <c r="HD560" s="310"/>
      <c r="HE560" s="224"/>
      <c r="HF560" s="98"/>
      <c r="HH560" s="105"/>
      <c r="HI560" s="78"/>
      <c r="HJ560" s="73"/>
      <c r="HK560" s="62"/>
      <c r="HL560" s="62"/>
      <c r="HM560" s="62"/>
      <c r="HN560" s="62"/>
      <c r="HO560" s="62"/>
      <c r="HP560" s="62"/>
      <c r="HQ560" s="62"/>
      <c r="HR560" s="62"/>
      <c r="HS560" s="62"/>
      <c r="HT560" s="62"/>
      <c r="HU560" s="62"/>
      <c r="HV560" s="62"/>
      <c r="HW560" s="62"/>
      <c r="HX560" s="62"/>
      <c r="HY560" s="62"/>
      <c r="HZ560" s="62"/>
      <c r="IA560" s="49"/>
      <c r="IB560" s="49"/>
      <c r="IC560" s="49"/>
      <c r="ID560" s="49"/>
      <c r="IE560" s="49"/>
      <c r="IF560" s="49"/>
      <c r="IG560" s="62"/>
      <c r="IH560" s="62"/>
      <c r="II560" s="62"/>
      <c r="IJ560" s="62"/>
      <c r="IK560" s="62"/>
      <c r="IL560" s="62"/>
      <c r="IM560" s="62"/>
      <c r="IN560" s="62"/>
      <c r="IO560" s="62"/>
      <c r="IP560" s="62"/>
      <c r="IQ560" s="62"/>
      <c r="IR560" s="62"/>
      <c r="IS560" s="62"/>
      <c r="IT560" s="62"/>
      <c r="IU560" s="62"/>
      <c r="IV560" s="62"/>
      <c r="IW560" s="62"/>
    </row>
    <row r="561" spans="1:257">
      <c r="A561"/>
      <c r="BR561" s="64"/>
      <c r="BS561" s="64"/>
      <c r="BT561" s="64"/>
      <c r="BU561" s="64"/>
      <c r="BV561" s="64"/>
      <c r="BW561" s="64"/>
      <c r="BX561" s="64"/>
      <c r="BY561" s="64"/>
      <c r="BZ561" s="64"/>
      <c r="CA561" s="64"/>
      <c r="CB561" s="64"/>
      <c r="FT561"/>
      <c r="FU561"/>
      <c r="HA561" s="62"/>
      <c r="HB561" s="62"/>
      <c r="HC561" s="6"/>
      <c r="HD561" s="310"/>
      <c r="HE561" s="224"/>
      <c r="HF561" s="98"/>
      <c r="HH561" s="105"/>
      <c r="HI561" s="78"/>
      <c r="HJ561" s="73"/>
      <c r="HK561" s="62"/>
      <c r="HL561" s="62"/>
      <c r="HM561" s="62"/>
      <c r="HN561" s="62"/>
      <c r="HO561" s="62"/>
      <c r="HP561" s="62"/>
      <c r="HQ561" s="62"/>
      <c r="HR561" s="62"/>
      <c r="HS561" s="62"/>
      <c r="HT561" s="62"/>
      <c r="HU561" s="62"/>
      <c r="HV561" s="62"/>
      <c r="HW561" s="62"/>
      <c r="HX561" s="62"/>
      <c r="HY561" s="62"/>
      <c r="HZ561" s="62"/>
      <c r="IA561" s="62"/>
      <c r="IB561" s="49"/>
      <c r="IC561" s="49"/>
      <c r="ID561" s="49"/>
      <c r="IE561" s="49"/>
      <c r="IF561" s="49"/>
      <c r="IG561" s="62"/>
      <c r="IH561" s="62"/>
      <c r="II561" s="62"/>
      <c r="IJ561" s="62"/>
      <c r="IK561" s="62"/>
      <c r="IL561" s="62"/>
      <c r="IM561" s="62"/>
      <c r="IN561" s="62"/>
      <c r="IO561" s="62"/>
      <c r="IP561" s="62"/>
      <c r="IQ561" s="62"/>
      <c r="IR561" s="62"/>
      <c r="IS561" s="62"/>
      <c r="IT561" s="62"/>
      <c r="IU561" s="62"/>
      <c r="IV561" s="62"/>
      <c r="IW561" s="62"/>
    </row>
    <row r="562" spans="1:257">
      <c r="A562"/>
      <c r="BR562" s="64"/>
      <c r="BS562" s="64"/>
      <c r="BT562" s="64"/>
      <c r="BU562" s="64"/>
      <c r="BV562" s="64"/>
      <c r="BW562" s="64"/>
      <c r="BX562" s="64"/>
      <c r="BY562" s="64"/>
      <c r="BZ562" s="64"/>
      <c r="CA562" s="64"/>
      <c r="CB562" s="64"/>
      <c r="FT562"/>
      <c r="FU562"/>
      <c r="HA562" s="62"/>
      <c r="HB562" s="62"/>
      <c r="HC562" s="6"/>
      <c r="HD562" s="311"/>
      <c r="HE562" s="225"/>
      <c r="HF562" s="99"/>
      <c r="HH562" s="106"/>
      <c r="HI562" s="78"/>
      <c r="HJ562" s="73"/>
      <c r="HK562" s="62"/>
      <c r="HL562" s="62"/>
      <c r="HM562" s="62"/>
      <c r="HN562" s="62"/>
      <c r="HO562" s="62"/>
      <c r="HP562" s="62"/>
      <c r="HQ562" s="62"/>
      <c r="HR562" s="62"/>
      <c r="HS562" s="62"/>
      <c r="HT562" s="62"/>
      <c r="HU562" s="62"/>
      <c r="HV562" s="62"/>
      <c r="HW562" s="62"/>
      <c r="HX562" s="62"/>
      <c r="HY562" s="62"/>
      <c r="HZ562" s="62"/>
      <c r="IA562" s="62"/>
      <c r="IB562" s="49"/>
      <c r="IC562" s="49"/>
      <c r="ID562" s="49"/>
      <c r="IE562" s="49"/>
      <c r="IF562" s="49"/>
      <c r="IG562" s="49"/>
      <c r="IH562" s="49"/>
      <c r="II562" s="62"/>
      <c r="IJ562" s="62"/>
      <c r="IK562" s="62"/>
      <c r="IL562" s="62"/>
      <c r="IM562" s="62"/>
      <c r="IN562" s="62"/>
      <c r="IO562" s="62"/>
      <c r="IP562" s="62"/>
      <c r="IQ562" s="62"/>
      <c r="IR562" s="62"/>
      <c r="IS562" s="62"/>
      <c r="IT562" s="62"/>
      <c r="IU562" s="62"/>
      <c r="IV562" s="62"/>
      <c r="IW562" s="62"/>
    </row>
    <row r="563" spans="1:257">
      <c r="A563"/>
      <c r="BR563" s="64"/>
      <c r="BS563" s="64"/>
      <c r="BT563" s="64"/>
      <c r="BU563" s="64"/>
      <c r="BV563" s="64"/>
      <c r="BW563" s="64"/>
      <c r="BX563" s="64"/>
      <c r="BY563" s="64"/>
      <c r="BZ563" s="64"/>
      <c r="CA563" s="64"/>
      <c r="CB563" s="64"/>
      <c r="FT563"/>
      <c r="FU563"/>
      <c r="HA563" s="62"/>
      <c r="HB563" s="62"/>
      <c r="HC563" s="6"/>
      <c r="HD563" s="310"/>
      <c r="HE563" s="224"/>
      <c r="HF563" s="98"/>
      <c r="HH563" s="105"/>
      <c r="HI563" s="78"/>
      <c r="HJ563" s="73"/>
      <c r="HK563" s="62"/>
      <c r="HL563" s="62"/>
      <c r="HM563" s="62"/>
      <c r="HN563" s="62"/>
      <c r="HO563" s="62"/>
      <c r="HP563" s="62"/>
      <c r="HQ563" s="62"/>
      <c r="HR563" s="62"/>
      <c r="HS563" s="62"/>
      <c r="HT563" s="62"/>
      <c r="HU563" s="62"/>
      <c r="HV563" s="62"/>
      <c r="HW563" s="62"/>
      <c r="HX563" s="62"/>
      <c r="HY563" s="62"/>
      <c r="HZ563" s="62"/>
      <c r="IA563" s="62"/>
      <c r="IB563" s="62"/>
      <c r="IC563" s="62"/>
      <c r="ID563" s="62"/>
      <c r="IE563" s="62"/>
      <c r="IF563" s="62"/>
      <c r="IG563" s="62"/>
      <c r="IH563" s="62"/>
      <c r="II563" s="62"/>
      <c r="IJ563" s="62"/>
      <c r="IK563" s="62"/>
      <c r="IL563" s="62"/>
      <c r="IM563" s="62"/>
      <c r="IN563" s="62"/>
      <c r="IO563" s="62"/>
      <c r="IP563" s="62"/>
      <c r="IQ563" s="62"/>
      <c r="IR563" s="62"/>
      <c r="IS563" s="62"/>
      <c r="IT563" s="62"/>
      <c r="IU563" s="62"/>
      <c r="IV563" s="62"/>
      <c r="IW563" s="62"/>
    </row>
    <row r="564" spans="1:257">
      <c r="A564"/>
      <c r="FT564"/>
      <c r="FU564"/>
      <c r="HA564" s="62"/>
      <c r="HB564" s="62"/>
      <c r="HC564" s="6"/>
      <c r="HD564" s="310"/>
      <c r="HE564" s="224"/>
      <c r="HF564" s="98"/>
      <c r="HH564" s="105"/>
      <c r="HI564" s="78"/>
      <c r="HJ564" s="73"/>
      <c r="HK564" s="62"/>
      <c r="HL564" s="62"/>
      <c r="HM564" s="62"/>
      <c r="HN564" s="62"/>
      <c r="HO564" s="62"/>
      <c r="HP564" s="62"/>
      <c r="HQ564" s="62"/>
      <c r="HR564" s="62"/>
      <c r="HS564" s="62"/>
      <c r="HT564" s="62"/>
      <c r="HU564" s="62"/>
      <c r="HV564" s="62"/>
      <c r="HW564" s="62"/>
      <c r="HX564" s="62"/>
      <c r="HY564" s="62"/>
      <c r="HZ564" s="62"/>
      <c r="IA564" s="62"/>
      <c r="IB564" s="49"/>
      <c r="IC564" s="49"/>
      <c r="ID564" s="49"/>
      <c r="IE564" s="49"/>
      <c r="IF564" s="49"/>
      <c r="IG564" s="49"/>
      <c r="IH564" s="49"/>
      <c r="II564" s="49"/>
      <c r="IJ564" s="49"/>
      <c r="IK564" s="49"/>
      <c r="IL564" s="49"/>
      <c r="IM564" s="49"/>
      <c r="IN564" s="49"/>
      <c r="IO564" s="49"/>
      <c r="IP564" s="49"/>
      <c r="IQ564" s="49"/>
      <c r="IR564" s="49"/>
      <c r="IS564" s="49"/>
      <c r="IT564" s="49"/>
      <c r="IU564" s="49"/>
      <c r="IV564" s="49"/>
      <c r="IW564" s="49"/>
    </row>
    <row r="565" spans="1:257">
      <c r="A565"/>
      <c r="FT565"/>
      <c r="FU565"/>
      <c r="HA565" s="62"/>
      <c r="HB565" s="62"/>
      <c r="HC565" s="6"/>
      <c r="HD565" s="310"/>
      <c r="HE565" s="224"/>
      <c r="HF565" s="98"/>
      <c r="HH565" s="105"/>
      <c r="HI565" s="78"/>
      <c r="HJ565" s="73"/>
      <c r="HK565" s="62"/>
      <c r="HL565" s="62"/>
      <c r="HM565" s="62"/>
      <c r="HN565" s="62"/>
      <c r="HO565" s="62"/>
      <c r="HP565" s="62"/>
      <c r="HQ565" s="62"/>
      <c r="HR565" s="62"/>
      <c r="HS565" s="62"/>
      <c r="HT565" s="62"/>
      <c r="HU565" s="62"/>
      <c r="HV565" s="62"/>
      <c r="HW565" s="62"/>
      <c r="HX565" s="62"/>
      <c r="HY565" s="62"/>
      <c r="HZ565" s="62"/>
      <c r="IA565" s="62"/>
      <c r="IB565" s="49"/>
      <c r="IC565" s="49"/>
      <c r="ID565" s="49"/>
      <c r="IE565" s="49"/>
      <c r="IF565" s="49"/>
      <c r="IG565" s="49"/>
      <c r="IH565" s="49"/>
      <c r="II565" s="49"/>
      <c r="IJ565" s="49"/>
      <c r="IK565" s="49"/>
      <c r="IL565" s="49"/>
      <c r="IM565" s="49"/>
      <c r="IN565" s="49"/>
      <c r="IO565" s="49"/>
      <c r="IP565" s="49"/>
      <c r="IQ565" s="49"/>
      <c r="IR565" s="49"/>
      <c r="IS565" s="49"/>
      <c r="IT565" s="49"/>
      <c r="IU565" s="49"/>
      <c r="IV565" s="49"/>
      <c r="IW565" s="49"/>
    </row>
    <row r="566" spans="1:257">
      <c r="A566"/>
      <c r="FT566"/>
      <c r="FU566"/>
      <c r="HA566" s="62"/>
      <c r="HB566" s="49"/>
      <c r="HC566" s="6"/>
      <c r="HD566" s="310"/>
      <c r="HE566" s="224"/>
      <c r="HF566" s="98"/>
      <c r="HH566" s="105"/>
      <c r="HI566" s="78"/>
      <c r="HJ566" s="70"/>
      <c r="HK566" s="62"/>
      <c r="HL566" s="62"/>
      <c r="HM566" s="62"/>
      <c r="HN566" s="62"/>
      <c r="HO566" s="62"/>
      <c r="HP566" s="62"/>
      <c r="HQ566" s="62"/>
      <c r="HR566" s="62"/>
      <c r="HS566" s="62"/>
      <c r="HT566" s="62"/>
      <c r="HU566" s="62"/>
      <c r="HV566" s="62"/>
      <c r="HW566" s="62"/>
      <c r="HX566" s="49"/>
      <c r="HY566" s="49"/>
      <c r="HZ566" s="49"/>
      <c r="IA566" s="62"/>
      <c r="IB566" s="62"/>
      <c r="IC566" s="62"/>
      <c r="ID566" s="62"/>
      <c r="IE566" s="62"/>
      <c r="IF566" s="62"/>
      <c r="IG566" s="49"/>
      <c r="IH566" s="49"/>
      <c r="II566" s="49"/>
      <c r="IJ566" s="49"/>
      <c r="IK566" s="49"/>
      <c r="IL566" s="49"/>
      <c r="IM566" s="49"/>
      <c r="IN566" s="49"/>
      <c r="IO566" s="49"/>
      <c r="IP566" s="49"/>
      <c r="IQ566" s="49"/>
      <c r="IR566" s="49"/>
      <c r="IS566" s="49"/>
      <c r="IT566" s="49"/>
      <c r="IU566" s="49"/>
      <c r="IV566" s="49"/>
      <c r="IW566" s="49"/>
    </row>
    <row r="567" spans="1:257">
      <c r="A567"/>
      <c r="FT567"/>
      <c r="FU567"/>
      <c r="HA567" s="62"/>
      <c r="HB567" s="49"/>
      <c r="HC567" s="6"/>
      <c r="HD567" s="310"/>
      <c r="HE567" s="224"/>
      <c r="HF567" s="98"/>
      <c r="HH567" s="105"/>
      <c r="HI567" s="78"/>
      <c r="HJ567" s="70"/>
      <c r="HK567" s="62"/>
      <c r="HL567" s="62"/>
      <c r="HM567" s="62"/>
      <c r="HN567" s="62"/>
      <c r="HO567" s="62"/>
      <c r="HP567" s="62"/>
      <c r="HQ567" s="62"/>
      <c r="HR567" s="62"/>
      <c r="HS567" s="62"/>
      <c r="HT567" s="62"/>
      <c r="HU567" s="62"/>
      <c r="HV567" s="62"/>
      <c r="HW567" s="62"/>
      <c r="HX567" s="62"/>
      <c r="HY567" s="62"/>
      <c r="HZ567" s="62"/>
      <c r="IA567" s="62"/>
      <c r="IB567" s="62"/>
      <c r="IC567" s="62"/>
      <c r="ID567" s="62"/>
      <c r="IE567" s="62"/>
      <c r="IF567" s="62"/>
      <c r="IG567" s="49"/>
      <c r="IH567" s="49"/>
      <c r="II567" s="49"/>
      <c r="IJ567" s="49"/>
      <c r="IK567" s="49"/>
      <c r="IL567" s="49"/>
      <c r="IM567" s="49"/>
      <c r="IN567" s="49"/>
      <c r="IO567" s="49"/>
      <c r="IP567" s="49"/>
      <c r="IQ567" s="49"/>
      <c r="IR567" s="49"/>
      <c r="IS567" s="49"/>
      <c r="IT567" s="49"/>
      <c r="IU567" s="49"/>
      <c r="IV567" s="49"/>
      <c r="IW567" s="49"/>
    </row>
    <row r="568" spans="1:257">
      <c r="A568"/>
      <c r="FT568"/>
      <c r="FU568"/>
      <c r="HA568" s="62"/>
      <c r="HB568" s="62"/>
      <c r="HC568" s="6"/>
      <c r="HD568" s="310"/>
      <c r="HE568" s="224"/>
      <c r="HF568" s="98"/>
      <c r="HH568" s="105"/>
      <c r="HI568" s="78"/>
      <c r="HJ568" s="73"/>
      <c r="HK568" s="62"/>
      <c r="HL568" s="62"/>
      <c r="HM568" s="62"/>
      <c r="HN568" s="62"/>
      <c r="HO568" s="62"/>
      <c r="HP568" s="62"/>
      <c r="HQ568" s="62"/>
      <c r="HR568" s="62"/>
      <c r="HS568" s="62"/>
      <c r="HT568" s="62"/>
      <c r="HU568" s="62"/>
      <c r="HV568" s="62"/>
      <c r="HW568" s="62"/>
      <c r="HX568" s="62"/>
      <c r="HY568" s="62"/>
      <c r="HZ568" s="62"/>
      <c r="IA568" s="62"/>
      <c r="IB568" s="62"/>
      <c r="IC568" s="62"/>
      <c r="ID568" s="62"/>
      <c r="IE568" s="62"/>
      <c r="IF568" s="62"/>
      <c r="IG568" s="62"/>
      <c r="IH568" s="62"/>
      <c r="II568" s="49"/>
      <c r="IJ568" s="49"/>
      <c r="IK568" s="49"/>
      <c r="IL568" s="49"/>
      <c r="IM568" s="49"/>
      <c r="IN568" s="49"/>
      <c r="IO568" s="49"/>
      <c r="IP568" s="49"/>
      <c r="IQ568" s="49"/>
      <c r="IR568" s="49"/>
      <c r="IS568" s="49"/>
      <c r="IT568" s="49"/>
      <c r="IU568" s="49"/>
      <c r="IV568" s="49"/>
      <c r="IW568" s="49"/>
    </row>
    <row r="569" spans="1:257">
      <c r="A569"/>
      <c r="FT569"/>
      <c r="FU569"/>
      <c r="HA569" s="62"/>
      <c r="HB569" s="62"/>
      <c r="HC569" s="6"/>
      <c r="HD569" s="310"/>
      <c r="HE569" s="224"/>
      <c r="HF569" s="98"/>
      <c r="HH569" s="105"/>
      <c r="HI569" s="78"/>
      <c r="HJ569" s="73"/>
      <c r="HK569" s="62"/>
      <c r="HL569" s="62"/>
      <c r="HM569" s="62"/>
      <c r="HN569" s="62"/>
      <c r="HO569" s="62"/>
      <c r="HP569" s="62"/>
      <c r="HQ569" s="62"/>
      <c r="HR569" s="62"/>
      <c r="HS569" s="62"/>
      <c r="HT569" s="62"/>
      <c r="HU569" s="62"/>
      <c r="HV569" s="62"/>
      <c r="HW569" s="62"/>
      <c r="HX569" s="49"/>
      <c r="HY569" s="49"/>
      <c r="HZ569" s="49"/>
      <c r="IA569" s="49"/>
      <c r="IB569" s="62"/>
      <c r="IC569" s="62"/>
      <c r="ID569" s="62"/>
      <c r="IE569" s="62"/>
      <c r="IF569" s="62"/>
      <c r="IG569" s="62"/>
      <c r="IH569" s="62"/>
      <c r="II569" s="49"/>
      <c r="IJ569" s="49"/>
      <c r="IK569" s="49"/>
      <c r="IL569" s="49"/>
      <c r="IM569" s="49"/>
      <c r="IN569" s="49"/>
      <c r="IO569" s="49"/>
      <c r="IP569" s="49"/>
      <c r="IQ569" s="49"/>
      <c r="IR569" s="49"/>
      <c r="IS569" s="49"/>
      <c r="IT569" s="49"/>
      <c r="IU569" s="49"/>
      <c r="IV569" s="49"/>
      <c r="IW569" s="49"/>
    </row>
    <row r="570" spans="1:257">
      <c r="A570"/>
      <c r="FT570"/>
      <c r="FU570"/>
      <c r="HA570" s="62"/>
      <c r="HB570" s="62"/>
      <c r="HC570" s="6"/>
      <c r="HD570" s="310"/>
      <c r="HE570" s="224"/>
      <c r="HF570" s="98"/>
      <c r="HH570" s="105"/>
      <c r="HI570" s="78"/>
      <c r="HJ570" s="73"/>
      <c r="HK570" s="62"/>
      <c r="HL570" s="62"/>
      <c r="HM570" s="62"/>
      <c r="HN570" s="62"/>
      <c r="HO570" s="62"/>
      <c r="HP570" s="62"/>
      <c r="HQ570" s="62"/>
      <c r="HR570" s="62"/>
      <c r="HS570" s="62"/>
      <c r="HT570" s="62"/>
      <c r="HU570" s="62"/>
      <c r="HV570" s="62"/>
      <c r="HW570" s="62"/>
      <c r="HX570" s="49"/>
      <c r="HY570" s="49"/>
      <c r="HZ570" s="49"/>
      <c r="IA570" s="62"/>
      <c r="IB570" s="62"/>
      <c r="IC570" s="62"/>
      <c r="ID570" s="62"/>
      <c r="IE570" s="62"/>
      <c r="IF570" s="62"/>
      <c r="IG570" s="62"/>
      <c r="IH570" s="62"/>
      <c r="II570" s="62"/>
      <c r="IJ570" s="49"/>
      <c r="IK570" s="49"/>
      <c r="IL570" s="49"/>
      <c r="IM570" s="49"/>
      <c r="IN570" s="49"/>
      <c r="IO570" s="49"/>
      <c r="IP570" s="49"/>
      <c r="IQ570" s="49"/>
      <c r="IR570" s="49"/>
      <c r="IS570" s="49"/>
      <c r="IT570" s="49"/>
      <c r="IU570" s="49"/>
      <c r="IV570" s="49"/>
      <c r="IW570" s="49"/>
    </row>
    <row r="571" spans="1:257">
      <c r="A571"/>
      <c r="FT571"/>
      <c r="FU571"/>
      <c r="HA571" s="62"/>
      <c r="HB571" s="62"/>
      <c r="HC571" s="6"/>
      <c r="HD571" s="310"/>
      <c r="HE571" s="224"/>
      <c r="HF571" s="98"/>
      <c r="HH571" s="105"/>
      <c r="HI571" s="78"/>
      <c r="HJ571" s="73"/>
      <c r="HK571" s="62"/>
      <c r="HL571" s="62"/>
      <c r="HM571" s="62"/>
      <c r="HN571" s="62"/>
      <c r="HO571" s="62"/>
      <c r="HP571" s="62"/>
      <c r="HQ571" s="62"/>
      <c r="HR571" s="62"/>
      <c r="HS571" s="62"/>
      <c r="HT571" s="62"/>
      <c r="HU571" s="62"/>
      <c r="HV571" s="62"/>
      <c r="HW571" s="62"/>
      <c r="HX571" s="49"/>
      <c r="HY571" s="49"/>
      <c r="HZ571" s="49"/>
      <c r="IA571" s="62"/>
      <c r="IB571" s="49"/>
      <c r="IC571" s="49"/>
      <c r="ID571" s="49"/>
      <c r="IE571" s="49"/>
      <c r="IF571" s="49"/>
      <c r="IG571" s="62"/>
      <c r="IH571" s="62"/>
      <c r="II571" s="62"/>
      <c r="IJ571" s="62"/>
      <c r="IK571" s="62"/>
      <c r="IL571" s="49"/>
      <c r="IM571" s="49"/>
      <c r="IN571" s="49"/>
      <c r="IO571" s="49"/>
      <c r="IP571" s="49"/>
      <c r="IQ571" s="49"/>
      <c r="IR571" s="49"/>
      <c r="IS571" s="49"/>
      <c r="IT571" s="49"/>
      <c r="IU571" s="49"/>
      <c r="IV571" s="49"/>
      <c r="IW571" s="49"/>
    </row>
    <row r="572" spans="1:257">
      <c r="A572"/>
      <c r="FT572"/>
      <c r="FU572"/>
      <c r="HA572" s="62"/>
      <c r="HB572" s="62"/>
      <c r="HC572" s="6"/>
      <c r="HD572" s="310"/>
      <c r="HE572" s="224"/>
      <c r="HF572" s="98"/>
      <c r="HH572" s="105"/>
      <c r="HI572" s="78"/>
      <c r="HJ572" s="73"/>
      <c r="HK572" s="62"/>
      <c r="HL572" s="62"/>
      <c r="HM572" s="62"/>
      <c r="HN572" s="62"/>
      <c r="HO572" s="62"/>
      <c r="HP572" s="62"/>
      <c r="HQ572" s="62"/>
      <c r="HR572" s="62"/>
      <c r="HS572" s="62"/>
      <c r="HT572" s="62"/>
      <c r="HU572" s="62"/>
      <c r="HV572" s="62"/>
      <c r="HW572" s="62"/>
      <c r="HX572" s="49"/>
      <c r="HY572" s="49"/>
      <c r="HZ572" s="49"/>
      <c r="IA572" s="49"/>
      <c r="IB572" s="62"/>
      <c r="IC572" s="62"/>
      <c r="ID572" s="62"/>
      <c r="IE572" s="62"/>
      <c r="IF572" s="62"/>
      <c r="IG572" s="62"/>
      <c r="IH572" s="62"/>
      <c r="II572" s="62"/>
      <c r="IJ572" s="62"/>
      <c r="IK572" s="62"/>
      <c r="IL572" s="49"/>
      <c r="IM572" s="49"/>
      <c r="IN572" s="49"/>
      <c r="IO572" s="49"/>
      <c r="IP572" s="49"/>
      <c r="IQ572" s="49"/>
      <c r="IR572" s="49"/>
      <c r="IS572" s="49"/>
      <c r="IT572" s="49"/>
      <c r="IU572" s="49"/>
      <c r="IV572" s="49"/>
      <c r="IW572" s="49"/>
    </row>
    <row r="573" spans="1:257">
      <c r="A573"/>
      <c r="FT573"/>
      <c r="FU573"/>
      <c r="HA573" s="62"/>
      <c r="HB573" s="62"/>
      <c r="HC573" s="6"/>
      <c r="HD573" s="310"/>
      <c r="HE573" s="224"/>
      <c r="HF573" s="98"/>
      <c r="HH573" s="105"/>
      <c r="HI573" s="78"/>
      <c r="HJ573" s="73"/>
      <c r="HK573" s="62"/>
      <c r="HL573" s="62"/>
      <c r="HM573" s="62"/>
      <c r="HN573" s="62"/>
      <c r="HO573" s="62"/>
      <c r="HP573" s="62"/>
      <c r="HQ573" s="62"/>
      <c r="HR573" s="62"/>
      <c r="HS573" s="62"/>
      <c r="HT573" s="62"/>
      <c r="HU573" s="62"/>
      <c r="HV573" s="62"/>
      <c r="HW573" s="62"/>
      <c r="HX573" s="49"/>
      <c r="HY573" s="49"/>
      <c r="HZ573" s="49"/>
      <c r="IA573" s="49"/>
      <c r="IB573" s="62"/>
      <c r="IC573" s="62"/>
      <c r="ID573" s="62"/>
      <c r="IE573" s="62"/>
      <c r="IF573" s="62"/>
      <c r="IG573" s="49"/>
      <c r="IH573" s="49"/>
      <c r="II573" s="62"/>
      <c r="IJ573" s="62"/>
      <c r="IK573" s="62"/>
      <c r="IL573" s="62"/>
      <c r="IM573" s="62"/>
      <c r="IN573" s="62"/>
      <c r="IO573" s="62"/>
      <c r="IP573" s="62"/>
      <c r="IQ573" s="62"/>
      <c r="IR573" s="62"/>
      <c r="IS573" s="62"/>
      <c r="IT573" s="62"/>
      <c r="IU573" s="62"/>
      <c r="IV573" s="62"/>
      <c r="IW573" s="49"/>
    </row>
    <row r="574" spans="1:257">
      <c r="A574"/>
      <c r="FT574"/>
      <c r="FU574"/>
      <c r="HA574" s="62"/>
      <c r="HB574" s="62"/>
      <c r="HC574" s="6"/>
      <c r="HD574" s="310"/>
      <c r="HE574" s="224"/>
      <c r="HF574" s="98"/>
      <c r="HH574" s="105"/>
      <c r="HI574" s="78"/>
      <c r="HJ574" s="73"/>
      <c r="HK574" s="62"/>
      <c r="HL574" s="62"/>
      <c r="HM574" s="62"/>
      <c r="HN574" s="62"/>
      <c r="HO574" s="62"/>
      <c r="HP574" s="62"/>
      <c r="HQ574" s="62"/>
      <c r="HR574" s="62"/>
      <c r="HS574" s="62"/>
      <c r="HT574" s="62"/>
      <c r="HU574" s="62"/>
      <c r="HV574" s="62"/>
      <c r="HW574" s="62"/>
      <c r="HX574" s="62"/>
      <c r="HY574" s="62"/>
      <c r="HZ574" s="62"/>
      <c r="IA574" s="49"/>
      <c r="IB574" s="49"/>
      <c r="IC574" s="49"/>
      <c r="ID574" s="49"/>
      <c r="IE574" s="49"/>
      <c r="IF574" s="49"/>
      <c r="IG574" s="62"/>
      <c r="IH574" s="62"/>
      <c r="II574" s="62"/>
      <c r="IJ574" s="62"/>
      <c r="IK574" s="62"/>
      <c r="IL574" s="62"/>
      <c r="IM574" s="62"/>
      <c r="IN574" s="62"/>
      <c r="IO574" s="62"/>
      <c r="IP574" s="62"/>
      <c r="IQ574" s="62"/>
      <c r="IR574" s="62"/>
      <c r="IS574" s="62"/>
      <c r="IT574" s="62"/>
      <c r="IU574" s="62"/>
      <c r="IV574" s="62"/>
      <c r="IW574" s="62"/>
    </row>
    <row r="575" spans="1:257">
      <c r="A575"/>
      <c r="FT575"/>
      <c r="FU575"/>
      <c r="HA575" s="62"/>
      <c r="HB575" s="62"/>
      <c r="HC575" s="6"/>
      <c r="HD575" s="310"/>
      <c r="HE575" s="224"/>
      <c r="HF575" s="98"/>
      <c r="HH575" s="105"/>
      <c r="HI575" s="78"/>
      <c r="HJ575" s="73"/>
      <c r="HK575" s="62"/>
      <c r="HL575" s="62"/>
      <c r="HM575" s="62"/>
      <c r="HN575" s="62"/>
      <c r="HO575" s="62"/>
      <c r="HP575" s="62"/>
      <c r="HQ575" s="62"/>
      <c r="HR575" s="62"/>
      <c r="HS575" s="62"/>
      <c r="HT575" s="62"/>
      <c r="HU575" s="62"/>
      <c r="HV575" s="62"/>
      <c r="HW575" s="62"/>
      <c r="HX575" s="62"/>
      <c r="HY575" s="62"/>
      <c r="HZ575" s="62"/>
      <c r="IA575" s="62"/>
      <c r="IB575" s="49"/>
      <c r="IC575" s="49"/>
      <c r="ID575" s="49"/>
      <c r="IE575" s="49"/>
      <c r="IF575" s="49"/>
      <c r="IG575" s="62"/>
      <c r="IH575" s="62"/>
      <c r="II575" s="62"/>
      <c r="IJ575" s="62"/>
      <c r="IK575" s="62"/>
      <c r="IL575" s="62"/>
      <c r="IM575" s="62"/>
      <c r="IN575" s="62"/>
      <c r="IO575" s="62"/>
      <c r="IP575" s="62"/>
      <c r="IQ575" s="62"/>
      <c r="IR575" s="62"/>
      <c r="IS575" s="62"/>
      <c r="IT575" s="62"/>
      <c r="IU575" s="62"/>
      <c r="IV575" s="62"/>
      <c r="IW575" s="62"/>
    </row>
    <row r="576" spans="1:257">
      <c r="A576"/>
      <c r="FT576"/>
      <c r="FU576"/>
      <c r="HA576" s="62"/>
      <c r="HB576" s="62"/>
      <c r="HC576" s="6"/>
      <c r="HD576" s="311"/>
      <c r="HE576" s="225"/>
      <c r="HF576" s="99"/>
      <c r="HH576" s="106"/>
      <c r="HI576" s="78"/>
      <c r="HJ576" s="73"/>
      <c r="HK576" s="62"/>
      <c r="HL576" s="62"/>
      <c r="HM576" s="62"/>
      <c r="HN576" s="62"/>
      <c r="HO576" s="62"/>
      <c r="HP576" s="62"/>
      <c r="HQ576" s="62"/>
      <c r="HR576" s="62"/>
      <c r="HS576" s="62"/>
      <c r="HT576" s="62"/>
      <c r="HU576" s="62"/>
      <c r="HV576" s="62"/>
      <c r="HW576" s="62"/>
      <c r="HX576" s="62"/>
      <c r="HY576" s="62"/>
      <c r="HZ576" s="62"/>
      <c r="IA576" s="62"/>
      <c r="IB576" s="49"/>
      <c r="IC576" s="49"/>
      <c r="ID576" s="49"/>
      <c r="IE576" s="49"/>
      <c r="IF576" s="49"/>
      <c r="IG576" s="49"/>
      <c r="IH576" s="49"/>
      <c r="II576" s="62"/>
      <c r="IJ576" s="62"/>
      <c r="IK576" s="62"/>
      <c r="IL576" s="62"/>
      <c r="IM576" s="62"/>
      <c r="IN576" s="62"/>
      <c r="IO576" s="62"/>
      <c r="IP576" s="62"/>
      <c r="IQ576" s="62"/>
      <c r="IR576" s="62"/>
      <c r="IS576" s="62"/>
      <c r="IT576" s="62"/>
      <c r="IU576" s="62"/>
      <c r="IV576" s="62"/>
      <c r="IW576" s="62"/>
    </row>
    <row r="577" spans="1:257">
      <c r="A577"/>
      <c r="FT577"/>
      <c r="FU577"/>
      <c r="HA577" s="62"/>
      <c r="HB577" s="62"/>
      <c r="HC577" s="6"/>
      <c r="HD577" s="310"/>
      <c r="HE577" s="224"/>
      <c r="HF577" s="98"/>
      <c r="HH577" s="105"/>
      <c r="HI577" s="78"/>
      <c r="HJ577" s="73"/>
      <c r="HK577" s="62"/>
      <c r="HL577" s="62"/>
      <c r="HM577" s="62"/>
      <c r="HN577" s="62"/>
      <c r="HO577" s="62"/>
      <c r="HP577" s="62"/>
      <c r="HQ577" s="62"/>
      <c r="HR577" s="62"/>
      <c r="HS577" s="62"/>
      <c r="HT577" s="62"/>
      <c r="HU577" s="62"/>
      <c r="HV577" s="62"/>
      <c r="HW577" s="62"/>
      <c r="HX577" s="62"/>
      <c r="HY577" s="62"/>
      <c r="HZ577" s="62"/>
      <c r="IA577" s="62"/>
      <c r="IB577" s="62"/>
      <c r="IC577" s="62"/>
      <c r="ID577" s="62"/>
      <c r="IE577" s="62"/>
      <c r="IF577" s="62"/>
      <c r="IG577" s="62"/>
      <c r="IH577" s="62"/>
      <c r="II577" s="62"/>
      <c r="IJ577" s="62"/>
      <c r="IK577" s="62"/>
      <c r="IL577" s="62"/>
      <c r="IM577" s="62"/>
      <c r="IN577" s="62"/>
      <c r="IO577" s="62"/>
      <c r="IP577" s="62"/>
      <c r="IQ577" s="62"/>
      <c r="IR577" s="62"/>
      <c r="IS577" s="62"/>
      <c r="IT577" s="62"/>
      <c r="IU577" s="62"/>
      <c r="IV577" s="62"/>
      <c r="IW577" s="62"/>
    </row>
    <row r="578" spans="1:257">
      <c r="A578"/>
      <c r="FT578"/>
      <c r="FU578"/>
      <c r="HA578" s="62"/>
      <c r="HB578" s="49"/>
      <c r="HC578" s="6"/>
      <c r="HD578" s="310"/>
      <c r="HE578" s="224"/>
      <c r="HF578" s="98"/>
      <c r="HH578" s="105"/>
      <c r="HI578" s="78"/>
      <c r="HJ578" s="70"/>
      <c r="HK578" s="49"/>
      <c r="HL578" s="62"/>
      <c r="HM578" s="62"/>
      <c r="HN578" s="62"/>
      <c r="HO578" s="62"/>
      <c r="HP578" s="62"/>
      <c r="HQ578" s="62"/>
      <c r="HR578" s="62"/>
      <c r="HS578" s="62"/>
      <c r="HT578" s="62"/>
      <c r="HU578" s="62"/>
      <c r="HV578" s="62"/>
      <c r="HW578" s="62"/>
      <c r="HX578" s="62"/>
      <c r="HY578" s="62"/>
      <c r="HZ578" s="62"/>
      <c r="IA578" s="62"/>
      <c r="IB578" s="49"/>
      <c r="IC578" s="49"/>
      <c r="ID578" s="49"/>
      <c r="IE578" s="49"/>
      <c r="IF578" s="49"/>
      <c r="IG578" s="49"/>
      <c r="IH578" s="49"/>
      <c r="II578" s="49"/>
      <c r="IJ578" s="49"/>
      <c r="IK578" s="49"/>
      <c r="IL578" s="49"/>
      <c r="IM578" s="49"/>
      <c r="IN578" s="49"/>
      <c r="IO578" s="49"/>
      <c r="IP578" s="49"/>
      <c r="IQ578" s="49"/>
      <c r="IR578" s="49"/>
      <c r="IS578" s="49"/>
      <c r="IT578" s="49"/>
      <c r="IU578" s="49"/>
      <c r="IV578" s="49"/>
      <c r="IW578" s="49"/>
    </row>
    <row r="579" spans="1:257">
      <c r="A579"/>
      <c r="FT579"/>
      <c r="FU579"/>
      <c r="HA579" s="62"/>
      <c r="HB579" s="62"/>
      <c r="HC579" s="6"/>
      <c r="HD579" s="310"/>
      <c r="HE579" s="224"/>
      <c r="HF579" s="98"/>
      <c r="HH579" s="105"/>
      <c r="HI579" s="78"/>
      <c r="HJ579" s="73"/>
      <c r="HK579" s="62"/>
      <c r="HL579" s="62"/>
      <c r="HM579" s="62"/>
      <c r="HN579" s="62"/>
      <c r="HO579" s="62"/>
      <c r="HP579" s="62"/>
      <c r="HQ579" s="62"/>
      <c r="HR579" s="62"/>
      <c r="HS579" s="62"/>
      <c r="HT579" s="62"/>
      <c r="HU579" s="62"/>
      <c r="HV579" s="62"/>
      <c r="HW579" s="62"/>
      <c r="HX579" s="62"/>
      <c r="HY579" s="62"/>
      <c r="HZ579" s="62"/>
      <c r="IA579" s="62"/>
      <c r="IB579" s="49"/>
      <c r="IC579" s="49"/>
      <c r="ID579" s="49"/>
      <c r="IE579" s="49"/>
      <c r="IF579" s="49"/>
      <c r="IG579" s="49"/>
      <c r="IH579" s="49"/>
      <c r="II579" s="49"/>
      <c r="IJ579" s="49"/>
      <c r="IK579" s="49"/>
      <c r="IL579" s="49"/>
      <c r="IM579" s="49"/>
      <c r="IN579" s="49"/>
      <c r="IO579" s="49"/>
      <c r="IP579" s="49"/>
      <c r="IQ579" s="49"/>
      <c r="IR579" s="49"/>
      <c r="IS579" s="49"/>
      <c r="IT579" s="49"/>
      <c r="IU579" s="49"/>
      <c r="IV579" s="49"/>
      <c r="IW579" s="49"/>
    </row>
    <row r="580" spans="1:257">
      <c r="A580"/>
      <c r="FT580"/>
      <c r="FU580"/>
      <c r="HA580" s="62"/>
      <c r="HB580" s="49"/>
      <c r="HC580" s="6"/>
      <c r="HD580" s="310"/>
      <c r="HE580" s="224"/>
      <c r="HF580" s="98"/>
      <c r="HH580" s="105"/>
      <c r="HI580" s="78"/>
      <c r="HJ580" s="70"/>
      <c r="HK580" s="49"/>
      <c r="HL580" s="62"/>
      <c r="HM580" s="62"/>
      <c r="HN580" s="62"/>
      <c r="HO580" s="62"/>
      <c r="HP580" s="62"/>
      <c r="HQ580" s="62"/>
      <c r="HR580" s="62"/>
      <c r="HS580" s="62"/>
      <c r="HT580" s="62"/>
      <c r="HU580" s="62"/>
      <c r="HV580" s="62"/>
      <c r="HW580" s="62"/>
      <c r="HX580" s="49"/>
      <c r="HY580" s="49"/>
      <c r="HZ580" s="49"/>
      <c r="IA580" s="62"/>
      <c r="IB580" s="62"/>
      <c r="IC580" s="62"/>
      <c r="ID580" s="62"/>
      <c r="IE580" s="62"/>
      <c r="IF580" s="62"/>
      <c r="IG580" s="49"/>
      <c r="IH580" s="49"/>
      <c r="II580" s="49"/>
      <c r="IJ580" s="49"/>
      <c r="IK580" s="49"/>
      <c r="IL580" s="49"/>
      <c r="IM580" s="49"/>
      <c r="IN580" s="49"/>
      <c r="IO580" s="49"/>
      <c r="IP580" s="49"/>
      <c r="IQ580" s="49"/>
      <c r="IR580" s="49"/>
      <c r="IS580" s="49"/>
      <c r="IT580" s="49"/>
      <c r="IU580" s="49"/>
      <c r="IV580" s="49"/>
      <c r="IW580" s="49"/>
    </row>
    <row r="581" spans="1:257">
      <c r="A581"/>
      <c r="FT581"/>
      <c r="FU581"/>
      <c r="HA581" s="62"/>
      <c r="HB581" s="49"/>
      <c r="HC581" s="6"/>
      <c r="HD581" s="310"/>
      <c r="HE581" s="224"/>
      <c r="HF581" s="98"/>
      <c r="HH581" s="105"/>
      <c r="HI581" s="78"/>
      <c r="HJ581" s="70"/>
      <c r="HK581" s="49"/>
      <c r="HL581" s="62"/>
      <c r="HM581" s="62"/>
      <c r="HN581" s="62"/>
      <c r="HO581" s="62"/>
      <c r="HP581" s="62"/>
      <c r="HQ581" s="62"/>
      <c r="HR581" s="62"/>
      <c r="HS581" s="62"/>
      <c r="HT581" s="62"/>
      <c r="HU581" s="62"/>
      <c r="HV581" s="62"/>
      <c r="HW581" s="62"/>
      <c r="HX581" s="62"/>
      <c r="HY581" s="62"/>
      <c r="HZ581" s="62"/>
      <c r="IA581" s="62"/>
      <c r="IB581" s="62"/>
      <c r="IC581" s="62"/>
      <c r="ID581" s="62"/>
      <c r="IE581" s="62"/>
      <c r="IF581" s="62"/>
      <c r="IG581" s="49"/>
      <c r="IH581" s="49"/>
      <c r="II581" s="49"/>
      <c r="IJ581" s="49"/>
      <c r="IK581" s="49"/>
      <c r="IL581" s="49"/>
      <c r="IM581" s="49"/>
      <c r="IN581" s="49"/>
      <c r="IO581" s="49"/>
      <c r="IP581" s="49"/>
      <c r="IQ581" s="49"/>
      <c r="IR581" s="49"/>
      <c r="IS581" s="49"/>
      <c r="IT581" s="49"/>
      <c r="IU581" s="49"/>
      <c r="IV581" s="49"/>
      <c r="IW581" s="49"/>
    </row>
    <row r="582" spans="1:257">
      <c r="A582"/>
      <c r="FT582"/>
      <c r="FU582"/>
      <c r="HA582" s="62"/>
      <c r="HB582" s="62"/>
      <c r="HC582" s="6"/>
      <c r="HD582" s="310"/>
      <c r="HE582" s="224"/>
      <c r="HF582" s="98"/>
      <c r="HH582" s="105"/>
      <c r="HI582" s="78"/>
      <c r="HJ582" s="73"/>
      <c r="HK582" s="62"/>
      <c r="HL582" s="62"/>
      <c r="HM582" s="62"/>
      <c r="HN582" s="62"/>
      <c r="HO582" s="62"/>
      <c r="HP582" s="62"/>
      <c r="HQ582" s="62"/>
      <c r="HR582" s="62"/>
      <c r="HS582" s="62"/>
      <c r="HT582" s="62"/>
      <c r="HU582" s="62"/>
      <c r="HV582" s="62"/>
      <c r="HW582" s="62"/>
      <c r="HX582" s="62"/>
      <c r="HY582" s="62"/>
      <c r="HZ582" s="62"/>
      <c r="IA582" s="62"/>
      <c r="IB582" s="62"/>
      <c r="IC582" s="62"/>
      <c r="ID582" s="62"/>
      <c r="IE582" s="62"/>
      <c r="IF582" s="62"/>
      <c r="IG582" s="62"/>
      <c r="IH582" s="62"/>
      <c r="II582" s="49"/>
      <c r="IJ582" s="49"/>
      <c r="IK582" s="49"/>
      <c r="IL582" s="49"/>
      <c r="IM582" s="49"/>
      <c r="IN582" s="49"/>
      <c r="IO582" s="49"/>
      <c r="IP582" s="49"/>
      <c r="IQ582" s="49"/>
      <c r="IR582" s="49"/>
      <c r="IS582" s="49"/>
      <c r="IT582" s="49"/>
      <c r="IU582" s="49"/>
      <c r="IV582" s="49"/>
      <c r="IW582" s="49"/>
    </row>
    <row r="583" spans="1:257">
      <c r="A583"/>
      <c r="FT583"/>
      <c r="FU583"/>
      <c r="HA583" s="62"/>
      <c r="HB583" s="62"/>
      <c r="HC583" s="6"/>
      <c r="HD583" s="310"/>
      <c r="HE583" s="224"/>
      <c r="HF583" s="98"/>
      <c r="HH583" s="105"/>
      <c r="HI583" s="78"/>
      <c r="HJ583" s="73"/>
      <c r="HK583" s="62"/>
      <c r="HL583" s="62"/>
      <c r="HM583" s="62"/>
      <c r="HN583" s="62"/>
      <c r="HO583" s="62"/>
      <c r="HP583" s="62"/>
      <c r="HQ583" s="62"/>
      <c r="HR583" s="62"/>
      <c r="HS583" s="62"/>
      <c r="HT583" s="62"/>
      <c r="HU583" s="62"/>
      <c r="HV583" s="62"/>
      <c r="HW583" s="62"/>
      <c r="HX583" s="49"/>
      <c r="HY583" s="49"/>
      <c r="HZ583" s="49"/>
      <c r="IA583" s="49"/>
      <c r="IB583" s="62"/>
      <c r="IC583" s="62"/>
      <c r="ID583" s="62"/>
      <c r="IE583" s="62"/>
      <c r="IF583" s="62"/>
      <c r="IG583" s="62"/>
      <c r="IH583" s="62"/>
      <c r="II583" s="49"/>
      <c r="IJ583" s="49"/>
      <c r="IK583" s="49"/>
      <c r="IL583" s="49"/>
      <c r="IM583" s="49"/>
      <c r="IN583" s="49"/>
      <c r="IO583" s="49"/>
      <c r="IP583" s="49"/>
      <c r="IQ583" s="49"/>
      <c r="IR583" s="49"/>
      <c r="IS583" s="49"/>
      <c r="IT583" s="49"/>
      <c r="IU583" s="49"/>
      <c r="IV583" s="49"/>
      <c r="IW583" s="49"/>
    </row>
    <row r="584" spans="1:257">
      <c r="A584"/>
      <c r="FT584"/>
      <c r="FU584"/>
      <c r="HA584" s="62"/>
      <c r="HB584" s="62"/>
      <c r="HC584" s="6"/>
      <c r="HD584" s="310"/>
      <c r="HE584" s="224"/>
      <c r="HF584" s="98"/>
      <c r="HH584" s="105"/>
      <c r="HI584" s="78"/>
      <c r="HJ584" s="73"/>
      <c r="HK584" s="62"/>
      <c r="HL584" s="62"/>
      <c r="HM584" s="62"/>
      <c r="HN584" s="62"/>
      <c r="HO584" s="62"/>
      <c r="HP584" s="62"/>
      <c r="HQ584" s="62"/>
      <c r="HR584" s="62"/>
      <c r="HS584" s="62"/>
      <c r="HT584" s="62"/>
      <c r="HU584" s="62"/>
      <c r="HV584" s="62"/>
      <c r="HW584" s="62"/>
      <c r="HX584" s="49"/>
      <c r="HY584" s="49"/>
      <c r="HZ584" s="49"/>
      <c r="IA584" s="62"/>
      <c r="IB584" s="62"/>
      <c r="IC584" s="62"/>
      <c r="ID584" s="62"/>
      <c r="IE584" s="62"/>
      <c r="IF584" s="62"/>
      <c r="IG584" s="62"/>
      <c r="IH584" s="62"/>
      <c r="II584" s="62"/>
      <c r="IJ584" s="49"/>
      <c r="IK584" s="49"/>
      <c r="IL584" s="49"/>
      <c r="IM584" s="49"/>
      <c r="IN584" s="49"/>
      <c r="IO584" s="49"/>
      <c r="IP584" s="49"/>
      <c r="IQ584" s="49"/>
      <c r="IR584" s="49"/>
      <c r="IS584" s="49"/>
      <c r="IT584" s="49"/>
      <c r="IU584" s="49"/>
      <c r="IV584" s="49"/>
      <c r="IW584" s="49"/>
    </row>
    <row r="585" spans="1:257">
      <c r="A585"/>
      <c r="FT585"/>
      <c r="FU585"/>
      <c r="HA585" s="62"/>
      <c r="HB585" s="62"/>
      <c r="HC585" s="6"/>
      <c r="HD585" s="310"/>
      <c r="HE585" s="224"/>
      <c r="HF585" s="98"/>
      <c r="HH585" s="105"/>
      <c r="HI585" s="78"/>
      <c r="HJ585" s="73"/>
      <c r="HK585" s="62"/>
      <c r="HL585" s="62"/>
      <c r="HM585" s="62"/>
      <c r="HN585" s="62"/>
      <c r="HO585" s="62"/>
      <c r="HP585" s="62"/>
      <c r="HQ585" s="62"/>
      <c r="HR585" s="62"/>
      <c r="HS585" s="62"/>
      <c r="HT585" s="62"/>
      <c r="HU585" s="62"/>
      <c r="HV585" s="62"/>
      <c r="HW585" s="62"/>
      <c r="HX585" s="49"/>
      <c r="HY585" s="49"/>
      <c r="HZ585" s="49"/>
      <c r="IA585" s="62"/>
      <c r="IB585" s="49"/>
      <c r="IC585" s="49"/>
      <c r="ID585" s="49"/>
      <c r="IE585" s="49"/>
      <c r="IF585" s="49"/>
      <c r="IG585" s="62"/>
      <c r="IH585" s="62"/>
      <c r="II585" s="62"/>
      <c r="IJ585" s="62"/>
      <c r="IK585" s="62"/>
      <c r="IL585" s="49"/>
      <c r="IM585" s="49"/>
      <c r="IN585" s="49"/>
      <c r="IO585" s="49"/>
      <c r="IP585" s="49"/>
      <c r="IQ585" s="49"/>
      <c r="IR585" s="49"/>
      <c r="IS585" s="49"/>
      <c r="IT585" s="49"/>
      <c r="IU585" s="49"/>
      <c r="IV585" s="49"/>
      <c r="IW585" s="49"/>
    </row>
    <row r="586" spans="1:257">
      <c r="A586"/>
      <c r="FT586"/>
      <c r="FU586"/>
      <c r="HA586" s="62"/>
      <c r="HB586" s="62"/>
      <c r="HC586" s="6"/>
      <c r="HD586" s="310"/>
      <c r="HE586" s="224"/>
      <c r="HF586" s="98"/>
      <c r="HH586" s="105"/>
      <c r="HI586" s="78"/>
      <c r="HJ586" s="73"/>
      <c r="HK586" s="62"/>
      <c r="HL586" s="62"/>
      <c r="HM586" s="62"/>
      <c r="HN586" s="62"/>
      <c r="HO586" s="62"/>
      <c r="HP586" s="62"/>
      <c r="HQ586" s="62"/>
      <c r="HR586" s="62"/>
      <c r="HS586" s="62"/>
      <c r="HT586" s="62"/>
      <c r="HU586" s="62"/>
      <c r="HV586" s="62"/>
      <c r="HW586" s="62"/>
      <c r="HX586" s="49"/>
      <c r="HY586" s="49"/>
      <c r="HZ586" s="49"/>
      <c r="IA586" s="49"/>
      <c r="IB586" s="62"/>
      <c r="IC586" s="62"/>
      <c r="ID586" s="62"/>
      <c r="IE586" s="62"/>
      <c r="IF586" s="62"/>
      <c r="IG586" s="62"/>
      <c r="IH586" s="62"/>
      <c r="II586" s="62"/>
      <c r="IJ586" s="62"/>
      <c r="IK586" s="62"/>
      <c r="IL586" s="49"/>
      <c r="IM586" s="49"/>
      <c r="IN586" s="49"/>
      <c r="IO586" s="49"/>
      <c r="IP586" s="49"/>
      <c r="IQ586" s="49"/>
      <c r="IR586" s="49"/>
      <c r="IS586" s="49"/>
      <c r="IT586" s="49"/>
      <c r="IU586" s="49"/>
      <c r="IV586" s="49"/>
      <c r="IW586" s="49"/>
    </row>
    <row r="587" spans="1:257">
      <c r="A587"/>
      <c r="FT587"/>
      <c r="FU587"/>
      <c r="HA587" s="62"/>
      <c r="HB587" s="62"/>
      <c r="HC587" s="6"/>
      <c r="HD587" s="310"/>
      <c r="HE587" s="224"/>
      <c r="HF587" s="98"/>
      <c r="HH587" s="105"/>
      <c r="HI587" s="78"/>
      <c r="HJ587" s="73"/>
      <c r="HK587" s="62"/>
      <c r="HL587" s="62"/>
      <c r="HM587" s="62"/>
      <c r="HN587" s="62"/>
      <c r="HO587" s="62"/>
      <c r="HP587" s="62"/>
      <c r="HQ587" s="62"/>
      <c r="HR587" s="62"/>
      <c r="HS587" s="62"/>
      <c r="HT587" s="62"/>
      <c r="HU587" s="62"/>
      <c r="HV587" s="62"/>
      <c r="HW587" s="62"/>
      <c r="HX587" s="49"/>
      <c r="HY587" s="49"/>
      <c r="HZ587" s="49"/>
      <c r="IA587" s="49"/>
      <c r="IB587" s="62"/>
      <c r="IC587" s="62"/>
      <c r="ID587" s="62"/>
      <c r="IE587" s="62"/>
      <c r="IF587" s="62"/>
      <c r="IG587" s="49"/>
      <c r="IH587" s="49"/>
      <c r="II587" s="62"/>
      <c r="IJ587" s="62"/>
      <c r="IK587" s="62"/>
      <c r="IL587" s="62"/>
      <c r="IM587" s="62"/>
      <c r="IN587" s="62"/>
      <c r="IO587" s="62"/>
      <c r="IP587" s="62"/>
      <c r="IQ587" s="62"/>
      <c r="IR587" s="62"/>
      <c r="IS587" s="62"/>
      <c r="IT587" s="62"/>
      <c r="IU587" s="62"/>
      <c r="IV587" s="62"/>
      <c r="IW587" s="49"/>
    </row>
    <row r="588" spans="1:257">
      <c r="A588"/>
      <c r="FT588"/>
      <c r="FU588"/>
      <c r="HA588" s="62"/>
      <c r="HB588" s="62"/>
      <c r="HC588" s="6"/>
      <c r="HD588" s="310"/>
      <c r="HE588" s="224"/>
      <c r="HF588" s="98"/>
      <c r="HH588" s="105"/>
      <c r="HI588" s="78"/>
      <c r="HJ588" s="73"/>
      <c r="HK588" s="62"/>
      <c r="HL588" s="62"/>
      <c r="HM588" s="62"/>
      <c r="HN588" s="62"/>
      <c r="HO588" s="62"/>
      <c r="HP588" s="62"/>
      <c r="HQ588" s="62"/>
      <c r="HR588" s="62"/>
      <c r="HS588" s="62"/>
      <c r="HT588" s="62"/>
      <c r="HU588" s="62"/>
      <c r="HV588" s="62"/>
      <c r="HW588" s="62"/>
      <c r="HX588" s="62"/>
      <c r="HY588" s="62"/>
      <c r="HZ588" s="62"/>
      <c r="IA588" s="49"/>
      <c r="IB588" s="49"/>
      <c r="IC588" s="49"/>
      <c r="ID588" s="49"/>
      <c r="IE588" s="49"/>
      <c r="IF588" s="49"/>
      <c r="IG588" s="62"/>
      <c r="IH588" s="62"/>
      <c r="II588" s="62"/>
      <c r="IJ588" s="62"/>
      <c r="IK588" s="62"/>
      <c r="IL588" s="62"/>
      <c r="IM588" s="62"/>
      <c r="IN588" s="62"/>
      <c r="IO588" s="62"/>
      <c r="IP588" s="62"/>
      <c r="IQ588" s="62"/>
      <c r="IR588" s="62"/>
      <c r="IS588" s="62"/>
      <c r="IT588" s="62"/>
      <c r="IU588" s="62"/>
      <c r="IV588" s="62"/>
      <c r="IW588" s="62"/>
    </row>
    <row r="589" spans="1:257">
      <c r="A589"/>
      <c r="FT589"/>
      <c r="FU589"/>
      <c r="HA589" s="62"/>
      <c r="HB589" s="62"/>
      <c r="HC589" s="6"/>
      <c r="HD589" s="311"/>
      <c r="HE589" s="225"/>
      <c r="HF589" s="99"/>
      <c r="HH589" s="106"/>
      <c r="HI589" s="78"/>
      <c r="HJ589" s="73"/>
      <c r="HK589" s="62"/>
      <c r="HL589" s="62"/>
      <c r="HM589" s="62"/>
      <c r="HN589" s="62"/>
      <c r="HO589" s="62"/>
      <c r="HP589" s="62"/>
      <c r="HQ589" s="62"/>
      <c r="HR589" s="62"/>
      <c r="HS589" s="62"/>
      <c r="HT589" s="62"/>
      <c r="HU589" s="62"/>
      <c r="HV589" s="62"/>
      <c r="HW589" s="62"/>
      <c r="HX589" s="62"/>
      <c r="HY589" s="62"/>
      <c r="HZ589" s="62"/>
      <c r="IA589" s="62"/>
      <c r="IB589" s="49"/>
      <c r="IC589" s="49"/>
      <c r="ID589" s="49"/>
      <c r="IE589" s="49"/>
      <c r="IF589" s="49"/>
      <c r="IG589" s="62"/>
      <c r="IH589" s="62"/>
      <c r="II589" s="62"/>
      <c r="IJ589" s="62"/>
      <c r="IK589" s="62"/>
      <c r="IL589" s="62"/>
      <c r="IM589" s="62"/>
      <c r="IN589" s="62"/>
      <c r="IO589" s="62"/>
      <c r="IP589" s="62"/>
      <c r="IQ589" s="62"/>
      <c r="IR589" s="62"/>
      <c r="IS589" s="62"/>
      <c r="IT589" s="62"/>
      <c r="IU589" s="62"/>
      <c r="IV589" s="62"/>
      <c r="IW589" s="62"/>
    </row>
    <row r="590" spans="1:257">
      <c r="A590"/>
      <c r="FT590"/>
      <c r="FU590"/>
      <c r="HA590" s="62"/>
      <c r="HB590" s="62"/>
      <c r="HC590" s="6"/>
      <c r="HD590" s="310"/>
      <c r="HE590" s="224"/>
      <c r="HF590" s="98"/>
      <c r="HH590" s="105"/>
      <c r="HI590" s="78"/>
      <c r="HJ590" s="73"/>
      <c r="HK590" s="62"/>
      <c r="HL590" s="62"/>
      <c r="HM590" s="62"/>
      <c r="HN590" s="62"/>
      <c r="HO590" s="62"/>
      <c r="HP590" s="62"/>
      <c r="HQ590" s="62"/>
      <c r="HR590" s="62"/>
      <c r="HS590" s="62"/>
      <c r="HT590" s="62"/>
      <c r="HU590" s="62"/>
      <c r="HV590" s="62"/>
      <c r="HW590" s="62"/>
      <c r="HX590" s="62"/>
      <c r="HY590" s="62"/>
      <c r="HZ590" s="62"/>
      <c r="IA590" s="62"/>
      <c r="IB590" s="49"/>
      <c r="IC590" s="49"/>
      <c r="ID590" s="49"/>
      <c r="IE590" s="49"/>
      <c r="IF590" s="49"/>
      <c r="IG590" s="49"/>
      <c r="IH590" s="49"/>
      <c r="II590" s="62"/>
      <c r="IJ590" s="62"/>
      <c r="IK590" s="62"/>
      <c r="IL590" s="62"/>
      <c r="IM590" s="62"/>
      <c r="IN590" s="62"/>
      <c r="IO590" s="62"/>
      <c r="IP590" s="62"/>
      <c r="IQ590" s="62"/>
      <c r="IR590" s="62"/>
      <c r="IS590" s="62"/>
      <c r="IT590" s="62"/>
      <c r="IU590" s="62"/>
      <c r="IV590" s="62"/>
      <c r="IW590" s="62"/>
    </row>
    <row r="591" spans="1:257">
      <c r="A591"/>
      <c r="FT591"/>
      <c r="FU591"/>
      <c r="HA591" s="62"/>
      <c r="HB591" s="62"/>
      <c r="HC591" s="6"/>
      <c r="HD591" s="310"/>
      <c r="HE591" s="224"/>
      <c r="HF591" s="98"/>
      <c r="HH591" s="105"/>
      <c r="HI591" s="78"/>
      <c r="HJ591" s="73"/>
      <c r="HK591" s="62"/>
      <c r="HL591" s="62"/>
      <c r="HM591" s="62"/>
      <c r="HN591" s="62"/>
      <c r="HO591" s="62"/>
      <c r="HP591" s="62"/>
      <c r="HQ591" s="62"/>
      <c r="HR591" s="62"/>
      <c r="HS591" s="62"/>
      <c r="HT591" s="62"/>
      <c r="HU591" s="62"/>
      <c r="HV591" s="62"/>
      <c r="HW591" s="62"/>
      <c r="HX591" s="62"/>
      <c r="HY591" s="62"/>
      <c r="HZ591" s="62"/>
      <c r="IA591" s="62"/>
      <c r="IB591" s="62"/>
      <c r="IC591" s="62"/>
      <c r="ID591" s="62"/>
      <c r="IE591" s="62"/>
      <c r="IF591" s="62"/>
      <c r="IG591" s="62"/>
      <c r="IH591" s="62"/>
      <c r="II591" s="62"/>
      <c r="IJ591" s="62"/>
      <c r="IK591" s="62"/>
      <c r="IL591" s="62"/>
      <c r="IM591" s="62"/>
      <c r="IN591" s="62"/>
      <c r="IO591" s="62"/>
      <c r="IP591" s="62"/>
      <c r="IQ591" s="62"/>
      <c r="IR591" s="62"/>
      <c r="IS591" s="62"/>
      <c r="IT591" s="62"/>
      <c r="IU591" s="62"/>
      <c r="IV591" s="62"/>
      <c r="IW591" s="62"/>
    </row>
    <row r="592" spans="1:257">
      <c r="A592"/>
      <c r="FT592"/>
      <c r="FU592"/>
      <c r="HA592" s="62"/>
      <c r="HB592" s="49"/>
      <c r="HC592" s="6"/>
      <c r="HD592" s="310"/>
      <c r="HE592" s="224"/>
      <c r="HF592" s="98"/>
      <c r="HH592" s="105"/>
      <c r="HI592" s="78"/>
      <c r="HJ592" s="70"/>
      <c r="HK592" s="49"/>
      <c r="HL592" s="62"/>
      <c r="HM592" s="62"/>
      <c r="HN592" s="62"/>
      <c r="HO592" s="62"/>
      <c r="HP592" s="62"/>
      <c r="HQ592" s="62"/>
      <c r="HR592" s="62"/>
      <c r="HS592" s="62"/>
      <c r="HT592" s="62"/>
      <c r="HU592" s="62"/>
      <c r="HV592" s="62"/>
      <c r="HW592" s="62"/>
      <c r="HX592" s="62"/>
      <c r="HY592" s="62"/>
      <c r="HZ592" s="62"/>
      <c r="IA592" s="62"/>
      <c r="IB592" s="49"/>
      <c r="IC592" s="49"/>
      <c r="ID592" s="49"/>
      <c r="IE592" s="49"/>
      <c r="IF592" s="49"/>
      <c r="IG592" s="49"/>
      <c r="IH592" s="49"/>
      <c r="II592" s="49"/>
      <c r="IJ592" s="49"/>
      <c r="IK592" s="49"/>
      <c r="IL592" s="49"/>
      <c r="IM592" s="49"/>
      <c r="IN592" s="49"/>
      <c r="IO592" s="49"/>
      <c r="IP592" s="49"/>
      <c r="IQ592" s="49"/>
      <c r="IR592" s="49"/>
      <c r="IS592" s="49"/>
      <c r="IT592" s="49"/>
      <c r="IU592" s="49"/>
      <c r="IV592" s="49"/>
      <c r="IW592" s="49"/>
    </row>
    <row r="593" spans="1:257">
      <c r="A593"/>
      <c r="FT593"/>
      <c r="FU593"/>
      <c r="HA593" s="62"/>
      <c r="HB593" s="62"/>
      <c r="HC593" s="6"/>
      <c r="HD593" s="310"/>
      <c r="HE593" s="224"/>
      <c r="HF593" s="98"/>
      <c r="HH593" s="105"/>
      <c r="HI593" s="78"/>
      <c r="HJ593" s="73"/>
      <c r="HK593" s="62"/>
      <c r="HL593" s="62"/>
      <c r="HM593" s="62"/>
      <c r="HN593" s="62"/>
      <c r="HO593" s="62"/>
      <c r="HP593" s="62"/>
      <c r="HQ593" s="62"/>
      <c r="HR593" s="62"/>
      <c r="HS593" s="62"/>
      <c r="HT593" s="62"/>
      <c r="HU593" s="62"/>
      <c r="HV593" s="62"/>
      <c r="HW593" s="62"/>
      <c r="HX593" s="62"/>
      <c r="HY593" s="62"/>
      <c r="HZ593" s="62"/>
      <c r="IA593" s="62"/>
      <c r="IB593" s="49"/>
      <c r="IC593" s="49"/>
      <c r="ID593" s="49"/>
      <c r="IE593" s="49"/>
      <c r="IF593" s="49"/>
      <c r="IG593" s="49"/>
      <c r="IH593" s="49"/>
      <c r="II593" s="49"/>
      <c r="IJ593" s="49"/>
      <c r="IK593" s="49"/>
      <c r="IL593" s="49"/>
      <c r="IM593" s="49"/>
      <c r="IN593" s="49"/>
      <c r="IO593" s="49"/>
      <c r="IP593" s="49"/>
      <c r="IQ593" s="49"/>
      <c r="IR593" s="49"/>
      <c r="IS593" s="49"/>
      <c r="IT593" s="49"/>
      <c r="IU593" s="49"/>
      <c r="IV593" s="49"/>
      <c r="IW593" s="49"/>
    </row>
    <row r="594" spans="1:257">
      <c r="A594"/>
      <c r="FT594"/>
      <c r="FU594"/>
      <c r="HA594" s="62"/>
      <c r="HB594" s="49"/>
      <c r="HC594" s="6"/>
      <c r="HD594" s="310"/>
      <c r="HE594" s="224"/>
      <c r="HF594" s="98"/>
      <c r="HH594" s="105"/>
      <c r="HI594" s="78"/>
      <c r="HJ594" s="70"/>
      <c r="HK594" s="49"/>
      <c r="HL594" s="62"/>
      <c r="HM594" s="62"/>
      <c r="HN594" s="62"/>
      <c r="HO594" s="62"/>
      <c r="HP594" s="62"/>
      <c r="HQ594" s="62"/>
      <c r="HR594" s="62"/>
      <c r="HS594" s="62"/>
      <c r="HT594" s="62"/>
      <c r="HU594" s="62"/>
      <c r="HV594" s="62"/>
      <c r="HW594" s="62"/>
      <c r="HX594" s="49"/>
      <c r="HY594" s="49"/>
      <c r="HZ594" s="49"/>
      <c r="IA594" s="62"/>
      <c r="IB594" s="62"/>
      <c r="IC594" s="62"/>
      <c r="ID594" s="62"/>
      <c r="IE594" s="62"/>
      <c r="IF594" s="62"/>
      <c r="IG594" s="49"/>
      <c r="IH594" s="49"/>
      <c r="II594" s="49"/>
      <c r="IJ594" s="49"/>
      <c r="IK594" s="49"/>
      <c r="IL594" s="49"/>
      <c r="IM594" s="49"/>
      <c r="IN594" s="49"/>
      <c r="IO594" s="49"/>
      <c r="IP594" s="49"/>
      <c r="IQ594" s="49"/>
      <c r="IR594" s="49"/>
      <c r="IS594" s="49"/>
      <c r="IT594" s="49"/>
      <c r="IU594" s="49"/>
      <c r="IV594" s="49"/>
      <c r="IW594" s="49"/>
    </row>
    <row r="595" spans="1:257">
      <c r="A595"/>
      <c r="FT595"/>
      <c r="FU595"/>
      <c r="HA595" s="62"/>
      <c r="HB595" s="49"/>
      <c r="HC595" s="6"/>
      <c r="HD595" s="310"/>
      <c r="HE595" s="224"/>
      <c r="HF595" s="98"/>
      <c r="HH595" s="105"/>
      <c r="HI595" s="78"/>
      <c r="HJ595" s="70"/>
      <c r="HK595" s="49"/>
      <c r="HL595" s="62"/>
      <c r="HM595" s="62"/>
      <c r="HN595" s="62"/>
      <c r="HO595" s="62"/>
      <c r="HP595" s="62"/>
      <c r="HQ595" s="62"/>
      <c r="HR595" s="62"/>
      <c r="HS595" s="62"/>
      <c r="HT595" s="62"/>
      <c r="HU595" s="62"/>
      <c r="HV595" s="62"/>
      <c r="HW595" s="62"/>
      <c r="HX595" s="62"/>
      <c r="HY595" s="62"/>
      <c r="HZ595" s="62"/>
      <c r="IA595" s="62"/>
      <c r="IB595" s="62"/>
      <c r="IC595" s="62"/>
      <c r="ID595" s="62"/>
      <c r="IE595" s="62"/>
      <c r="IF595" s="62"/>
      <c r="IG595" s="49"/>
      <c r="IH595" s="49"/>
      <c r="II595" s="49"/>
      <c r="IJ595" s="49"/>
      <c r="IK595" s="49"/>
      <c r="IL595" s="49"/>
      <c r="IM595" s="49"/>
      <c r="IN595" s="49"/>
      <c r="IO595" s="49"/>
      <c r="IP595" s="49"/>
      <c r="IQ595" s="49"/>
      <c r="IR595" s="49"/>
      <c r="IS595" s="49"/>
      <c r="IT595" s="49"/>
      <c r="IU595" s="49"/>
      <c r="IV595" s="49"/>
      <c r="IW595" s="49"/>
    </row>
    <row r="596" spans="1:257">
      <c r="A596"/>
      <c r="FT596"/>
      <c r="FU596"/>
      <c r="HA596" s="62"/>
      <c r="HB596" s="62"/>
      <c r="HC596" s="6"/>
      <c r="HD596" s="310"/>
      <c r="HE596" s="224"/>
      <c r="HF596" s="98"/>
      <c r="HH596" s="105"/>
      <c r="HI596" s="78"/>
      <c r="HJ596" s="73"/>
      <c r="HK596" s="62"/>
      <c r="HL596" s="62"/>
      <c r="HM596" s="62"/>
      <c r="HN596" s="62"/>
      <c r="HO596" s="62"/>
      <c r="HP596" s="62"/>
      <c r="HQ596" s="62"/>
      <c r="HR596" s="62"/>
      <c r="HS596" s="62"/>
      <c r="HT596" s="62"/>
      <c r="HU596" s="62"/>
      <c r="HV596" s="62"/>
      <c r="HW596" s="62"/>
      <c r="HX596" s="62"/>
      <c r="HY596" s="62"/>
      <c r="HZ596" s="62"/>
      <c r="IA596" s="62"/>
      <c r="IB596" s="62"/>
      <c r="IC596" s="62"/>
      <c r="ID596" s="62"/>
      <c r="IE596" s="62"/>
      <c r="IF596" s="62"/>
      <c r="IG596" s="62"/>
      <c r="IH596" s="62"/>
      <c r="II596" s="49"/>
      <c r="IJ596" s="49"/>
      <c r="IK596" s="49"/>
      <c r="IL596" s="49"/>
      <c r="IM596" s="49"/>
      <c r="IN596" s="49"/>
      <c r="IO596" s="49"/>
      <c r="IP596" s="49"/>
      <c r="IQ596" s="49"/>
      <c r="IR596" s="49"/>
      <c r="IS596" s="49"/>
      <c r="IT596" s="49"/>
      <c r="IU596" s="49"/>
      <c r="IV596" s="49"/>
      <c r="IW596" s="49"/>
    </row>
    <row r="597" spans="1:257">
      <c r="A597"/>
      <c r="FT597"/>
      <c r="FU597"/>
      <c r="HA597" s="62"/>
      <c r="HB597" s="62"/>
      <c r="HC597" s="6"/>
      <c r="HD597" s="310"/>
      <c r="HE597" s="224"/>
      <c r="HF597" s="98"/>
      <c r="HH597" s="105"/>
      <c r="HI597" s="78"/>
      <c r="HJ597" s="73"/>
      <c r="HK597" s="62"/>
      <c r="HL597" s="62"/>
      <c r="HM597" s="62"/>
      <c r="HN597" s="62"/>
      <c r="HO597" s="62"/>
      <c r="HP597" s="62"/>
      <c r="HQ597" s="62"/>
      <c r="HR597" s="62"/>
      <c r="HS597" s="62"/>
      <c r="HT597" s="62"/>
      <c r="HU597" s="62"/>
      <c r="HV597" s="62"/>
      <c r="HW597" s="62"/>
      <c r="HX597" s="49"/>
      <c r="HY597" s="49"/>
      <c r="HZ597" s="49"/>
      <c r="IA597" s="49"/>
      <c r="IB597" s="62"/>
      <c r="IC597" s="62"/>
      <c r="ID597" s="62"/>
      <c r="IE597" s="62"/>
      <c r="IF597" s="62"/>
      <c r="IG597" s="62"/>
      <c r="IH597" s="62"/>
      <c r="II597" s="49"/>
      <c r="IJ597" s="49"/>
      <c r="IK597" s="49"/>
      <c r="IL597" s="49"/>
      <c r="IM597" s="49"/>
      <c r="IN597" s="49"/>
      <c r="IO597" s="49"/>
      <c r="IP597" s="49"/>
      <c r="IQ597" s="49"/>
      <c r="IR597" s="49"/>
      <c r="IS597" s="49"/>
      <c r="IT597" s="49"/>
      <c r="IU597" s="49"/>
      <c r="IV597" s="49"/>
      <c r="IW597" s="49"/>
    </row>
    <row r="598" spans="1:257">
      <c r="A598"/>
      <c r="FT598"/>
      <c r="FU598"/>
      <c r="HA598" s="62"/>
      <c r="HB598" s="62"/>
      <c r="HC598" s="6"/>
      <c r="HD598" s="310"/>
      <c r="HE598" s="224"/>
      <c r="HF598" s="98"/>
      <c r="HH598" s="105"/>
      <c r="HI598" s="78"/>
      <c r="HJ598" s="73"/>
      <c r="HK598" s="62"/>
      <c r="HL598" s="62"/>
      <c r="HM598" s="62"/>
      <c r="HN598" s="62"/>
      <c r="HO598" s="62"/>
      <c r="HP598" s="62"/>
      <c r="HQ598" s="62"/>
      <c r="HR598" s="62"/>
      <c r="HS598" s="62"/>
      <c r="HT598" s="62"/>
      <c r="HU598" s="62"/>
      <c r="HV598" s="62"/>
      <c r="HW598" s="62"/>
      <c r="HX598" s="49"/>
      <c r="HY598" s="49"/>
      <c r="HZ598" s="49"/>
      <c r="IA598" s="62"/>
      <c r="IB598" s="62"/>
      <c r="IC598" s="62"/>
      <c r="ID598" s="62"/>
      <c r="IE598" s="62"/>
      <c r="IF598" s="62"/>
      <c r="IG598" s="62"/>
      <c r="IH598" s="62"/>
      <c r="II598" s="62"/>
      <c r="IJ598" s="49"/>
      <c r="IK598" s="49"/>
      <c r="IL598" s="49"/>
      <c r="IM598" s="49"/>
      <c r="IN598" s="49"/>
      <c r="IO598" s="49"/>
      <c r="IP598" s="49"/>
      <c r="IQ598" s="49"/>
      <c r="IR598" s="49"/>
      <c r="IS598" s="49"/>
      <c r="IT598" s="49"/>
      <c r="IU598" s="49"/>
      <c r="IV598" s="49"/>
      <c r="IW598" s="49"/>
    </row>
    <row r="599" spans="1:257">
      <c r="A599"/>
      <c r="FT599"/>
      <c r="FU599"/>
      <c r="HA599" s="62"/>
      <c r="HB599" s="62"/>
      <c r="HC599" s="6"/>
      <c r="HD599" s="310"/>
      <c r="HE599" s="224"/>
      <c r="HF599" s="98"/>
      <c r="HH599" s="105"/>
      <c r="HI599" s="78"/>
      <c r="HJ599" s="73"/>
      <c r="HK599" s="62"/>
      <c r="HL599" s="62"/>
      <c r="HM599" s="62"/>
      <c r="HN599" s="62"/>
      <c r="HO599" s="62"/>
      <c r="HP599" s="62"/>
      <c r="HQ599" s="62"/>
      <c r="HR599" s="62"/>
      <c r="HS599" s="62"/>
      <c r="HT599" s="62"/>
      <c r="HU599" s="62"/>
      <c r="HV599" s="62"/>
      <c r="HW599" s="62"/>
      <c r="HX599" s="49"/>
      <c r="HY599" s="49"/>
      <c r="HZ599" s="49"/>
      <c r="IA599" s="62"/>
      <c r="IB599" s="49"/>
      <c r="IC599" s="49"/>
      <c r="ID599" s="49"/>
      <c r="IE599" s="49"/>
      <c r="IF599" s="49"/>
      <c r="IG599" s="62"/>
      <c r="IH599" s="62"/>
      <c r="II599" s="62"/>
      <c r="IJ599" s="62"/>
      <c r="IK599" s="62"/>
      <c r="IL599" s="49"/>
      <c r="IM599" s="49"/>
      <c r="IN599" s="49"/>
      <c r="IO599" s="49"/>
      <c r="IP599" s="49"/>
      <c r="IQ599" s="49"/>
      <c r="IR599" s="49"/>
      <c r="IS599" s="49"/>
      <c r="IT599" s="49"/>
      <c r="IU599" s="49"/>
      <c r="IV599" s="49"/>
      <c r="IW599" s="49"/>
    </row>
    <row r="600" spans="1:257">
      <c r="A600"/>
      <c r="FT600"/>
      <c r="FU600"/>
      <c r="HA600" s="62"/>
      <c r="HB600" s="62"/>
      <c r="HC600" s="6"/>
      <c r="HD600" s="310"/>
      <c r="HE600" s="224"/>
      <c r="HF600" s="98"/>
      <c r="HH600" s="105"/>
      <c r="HI600" s="78"/>
      <c r="HJ600" s="73"/>
      <c r="HK600" s="62"/>
      <c r="HL600" s="62"/>
      <c r="HM600" s="62"/>
      <c r="HN600" s="62"/>
      <c r="HO600" s="62"/>
      <c r="HP600" s="62"/>
      <c r="HQ600" s="62"/>
      <c r="HR600" s="62"/>
      <c r="HS600" s="62"/>
      <c r="HT600" s="62"/>
      <c r="HU600" s="62"/>
      <c r="HV600" s="62"/>
      <c r="HW600" s="62"/>
      <c r="HX600" s="49"/>
      <c r="HY600" s="49"/>
      <c r="HZ600" s="49"/>
      <c r="IA600" s="49"/>
      <c r="IB600" s="62"/>
      <c r="IC600" s="62"/>
      <c r="ID600" s="62"/>
      <c r="IE600" s="62"/>
      <c r="IF600" s="62"/>
      <c r="IG600" s="62"/>
      <c r="IH600" s="62"/>
      <c r="II600" s="62"/>
      <c r="IJ600" s="62"/>
      <c r="IK600" s="62"/>
      <c r="IL600" s="49"/>
      <c r="IM600" s="49"/>
      <c r="IN600" s="49"/>
      <c r="IO600" s="49"/>
      <c r="IP600" s="49"/>
      <c r="IQ600" s="49"/>
      <c r="IR600" s="49"/>
      <c r="IS600" s="49"/>
      <c r="IT600" s="49"/>
      <c r="IU600" s="49"/>
      <c r="IV600" s="49"/>
      <c r="IW600" s="49"/>
    </row>
    <row r="601" spans="1:257">
      <c r="A601"/>
      <c r="FT601"/>
      <c r="FU601"/>
      <c r="HA601" s="62"/>
      <c r="HB601" s="62"/>
      <c r="HC601" s="6"/>
      <c r="HD601" s="310"/>
      <c r="HE601" s="224"/>
      <c r="HF601" s="98"/>
      <c r="HH601" s="105"/>
      <c r="HI601" s="78"/>
      <c r="HJ601" s="73"/>
      <c r="HK601" s="62"/>
      <c r="HL601" s="62"/>
      <c r="HM601" s="62"/>
      <c r="HN601" s="62"/>
      <c r="HO601" s="62"/>
      <c r="HP601" s="62"/>
      <c r="HQ601" s="62"/>
      <c r="HR601" s="62"/>
      <c r="HS601" s="62"/>
      <c r="HT601" s="62"/>
      <c r="HU601" s="62"/>
      <c r="HV601" s="62"/>
      <c r="HW601" s="62"/>
      <c r="HX601" s="49"/>
      <c r="HY601" s="49"/>
      <c r="HZ601" s="49"/>
      <c r="IA601" s="49"/>
      <c r="IB601" s="62"/>
      <c r="IC601" s="62"/>
      <c r="ID601" s="62"/>
      <c r="IE601" s="62"/>
      <c r="IF601" s="62"/>
      <c r="IG601" s="49"/>
      <c r="IH601" s="49"/>
      <c r="II601" s="62"/>
      <c r="IJ601" s="62"/>
      <c r="IK601" s="62"/>
      <c r="IL601" s="62"/>
      <c r="IM601" s="62"/>
      <c r="IN601" s="62"/>
      <c r="IO601" s="62"/>
      <c r="IP601" s="62"/>
      <c r="IQ601" s="62"/>
      <c r="IR601" s="62"/>
      <c r="IS601" s="62"/>
      <c r="IT601" s="62"/>
      <c r="IU601" s="62"/>
      <c r="IV601" s="62"/>
      <c r="IW601" s="49"/>
    </row>
    <row r="602" spans="1:257">
      <c r="A602"/>
      <c r="FT602"/>
      <c r="FU602"/>
      <c r="HA602" s="62"/>
      <c r="HB602" s="62"/>
      <c r="HC602" s="6"/>
      <c r="HD602" s="310"/>
      <c r="HE602" s="224"/>
      <c r="HF602" s="98"/>
      <c r="HH602" s="105"/>
      <c r="HI602" s="78"/>
      <c r="HJ602" s="73"/>
      <c r="HK602" s="62"/>
      <c r="HL602" s="62"/>
      <c r="HM602" s="62"/>
      <c r="HN602" s="62"/>
      <c r="HO602" s="62"/>
      <c r="HP602" s="62"/>
      <c r="HQ602" s="62"/>
      <c r="HR602" s="62"/>
      <c r="HS602" s="62"/>
      <c r="HT602" s="62"/>
      <c r="HU602" s="62"/>
      <c r="HV602" s="62"/>
      <c r="HW602" s="62"/>
      <c r="HX602" s="62"/>
      <c r="HY602" s="62"/>
      <c r="HZ602" s="62"/>
      <c r="IA602" s="49"/>
      <c r="IB602" s="49"/>
      <c r="IC602" s="49"/>
      <c r="ID602" s="49"/>
      <c r="IE602" s="49"/>
      <c r="IF602" s="49"/>
      <c r="IG602" s="62"/>
      <c r="IH602" s="62"/>
      <c r="II602" s="62"/>
      <c r="IJ602" s="62"/>
      <c r="IK602" s="62"/>
      <c r="IL602" s="62"/>
      <c r="IM602" s="62"/>
      <c r="IN602" s="62"/>
      <c r="IO602" s="62"/>
      <c r="IP602" s="62"/>
      <c r="IQ602" s="62"/>
      <c r="IR602" s="62"/>
      <c r="IS602" s="62"/>
      <c r="IT602" s="62"/>
      <c r="IU602" s="62"/>
      <c r="IV602" s="62"/>
      <c r="IW602" s="62"/>
    </row>
    <row r="603" spans="1:257">
      <c r="A603"/>
      <c r="FT603"/>
      <c r="FU603"/>
      <c r="HA603" s="62"/>
      <c r="HB603" s="62"/>
      <c r="HC603" s="6"/>
      <c r="HD603" s="311"/>
      <c r="HE603" s="225"/>
      <c r="HF603" s="99"/>
      <c r="HH603" s="106"/>
      <c r="HI603" s="78"/>
      <c r="HJ603" s="73"/>
      <c r="HK603" s="62"/>
      <c r="HL603" s="62"/>
      <c r="HM603" s="62"/>
      <c r="HN603" s="62"/>
      <c r="HO603" s="62"/>
      <c r="HP603" s="62"/>
      <c r="HQ603" s="62"/>
      <c r="HR603" s="62"/>
      <c r="HS603" s="62"/>
      <c r="HT603" s="62"/>
      <c r="HU603" s="62"/>
      <c r="HV603" s="62"/>
      <c r="HW603" s="62"/>
      <c r="HX603" s="62"/>
      <c r="HY603" s="62"/>
      <c r="HZ603" s="62"/>
      <c r="IA603" s="62"/>
      <c r="IB603" s="49"/>
      <c r="IC603" s="49"/>
      <c r="ID603" s="49"/>
      <c r="IE603" s="49"/>
      <c r="IF603" s="49"/>
      <c r="IG603" s="62"/>
      <c r="IH603" s="62"/>
      <c r="II603" s="62"/>
      <c r="IJ603" s="62"/>
      <c r="IK603" s="62"/>
      <c r="IL603" s="62"/>
      <c r="IM603" s="62"/>
      <c r="IN603" s="62"/>
      <c r="IO603" s="62"/>
      <c r="IP603" s="62"/>
      <c r="IQ603" s="62"/>
      <c r="IR603" s="62"/>
      <c r="IS603" s="62"/>
      <c r="IT603" s="62"/>
      <c r="IU603" s="62"/>
      <c r="IV603" s="62"/>
      <c r="IW603" s="62"/>
    </row>
    <row r="604" spans="1:257">
      <c r="A604"/>
      <c r="FT604"/>
      <c r="FU604"/>
      <c r="HA604" s="62"/>
      <c r="HB604" s="62"/>
      <c r="HC604" s="6"/>
      <c r="HD604" s="310"/>
      <c r="HE604" s="224"/>
      <c r="HF604" s="98"/>
      <c r="HH604" s="105"/>
      <c r="HI604" s="78"/>
      <c r="HJ604" s="73"/>
      <c r="HK604" s="62"/>
      <c r="HL604" s="62"/>
      <c r="HM604" s="62"/>
      <c r="HN604" s="62"/>
      <c r="HO604" s="62"/>
      <c r="HP604" s="62"/>
      <c r="HQ604" s="62"/>
      <c r="HR604" s="62"/>
      <c r="HS604" s="62"/>
      <c r="HT604" s="62"/>
      <c r="HU604" s="62"/>
      <c r="HV604" s="62"/>
      <c r="HW604" s="62"/>
      <c r="HX604" s="62"/>
      <c r="HY604" s="62"/>
      <c r="HZ604" s="62"/>
      <c r="IA604" s="62"/>
      <c r="IB604" s="49"/>
      <c r="IC604" s="49"/>
      <c r="ID604" s="49"/>
      <c r="IE604" s="49"/>
      <c r="IF604" s="49"/>
      <c r="IG604" s="49"/>
      <c r="IH604" s="49"/>
      <c r="II604" s="62"/>
      <c r="IJ604" s="62"/>
      <c r="IK604" s="62"/>
      <c r="IL604" s="62"/>
      <c r="IM604" s="62"/>
      <c r="IN604" s="62"/>
      <c r="IO604" s="62"/>
      <c r="IP604" s="62"/>
      <c r="IQ604" s="62"/>
      <c r="IR604" s="62"/>
      <c r="IS604" s="62"/>
      <c r="IT604" s="62"/>
      <c r="IU604" s="62"/>
      <c r="IV604" s="62"/>
      <c r="IW604" s="62"/>
    </row>
    <row r="605" spans="1:257">
      <c r="A605"/>
      <c r="FT605"/>
      <c r="FU605"/>
      <c r="HA605" s="62"/>
      <c r="HB605" s="62"/>
      <c r="HC605" s="6"/>
      <c r="HD605" s="310"/>
      <c r="HE605" s="224"/>
      <c r="HF605" s="98"/>
      <c r="HH605" s="105"/>
      <c r="HI605" s="78"/>
      <c r="HJ605" s="73"/>
      <c r="HK605" s="62"/>
      <c r="HL605" s="62"/>
      <c r="HM605" s="62"/>
      <c r="HN605" s="62"/>
      <c r="HO605" s="62"/>
      <c r="HP605" s="62"/>
      <c r="HQ605" s="62"/>
      <c r="HR605" s="62"/>
      <c r="HS605" s="62"/>
      <c r="HT605" s="62"/>
      <c r="HU605" s="62"/>
      <c r="HV605" s="62"/>
      <c r="HW605" s="62"/>
      <c r="HX605" s="62"/>
      <c r="HY605" s="62"/>
      <c r="HZ605" s="62"/>
      <c r="IA605" s="62"/>
      <c r="IB605" s="62"/>
      <c r="IC605" s="62"/>
      <c r="ID605" s="62"/>
      <c r="IE605" s="62"/>
      <c r="IF605" s="62"/>
      <c r="IG605" s="62"/>
      <c r="IH605" s="62"/>
      <c r="II605" s="62"/>
      <c r="IJ605" s="62"/>
      <c r="IK605" s="62"/>
      <c r="IL605" s="62"/>
      <c r="IM605" s="62"/>
      <c r="IN605" s="62"/>
      <c r="IO605" s="62"/>
      <c r="IP605" s="62"/>
      <c r="IQ605" s="62"/>
      <c r="IR605" s="62"/>
      <c r="IS605" s="62"/>
      <c r="IT605" s="62"/>
      <c r="IU605" s="62"/>
      <c r="IV605" s="62"/>
      <c r="IW605" s="62"/>
    </row>
    <row r="606" spans="1:257">
      <c r="A606"/>
      <c r="FT606"/>
      <c r="FU606"/>
      <c r="HA606" s="62"/>
      <c r="HB606" s="49"/>
      <c r="HC606" s="6"/>
      <c r="HD606" s="310"/>
      <c r="HE606" s="224"/>
      <c r="HF606" s="98"/>
      <c r="HH606" s="105"/>
      <c r="HI606" s="78"/>
      <c r="HJ606" s="70"/>
      <c r="HK606" s="49"/>
      <c r="HL606" s="62"/>
      <c r="HM606" s="62"/>
      <c r="HN606" s="62"/>
      <c r="HO606" s="62"/>
      <c r="HP606" s="62"/>
      <c r="HQ606" s="62"/>
      <c r="HR606" s="62"/>
      <c r="HS606" s="62"/>
      <c r="HT606" s="62"/>
      <c r="HU606" s="62"/>
      <c r="HV606" s="62"/>
      <c r="HW606" s="62"/>
      <c r="HX606" s="62"/>
      <c r="HY606" s="62"/>
      <c r="HZ606" s="62"/>
      <c r="IA606" s="62"/>
      <c r="IB606" s="49"/>
      <c r="IC606" s="49"/>
      <c r="ID606" s="49"/>
      <c r="IE606" s="49"/>
      <c r="IF606" s="49"/>
      <c r="IG606" s="49"/>
      <c r="IH606" s="49"/>
      <c r="II606" s="49"/>
      <c r="IJ606" s="49"/>
      <c r="IK606" s="49"/>
      <c r="IL606" s="49"/>
      <c r="IM606" s="49"/>
      <c r="IN606" s="49"/>
      <c r="IO606" s="49"/>
      <c r="IP606" s="49"/>
      <c r="IQ606" s="49"/>
      <c r="IR606" s="49"/>
      <c r="IS606" s="49"/>
      <c r="IT606" s="49"/>
      <c r="IU606" s="49"/>
      <c r="IV606" s="49"/>
      <c r="IW606" s="49"/>
    </row>
    <row r="607" spans="1:257">
      <c r="A607"/>
      <c r="FT607"/>
      <c r="FU607"/>
      <c r="HA607" s="62"/>
      <c r="HB607" s="62"/>
      <c r="HC607" s="6"/>
      <c r="HD607" s="310"/>
      <c r="HE607" s="224"/>
      <c r="HF607" s="98"/>
      <c r="HH607" s="105"/>
      <c r="HI607" s="78"/>
      <c r="HJ607" s="73"/>
      <c r="HK607" s="62"/>
      <c r="HL607" s="62"/>
      <c r="HM607" s="62"/>
      <c r="HN607" s="62"/>
      <c r="HO607" s="62"/>
      <c r="HP607" s="62"/>
      <c r="HQ607" s="62"/>
      <c r="HR607" s="62"/>
      <c r="HS607" s="62"/>
      <c r="HT607" s="62"/>
      <c r="HU607" s="62"/>
      <c r="HV607" s="62"/>
      <c r="HW607" s="62"/>
      <c r="HX607" s="62"/>
      <c r="HY607" s="62"/>
      <c r="HZ607" s="62"/>
      <c r="IA607" s="62"/>
      <c r="IB607" s="49"/>
      <c r="IC607" s="49"/>
      <c r="ID607" s="49"/>
      <c r="IE607" s="49"/>
      <c r="IF607" s="49"/>
      <c r="IG607" s="49"/>
      <c r="IH607" s="49"/>
      <c r="II607" s="49"/>
      <c r="IJ607" s="49"/>
      <c r="IK607" s="49"/>
      <c r="IL607" s="49"/>
      <c r="IM607" s="49"/>
      <c r="IN607" s="49"/>
      <c r="IO607" s="49"/>
      <c r="IP607" s="49"/>
      <c r="IQ607" s="49"/>
      <c r="IR607" s="49"/>
      <c r="IS607" s="49"/>
      <c r="IT607" s="49"/>
      <c r="IU607" s="49"/>
      <c r="IV607" s="49"/>
      <c r="IW607" s="49"/>
    </row>
    <row r="608" spans="1:257">
      <c r="A608"/>
      <c r="FT608"/>
      <c r="FU608"/>
      <c r="HA608" s="62"/>
      <c r="HB608" s="49"/>
      <c r="HC608" s="6"/>
      <c r="HD608" s="310"/>
      <c r="HE608" s="224"/>
      <c r="HF608" s="98"/>
      <c r="HH608" s="105"/>
      <c r="HI608" s="78"/>
      <c r="HJ608" s="70"/>
      <c r="HK608" s="49"/>
      <c r="HL608" s="62"/>
      <c r="HM608" s="62"/>
      <c r="HN608" s="62"/>
      <c r="HO608" s="62"/>
      <c r="HP608" s="62"/>
      <c r="HQ608" s="62"/>
      <c r="HR608" s="62"/>
      <c r="HS608" s="62"/>
      <c r="HT608" s="62"/>
      <c r="HU608" s="62"/>
      <c r="HV608" s="62"/>
      <c r="HW608" s="62"/>
      <c r="HX608" s="49"/>
      <c r="HY608" s="49"/>
      <c r="HZ608" s="49"/>
      <c r="IA608" s="62"/>
      <c r="IB608" s="62"/>
      <c r="IC608" s="62"/>
      <c r="ID608" s="62"/>
      <c r="IE608" s="62"/>
      <c r="IF608" s="62"/>
      <c r="IG608" s="49"/>
      <c r="IH608" s="49"/>
      <c r="II608" s="49"/>
      <c r="IJ608" s="49"/>
      <c r="IK608" s="49"/>
      <c r="IL608" s="49"/>
      <c r="IM608" s="49"/>
      <c r="IN608" s="49"/>
      <c r="IO608" s="49"/>
      <c r="IP608" s="49"/>
      <c r="IQ608" s="49"/>
      <c r="IR608" s="49"/>
      <c r="IS608" s="49"/>
      <c r="IT608" s="49"/>
      <c r="IU608" s="49"/>
      <c r="IV608" s="49"/>
      <c r="IW608" s="49"/>
    </row>
    <row r="609" spans="1:257">
      <c r="A609"/>
      <c r="FT609"/>
      <c r="FU609"/>
      <c r="HA609" s="62"/>
      <c r="HB609" s="49"/>
      <c r="HC609" s="6"/>
      <c r="HD609" s="310"/>
      <c r="HE609" s="224"/>
      <c r="HF609" s="98"/>
      <c r="HH609" s="105"/>
      <c r="HI609" s="78"/>
      <c r="HJ609" s="70"/>
      <c r="HK609" s="49"/>
      <c r="HL609" s="62"/>
      <c r="HM609" s="62"/>
      <c r="HN609" s="62"/>
      <c r="HO609" s="62"/>
      <c r="HP609" s="62"/>
      <c r="HQ609" s="62"/>
      <c r="HR609" s="62"/>
      <c r="HS609" s="62"/>
      <c r="HT609" s="62"/>
      <c r="HU609" s="62"/>
      <c r="HV609" s="62"/>
      <c r="HW609" s="62"/>
      <c r="HX609" s="62"/>
      <c r="HY609" s="62"/>
      <c r="HZ609" s="62"/>
      <c r="IA609" s="62"/>
      <c r="IB609" s="62"/>
      <c r="IC609" s="62"/>
      <c r="ID609" s="62"/>
      <c r="IE609" s="62"/>
      <c r="IF609" s="62"/>
      <c r="IG609" s="49"/>
      <c r="IH609" s="49"/>
      <c r="II609" s="49"/>
      <c r="IJ609" s="49"/>
      <c r="IK609" s="49"/>
      <c r="IL609" s="49"/>
      <c r="IM609" s="49"/>
      <c r="IN609" s="49"/>
      <c r="IO609" s="49"/>
      <c r="IP609" s="49"/>
      <c r="IQ609" s="49"/>
      <c r="IR609" s="49"/>
      <c r="IS609" s="49"/>
      <c r="IT609" s="49"/>
      <c r="IU609" s="49"/>
      <c r="IV609" s="49"/>
      <c r="IW609" s="49"/>
    </row>
    <row r="610" spans="1:257">
      <c r="A610"/>
      <c r="FT610"/>
      <c r="FU610"/>
      <c r="HA610" s="62"/>
      <c r="HB610" s="62"/>
      <c r="HC610" s="6"/>
      <c r="HD610" s="310"/>
      <c r="HE610" s="224"/>
      <c r="HF610" s="98"/>
      <c r="HH610" s="105"/>
      <c r="HI610" s="78"/>
      <c r="HJ610" s="73"/>
      <c r="HK610" s="62"/>
      <c r="HL610" s="62"/>
      <c r="HM610" s="62"/>
      <c r="HN610" s="62"/>
      <c r="HO610" s="62"/>
      <c r="HP610" s="62"/>
      <c r="HQ610" s="62"/>
      <c r="HR610" s="62"/>
      <c r="HS610" s="62"/>
      <c r="HT610" s="62"/>
      <c r="HU610" s="62"/>
      <c r="HV610" s="62"/>
      <c r="HW610" s="62"/>
      <c r="HX610" s="62"/>
      <c r="HY610" s="62"/>
      <c r="HZ610" s="62"/>
      <c r="IA610" s="62"/>
      <c r="IB610" s="62"/>
      <c r="IC610" s="62"/>
      <c r="ID610" s="62"/>
      <c r="IE610" s="62"/>
      <c r="IF610" s="62"/>
      <c r="IG610" s="62"/>
      <c r="IH610" s="62"/>
      <c r="II610" s="49"/>
      <c r="IJ610" s="49"/>
      <c r="IK610" s="49"/>
      <c r="IL610" s="49"/>
      <c r="IM610" s="49"/>
      <c r="IN610" s="49"/>
      <c r="IO610" s="49"/>
      <c r="IP610" s="49"/>
      <c r="IQ610" s="49"/>
      <c r="IR610" s="49"/>
      <c r="IS610" s="49"/>
      <c r="IT610" s="49"/>
      <c r="IU610" s="49"/>
      <c r="IV610" s="49"/>
      <c r="IW610" s="49"/>
    </row>
    <row r="611" spans="1:257">
      <c r="A611"/>
      <c r="FT611"/>
      <c r="FU611"/>
      <c r="HA611" s="62"/>
      <c r="HB611" s="62"/>
      <c r="HC611" s="6"/>
      <c r="HD611" s="310"/>
      <c r="HE611" s="224"/>
      <c r="HF611" s="98"/>
      <c r="HH611" s="105"/>
      <c r="HI611" s="78"/>
      <c r="HJ611" s="73"/>
      <c r="HK611" s="62"/>
      <c r="HL611" s="62"/>
      <c r="HM611" s="62"/>
      <c r="HN611" s="62"/>
      <c r="HO611" s="62"/>
      <c r="HP611" s="62"/>
      <c r="HQ611" s="62"/>
      <c r="HR611" s="62"/>
      <c r="HS611" s="62"/>
      <c r="HT611" s="62"/>
      <c r="HU611" s="62"/>
      <c r="HV611" s="62"/>
      <c r="HW611" s="62"/>
      <c r="HX611" s="49"/>
      <c r="HY611" s="49"/>
      <c r="HZ611" s="49"/>
      <c r="IA611" s="49"/>
      <c r="IB611" s="62"/>
      <c r="IC611" s="62"/>
      <c r="ID611" s="62"/>
      <c r="IE611" s="62"/>
      <c r="IF611" s="62"/>
      <c r="IG611" s="62"/>
      <c r="IH611" s="62"/>
      <c r="II611" s="49"/>
      <c r="IJ611" s="49"/>
      <c r="IK611" s="49"/>
      <c r="IL611" s="49"/>
      <c r="IM611" s="49"/>
      <c r="IN611" s="49"/>
      <c r="IO611" s="49"/>
      <c r="IP611" s="49"/>
      <c r="IQ611" s="49"/>
      <c r="IR611" s="49"/>
      <c r="IS611" s="49"/>
      <c r="IT611" s="49"/>
      <c r="IU611" s="49"/>
      <c r="IV611" s="49"/>
      <c r="IW611" s="49"/>
    </row>
    <row r="612" spans="1:257">
      <c r="A612"/>
      <c r="FT612"/>
      <c r="FU612"/>
      <c r="HA612" s="62"/>
      <c r="HB612" s="62"/>
      <c r="HC612" s="6"/>
      <c r="HD612" s="310"/>
      <c r="HE612" s="224"/>
      <c r="HF612" s="98"/>
      <c r="HH612" s="105"/>
      <c r="HI612" s="78"/>
      <c r="HJ612" s="73"/>
      <c r="HK612" s="62"/>
      <c r="HL612" s="62"/>
      <c r="HM612" s="62"/>
      <c r="HN612" s="62"/>
      <c r="HO612" s="62"/>
      <c r="HP612" s="62"/>
      <c r="HQ612" s="62"/>
      <c r="HR612" s="62"/>
      <c r="HS612" s="62"/>
      <c r="HT612" s="62"/>
      <c r="HU612" s="62"/>
      <c r="HV612" s="62"/>
      <c r="HW612" s="62"/>
      <c r="HX612" s="49"/>
      <c r="HY612" s="49"/>
      <c r="HZ612" s="49"/>
      <c r="IA612" s="62"/>
      <c r="IB612" s="62"/>
      <c r="IC612" s="62"/>
      <c r="ID612" s="62"/>
      <c r="IE612" s="62"/>
      <c r="IF612" s="62"/>
      <c r="IG612" s="62"/>
      <c r="IH612" s="62"/>
      <c r="II612" s="62"/>
      <c r="IJ612" s="49"/>
      <c r="IK612" s="49"/>
      <c r="IL612" s="49"/>
      <c r="IM612" s="49"/>
      <c r="IN612" s="49"/>
      <c r="IO612" s="49"/>
      <c r="IP612" s="49"/>
      <c r="IQ612" s="49"/>
      <c r="IR612" s="49"/>
      <c r="IS612" s="49"/>
      <c r="IT612" s="49"/>
      <c r="IU612" s="49"/>
      <c r="IV612" s="49"/>
      <c r="IW612" s="49"/>
    </row>
    <row r="613" spans="1:257">
      <c r="A613"/>
      <c r="FT613"/>
      <c r="FU613"/>
      <c r="HA613" s="62"/>
      <c r="HB613" s="62"/>
      <c r="HC613" s="6"/>
      <c r="HD613" s="310"/>
      <c r="HE613" s="224"/>
      <c r="HF613" s="98"/>
      <c r="HH613" s="105"/>
      <c r="HI613" s="78"/>
      <c r="HJ613" s="73"/>
      <c r="HK613" s="62"/>
      <c r="HL613" s="62"/>
      <c r="HM613" s="62"/>
      <c r="HN613" s="62"/>
      <c r="HO613" s="62"/>
      <c r="HP613" s="62"/>
      <c r="HQ613" s="62"/>
      <c r="HR613" s="62"/>
      <c r="HS613" s="62"/>
      <c r="HT613" s="62"/>
      <c r="HU613" s="62"/>
      <c r="HV613" s="62"/>
      <c r="HW613" s="62"/>
      <c r="HX613" s="49"/>
      <c r="HY613" s="49"/>
      <c r="HZ613" s="49"/>
      <c r="IA613" s="62"/>
      <c r="IB613" s="49"/>
      <c r="IC613" s="49"/>
      <c r="ID613" s="49"/>
      <c r="IE613" s="49"/>
      <c r="IF613" s="49"/>
      <c r="IG613" s="62"/>
      <c r="IH613" s="62"/>
      <c r="II613" s="62"/>
      <c r="IJ613" s="62"/>
      <c r="IK613" s="62"/>
      <c r="IL613" s="49"/>
      <c r="IM613" s="49"/>
      <c r="IN613" s="49"/>
      <c r="IO613" s="49"/>
      <c r="IP613" s="49"/>
      <c r="IQ613" s="49"/>
      <c r="IR613" s="49"/>
      <c r="IS613" s="49"/>
      <c r="IT613" s="49"/>
      <c r="IU613" s="49"/>
      <c r="IV613" s="49"/>
      <c r="IW613" s="49"/>
    </row>
    <row r="614" spans="1:257">
      <c r="A614"/>
      <c r="FT614"/>
      <c r="FU614"/>
      <c r="HA614" s="62"/>
      <c r="HB614" s="62"/>
      <c r="HC614" s="6"/>
      <c r="HD614" s="310"/>
      <c r="HE614" s="224"/>
      <c r="HF614" s="98"/>
      <c r="HH614" s="105"/>
      <c r="HI614" s="78"/>
      <c r="HJ614" s="73"/>
      <c r="HK614" s="62"/>
      <c r="HL614" s="62"/>
      <c r="HM614" s="62"/>
      <c r="HN614" s="62"/>
      <c r="HO614" s="62"/>
      <c r="HP614" s="62"/>
      <c r="HQ614" s="62"/>
      <c r="HR614" s="62"/>
      <c r="HS614" s="62"/>
      <c r="HT614" s="62"/>
      <c r="HU614" s="62"/>
      <c r="HV614" s="62"/>
      <c r="HW614" s="62"/>
      <c r="HX614" s="49"/>
      <c r="HY614" s="49"/>
      <c r="HZ614" s="49"/>
      <c r="IA614" s="49"/>
      <c r="IB614" s="62"/>
      <c r="IC614" s="62"/>
      <c r="ID614" s="62"/>
      <c r="IE614" s="62"/>
      <c r="IF614" s="62"/>
      <c r="IG614" s="62"/>
      <c r="IH614" s="62"/>
      <c r="II614" s="62"/>
      <c r="IJ614" s="62"/>
      <c r="IK614" s="62"/>
      <c r="IL614" s="49"/>
      <c r="IM614" s="49"/>
      <c r="IN614" s="49"/>
      <c r="IO614" s="49"/>
      <c r="IP614" s="49"/>
      <c r="IQ614" s="49"/>
      <c r="IR614" s="49"/>
      <c r="IS614" s="49"/>
      <c r="IT614" s="49"/>
      <c r="IU614" s="49"/>
      <c r="IV614" s="49"/>
      <c r="IW614" s="49"/>
    </row>
    <row r="615" spans="1:257">
      <c r="A615"/>
      <c r="FT615"/>
      <c r="FU615"/>
      <c r="HA615" s="62"/>
      <c r="HB615" s="62"/>
      <c r="HC615" s="6"/>
      <c r="HD615" s="310"/>
      <c r="HE615" s="224"/>
      <c r="HF615" s="98"/>
      <c r="HH615" s="105"/>
      <c r="HI615" s="78"/>
      <c r="HJ615" s="73"/>
      <c r="HK615" s="62"/>
      <c r="HL615" s="62"/>
      <c r="HM615" s="62"/>
      <c r="HN615" s="62"/>
      <c r="HO615" s="62"/>
      <c r="HP615" s="62"/>
      <c r="HQ615" s="62"/>
      <c r="HR615" s="62"/>
      <c r="HS615" s="62"/>
      <c r="HT615" s="62"/>
      <c r="HU615" s="62"/>
      <c r="HV615" s="62"/>
      <c r="HW615" s="62"/>
      <c r="HX615" s="49"/>
      <c r="HY615" s="49"/>
      <c r="HZ615" s="49"/>
      <c r="IA615" s="49"/>
      <c r="IB615" s="62"/>
      <c r="IC615" s="62"/>
      <c r="ID615" s="62"/>
      <c r="IE615" s="62"/>
      <c r="IF615" s="62"/>
      <c r="IG615" s="49"/>
      <c r="IH615" s="49"/>
      <c r="II615" s="62"/>
      <c r="IJ615" s="62"/>
      <c r="IK615" s="62"/>
      <c r="IL615" s="62"/>
      <c r="IM615" s="62"/>
      <c r="IN615" s="62"/>
      <c r="IO615" s="62"/>
      <c r="IP615" s="62"/>
      <c r="IQ615" s="62"/>
      <c r="IR615" s="62"/>
      <c r="IS615" s="62"/>
      <c r="IT615" s="62"/>
      <c r="IU615" s="62"/>
      <c r="IV615" s="62"/>
      <c r="IW615" s="49"/>
    </row>
    <row r="616" spans="1:257">
      <c r="A616"/>
      <c r="FT616"/>
      <c r="FU616"/>
      <c r="HA616" s="62"/>
      <c r="HB616" s="62"/>
      <c r="HC616" s="6"/>
      <c r="HD616" s="310"/>
      <c r="HE616" s="224"/>
      <c r="HF616" s="98"/>
      <c r="HH616" s="105"/>
      <c r="HI616" s="78"/>
      <c r="HJ616" s="73"/>
      <c r="HK616" s="62"/>
      <c r="HL616" s="62"/>
      <c r="HM616" s="62"/>
      <c r="HN616" s="62"/>
      <c r="HO616" s="62"/>
      <c r="HP616" s="62"/>
      <c r="HQ616" s="62"/>
      <c r="HR616" s="62"/>
      <c r="HS616" s="62"/>
      <c r="HT616" s="62"/>
      <c r="HU616" s="62"/>
      <c r="HV616" s="62"/>
      <c r="HW616" s="62"/>
      <c r="HX616" s="62"/>
      <c r="HY616" s="62"/>
      <c r="HZ616" s="62"/>
      <c r="IA616" s="49"/>
      <c r="IB616" s="49"/>
      <c r="IC616" s="49"/>
      <c r="ID616" s="49"/>
      <c r="IE616" s="49"/>
      <c r="IF616" s="49"/>
      <c r="IG616" s="62"/>
      <c r="IH616" s="62"/>
      <c r="II616" s="62"/>
      <c r="IJ616" s="62"/>
      <c r="IK616" s="62"/>
      <c r="IL616" s="62"/>
      <c r="IM616" s="62"/>
      <c r="IN616" s="62"/>
      <c r="IO616" s="62"/>
      <c r="IP616" s="62"/>
      <c r="IQ616" s="62"/>
      <c r="IR616" s="62"/>
      <c r="IS616" s="62"/>
      <c r="IT616" s="62"/>
      <c r="IU616" s="62"/>
      <c r="IV616" s="62"/>
      <c r="IW616" s="62"/>
    </row>
    <row r="617" spans="1:257">
      <c r="A617"/>
      <c r="FT617"/>
      <c r="FU617"/>
      <c r="HA617" s="62"/>
      <c r="HB617" s="62"/>
      <c r="HC617" s="6"/>
      <c r="HD617" s="311"/>
      <c r="HE617" s="225"/>
      <c r="HF617" s="99"/>
      <c r="HH617" s="106"/>
      <c r="HI617" s="78"/>
      <c r="HJ617" s="73"/>
      <c r="HK617" s="62"/>
      <c r="HL617" s="62"/>
      <c r="HM617" s="62"/>
      <c r="HN617" s="62"/>
      <c r="HO617" s="62"/>
      <c r="HP617" s="62"/>
      <c r="HQ617" s="62"/>
      <c r="HR617" s="62"/>
      <c r="HS617" s="62"/>
      <c r="HT617" s="62"/>
      <c r="HU617" s="62"/>
      <c r="HV617" s="62"/>
      <c r="HW617" s="62"/>
      <c r="HX617" s="62"/>
      <c r="HY617" s="62"/>
      <c r="HZ617" s="62"/>
      <c r="IA617" s="62"/>
      <c r="IB617" s="49"/>
      <c r="IC617" s="49"/>
      <c r="ID617" s="49"/>
      <c r="IE617" s="49"/>
      <c r="IF617" s="49"/>
      <c r="IG617" s="62"/>
      <c r="IH617" s="62"/>
      <c r="II617" s="62"/>
      <c r="IJ617" s="62"/>
      <c r="IK617" s="62"/>
      <c r="IL617" s="62"/>
      <c r="IM617" s="62"/>
      <c r="IN617" s="62"/>
      <c r="IO617" s="62"/>
      <c r="IP617" s="62"/>
      <c r="IQ617" s="62"/>
      <c r="IR617" s="62"/>
      <c r="IS617" s="62"/>
      <c r="IT617" s="62"/>
      <c r="IU617" s="62"/>
      <c r="IV617" s="62"/>
      <c r="IW617" s="62"/>
    </row>
    <row r="618" spans="1:257">
      <c r="A618"/>
      <c r="FT618"/>
      <c r="FU618"/>
      <c r="HA618" s="62"/>
      <c r="HB618" s="62"/>
      <c r="HC618" s="6"/>
      <c r="HD618" s="310"/>
      <c r="HE618" s="224"/>
      <c r="HF618" s="98"/>
      <c r="HH618" s="105"/>
      <c r="HI618" s="90"/>
      <c r="HJ618" s="73"/>
      <c r="HK618" s="62"/>
      <c r="HL618" s="62"/>
      <c r="HM618" s="62"/>
      <c r="HN618" s="62"/>
      <c r="HO618" s="62"/>
      <c r="HP618" s="62"/>
      <c r="HQ618" s="62"/>
      <c r="HR618" s="62"/>
      <c r="HS618" s="62"/>
      <c r="HT618" s="62"/>
      <c r="HU618" s="62"/>
      <c r="HV618" s="62"/>
      <c r="HW618" s="62"/>
      <c r="HX618" s="62"/>
      <c r="HY618" s="62"/>
      <c r="HZ618" s="62"/>
      <c r="IA618" s="62"/>
      <c r="IB618" s="49"/>
      <c r="IC618" s="49"/>
      <c r="ID618" s="49"/>
      <c r="IE618" s="49"/>
      <c r="IF618" s="49"/>
      <c r="IG618" s="49"/>
      <c r="IH618" s="49"/>
      <c r="II618" s="62"/>
      <c r="IJ618" s="62"/>
      <c r="IK618" s="62"/>
      <c r="IL618" s="62"/>
      <c r="IM618" s="62"/>
      <c r="IN618" s="62"/>
      <c r="IO618" s="62"/>
      <c r="IP618" s="62"/>
      <c r="IQ618" s="62"/>
      <c r="IR618" s="62"/>
      <c r="IS618" s="62"/>
      <c r="IT618" s="62"/>
      <c r="IU618" s="62"/>
      <c r="IV618" s="62"/>
      <c r="IW618" s="62"/>
    </row>
    <row r="619" spans="1:257">
      <c r="A619"/>
      <c r="FT619"/>
      <c r="FU619"/>
      <c r="HA619" s="62"/>
      <c r="HB619" s="62"/>
      <c r="HC619" s="6"/>
      <c r="HD619" s="310"/>
      <c r="HE619" s="224"/>
      <c r="HF619" s="98"/>
      <c r="HH619" s="105"/>
      <c r="HI619" s="90"/>
      <c r="HJ619" s="73"/>
      <c r="HK619" s="62"/>
      <c r="HL619" s="62"/>
      <c r="HM619" s="62"/>
      <c r="HN619" s="62"/>
      <c r="HO619" s="62"/>
      <c r="HP619" s="62"/>
      <c r="HQ619" s="62"/>
      <c r="HR619" s="62"/>
      <c r="HS619" s="62"/>
      <c r="HT619" s="62"/>
      <c r="HU619" s="62"/>
      <c r="HV619" s="62"/>
      <c r="HW619" s="62"/>
      <c r="HX619" s="62"/>
      <c r="HY619" s="62"/>
      <c r="HZ619" s="62"/>
      <c r="IA619" s="62"/>
      <c r="IB619" s="62"/>
      <c r="IC619" s="62"/>
      <c r="ID619" s="62"/>
      <c r="IE619" s="62"/>
      <c r="IF619" s="62"/>
      <c r="IG619" s="62"/>
      <c r="IH619" s="62"/>
      <c r="II619" s="62"/>
      <c r="IJ619" s="62"/>
      <c r="IK619" s="62"/>
      <c r="IL619" s="62"/>
      <c r="IM619" s="62"/>
      <c r="IN619" s="62"/>
      <c r="IO619" s="62"/>
      <c r="IP619" s="62"/>
      <c r="IQ619" s="62"/>
      <c r="IR619" s="62"/>
      <c r="IS619" s="62"/>
      <c r="IT619" s="62"/>
      <c r="IU619" s="62"/>
      <c r="IV619" s="62"/>
      <c r="IW619" s="62"/>
    </row>
    <row r="620" spans="1:257">
      <c r="A620"/>
      <c r="FT620"/>
      <c r="FU620"/>
      <c r="HA620" s="62"/>
      <c r="HB620" s="49"/>
      <c r="HC620" s="6"/>
      <c r="HD620" s="310"/>
      <c r="HE620" s="224"/>
      <c r="HF620" s="98"/>
      <c r="HH620" s="105"/>
      <c r="HI620" s="90"/>
      <c r="HJ620" s="70"/>
      <c r="HK620" s="49"/>
      <c r="HL620" s="62"/>
      <c r="HM620" s="62"/>
      <c r="HN620" s="62"/>
      <c r="HO620" s="62"/>
      <c r="HP620" s="62"/>
      <c r="HQ620" s="62"/>
      <c r="HR620" s="62"/>
      <c r="HS620" s="62"/>
      <c r="HT620" s="62"/>
      <c r="HU620" s="62"/>
      <c r="HV620" s="62"/>
      <c r="HW620" s="62"/>
      <c r="HX620" s="62"/>
      <c r="HY620" s="62"/>
      <c r="HZ620" s="62"/>
      <c r="IA620" s="62"/>
      <c r="IB620" s="49"/>
      <c r="IC620" s="49"/>
      <c r="ID620" s="49"/>
      <c r="IE620" s="49"/>
      <c r="IF620" s="49"/>
      <c r="IG620" s="49"/>
      <c r="IH620" s="49"/>
      <c r="II620" s="49"/>
      <c r="IJ620" s="49"/>
      <c r="IK620" s="49"/>
      <c r="IL620" s="49"/>
      <c r="IM620" s="49"/>
      <c r="IN620" s="49"/>
      <c r="IO620" s="49"/>
      <c r="IP620" s="49"/>
      <c r="IQ620" s="49"/>
      <c r="IR620" s="49"/>
      <c r="IS620" s="49"/>
      <c r="IT620" s="49"/>
      <c r="IU620" s="49"/>
      <c r="IV620" s="49"/>
      <c r="IW620" s="49"/>
    </row>
    <row r="621" spans="1:257">
      <c r="A621"/>
      <c r="FT621"/>
      <c r="FU621"/>
      <c r="HA621" s="62"/>
      <c r="HB621" s="49"/>
      <c r="HC621" s="6"/>
      <c r="HD621" s="310"/>
      <c r="HE621" s="224"/>
      <c r="HF621" s="98"/>
      <c r="HH621" s="105"/>
      <c r="HI621" s="90"/>
      <c r="HJ621" s="70"/>
      <c r="HK621" s="49"/>
      <c r="HL621" s="62"/>
      <c r="HM621" s="62"/>
      <c r="HN621" s="62"/>
      <c r="HO621" s="62"/>
      <c r="HP621" s="62"/>
      <c r="HQ621" s="62"/>
      <c r="HR621" s="62"/>
      <c r="HS621" s="62"/>
      <c r="HT621" s="62"/>
      <c r="HU621" s="62"/>
      <c r="HV621" s="62"/>
      <c r="HW621" s="62"/>
      <c r="HX621" s="62"/>
      <c r="HY621" s="62"/>
      <c r="HZ621" s="62"/>
      <c r="IA621" s="62"/>
      <c r="IB621" s="49"/>
      <c r="IC621" s="49"/>
      <c r="ID621" s="49"/>
      <c r="IE621" s="49"/>
      <c r="IF621" s="49"/>
      <c r="IG621" s="49"/>
      <c r="IH621" s="49"/>
      <c r="II621" s="49"/>
      <c r="IJ621" s="49"/>
      <c r="IK621" s="49"/>
      <c r="IL621" s="49"/>
      <c r="IM621" s="49"/>
      <c r="IN621" s="49"/>
      <c r="IO621" s="49"/>
      <c r="IP621" s="49"/>
      <c r="IQ621" s="49"/>
      <c r="IR621" s="49"/>
      <c r="IS621" s="49"/>
      <c r="IT621" s="49"/>
      <c r="IU621" s="49"/>
      <c r="IV621" s="49"/>
      <c r="IW621" s="49"/>
    </row>
    <row r="622" spans="1:257">
      <c r="A622"/>
      <c r="FT622"/>
      <c r="FU622"/>
      <c r="HA622" s="62"/>
      <c r="HB622" s="49"/>
      <c r="HC622" s="6"/>
      <c r="HD622" s="310"/>
      <c r="HE622" s="224"/>
      <c r="HF622" s="98"/>
      <c r="HH622" s="105"/>
      <c r="HI622" s="90"/>
      <c r="HJ622" s="70"/>
      <c r="HK622" s="49"/>
      <c r="HL622" s="62"/>
      <c r="HM622" s="62"/>
      <c r="HN622" s="62"/>
      <c r="HO622" s="62"/>
      <c r="HP622" s="62"/>
      <c r="HQ622" s="62"/>
      <c r="HR622" s="62"/>
      <c r="HS622" s="62"/>
      <c r="HT622" s="62"/>
      <c r="HU622" s="62"/>
      <c r="HV622" s="62"/>
      <c r="HW622" s="62"/>
      <c r="HX622" s="49"/>
      <c r="HY622" s="49"/>
      <c r="HZ622" s="49"/>
      <c r="IA622" s="62"/>
      <c r="IB622" s="62"/>
      <c r="IC622" s="62"/>
      <c r="ID622" s="62"/>
      <c r="IE622" s="62"/>
      <c r="IF622" s="62"/>
      <c r="IG622" s="49"/>
      <c r="IH622" s="49"/>
      <c r="II622" s="49"/>
      <c r="IJ622" s="49"/>
      <c r="IK622" s="49"/>
      <c r="IL622" s="49"/>
      <c r="IM622" s="49"/>
      <c r="IN622" s="49"/>
      <c r="IO622" s="49"/>
      <c r="IP622" s="49"/>
      <c r="IQ622" s="49"/>
      <c r="IR622" s="49"/>
      <c r="IS622" s="49"/>
      <c r="IT622" s="49"/>
      <c r="IU622" s="49"/>
      <c r="IV622" s="49"/>
      <c r="IW622" s="49"/>
    </row>
    <row r="623" spans="1:257">
      <c r="A623"/>
      <c r="FT623"/>
      <c r="FU623"/>
      <c r="HA623" s="62"/>
      <c r="HB623" s="49"/>
      <c r="HC623" s="6"/>
      <c r="HD623" s="310"/>
      <c r="HE623" s="224"/>
      <c r="HF623" s="98"/>
      <c r="HH623" s="105"/>
      <c r="HI623" s="90"/>
      <c r="HJ623" s="70"/>
      <c r="HK623" s="49"/>
      <c r="HL623" s="62"/>
      <c r="HM623" s="62"/>
      <c r="HN623" s="62"/>
      <c r="HO623" s="62"/>
      <c r="HP623" s="62"/>
      <c r="HQ623" s="62"/>
      <c r="HR623" s="62"/>
      <c r="HS623" s="62"/>
      <c r="HT623" s="62"/>
      <c r="HU623" s="62"/>
      <c r="HV623" s="62"/>
      <c r="HW623" s="62"/>
      <c r="HX623" s="62"/>
      <c r="HY623" s="62"/>
      <c r="HZ623" s="62"/>
      <c r="IA623" s="62"/>
      <c r="IB623" s="62"/>
      <c r="IC623" s="62"/>
      <c r="ID623" s="62"/>
      <c r="IE623" s="62"/>
      <c r="IF623" s="62"/>
      <c r="IG623" s="49"/>
      <c r="IH623" s="49"/>
      <c r="II623" s="49"/>
      <c r="IJ623" s="49"/>
      <c r="IK623" s="49"/>
      <c r="IL623" s="49"/>
      <c r="IM623" s="49"/>
      <c r="IN623" s="49"/>
      <c r="IO623" s="49"/>
      <c r="IP623" s="49"/>
      <c r="IQ623" s="49"/>
      <c r="IR623" s="49"/>
      <c r="IS623" s="49"/>
      <c r="IT623" s="49"/>
      <c r="IU623" s="49"/>
      <c r="IV623" s="49"/>
      <c r="IW623" s="49"/>
    </row>
    <row r="624" spans="1:257">
      <c r="A624"/>
      <c r="FT624"/>
      <c r="FU624"/>
      <c r="HA624" s="62"/>
      <c r="HB624" s="49"/>
      <c r="HC624" s="6"/>
      <c r="HD624" s="310"/>
      <c r="HE624" s="224"/>
      <c r="HF624" s="98"/>
      <c r="HH624" s="105"/>
      <c r="HI624" s="90"/>
      <c r="HJ624" s="70"/>
      <c r="HK624" s="49"/>
      <c r="HL624" s="62"/>
      <c r="HM624" s="62"/>
      <c r="HN624" s="62"/>
      <c r="HO624" s="62"/>
      <c r="HP624" s="62"/>
      <c r="HQ624" s="62"/>
      <c r="HR624" s="62"/>
      <c r="HS624" s="62"/>
      <c r="HT624" s="62"/>
      <c r="HU624" s="62"/>
      <c r="HV624" s="62"/>
      <c r="HW624" s="62"/>
      <c r="HX624" s="62"/>
      <c r="HY624" s="62"/>
      <c r="HZ624" s="62"/>
      <c r="IA624" s="62"/>
      <c r="IB624" s="62"/>
      <c r="IC624" s="62"/>
      <c r="ID624" s="62"/>
      <c r="IE624" s="62"/>
      <c r="IF624" s="62"/>
      <c r="IG624" s="62"/>
      <c r="IH624" s="62"/>
      <c r="II624" s="49"/>
      <c r="IJ624" s="49"/>
      <c r="IK624" s="49"/>
      <c r="IL624" s="49"/>
      <c r="IM624" s="49"/>
      <c r="IN624" s="49"/>
      <c r="IO624" s="49"/>
      <c r="IP624" s="49"/>
      <c r="IQ624" s="49"/>
      <c r="IR624" s="49"/>
      <c r="IS624" s="49"/>
      <c r="IT624" s="49"/>
      <c r="IU624" s="49"/>
      <c r="IV624" s="49"/>
      <c r="IW624" s="49"/>
    </row>
    <row r="625" spans="1:257">
      <c r="A625"/>
      <c r="FT625"/>
      <c r="FU625"/>
      <c r="HA625" s="62"/>
      <c r="HB625" s="62"/>
      <c r="HC625" s="6"/>
      <c r="HD625" s="310"/>
      <c r="HE625" s="224"/>
      <c r="HF625" s="98"/>
      <c r="HH625" s="105"/>
      <c r="HI625" s="90"/>
      <c r="HJ625" s="73"/>
      <c r="HK625" s="62"/>
      <c r="HL625" s="62"/>
      <c r="HM625" s="62"/>
      <c r="HN625" s="62"/>
      <c r="HO625" s="62"/>
      <c r="HP625" s="62"/>
      <c r="HQ625" s="62"/>
      <c r="HR625" s="62"/>
      <c r="HS625" s="62"/>
      <c r="HT625" s="62"/>
      <c r="HU625" s="62"/>
      <c r="HV625" s="62"/>
      <c r="HW625" s="62"/>
      <c r="HX625" s="49"/>
      <c r="HY625" s="49"/>
      <c r="HZ625" s="49"/>
      <c r="IA625" s="49"/>
      <c r="IB625" s="62"/>
      <c r="IC625" s="62"/>
      <c r="ID625" s="62"/>
      <c r="IE625" s="62"/>
      <c r="IF625" s="62"/>
      <c r="IG625" s="62"/>
      <c r="IH625" s="62"/>
      <c r="II625" s="49"/>
      <c r="IJ625" s="49"/>
      <c r="IK625" s="49"/>
      <c r="IL625" s="49"/>
      <c r="IM625" s="49"/>
      <c r="IN625" s="49"/>
      <c r="IO625" s="49"/>
      <c r="IP625" s="49"/>
      <c r="IQ625" s="49"/>
      <c r="IR625" s="49"/>
      <c r="IS625" s="49"/>
      <c r="IT625" s="49"/>
      <c r="IU625" s="49"/>
      <c r="IV625" s="49"/>
      <c r="IW625" s="49"/>
    </row>
    <row r="626" spans="1:257">
      <c r="A626"/>
      <c r="FT626"/>
      <c r="FU626"/>
      <c r="HA626" s="62"/>
      <c r="HB626" s="62"/>
      <c r="HC626" s="6"/>
      <c r="HD626" s="310"/>
      <c r="HE626" s="224"/>
      <c r="HF626" s="98"/>
      <c r="HH626" s="105"/>
      <c r="HI626" s="90"/>
      <c r="HJ626" s="73"/>
      <c r="HK626" s="62"/>
      <c r="HL626" s="62"/>
      <c r="HM626" s="62"/>
      <c r="HN626" s="62"/>
      <c r="HO626" s="62"/>
      <c r="HP626" s="62"/>
      <c r="HQ626" s="62"/>
      <c r="HR626" s="62"/>
      <c r="HS626" s="62"/>
      <c r="HT626" s="62"/>
      <c r="HU626" s="62"/>
      <c r="HV626" s="62"/>
      <c r="HW626" s="62"/>
      <c r="HX626" s="49"/>
      <c r="HY626" s="49"/>
      <c r="HZ626" s="49"/>
      <c r="IA626" s="62"/>
      <c r="IB626" s="62"/>
      <c r="IC626" s="62"/>
      <c r="ID626" s="62"/>
      <c r="IE626" s="62"/>
      <c r="IF626" s="62"/>
      <c r="IG626" s="62"/>
      <c r="IH626" s="62"/>
      <c r="II626" s="62"/>
      <c r="IJ626" s="49"/>
      <c r="IK626" s="49"/>
      <c r="IL626" s="49"/>
      <c r="IM626" s="49"/>
      <c r="IN626" s="49"/>
      <c r="IO626" s="49"/>
      <c r="IP626" s="49"/>
      <c r="IQ626" s="49"/>
      <c r="IR626" s="49"/>
      <c r="IS626" s="49"/>
      <c r="IT626" s="49"/>
      <c r="IU626" s="49"/>
      <c r="IV626" s="49"/>
      <c r="IW626" s="49"/>
    </row>
    <row r="627" spans="1:257">
      <c r="A627"/>
      <c r="FT627"/>
      <c r="FU627"/>
      <c r="HA627" s="62"/>
      <c r="HB627" s="62"/>
      <c r="HC627" s="6"/>
      <c r="HD627" s="310"/>
      <c r="HE627" s="224"/>
      <c r="HF627" s="98"/>
      <c r="HH627" s="105"/>
      <c r="HI627" s="90"/>
      <c r="HJ627" s="73"/>
      <c r="HK627" s="62"/>
      <c r="HL627" s="62"/>
      <c r="HM627" s="62"/>
      <c r="HN627" s="62"/>
      <c r="HO627" s="62"/>
      <c r="HP627" s="62"/>
      <c r="HQ627" s="62"/>
      <c r="HR627" s="62"/>
      <c r="HS627" s="62"/>
      <c r="HT627" s="62"/>
      <c r="HU627" s="62"/>
      <c r="HV627" s="62"/>
      <c r="HW627" s="62"/>
      <c r="HX627" s="49"/>
      <c r="HY627" s="49"/>
      <c r="HZ627" s="49"/>
      <c r="IA627" s="62"/>
      <c r="IB627" s="49"/>
      <c r="IC627" s="49"/>
      <c r="ID627" s="49"/>
      <c r="IE627" s="49"/>
      <c r="IF627" s="49"/>
      <c r="IG627" s="62"/>
      <c r="IH627" s="62"/>
      <c r="II627" s="62"/>
      <c r="IJ627" s="62"/>
      <c r="IK627" s="62"/>
      <c r="IL627" s="49"/>
      <c r="IM627" s="49"/>
      <c r="IN627" s="49"/>
      <c r="IO627" s="49"/>
      <c r="IP627" s="49"/>
      <c r="IQ627" s="49"/>
      <c r="IR627" s="49"/>
      <c r="IS627" s="49"/>
      <c r="IT627" s="49"/>
      <c r="IU627" s="49"/>
      <c r="IV627" s="49"/>
      <c r="IW627" s="49"/>
    </row>
    <row r="628" spans="1:257">
      <c r="A628"/>
      <c r="FT628"/>
      <c r="FU628"/>
      <c r="HA628" s="62"/>
      <c r="HB628" s="62"/>
      <c r="HC628" s="6"/>
      <c r="HD628" s="310"/>
      <c r="HE628" s="224"/>
      <c r="HF628" s="98"/>
      <c r="HH628" s="105"/>
      <c r="HI628" s="90"/>
      <c r="HJ628" s="73"/>
      <c r="HK628" s="62"/>
      <c r="HL628" s="62"/>
      <c r="HM628" s="62"/>
      <c r="HN628" s="62"/>
      <c r="HO628" s="62"/>
      <c r="HP628" s="62"/>
      <c r="HQ628" s="62"/>
      <c r="HR628" s="62"/>
      <c r="HS628" s="62"/>
      <c r="HT628" s="62"/>
      <c r="HU628" s="62"/>
      <c r="HV628" s="62"/>
      <c r="HW628" s="62"/>
      <c r="HX628" s="49"/>
      <c r="HY628" s="49"/>
      <c r="HZ628" s="49"/>
      <c r="IA628" s="49"/>
      <c r="IB628" s="62"/>
      <c r="IC628" s="62"/>
      <c r="ID628" s="62"/>
      <c r="IE628" s="62"/>
      <c r="IF628" s="62"/>
      <c r="IG628" s="62"/>
      <c r="IH628" s="62"/>
      <c r="II628" s="62"/>
      <c r="IJ628" s="62"/>
      <c r="IK628" s="62"/>
      <c r="IL628" s="49"/>
      <c r="IM628" s="49"/>
      <c r="IN628" s="49"/>
      <c r="IO628" s="49"/>
      <c r="IP628" s="49"/>
      <c r="IQ628" s="49"/>
      <c r="IR628" s="49"/>
      <c r="IS628" s="49"/>
      <c r="IT628" s="49"/>
      <c r="IU628" s="49"/>
      <c r="IV628" s="49"/>
      <c r="IW628" s="49"/>
    </row>
    <row r="629" spans="1:257">
      <c r="A629"/>
      <c r="FT629"/>
      <c r="FU629"/>
      <c r="HA629" s="62"/>
      <c r="HB629" s="62"/>
      <c r="HC629" s="6"/>
      <c r="HD629" s="310"/>
      <c r="HE629" s="224"/>
      <c r="HF629" s="98"/>
      <c r="HH629" s="105"/>
      <c r="HI629" s="90"/>
      <c r="HJ629" s="73"/>
      <c r="HK629" s="62"/>
      <c r="HL629" s="62"/>
      <c r="HM629" s="62"/>
      <c r="HN629" s="62"/>
      <c r="HO629" s="62"/>
      <c r="HP629" s="62"/>
      <c r="HQ629" s="62"/>
      <c r="HR629" s="62"/>
      <c r="HS629" s="62"/>
      <c r="HT629" s="62"/>
      <c r="HU629" s="62"/>
      <c r="HV629" s="62"/>
      <c r="HW629" s="62"/>
      <c r="HX629" s="49"/>
      <c r="HY629" s="49"/>
      <c r="HZ629" s="49"/>
      <c r="IA629" s="49"/>
      <c r="IB629" s="62"/>
      <c r="IC629" s="62"/>
      <c r="ID629" s="62"/>
      <c r="IE629" s="62"/>
      <c r="IF629" s="62"/>
      <c r="IG629" s="49"/>
      <c r="IH629" s="49"/>
      <c r="II629" s="62"/>
      <c r="IJ629" s="62"/>
      <c r="IK629" s="62"/>
      <c r="IL629" s="62"/>
      <c r="IM629" s="62"/>
      <c r="IN629" s="62"/>
      <c r="IO629" s="62"/>
      <c r="IP629" s="62"/>
      <c r="IQ629" s="62"/>
      <c r="IR629" s="62"/>
      <c r="IS629" s="62"/>
      <c r="IT629" s="62"/>
      <c r="IU629" s="62"/>
      <c r="IV629" s="62"/>
      <c r="IW629" s="49"/>
    </row>
    <row r="630" spans="1:257">
      <c r="A630"/>
      <c r="FT630"/>
      <c r="FU630"/>
      <c r="HA630" s="62"/>
      <c r="HB630" s="62"/>
      <c r="HC630" s="6"/>
      <c r="HD630" s="310"/>
      <c r="HE630" s="224"/>
      <c r="HF630" s="98"/>
      <c r="HH630" s="105"/>
      <c r="HI630" s="90"/>
      <c r="HJ630" s="73"/>
      <c r="HK630" s="62"/>
      <c r="HL630" s="62"/>
      <c r="HM630" s="62"/>
      <c r="HN630" s="62"/>
      <c r="HO630" s="62"/>
      <c r="HP630" s="62"/>
      <c r="HQ630" s="62"/>
      <c r="HR630" s="62"/>
      <c r="HS630" s="62"/>
      <c r="HT630" s="62"/>
      <c r="HU630" s="62"/>
      <c r="HV630" s="62"/>
      <c r="HW630" s="62"/>
      <c r="HX630" s="62"/>
      <c r="HY630" s="62"/>
      <c r="HZ630" s="62"/>
      <c r="IA630" s="49"/>
      <c r="IB630" s="49"/>
      <c r="IC630" s="49"/>
      <c r="ID630" s="49"/>
      <c r="IE630" s="49"/>
      <c r="IF630" s="49"/>
      <c r="IG630" s="62"/>
      <c r="IH630" s="62"/>
      <c r="II630" s="62"/>
      <c r="IJ630" s="62"/>
      <c r="IK630" s="62"/>
      <c r="IL630" s="62"/>
      <c r="IM630" s="62"/>
      <c r="IN630" s="62"/>
      <c r="IO630" s="62"/>
      <c r="IP630" s="62"/>
      <c r="IQ630" s="62"/>
      <c r="IR630" s="62"/>
      <c r="IS630" s="62"/>
      <c r="IT630" s="62"/>
      <c r="IU630" s="62"/>
      <c r="IV630" s="62"/>
      <c r="IW630" s="62"/>
    </row>
    <row r="631" spans="1:257">
      <c r="A631"/>
      <c r="FT631"/>
      <c r="FU631"/>
      <c r="HA631" s="62"/>
      <c r="HB631" s="62"/>
      <c r="HC631" s="6"/>
      <c r="HD631" s="311"/>
      <c r="HE631" s="225"/>
      <c r="HF631" s="99"/>
      <c r="HH631" s="106"/>
      <c r="HI631" s="90"/>
      <c r="HJ631" s="73"/>
      <c r="HK631" s="62"/>
      <c r="HL631" s="62"/>
      <c r="HM631" s="62"/>
      <c r="HN631" s="62"/>
      <c r="HO631" s="62"/>
      <c r="HP631" s="62"/>
      <c r="HQ631" s="62"/>
      <c r="HR631" s="62"/>
      <c r="HS631" s="62"/>
      <c r="HT631" s="62"/>
      <c r="HU631" s="62"/>
      <c r="HV631" s="62"/>
      <c r="HW631" s="62"/>
      <c r="HX631" s="62"/>
      <c r="HY631" s="62"/>
      <c r="HZ631" s="62"/>
      <c r="IA631" s="62"/>
      <c r="IB631" s="49"/>
      <c r="IC631" s="49"/>
      <c r="ID631" s="49"/>
      <c r="IE631" s="49"/>
      <c r="IF631" s="49"/>
      <c r="IG631" s="62"/>
      <c r="IH631" s="62"/>
      <c r="II631" s="62"/>
      <c r="IJ631" s="62"/>
      <c r="IK631" s="62"/>
      <c r="IL631" s="62"/>
      <c r="IM631" s="62"/>
      <c r="IN631" s="62"/>
      <c r="IO631" s="62"/>
      <c r="IP631" s="62"/>
      <c r="IQ631" s="62"/>
      <c r="IR631" s="62"/>
      <c r="IS631" s="62"/>
      <c r="IT631" s="62"/>
      <c r="IU631" s="62"/>
      <c r="IV631" s="62"/>
      <c r="IW631" s="62"/>
    </row>
    <row r="632" spans="1:257">
      <c r="A632"/>
      <c r="FT632"/>
      <c r="FU632"/>
      <c r="HA632" s="62"/>
      <c r="HB632" s="62"/>
      <c r="HC632" s="6"/>
      <c r="HD632" s="310"/>
      <c r="HE632" s="224"/>
      <c r="HF632" s="98"/>
      <c r="HH632" s="105"/>
      <c r="HI632" s="90"/>
      <c r="HJ632" s="73"/>
      <c r="HK632" s="62"/>
      <c r="HL632" s="62"/>
      <c r="HM632" s="62"/>
      <c r="HN632" s="62"/>
      <c r="HO632" s="62"/>
      <c r="HP632" s="62"/>
      <c r="HQ632" s="62"/>
      <c r="HR632" s="62"/>
      <c r="HS632" s="62"/>
      <c r="HT632" s="62"/>
      <c r="HU632" s="62"/>
      <c r="HV632" s="62"/>
      <c r="HW632" s="62"/>
      <c r="HX632" s="62"/>
      <c r="HY632" s="62"/>
      <c r="HZ632" s="62"/>
      <c r="IA632" s="62"/>
      <c r="IB632" s="49"/>
      <c r="IC632" s="49"/>
      <c r="ID632" s="49"/>
      <c r="IE632" s="49"/>
      <c r="IF632" s="49"/>
      <c r="IG632" s="49"/>
      <c r="IH632" s="49"/>
      <c r="II632" s="62"/>
      <c r="IJ632" s="62"/>
      <c r="IK632" s="62"/>
      <c r="IL632" s="62"/>
      <c r="IM632" s="62"/>
      <c r="IN632" s="62"/>
      <c r="IO632" s="62"/>
      <c r="IP632" s="62"/>
      <c r="IQ632" s="62"/>
      <c r="IR632" s="62"/>
      <c r="IS632" s="62"/>
      <c r="IT632" s="62"/>
      <c r="IU632" s="62"/>
      <c r="IV632" s="62"/>
      <c r="IW632" s="62"/>
    </row>
    <row r="633" spans="1:257">
      <c r="A633"/>
      <c r="FT633"/>
      <c r="FU633"/>
      <c r="HA633" s="62"/>
      <c r="HB633" s="62"/>
      <c r="HC633" s="6"/>
      <c r="HD633" s="310"/>
      <c r="HE633" s="224"/>
      <c r="HF633" s="98"/>
      <c r="HH633" s="105"/>
      <c r="HI633" s="90"/>
      <c r="HJ633" s="73"/>
      <c r="HK633" s="62"/>
      <c r="HL633" s="62"/>
      <c r="HM633" s="62"/>
      <c r="HN633" s="62"/>
      <c r="HO633" s="62"/>
      <c r="HP633" s="62"/>
      <c r="HQ633" s="62"/>
      <c r="HR633" s="62"/>
      <c r="HS633" s="62"/>
      <c r="HT633" s="62"/>
      <c r="HU633" s="62"/>
      <c r="HV633" s="62"/>
      <c r="HW633" s="62"/>
      <c r="HX633" s="62"/>
      <c r="HY633" s="62"/>
      <c r="HZ633" s="62"/>
      <c r="IA633" s="62"/>
      <c r="IB633" s="62"/>
      <c r="IC633" s="62"/>
      <c r="ID633" s="62"/>
      <c r="IE633" s="62"/>
      <c r="IF633" s="62"/>
      <c r="IG633" s="62"/>
      <c r="IH633" s="62"/>
      <c r="II633" s="62"/>
      <c r="IJ633" s="62"/>
      <c r="IK633" s="62"/>
      <c r="IL633" s="62"/>
      <c r="IM633" s="62"/>
      <c r="IN633" s="62"/>
      <c r="IO633" s="62"/>
      <c r="IP633" s="62"/>
      <c r="IQ633" s="62"/>
      <c r="IR633" s="62"/>
      <c r="IS633" s="62"/>
      <c r="IT633" s="62"/>
      <c r="IU633" s="62"/>
      <c r="IV633" s="62"/>
      <c r="IW633" s="62"/>
    </row>
    <row r="634" spans="1:257">
      <c r="A634"/>
      <c r="FT634"/>
      <c r="FU634"/>
      <c r="HA634" s="62"/>
      <c r="HB634" s="62"/>
      <c r="HC634" s="6"/>
      <c r="HD634" s="310"/>
      <c r="HE634" s="224"/>
      <c r="HF634" s="98"/>
      <c r="HH634" s="105"/>
      <c r="HI634" s="90"/>
      <c r="HJ634" s="70"/>
      <c r="HK634" s="49"/>
      <c r="HL634" s="62"/>
      <c r="HM634" s="62"/>
      <c r="HN634" s="62"/>
      <c r="HO634" s="62"/>
      <c r="HP634" s="62"/>
      <c r="HQ634" s="62"/>
      <c r="HR634" s="62"/>
      <c r="HS634" s="62"/>
      <c r="HT634" s="62"/>
      <c r="HU634" s="62"/>
      <c r="HV634" s="62"/>
      <c r="HW634" s="62"/>
      <c r="HX634" s="62"/>
      <c r="HY634" s="62"/>
      <c r="HZ634" s="62"/>
      <c r="IA634" s="62"/>
      <c r="IB634" s="49"/>
      <c r="IC634" s="49"/>
      <c r="ID634" s="49"/>
      <c r="IE634" s="49"/>
      <c r="IF634" s="49"/>
      <c r="IG634" s="49"/>
      <c r="IH634" s="49"/>
      <c r="II634" s="49"/>
      <c r="IJ634" s="49"/>
      <c r="IK634" s="49"/>
      <c r="IL634" s="49"/>
      <c r="IM634" s="49"/>
      <c r="IN634" s="49"/>
      <c r="IO634" s="49"/>
      <c r="IP634" s="49"/>
      <c r="IQ634" s="49"/>
      <c r="IR634" s="49"/>
      <c r="IS634" s="49"/>
      <c r="IT634" s="49"/>
      <c r="IU634" s="49"/>
      <c r="IV634" s="49"/>
      <c r="IW634" s="49"/>
    </row>
    <row r="635" spans="1:257">
      <c r="A635"/>
      <c r="FT635"/>
      <c r="FU635"/>
      <c r="HA635" s="62"/>
      <c r="HB635" s="62"/>
      <c r="HC635" s="6"/>
      <c r="HD635" s="310"/>
      <c r="HE635" s="224"/>
      <c r="HF635" s="98"/>
      <c r="HH635" s="105"/>
      <c r="HI635" s="90"/>
      <c r="HJ635" s="70"/>
      <c r="HK635" s="49"/>
      <c r="HL635" s="62"/>
      <c r="HM635" s="62"/>
      <c r="HN635" s="62"/>
      <c r="HO635" s="62"/>
      <c r="HP635" s="62"/>
      <c r="HQ635" s="62"/>
      <c r="HR635" s="62"/>
      <c r="HS635" s="62"/>
      <c r="HT635" s="62"/>
      <c r="HU635" s="62"/>
      <c r="HV635" s="49"/>
      <c r="HW635" s="49"/>
      <c r="HX635" s="62"/>
      <c r="HY635" s="62"/>
      <c r="HZ635" s="62"/>
      <c r="IA635" s="62"/>
      <c r="IB635" s="49"/>
      <c r="IC635" s="49"/>
      <c r="ID635" s="49"/>
      <c r="IE635" s="49"/>
      <c r="IF635" s="49"/>
      <c r="IG635" s="49"/>
      <c r="IH635" s="49"/>
      <c r="II635" s="49"/>
      <c r="IJ635" s="49"/>
      <c r="IK635" s="49"/>
      <c r="IL635" s="49"/>
      <c r="IM635" s="49"/>
      <c r="IN635" s="49"/>
      <c r="IO635" s="49"/>
      <c r="IP635" s="49"/>
      <c r="IQ635" s="49"/>
      <c r="IR635" s="49"/>
      <c r="IS635" s="49"/>
      <c r="IT635" s="49"/>
      <c r="IU635" s="49"/>
      <c r="IV635" s="49"/>
      <c r="IW635" s="49"/>
    </row>
    <row r="636" spans="1:257">
      <c r="A636"/>
      <c r="FT636"/>
      <c r="FU636"/>
      <c r="HA636" s="62"/>
      <c r="HB636" s="62"/>
      <c r="HC636" s="6"/>
      <c r="HD636" s="310"/>
      <c r="HE636" s="224"/>
      <c r="HF636" s="98"/>
      <c r="HH636" s="105"/>
      <c r="HI636" s="90"/>
      <c r="HJ636" s="70"/>
      <c r="HK636" s="49"/>
      <c r="HL636" s="62"/>
      <c r="HM636" s="62"/>
      <c r="HN636" s="62"/>
      <c r="HO636" s="62"/>
      <c r="HP636" s="62"/>
      <c r="HQ636" s="62"/>
      <c r="HR636" s="62"/>
      <c r="HS636" s="62"/>
      <c r="HT636" s="62"/>
      <c r="HU636" s="62"/>
      <c r="HV636" s="62"/>
      <c r="HW636" s="62"/>
      <c r="HX636" s="49"/>
      <c r="HY636" s="49"/>
      <c r="HZ636" s="49"/>
      <c r="IA636" s="62"/>
      <c r="IB636" s="62"/>
      <c r="IC636" s="62"/>
      <c r="ID636" s="62"/>
      <c r="IE636" s="62"/>
      <c r="IF636" s="62"/>
      <c r="IG636" s="49"/>
      <c r="IH636" s="49"/>
      <c r="II636" s="49"/>
      <c r="IJ636" s="49"/>
      <c r="IK636" s="49"/>
      <c r="IL636" s="49"/>
      <c r="IM636" s="49"/>
      <c r="IN636" s="49"/>
      <c r="IO636" s="49"/>
      <c r="IP636" s="49"/>
      <c r="IQ636" s="49"/>
      <c r="IR636" s="49"/>
      <c r="IS636" s="49"/>
      <c r="IT636" s="49"/>
      <c r="IU636" s="49"/>
      <c r="IV636" s="49"/>
      <c r="IW636" s="49"/>
    </row>
    <row r="637" spans="1:257">
      <c r="A637"/>
      <c r="FT637"/>
      <c r="FU637"/>
      <c r="HA637" s="62"/>
      <c r="HB637" s="62"/>
      <c r="HC637" s="6"/>
      <c r="HD637" s="310"/>
      <c r="HE637" s="224"/>
      <c r="HF637" s="98"/>
      <c r="HH637" s="105"/>
      <c r="HI637" s="90"/>
      <c r="HJ637" s="70"/>
      <c r="HK637" s="49"/>
      <c r="HL637" s="62"/>
      <c r="HM637" s="62"/>
      <c r="HN637" s="62"/>
      <c r="HO637" s="62"/>
      <c r="HP637" s="62"/>
      <c r="HQ637" s="62"/>
      <c r="HR637" s="62"/>
      <c r="HS637" s="62"/>
      <c r="HT637" s="62"/>
      <c r="HU637" s="62"/>
      <c r="HV637" s="62"/>
      <c r="HW637" s="62"/>
      <c r="HX637" s="62"/>
      <c r="HY637" s="62"/>
      <c r="HZ637" s="62"/>
      <c r="IA637" s="62"/>
      <c r="IB637" s="62"/>
      <c r="IC637" s="62"/>
      <c r="ID637" s="62"/>
      <c r="IE637" s="62"/>
      <c r="IF637" s="62"/>
      <c r="IG637" s="49"/>
      <c r="IH637" s="49"/>
      <c r="II637" s="49"/>
      <c r="IJ637" s="49"/>
      <c r="IK637" s="49"/>
      <c r="IL637" s="49"/>
      <c r="IM637" s="49"/>
      <c r="IN637" s="49"/>
      <c r="IO637" s="49"/>
      <c r="IP637" s="49"/>
      <c r="IQ637" s="49"/>
      <c r="IR637" s="49"/>
      <c r="IS637" s="49"/>
      <c r="IT637" s="49"/>
      <c r="IU637" s="49"/>
      <c r="IV637" s="49"/>
      <c r="IW637" s="49"/>
    </row>
    <row r="638" spans="1:257">
      <c r="A638"/>
      <c r="FT638"/>
      <c r="FU638"/>
      <c r="HA638" s="62"/>
      <c r="HB638" s="62"/>
      <c r="HC638" s="6"/>
      <c r="HD638" s="310"/>
      <c r="HE638" s="224"/>
      <c r="HF638" s="98"/>
      <c r="HH638" s="105"/>
      <c r="HI638" s="90"/>
      <c r="HJ638" s="70"/>
      <c r="HK638" s="49"/>
      <c r="HL638" s="62"/>
      <c r="HM638" s="62"/>
      <c r="HN638" s="62"/>
      <c r="HO638" s="62"/>
      <c r="HP638" s="62"/>
      <c r="HQ638" s="62"/>
      <c r="HR638" s="62"/>
      <c r="HS638" s="62"/>
      <c r="HT638" s="62"/>
      <c r="HU638" s="62"/>
      <c r="HV638" s="49"/>
      <c r="HW638" s="49"/>
      <c r="HX638" s="62"/>
      <c r="HY638" s="62"/>
      <c r="HZ638" s="62"/>
      <c r="IA638" s="62"/>
      <c r="IB638" s="62"/>
      <c r="IC638" s="62"/>
      <c r="ID638" s="62"/>
      <c r="IE638" s="62"/>
      <c r="IF638" s="62"/>
      <c r="IG638" s="62"/>
      <c r="IH638" s="62"/>
      <c r="II638" s="49"/>
      <c r="IJ638" s="49"/>
      <c r="IK638" s="49"/>
      <c r="IL638" s="49"/>
      <c r="IM638" s="49"/>
      <c r="IN638" s="49"/>
      <c r="IO638" s="49"/>
      <c r="IP638" s="49"/>
      <c r="IQ638" s="49"/>
      <c r="IR638" s="49"/>
      <c r="IS638" s="49"/>
      <c r="IT638" s="49"/>
      <c r="IU638" s="49"/>
      <c r="IV638" s="49"/>
      <c r="IW638" s="49"/>
    </row>
    <row r="639" spans="1:257">
      <c r="A639"/>
      <c r="FT639"/>
      <c r="FU639"/>
      <c r="HA639" s="62"/>
      <c r="HB639" s="62"/>
      <c r="HC639" s="6"/>
      <c r="HD639" s="310"/>
      <c r="HE639" s="224"/>
      <c r="HF639" s="98"/>
      <c r="HH639" s="105"/>
      <c r="HI639" s="90"/>
      <c r="HJ639" s="73"/>
      <c r="HK639" s="62"/>
      <c r="HL639" s="62"/>
      <c r="HM639" s="62"/>
      <c r="HN639" s="62"/>
      <c r="HO639" s="62"/>
      <c r="HP639" s="62"/>
      <c r="HQ639" s="62"/>
      <c r="HR639" s="62"/>
      <c r="HS639" s="62"/>
      <c r="HT639" s="62"/>
      <c r="HU639" s="62"/>
      <c r="HV639" s="49"/>
      <c r="HW639" s="49"/>
      <c r="HX639" s="49"/>
      <c r="HY639" s="49"/>
      <c r="HZ639" s="49"/>
      <c r="IA639" s="49"/>
      <c r="IB639" s="62"/>
      <c r="IC639" s="62"/>
      <c r="ID639" s="62"/>
      <c r="IE639" s="62"/>
      <c r="IF639" s="62"/>
      <c r="IG639" s="62"/>
      <c r="IH639" s="62"/>
      <c r="II639" s="49"/>
      <c r="IJ639" s="49"/>
      <c r="IK639" s="49"/>
      <c r="IL639" s="49"/>
      <c r="IM639" s="49"/>
      <c r="IN639" s="49"/>
      <c r="IO639" s="49"/>
      <c r="IP639" s="49"/>
      <c r="IQ639" s="49"/>
      <c r="IR639" s="49"/>
      <c r="IS639" s="49"/>
      <c r="IT639" s="49"/>
      <c r="IU639" s="49"/>
      <c r="IV639" s="49"/>
      <c r="IW639" s="49"/>
    </row>
    <row r="640" spans="1:257">
      <c r="A640"/>
      <c r="FT640"/>
      <c r="FU640"/>
      <c r="HA640" s="62"/>
      <c r="HB640" s="62"/>
      <c r="HC640" s="6"/>
      <c r="HD640" s="310"/>
      <c r="HE640" s="224"/>
      <c r="HF640" s="98"/>
      <c r="HH640" s="105"/>
      <c r="HI640" s="90"/>
      <c r="HJ640" s="73"/>
      <c r="HK640" s="62"/>
      <c r="HL640" s="62"/>
      <c r="HM640" s="62"/>
      <c r="HN640" s="62"/>
      <c r="HO640" s="62"/>
      <c r="HP640" s="62"/>
      <c r="HQ640" s="62"/>
      <c r="HR640" s="62"/>
      <c r="HS640" s="62"/>
      <c r="HT640" s="62"/>
      <c r="HU640" s="62"/>
      <c r="HV640" s="49"/>
      <c r="HW640" s="49"/>
      <c r="HX640" s="49"/>
      <c r="HY640" s="49"/>
      <c r="HZ640" s="49"/>
      <c r="IA640" s="62"/>
      <c r="IB640" s="62"/>
      <c r="IC640" s="62"/>
      <c r="ID640" s="62"/>
      <c r="IE640" s="62"/>
      <c r="IF640" s="62"/>
      <c r="IG640" s="62"/>
      <c r="IH640" s="62"/>
      <c r="II640" s="62"/>
      <c r="IJ640" s="49"/>
      <c r="IK640" s="49"/>
      <c r="IL640" s="49"/>
      <c r="IM640" s="49"/>
      <c r="IN640" s="49"/>
      <c r="IO640" s="49"/>
      <c r="IP640" s="49"/>
      <c r="IQ640" s="49"/>
      <c r="IR640" s="49"/>
      <c r="IS640" s="49"/>
      <c r="IT640" s="49"/>
      <c r="IU640" s="49"/>
      <c r="IV640" s="49"/>
      <c r="IW640" s="49"/>
    </row>
    <row r="641" spans="1:257">
      <c r="A641"/>
      <c r="FT641"/>
      <c r="FU641"/>
      <c r="HA641" s="62"/>
      <c r="HB641" s="62"/>
      <c r="HC641" s="6"/>
      <c r="HD641" s="310"/>
      <c r="HE641" s="224"/>
      <c r="HF641" s="98"/>
      <c r="HH641" s="105"/>
      <c r="HI641" s="90"/>
      <c r="HJ641" s="73"/>
      <c r="HK641" s="62"/>
      <c r="HL641" s="62"/>
      <c r="HM641" s="62"/>
      <c r="HN641" s="62"/>
      <c r="HO641" s="62"/>
      <c r="HP641" s="62"/>
      <c r="HQ641" s="62"/>
      <c r="HR641" s="62"/>
      <c r="HS641" s="62"/>
      <c r="HT641" s="62"/>
      <c r="HU641" s="62"/>
      <c r="HV641" s="49"/>
      <c r="HW641" s="49"/>
      <c r="HX641" s="49"/>
      <c r="HY641" s="49"/>
      <c r="HZ641" s="49"/>
      <c r="IA641" s="62"/>
      <c r="IB641" s="49"/>
      <c r="IC641" s="49"/>
      <c r="ID641" s="49"/>
      <c r="IE641" s="49"/>
      <c r="IF641" s="49"/>
      <c r="IG641" s="62"/>
      <c r="IH641" s="62"/>
      <c r="II641" s="62"/>
      <c r="IJ641" s="62"/>
      <c r="IK641" s="62"/>
      <c r="IL641" s="49"/>
      <c r="IM641" s="49"/>
      <c r="IN641" s="49"/>
      <c r="IO641" s="49"/>
      <c r="IP641" s="49"/>
      <c r="IQ641" s="49"/>
      <c r="IR641" s="49"/>
      <c r="IS641" s="49"/>
      <c r="IT641" s="49"/>
      <c r="IU641" s="49"/>
      <c r="IV641" s="49"/>
      <c r="IW641" s="49"/>
    </row>
    <row r="642" spans="1:257">
      <c r="A642"/>
      <c r="FT642"/>
      <c r="FU642"/>
      <c r="HA642" s="62"/>
      <c r="HB642" s="62"/>
      <c r="HC642" s="6"/>
      <c r="HD642" s="310"/>
      <c r="HE642" s="224"/>
      <c r="HF642" s="98"/>
      <c r="HH642" s="105"/>
      <c r="HI642" s="90"/>
      <c r="HJ642" s="73"/>
      <c r="HK642" s="62"/>
      <c r="HL642" s="62"/>
      <c r="HM642" s="62"/>
      <c r="HN642" s="62"/>
      <c r="HO642" s="62"/>
      <c r="HP642" s="62"/>
      <c r="HQ642" s="62"/>
      <c r="HR642" s="62"/>
      <c r="HS642" s="62"/>
      <c r="HT642" s="62"/>
      <c r="HU642" s="62"/>
      <c r="HV642" s="49"/>
      <c r="HW642" s="49"/>
      <c r="HX642" s="49"/>
      <c r="HY642" s="49"/>
      <c r="HZ642" s="49"/>
      <c r="IA642" s="49"/>
      <c r="IB642" s="62"/>
      <c r="IC642" s="62"/>
      <c r="ID642" s="62"/>
      <c r="IE642" s="62"/>
      <c r="IF642" s="62"/>
      <c r="IG642" s="62"/>
      <c r="IH642" s="62"/>
      <c r="II642" s="62"/>
      <c r="IJ642" s="62"/>
      <c r="IK642" s="62"/>
      <c r="IL642" s="49"/>
      <c r="IM642" s="49"/>
      <c r="IN642" s="49"/>
      <c r="IO642" s="49"/>
      <c r="IP642" s="49"/>
      <c r="IQ642" s="49"/>
      <c r="IR642" s="49"/>
      <c r="IS642" s="49"/>
      <c r="IT642" s="49"/>
      <c r="IU642" s="49"/>
      <c r="IV642" s="49"/>
      <c r="IW642" s="49"/>
    </row>
    <row r="643" spans="1:257">
      <c r="A643"/>
      <c r="FT643"/>
      <c r="FU643"/>
      <c r="HA643" s="62"/>
      <c r="HB643" s="62"/>
      <c r="HC643" s="6"/>
      <c r="HD643" s="310"/>
      <c r="HE643" s="224"/>
      <c r="HF643" s="98"/>
      <c r="HH643" s="105"/>
      <c r="HI643" s="90"/>
      <c r="HJ643" s="73"/>
      <c r="HK643" s="62"/>
      <c r="HL643" s="62"/>
      <c r="HM643" s="62"/>
      <c r="HN643" s="62"/>
      <c r="HO643" s="62"/>
      <c r="HP643" s="62"/>
      <c r="HQ643" s="62"/>
      <c r="HR643" s="62"/>
      <c r="HS643" s="62"/>
      <c r="HT643" s="62"/>
      <c r="HU643" s="62"/>
      <c r="HV643" s="62"/>
      <c r="HW643" s="62"/>
      <c r="HX643" s="49"/>
      <c r="HY643" s="49"/>
      <c r="HZ643" s="49"/>
      <c r="IA643" s="49"/>
      <c r="IB643" s="62"/>
      <c r="IC643" s="62"/>
      <c r="ID643" s="62"/>
      <c r="IE643" s="62"/>
      <c r="IF643" s="62"/>
      <c r="IG643" s="49"/>
      <c r="IH643" s="49"/>
      <c r="II643" s="62"/>
      <c r="IJ643" s="62"/>
      <c r="IK643" s="62"/>
      <c r="IL643" s="62"/>
      <c r="IM643" s="62"/>
      <c r="IN643" s="62"/>
      <c r="IO643" s="62"/>
      <c r="IP643" s="62"/>
      <c r="IQ643" s="62"/>
      <c r="IR643" s="62"/>
      <c r="IS643" s="62"/>
      <c r="IT643" s="62"/>
      <c r="IU643" s="62"/>
      <c r="IV643" s="62"/>
      <c r="IW643" s="49"/>
    </row>
    <row r="644" spans="1:257">
      <c r="A644"/>
      <c r="FT644"/>
      <c r="FU644"/>
      <c r="HA644" s="62"/>
      <c r="HB644" s="62"/>
      <c r="HC644" s="6"/>
      <c r="HD644" s="310"/>
      <c r="HE644" s="224"/>
      <c r="HF644" s="98"/>
      <c r="HH644" s="105"/>
      <c r="HI644" s="90"/>
      <c r="HJ644" s="73"/>
      <c r="HK644" s="62"/>
      <c r="HL644" s="62"/>
      <c r="HM644" s="62"/>
      <c r="HN644" s="62"/>
      <c r="HO644" s="62"/>
      <c r="HP644" s="62"/>
      <c r="HQ644" s="62"/>
      <c r="HR644" s="62"/>
      <c r="HS644" s="62"/>
      <c r="HT644" s="62"/>
      <c r="HU644" s="62"/>
      <c r="HV644" s="62"/>
      <c r="HW644" s="62"/>
      <c r="HX644" s="62"/>
      <c r="HY644" s="62"/>
      <c r="HZ644" s="62"/>
      <c r="IA644" s="49"/>
      <c r="IB644" s="49"/>
      <c r="IC644" s="49"/>
      <c r="ID644" s="49"/>
      <c r="IE644" s="49"/>
      <c r="IF644" s="49"/>
      <c r="IG644" s="62"/>
      <c r="IH644" s="62"/>
      <c r="II644" s="62"/>
      <c r="IJ644" s="62"/>
      <c r="IK644" s="62"/>
      <c r="IL644" s="62"/>
      <c r="IM644" s="62"/>
      <c r="IN644" s="62"/>
      <c r="IO644" s="62"/>
      <c r="IP644" s="62"/>
      <c r="IQ644" s="62"/>
      <c r="IR644" s="62"/>
      <c r="IS644" s="62"/>
      <c r="IT644" s="62"/>
      <c r="IU644" s="62"/>
      <c r="IV644" s="62"/>
      <c r="IW644" s="62"/>
    </row>
    <row r="645" spans="1:257">
      <c r="A645"/>
      <c r="FT645"/>
      <c r="FU645"/>
      <c r="HA645" s="62"/>
      <c r="HB645" s="62"/>
      <c r="HC645" s="6"/>
      <c r="HD645" s="311"/>
      <c r="HE645" s="225"/>
      <c r="HF645" s="99"/>
      <c r="HH645" s="106"/>
      <c r="HI645" s="90"/>
      <c r="HJ645" s="73"/>
      <c r="HK645" s="62"/>
      <c r="HL645" s="62"/>
      <c r="HM645" s="62"/>
      <c r="HN645" s="62"/>
      <c r="HO645" s="62"/>
      <c r="HP645" s="62"/>
      <c r="HQ645" s="62"/>
      <c r="HR645" s="62"/>
      <c r="HS645" s="62"/>
      <c r="HT645" s="62"/>
      <c r="HU645" s="62"/>
      <c r="HV645" s="62"/>
      <c r="HW645" s="62"/>
      <c r="HX645" s="62"/>
      <c r="HY645" s="62"/>
      <c r="HZ645" s="62"/>
      <c r="IA645" s="62"/>
      <c r="IB645" s="49"/>
      <c r="IC645" s="49"/>
      <c r="ID645" s="49"/>
      <c r="IE645" s="49"/>
      <c r="IF645" s="49"/>
      <c r="IG645" s="62"/>
      <c r="IH645" s="62"/>
      <c r="II645" s="62"/>
      <c r="IJ645" s="62"/>
      <c r="IK645" s="62"/>
      <c r="IL645" s="62"/>
      <c r="IM645" s="62"/>
      <c r="IN645" s="62"/>
      <c r="IO645" s="62"/>
      <c r="IP645" s="62"/>
      <c r="IQ645" s="62"/>
      <c r="IR645" s="62"/>
      <c r="IS645" s="62"/>
      <c r="IT645" s="62"/>
      <c r="IU645" s="62"/>
      <c r="IV645" s="62"/>
      <c r="IW645" s="62"/>
    </row>
    <row r="646" spans="1:257">
      <c r="A646"/>
      <c r="FT646"/>
      <c r="FU646"/>
      <c r="HA646" s="62"/>
      <c r="HB646" s="62"/>
      <c r="HC646" s="6"/>
      <c r="HD646" s="310"/>
      <c r="HE646" s="224"/>
      <c r="HF646" s="98"/>
      <c r="HH646" s="105"/>
      <c r="HI646" s="90"/>
      <c r="HJ646" s="73"/>
      <c r="HK646" s="62"/>
      <c r="HL646" s="62"/>
      <c r="HM646" s="62"/>
      <c r="HN646" s="62"/>
      <c r="HO646" s="62"/>
      <c r="HP646" s="62"/>
      <c r="HQ646" s="62"/>
      <c r="HR646" s="62"/>
      <c r="HS646" s="62"/>
      <c r="HT646" s="62"/>
      <c r="HU646" s="62"/>
      <c r="HV646" s="62"/>
      <c r="HW646" s="62"/>
      <c r="HX646" s="62"/>
      <c r="HY646" s="62"/>
      <c r="HZ646" s="62"/>
      <c r="IA646" s="62"/>
      <c r="IB646" s="49"/>
      <c r="IC646" s="49"/>
      <c r="ID646" s="49"/>
      <c r="IE646" s="49"/>
      <c r="IF646" s="49"/>
      <c r="IG646" s="49"/>
      <c r="IH646" s="49"/>
      <c r="II646" s="62"/>
      <c r="IJ646" s="62"/>
      <c r="IK646" s="62"/>
      <c r="IL646" s="62"/>
      <c r="IM646" s="62"/>
      <c r="IN646" s="62"/>
      <c r="IO646" s="62"/>
      <c r="IP646" s="62"/>
      <c r="IQ646" s="62"/>
      <c r="IR646" s="62"/>
      <c r="IS646" s="62"/>
      <c r="IT646" s="62"/>
      <c r="IU646" s="62"/>
      <c r="IV646" s="62"/>
      <c r="IW646" s="62"/>
    </row>
    <row r="647" spans="1:257">
      <c r="A647"/>
      <c r="FT647"/>
      <c r="FU647"/>
      <c r="HA647" s="62"/>
      <c r="HB647" s="62"/>
      <c r="HC647" s="6"/>
      <c r="HD647" s="310"/>
      <c r="HE647" s="224"/>
      <c r="HF647" s="98"/>
      <c r="HH647" s="105"/>
      <c r="HI647" s="90"/>
      <c r="HJ647" s="73"/>
      <c r="HK647" s="62"/>
      <c r="HL647" s="62"/>
      <c r="HM647" s="62"/>
      <c r="HN647" s="62"/>
      <c r="HO647" s="62"/>
      <c r="HP647" s="62"/>
      <c r="HQ647" s="62"/>
      <c r="HR647" s="62"/>
      <c r="HS647" s="62"/>
      <c r="HT647" s="62"/>
      <c r="HU647" s="62"/>
      <c r="HV647" s="62"/>
      <c r="HW647" s="62"/>
      <c r="HX647" s="62"/>
      <c r="HY647" s="62"/>
      <c r="HZ647" s="62"/>
      <c r="IA647" s="62"/>
      <c r="IB647" s="62"/>
      <c r="IC647" s="62"/>
      <c r="ID647" s="62"/>
      <c r="IE647" s="62"/>
      <c r="IF647" s="62"/>
      <c r="IG647" s="62"/>
      <c r="IH647" s="62"/>
      <c r="II647" s="62"/>
      <c r="IJ647" s="62"/>
      <c r="IK647" s="62"/>
      <c r="IL647" s="62"/>
      <c r="IM647" s="62"/>
      <c r="IN647" s="62"/>
      <c r="IO647" s="62"/>
      <c r="IP647" s="62"/>
      <c r="IQ647" s="62"/>
      <c r="IR647" s="62"/>
      <c r="IS647" s="62"/>
      <c r="IT647" s="62"/>
      <c r="IU647" s="62"/>
      <c r="IV647" s="62"/>
      <c r="IW647" s="62"/>
    </row>
    <row r="648" spans="1:257">
      <c r="A648"/>
      <c r="FT648"/>
      <c r="FU648"/>
      <c r="HA648" s="62"/>
      <c r="HB648" s="62"/>
      <c r="HC648" s="6"/>
      <c r="HD648" s="310"/>
      <c r="HE648" s="224"/>
      <c r="HF648" s="98"/>
      <c r="HH648" s="105"/>
      <c r="HI648" s="90"/>
      <c r="HJ648" s="70"/>
      <c r="HK648" s="49"/>
      <c r="HL648" s="62"/>
      <c r="HM648" s="62"/>
      <c r="HN648" s="62"/>
      <c r="HO648" s="62"/>
      <c r="HP648" s="62"/>
      <c r="HQ648" s="62"/>
      <c r="HR648" s="62"/>
      <c r="HS648" s="62"/>
      <c r="HT648" s="62"/>
      <c r="HU648" s="62"/>
      <c r="HV648" s="62"/>
      <c r="HW648" s="62"/>
      <c r="HX648" s="62"/>
      <c r="HY648" s="62"/>
      <c r="HZ648" s="62"/>
      <c r="IA648" s="62"/>
      <c r="IB648" s="49"/>
      <c r="IC648" s="49"/>
      <c r="ID648" s="49"/>
      <c r="IE648" s="49"/>
      <c r="IF648" s="49"/>
      <c r="IG648" s="49"/>
      <c r="IH648" s="49"/>
      <c r="II648" s="49"/>
      <c r="IJ648" s="49"/>
      <c r="IK648" s="49"/>
      <c r="IL648" s="49"/>
      <c r="IM648" s="49"/>
      <c r="IN648" s="49"/>
      <c r="IO648" s="49"/>
      <c r="IP648" s="49"/>
      <c r="IQ648" s="49"/>
      <c r="IR648" s="49"/>
      <c r="IS648" s="49"/>
      <c r="IT648" s="49"/>
      <c r="IU648" s="49"/>
      <c r="IV648" s="49"/>
      <c r="IW648" s="49"/>
    </row>
    <row r="649" spans="1:257">
      <c r="A649"/>
      <c r="FT649"/>
      <c r="FU649"/>
      <c r="HA649" s="62"/>
      <c r="HB649" s="62"/>
      <c r="HC649" s="6"/>
      <c r="HD649" s="310"/>
      <c r="HE649" s="224"/>
      <c r="HF649" s="98"/>
      <c r="HH649" s="105"/>
      <c r="HI649" s="90"/>
      <c r="HJ649" s="70"/>
      <c r="HK649" s="49"/>
      <c r="HL649" s="62"/>
      <c r="HM649" s="62"/>
      <c r="HN649" s="62"/>
      <c r="HO649" s="62"/>
      <c r="HP649" s="62"/>
      <c r="HQ649" s="62"/>
      <c r="HR649" s="62"/>
      <c r="HS649" s="62"/>
      <c r="HT649" s="62"/>
      <c r="HU649" s="62"/>
      <c r="HV649" s="49"/>
      <c r="HW649" s="49"/>
      <c r="HX649" s="62"/>
      <c r="HY649" s="62"/>
      <c r="HZ649" s="62"/>
      <c r="IA649" s="62"/>
      <c r="IB649" s="49"/>
      <c r="IC649" s="49"/>
      <c r="ID649" s="49"/>
      <c r="IE649" s="49"/>
      <c r="IF649" s="49"/>
      <c r="IG649" s="49"/>
      <c r="IH649" s="49"/>
      <c r="II649" s="49"/>
      <c r="IJ649" s="49"/>
      <c r="IK649" s="49"/>
      <c r="IL649" s="49"/>
      <c r="IM649" s="49"/>
      <c r="IN649" s="49"/>
      <c r="IO649" s="49"/>
      <c r="IP649" s="49"/>
      <c r="IQ649" s="49"/>
      <c r="IR649" s="49"/>
      <c r="IS649" s="49"/>
      <c r="IT649" s="49"/>
      <c r="IU649" s="49"/>
      <c r="IV649" s="49"/>
      <c r="IW649" s="49"/>
    </row>
    <row r="650" spans="1:257">
      <c r="A650"/>
      <c r="FT650"/>
      <c r="FU650"/>
      <c r="HA650" s="62"/>
      <c r="HB650" s="62"/>
      <c r="HC650" s="6"/>
      <c r="HD650" s="310"/>
      <c r="HE650" s="224"/>
      <c r="HF650" s="98"/>
      <c r="HH650" s="105"/>
      <c r="HI650" s="90"/>
      <c r="HJ650" s="70"/>
      <c r="HK650" s="49"/>
      <c r="HL650" s="62"/>
      <c r="HM650" s="62"/>
      <c r="HN650" s="62"/>
      <c r="HO650" s="62"/>
      <c r="HP650" s="62"/>
      <c r="HQ650" s="62"/>
      <c r="HR650" s="62"/>
      <c r="HS650" s="62"/>
      <c r="HT650" s="62"/>
      <c r="HU650" s="62"/>
      <c r="HV650" s="62"/>
      <c r="HW650" s="62"/>
      <c r="HX650" s="49"/>
      <c r="HY650" s="49"/>
      <c r="HZ650" s="49"/>
      <c r="IA650" s="62"/>
      <c r="IB650" s="62"/>
      <c r="IC650" s="62"/>
      <c r="ID650" s="62"/>
      <c r="IE650" s="62"/>
      <c r="IF650" s="62"/>
      <c r="IG650" s="49"/>
      <c r="IH650" s="49"/>
      <c r="II650" s="49"/>
      <c r="IJ650" s="49"/>
      <c r="IK650" s="49"/>
      <c r="IL650" s="49"/>
      <c r="IM650" s="49"/>
      <c r="IN650" s="49"/>
      <c r="IO650" s="49"/>
      <c r="IP650" s="49"/>
      <c r="IQ650" s="49"/>
      <c r="IR650" s="49"/>
      <c r="IS650" s="49"/>
      <c r="IT650" s="49"/>
      <c r="IU650" s="49"/>
      <c r="IV650" s="49"/>
      <c r="IW650" s="49"/>
    </row>
    <row r="651" spans="1:257">
      <c r="A651"/>
      <c r="FT651"/>
      <c r="FU651"/>
      <c r="HA651" s="62"/>
      <c r="HB651" s="62"/>
      <c r="HC651" s="6"/>
      <c r="HD651" s="310"/>
      <c r="HE651" s="224"/>
      <c r="HF651" s="98"/>
      <c r="HH651" s="105"/>
      <c r="HI651" s="90"/>
      <c r="HJ651" s="70"/>
      <c r="HK651" s="49"/>
      <c r="HL651" s="62"/>
      <c r="HM651" s="62"/>
      <c r="HN651" s="62"/>
      <c r="HO651" s="62"/>
      <c r="HP651" s="62"/>
      <c r="HQ651" s="62"/>
      <c r="HR651" s="62"/>
      <c r="HS651" s="62"/>
      <c r="HT651" s="62"/>
      <c r="HU651" s="62"/>
      <c r="HV651" s="62"/>
      <c r="HW651" s="62"/>
      <c r="HX651" s="62"/>
      <c r="HY651" s="62"/>
      <c r="HZ651" s="62"/>
      <c r="IA651" s="62"/>
      <c r="IB651" s="62"/>
      <c r="IC651" s="62"/>
      <c r="ID651" s="62"/>
      <c r="IE651" s="62"/>
      <c r="IF651" s="62"/>
      <c r="IG651" s="49"/>
      <c r="IH651" s="49"/>
      <c r="II651" s="49"/>
      <c r="IJ651" s="49"/>
      <c r="IK651" s="49"/>
      <c r="IL651" s="49"/>
      <c r="IM651" s="49"/>
      <c r="IN651" s="49"/>
      <c r="IO651" s="49"/>
      <c r="IP651" s="49"/>
      <c r="IQ651" s="49"/>
      <c r="IR651" s="49"/>
      <c r="IS651" s="49"/>
      <c r="IT651" s="49"/>
      <c r="IU651" s="49"/>
      <c r="IV651" s="49"/>
      <c r="IW651" s="49"/>
    </row>
    <row r="652" spans="1:257">
      <c r="A652"/>
      <c r="FT652"/>
      <c r="FU652"/>
      <c r="HA652" s="62"/>
      <c r="HB652" s="62"/>
      <c r="HC652" s="6"/>
      <c r="HD652" s="310"/>
      <c r="HE652" s="224"/>
      <c r="HF652" s="98"/>
      <c r="HH652" s="105"/>
      <c r="HI652" s="90"/>
      <c r="HJ652" s="70"/>
      <c r="HK652" s="49"/>
      <c r="HL652" s="62"/>
      <c r="HM652" s="62"/>
      <c r="HN652" s="62"/>
      <c r="HO652" s="62"/>
      <c r="HP652" s="62"/>
      <c r="HQ652" s="62"/>
      <c r="HR652" s="62"/>
      <c r="HS652" s="62"/>
      <c r="HT652" s="62"/>
      <c r="HU652" s="62"/>
      <c r="HV652" s="49"/>
      <c r="HW652" s="49"/>
      <c r="HX652" s="62"/>
      <c r="HY652" s="62"/>
      <c r="HZ652" s="62"/>
      <c r="IA652" s="62"/>
      <c r="IB652" s="62"/>
      <c r="IC652" s="62"/>
      <c r="ID652" s="62"/>
      <c r="IE652" s="62"/>
      <c r="IF652" s="62"/>
      <c r="IG652" s="62"/>
      <c r="IH652" s="62"/>
      <c r="II652" s="49"/>
      <c r="IJ652" s="49"/>
      <c r="IK652" s="49"/>
      <c r="IL652" s="49"/>
      <c r="IM652" s="49"/>
      <c r="IN652" s="49"/>
      <c r="IO652" s="49"/>
      <c r="IP652" s="49"/>
      <c r="IQ652" s="49"/>
      <c r="IR652" s="49"/>
      <c r="IS652" s="49"/>
      <c r="IT652" s="49"/>
      <c r="IU652" s="49"/>
      <c r="IV652" s="49"/>
      <c r="IW652" s="49"/>
    </row>
    <row r="653" spans="1:257">
      <c r="A653"/>
      <c r="FT653"/>
      <c r="FU653"/>
      <c r="HA653" s="62"/>
      <c r="HB653" s="62"/>
      <c r="HC653" s="6"/>
      <c r="HD653" s="310"/>
      <c r="HE653" s="224"/>
      <c r="HF653" s="98"/>
      <c r="HH653" s="105"/>
      <c r="HI653" s="90"/>
      <c r="HJ653" s="73"/>
      <c r="HK653" s="62"/>
      <c r="HL653" s="62"/>
      <c r="HM653" s="62"/>
      <c r="HN653" s="62"/>
      <c r="HO653" s="62"/>
      <c r="HP653" s="62"/>
      <c r="HQ653" s="62"/>
      <c r="HR653" s="62"/>
      <c r="HS653" s="62"/>
      <c r="HT653" s="62"/>
      <c r="HU653" s="62"/>
      <c r="HV653" s="49"/>
      <c r="HW653" s="49"/>
      <c r="HX653" s="49"/>
      <c r="HY653" s="49"/>
      <c r="HZ653" s="49"/>
      <c r="IA653" s="49"/>
      <c r="IB653" s="62"/>
      <c r="IC653" s="62"/>
      <c r="ID653" s="62"/>
      <c r="IE653" s="62"/>
      <c r="IF653" s="62"/>
      <c r="IG653" s="62"/>
      <c r="IH653" s="62"/>
      <c r="II653" s="49"/>
      <c r="IJ653" s="49"/>
      <c r="IK653" s="49"/>
      <c r="IL653" s="49"/>
      <c r="IM653" s="49"/>
      <c r="IN653" s="49"/>
      <c r="IO653" s="49"/>
      <c r="IP653" s="49"/>
      <c r="IQ653" s="49"/>
      <c r="IR653" s="49"/>
      <c r="IS653" s="49"/>
      <c r="IT653" s="49"/>
      <c r="IU653" s="49"/>
      <c r="IV653" s="49"/>
      <c r="IW653" s="49"/>
    </row>
    <row r="654" spans="1:257">
      <c r="A654"/>
      <c r="FT654"/>
      <c r="FU654"/>
      <c r="HA654" s="62"/>
      <c r="HB654" s="62"/>
      <c r="HC654" s="6"/>
      <c r="HD654" s="310"/>
      <c r="HE654" s="224"/>
      <c r="HF654" s="98"/>
      <c r="HH654" s="105"/>
      <c r="HI654" s="90"/>
      <c r="HJ654" s="73"/>
      <c r="HK654" s="62"/>
      <c r="HL654" s="62"/>
      <c r="HM654" s="62"/>
      <c r="HN654" s="62"/>
      <c r="HO654" s="62"/>
      <c r="HP654" s="62"/>
      <c r="HQ654" s="62"/>
      <c r="HR654" s="62"/>
      <c r="HS654" s="62"/>
      <c r="HT654" s="62"/>
      <c r="HU654" s="62"/>
      <c r="HV654" s="49"/>
      <c r="HW654" s="49"/>
      <c r="HX654" s="49"/>
      <c r="HY654" s="49"/>
      <c r="HZ654" s="49"/>
      <c r="IA654" s="62"/>
      <c r="IB654" s="62"/>
      <c r="IC654" s="62"/>
      <c r="ID654" s="62"/>
      <c r="IE654" s="62"/>
      <c r="IF654" s="62"/>
      <c r="IG654" s="62"/>
      <c r="IH654" s="62"/>
      <c r="II654" s="62"/>
      <c r="IJ654" s="49"/>
      <c r="IK654" s="49"/>
      <c r="IL654" s="49"/>
      <c r="IM654" s="49"/>
      <c r="IN654" s="49"/>
      <c r="IO654" s="49"/>
      <c r="IP654" s="49"/>
      <c r="IQ654" s="49"/>
      <c r="IR654" s="49"/>
      <c r="IS654" s="49"/>
      <c r="IT654" s="49"/>
      <c r="IU654" s="49"/>
      <c r="IV654" s="49"/>
      <c r="IW654" s="49"/>
    </row>
    <row r="655" spans="1:257">
      <c r="A655"/>
      <c r="FT655"/>
      <c r="FU655"/>
      <c r="HA655" s="62"/>
      <c r="HB655" s="62"/>
      <c r="HC655" s="6"/>
      <c r="HD655" s="310"/>
      <c r="HE655" s="224"/>
      <c r="HF655" s="98"/>
      <c r="HH655" s="105"/>
      <c r="HI655" s="90"/>
      <c r="HJ655" s="73"/>
      <c r="HK655" s="62"/>
      <c r="HL655" s="62"/>
      <c r="HM655" s="62"/>
      <c r="HN655" s="62"/>
      <c r="HO655" s="62"/>
      <c r="HP655" s="62"/>
      <c r="HQ655" s="62"/>
      <c r="HR655" s="62"/>
      <c r="HS655" s="62"/>
      <c r="HT655" s="62"/>
      <c r="HU655" s="62"/>
      <c r="HV655" s="49"/>
      <c r="HW655" s="49"/>
      <c r="HX655" s="49"/>
      <c r="HY655" s="49"/>
      <c r="HZ655" s="49"/>
      <c r="IA655" s="62"/>
      <c r="IB655" s="49"/>
      <c r="IC655" s="49"/>
      <c r="ID655" s="49"/>
      <c r="IE655" s="49"/>
      <c r="IF655" s="49"/>
      <c r="IG655" s="62"/>
      <c r="IH655" s="62"/>
      <c r="II655" s="62"/>
      <c r="IJ655" s="62"/>
      <c r="IK655" s="62"/>
      <c r="IL655" s="49"/>
      <c r="IM655" s="49"/>
      <c r="IN655" s="49"/>
      <c r="IO655" s="49"/>
      <c r="IP655" s="49"/>
      <c r="IQ655" s="49"/>
      <c r="IR655" s="49"/>
      <c r="IS655" s="49"/>
      <c r="IT655" s="49"/>
      <c r="IU655" s="49"/>
      <c r="IV655" s="49"/>
      <c r="IW655" s="49"/>
    </row>
    <row r="656" spans="1:257">
      <c r="A656"/>
      <c r="FT656"/>
      <c r="FU656"/>
      <c r="HA656" s="62"/>
      <c r="HB656" s="62"/>
      <c r="HC656" s="6"/>
      <c r="HD656" s="310"/>
      <c r="HE656" s="224"/>
      <c r="HF656" s="98"/>
      <c r="HH656" s="105"/>
      <c r="HI656" s="90"/>
      <c r="HJ656" s="73"/>
      <c r="HK656" s="62"/>
      <c r="HL656" s="62"/>
      <c r="HM656" s="62"/>
      <c r="HN656" s="62"/>
      <c r="HO656" s="62"/>
      <c r="HP656" s="62"/>
      <c r="HQ656" s="62"/>
      <c r="HR656" s="62"/>
      <c r="HS656" s="62"/>
      <c r="HT656" s="62"/>
      <c r="HU656" s="62"/>
      <c r="HV656" s="49"/>
      <c r="HW656" s="49"/>
      <c r="HX656" s="49"/>
      <c r="HY656" s="49"/>
      <c r="HZ656" s="49"/>
      <c r="IA656" s="49"/>
      <c r="IB656" s="62"/>
      <c r="IC656" s="62"/>
      <c r="ID656" s="62"/>
      <c r="IE656" s="62"/>
      <c r="IF656" s="62"/>
      <c r="IG656" s="62"/>
      <c r="IH656" s="62"/>
      <c r="II656" s="62"/>
      <c r="IJ656" s="62"/>
      <c r="IK656" s="62"/>
      <c r="IL656" s="49"/>
      <c r="IM656" s="49"/>
      <c r="IN656" s="49"/>
      <c r="IO656" s="49"/>
      <c r="IP656" s="49"/>
      <c r="IQ656" s="49"/>
      <c r="IR656" s="49"/>
      <c r="IS656" s="49"/>
      <c r="IT656" s="49"/>
      <c r="IU656" s="49"/>
      <c r="IV656" s="49"/>
      <c r="IW656" s="49"/>
    </row>
    <row r="657" spans="1:257">
      <c r="A657"/>
      <c r="FT657"/>
      <c r="FU657"/>
      <c r="HA657" s="62"/>
      <c r="HB657" s="62"/>
      <c r="HC657" s="6"/>
      <c r="HD657" s="310"/>
      <c r="HE657" s="224"/>
      <c r="HF657" s="98"/>
      <c r="HH657" s="105"/>
      <c r="HI657" s="90"/>
      <c r="HJ657" s="73"/>
      <c r="HK657" s="62"/>
      <c r="HL657" s="62"/>
      <c r="HM657" s="62"/>
      <c r="HN657" s="62"/>
      <c r="HO657" s="62"/>
      <c r="HP657" s="62"/>
      <c r="HQ657" s="62"/>
      <c r="HR657" s="62"/>
      <c r="HS657" s="62"/>
      <c r="HT657" s="62"/>
      <c r="HU657" s="62"/>
      <c r="HV657" s="62"/>
      <c r="HW657" s="62"/>
      <c r="HX657" s="49"/>
      <c r="HY657" s="49"/>
      <c r="HZ657" s="49"/>
      <c r="IA657" s="49"/>
      <c r="IB657" s="62"/>
      <c r="IC657" s="62"/>
      <c r="ID657" s="62"/>
      <c r="IE657" s="62"/>
      <c r="IF657" s="62"/>
      <c r="IG657" s="49"/>
      <c r="IH657" s="49"/>
      <c r="II657" s="62"/>
      <c r="IJ657" s="62"/>
      <c r="IK657" s="62"/>
      <c r="IL657" s="62"/>
      <c r="IM657" s="62"/>
      <c r="IN657" s="62"/>
      <c r="IO657" s="62"/>
      <c r="IP657" s="62"/>
      <c r="IQ657" s="62"/>
      <c r="IR657" s="62"/>
      <c r="IS657" s="62"/>
      <c r="IT657" s="62"/>
      <c r="IU657" s="62"/>
      <c r="IV657" s="62"/>
      <c r="IW657" s="49"/>
    </row>
    <row r="658" spans="1:257">
      <c r="A658"/>
      <c r="FT658"/>
      <c r="FU658"/>
      <c r="HA658" s="62"/>
      <c r="HB658" s="62"/>
      <c r="HC658" s="6"/>
      <c r="HD658" s="310"/>
      <c r="HE658" s="224"/>
      <c r="HF658" s="98"/>
      <c r="HH658" s="105"/>
      <c r="HI658" s="90"/>
      <c r="HJ658" s="73"/>
      <c r="HK658" s="62"/>
      <c r="HL658" s="62"/>
      <c r="HM658" s="62"/>
      <c r="HN658" s="62"/>
      <c r="HO658" s="62"/>
      <c r="HP658" s="62"/>
      <c r="HQ658" s="62"/>
      <c r="HR658" s="62"/>
      <c r="HS658" s="62"/>
      <c r="HT658" s="62"/>
      <c r="HU658" s="62"/>
      <c r="HV658" s="62"/>
      <c r="HW658" s="62"/>
      <c r="HX658" s="62"/>
      <c r="HY658" s="62"/>
      <c r="HZ658" s="62"/>
      <c r="IA658" s="49"/>
      <c r="IB658" s="49"/>
      <c r="IC658" s="49"/>
      <c r="ID658" s="49"/>
      <c r="IE658" s="49"/>
      <c r="IF658" s="49"/>
      <c r="IG658" s="62"/>
      <c r="IH658" s="62"/>
      <c r="II658" s="62"/>
      <c r="IJ658" s="62"/>
      <c r="IK658" s="62"/>
      <c r="IL658" s="62"/>
      <c r="IM658" s="62"/>
      <c r="IN658" s="62"/>
      <c r="IO658" s="62"/>
      <c r="IP658" s="62"/>
      <c r="IQ658" s="62"/>
      <c r="IR658" s="62"/>
      <c r="IS658" s="62"/>
      <c r="IT658" s="62"/>
      <c r="IU658" s="62"/>
      <c r="IV658" s="62"/>
      <c r="IW658" s="62"/>
    </row>
    <row r="659" spans="1:257">
      <c r="A659"/>
      <c r="FT659"/>
      <c r="FU659"/>
      <c r="HA659" s="62"/>
      <c r="HB659" s="62"/>
      <c r="HC659" s="6"/>
      <c r="HD659" s="311"/>
      <c r="HE659" s="225"/>
      <c r="HF659" s="99"/>
      <c r="HH659" s="106"/>
      <c r="HI659" s="90"/>
      <c r="HJ659" s="73"/>
      <c r="HK659" s="62"/>
      <c r="HL659" s="62"/>
      <c r="HM659" s="62"/>
      <c r="HN659" s="62"/>
      <c r="HO659" s="62"/>
      <c r="HP659" s="62"/>
      <c r="HQ659" s="62"/>
      <c r="HR659" s="62"/>
      <c r="HS659" s="62"/>
      <c r="HT659" s="62"/>
      <c r="HU659" s="62"/>
      <c r="HV659" s="62"/>
      <c r="HW659" s="62"/>
      <c r="HX659" s="62"/>
      <c r="HY659" s="62"/>
      <c r="HZ659" s="62"/>
      <c r="IA659" s="62"/>
      <c r="IB659" s="49"/>
      <c r="IC659" s="49"/>
      <c r="ID659" s="49"/>
      <c r="IE659" s="49"/>
      <c r="IF659" s="49"/>
      <c r="IG659" s="62"/>
      <c r="IH659" s="62"/>
      <c r="II659" s="62"/>
      <c r="IJ659" s="62"/>
      <c r="IK659" s="62"/>
      <c r="IL659" s="62"/>
      <c r="IM659" s="62"/>
      <c r="IN659" s="62"/>
      <c r="IO659" s="62"/>
      <c r="IP659" s="62"/>
      <c r="IQ659" s="62"/>
      <c r="IR659" s="62"/>
      <c r="IS659" s="62"/>
      <c r="IT659" s="62"/>
      <c r="IU659" s="62"/>
      <c r="IV659" s="62"/>
      <c r="IW659" s="62"/>
    </row>
    <row r="660" spans="1:257">
      <c r="A660"/>
      <c r="FT660"/>
      <c r="FU660"/>
      <c r="HA660" s="62"/>
      <c r="HB660" s="62"/>
      <c r="HC660" s="6"/>
      <c r="HD660" s="310"/>
      <c r="HE660" s="224"/>
      <c r="HF660" s="98"/>
      <c r="HH660" s="105"/>
      <c r="HI660" s="90"/>
      <c r="HJ660" s="73"/>
      <c r="HK660" s="62"/>
      <c r="HL660" s="62"/>
      <c r="HM660" s="62"/>
      <c r="HN660" s="62"/>
      <c r="HO660" s="62"/>
      <c r="HP660" s="62"/>
      <c r="HQ660" s="62"/>
      <c r="HR660" s="62"/>
      <c r="HS660" s="62"/>
      <c r="HT660" s="62"/>
      <c r="HU660" s="62"/>
      <c r="HV660" s="62"/>
      <c r="HW660" s="62"/>
      <c r="HX660" s="62"/>
      <c r="HY660" s="62"/>
      <c r="HZ660" s="62"/>
      <c r="IA660" s="62"/>
      <c r="IB660" s="49"/>
      <c r="IC660" s="49"/>
      <c r="ID660" s="49"/>
      <c r="IE660" s="49"/>
      <c r="IF660" s="49"/>
      <c r="IG660" s="49"/>
      <c r="IH660" s="49"/>
      <c r="II660" s="62"/>
      <c r="IJ660" s="62"/>
      <c r="IK660" s="62"/>
      <c r="IL660" s="62"/>
      <c r="IM660" s="62"/>
      <c r="IN660" s="62"/>
      <c r="IO660" s="62"/>
      <c r="IP660" s="62"/>
      <c r="IQ660" s="62"/>
      <c r="IR660" s="62"/>
      <c r="IS660" s="62"/>
      <c r="IT660" s="62"/>
      <c r="IU660" s="62"/>
      <c r="IV660" s="62"/>
      <c r="IW660" s="62"/>
    </row>
    <row r="661" spans="1:257">
      <c r="A661"/>
      <c r="FT661"/>
      <c r="FU661"/>
      <c r="HA661" s="62"/>
      <c r="HB661" s="62"/>
      <c r="HC661" s="6"/>
      <c r="HD661" s="310"/>
      <c r="HE661" s="224"/>
      <c r="HF661" s="98"/>
      <c r="HH661" s="105"/>
      <c r="HI661" s="90"/>
      <c r="HJ661" s="73"/>
      <c r="HK661" s="62"/>
      <c r="HL661" s="62"/>
      <c r="HM661" s="62"/>
      <c r="HN661" s="62"/>
      <c r="HO661" s="62"/>
      <c r="HP661" s="62"/>
      <c r="HQ661" s="62"/>
      <c r="HR661" s="62"/>
      <c r="HS661" s="62"/>
      <c r="HT661" s="62"/>
      <c r="HU661" s="62"/>
      <c r="HV661" s="62"/>
      <c r="HW661" s="62"/>
      <c r="HX661" s="62"/>
      <c r="HY661" s="62"/>
      <c r="HZ661" s="62"/>
      <c r="IA661" s="62"/>
      <c r="IB661" s="62"/>
      <c r="IC661" s="62"/>
      <c r="ID661" s="62"/>
      <c r="IE661" s="62"/>
      <c r="IF661" s="62"/>
      <c r="IG661" s="62"/>
      <c r="IH661" s="62"/>
      <c r="II661" s="62"/>
      <c r="IJ661" s="62"/>
      <c r="IK661" s="62"/>
      <c r="IL661" s="62"/>
      <c r="IM661" s="62"/>
      <c r="IN661" s="62"/>
      <c r="IO661" s="62"/>
      <c r="IP661" s="62"/>
      <c r="IQ661" s="62"/>
      <c r="IR661" s="62"/>
      <c r="IS661" s="62"/>
      <c r="IT661" s="62"/>
      <c r="IU661" s="62"/>
      <c r="IV661" s="62"/>
      <c r="IW661" s="62"/>
    </row>
    <row r="662" spans="1:257">
      <c r="A662"/>
      <c r="FT662"/>
      <c r="FU662"/>
      <c r="HA662" s="62"/>
      <c r="HB662" s="62"/>
      <c r="HC662" s="6"/>
      <c r="HD662" s="310"/>
      <c r="HE662" s="224"/>
      <c r="HF662" s="98"/>
      <c r="HH662" s="105"/>
      <c r="HI662" s="90"/>
      <c r="HJ662" s="70"/>
      <c r="HK662" s="49"/>
      <c r="HL662" s="62"/>
      <c r="HM662" s="62"/>
      <c r="HN662" s="62"/>
      <c r="HO662" s="62"/>
      <c r="HP662" s="62"/>
      <c r="HQ662" s="62"/>
      <c r="HR662" s="62"/>
      <c r="HS662" s="62"/>
      <c r="HT662" s="62"/>
      <c r="HU662" s="62"/>
      <c r="HV662" s="62"/>
      <c r="HW662" s="62"/>
      <c r="HX662" s="62"/>
      <c r="HY662" s="62"/>
      <c r="HZ662" s="62"/>
      <c r="IA662" s="62"/>
      <c r="IB662" s="49"/>
      <c r="IC662" s="49"/>
      <c r="ID662" s="49"/>
      <c r="IE662" s="49"/>
      <c r="IF662" s="49"/>
      <c r="IG662" s="49"/>
      <c r="IH662" s="49"/>
      <c r="II662" s="49"/>
      <c r="IJ662" s="49"/>
      <c r="IK662" s="49"/>
      <c r="IL662" s="49"/>
      <c r="IM662" s="49"/>
      <c r="IN662" s="49"/>
      <c r="IO662" s="49"/>
      <c r="IP662" s="49"/>
      <c r="IQ662" s="49"/>
      <c r="IR662" s="49"/>
      <c r="IS662" s="49"/>
      <c r="IT662" s="49"/>
      <c r="IU662" s="49"/>
      <c r="IV662" s="49"/>
      <c r="IW662" s="49"/>
    </row>
    <row r="663" spans="1:257">
      <c r="A663"/>
      <c r="FT663"/>
      <c r="FU663"/>
      <c r="HA663" s="62"/>
      <c r="HB663" s="62"/>
      <c r="HC663" s="6"/>
      <c r="HD663" s="310"/>
      <c r="HE663" s="224"/>
      <c r="HF663" s="98"/>
      <c r="HH663" s="105"/>
      <c r="HI663" s="90"/>
      <c r="HJ663" s="70"/>
      <c r="HK663" s="49"/>
      <c r="HL663" s="62"/>
      <c r="HM663" s="62"/>
      <c r="HN663" s="62"/>
      <c r="HO663" s="62"/>
      <c r="HP663" s="62"/>
      <c r="HQ663" s="62"/>
      <c r="HR663" s="62"/>
      <c r="HS663" s="62"/>
      <c r="HT663" s="62"/>
      <c r="HU663" s="62"/>
      <c r="HV663" s="49"/>
      <c r="HW663" s="49"/>
      <c r="HX663" s="62"/>
      <c r="HY663" s="62"/>
      <c r="HZ663" s="62"/>
      <c r="IA663" s="62"/>
      <c r="IB663" s="49"/>
      <c r="IC663" s="49"/>
      <c r="ID663" s="49"/>
      <c r="IE663" s="49"/>
      <c r="IF663" s="49"/>
      <c r="IG663" s="49"/>
      <c r="IH663" s="49"/>
      <c r="II663" s="49"/>
      <c r="IJ663" s="49"/>
      <c r="IK663" s="49"/>
      <c r="IL663" s="49"/>
      <c r="IM663" s="49"/>
      <c r="IN663" s="49"/>
      <c r="IO663" s="49"/>
      <c r="IP663" s="49"/>
      <c r="IQ663" s="49"/>
      <c r="IR663" s="49"/>
      <c r="IS663" s="49"/>
      <c r="IT663" s="49"/>
      <c r="IU663" s="49"/>
      <c r="IV663" s="49"/>
      <c r="IW663" s="49"/>
    </row>
    <row r="664" spans="1:257">
      <c r="A664"/>
      <c r="FT664"/>
      <c r="FU664"/>
      <c r="HA664" s="62"/>
      <c r="HB664" s="62"/>
      <c r="HC664" s="6"/>
      <c r="HD664" s="310"/>
      <c r="HE664" s="224"/>
      <c r="HF664" s="98"/>
      <c r="HH664" s="105"/>
      <c r="HI664" s="90"/>
      <c r="HJ664" s="70"/>
      <c r="HK664" s="49"/>
      <c r="HL664" s="62"/>
      <c r="HM664" s="62"/>
      <c r="HN664" s="62"/>
      <c r="HO664" s="62"/>
      <c r="HP664" s="62"/>
      <c r="HQ664" s="62"/>
      <c r="HR664" s="62"/>
      <c r="HS664" s="62"/>
      <c r="HT664" s="62"/>
      <c r="HU664" s="62"/>
      <c r="HV664" s="62"/>
      <c r="HW664" s="62"/>
      <c r="HX664" s="49"/>
      <c r="HY664" s="49"/>
      <c r="HZ664" s="49"/>
      <c r="IA664" s="62"/>
      <c r="IB664" s="62"/>
      <c r="IC664" s="62"/>
      <c r="ID664" s="62"/>
      <c r="IE664" s="62"/>
      <c r="IF664" s="62"/>
      <c r="IG664" s="49"/>
      <c r="IH664" s="49"/>
      <c r="II664" s="49"/>
      <c r="IJ664" s="49"/>
      <c r="IK664" s="49"/>
      <c r="IL664" s="49"/>
      <c r="IM664" s="49"/>
      <c r="IN664" s="49"/>
      <c r="IO664" s="49"/>
      <c r="IP664" s="49"/>
      <c r="IQ664" s="49"/>
      <c r="IR664" s="49"/>
      <c r="IS664" s="49"/>
      <c r="IT664" s="49"/>
      <c r="IU664" s="49"/>
      <c r="IV664" s="49"/>
      <c r="IW664" s="49"/>
    </row>
    <row r="665" spans="1:257">
      <c r="A665"/>
      <c r="FT665"/>
      <c r="FU665"/>
      <c r="HA665" s="62"/>
      <c r="HB665" s="62"/>
      <c r="HC665" s="6"/>
      <c r="HD665" s="310"/>
      <c r="HE665" s="224"/>
      <c r="HF665" s="98"/>
      <c r="HH665" s="105"/>
      <c r="HI665" s="90"/>
      <c r="HJ665" s="70"/>
      <c r="HK665" s="49"/>
      <c r="HL665" s="62"/>
      <c r="HM665" s="62"/>
      <c r="HN665" s="62"/>
      <c r="HO665" s="62"/>
      <c r="HP665" s="62"/>
      <c r="HQ665" s="62"/>
      <c r="HR665" s="62"/>
      <c r="HS665" s="62"/>
      <c r="HT665" s="62"/>
      <c r="HU665" s="62"/>
      <c r="HV665" s="62"/>
      <c r="HW665" s="62"/>
      <c r="HX665" s="62"/>
      <c r="HY665" s="62"/>
      <c r="HZ665" s="62"/>
      <c r="IA665" s="62"/>
      <c r="IB665" s="62"/>
      <c r="IC665" s="62"/>
      <c r="ID665" s="62"/>
      <c r="IE665" s="62"/>
      <c r="IF665" s="62"/>
      <c r="IG665" s="49"/>
      <c r="IH665" s="49"/>
      <c r="II665" s="49"/>
      <c r="IJ665" s="49"/>
      <c r="IK665" s="49"/>
      <c r="IL665" s="49"/>
      <c r="IM665" s="49"/>
      <c r="IN665" s="49"/>
      <c r="IO665" s="49"/>
      <c r="IP665" s="49"/>
      <c r="IQ665" s="49"/>
      <c r="IR665" s="49"/>
      <c r="IS665" s="49"/>
      <c r="IT665" s="49"/>
      <c r="IU665" s="49"/>
      <c r="IV665" s="49"/>
      <c r="IW665" s="49"/>
    </row>
    <row r="666" spans="1:257">
      <c r="A666"/>
      <c r="FT666"/>
      <c r="FU666"/>
      <c r="HA666" s="62"/>
      <c r="HB666" s="62"/>
      <c r="HC666" s="6"/>
      <c r="HD666" s="310"/>
      <c r="HE666" s="224"/>
      <c r="HF666" s="98"/>
      <c r="HH666" s="105"/>
      <c r="HI666" s="90"/>
      <c r="HJ666" s="70"/>
      <c r="HK666" s="49"/>
      <c r="HL666" s="62"/>
      <c r="HM666" s="62"/>
      <c r="HN666" s="62"/>
      <c r="HO666" s="62"/>
      <c r="HP666" s="62"/>
      <c r="HQ666" s="62"/>
      <c r="HR666" s="62"/>
      <c r="HS666" s="62"/>
      <c r="HT666" s="62"/>
      <c r="HU666" s="62"/>
      <c r="HV666" s="49"/>
      <c r="HW666" s="49"/>
      <c r="HX666" s="62"/>
      <c r="HY666" s="62"/>
      <c r="HZ666" s="62"/>
      <c r="IA666" s="62"/>
      <c r="IB666" s="62"/>
      <c r="IC666" s="62"/>
      <c r="ID666" s="62"/>
      <c r="IE666" s="62"/>
      <c r="IF666" s="62"/>
      <c r="IG666" s="62"/>
      <c r="IH666" s="62"/>
      <c r="II666" s="49"/>
      <c r="IJ666" s="49"/>
      <c r="IK666" s="49"/>
      <c r="IL666" s="49"/>
      <c r="IM666" s="49"/>
      <c r="IN666" s="49"/>
      <c r="IO666" s="49"/>
      <c r="IP666" s="49"/>
      <c r="IQ666" s="49"/>
      <c r="IR666" s="49"/>
      <c r="IS666" s="49"/>
      <c r="IT666" s="49"/>
      <c r="IU666" s="49"/>
      <c r="IV666" s="49"/>
      <c r="IW666" s="49"/>
    </row>
    <row r="667" spans="1:257">
      <c r="A667"/>
      <c r="FT667"/>
      <c r="FU667"/>
      <c r="HA667" s="62"/>
      <c r="HB667" s="62"/>
      <c r="HC667" s="6"/>
      <c r="HD667" s="310"/>
      <c r="HE667" s="224"/>
      <c r="HF667" s="98"/>
      <c r="HH667" s="105"/>
      <c r="HI667" s="90"/>
      <c r="HJ667" s="73"/>
      <c r="HK667" s="62"/>
      <c r="HL667" s="62"/>
      <c r="HM667" s="62"/>
      <c r="HN667" s="62"/>
      <c r="HO667" s="62"/>
      <c r="HP667" s="62"/>
      <c r="HQ667" s="62"/>
      <c r="HR667" s="62"/>
      <c r="HS667" s="62"/>
      <c r="HT667" s="62"/>
      <c r="HU667" s="62"/>
      <c r="HV667" s="49"/>
      <c r="HW667" s="49"/>
      <c r="HX667" s="49"/>
      <c r="HY667" s="49"/>
      <c r="HZ667" s="49"/>
      <c r="IA667" s="49"/>
      <c r="IB667" s="62"/>
      <c r="IC667" s="62"/>
      <c r="ID667" s="62"/>
      <c r="IE667" s="62"/>
      <c r="IF667" s="62"/>
      <c r="IG667" s="62"/>
      <c r="IH667" s="62"/>
      <c r="II667" s="49"/>
      <c r="IJ667" s="49"/>
      <c r="IK667" s="49"/>
      <c r="IL667" s="49"/>
      <c r="IM667" s="49"/>
      <c r="IN667" s="49"/>
      <c r="IO667" s="49"/>
      <c r="IP667" s="49"/>
      <c r="IQ667" s="49"/>
      <c r="IR667" s="49"/>
      <c r="IS667" s="49"/>
      <c r="IT667" s="49"/>
      <c r="IU667" s="49"/>
      <c r="IV667" s="49"/>
      <c r="IW667" s="49"/>
    </row>
    <row r="668" spans="1:257">
      <c r="A668"/>
      <c r="FT668"/>
      <c r="FU668"/>
      <c r="HA668" s="62"/>
      <c r="HB668" s="62"/>
      <c r="HC668" s="6"/>
      <c r="HD668" s="310"/>
      <c r="HE668" s="224"/>
      <c r="HF668" s="98"/>
      <c r="HH668" s="105"/>
      <c r="HI668" s="90"/>
      <c r="HJ668" s="73"/>
      <c r="HK668" s="62"/>
      <c r="HL668" s="62"/>
      <c r="HM668" s="62"/>
      <c r="HN668" s="62"/>
      <c r="HO668" s="62"/>
      <c r="HP668" s="62"/>
      <c r="HQ668" s="62"/>
      <c r="HR668" s="62"/>
      <c r="HS668" s="62"/>
      <c r="HT668" s="62"/>
      <c r="HU668" s="62"/>
      <c r="HV668" s="49"/>
      <c r="HW668" s="49"/>
      <c r="HX668" s="49"/>
      <c r="HY668" s="49"/>
      <c r="HZ668" s="49"/>
      <c r="IA668" s="62"/>
      <c r="IB668" s="62"/>
      <c r="IC668" s="62"/>
      <c r="ID668" s="62"/>
      <c r="IE668" s="62"/>
      <c r="IF668" s="62"/>
      <c r="IG668" s="62"/>
      <c r="IH668" s="62"/>
      <c r="II668" s="62"/>
      <c r="IJ668" s="49"/>
      <c r="IK668" s="49"/>
      <c r="IL668" s="49"/>
      <c r="IM668" s="49"/>
      <c r="IN668" s="49"/>
      <c r="IO668" s="49"/>
      <c r="IP668" s="49"/>
      <c r="IQ668" s="49"/>
      <c r="IR668" s="49"/>
      <c r="IS668" s="49"/>
      <c r="IT668" s="49"/>
      <c r="IU668" s="49"/>
      <c r="IV668" s="49"/>
      <c r="IW668" s="49"/>
    </row>
    <row r="669" spans="1:257">
      <c r="A669"/>
      <c r="FT669"/>
      <c r="FU669"/>
      <c r="HA669" s="62"/>
      <c r="HB669" s="62"/>
      <c r="HC669" s="6"/>
      <c r="HD669" s="310"/>
      <c r="HE669" s="224"/>
      <c r="HF669" s="98"/>
      <c r="HH669" s="105"/>
      <c r="HI669" s="90"/>
      <c r="HJ669" s="73"/>
      <c r="HK669" s="62"/>
      <c r="HL669" s="62"/>
      <c r="HM669" s="62"/>
      <c r="HN669" s="62"/>
      <c r="HO669" s="62"/>
      <c r="HP669" s="62"/>
      <c r="HQ669" s="62"/>
      <c r="HR669" s="62"/>
      <c r="HS669" s="62"/>
      <c r="HT669" s="62"/>
      <c r="HU669" s="62"/>
      <c r="HV669" s="49"/>
      <c r="HW669" s="49"/>
      <c r="HX669" s="49"/>
      <c r="HY669" s="49"/>
      <c r="HZ669" s="49"/>
      <c r="IA669" s="62"/>
      <c r="IB669" s="49"/>
      <c r="IC669" s="49"/>
      <c r="ID669" s="49"/>
      <c r="IE669" s="49"/>
      <c r="IF669" s="49"/>
      <c r="IG669" s="62"/>
      <c r="IH669" s="62"/>
      <c r="II669" s="62"/>
      <c r="IJ669" s="62"/>
      <c r="IK669" s="62"/>
      <c r="IL669" s="49"/>
      <c r="IM669" s="49"/>
      <c r="IN669" s="49"/>
      <c r="IO669" s="49"/>
      <c r="IP669" s="49"/>
      <c r="IQ669" s="49"/>
      <c r="IR669" s="49"/>
      <c r="IS669" s="49"/>
      <c r="IT669" s="49"/>
      <c r="IU669" s="49"/>
      <c r="IV669" s="49"/>
      <c r="IW669" s="49"/>
    </row>
    <row r="670" spans="1:257">
      <c r="A670"/>
      <c r="FT670"/>
      <c r="FU670"/>
      <c r="HA670" s="62"/>
      <c r="HB670" s="62"/>
      <c r="HC670" s="6"/>
      <c r="HD670" s="310"/>
      <c r="HE670" s="224"/>
      <c r="HF670" s="98"/>
      <c r="HH670" s="105"/>
      <c r="HI670" s="90"/>
      <c r="HJ670" s="73"/>
      <c r="HK670" s="62"/>
      <c r="HL670" s="62"/>
      <c r="HM670" s="62"/>
      <c r="HN670" s="62"/>
      <c r="HO670" s="62"/>
      <c r="HP670" s="62"/>
      <c r="HQ670" s="62"/>
      <c r="HR670" s="62"/>
      <c r="HS670" s="62"/>
      <c r="HT670" s="62"/>
      <c r="HU670" s="62"/>
      <c r="HV670" s="49"/>
      <c r="HW670" s="49"/>
      <c r="HX670" s="49"/>
      <c r="HY670" s="49"/>
      <c r="HZ670" s="49"/>
      <c r="IA670" s="49"/>
      <c r="IB670" s="62"/>
      <c r="IC670" s="62"/>
      <c r="ID670" s="62"/>
      <c r="IE670" s="62"/>
      <c r="IF670" s="62"/>
      <c r="IG670" s="62"/>
      <c r="IH670" s="62"/>
      <c r="II670" s="62"/>
      <c r="IJ670" s="62"/>
      <c r="IK670" s="62"/>
      <c r="IL670" s="49"/>
      <c r="IM670" s="49"/>
      <c r="IN670" s="49"/>
      <c r="IO670" s="49"/>
      <c r="IP670" s="49"/>
      <c r="IQ670" s="49"/>
      <c r="IR670" s="49"/>
      <c r="IS670" s="49"/>
      <c r="IT670" s="49"/>
      <c r="IU670" s="49"/>
      <c r="IV670" s="49"/>
      <c r="IW670" s="49"/>
    </row>
    <row r="671" spans="1:257">
      <c r="A671"/>
      <c r="FT671"/>
      <c r="FU671"/>
      <c r="HA671" s="62"/>
      <c r="HB671" s="62"/>
      <c r="HC671" s="6"/>
      <c r="HD671" s="310"/>
      <c r="HE671" s="224"/>
      <c r="HF671" s="98"/>
      <c r="HH671" s="105"/>
      <c r="HI671" s="90"/>
      <c r="HJ671" s="73"/>
      <c r="HK671" s="62"/>
      <c r="HL671" s="62"/>
      <c r="HM671" s="62"/>
      <c r="HN671" s="62"/>
      <c r="HO671" s="62"/>
      <c r="HP671" s="62"/>
      <c r="HQ671" s="62"/>
      <c r="HR671" s="62"/>
      <c r="HS671" s="62"/>
      <c r="HT671" s="62"/>
      <c r="HU671" s="62"/>
      <c r="HV671" s="62"/>
      <c r="HW671" s="62"/>
      <c r="HX671" s="49"/>
      <c r="HY671" s="49"/>
      <c r="HZ671" s="49"/>
      <c r="IA671" s="49"/>
      <c r="IB671" s="62"/>
      <c r="IC671" s="62"/>
      <c r="ID671" s="62"/>
      <c r="IE671" s="62"/>
      <c r="IF671" s="62"/>
      <c r="IG671" s="49"/>
      <c r="IH671" s="49"/>
      <c r="II671" s="62"/>
      <c r="IJ671" s="62"/>
      <c r="IK671" s="62"/>
      <c r="IL671" s="62"/>
      <c r="IM671" s="62"/>
      <c r="IN671" s="62"/>
      <c r="IO671" s="62"/>
      <c r="IP671" s="62"/>
      <c r="IQ671" s="62"/>
      <c r="IR671" s="62"/>
      <c r="IS671" s="62"/>
      <c r="IT671" s="62"/>
      <c r="IU671" s="62"/>
      <c r="IV671" s="62"/>
      <c r="IW671" s="49"/>
    </row>
    <row r="672" spans="1:257">
      <c r="A672"/>
      <c r="FT672"/>
      <c r="FU672"/>
      <c r="HA672" s="62"/>
      <c r="HB672" s="62"/>
      <c r="HC672" s="6"/>
      <c r="HD672" s="310"/>
      <c r="HE672" s="224"/>
      <c r="HF672" s="98"/>
      <c r="HH672" s="105"/>
      <c r="HI672" s="90"/>
      <c r="HJ672" s="73"/>
      <c r="HK672" s="62"/>
      <c r="HL672" s="62"/>
      <c r="HM672" s="62"/>
      <c r="HN672" s="62"/>
      <c r="HO672" s="62"/>
      <c r="HP672" s="62"/>
      <c r="HQ672" s="62"/>
      <c r="HR672" s="62"/>
      <c r="HS672" s="62"/>
      <c r="HT672" s="62"/>
      <c r="HU672" s="62"/>
      <c r="HV672" s="62"/>
      <c r="HW672" s="62"/>
      <c r="HX672" s="62"/>
      <c r="HY672" s="62"/>
      <c r="HZ672" s="62"/>
      <c r="IA672" s="49"/>
      <c r="IB672" s="49"/>
      <c r="IC672" s="49"/>
      <c r="ID672" s="49"/>
      <c r="IE672" s="49"/>
      <c r="IF672" s="49"/>
      <c r="IG672" s="62"/>
      <c r="IH672" s="62"/>
      <c r="II672" s="62"/>
      <c r="IJ672" s="62"/>
      <c r="IK672" s="62"/>
      <c r="IL672" s="62"/>
      <c r="IM672" s="62"/>
      <c r="IN672" s="62"/>
      <c r="IO672" s="62"/>
      <c r="IP672" s="62"/>
      <c r="IQ672" s="62"/>
      <c r="IR672" s="62"/>
      <c r="IS672" s="62"/>
      <c r="IT672" s="62"/>
      <c r="IU672" s="62"/>
      <c r="IV672" s="62"/>
      <c r="IW672" s="62"/>
    </row>
    <row r="673" spans="1:257">
      <c r="A673"/>
      <c r="FT673"/>
      <c r="FU673"/>
      <c r="HA673" s="62"/>
      <c r="HB673" s="62"/>
      <c r="HC673" s="6"/>
      <c r="HD673" s="311"/>
      <c r="HE673" s="225"/>
      <c r="HF673" s="99"/>
      <c r="HH673" s="106"/>
      <c r="HI673" s="90"/>
      <c r="HJ673" s="73"/>
      <c r="HK673" s="62"/>
      <c r="HL673" s="62"/>
      <c r="HM673" s="62"/>
      <c r="HN673" s="62"/>
      <c r="HO673" s="62"/>
      <c r="HP673" s="62"/>
      <c r="HQ673" s="62"/>
      <c r="HR673" s="62"/>
      <c r="HS673" s="62"/>
      <c r="HT673" s="62"/>
      <c r="HU673" s="62"/>
      <c r="HV673" s="62"/>
      <c r="HW673" s="62"/>
      <c r="HX673" s="62"/>
      <c r="HY673" s="62"/>
      <c r="HZ673" s="62"/>
      <c r="IA673" s="62"/>
      <c r="IB673" s="49"/>
      <c r="IC673" s="49"/>
      <c r="ID673" s="49"/>
      <c r="IE673" s="49"/>
      <c r="IF673" s="49"/>
      <c r="IG673" s="62"/>
      <c r="IH673" s="62"/>
      <c r="II673" s="62"/>
      <c r="IJ673" s="62"/>
      <c r="IK673" s="62"/>
      <c r="IL673" s="62"/>
      <c r="IM673" s="62"/>
      <c r="IN673" s="62"/>
      <c r="IO673" s="62"/>
      <c r="IP673" s="62"/>
      <c r="IQ673" s="62"/>
      <c r="IR673" s="62"/>
      <c r="IS673" s="62"/>
      <c r="IT673" s="62"/>
      <c r="IU673" s="62"/>
      <c r="IV673" s="62"/>
      <c r="IW673" s="62"/>
    </row>
    <row r="674" spans="1:257">
      <c r="A674"/>
      <c r="FT674"/>
      <c r="FU674"/>
      <c r="HA674" s="62"/>
      <c r="HB674" s="62"/>
      <c r="HC674" s="6"/>
      <c r="HD674" s="310"/>
      <c r="HE674" s="224"/>
      <c r="HF674" s="98"/>
      <c r="HH674" s="105"/>
      <c r="HI674" s="90"/>
      <c r="HJ674" s="73"/>
      <c r="HK674" s="62"/>
      <c r="HL674" s="62"/>
      <c r="HM674" s="62"/>
      <c r="HN674" s="62"/>
      <c r="HO674" s="62"/>
      <c r="HP674" s="62"/>
      <c r="HQ674" s="62"/>
      <c r="HR674" s="62"/>
      <c r="HS674" s="62"/>
      <c r="HT674" s="62"/>
      <c r="HU674" s="62"/>
      <c r="HV674" s="62"/>
      <c r="HW674" s="62"/>
      <c r="HX674" s="62"/>
      <c r="HY674" s="62"/>
      <c r="HZ674" s="62"/>
      <c r="IA674" s="62"/>
      <c r="IB674" s="49"/>
      <c r="IC674" s="49"/>
      <c r="ID674" s="49"/>
      <c r="IE674" s="49"/>
      <c r="IF674" s="49"/>
      <c r="IG674" s="49"/>
      <c r="IH674" s="49"/>
      <c r="II674" s="62"/>
      <c r="IJ674" s="62"/>
      <c r="IK674" s="62"/>
      <c r="IL674" s="62"/>
      <c r="IM674" s="62"/>
      <c r="IN674" s="62"/>
      <c r="IO674" s="62"/>
      <c r="IP674" s="62"/>
      <c r="IQ674" s="62"/>
      <c r="IR674" s="62"/>
      <c r="IS674" s="62"/>
      <c r="IT674" s="62"/>
      <c r="IU674" s="62"/>
      <c r="IV674" s="62"/>
      <c r="IW674" s="62"/>
    </row>
    <row r="675" spans="1:257">
      <c r="A675"/>
      <c r="FT675"/>
      <c r="FU675"/>
      <c r="HA675" s="62"/>
      <c r="HB675" s="62"/>
      <c r="HC675" s="6"/>
      <c r="HD675" s="310"/>
      <c r="HE675" s="224"/>
      <c r="HF675" s="98"/>
      <c r="HH675" s="105"/>
      <c r="HI675" s="90"/>
      <c r="HJ675" s="73"/>
      <c r="HK675" s="62"/>
      <c r="HL675" s="62"/>
      <c r="HM675" s="62"/>
      <c r="HN675" s="62"/>
      <c r="HO675" s="62"/>
      <c r="HP675" s="62"/>
      <c r="HQ675" s="62"/>
      <c r="HR675" s="62"/>
      <c r="HS675" s="62"/>
      <c r="HT675" s="62"/>
      <c r="HU675" s="62"/>
      <c r="HV675" s="62"/>
      <c r="HW675" s="62"/>
      <c r="HX675" s="62"/>
      <c r="HY675" s="62"/>
      <c r="HZ675" s="62"/>
      <c r="IA675" s="62"/>
      <c r="IB675" s="62"/>
      <c r="IC675" s="62"/>
      <c r="ID675" s="62"/>
      <c r="IE675" s="62"/>
      <c r="IF675" s="62"/>
      <c r="IG675" s="62"/>
      <c r="IH675" s="62"/>
      <c r="II675" s="62"/>
      <c r="IJ675" s="62"/>
      <c r="IK675" s="62"/>
      <c r="IL675" s="62"/>
      <c r="IM675" s="62"/>
      <c r="IN675" s="62"/>
      <c r="IO675" s="62"/>
      <c r="IP675" s="62"/>
      <c r="IQ675" s="62"/>
      <c r="IR675" s="62"/>
      <c r="IS675" s="62"/>
      <c r="IT675" s="62"/>
      <c r="IU675" s="62"/>
      <c r="IV675" s="62"/>
      <c r="IW675" s="62"/>
    </row>
    <row r="676" spans="1:257">
      <c r="A676"/>
      <c r="FT676"/>
      <c r="FU676"/>
      <c r="HA676" s="49"/>
      <c r="HB676" s="62"/>
      <c r="HC676" s="6"/>
      <c r="HD676" s="310"/>
      <c r="HE676" s="224"/>
      <c r="HF676" s="98"/>
      <c r="HH676" s="105"/>
      <c r="HI676" s="90"/>
      <c r="HJ676" s="73"/>
      <c r="HK676" s="62"/>
      <c r="HL676" s="62"/>
      <c r="HM676" s="62"/>
      <c r="HN676" s="62"/>
      <c r="HO676" s="62"/>
      <c r="HP676" s="62"/>
      <c r="HQ676" s="62"/>
      <c r="HR676" s="62"/>
      <c r="HS676" s="62"/>
      <c r="HT676" s="62"/>
      <c r="HU676" s="62"/>
      <c r="HV676" s="62"/>
      <c r="HW676" s="62"/>
      <c r="HX676" s="62"/>
      <c r="HY676" s="62"/>
      <c r="HZ676" s="62"/>
      <c r="IA676" s="62"/>
      <c r="IB676" s="49"/>
      <c r="IC676" s="49"/>
      <c r="ID676" s="49"/>
      <c r="IE676" s="49"/>
      <c r="IF676" s="49"/>
      <c r="IG676" s="49"/>
      <c r="IH676" s="49"/>
      <c r="II676" s="49"/>
      <c r="IJ676" s="49"/>
      <c r="IK676" s="49"/>
      <c r="IL676" s="49"/>
      <c r="IM676" s="49"/>
      <c r="IN676" s="49"/>
      <c r="IO676" s="49"/>
      <c r="IP676" s="49"/>
      <c r="IQ676" s="49"/>
      <c r="IR676" s="49"/>
      <c r="IS676" s="49"/>
      <c r="IT676" s="49"/>
      <c r="IU676" s="49"/>
      <c r="IV676" s="49"/>
      <c r="IW676" s="49"/>
    </row>
    <row r="677" spans="1:257">
      <c r="A677"/>
      <c r="FT677"/>
      <c r="FU677"/>
      <c r="HA677" s="49"/>
      <c r="HB677" s="62"/>
      <c r="HC677" s="6"/>
      <c r="HD677" s="310"/>
      <c r="HE677" s="224"/>
      <c r="HF677" s="98"/>
      <c r="HH677" s="105"/>
      <c r="HI677" s="90"/>
      <c r="HJ677" s="73"/>
      <c r="HK677" s="62"/>
      <c r="HL677" s="62"/>
      <c r="HM677" s="62"/>
      <c r="HN677" s="62"/>
      <c r="HO677" s="62"/>
      <c r="HP677" s="62"/>
      <c r="HQ677" s="62"/>
      <c r="HR677" s="62"/>
      <c r="HS677" s="62"/>
      <c r="HT677" s="62"/>
      <c r="HU677" s="62"/>
      <c r="HV677" s="49"/>
      <c r="HW677" s="49"/>
      <c r="HX677" s="62"/>
      <c r="HY677" s="62"/>
      <c r="HZ677" s="62"/>
      <c r="IA677" s="62"/>
      <c r="IB677" s="49"/>
      <c r="IC677" s="49"/>
      <c r="ID677" s="49"/>
      <c r="IE677" s="49"/>
      <c r="IF677" s="49"/>
      <c r="IG677" s="49"/>
      <c r="IH677" s="49"/>
      <c r="II677" s="49"/>
      <c r="IJ677" s="49"/>
      <c r="IK677" s="49"/>
      <c r="IL677" s="49"/>
      <c r="IM677" s="49"/>
      <c r="IN677" s="49"/>
      <c r="IO677" s="49"/>
      <c r="IP677" s="49"/>
      <c r="IQ677" s="49"/>
      <c r="IR677" s="49"/>
      <c r="IS677" s="49"/>
      <c r="IT677" s="49"/>
      <c r="IU677" s="49"/>
      <c r="IV677" s="49"/>
      <c r="IW677" s="49"/>
    </row>
    <row r="678" spans="1:257">
      <c r="A678"/>
      <c r="FT678"/>
      <c r="FU678"/>
      <c r="HA678" s="49"/>
      <c r="HB678" s="62"/>
      <c r="HC678" s="6"/>
      <c r="HD678" s="310"/>
      <c r="HE678" s="224"/>
      <c r="HF678" s="98"/>
      <c r="HH678" s="105"/>
      <c r="HI678" s="90"/>
      <c r="HJ678" s="73"/>
      <c r="HK678" s="62"/>
      <c r="HL678" s="62"/>
      <c r="HM678" s="62"/>
      <c r="HN678" s="62"/>
      <c r="HO678" s="62"/>
      <c r="HP678" s="62"/>
      <c r="HQ678" s="62"/>
      <c r="HR678" s="62"/>
      <c r="HS678" s="62"/>
      <c r="HT678" s="62"/>
      <c r="HU678" s="62"/>
      <c r="HV678" s="62"/>
      <c r="HW678" s="62"/>
      <c r="HX678" s="49"/>
      <c r="HY678" s="49"/>
      <c r="HZ678" s="49"/>
      <c r="IA678" s="62"/>
      <c r="IB678" s="62"/>
      <c r="IC678" s="62"/>
      <c r="ID678" s="62"/>
      <c r="IE678" s="62"/>
      <c r="IF678" s="62"/>
      <c r="IG678" s="49"/>
      <c r="IH678" s="49"/>
      <c r="II678" s="49"/>
      <c r="IJ678" s="49"/>
      <c r="IK678" s="49"/>
      <c r="IL678" s="49"/>
      <c r="IM678" s="49"/>
      <c r="IN678" s="49"/>
      <c r="IO678" s="49"/>
      <c r="IP678" s="49"/>
      <c r="IQ678" s="49"/>
      <c r="IR678" s="49"/>
      <c r="IS678" s="49"/>
      <c r="IT678" s="49"/>
      <c r="IU678" s="49"/>
      <c r="IV678" s="49"/>
      <c r="IW678" s="49"/>
    </row>
    <row r="679" spans="1:257">
      <c r="A679"/>
      <c r="FT679"/>
      <c r="FU679"/>
      <c r="HA679" s="49"/>
      <c r="HB679" s="62"/>
      <c r="HC679" s="6"/>
      <c r="HD679" s="310"/>
      <c r="HE679" s="224"/>
      <c r="HF679" s="98"/>
      <c r="HH679" s="105"/>
      <c r="HI679" s="90"/>
      <c r="HJ679" s="73"/>
      <c r="HK679" s="62"/>
      <c r="HL679" s="62"/>
      <c r="HM679" s="62"/>
      <c r="HN679" s="62"/>
      <c r="HO679" s="62"/>
      <c r="HP679" s="62"/>
      <c r="HQ679" s="62"/>
      <c r="HR679" s="62"/>
      <c r="HS679" s="62"/>
      <c r="HT679" s="62"/>
      <c r="HU679" s="62"/>
      <c r="HV679" s="62"/>
      <c r="HW679" s="62"/>
      <c r="HX679" s="62"/>
      <c r="HY679" s="62"/>
      <c r="HZ679" s="62"/>
      <c r="IA679" s="62"/>
      <c r="IB679" s="62"/>
      <c r="IC679" s="62"/>
      <c r="ID679" s="62"/>
      <c r="IE679" s="62"/>
      <c r="IF679" s="62"/>
      <c r="IG679" s="49"/>
      <c r="IH679" s="49"/>
      <c r="II679" s="49"/>
      <c r="IJ679" s="49"/>
      <c r="IK679" s="49"/>
      <c r="IL679" s="49"/>
      <c r="IM679" s="49"/>
      <c r="IN679" s="49"/>
      <c r="IO679" s="49"/>
      <c r="IP679" s="49"/>
      <c r="IQ679" s="49"/>
      <c r="IR679" s="49"/>
      <c r="IS679" s="49"/>
      <c r="IT679" s="49"/>
      <c r="IU679" s="49"/>
      <c r="IV679" s="49"/>
      <c r="IW679" s="49"/>
    </row>
    <row r="680" spans="1:257">
      <c r="A680"/>
      <c r="FT680"/>
      <c r="FU680"/>
      <c r="HA680" s="49"/>
      <c r="HB680" s="62"/>
      <c r="HC680" s="6"/>
      <c r="HD680" s="310"/>
      <c r="HE680" s="224"/>
      <c r="HF680" s="98"/>
      <c r="HH680" s="105"/>
      <c r="HI680" s="90"/>
      <c r="HJ680" s="73"/>
      <c r="HK680" s="62"/>
      <c r="HL680" s="62"/>
      <c r="HM680" s="62"/>
      <c r="HN680" s="62"/>
      <c r="HO680" s="62"/>
      <c r="HP680" s="62"/>
      <c r="HQ680" s="62"/>
      <c r="HR680" s="62"/>
      <c r="HS680" s="62"/>
      <c r="HT680" s="62"/>
      <c r="HU680" s="62"/>
      <c r="HV680" s="49"/>
      <c r="HW680" s="49"/>
      <c r="HX680" s="62"/>
      <c r="HY680" s="62"/>
      <c r="HZ680" s="62"/>
      <c r="IA680" s="62"/>
      <c r="IB680" s="62"/>
      <c r="IC680" s="62"/>
      <c r="ID680" s="62"/>
      <c r="IE680" s="62"/>
      <c r="IF680" s="62"/>
      <c r="IG680" s="62"/>
      <c r="IH680" s="62"/>
      <c r="II680" s="49"/>
      <c r="IJ680" s="49"/>
      <c r="IK680" s="49"/>
      <c r="IL680" s="49"/>
      <c r="IM680" s="49"/>
      <c r="IN680" s="49"/>
      <c r="IO680" s="49"/>
      <c r="IP680" s="49"/>
      <c r="IQ680" s="49"/>
      <c r="IR680" s="49"/>
      <c r="IS680" s="49"/>
      <c r="IT680" s="49"/>
      <c r="IU680" s="49"/>
      <c r="IV680" s="49"/>
      <c r="IW680" s="49"/>
    </row>
    <row r="681" spans="1:257">
      <c r="A681"/>
      <c r="FT681"/>
      <c r="FU681"/>
      <c r="HA681" s="62"/>
      <c r="HB681" s="62"/>
      <c r="HC681" s="6"/>
      <c r="HD681" s="310"/>
      <c r="HE681" s="224"/>
      <c r="HF681" s="98"/>
      <c r="HH681" s="105"/>
      <c r="HI681" s="90"/>
      <c r="HJ681" s="73"/>
      <c r="HK681" s="62"/>
      <c r="HL681" s="62"/>
      <c r="HM681" s="62"/>
      <c r="HN681" s="62"/>
      <c r="HO681" s="62"/>
      <c r="HP681" s="62"/>
      <c r="HQ681" s="62"/>
      <c r="HR681" s="62"/>
      <c r="HS681" s="62"/>
      <c r="HT681" s="62"/>
      <c r="HU681" s="62"/>
      <c r="HV681" s="49"/>
      <c r="HW681" s="49"/>
      <c r="HX681" s="49"/>
      <c r="HY681" s="49"/>
      <c r="HZ681" s="49"/>
      <c r="IA681" s="49"/>
      <c r="IB681" s="62"/>
      <c r="IC681" s="62"/>
      <c r="ID681" s="62"/>
      <c r="IE681" s="62"/>
      <c r="IF681" s="62"/>
      <c r="IG681" s="62"/>
      <c r="IH681" s="62"/>
      <c r="II681" s="49"/>
      <c r="IJ681" s="49"/>
      <c r="IK681" s="49"/>
      <c r="IL681" s="49"/>
      <c r="IM681" s="49"/>
      <c r="IN681" s="49"/>
      <c r="IO681" s="49"/>
      <c r="IP681" s="49"/>
      <c r="IQ681" s="49"/>
      <c r="IR681" s="49"/>
      <c r="IS681" s="49"/>
      <c r="IT681" s="49"/>
      <c r="IU681" s="49"/>
      <c r="IV681" s="49"/>
      <c r="IW681" s="49"/>
    </row>
    <row r="682" spans="1:257">
      <c r="A682"/>
      <c r="FT682"/>
      <c r="FU682"/>
      <c r="HA682" s="62"/>
      <c r="HB682" s="62"/>
      <c r="HC682" s="6"/>
      <c r="HD682" s="310"/>
      <c r="HE682" s="224"/>
      <c r="HF682" s="98"/>
      <c r="HH682" s="105"/>
      <c r="HI682" s="90"/>
      <c r="HJ682" s="73"/>
      <c r="HK682" s="62"/>
      <c r="HL682" s="62"/>
      <c r="HM682" s="62"/>
      <c r="HN682" s="62"/>
      <c r="HO682" s="62"/>
      <c r="HP682" s="62"/>
      <c r="HQ682" s="62"/>
      <c r="HR682" s="62"/>
      <c r="HS682" s="62"/>
      <c r="HT682" s="62"/>
      <c r="HU682" s="62"/>
      <c r="HV682" s="49"/>
      <c r="HW682" s="49"/>
      <c r="HX682" s="49"/>
      <c r="HY682" s="49"/>
      <c r="HZ682" s="49"/>
      <c r="IA682" s="62"/>
      <c r="IB682" s="62"/>
      <c r="IC682" s="62"/>
      <c r="ID682" s="62"/>
      <c r="IE682" s="62"/>
      <c r="IF682" s="62"/>
      <c r="IG682" s="62"/>
      <c r="IH682" s="62"/>
      <c r="II682" s="62"/>
      <c r="IJ682" s="49"/>
      <c r="IK682" s="49"/>
      <c r="IL682" s="49"/>
      <c r="IM682" s="49"/>
      <c r="IN682" s="49"/>
      <c r="IO682" s="49"/>
      <c r="IP682" s="49"/>
      <c r="IQ682" s="49"/>
      <c r="IR682" s="49"/>
      <c r="IS682" s="49"/>
      <c r="IT682" s="49"/>
      <c r="IU682" s="49"/>
      <c r="IV682" s="49"/>
      <c r="IW682" s="49"/>
    </row>
    <row r="683" spans="1:257">
      <c r="A683"/>
      <c r="FT683"/>
      <c r="FU683"/>
      <c r="HA683" s="62"/>
      <c r="HB683" s="62"/>
      <c r="HC683" s="6"/>
      <c r="HD683" s="310"/>
      <c r="HE683" s="224"/>
      <c r="HF683" s="98"/>
      <c r="HH683" s="105"/>
      <c r="HI683" s="90"/>
      <c r="HJ683" s="73"/>
      <c r="HK683" s="62"/>
      <c r="HL683" s="62"/>
      <c r="HM683" s="62"/>
      <c r="HN683" s="62"/>
      <c r="HO683" s="62"/>
      <c r="HP683" s="62"/>
      <c r="HQ683" s="62"/>
      <c r="HR683" s="62"/>
      <c r="HS683" s="62"/>
      <c r="HT683" s="62"/>
      <c r="HU683" s="62"/>
      <c r="HV683" s="49"/>
      <c r="HW683" s="49"/>
      <c r="HX683" s="49"/>
      <c r="HY683" s="49"/>
      <c r="HZ683" s="49"/>
      <c r="IA683" s="62"/>
      <c r="IB683" s="49"/>
      <c r="IC683" s="49"/>
      <c r="ID683" s="49"/>
      <c r="IE683" s="49"/>
      <c r="IF683" s="49"/>
      <c r="IG683" s="62"/>
      <c r="IH683" s="62"/>
      <c r="II683" s="62"/>
      <c r="IJ683" s="62"/>
      <c r="IK683" s="62"/>
      <c r="IL683" s="49"/>
      <c r="IM683" s="49"/>
      <c r="IN683" s="49"/>
      <c r="IO683" s="49"/>
      <c r="IP683" s="49"/>
      <c r="IQ683" s="49"/>
      <c r="IR683" s="49"/>
      <c r="IS683" s="49"/>
      <c r="IT683" s="49"/>
      <c r="IU683" s="49"/>
      <c r="IV683" s="49"/>
      <c r="IW683" s="49"/>
    </row>
    <row r="684" spans="1:257">
      <c r="A684"/>
      <c r="FT684"/>
      <c r="FU684"/>
      <c r="HA684" s="62"/>
      <c r="HB684" s="62"/>
      <c r="HC684" s="6"/>
      <c r="HD684" s="310"/>
      <c r="HE684" s="224"/>
      <c r="HF684" s="98"/>
      <c r="HH684" s="105"/>
      <c r="HI684" s="90"/>
      <c r="HJ684" s="73"/>
      <c r="HK684" s="62"/>
      <c r="HL684" s="62"/>
      <c r="HM684" s="62"/>
      <c r="HN684" s="62"/>
      <c r="HO684" s="62"/>
      <c r="HP684" s="62"/>
      <c r="HQ684" s="62"/>
      <c r="HR684" s="62"/>
      <c r="HS684" s="62"/>
      <c r="HT684" s="62"/>
      <c r="HU684" s="62"/>
      <c r="HV684" s="49"/>
      <c r="HW684" s="49"/>
      <c r="HX684" s="49"/>
      <c r="HY684" s="49"/>
      <c r="HZ684" s="49"/>
      <c r="IA684" s="49"/>
      <c r="IB684" s="62"/>
      <c r="IC684" s="62"/>
      <c r="ID684" s="62"/>
      <c r="IE684" s="62"/>
      <c r="IF684" s="62"/>
      <c r="IG684" s="62"/>
      <c r="IH684" s="62"/>
      <c r="II684" s="62"/>
      <c r="IJ684" s="62"/>
      <c r="IK684" s="62"/>
      <c r="IL684" s="49"/>
      <c r="IM684" s="49"/>
      <c r="IN684" s="49"/>
      <c r="IO684" s="49"/>
      <c r="IP684" s="49"/>
      <c r="IQ684" s="49"/>
      <c r="IR684" s="49"/>
      <c r="IS684" s="49"/>
      <c r="IT684" s="49"/>
      <c r="IU684" s="49"/>
      <c r="IV684" s="49"/>
      <c r="IW684" s="49"/>
    </row>
    <row r="685" spans="1:257">
      <c r="A685"/>
      <c r="FT685"/>
      <c r="FU685"/>
      <c r="HA685" s="62"/>
      <c r="HB685" s="62"/>
      <c r="HC685" s="6"/>
      <c r="HD685" s="310"/>
      <c r="HE685" s="224"/>
      <c r="HF685" s="98"/>
      <c r="HH685" s="105"/>
      <c r="HI685" s="90"/>
      <c r="HJ685" s="73"/>
      <c r="HK685" s="62"/>
      <c r="HL685" s="62"/>
      <c r="HM685" s="62"/>
      <c r="HN685" s="62"/>
      <c r="HO685" s="62"/>
      <c r="HP685" s="62"/>
      <c r="HQ685" s="62"/>
      <c r="HR685" s="62"/>
      <c r="HS685" s="62"/>
      <c r="HT685" s="62"/>
      <c r="HU685" s="62"/>
      <c r="HV685" s="62"/>
      <c r="HW685" s="62"/>
      <c r="HX685" s="49"/>
      <c r="HY685" s="49"/>
      <c r="HZ685" s="49"/>
      <c r="IA685" s="49"/>
      <c r="IB685" s="62"/>
      <c r="IC685" s="62"/>
      <c r="ID685" s="62"/>
      <c r="IE685" s="62"/>
      <c r="IF685" s="62"/>
      <c r="IG685" s="49"/>
      <c r="IH685" s="49"/>
      <c r="II685" s="62"/>
      <c r="IJ685" s="62"/>
      <c r="IK685" s="62"/>
      <c r="IL685" s="62"/>
      <c r="IM685" s="62"/>
      <c r="IN685" s="62"/>
      <c r="IO685" s="62"/>
      <c r="IP685" s="62"/>
      <c r="IQ685" s="62"/>
      <c r="IR685" s="62"/>
      <c r="IS685" s="62"/>
      <c r="IT685" s="62"/>
      <c r="IU685" s="62"/>
      <c r="IV685" s="62"/>
      <c r="IW685" s="49"/>
    </row>
    <row r="686" spans="1:257">
      <c r="A686"/>
      <c r="FT686"/>
      <c r="FU686"/>
      <c r="HA686" s="62"/>
      <c r="HB686" s="62"/>
      <c r="HC686" s="6"/>
      <c r="HD686" s="311"/>
      <c r="HE686" s="225"/>
      <c r="HF686" s="99"/>
      <c r="HH686" s="106"/>
      <c r="HI686" s="90"/>
      <c r="HJ686" s="73"/>
      <c r="HK686" s="62"/>
      <c r="HL686" s="62"/>
      <c r="HM686" s="62"/>
      <c r="HN686" s="62"/>
      <c r="HO686" s="62"/>
      <c r="HP686" s="62"/>
      <c r="HQ686" s="62"/>
      <c r="HR686" s="62"/>
      <c r="HS686" s="62"/>
      <c r="HT686" s="62"/>
      <c r="HU686" s="62"/>
      <c r="HV686" s="62"/>
      <c r="HW686" s="62"/>
      <c r="HX686" s="62"/>
      <c r="HY686" s="62"/>
      <c r="HZ686" s="62"/>
      <c r="IA686" s="49"/>
      <c r="IB686" s="49"/>
      <c r="IC686" s="49"/>
      <c r="ID686" s="49"/>
      <c r="IE686" s="49"/>
      <c r="IF686" s="49"/>
      <c r="IG686" s="62"/>
      <c r="IH686" s="62"/>
      <c r="II686" s="62"/>
      <c r="IJ686" s="62"/>
      <c r="IK686" s="62"/>
      <c r="IL686" s="62"/>
      <c r="IM686" s="62"/>
      <c r="IN686" s="62"/>
      <c r="IO686" s="62"/>
      <c r="IP686" s="62"/>
      <c r="IQ686" s="62"/>
      <c r="IR686" s="62"/>
      <c r="IS686" s="62"/>
      <c r="IT686" s="62"/>
      <c r="IU686" s="62"/>
      <c r="IV686" s="62"/>
      <c r="IW686" s="62"/>
    </row>
    <row r="687" spans="1:257">
      <c r="A687"/>
      <c r="FT687"/>
      <c r="FU687"/>
      <c r="HA687" s="49"/>
      <c r="HB687" s="62"/>
      <c r="HC687" s="6"/>
      <c r="HD687" s="310"/>
      <c r="HE687" s="224"/>
      <c r="HF687" s="98"/>
      <c r="HH687" s="105"/>
      <c r="HI687" s="90"/>
      <c r="HJ687" s="73"/>
      <c r="HK687" s="62"/>
      <c r="HL687" s="49"/>
      <c r="HM687" s="49"/>
      <c r="HN687" s="49"/>
      <c r="HO687" s="49"/>
      <c r="HP687" s="49"/>
      <c r="HQ687" s="49"/>
      <c r="HR687" s="49"/>
      <c r="HS687" s="49"/>
      <c r="HT687" s="49"/>
      <c r="HU687" s="49"/>
      <c r="HV687" s="62"/>
      <c r="HW687" s="62"/>
      <c r="HX687" s="62"/>
      <c r="HY687" s="62"/>
      <c r="HZ687" s="62"/>
      <c r="IA687" s="62"/>
      <c r="IB687" s="49"/>
      <c r="IC687" s="49"/>
      <c r="ID687" s="49"/>
      <c r="IE687" s="49"/>
      <c r="IF687" s="49"/>
      <c r="IG687" s="62"/>
      <c r="IH687" s="62"/>
      <c r="II687" s="62"/>
      <c r="IJ687" s="62"/>
      <c r="IK687" s="62"/>
      <c r="IL687" s="62"/>
      <c r="IM687" s="62"/>
      <c r="IN687" s="62"/>
      <c r="IO687" s="62"/>
      <c r="IP687" s="62"/>
      <c r="IQ687" s="62"/>
      <c r="IR687" s="62"/>
      <c r="IS687" s="62"/>
      <c r="IT687" s="62"/>
      <c r="IU687" s="62"/>
      <c r="IV687" s="62"/>
      <c r="IW687" s="62"/>
    </row>
    <row r="688" spans="1:257">
      <c r="A688"/>
      <c r="FT688"/>
      <c r="FU688"/>
      <c r="HA688" s="62"/>
      <c r="HB688" s="62"/>
      <c r="HC688" s="6"/>
      <c r="HD688" s="310"/>
      <c r="HE688" s="224"/>
      <c r="HF688" s="98"/>
      <c r="HH688" s="105"/>
      <c r="HI688" s="90"/>
      <c r="HJ688" s="73"/>
      <c r="HK688" s="62"/>
      <c r="HL688" s="62"/>
      <c r="HM688" s="62"/>
      <c r="HN688" s="62"/>
      <c r="HO688" s="62"/>
      <c r="HP688" s="62"/>
      <c r="HQ688" s="62"/>
      <c r="HR688" s="62"/>
      <c r="HS688" s="62"/>
      <c r="HT688" s="62"/>
      <c r="HU688" s="62"/>
      <c r="HV688" s="62"/>
      <c r="HW688" s="62"/>
      <c r="HX688" s="62"/>
      <c r="HY688" s="62"/>
      <c r="HZ688" s="62"/>
      <c r="IA688" s="49"/>
      <c r="IB688" s="49"/>
      <c r="IC688" s="49"/>
      <c r="ID688" s="49"/>
      <c r="IE688" s="49"/>
      <c r="IF688" s="49"/>
      <c r="IG688" s="49"/>
      <c r="IH688" s="49"/>
      <c r="II688" s="62"/>
      <c r="IJ688" s="62"/>
      <c r="IK688" s="62"/>
      <c r="IL688" s="62"/>
      <c r="IM688" s="62"/>
      <c r="IN688" s="62"/>
      <c r="IO688" s="62"/>
      <c r="IP688" s="62"/>
      <c r="IQ688" s="62"/>
      <c r="IR688" s="62"/>
      <c r="IS688" s="62"/>
      <c r="IT688" s="62"/>
      <c r="IU688" s="62"/>
      <c r="IV688" s="62"/>
      <c r="IW688" s="62"/>
    </row>
    <row r="689" spans="1:257">
      <c r="A689"/>
      <c r="FT689"/>
      <c r="FU689"/>
      <c r="HA689" s="62"/>
      <c r="HB689" s="62"/>
      <c r="HC689" s="6"/>
      <c r="HD689" s="310"/>
      <c r="HE689" s="224"/>
      <c r="HF689" s="98"/>
      <c r="HH689" s="105"/>
      <c r="HI689" s="90"/>
      <c r="HJ689" s="73"/>
      <c r="HK689" s="62"/>
      <c r="HL689" s="62"/>
      <c r="HM689" s="62"/>
      <c r="HN689" s="62"/>
      <c r="HO689" s="62"/>
      <c r="HP689" s="62"/>
      <c r="HQ689" s="62"/>
      <c r="HR689" s="62"/>
      <c r="HS689" s="62"/>
      <c r="HT689" s="62"/>
      <c r="HU689" s="62"/>
      <c r="HV689" s="62"/>
      <c r="HW689" s="62"/>
      <c r="HX689" s="62"/>
      <c r="HY689" s="62"/>
      <c r="HZ689" s="62"/>
      <c r="IA689" s="62"/>
      <c r="IB689" s="62"/>
      <c r="IC689" s="62"/>
      <c r="ID689" s="62"/>
      <c r="IE689" s="62"/>
      <c r="IF689" s="62"/>
      <c r="IG689" s="62"/>
      <c r="IH689" s="62"/>
      <c r="II689" s="62"/>
      <c r="IJ689" s="62"/>
      <c r="IK689" s="62"/>
      <c r="IL689" s="62"/>
      <c r="IM689" s="62"/>
      <c r="IN689" s="62"/>
      <c r="IO689" s="62"/>
      <c r="IP689" s="62"/>
      <c r="IQ689" s="62"/>
      <c r="IR689" s="62"/>
      <c r="IS689" s="62"/>
      <c r="IT689" s="62"/>
      <c r="IU689" s="62"/>
      <c r="IV689" s="62"/>
      <c r="IW689" s="62"/>
    </row>
    <row r="690" spans="1:257">
      <c r="A690"/>
      <c r="FT690"/>
      <c r="FU690"/>
      <c r="HA690" s="49"/>
      <c r="HB690" s="62"/>
      <c r="HC690" s="6"/>
      <c r="HD690" s="310"/>
      <c r="HE690" s="224"/>
      <c r="HF690" s="98"/>
      <c r="HH690" s="105"/>
      <c r="HI690" s="90"/>
      <c r="HJ690" s="73"/>
      <c r="HK690" s="62"/>
      <c r="HL690" s="49"/>
      <c r="HM690" s="49"/>
      <c r="HN690" s="49"/>
      <c r="HO690" s="49"/>
      <c r="HP690" s="49"/>
      <c r="HQ690" s="49"/>
      <c r="HR690" s="49"/>
      <c r="HS690" s="49"/>
      <c r="HT690" s="49"/>
      <c r="HU690" s="49"/>
      <c r="HV690" s="62"/>
      <c r="HW690" s="62"/>
      <c r="HX690" s="62"/>
      <c r="HY690" s="62"/>
      <c r="HZ690" s="62"/>
      <c r="IA690" s="62"/>
      <c r="IB690" s="49"/>
      <c r="IC690" s="49"/>
      <c r="ID690" s="49"/>
      <c r="IE690" s="49"/>
      <c r="IF690" s="49"/>
      <c r="IG690" s="49"/>
      <c r="IH690" s="49"/>
      <c r="II690" s="49"/>
      <c r="IJ690" s="49"/>
      <c r="IK690" s="49"/>
      <c r="IL690" s="49"/>
      <c r="IM690" s="49"/>
      <c r="IN690" s="49"/>
      <c r="IO690" s="49"/>
      <c r="IP690" s="49"/>
      <c r="IQ690" s="49"/>
      <c r="IR690" s="49"/>
      <c r="IS690" s="49"/>
      <c r="IT690" s="49"/>
      <c r="IU690" s="49"/>
      <c r="IV690" s="49"/>
      <c r="IW690" s="49"/>
    </row>
    <row r="691" spans="1:257">
      <c r="A691"/>
      <c r="FT691"/>
      <c r="FU691"/>
      <c r="HA691" s="49"/>
      <c r="HB691" s="62"/>
      <c r="HC691" s="6"/>
      <c r="HD691" s="310"/>
      <c r="HE691" s="224"/>
      <c r="HF691" s="98"/>
      <c r="HH691" s="105"/>
      <c r="HI691" s="90"/>
      <c r="HJ691" s="73"/>
      <c r="HK691" s="62"/>
      <c r="HL691" s="49"/>
      <c r="HM691" s="49"/>
      <c r="HN691" s="49"/>
      <c r="HO691" s="49"/>
      <c r="HP691" s="49"/>
      <c r="HQ691" s="49"/>
      <c r="HR691" s="49"/>
      <c r="HS691" s="49"/>
      <c r="HT691" s="49"/>
      <c r="HU691" s="49"/>
      <c r="HV691" s="49"/>
      <c r="HW691" s="49"/>
      <c r="HX691" s="62"/>
      <c r="HY691" s="62"/>
      <c r="HZ691" s="62"/>
      <c r="IA691" s="62"/>
      <c r="IB691" s="49"/>
      <c r="IC691" s="49"/>
      <c r="ID691" s="49"/>
      <c r="IE691" s="49"/>
      <c r="IF691" s="49"/>
      <c r="IG691" s="49"/>
      <c r="IH691" s="49"/>
      <c r="II691" s="49"/>
      <c r="IJ691" s="49"/>
      <c r="IK691" s="49"/>
      <c r="IL691" s="49"/>
      <c r="IM691" s="49"/>
      <c r="IN691" s="49"/>
      <c r="IO691" s="49"/>
      <c r="IP691" s="49"/>
      <c r="IQ691" s="49"/>
      <c r="IR691" s="49"/>
      <c r="IS691" s="49"/>
      <c r="IT691" s="49"/>
      <c r="IU691" s="49"/>
      <c r="IV691" s="49"/>
      <c r="IW691" s="49"/>
    </row>
    <row r="692" spans="1:257">
      <c r="A692"/>
      <c r="FT692"/>
      <c r="FU692"/>
      <c r="HA692" s="49"/>
      <c r="HB692" s="62"/>
      <c r="HC692" s="6"/>
      <c r="HD692" s="310"/>
      <c r="HE692" s="224"/>
      <c r="HF692" s="98"/>
      <c r="HH692" s="105"/>
      <c r="HI692" s="90"/>
      <c r="HJ692" s="73"/>
      <c r="HK692" s="62"/>
      <c r="HL692" s="49"/>
      <c r="HM692" s="49"/>
      <c r="HN692" s="49"/>
      <c r="HO692" s="49"/>
      <c r="HP692" s="49"/>
      <c r="HQ692" s="49"/>
      <c r="HR692" s="49"/>
      <c r="HS692" s="49"/>
      <c r="HT692" s="49"/>
      <c r="HU692" s="49"/>
      <c r="HV692" s="62"/>
      <c r="HW692" s="62"/>
      <c r="HX692" s="49"/>
      <c r="HY692" s="49"/>
      <c r="HZ692" s="49"/>
      <c r="IA692" s="62"/>
      <c r="IB692" s="62"/>
      <c r="IC692" s="62"/>
      <c r="ID692" s="62"/>
      <c r="IE692" s="62"/>
      <c r="IF692" s="62"/>
      <c r="IG692" s="49"/>
      <c r="IH692" s="49"/>
      <c r="II692" s="49"/>
      <c r="IJ692" s="49"/>
      <c r="IK692" s="49"/>
      <c r="IL692" s="49"/>
      <c r="IM692" s="49"/>
      <c r="IN692" s="49"/>
      <c r="IO692" s="49"/>
      <c r="IP692" s="49"/>
      <c r="IQ692" s="49"/>
      <c r="IR692" s="49"/>
      <c r="IS692" s="49"/>
      <c r="IT692" s="49"/>
      <c r="IU692" s="49"/>
      <c r="IV692" s="49"/>
      <c r="IW692" s="49"/>
    </row>
    <row r="693" spans="1:257">
      <c r="A693"/>
      <c r="FT693"/>
      <c r="FU693"/>
      <c r="HA693" s="49"/>
      <c r="HB693" s="62"/>
      <c r="HC693" s="6"/>
      <c r="HD693" s="310"/>
      <c r="HE693" s="224"/>
      <c r="HF693" s="98"/>
      <c r="HH693" s="105"/>
      <c r="HI693" s="90"/>
      <c r="HJ693" s="73"/>
      <c r="HK693" s="62"/>
      <c r="HL693" s="49"/>
      <c r="HM693" s="49"/>
      <c r="HN693" s="49"/>
      <c r="HO693" s="49"/>
      <c r="HP693" s="49"/>
      <c r="HQ693" s="49"/>
      <c r="HR693" s="49"/>
      <c r="HS693" s="49"/>
      <c r="HT693" s="49"/>
      <c r="HU693" s="49"/>
      <c r="HV693" s="62"/>
      <c r="HW693" s="62"/>
      <c r="HX693" s="62"/>
      <c r="HY693" s="62"/>
      <c r="HZ693" s="62"/>
      <c r="IA693" s="62"/>
      <c r="IB693" s="62"/>
      <c r="IC693" s="62"/>
      <c r="ID693" s="62"/>
      <c r="IE693" s="62"/>
      <c r="IF693" s="62"/>
      <c r="IG693" s="49"/>
      <c r="IH693" s="49"/>
      <c r="II693" s="49"/>
      <c r="IJ693" s="49"/>
      <c r="IK693" s="49"/>
      <c r="IL693" s="49"/>
      <c r="IM693" s="49"/>
      <c r="IN693" s="49"/>
      <c r="IO693" s="49"/>
      <c r="IP693" s="49"/>
      <c r="IQ693" s="49"/>
      <c r="IR693" s="49"/>
      <c r="IS693" s="49"/>
      <c r="IT693" s="49"/>
      <c r="IU693" s="49"/>
      <c r="IV693" s="49"/>
      <c r="IW693" s="49"/>
    </row>
    <row r="694" spans="1:257">
      <c r="A694"/>
      <c r="FT694"/>
      <c r="FU694"/>
      <c r="HA694" s="49"/>
      <c r="HB694" s="62"/>
      <c r="HC694" s="6"/>
      <c r="HD694" s="310"/>
      <c r="HE694" s="224"/>
      <c r="HF694" s="98"/>
      <c r="HH694" s="105"/>
      <c r="HI694" s="90"/>
      <c r="HJ694" s="73"/>
      <c r="HK694" s="62"/>
      <c r="HL694" s="49"/>
      <c r="HM694" s="49"/>
      <c r="HN694" s="49"/>
      <c r="HO694" s="49"/>
      <c r="HP694" s="49"/>
      <c r="HQ694" s="49"/>
      <c r="HR694" s="49"/>
      <c r="HS694" s="49"/>
      <c r="HT694" s="49"/>
      <c r="HU694" s="49"/>
      <c r="HV694" s="49"/>
      <c r="HW694" s="49"/>
      <c r="HX694" s="62"/>
      <c r="HY694" s="62"/>
      <c r="HZ694" s="62"/>
      <c r="IA694" s="62"/>
      <c r="IB694" s="62"/>
      <c r="IC694" s="62"/>
      <c r="ID694" s="62"/>
      <c r="IE694" s="62"/>
      <c r="IF694" s="62"/>
      <c r="IG694" s="62"/>
      <c r="IH694" s="62"/>
      <c r="II694" s="49"/>
      <c r="IJ694" s="49"/>
      <c r="IK694" s="49"/>
      <c r="IL694" s="49"/>
      <c r="IM694" s="49"/>
      <c r="IN694" s="49"/>
      <c r="IO694" s="49"/>
      <c r="IP694" s="49"/>
      <c r="IQ694" s="49"/>
      <c r="IR694" s="49"/>
      <c r="IS694" s="49"/>
      <c r="IT694" s="49"/>
      <c r="IU694" s="49"/>
      <c r="IV694" s="49"/>
      <c r="IW694" s="49"/>
    </row>
    <row r="695" spans="1:257">
      <c r="A695"/>
      <c r="FT695"/>
      <c r="FU695"/>
      <c r="HA695" s="62"/>
      <c r="HB695" s="62"/>
      <c r="HC695" s="6"/>
      <c r="HD695" s="310"/>
      <c r="HE695" s="224"/>
      <c r="HF695" s="98"/>
      <c r="HH695" s="105"/>
      <c r="HI695" s="90"/>
      <c r="HJ695" s="73"/>
      <c r="HK695" s="62"/>
      <c r="HL695" s="62"/>
      <c r="HM695" s="62"/>
      <c r="HN695" s="62"/>
      <c r="HO695" s="62"/>
      <c r="HP695" s="62"/>
      <c r="HQ695" s="62"/>
      <c r="HR695" s="62"/>
      <c r="HS695" s="62"/>
      <c r="HT695" s="62"/>
      <c r="HU695" s="62"/>
      <c r="HV695" s="49"/>
      <c r="HW695" s="49"/>
      <c r="HX695" s="49"/>
      <c r="HY695" s="49"/>
      <c r="HZ695" s="49"/>
      <c r="IA695" s="49"/>
      <c r="IB695" s="62"/>
      <c r="IC695" s="62"/>
      <c r="ID695" s="62"/>
      <c r="IE695" s="62"/>
      <c r="IF695" s="62"/>
      <c r="IG695" s="62"/>
      <c r="IH695" s="62"/>
      <c r="II695" s="49"/>
      <c r="IJ695" s="49"/>
      <c r="IK695" s="49"/>
      <c r="IL695" s="49"/>
      <c r="IM695" s="49"/>
      <c r="IN695" s="49"/>
      <c r="IO695" s="49"/>
      <c r="IP695" s="49"/>
      <c r="IQ695" s="49"/>
      <c r="IR695" s="49"/>
      <c r="IS695" s="49"/>
      <c r="IT695" s="49"/>
      <c r="IU695" s="49"/>
      <c r="IV695" s="49"/>
      <c r="IW695" s="49"/>
    </row>
    <row r="696" spans="1:257">
      <c r="A696"/>
      <c r="FT696"/>
      <c r="FU696"/>
      <c r="HA696" s="62"/>
      <c r="HB696" s="62"/>
      <c r="HC696" s="6"/>
      <c r="HD696" s="310"/>
      <c r="HE696" s="224"/>
      <c r="HF696" s="98"/>
      <c r="HH696" s="105"/>
      <c r="HI696" s="90"/>
      <c r="HJ696" s="73"/>
      <c r="HK696" s="62"/>
      <c r="HL696" s="62"/>
      <c r="HM696" s="62"/>
      <c r="HN696" s="62"/>
      <c r="HO696" s="62"/>
      <c r="HP696" s="62"/>
      <c r="HQ696" s="62"/>
      <c r="HR696" s="62"/>
      <c r="HS696" s="62"/>
      <c r="HT696" s="62"/>
      <c r="HU696" s="62"/>
      <c r="HV696" s="49"/>
      <c r="HW696" s="49"/>
      <c r="HX696" s="49"/>
      <c r="HY696" s="49"/>
      <c r="HZ696" s="49"/>
      <c r="IA696" s="62"/>
      <c r="IB696" s="62"/>
      <c r="IC696" s="62"/>
      <c r="ID696" s="62"/>
      <c r="IE696" s="62"/>
      <c r="IF696" s="62"/>
      <c r="IG696" s="62"/>
      <c r="IH696" s="62"/>
      <c r="II696" s="62"/>
      <c r="IJ696" s="49"/>
      <c r="IK696" s="49"/>
      <c r="IL696" s="49"/>
      <c r="IM696" s="49"/>
      <c r="IN696" s="49"/>
      <c r="IO696" s="49"/>
      <c r="IP696" s="49"/>
      <c r="IQ696" s="49"/>
      <c r="IR696" s="49"/>
      <c r="IS696" s="49"/>
      <c r="IT696" s="49"/>
      <c r="IU696" s="49"/>
      <c r="IV696" s="49"/>
      <c r="IW696" s="49"/>
    </row>
    <row r="697" spans="1:257">
      <c r="A697"/>
      <c r="FT697"/>
      <c r="FU697"/>
      <c r="HA697" s="62"/>
      <c r="HB697" s="62"/>
      <c r="HC697" s="6"/>
      <c r="HD697" s="310"/>
      <c r="HE697" s="224"/>
      <c r="HF697" s="98"/>
      <c r="HH697" s="105"/>
      <c r="HI697" s="90"/>
      <c r="HJ697" s="73"/>
      <c r="HK697" s="62"/>
      <c r="HL697" s="62"/>
      <c r="HM697" s="62"/>
      <c r="HN697" s="62"/>
      <c r="HO697" s="62"/>
      <c r="HP697" s="62"/>
      <c r="HQ697" s="62"/>
      <c r="HR697" s="62"/>
      <c r="HS697" s="62"/>
      <c r="HT697" s="62"/>
      <c r="HU697" s="62"/>
      <c r="HV697" s="49"/>
      <c r="HW697" s="49"/>
      <c r="HX697" s="49"/>
      <c r="HY697" s="49"/>
      <c r="HZ697" s="49"/>
      <c r="IA697" s="62"/>
      <c r="IB697" s="49"/>
      <c r="IC697" s="49"/>
      <c r="ID697" s="49"/>
      <c r="IE697" s="49"/>
      <c r="IF697" s="49"/>
      <c r="IG697" s="62"/>
      <c r="IH697" s="62"/>
      <c r="II697" s="62"/>
      <c r="IJ697" s="62"/>
      <c r="IK697" s="62"/>
      <c r="IL697" s="49"/>
      <c r="IM697" s="49"/>
      <c r="IN697" s="49"/>
      <c r="IO697" s="49"/>
      <c r="IP697" s="49"/>
      <c r="IQ697" s="49"/>
      <c r="IR697" s="49"/>
      <c r="IS697" s="49"/>
      <c r="IT697" s="49"/>
      <c r="IU697" s="49"/>
      <c r="IV697" s="49"/>
      <c r="IW697" s="49"/>
    </row>
    <row r="698" spans="1:257">
      <c r="A698"/>
      <c r="FT698"/>
      <c r="FU698"/>
      <c r="HA698" s="62"/>
      <c r="HB698" s="62"/>
      <c r="HC698" s="6"/>
      <c r="HD698" s="310"/>
      <c r="HE698" s="224"/>
      <c r="HF698" s="98"/>
      <c r="HH698" s="105"/>
      <c r="HI698" s="90"/>
      <c r="HJ698" s="73"/>
      <c r="HK698" s="62"/>
      <c r="HL698" s="62"/>
      <c r="HM698" s="62"/>
      <c r="HN698" s="62"/>
      <c r="HO698" s="62"/>
      <c r="HP698" s="62"/>
      <c r="HQ698" s="62"/>
      <c r="HR698" s="62"/>
      <c r="HS698" s="62"/>
      <c r="HT698" s="62"/>
      <c r="HU698" s="62"/>
      <c r="HV698" s="49"/>
      <c r="HW698" s="49"/>
      <c r="HX698" s="49"/>
      <c r="HY698" s="49"/>
      <c r="HZ698" s="49"/>
      <c r="IA698" s="49"/>
      <c r="IB698" s="62"/>
      <c r="IC698" s="62"/>
      <c r="ID698" s="62"/>
      <c r="IE698" s="62"/>
      <c r="IF698" s="62"/>
      <c r="IG698" s="62"/>
      <c r="IH698" s="62"/>
      <c r="II698" s="62"/>
      <c r="IJ698" s="62"/>
      <c r="IK698" s="62"/>
      <c r="IL698" s="49"/>
      <c r="IM698" s="49"/>
      <c r="IN698" s="49"/>
      <c r="IO698" s="49"/>
      <c r="IP698" s="49"/>
      <c r="IQ698" s="49"/>
      <c r="IR698" s="49"/>
      <c r="IS698" s="49"/>
      <c r="IT698" s="49"/>
      <c r="IU698" s="49"/>
      <c r="IV698" s="49"/>
      <c r="IW698" s="49"/>
    </row>
    <row r="699" spans="1:257">
      <c r="A699"/>
      <c r="FT699"/>
      <c r="FU699"/>
      <c r="HA699" s="62"/>
      <c r="HB699" s="62"/>
      <c r="HC699" s="6"/>
      <c r="HD699" s="310"/>
      <c r="HE699" s="224"/>
      <c r="HF699" s="98"/>
      <c r="HH699" s="105"/>
      <c r="HI699" s="90"/>
      <c r="HJ699" s="73"/>
      <c r="HK699" s="62"/>
      <c r="HL699" s="62"/>
      <c r="HM699" s="62"/>
      <c r="HN699" s="62"/>
      <c r="HO699" s="62"/>
      <c r="HP699" s="62"/>
      <c r="HQ699" s="62"/>
      <c r="HR699" s="62"/>
      <c r="HS699" s="62"/>
      <c r="HT699" s="62"/>
      <c r="HU699" s="62"/>
      <c r="HV699" s="62"/>
      <c r="HW699" s="62"/>
      <c r="HX699" s="49"/>
      <c r="HY699" s="49"/>
      <c r="HZ699" s="49"/>
      <c r="IA699" s="49"/>
      <c r="IB699" s="62"/>
      <c r="IC699" s="62"/>
      <c r="ID699" s="62"/>
      <c r="IE699" s="62"/>
      <c r="IF699" s="62"/>
      <c r="IG699" s="49"/>
      <c r="IH699" s="49"/>
      <c r="II699" s="62"/>
      <c r="IJ699" s="62"/>
      <c r="IK699" s="62"/>
      <c r="IL699" s="62"/>
      <c r="IM699" s="62"/>
      <c r="IN699" s="62"/>
      <c r="IO699" s="62"/>
      <c r="IP699" s="62"/>
      <c r="IQ699" s="62"/>
      <c r="IR699" s="62"/>
      <c r="IS699" s="62"/>
      <c r="IT699" s="62"/>
      <c r="IU699" s="62"/>
      <c r="IV699" s="62"/>
      <c r="IW699" s="49"/>
    </row>
    <row r="700" spans="1:257">
      <c r="A700"/>
      <c r="FT700"/>
      <c r="FU700"/>
      <c r="HA700" s="62"/>
      <c r="HB700" s="62"/>
      <c r="HC700" s="6"/>
      <c r="HD700" s="311"/>
      <c r="HE700" s="225"/>
      <c r="HF700" s="99"/>
      <c r="HH700" s="106"/>
      <c r="HI700" s="78"/>
      <c r="HJ700" s="73"/>
      <c r="HK700" s="62"/>
      <c r="HL700" s="62"/>
      <c r="HM700" s="62"/>
      <c r="HN700" s="62"/>
      <c r="HO700" s="62"/>
      <c r="HP700" s="62"/>
      <c r="HQ700" s="62"/>
      <c r="HR700" s="62"/>
      <c r="HS700" s="62"/>
      <c r="HT700" s="62"/>
      <c r="HU700" s="62"/>
      <c r="HV700" s="62"/>
      <c r="HW700" s="62"/>
      <c r="HX700" s="62"/>
      <c r="HY700" s="62"/>
      <c r="HZ700" s="62"/>
      <c r="IA700" s="49"/>
      <c r="IB700" s="49"/>
      <c r="IC700" s="49"/>
      <c r="ID700" s="49"/>
      <c r="IE700" s="49"/>
      <c r="IF700" s="49"/>
      <c r="IG700" s="62"/>
      <c r="IH700" s="62"/>
      <c r="II700" s="62"/>
      <c r="IJ700" s="62"/>
      <c r="IK700" s="62"/>
      <c r="IL700" s="62"/>
      <c r="IM700" s="62"/>
      <c r="IN700" s="62"/>
      <c r="IO700" s="62"/>
      <c r="IP700" s="62"/>
      <c r="IQ700" s="62"/>
      <c r="IR700" s="62"/>
      <c r="IS700" s="62"/>
      <c r="IT700" s="62"/>
      <c r="IU700" s="62"/>
      <c r="IV700" s="62"/>
      <c r="IW700" s="62"/>
    </row>
    <row r="701" spans="1:257">
      <c r="A701"/>
      <c r="FT701"/>
      <c r="FU701"/>
      <c r="HA701" s="49"/>
      <c r="HB701" s="49"/>
      <c r="HC701" s="6"/>
      <c r="HD701" s="310"/>
      <c r="HE701" s="224"/>
      <c r="HF701" s="98"/>
      <c r="HH701" s="105"/>
      <c r="HI701" s="78"/>
      <c r="HJ701" s="70"/>
      <c r="HK701" s="49"/>
      <c r="HL701" s="49"/>
      <c r="HM701" s="49"/>
      <c r="HN701" s="49"/>
      <c r="HO701" s="49"/>
      <c r="HP701" s="49"/>
      <c r="HQ701" s="49"/>
      <c r="HR701" s="49"/>
      <c r="HS701" s="49"/>
      <c r="HT701" s="49"/>
      <c r="HU701" s="49"/>
      <c r="HV701" s="62"/>
      <c r="HW701" s="62"/>
      <c r="HX701" s="62"/>
      <c r="HY701" s="62"/>
      <c r="HZ701" s="62"/>
      <c r="IA701" s="62"/>
      <c r="IB701" s="49"/>
      <c r="IC701" s="49"/>
      <c r="ID701" s="49"/>
      <c r="IE701" s="49"/>
      <c r="IF701" s="49"/>
      <c r="IG701" s="62"/>
      <c r="IH701" s="62"/>
      <c r="II701" s="62"/>
      <c r="IJ701" s="62"/>
      <c r="IK701" s="62"/>
      <c r="IL701" s="62"/>
      <c r="IM701" s="62"/>
      <c r="IN701" s="62"/>
      <c r="IO701" s="62"/>
      <c r="IP701" s="62"/>
      <c r="IQ701" s="62"/>
      <c r="IR701" s="62"/>
      <c r="IS701" s="62"/>
      <c r="IT701" s="62"/>
      <c r="IU701" s="62"/>
      <c r="IV701" s="62"/>
      <c r="IW701" s="62"/>
    </row>
    <row r="702" spans="1:257">
      <c r="A702"/>
      <c r="FT702"/>
      <c r="FU702"/>
      <c r="HA702" s="62"/>
      <c r="HB702" s="62"/>
      <c r="HC702" s="6"/>
      <c r="HD702" s="310"/>
      <c r="HE702" s="224"/>
      <c r="HF702" s="98"/>
      <c r="HH702" s="105"/>
      <c r="HI702" s="78"/>
      <c r="HJ702" s="73"/>
      <c r="HK702" s="62"/>
      <c r="HL702" s="62"/>
      <c r="HM702" s="62"/>
      <c r="HN702" s="62"/>
      <c r="HO702" s="62"/>
      <c r="HP702" s="62"/>
      <c r="HQ702" s="62"/>
      <c r="HR702" s="62"/>
      <c r="HS702" s="62"/>
      <c r="HT702" s="62"/>
      <c r="HU702" s="62"/>
      <c r="HV702" s="62"/>
      <c r="HW702" s="62"/>
      <c r="HX702" s="62"/>
      <c r="HY702" s="62"/>
      <c r="HZ702" s="62"/>
      <c r="IA702" s="49"/>
      <c r="IB702" s="49"/>
      <c r="IC702" s="49"/>
      <c r="ID702" s="49"/>
      <c r="IE702" s="49"/>
      <c r="IF702" s="49"/>
      <c r="IG702" s="49"/>
      <c r="IH702" s="49"/>
      <c r="II702" s="62"/>
      <c r="IJ702" s="62"/>
      <c r="IK702" s="62"/>
      <c r="IL702" s="62"/>
      <c r="IM702" s="62"/>
      <c r="IN702" s="62"/>
      <c r="IO702" s="62"/>
      <c r="IP702" s="62"/>
      <c r="IQ702" s="62"/>
      <c r="IR702" s="62"/>
      <c r="IS702" s="62"/>
      <c r="IT702" s="62"/>
      <c r="IU702" s="62"/>
      <c r="IV702" s="62"/>
      <c r="IW702" s="62"/>
    </row>
    <row r="703" spans="1:257">
      <c r="A703"/>
      <c r="FT703"/>
      <c r="FU703"/>
      <c r="HA703" s="62"/>
      <c r="HB703" s="62"/>
      <c r="HC703" s="6"/>
      <c r="HD703" s="310"/>
      <c r="HE703" s="224"/>
      <c r="HF703" s="98"/>
      <c r="HH703" s="105"/>
      <c r="HI703" s="78"/>
      <c r="HJ703" s="73"/>
      <c r="HK703" s="62"/>
      <c r="HL703" s="62"/>
      <c r="HM703" s="62"/>
      <c r="HN703" s="62"/>
      <c r="HO703" s="62"/>
      <c r="HP703" s="62"/>
      <c r="HQ703" s="62"/>
      <c r="HR703" s="62"/>
      <c r="HS703" s="62"/>
      <c r="HT703" s="62"/>
      <c r="HU703" s="62"/>
      <c r="HV703" s="62"/>
      <c r="HW703" s="62"/>
      <c r="HX703" s="62"/>
      <c r="HY703" s="62"/>
      <c r="HZ703" s="62"/>
      <c r="IA703" s="62"/>
      <c r="IB703" s="62"/>
      <c r="IC703" s="62"/>
      <c r="ID703" s="62"/>
      <c r="IE703" s="62"/>
      <c r="IF703" s="62"/>
      <c r="IG703" s="62"/>
      <c r="IH703" s="62"/>
      <c r="II703" s="62"/>
      <c r="IJ703" s="62"/>
      <c r="IK703" s="62"/>
      <c r="IL703" s="62"/>
      <c r="IM703" s="62"/>
      <c r="IN703" s="62"/>
      <c r="IO703" s="62"/>
      <c r="IP703" s="62"/>
      <c r="IQ703" s="62"/>
      <c r="IR703" s="62"/>
      <c r="IS703" s="62"/>
      <c r="IT703" s="62"/>
      <c r="IU703" s="62"/>
      <c r="IV703" s="62"/>
      <c r="IW703" s="62"/>
    </row>
    <row r="704" spans="1:257">
      <c r="A704"/>
      <c r="FT704"/>
      <c r="FU704"/>
      <c r="HA704" s="49"/>
      <c r="HB704" s="49"/>
      <c r="HC704" s="6"/>
      <c r="HD704" s="310"/>
      <c r="HE704" s="224"/>
      <c r="HF704" s="98"/>
      <c r="HH704" s="105"/>
      <c r="HI704" s="78"/>
      <c r="HJ704" s="70"/>
      <c r="HK704" s="49"/>
      <c r="HL704" s="49"/>
      <c r="HM704" s="49"/>
      <c r="HN704" s="49"/>
      <c r="HO704" s="49"/>
      <c r="HP704" s="49"/>
      <c r="HQ704" s="49"/>
      <c r="HR704" s="49"/>
      <c r="HS704" s="49"/>
      <c r="HT704" s="49"/>
      <c r="HU704" s="49"/>
      <c r="HV704" s="62"/>
      <c r="HW704" s="62"/>
      <c r="HX704" s="62"/>
      <c r="HY704" s="62"/>
      <c r="HZ704" s="62"/>
      <c r="IA704" s="62"/>
      <c r="IB704" s="49"/>
      <c r="IC704" s="49"/>
      <c r="ID704" s="49"/>
      <c r="IE704" s="49"/>
      <c r="IF704" s="49"/>
      <c r="IG704" s="49"/>
      <c r="IH704" s="49"/>
      <c r="II704" s="49"/>
      <c r="IJ704" s="49"/>
      <c r="IK704" s="49"/>
      <c r="IL704" s="49"/>
      <c r="IM704" s="49"/>
      <c r="IN704" s="49"/>
      <c r="IO704" s="49"/>
      <c r="IP704" s="49"/>
      <c r="IQ704" s="49"/>
      <c r="IR704" s="49"/>
      <c r="IS704" s="49"/>
      <c r="IT704" s="49"/>
      <c r="IU704" s="49"/>
      <c r="IV704" s="49"/>
      <c r="IW704" s="49"/>
    </row>
    <row r="705" spans="1:257">
      <c r="A705"/>
      <c r="FT705"/>
      <c r="FU705"/>
      <c r="HA705" s="49"/>
      <c r="HB705" s="49"/>
      <c r="HC705" s="6"/>
      <c r="HD705" s="310"/>
      <c r="HE705" s="224"/>
      <c r="HF705" s="98"/>
      <c r="HH705" s="105"/>
      <c r="HI705" s="78"/>
      <c r="HJ705" s="70"/>
      <c r="HK705" s="49"/>
      <c r="HL705" s="49"/>
      <c r="HM705" s="49"/>
      <c r="HN705" s="49"/>
      <c r="HO705" s="49"/>
      <c r="HP705" s="49"/>
      <c r="HQ705" s="49"/>
      <c r="HR705" s="49"/>
      <c r="HS705" s="49"/>
      <c r="HT705" s="49"/>
      <c r="HU705" s="49"/>
      <c r="HV705" s="49"/>
      <c r="HW705" s="49"/>
      <c r="HX705" s="62"/>
      <c r="HY705" s="62"/>
      <c r="HZ705" s="62"/>
      <c r="IA705" s="62"/>
      <c r="IB705" s="49"/>
      <c r="IC705" s="49"/>
      <c r="ID705" s="49"/>
      <c r="IE705" s="49"/>
      <c r="IF705" s="49"/>
      <c r="IG705" s="49"/>
      <c r="IH705" s="49"/>
      <c r="II705" s="49"/>
      <c r="IJ705" s="49"/>
      <c r="IK705" s="49"/>
      <c r="IL705" s="49"/>
      <c r="IM705" s="49"/>
      <c r="IN705" s="49"/>
      <c r="IO705" s="49"/>
      <c r="IP705" s="49"/>
      <c r="IQ705" s="49"/>
      <c r="IR705" s="49"/>
      <c r="IS705" s="49"/>
      <c r="IT705" s="49"/>
      <c r="IU705" s="49"/>
      <c r="IV705" s="49"/>
      <c r="IW705" s="49"/>
    </row>
    <row r="706" spans="1:257">
      <c r="A706"/>
      <c r="FT706"/>
      <c r="FU706"/>
      <c r="HA706" s="49"/>
      <c r="HB706" s="49"/>
      <c r="HC706" s="6"/>
      <c r="HD706" s="310"/>
      <c r="HE706" s="224"/>
      <c r="HF706" s="98"/>
      <c r="HH706" s="105"/>
      <c r="HI706" s="78"/>
      <c r="HJ706" s="70"/>
      <c r="HK706" s="49"/>
      <c r="HL706" s="49"/>
      <c r="HM706" s="49"/>
      <c r="HN706" s="49"/>
      <c r="HO706" s="49"/>
      <c r="HP706" s="49"/>
      <c r="HQ706" s="49"/>
      <c r="HR706" s="49"/>
      <c r="HS706" s="49"/>
      <c r="HT706" s="49"/>
      <c r="HU706" s="49"/>
      <c r="HV706" s="62"/>
      <c r="HW706" s="62"/>
      <c r="HX706" s="49"/>
      <c r="HY706" s="49"/>
      <c r="HZ706" s="49"/>
      <c r="IA706" s="62"/>
      <c r="IB706" s="62"/>
      <c r="IC706" s="62"/>
      <c r="ID706" s="62"/>
      <c r="IE706" s="62"/>
      <c r="IF706" s="62"/>
      <c r="IG706" s="49"/>
      <c r="IH706" s="49"/>
      <c r="II706" s="49"/>
      <c r="IJ706" s="49"/>
      <c r="IK706" s="49"/>
      <c r="IL706" s="49"/>
      <c r="IM706" s="49"/>
      <c r="IN706" s="49"/>
      <c r="IO706" s="49"/>
      <c r="IP706" s="49"/>
      <c r="IQ706" s="49"/>
      <c r="IR706" s="49"/>
      <c r="IS706" s="49"/>
      <c r="IT706" s="49"/>
      <c r="IU706" s="49"/>
      <c r="IV706" s="49"/>
      <c r="IW706" s="49"/>
    </row>
    <row r="707" spans="1:257">
      <c r="A707"/>
      <c r="FT707"/>
      <c r="FU707"/>
      <c r="HA707" s="49"/>
      <c r="HB707" s="49"/>
      <c r="HC707" s="6"/>
      <c r="HD707" s="310"/>
      <c r="HE707" s="224"/>
      <c r="HF707" s="98"/>
      <c r="HH707" s="105"/>
      <c r="HI707" s="78"/>
      <c r="HJ707" s="70"/>
      <c r="HK707" s="49"/>
      <c r="HL707" s="49"/>
      <c r="HM707" s="49"/>
      <c r="HN707" s="49"/>
      <c r="HO707" s="49"/>
      <c r="HP707" s="49"/>
      <c r="HQ707" s="49"/>
      <c r="HR707" s="49"/>
      <c r="HS707" s="49"/>
      <c r="HT707" s="49"/>
      <c r="HU707" s="49"/>
      <c r="HV707" s="62"/>
      <c r="HW707" s="62"/>
      <c r="HX707" s="62"/>
      <c r="HY707" s="62"/>
      <c r="HZ707" s="62"/>
      <c r="IA707" s="62"/>
      <c r="IB707" s="62"/>
      <c r="IC707" s="62"/>
      <c r="ID707" s="62"/>
      <c r="IE707" s="62"/>
      <c r="IF707" s="62"/>
      <c r="IG707" s="49"/>
      <c r="IH707" s="49"/>
      <c r="II707" s="49"/>
      <c r="IJ707" s="49"/>
      <c r="IK707" s="49"/>
      <c r="IL707" s="49"/>
      <c r="IM707" s="49"/>
      <c r="IN707" s="49"/>
      <c r="IO707" s="49"/>
      <c r="IP707" s="49"/>
      <c r="IQ707" s="49"/>
      <c r="IR707" s="49"/>
      <c r="IS707" s="49"/>
      <c r="IT707" s="49"/>
      <c r="IU707" s="49"/>
      <c r="IV707" s="49"/>
      <c r="IW707" s="49"/>
    </row>
    <row r="708" spans="1:257">
      <c r="A708"/>
      <c r="FT708"/>
      <c r="FU708"/>
      <c r="HA708" s="49"/>
      <c r="HB708" s="49"/>
      <c r="HC708" s="6"/>
      <c r="HD708" s="310"/>
      <c r="HE708" s="224"/>
      <c r="HF708" s="98"/>
      <c r="HH708" s="105"/>
      <c r="HI708" s="78"/>
      <c r="HJ708" s="70"/>
      <c r="HK708" s="49"/>
      <c r="HL708" s="49"/>
      <c r="HM708" s="49"/>
      <c r="HN708" s="49"/>
      <c r="HO708" s="49"/>
      <c r="HP708" s="49"/>
      <c r="HQ708" s="49"/>
      <c r="HR708" s="49"/>
      <c r="HS708" s="49"/>
      <c r="HT708" s="49"/>
      <c r="HU708" s="49"/>
      <c r="HV708" s="49"/>
      <c r="HW708" s="49"/>
      <c r="HX708" s="62"/>
      <c r="HY708" s="62"/>
      <c r="HZ708" s="62"/>
      <c r="IA708" s="62"/>
      <c r="IB708" s="62"/>
      <c r="IC708" s="62"/>
      <c r="ID708" s="62"/>
      <c r="IE708" s="62"/>
      <c r="IF708" s="62"/>
      <c r="IG708" s="62"/>
      <c r="IH708" s="62"/>
      <c r="II708" s="49"/>
      <c r="IJ708" s="49"/>
      <c r="IK708" s="49"/>
      <c r="IL708" s="49"/>
      <c r="IM708" s="49"/>
      <c r="IN708" s="49"/>
      <c r="IO708" s="49"/>
      <c r="IP708" s="49"/>
      <c r="IQ708" s="49"/>
      <c r="IR708" s="49"/>
      <c r="IS708" s="49"/>
      <c r="IT708" s="49"/>
      <c r="IU708" s="49"/>
      <c r="IV708" s="49"/>
      <c r="IW708" s="49"/>
    </row>
    <row r="709" spans="1:257">
      <c r="A709"/>
      <c r="FT709"/>
      <c r="FU709"/>
      <c r="HA709" s="62"/>
      <c r="HB709" s="62"/>
      <c r="HC709" s="6"/>
      <c r="HD709" s="310"/>
      <c r="HE709" s="224"/>
      <c r="HF709" s="98"/>
      <c r="HH709" s="105"/>
      <c r="HI709" s="90"/>
      <c r="HJ709" s="73"/>
      <c r="HK709" s="62"/>
      <c r="HL709" s="62"/>
      <c r="HM709" s="62"/>
      <c r="HN709" s="62"/>
      <c r="HO709" s="62"/>
      <c r="HP709" s="62"/>
      <c r="HQ709" s="62"/>
      <c r="HR709" s="62"/>
      <c r="HS709" s="62"/>
      <c r="HT709" s="62"/>
      <c r="HU709" s="62"/>
      <c r="HV709" s="49"/>
      <c r="HW709" s="49"/>
      <c r="HX709" s="49"/>
      <c r="HY709" s="49"/>
      <c r="HZ709" s="49"/>
      <c r="IA709" s="49"/>
      <c r="IB709" s="62"/>
      <c r="IC709" s="62"/>
      <c r="ID709" s="62"/>
      <c r="IE709" s="62"/>
      <c r="IF709" s="62"/>
      <c r="IG709" s="62"/>
      <c r="IH709" s="62"/>
      <c r="II709" s="49"/>
      <c r="IJ709" s="49"/>
      <c r="IK709" s="49"/>
      <c r="IL709" s="49"/>
      <c r="IM709" s="49"/>
      <c r="IN709" s="49"/>
      <c r="IO709" s="49"/>
      <c r="IP709" s="49"/>
      <c r="IQ709" s="49"/>
      <c r="IR709" s="49"/>
      <c r="IS709" s="49"/>
      <c r="IT709" s="49"/>
      <c r="IU709" s="49"/>
      <c r="IV709" s="49"/>
      <c r="IW709" s="49"/>
    </row>
    <row r="710" spans="1:257">
      <c r="A710"/>
      <c r="FT710"/>
      <c r="FU710"/>
      <c r="HA710" s="62"/>
      <c r="HB710" s="62"/>
      <c r="HC710" s="6"/>
      <c r="HD710" s="310"/>
      <c r="HE710" s="224"/>
      <c r="HF710" s="98"/>
      <c r="HH710" s="105"/>
      <c r="HI710" s="90"/>
      <c r="HJ710" s="73"/>
      <c r="HK710" s="62"/>
      <c r="HL710" s="62"/>
      <c r="HM710" s="62"/>
      <c r="HN710" s="62"/>
      <c r="HO710" s="62"/>
      <c r="HP710" s="62"/>
      <c r="HQ710" s="62"/>
      <c r="HR710" s="62"/>
      <c r="HS710" s="62"/>
      <c r="HT710" s="62"/>
      <c r="HU710" s="62"/>
      <c r="HV710" s="49"/>
      <c r="HW710" s="49"/>
      <c r="HX710" s="49"/>
      <c r="HY710" s="49"/>
      <c r="HZ710" s="49"/>
      <c r="IA710" s="62"/>
      <c r="IB710" s="62"/>
      <c r="IC710" s="62"/>
      <c r="ID710" s="62"/>
      <c r="IE710" s="62"/>
      <c r="IF710" s="62"/>
      <c r="IG710" s="62"/>
      <c r="IH710" s="62"/>
      <c r="II710" s="62"/>
      <c r="IJ710" s="49"/>
      <c r="IK710" s="49"/>
      <c r="IL710" s="49"/>
      <c r="IM710" s="49"/>
      <c r="IN710" s="49"/>
      <c r="IO710" s="49"/>
      <c r="IP710" s="49"/>
      <c r="IQ710" s="49"/>
      <c r="IR710" s="49"/>
      <c r="IS710" s="49"/>
      <c r="IT710" s="49"/>
      <c r="IU710" s="49"/>
      <c r="IV710" s="49"/>
      <c r="IW710" s="49"/>
    </row>
    <row r="711" spans="1:257">
      <c r="A711"/>
      <c r="FT711"/>
      <c r="FU711"/>
      <c r="HA711" s="62"/>
      <c r="HB711" s="62"/>
      <c r="HC711" s="6"/>
      <c r="HD711" s="310"/>
      <c r="HE711" s="224"/>
      <c r="HF711" s="98"/>
      <c r="HH711" s="105"/>
      <c r="HI711" s="90"/>
      <c r="HJ711" s="73"/>
      <c r="HK711" s="62"/>
      <c r="HL711" s="62"/>
      <c r="HM711" s="62"/>
      <c r="HN711" s="62"/>
      <c r="HO711" s="62"/>
      <c r="HP711" s="62"/>
      <c r="HQ711" s="62"/>
      <c r="HR711" s="62"/>
      <c r="HS711" s="62"/>
      <c r="HT711" s="62"/>
      <c r="HU711" s="62"/>
      <c r="HV711" s="49"/>
      <c r="HW711" s="49"/>
      <c r="HX711" s="49"/>
      <c r="HY711" s="49"/>
      <c r="HZ711" s="49"/>
      <c r="IA711" s="62"/>
      <c r="IB711" s="49"/>
      <c r="IC711" s="49"/>
      <c r="ID711" s="49"/>
      <c r="IE711" s="49"/>
      <c r="IF711" s="49"/>
      <c r="IG711" s="62"/>
      <c r="IH711" s="62"/>
      <c r="II711" s="62"/>
      <c r="IJ711" s="62"/>
      <c r="IK711" s="62"/>
      <c r="IL711" s="49"/>
      <c r="IM711" s="49"/>
      <c r="IN711" s="49"/>
      <c r="IO711" s="49"/>
      <c r="IP711" s="49"/>
      <c r="IQ711" s="49"/>
      <c r="IR711" s="49"/>
      <c r="IS711" s="49"/>
      <c r="IT711" s="49"/>
      <c r="IU711" s="49"/>
      <c r="IV711" s="49"/>
      <c r="IW711" s="49"/>
    </row>
    <row r="712" spans="1:257">
      <c r="A712"/>
      <c r="FT712"/>
      <c r="FU712"/>
      <c r="HA712" s="62"/>
      <c r="HB712" s="62"/>
      <c r="HC712" s="6"/>
      <c r="HD712" s="310"/>
      <c r="HE712" s="224"/>
      <c r="HF712" s="98"/>
      <c r="HH712" s="105"/>
      <c r="HI712" s="90"/>
      <c r="HJ712" s="73"/>
      <c r="HK712" s="62"/>
      <c r="HL712" s="62"/>
      <c r="HM712" s="62"/>
      <c r="HN712" s="62"/>
      <c r="HO712" s="62"/>
      <c r="HP712" s="62"/>
      <c r="HQ712" s="62"/>
      <c r="HR712" s="62"/>
      <c r="HS712" s="62"/>
      <c r="HT712" s="62"/>
      <c r="HU712" s="62"/>
      <c r="HV712" s="49"/>
      <c r="HW712" s="49"/>
      <c r="HX712" s="49"/>
      <c r="HY712" s="49"/>
      <c r="HZ712" s="49"/>
      <c r="IA712" s="49"/>
      <c r="IB712" s="62"/>
      <c r="IC712" s="62"/>
      <c r="ID712" s="62"/>
      <c r="IE712" s="62"/>
      <c r="IF712" s="62"/>
      <c r="IG712" s="62"/>
      <c r="IH712" s="62"/>
      <c r="II712" s="62"/>
      <c r="IJ712" s="62"/>
      <c r="IK712" s="62"/>
      <c r="IL712" s="49"/>
      <c r="IM712" s="49"/>
      <c r="IN712" s="49"/>
      <c r="IO712" s="49"/>
      <c r="IP712" s="49"/>
      <c r="IQ712" s="49"/>
      <c r="IR712" s="49"/>
      <c r="IS712" s="49"/>
      <c r="IT712" s="49"/>
      <c r="IU712" s="49"/>
      <c r="IV712" s="49"/>
      <c r="IW712" s="49"/>
    </row>
    <row r="713" spans="1:257">
      <c r="A713"/>
      <c r="FT713"/>
      <c r="FU713"/>
      <c r="HA713" s="62"/>
      <c r="HB713" s="62"/>
      <c r="HC713" s="6"/>
      <c r="HD713" s="310"/>
      <c r="HE713" s="224"/>
      <c r="HF713" s="98"/>
      <c r="HH713" s="105"/>
      <c r="HI713" s="90"/>
      <c r="HJ713" s="73"/>
      <c r="HK713" s="62"/>
      <c r="HL713" s="62"/>
      <c r="HM713" s="62"/>
      <c r="HN713" s="62"/>
      <c r="HO713" s="62"/>
      <c r="HP713" s="62"/>
      <c r="HQ713" s="62"/>
      <c r="HR713" s="62"/>
      <c r="HS713" s="62"/>
      <c r="HT713" s="62"/>
      <c r="HU713" s="62"/>
      <c r="HV713" s="62"/>
      <c r="HW713" s="62"/>
      <c r="HX713" s="49"/>
      <c r="HY713" s="49"/>
      <c r="HZ713" s="49"/>
      <c r="IA713" s="49"/>
      <c r="IB713" s="62"/>
      <c r="IC713" s="62"/>
      <c r="ID713" s="62"/>
      <c r="IE713" s="62"/>
      <c r="IF713" s="62"/>
      <c r="IG713" s="49"/>
      <c r="IH713" s="49"/>
      <c r="II713" s="62"/>
      <c r="IJ713" s="62"/>
      <c r="IK713" s="62"/>
      <c r="IL713" s="62"/>
      <c r="IM713" s="62"/>
      <c r="IN713" s="62"/>
      <c r="IO713" s="62"/>
      <c r="IP713" s="62"/>
      <c r="IQ713" s="62"/>
      <c r="IR713" s="62"/>
      <c r="IS713" s="62"/>
      <c r="IT713" s="62"/>
      <c r="IU713" s="62"/>
      <c r="IV713" s="62"/>
      <c r="IW713" s="49"/>
    </row>
    <row r="714" spans="1:257">
      <c r="A714"/>
      <c r="FT714"/>
      <c r="FU714"/>
      <c r="HA714" s="62"/>
      <c r="HB714" s="62"/>
      <c r="HC714" s="6"/>
      <c r="HD714" s="311"/>
      <c r="HE714" s="225"/>
      <c r="HF714" s="99"/>
      <c r="HH714" s="106"/>
      <c r="HI714" s="90"/>
      <c r="HJ714" s="73"/>
      <c r="HK714" s="62"/>
      <c r="HL714" s="62"/>
      <c r="HM714" s="62"/>
      <c r="HN714" s="62"/>
      <c r="HO714" s="62"/>
      <c r="HP714" s="62"/>
      <c r="HQ714" s="62"/>
      <c r="HR714" s="62"/>
      <c r="HS714" s="62"/>
      <c r="HT714" s="62"/>
      <c r="HU714" s="62"/>
      <c r="HV714" s="62"/>
      <c r="HW714" s="62"/>
      <c r="HX714" s="62"/>
      <c r="HY714" s="62"/>
      <c r="HZ714" s="62"/>
      <c r="IA714" s="49"/>
      <c r="IB714" s="49"/>
      <c r="IC714" s="49"/>
      <c r="ID714" s="49"/>
      <c r="IE714" s="49"/>
      <c r="IF714" s="49"/>
      <c r="IG714" s="62"/>
      <c r="IH714" s="62"/>
      <c r="II714" s="62"/>
      <c r="IJ714" s="62"/>
      <c r="IK714" s="62"/>
      <c r="IL714" s="62"/>
      <c r="IM714" s="62"/>
      <c r="IN714" s="62"/>
      <c r="IO714" s="62"/>
      <c r="IP714" s="62"/>
      <c r="IQ714" s="62"/>
      <c r="IR714" s="62"/>
      <c r="IS714" s="62"/>
      <c r="IT714" s="62"/>
      <c r="IU714" s="62"/>
      <c r="IV714" s="62"/>
      <c r="IW714" s="62"/>
    </row>
    <row r="715" spans="1:257">
      <c r="A715"/>
      <c r="FT715"/>
      <c r="FU715"/>
      <c r="HA715" s="49"/>
      <c r="HB715" s="49"/>
      <c r="HC715" s="6"/>
      <c r="HD715" s="310"/>
      <c r="HE715" s="224"/>
      <c r="HF715" s="98"/>
      <c r="HH715" s="105"/>
      <c r="HI715" s="90"/>
      <c r="HJ715" s="70"/>
      <c r="HK715" s="49"/>
      <c r="HL715" s="49"/>
      <c r="HM715" s="49"/>
      <c r="HN715" s="49"/>
      <c r="HO715" s="49"/>
      <c r="HP715" s="49"/>
      <c r="HQ715" s="49"/>
      <c r="HR715" s="49"/>
      <c r="HS715" s="49"/>
      <c r="HT715" s="49"/>
      <c r="HU715" s="49"/>
      <c r="HV715" s="62"/>
      <c r="HW715" s="62"/>
      <c r="HX715" s="62"/>
      <c r="HY715" s="62"/>
      <c r="HZ715" s="62"/>
      <c r="IA715" s="62"/>
      <c r="IB715" s="49"/>
      <c r="IC715" s="49"/>
      <c r="ID715" s="49"/>
      <c r="IE715" s="49"/>
      <c r="IF715" s="49"/>
      <c r="IG715" s="62"/>
      <c r="IH715" s="62"/>
      <c r="II715" s="62"/>
      <c r="IJ715" s="62"/>
      <c r="IK715" s="62"/>
      <c r="IL715" s="62"/>
      <c r="IM715" s="62"/>
      <c r="IN715" s="62"/>
      <c r="IO715" s="62"/>
      <c r="IP715" s="62"/>
      <c r="IQ715" s="62"/>
      <c r="IR715" s="62"/>
      <c r="IS715" s="62"/>
      <c r="IT715" s="62"/>
      <c r="IU715" s="62"/>
      <c r="IV715" s="62"/>
      <c r="IW715" s="62"/>
    </row>
    <row r="716" spans="1:257">
      <c r="A716"/>
      <c r="FT716"/>
      <c r="FU716"/>
      <c r="HA716" s="62"/>
      <c r="HB716" s="62"/>
      <c r="HC716" s="6"/>
      <c r="HD716" s="310"/>
      <c r="HE716" s="224"/>
      <c r="HF716" s="98"/>
      <c r="HH716" s="105"/>
      <c r="HI716" s="90"/>
      <c r="HJ716" s="73"/>
      <c r="HK716" s="62"/>
      <c r="HL716" s="62"/>
      <c r="HM716" s="62"/>
      <c r="HN716" s="62"/>
      <c r="HO716" s="62"/>
      <c r="HP716" s="62"/>
      <c r="HQ716" s="62"/>
      <c r="HR716" s="62"/>
      <c r="HS716" s="62"/>
      <c r="HT716" s="62"/>
      <c r="HU716" s="62"/>
      <c r="HV716" s="62"/>
      <c r="HW716" s="62"/>
      <c r="HX716" s="62"/>
      <c r="HY716" s="62"/>
      <c r="HZ716" s="62"/>
      <c r="IA716" s="49"/>
      <c r="IB716" s="49"/>
      <c r="IC716" s="49"/>
      <c r="ID716" s="49"/>
      <c r="IE716" s="49"/>
      <c r="IF716" s="49"/>
      <c r="IG716" s="49"/>
      <c r="IH716" s="49"/>
      <c r="II716" s="62"/>
      <c r="IJ716" s="62"/>
      <c r="IK716" s="62"/>
      <c r="IL716" s="62"/>
      <c r="IM716" s="62"/>
      <c r="IN716" s="62"/>
      <c r="IO716" s="62"/>
      <c r="IP716" s="62"/>
      <c r="IQ716" s="62"/>
      <c r="IR716" s="62"/>
      <c r="IS716" s="62"/>
      <c r="IT716" s="62"/>
      <c r="IU716" s="62"/>
      <c r="IV716" s="62"/>
      <c r="IW716" s="62"/>
    </row>
    <row r="717" spans="1:257">
      <c r="A717"/>
      <c r="FT717"/>
      <c r="FU717"/>
      <c r="HA717" s="62"/>
      <c r="HB717" s="62"/>
      <c r="HC717" s="6"/>
      <c r="HD717" s="310"/>
      <c r="HE717" s="224"/>
      <c r="HF717" s="98"/>
      <c r="HH717" s="105"/>
      <c r="HI717" s="90"/>
      <c r="HJ717" s="73"/>
      <c r="HK717" s="62"/>
      <c r="HL717" s="62"/>
      <c r="HM717" s="62"/>
      <c r="HN717" s="62"/>
      <c r="HO717" s="62"/>
      <c r="HP717" s="62"/>
      <c r="HQ717" s="62"/>
      <c r="HR717" s="62"/>
      <c r="HS717" s="62"/>
      <c r="HT717" s="62"/>
      <c r="HU717" s="62"/>
      <c r="HV717" s="62"/>
      <c r="HW717" s="62"/>
      <c r="HX717" s="62"/>
      <c r="HY717" s="62"/>
      <c r="HZ717" s="62"/>
      <c r="IA717" s="62"/>
      <c r="IB717" s="62"/>
      <c r="IC717" s="62"/>
      <c r="ID717" s="62"/>
      <c r="IE717" s="62"/>
      <c r="IF717" s="62"/>
      <c r="IG717" s="62"/>
      <c r="IH717" s="62"/>
      <c r="II717" s="62"/>
      <c r="IJ717" s="62"/>
      <c r="IK717" s="62"/>
      <c r="IL717" s="62"/>
      <c r="IM717" s="62"/>
      <c r="IN717" s="62"/>
      <c r="IO717" s="62"/>
      <c r="IP717" s="62"/>
      <c r="IQ717" s="62"/>
      <c r="IR717" s="62"/>
      <c r="IS717" s="62"/>
      <c r="IT717" s="62"/>
      <c r="IU717" s="62"/>
      <c r="IV717" s="62"/>
      <c r="IW717" s="62"/>
    </row>
    <row r="718" spans="1:257">
      <c r="A718"/>
      <c r="FT718"/>
      <c r="FU718"/>
      <c r="HA718" s="49"/>
      <c r="HB718" s="49"/>
      <c r="HC718" s="6"/>
      <c r="HD718" s="310"/>
      <c r="HE718" s="224"/>
      <c r="HF718" s="98"/>
      <c r="HH718" s="105"/>
      <c r="HI718" s="90"/>
      <c r="HJ718" s="70"/>
      <c r="HK718" s="49"/>
      <c r="HL718" s="49"/>
      <c r="HM718" s="49"/>
      <c r="HN718" s="49"/>
      <c r="HO718" s="49"/>
      <c r="HP718" s="49"/>
      <c r="HQ718" s="49"/>
      <c r="HR718" s="49"/>
      <c r="HS718" s="49"/>
      <c r="HT718" s="49"/>
      <c r="HU718" s="49"/>
      <c r="HV718" s="62"/>
      <c r="HW718" s="62"/>
      <c r="HX718" s="62"/>
      <c r="HY718" s="62"/>
      <c r="HZ718" s="62"/>
      <c r="IA718" s="62"/>
      <c r="IB718" s="49"/>
      <c r="IC718" s="49"/>
      <c r="ID718" s="49"/>
      <c r="IE718" s="49"/>
      <c r="IF718" s="49"/>
      <c r="IG718" s="49"/>
      <c r="IH718" s="49"/>
      <c r="II718" s="49"/>
      <c r="IJ718" s="49"/>
      <c r="IK718" s="49"/>
      <c r="IL718" s="49"/>
      <c r="IM718" s="49"/>
      <c r="IN718" s="49"/>
      <c r="IO718" s="49"/>
      <c r="IP718" s="49"/>
      <c r="IQ718" s="49"/>
      <c r="IR718" s="49"/>
      <c r="IS718" s="49"/>
      <c r="IT718" s="49"/>
      <c r="IU718" s="49"/>
      <c r="IV718" s="49"/>
      <c r="IW718" s="49"/>
    </row>
    <row r="719" spans="1:257">
      <c r="A719"/>
      <c r="FT719"/>
      <c r="FU719"/>
      <c r="HA719" s="49"/>
      <c r="HB719" s="49"/>
      <c r="HC719" s="6"/>
      <c r="HD719" s="310"/>
      <c r="HE719" s="224"/>
      <c r="HF719" s="98"/>
      <c r="HH719" s="105"/>
      <c r="HI719" s="90"/>
      <c r="HJ719" s="70"/>
      <c r="HK719" s="49"/>
      <c r="HL719" s="49"/>
      <c r="HM719" s="49"/>
      <c r="HN719" s="49"/>
      <c r="HO719" s="49"/>
      <c r="HP719" s="49"/>
      <c r="HQ719" s="49"/>
      <c r="HR719" s="49"/>
      <c r="HS719" s="49"/>
      <c r="HT719" s="49"/>
      <c r="HU719" s="49"/>
      <c r="HV719" s="49"/>
      <c r="HW719" s="49"/>
      <c r="HX719" s="62"/>
      <c r="HY719" s="62"/>
      <c r="HZ719" s="62"/>
      <c r="IA719" s="62"/>
      <c r="IB719" s="49"/>
      <c r="IC719" s="49"/>
      <c r="ID719" s="49"/>
      <c r="IE719" s="49"/>
      <c r="IF719" s="49"/>
      <c r="IG719" s="49"/>
      <c r="IH719" s="49"/>
      <c r="II719" s="49"/>
      <c r="IJ719" s="49"/>
      <c r="IK719" s="49"/>
      <c r="IL719" s="49"/>
      <c r="IM719" s="49"/>
      <c r="IN719" s="49"/>
      <c r="IO719" s="49"/>
      <c r="IP719" s="49"/>
      <c r="IQ719" s="49"/>
      <c r="IR719" s="49"/>
      <c r="IS719" s="49"/>
      <c r="IT719" s="49"/>
      <c r="IU719" s="49"/>
      <c r="IV719" s="49"/>
      <c r="IW719" s="49"/>
    </row>
    <row r="720" spans="1:257">
      <c r="A720"/>
      <c r="FT720"/>
      <c r="FU720"/>
      <c r="HA720" s="49"/>
      <c r="HB720" s="49"/>
      <c r="HC720" s="6"/>
      <c r="HD720" s="310"/>
      <c r="HE720" s="224"/>
      <c r="HF720" s="98"/>
      <c r="HH720" s="105"/>
      <c r="HI720" s="90"/>
      <c r="HJ720" s="70"/>
      <c r="HK720" s="49"/>
      <c r="HL720" s="49"/>
      <c r="HM720" s="49"/>
      <c r="HN720" s="49"/>
      <c r="HO720" s="49"/>
      <c r="HP720" s="49"/>
      <c r="HQ720" s="49"/>
      <c r="HR720" s="49"/>
      <c r="HS720" s="49"/>
      <c r="HT720" s="49"/>
      <c r="HU720" s="49"/>
      <c r="HV720" s="62"/>
      <c r="HW720" s="62"/>
      <c r="HX720" s="49"/>
      <c r="HY720" s="49"/>
      <c r="HZ720" s="49"/>
      <c r="IA720" s="62"/>
      <c r="IB720" s="62"/>
      <c r="IC720" s="62"/>
      <c r="ID720" s="62"/>
      <c r="IE720" s="62"/>
      <c r="IF720" s="62"/>
      <c r="IG720" s="49"/>
      <c r="IH720" s="49"/>
      <c r="II720" s="49"/>
      <c r="IJ720" s="49"/>
      <c r="IK720" s="49"/>
      <c r="IL720" s="49"/>
      <c r="IM720" s="49"/>
      <c r="IN720" s="49"/>
      <c r="IO720" s="49"/>
      <c r="IP720" s="49"/>
      <c r="IQ720" s="49"/>
      <c r="IR720" s="49"/>
      <c r="IS720" s="49"/>
      <c r="IT720" s="49"/>
      <c r="IU720" s="49"/>
      <c r="IV720" s="49"/>
      <c r="IW720" s="49"/>
    </row>
    <row r="721" spans="1:257">
      <c r="A721"/>
      <c r="FT721"/>
      <c r="FU721"/>
      <c r="HA721" s="49"/>
      <c r="HB721" s="49"/>
      <c r="HC721" s="6"/>
      <c r="HD721" s="310"/>
      <c r="HE721" s="224"/>
      <c r="HF721" s="98"/>
      <c r="HH721" s="105"/>
      <c r="HI721" s="90"/>
      <c r="HJ721" s="70"/>
      <c r="HK721" s="49"/>
      <c r="HL721" s="49"/>
      <c r="HM721" s="49"/>
      <c r="HN721" s="49"/>
      <c r="HO721" s="49"/>
      <c r="HP721" s="49"/>
      <c r="HQ721" s="49"/>
      <c r="HR721" s="49"/>
      <c r="HS721" s="49"/>
      <c r="HT721" s="49"/>
      <c r="HU721" s="49"/>
      <c r="HV721" s="62"/>
      <c r="HW721" s="62"/>
      <c r="HX721" s="62"/>
      <c r="HY721" s="62"/>
      <c r="HZ721" s="62"/>
      <c r="IA721" s="62"/>
      <c r="IB721" s="62"/>
      <c r="IC721" s="62"/>
      <c r="ID721" s="62"/>
      <c r="IE721" s="62"/>
      <c r="IF721" s="62"/>
      <c r="IG721" s="49"/>
      <c r="IH721" s="49"/>
      <c r="II721" s="49"/>
      <c r="IJ721" s="49"/>
      <c r="IK721" s="49"/>
      <c r="IL721" s="49"/>
      <c r="IM721" s="49"/>
      <c r="IN721" s="49"/>
      <c r="IO721" s="49"/>
      <c r="IP721" s="49"/>
      <c r="IQ721" s="49"/>
      <c r="IR721" s="49"/>
      <c r="IS721" s="49"/>
      <c r="IT721" s="49"/>
      <c r="IU721" s="49"/>
      <c r="IV721" s="49"/>
      <c r="IW721" s="49"/>
    </row>
    <row r="722" spans="1:257">
      <c r="A722"/>
      <c r="FT722"/>
      <c r="FU722"/>
      <c r="HA722" s="49"/>
      <c r="HB722" s="49"/>
      <c r="HC722" s="6"/>
      <c r="HD722" s="310"/>
      <c r="HE722" s="224"/>
      <c r="HF722" s="98"/>
      <c r="HH722" s="105"/>
      <c r="HI722" s="90"/>
      <c r="HJ722" s="70"/>
      <c r="HK722" s="49"/>
      <c r="HL722" s="49"/>
      <c r="HM722" s="49"/>
      <c r="HN722" s="49"/>
      <c r="HO722" s="49"/>
      <c r="HP722" s="49"/>
      <c r="HQ722" s="49"/>
      <c r="HR722" s="49"/>
      <c r="HS722" s="49"/>
      <c r="HT722" s="49"/>
      <c r="HU722" s="49"/>
      <c r="HV722" s="49"/>
      <c r="HW722" s="49"/>
      <c r="HX722" s="62"/>
      <c r="HY722" s="62"/>
      <c r="HZ722" s="62"/>
      <c r="IA722" s="62"/>
      <c r="IB722" s="62"/>
      <c r="IC722" s="62"/>
      <c r="ID722" s="62"/>
      <c r="IE722" s="62"/>
      <c r="IF722" s="62"/>
      <c r="IG722" s="62"/>
      <c r="IH722" s="62"/>
      <c r="II722" s="49"/>
      <c r="IJ722" s="49"/>
      <c r="IK722" s="49"/>
      <c r="IL722" s="49"/>
      <c r="IM722" s="49"/>
      <c r="IN722" s="49"/>
      <c r="IO722" s="49"/>
      <c r="IP722" s="49"/>
      <c r="IQ722" s="49"/>
      <c r="IR722" s="49"/>
      <c r="IS722" s="49"/>
      <c r="IT722" s="49"/>
      <c r="IU722" s="49"/>
      <c r="IV722" s="49"/>
      <c r="IW722" s="49"/>
    </row>
    <row r="723" spans="1:257">
      <c r="A723"/>
      <c r="FT723"/>
      <c r="FU723"/>
      <c r="HA723" s="62"/>
      <c r="HB723" s="62"/>
      <c r="HC723" s="6"/>
      <c r="HD723" s="310"/>
      <c r="HE723" s="224"/>
      <c r="HF723" s="98"/>
      <c r="HH723" s="105"/>
      <c r="HI723" s="90"/>
      <c r="HJ723" s="73"/>
      <c r="HK723" s="62"/>
      <c r="HL723" s="62"/>
      <c r="HM723" s="62"/>
      <c r="HN723" s="62"/>
      <c r="HO723" s="62"/>
      <c r="HP723" s="62"/>
      <c r="HQ723" s="62"/>
      <c r="HR723" s="62"/>
      <c r="HS723" s="62"/>
      <c r="HT723" s="62"/>
      <c r="HU723" s="62"/>
      <c r="HV723" s="49"/>
      <c r="HW723" s="49"/>
      <c r="HX723" s="49"/>
      <c r="HY723" s="49"/>
      <c r="HZ723" s="49"/>
      <c r="IA723" s="49"/>
      <c r="IB723" s="62"/>
      <c r="IC723" s="62"/>
      <c r="ID723" s="62"/>
      <c r="IE723" s="62"/>
      <c r="IF723" s="62"/>
      <c r="IG723" s="62"/>
      <c r="IH723" s="62"/>
      <c r="II723" s="49"/>
      <c r="IJ723" s="49"/>
      <c r="IK723" s="49"/>
      <c r="IL723" s="49"/>
      <c r="IM723" s="49"/>
      <c r="IN723" s="49"/>
      <c r="IO723" s="49"/>
      <c r="IP723" s="49"/>
      <c r="IQ723" s="49"/>
      <c r="IR723" s="49"/>
      <c r="IS723" s="49"/>
      <c r="IT723" s="49"/>
      <c r="IU723" s="49"/>
      <c r="IV723" s="49"/>
      <c r="IW723" s="49"/>
    </row>
    <row r="724" spans="1:257">
      <c r="A724"/>
      <c r="FT724"/>
      <c r="FU724"/>
      <c r="HA724" s="62"/>
      <c r="HB724" s="62"/>
      <c r="HC724" s="6"/>
      <c r="HD724" s="310"/>
      <c r="HE724" s="224"/>
      <c r="HF724" s="98"/>
      <c r="HH724" s="105"/>
      <c r="HI724" s="90"/>
      <c r="HJ724" s="73"/>
      <c r="HK724" s="62"/>
      <c r="HL724" s="62"/>
      <c r="HM724" s="62"/>
      <c r="HN724" s="62"/>
      <c r="HO724" s="62"/>
      <c r="HP724" s="62"/>
      <c r="HQ724" s="62"/>
      <c r="HR724" s="62"/>
      <c r="HS724" s="62"/>
      <c r="HT724" s="62"/>
      <c r="HU724" s="62"/>
      <c r="HV724" s="49"/>
      <c r="HW724" s="49"/>
      <c r="HX724" s="49"/>
      <c r="HY724" s="49"/>
      <c r="HZ724" s="49"/>
      <c r="IA724" s="62"/>
      <c r="IB724" s="62"/>
      <c r="IC724" s="62"/>
      <c r="ID724" s="62"/>
      <c r="IE724" s="62"/>
      <c r="IF724" s="62"/>
      <c r="IG724" s="62"/>
      <c r="IH724" s="62"/>
      <c r="II724" s="62"/>
      <c r="IJ724" s="49"/>
      <c r="IK724" s="49"/>
      <c r="IL724" s="49"/>
      <c r="IM724" s="49"/>
      <c r="IN724" s="49"/>
      <c r="IO724" s="49"/>
      <c r="IP724" s="49"/>
      <c r="IQ724" s="49"/>
      <c r="IR724" s="49"/>
      <c r="IS724" s="49"/>
      <c r="IT724" s="49"/>
      <c r="IU724" s="49"/>
      <c r="IV724" s="49"/>
      <c r="IW724" s="49"/>
    </row>
    <row r="725" spans="1:257">
      <c r="A725"/>
      <c r="FT725"/>
      <c r="FU725"/>
      <c r="HA725" s="62"/>
      <c r="HB725" s="62"/>
      <c r="HC725" s="6"/>
      <c r="HD725" s="310"/>
      <c r="HE725" s="224"/>
      <c r="HF725" s="98"/>
      <c r="HH725" s="105"/>
      <c r="HI725" s="90"/>
      <c r="HJ725" s="73"/>
      <c r="HK725" s="62"/>
      <c r="HL725" s="62"/>
      <c r="HM725" s="62"/>
      <c r="HN725" s="62"/>
      <c r="HO725" s="62"/>
      <c r="HP725" s="62"/>
      <c r="HQ725" s="62"/>
      <c r="HR725" s="62"/>
      <c r="HS725" s="62"/>
      <c r="HT725" s="62"/>
      <c r="HU725" s="62"/>
      <c r="HV725" s="49"/>
      <c r="HW725" s="49"/>
      <c r="HX725" s="49"/>
      <c r="HY725" s="49"/>
      <c r="HZ725" s="49"/>
      <c r="IA725" s="62"/>
      <c r="IB725" s="49"/>
      <c r="IC725" s="49"/>
      <c r="ID725" s="49"/>
      <c r="IE725" s="49"/>
      <c r="IF725" s="49"/>
      <c r="IG725" s="62"/>
      <c r="IH725" s="62"/>
      <c r="II725" s="62"/>
      <c r="IJ725" s="62"/>
      <c r="IK725" s="62"/>
      <c r="IL725" s="49"/>
      <c r="IM725" s="49"/>
      <c r="IN725" s="49"/>
      <c r="IO725" s="49"/>
      <c r="IP725" s="49"/>
      <c r="IQ725" s="49"/>
      <c r="IR725" s="49"/>
      <c r="IS725" s="49"/>
      <c r="IT725" s="49"/>
      <c r="IU725" s="49"/>
      <c r="IV725" s="49"/>
      <c r="IW725" s="49"/>
    </row>
    <row r="726" spans="1:257">
      <c r="A726"/>
      <c r="FT726"/>
      <c r="FU726"/>
      <c r="HA726" s="62"/>
      <c r="HB726" s="62"/>
      <c r="HC726" s="6"/>
      <c r="HD726" s="310"/>
      <c r="HE726" s="224"/>
      <c r="HF726" s="98"/>
      <c r="HH726" s="105"/>
      <c r="HI726" s="90"/>
      <c r="HJ726" s="73"/>
      <c r="HK726" s="62"/>
      <c r="HL726" s="62"/>
      <c r="HM726" s="62"/>
      <c r="HN726" s="62"/>
      <c r="HO726" s="62"/>
      <c r="HP726" s="62"/>
      <c r="HQ726" s="62"/>
      <c r="HR726" s="62"/>
      <c r="HS726" s="62"/>
      <c r="HT726" s="62"/>
      <c r="HU726" s="62"/>
      <c r="HV726" s="49"/>
      <c r="HW726" s="49"/>
      <c r="HX726" s="49"/>
      <c r="HY726" s="49"/>
      <c r="HZ726" s="49"/>
      <c r="IA726" s="49"/>
      <c r="IB726" s="62"/>
      <c r="IC726" s="62"/>
      <c r="ID726" s="62"/>
      <c r="IE726" s="62"/>
      <c r="IF726" s="62"/>
      <c r="IG726" s="62"/>
      <c r="IH726" s="62"/>
      <c r="II726" s="62"/>
      <c r="IJ726" s="62"/>
      <c r="IK726" s="62"/>
      <c r="IL726" s="49"/>
      <c r="IM726" s="49"/>
      <c r="IN726" s="49"/>
      <c r="IO726" s="49"/>
      <c r="IP726" s="49"/>
      <c r="IQ726" s="49"/>
      <c r="IR726" s="49"/>
      <c r="IS726" s="49"/>
      <c r="IT726" s="49"/>
      <c r="IU726" s="49"/>
      <c r="IV726" s="49"/>
      <c r="IW726" s="49"/>
    </row>
    <row r="727" spans="1:257">
      <c r="A727"/>
      <c r="FT727"/>
      <c r="FU727"/>
      <c r="HA727" s="62"/>
      <c r="HB727" s="62"/>
      <c r="HC727" s="6"/>
      <c r="HD727" s="310"/>
      <c r="HE727" s="224"/>
      <c r="HF727" s="98"/>
      <c r="HH727" s="105"/>
      <c r="HI727" s="90"/>
      <c r="HJ727" s="73"/>
      <c r="HK727" s="62"/>
      <c r="HL727" s="62"/>
      <c r="HM727" s="62"/>
      <c r="HN727" s="62"/>
      <c r="HO727" s="62"/>
      <c r="HP727" s="62"/>
      <c r="HQ727" s="62"/>
      <c r="HR727" s="62"/>
      <c r="HS727" s="62"/>
      <c r="HT727" s="62"/>
      <c r="HU727" s="62"/>
      <c r="HV727" s="62"/>
      <c r="HW727" s="62"/>
      <c r="HX727" s="49"/>
      <c r="HY727" s="49"/>
      <c r="HZ727" s="49"/>
      <c r="IA727" s="49"/>
      <c r="IB727" s="62"/>
      <c r="IC727" s="62"/>
      <c r="ID727" s="62"/>
      <c r="IE727" s="62"/>
      <c r="IF727" s="62"/>
      <c r="IG727" s="49"/>
      <c r="IH727" s="49"/>
      <c r="II727" s="62"/>
      <c r="IJ727" s="62"/>
      <c r="IK727" s="62"/>
      <c r="IL727" s="62"/>
      <c r="IM727" s="62"/>
      <c r="IN727" s="62"/>
      <c r="IO727" s="62"/>
      <c r="IP727" s="62"/>
      <c r="IQ727" s="62"/>
      <c r="IR727" s="62"/>
      <c r="IS727" s="62"/>
      <c r="IT727" s="62"/>
      <c r="IU727" s="62"/>
      <c r="IV727" s="62"/>
      <c r="IW727" s="49"/>
    </row>
    <row r="728" spans="1:257">
      <c r="A728"/>
      <c r="FT728"/>
      <c r="FU728"/>
      <c r="HA728" s="62"/>
      <c r="HB728" s="62"/>
      <c r="HC728" s="6"/>
      <c r="HD728" s="311"/>
      <c r="HE728" s="225"/>
      <c r="HF728" s="99"/>
      <c r="HH728" s="106"/>
      <c r="HI728" s="90"/>
      <c r="HJ728" s="73"/>
      <c r="HK728" s="62"/>
      <c r="HL728" s="62"/>
      <c r="HM728" s="62"/>
      <c r="HN728" s="62"/>
      <c r="HO728" s="62"/>
      <c r="HP728" s="62"/>
      <c r="HQ728" s="62"/>
      <c r="HR728" s="62"/>
      <c r="HS728" s="62"/>
      <c r="HT728" s="62"/>
      <c r="HU728" s="62"/>
      <c r="HV728" s="62"/>
      <c r="HW728" s="62"/>
      <c r="HX728" s="62"/>
      <c r="HY728" s="62"/>
      <c r="HZ728" s="62"/>
      <c r="IA728" s="49"/>
      <c r="IB728" s="49"/>
      <c r="IC728" s="49"/>
      <c r="ID728" s="49"/>
      <c r="IE728" s="49"/>
      <c r="IF728" s="49"/>
      <c r="IG728" s="62"/>
      <c r="IH728" s="62"/>
      <c r="II728" s="62"/>
      <c r="IJ728" s="62"/>
      <c r="IK728" s="62"/>
      <c r="IL728" s="62"/>
      <c r="IM728" s="62"/>
      <c r="IN728" s="62"/>
      <c r="IO728" s="62"/>
      <c r="IP728" s="62"/>
      <c r="IQ728" s="62"/>
      <c r="IR728" s="62"/>
      <c r="IS728" s="62"/>
      <c r="IT728" s="62"/>
      <c r="IU728" s="62"/>
      <c r="IV728" s="62"/>
      <c r="IW728" s="62"/>
    </row>
    <row r="729" spans="1:257">
      <c r="A729"/>
      <c r="FT729"/>
      <c r="FU729"/>
      <c r="HA729" s="49"/>
      <c r="HB729" s="49"/>
      <c r="HC729" s="6"/>
      <c r="HD729" s="310"/>
      <c r="HE729" s="224"/>
      <c r="HF729" s="98"/>
      <c r="HH729" s="105"/>
      <c r="HI729" s="90"/>
      <c r="HJ729" s="70"/>
      <c r="HK729" s="49"/>
      <c r="HL729" s="49"/>
      <c r="HM729" s="49"/>
      <c r="HN729" s="49"/>
      <c r="HO729" s="49"/>
      <c r="HP729" s="49"/>
      <c r="HQ729" s="49"/>
      <c r="HR729" s="49"/>
      <c r="HS729" s="49"/>
      <c r="HT729" s="49"/>
      <c r="HU729" s="49"/>
      <c r="HV729" s="62"/>
      <c r="HW729" s="62"/>
      <c r="HX729" s="62"/>
      <c r="HY729" s="62"/>
      <c r="HZ729" s="62"/>
      <c r="IA729" s="62"/>
      <c r="IB729" s="49"/>
      <c r="IC729" s="49"/>
      <c r="ID729" s="49"/>
      <c r="IE729" s="49"/>
      <c r="IF729" s="49"/>
      <c r="IG729" s="62"/>
      <c r="IH729" s="62"/>
      <c r="II729" s="62"/>
      <c r="IJ729" s="62"/>
      <c r="IK729" s="62"/>
      <c r="IL729" s="62"/>
      <c r="IM729" s="62"/>
      <c r="IN729" s="62"/>
      <c r="IO729" s="62"/>
      <c r="IP729" s="62"/>
      <c r="IQ729" s="62"/>
      <c r="IR729" s="62"/>
      <c r="IS729" s="62"/>
      <c r="IT729" s="62"/>
      <c r="IU729" s="62"/>
      <c r="IV729" s="62"/>
      <c r="IW729" s="62"/>
    </row>
    <row r="730" spans="1:257">
      <c r="A730"/>
      <c r="FT730"/>
      <c r="FU730"/>
      <c r="HA730" s="62"/>
      <c r="HB730" s="62"/>
      <c r="HC730" s="6"/>
      <c r="HD730" s="310"/>
      <c r="HE730" s="224"/>
      <c r="HF730" s="98"/>
      <c r="HH730" s="105"/>
      <c r="HI730" s="90"/>
      <c r="HJ730" s="73"/>
      <c r="HK730" s="62"/>
      <c r="HL730" s="62"/>
      <c r="HM730" s="62"/>
      <c r="HN730" s="62"/>
      <c r="HO730" s="62"/>
      <c r="HP730" s="62"/>
      <c r="HQ730" s="62"/>
      <c r="HR730" s="62"/>
      <c r="HS730" s="62"/>
      <c r="HT730" s="62"/>
      <c r="HU730" s="62"/>
      <c r="HV730" s="62"/>
      <c r="HW730" s="62"/>
      <c r="HX730" s="62"/>
      <c r="HY730" s="62"/>
      <c r="HZ730" s="62"/>
      <c r="IA730" s="49"/>
      <c r="IB730" s="49"/>
      <c r="IC730" s="49"/>
      <c r="ID730" s="49"/>
      <c r="IE730" s="49"/>
      <c r="IF730" s="49"/>
      <c r="IG730" s="49"/>
      <c r="IH730" s="49"/>
      <c r="II730" s="62"/>
      <c r="IJ730" s="62"/>
      <c r="IK730" s="62"/>
      <c r="IL730" s="62"/>
      <c r="IM730" s="62"/>
      <c r="IN730" s="62"/>
      <c r="IO730" s="62"/>
      <c r="IP730" s="62"/>
      <c r="IQ730" s="62"/>
      <c r="IR730" s="62"/>
      <c r="IS730" s="62"/>
      <c r="IT730" s="62"/>
      <c r="IU730" s="62"/>
      <c r="IV730" s="62"/>
      <c r="IW730" s="62"/>
    </row>
    <row r="731" spans="1:257">
      <c r="A731"/>
      <c r="FT731"/>
      <c r="FU731"/>
      <c r="HA731" s="62"/>
      <c r="HB731" s="62"/>
      <c r="HC731" s="6"/>
      <c r="HD731" s="310"/>
      <c r="HE731" s="224"/>
      <c r="HF731" s="98"/>
      <c r="HH731" s="105"/>
      <c r="HI731" s="90"/>
      <c r="HJ731" s="73"/>
      <c r="HK731" s="62"/>
      <c r="HL731" s="62"/>
      <c r="HM731" s="62"/>
      <c r="HN731" s="62"/>
      <c r="HO731" s="62"/>
      <c r="HP731" s="62"/>
      <c r="HQ731" s="62"/>
      <c r="HR731" s="62"/>
      <c r="HS731" s="62"/>
      <c r="HT731" s="62"/>
      <c r="HU731" s="62"/>
      <c r="HV731" s="62"/>
      <c r="HW731" s="62"/>
      <c r="HX731" s="62"/>
      <c r="HY731" s="62"/>
      <c r="HZ731" s="62"/>
      <c r="IA731" s="49"/>
      <c r="IB731" s="62"/>
      <c r="IC731" s="62"/>
      <c r="ID731" s="62"/>
      <c r="IE731" s="62"/>
      <c r="IF731" s="62"/>
      <c r="IG731" s="62"/>
      <c r="IH731" s="62"/>
      <c r="II731" s="62"/>
      <c r="IJ731" s="62"/>
      <c r="IK731" s="62"/>
      <c r="IL731" s="62"/>
      <c r="IM731" s="62"/>
      <c r="IN731" s="62"/>
      <c r="IO731" s="62"/>
      <c r="IP731" s="62"/>
      <c r="IQ731" s="62"/>
      <c r="IR731" s="62"/>
      <c r="IS731" s="62"/>
      <c r="IT731" s="62"/>
      <c r="IU731" s="62"/>
      <c r="IV731" s="62"/>
      <c r="IW731" s="62"/>
    </row>
    <row r="732" spans="1:257">
      <c r="A732"/>
      <c r="FT732"/>
      <c r="FU732"/>
      <c r="HA732" s="49"/>
      <c r="HB732" s="49"/>
      <c r="HC732" s="6"/>
      <c r="HD732" s="310"/>
      <c r="HE732" s="224"/>
      <c r="HF732" s="98"/>
      <c r="HH732" s="105"/>
      <c r="HI732" s="90"/>
      <c r="HJ732" s="70"/>
      <c r="HK732" s="49"/>
      <c r="HL732" s="49"/>
      <c r="HM732" s="49"/>
      <c r="HN732" s="49"/>
      <c r="HO732" s="49"/>
      <c r="HP732" s="49"/>
      <c r="HQ732" s="49"/>
      <c r="HR732" s="49"/>
      <c r="HS732" s="49"/>
      <c r="HT732" s="49"/>
      <c r="HU732" s="49"/>
      <c r="HV732" s="62"/>
      <c r="HW732" s="62"/>
      <c r="HX732" s="62"/>
      <c r="HY732" s="62"/>
      <c r="HZ732" s="62"/>
      <c r="IA732" s="62"/>
      <c r="IB732" s="49"/>
      <c r="IC732" s="49"/>
      <c r="ID732" s="49"/>
      <c r="IE732" s="49"/>
      <c r="IF732" s="49"/>
      <c r="IG732" s="49"/>
      <c r="IH732" s="49"/>
      <c r="II732" s="49"/>
      <c r="IJ732" s="49"/>
      <c r="IK732" s="49"/>
      <c r="IL732" s="49"/>
      <c r="IM732" s="49"/>
      <c r="IN732" s="49"/>
      <c r="IO732" s="49"/>
      <c r="IP732" s="49"/>
      <c r="IQ732" s="49"/>
      <c r="IR732" s="49"/>
      <c r="IS732" s="49"/>
      <c r="IT732" s="49"/>
      <c r="IU732" s="49"/>
      <c r="IV732" s="49"/>
      <c r="IW732" s="49"/>
    </row>
    <row r="733" spans="1:257">
      <c r="A733"/>
      <c r="FT733"/>
      <c r="FU733"/>
      <c r="HA733" s="49"/>
      <c r="HB733" s="49"/>
      <c r="HC733" s="6"/>
      <c r="HD733" s="310"/>
      <c r="HE733" s="224"/>
      <c r="HF733" s="98"/>
      <c r="HH733" s="105"/>
      <c r="HI733" s="90"/>
      <c r="HJ733" s="70"/>
      <c r="HK733" s="49"/>
      <c r="HL733" s="49"/>
      <c r="HM733" s="49"/>
      <c r="HN733" s="49"/>
      <c r="HO733" s="49"/>
      <c r="HP733" s="49"/>
      <c r="HQ733" s="49"/>
      <c r="HR733" s="49"/>
      <c r="HS733" s="49"/>
      <c r="HT733" s="49"/>
      <c r="HU733" s="49"/>
      <c r="HV733" s="49"/>
      <c r="HW733" s="49"/>
      <c r="HX733" s="62"/>
      <c r="HY733" s="62"/>
      <c r="HZ733" s="62"/>
      <c r="IA733" s="62"/>
      <c r="IB733" s="49"/>
      <c r="IC733" s="49"/>
      <c r="ID733" s="49"/>
      <c r="IE733" s="49"/>
      <c r="IF733" s="49"/>
      <c r="IG733" s="49"/>
      <c r="IH733" s="49"/>
      <c r="II733" s="49"/>
      <c r="IJ733" s="49"/>
      <c r="IK733" s="49"/>
      <c r="IL733" s="49"/>
      <c r="IM733" s="49"/>
      <c r="IN733" s="49"/>
      <c r="IO733" s="49"/>
      <c r="IP733" s="49"/>
      <c r="IQ733" s="49"/>
      <c r="IR733" s="49"/>
      <c r="IS733" s="49"/>
      <c r="IT733" s="49"/>
      <c r="IU733" s="49"/>
      <c r="IV733" s="49"/>
      <c r="IW733" s="49"/>
    </row>
    <row r="734" spans="1:257">
      <c r="A734"/>
      <c r="FT734"/>
      <c r="FU734"/>
      <c r="HA734" s="49"/>
      <c r="HB734" s="49"/>
      <c r="HC734" s="6"/>
      <c r="HD734" s="310"/>
      <c r="HE734" s="224"/>
      <c r="HF734" s="98"/>
      <c r="HH734" s="105"/>
      <c r="HI734" s="90"/>
      <c r="HJ734" s="70"/>
      <c r="HK734" s="49"/>
      <c r="HL734" s="49"/>
      <c r="HM734" s="49"/>
      <c r="HN734" s="49"/>
      <c r="HO734" s="49"/>
      <c r="HP734" s="49"/>
      <c r="HQ734" s="49"/>
      <c r="HR734" s="49"/>
      <c r="HS734" s="49"/>
      <c r="HT734" s="49"/>
      <c r="HU734" s="49"/>
      <c r="HV734" s="62"/>
      <c r="HW734" s="62"/>
      <c r="HX734" s="49"/>
      <c r="HY734" s="49"/>
      <c r="HZ734" s="49"/>
      <c r="IA734" s="62"/>
      <c r="IB734" s="62"/>
      <c r="IC734" s="62"/>
      <c r="ID734" s="62"/>
      <c r="IE734" s="62"/>
      <c r="IF734" s="62"/>
      <c r="IG734" s="49"/>
      <c r="IH734" s="49"/>
      <c r="II734" s="49"/>
      <c r="IJ734" s="49"/>
      <c r="IK734" s="49"/>
      <c r="IL734" s="49"/>
      <c r="IM734" s="49"/>
      <c r="IN734" s="49"/>
      <c r="IO734" s="49"/>
      <c r="IP734" s="49"/>
      <c r="IQ734" s="49"/>
      <c r="IR734" s="49"/>
      <c r="IS734" s="49"/>
      <c r="IT734" s="49"/>
      <c r="IU734" s="49"/>
      <c r="IV734" s="49"/>
      <c r="IW734" s="49"/>
    </row>
    <row r="735" spans="1:257">
      <c r="A735"/>
      <c r="FT735"/>
      <c r="FU735"/>
      <c r="HA735" s="49"/>
      <c r="HB735" s="49"/>
      <c r="HC735" s="6"/>
      <c r="HD735" s="310"/>
      <c r="HE735" s="224"/>
      <c r="HF735" s="98"/>
      <c r="HH735" s="105"/>
      <c r="HI735" s="90"/>
      <c r="HJ735" s="70"/>
      <c r="HK735" s="49"/>
      <c r="HL735" s="49"/>
      <c r="HM735" s="49"/>
      <c r="HN735" s="49"/>
      <c r="HO735" s="49"/>
      <c r="HP735" s="49"/>
      <c r="HQ735" s="49"/>
      <c r="HR735" s="49"/>
      <c r="HS735" s="49"/>
      <c r="HT735" s="49"/>
      <c r="HU735" s="49"/>
      <c r="HV735" s="62"/>
      <c r="HW735" s="62"/>
      <c r="HX735" s="62"/>
      <c r="HY735" s="62"/>
      <c r="HZ735" s="62"/>
      <c r="IA735" s="62"/>
      <c r="IB735" s="62"/>
      <c r="IC735" s="62"/>
      <c r="ID735" s="62"/>
      <c r="IE735" s="62"/>
      <c r="IF735" s="62"/>
      <c r="IG735" s="49"/>
      <c r="IH735" s="49"/>
      <c r="II735" s="49"/>
      <c r="IJ735" s="49"/>
      <c r="IK735" s="49"/>
      <c r="IL735" s="49"/>
      <c r="IM735" s="49"/>
      <c r="IN735" s="49"/>
      <c r="IO735" s="49"/>
      <c r="IP735" s="49"/>
      <c r="IQ735" s="49"/>
      <c r="IR735" s="49"/>
      <c r="IS735" s="49"/>
      <c r="IT735" s="49"/>
      <c r="IU735" s="49"/>
      <c r="IV735" s="49"/>
      <c r="IW735" s="49"/>
    </row>
    <row r="736" spans="1:257">
      <c r="A736"/>
      <c r="FT736"/>
      <c r="FU736"/>
      <c r="HA736" s="49"/>
      <c r="HB736" s="49"/>
      <c r="HC736" s="6"/>
      <c r="HD736" s="310"/>
      <c r="HE736" s="224"/>
      <c r="HF736" s="98"/>
      <c r="HH736" s="105"/>
      <c r="HI736" s="90"/>
      <c r="HJ736" s="70"/>
      <c r="HK736" s="49"/>
      <c r="HL736" s="49"/>
      <c r="HM736" s="49"/>
      <c r="HN736" s="49"/>
      <c r="HO736" s="49"/>
      <c r="HP736" s="49"/>
      <c r="HQ736" s="49"/>
      <c r="HR736" s="49"/>
      <c r="HS736" s="49"/>
      <c r="HT736" s="49"/>
      <c r="HU736" s="49"/>
      <c r="HV736" s="49"/>
      <c r="HW736" s="49"/>
      <c r="HX736" s="62"/>
      <c r="HY736" s="62"/>
      <c r="HZ736" s="62"/>
      <c r="IA736" s="62"/>
      <c r="IB736" s="62"/>
      <c r="IC736" s="62"/>
      <c r="ID736" s="62"/>
      <c r="IE736" s="62"/>
      <c r="IF736" s="62"/>
      <c r="IG736" s="62"/>
      <c r="IH736" s="62"/>
      <c r="II736" s="49"/>
      <c r="IJ736" s="49"/>
      <c r="IK736" s="49"/>
      <c r="IL736" s="49"/>
      <c r="IM736" s="49"/>
      <c r="IN736" s="49"/>
      <c r="IO736" s="49"/>
      <c r="IP736" s="49"/>
      <c r="IQ736" s="49"/>
      <c r="IR736" s="49"/>
      <c r="IS736" s="49"/>
      <c r="IT736" s="49"/>
      <c r="IU736" s="49"/>
      <c r="IV736" s="49"/>
      <c r="IW736" s="49"/>
    </row>
    <row r="737" spans="1:257">
      <c r="A737"/>
      <c r="FT737"/>
      <c r="FU737"/>
      <c r="HA737" s="62"/>
      <c r="HB737" s="62"/>
      <c r="HC737" s="6"/>
      <c r="HD737" s="310"/>
      <c r="HE737" s="224"/>
      <c r="HF737" s="98"/>
      <c r="HH737" s="105"/>
      <c r="HI737" s="90"/>
      <c r="HJ737" s="73"/>
      <c r="HK737" s="62"/>
      <c r="HL737" s="62"/>
      <c r="HM737" s="62"/>
      <c r="HN737" s="62"/>
      <c r="HO737" s="62"/>
      <c r="HP737" s="62"/>
      <c r="HQ737" s="62"/>
      <c r="HR737" s="62"/>
      <c r="HS737" s="62"/>
      <c r="HT737" s="62"/>
      <c r="HU737" s="62"/>
      <c r="HV737" s="49"/>
      <c r="HW737" s="49"/>
      <c r="HX737" s="49"/>
      <c r="HY737" s="49"/>
      <c r="HZ737" s="49"/>
      <c r="IA737" s="49"/>
      <c r="IB737" s="62"/>
      <c r="IC737" s="62"/>
      <c r="ID737" s="62"/>
      <c r="IE737" s="62"/>
      <c r="IF737" s="62"/>
      <c r="IG737" s="62"/>
      <c r="IH737" s="62"/>
      <c r="II737" s="49"/>
      <c r="IJ737" s="49"/>
      <c r="IK737" s="49"/>
      <c r="IL737" s="49"/>
      <c r="IM737" s="49"/>
      <c r="IN737" s="49"/>
      <c r="IO737" s="49"/>
      <c r="IP737" s="49"/>
      <c r="IQ737" s="49"/>
      <c r="IR737" s="49"/>
      <c r="IS737" s="49"/>
      <c r="IT737" s="49"/>
      <c r="IU737" s="49"/>
      <c r="IV737" s="49"/>
      <c r="IW737" s="49"/>
    </row>
    <row r="738" spans="1:257">
      <c r="A738"/>
      <c r="FT738"/>
      <c r="FU738"/>
      <c r="HA738" s="62"/>
      <c r="HB738" s="62"/>
      <c r="HC738" s="6"/>
      <c r="HD738" s="310"/>
      <c r="HE738" s="224"/>
      <c r="HF738" s="98"/>
      <c r="HH738" s="105"/>
      <c r="HI738" s="90"/>
      <c r="HJ738" s="73"/>
      <c r="HK738" s="62"/>
      <c r="HL738" s="62"/>
      <c r="HM738" s="62"/>
      <c r="HN738" s="62"/>
      <c r="HO738" s="62"/>
      <c r="HP738" s="62"/>
      <c r="HQ738" s="62"/>
      <c r="HR738" s="62"/>
      <c r="HS738" s="62"/>
      <c r="HT738" s="62"/>
      <c r="HU738" s="62"/>
      <c r="HV738" s="49"/>
      <c r="HW738" s="49"/>
      <c r="HX738" s="49"/>
      <c r="HY738" s="49"/>
      <c r="HZ738" s="49"/>
      <c r="IA738" s="62"/>
      <c r="IB738" s="62"/>
      <c r="IC738" s="62"/>
      <c r="ID738" s="62"/>
      <c r="IE738" s="62"/>
      <c r="IF738" s="62"/>
      <c r="IG738" s="62"/>
      <c r="IH738" s="62"/>
      <c r="II738" s="62"/>
      <c r="IJ738" s="49"/>
      <c r="IK738" s="49"/>
      <c r="IL738" s="49"/>
      <c r="IM738" s="49"/>
      <c r="IN738" s="49"/>
      <c r="IO738" s="49"/>
      <c r="IP738" s="49"/>
      <c r="IQ738" s="49"/>
      <c r="IR738" s="49"/>
      <c r="IS738" s="49"/>
      <c r="IT738" s="49"/>
      <c r="IU738" s="49"/>
      <c r="IV738" s="49"/>
      <c r="IW738" s="49"/>
    </row>
    <row r="739" spans="1:257">
      <c r="A739"/>
      <c r="FT739"/>
      <c r="FU739"/>
      <c r="HA739" s="62"/>
      <c r="HB739" s="62"/>
      <c r="HC739" s="6"/>
      <c r="HD739" s="310"/>
      <c r="HE739" s="224"/>
      <c r="HF739" s="98"/>
      <c r="HH739" s="105"/>
      <c r="HI739" s="90"/>
      <c r="HJ739" s="73"/>
      <c r="HK739" s="62"/>
      <c r="HL739" s="62"/>
      <c r="HM739" s="62"/>
      <c r="HN739" s="62"/>
      <c r="HO739" s="62"/>
      <c r="HP739" s="62"/>
      <c r="HQ739" s="62"/>
      <c r="HR739" s="62"/>
      <c r="HS739" s="62"/>
      <c r="HT739" s="62"/>
      <c r="HU739" s="62"/>
      <c r="HV739" s="49"/>
      <c r="HW739" s="49"/>
      <c r="HX739" s="49"/>
      <c r="HY739" s="49"/>
      <c r="HZ739" s="49"/>
      <c r="IA739" s="62"/>
      <c r="IB739" s="49"/>
      <c r="IC739" s="49"/>
      <c r="ID739" s="49"/>
      <c r="IE739" s="49"/>
      <c r="IF739" s="49"/>
      <c r="IG739" s="62"/>
      <c r="IH739" s="62"/>
      <c r="II739" s="62"/>
      <c r="IJ739" s="62"/>
      <c r="IK739" s="62"/>
      <c r="IL739" s="49"/>
      <c r="IM739" s="49"/>
      <c r="IN739" s="49"/>
      <c r="IO739" s="49"/>
      <c r="IP739" s="49"/>
      <c r="IQ739" s="49"/>
      <c r="IR739" s="49"/>
      <c r="IS739" s="49"/>
      <c r="IT739" s="49"/>
      <c r="IU739" s="49"/>
      <c r="IV739" s="49"/>
      <c r="IW739" s="49"/>
    </row>
    <row r="740" spans="1:257">
      <c r="A740"/>
      <c r="FT740"/>
      <c r="FU740"/>
      <c r="HA740" s="62"/>
      <c r="HB740" s="62"/>
      <c r="HC740" s="6"/>
      <c r="HD740" s="310"/>
      <c r="HE740" s="224"/>
      <c r="HF740" s="98"/>
      <c r="HH740" s="105"/>
      <c r="HI740" s="90"/>
      <c r="HJ740" s="73"/>
      <c r="HK740" s="62"/>
      <c r="HL740" s="62"/>
      <c r="HM740" s="62"/>
      <c r="HN740" s="62"/>
      <c r="HO740" s="62"/>
      <c r="HP740" s="62"/>
      <c r="HQ740" s="62"/>
      <c r="HR740" s="62"/>
      <c r="HS740" s="62"/>
      <c r="HT740" s="62"/>
      <c r="HU740" s="62"/>
      <c r="HV740" s="49"/>
      <c r="HW740" s="49"/>
      <c r="HX740" s="49"/>
      <c r="HY740" s="49"/>
      <c r="HZ740" s="49"/>
      <c r="IA740" s="49"/>
      <c r="IB740" s="62"/>
      <c r="IC740" s="62"/>
      <c r="ID740" s="62"/>
      <c r="IE740" s="62"/>
      <c r="IF740" s="62"/>
      <c r="IG740" s="62"/>
      <c r="IH740" s="62"/>
      <c r="II740" s="62"/>
      <c r="IJ740" s="62"/>
      <c r="IK740" s="62"/>
      <c r="IL740" s="49"/>
      <c r="IM740" s="49"/>
      <c r="IN740" s="49"/>
      <c r="IO740" s="49"/>
      <c r="IP740" s="49"/>
      <c r="IQ740" s="49"/>
      <c r="IR740" s="49"/>
      <c r="IS740" s="49"/>
      <c r="IT740" s="49"/>
      <c r="IU740" s="49"/>
      <c r="IV740" s="49"/>
      <c r="IW740" s="49"/>
    </row>
    <row r="741" spans="1:257">
      <c r="A741"/>
      <c r="FT741"/>
      <c r="FU741"/>
      <c r="HA741" s="62"/>
      <c r="HB741" s="62"/>
      <c r="HC741" s="6"/>
      <c r="HD741" s="310"/>
      <c r="HE741" s="224"/>
      <c r="HF741" s="98"/>
      <c r="HH741" s="105"/>
      <c r="HI741" s="90"/>
      <c r="HJ741" s="73"/>
      <c r="HK741" s="62"/>
      <c r="HL741" s="62"/>
      <c r="HM741" s="62"/>
      <c r="HN741" s="62"/>
      <c r="HO741" s="62"/>
      <c r="HP741" s="62"/>
      <c r="HQ741" s="62"/>
      <c r="HR741" s="62"/>
      <c r="HS741" s="62"/>
      <c r="HT741" s="62"/>
      <c r="HU741" s="62"/>
      <c r="HV741" s="62"/>
      <c r="HW741" s="62"/>
      <c r="HX741" s="49"/>
      <c r="HY741" s="49"/>
      <c r="HZ741" s="49"/>
      <c r="IA741" s="49"/>
      <c r="IB741" s="62"/>
      <c r="IC741" s="62"/>
      <c r="ID741" s="62"/>
      <c r="IE741" s="62"/>
      <c r="IF741" s="62"/>
      <c r="IG741" s="49"/>
      <c r="IH741" s="49"/>
      <c r="II741" s="62"/>
      <c r="IJ741" s="62"/>
      <c r="IK741" s="62"/>
      <c r="IL741" s="62"/>
      <c r="IM741" s="62"/>
      <c r="IN741" s="62"/>
      <c r="IO741" s="62"/>
      <c r="IP741" s="62"/>
      <c r="IQ741" s="62"/>
      <c r="IR741" s="62"/>
      <c r="IS741" s="62"/>
      <c r="IT741" s="62"/>
      <c r="IU741" s="62"/>
      <c r="IV741" s="62"/>
      <c r="IW741" s="49"/>
    </row>
    <row r="742" spans="1:257">
      <c r="A742"/>
      <c r="FT742"/>
      <c r="FU742"/>
      <c r="HA742" s="62"/>
      <c r="HB742" s="62"/>
      <c r="HC742" s="6"/>
      <c r="HD742" s="311"/>
      <c r="HE742" s="225"/>
      <c r="HF742" s="99"/>
      <c r="HH742" s="106"/>
      <c r="HI742" s="90"/>
      <c r="HJ742" s="73"/>
      <c r="HK742" s="62"/>
      <c r="HL742" s="62"/>
      <c r="HM742" s="62"/>
      <c r="HN742" s="62"/>
      <c r="HO742" s="62"/>
      <c r="HP742" s="62"/>
      <c r="HQ742" s="62"/>
      <c r="HR742" s="62"/>
      <c r="HS742" s="62"/>
      <c r="HT742" s="62"/>
      <c r="HU742" s="62"/>
      <c r="HV742" s="62"/>
      <c r="HW742" s="62"/>
      <c r="HX742" s="62"/>
      <c r="HY742" s="62"/>
      <c r="HZ742" s="62"/>
      <c r="IA742" s="49"/>
      <c r="IB742" s="49"/>
      <c r="IC742" s="49"/>
      <c r="ID742" s="49"/>
      <c r="IE742" s="49"/>
      <c r="IF742" s="49"/>
      <c r="IG742" s="62"/>
      <c r="IH742" s="62"/>
      <c r="II742" s="62"/>
      <c r="IJ742" s="62"/>
      <c r="IK742" s="62"/>
      <c r="IL742" s="62"/>
      <c r="IM742" s="62"/>
      <c r="IN742" s="62"/>
      <c r="IO742" s="62"/>
      <c r="IP742" s="62"/>
      <c r="IQ742" s="62"/>
      <c r="IR742" s="62"/>
      <c r="IS742" s="62"/>
      <c r="IT742" s="62"/>
      <c r="IU742" s="62"/>
      <c r="IV742" s="62"/>
      <c r="IW742" s="62"/>
    </row>
    <row r="743" spans="1:257">
      <c r="A743"/>
      <c r="FT743"/>
      <c r="FU743"/>
      <c r="HA743" s="49"/>
      <c r="HB743" s="49"/>
      <c r="HC743" s="6"/>
      <c r="HD743" s="310"/>
      <c r="HE743" s="224"/>
      <c r="HF743" s="98"/>
      <c r="HH743" s="105"/>
      <c r="HI743" s="90"/>
      <c r="HJ743" s="70"/>
      <c r="HK743" s="49"/>
      <c r="HL743" s="49"/>
      <c r="HM743" s="49"/>
      <c r="HN743" s="49"/>
      <c r="HO743" s="49"/>
      <c r="HP743" s="49"/>
      <c r="HQ743" s="49"/>
      <c r="HR743" s="49"/>
      <c r="HS743" s="49"/>
      <c r="HT743" s="49"/>
      <c r="HU743" s="49"/>
      <c r="HV743" s="62"/>
      <c r="HW743" s="62"/>
      <c r="HX743" s="62"/>
      <c r="HY743" s="62"/>
      <c r="HZ743" s="62"/>
      <c r="IA743" s="62"/>
      <c r="IB743" s="49"/>
      <c r="IC743" s="49"/>
      <c r="ID743" s="49"/>
      <c r="IE743" s="49"/>
      <c r="IF743" s="49"/>
      <c r="IG743" s="62"/>
      <c r="IH743" s="62"/>
      <c r="II743" s="62"/>
      <c r="IJ743" s="62"/>
      <c r="IK743" s="62"/>
      <c r="IL743" s="62"/>
      <c r="IM743" s="62"/>
      <c r="IN743" s="62"/>
      <c r="IO743" s="62"/>
      <c r="IP743" s="62"/>
      <c r="IQ743" s="62"/>
      <c r="IR743" s="62"/>
      <c r="IS743" s="62"/>
      <c r="IT743" s="62"/>
      <c r="IU743" s="62"/>
      <c r="IV743" s="62"/>
      <c r="IW743" s="62"/>
    </row>
    <row r="744" spans="1:257">
      <c r="A744"/>
      <c r="FT744"/>
      <c r="FU744"/>
      <c r="HA744" s="62"/>
      <c r="HB744" s="62"/>
      <c r="HC744" s="6"/>
      <c r="HD744" s="310"/>
      <c r="HE744" s="224"/>
      <c r="HF744" s="98"/>
      <c r="HH744" s="105"/>
      <c r="HI744" s="90"/>
      <c r="HJ744" s="73"/>
      <c r="HK744" s="62"/>
      <c r="HL744" s="62"/>
      <c r="HM744" s="62"/>
      <c r="HN744" s="62"/>
      <c r="HO744" s="62"/>
      <c r="HP744" s="62"/>
      <c r="HQ744" s="62"/>
      <c r="HR744" s="62"/>
      <c r="HS744" s="62"/>
      <c r="HT744" s="62"/>
      <c r="HU744" s="62"/>
      <c r="HV744" s="62"/>
      <c r="HW744" s="62"/>
      <c r="HX744" s="62"/>
      <c r="HY744" s="62"/>
      <c r="HZ744" s="62"/>
      <c r="IA744" s="49"/>
      <c r="IB744" s="49"/>
      <c r="IC744" s="49"/>
      <c r="ID744" s="49"/>
      <c r="IE744" s="49"/>
      <c r="IF744" s="49"/>
      <c r="IG744" s="49"/>
      <c r="IH744" s="49"/>
      <c r="II744" s="62"/>
      <c r="IJ744" s="62"/>
      <c r="IK744" s="62"/>
      <c r="IL744" s="62"/>
      <c r="IM744" s="62"/>
      <c r="IN744" s="62"/>
      <c r="IO744" s="62"/>
      <c r="IP744" s="62"/>
      <c r="IQ744" s="62"/>
      <c r="IR744" s="62"/>
      <c r="IS744" s="62"/>
      <c r="IT744" s="62"/>
      <c r="IU744" s="62"/>
      <c r="IV744" s="62"/>
      <c r="IW744" s="62"/>
    </row>
    <row r="745" spans="1:257">
      <c r="A745"/>
      <c r="FT745"/>
      <c r="FU745"/>
      <c r="HA745" s="62"/>
      <c r="HB745" s="62"/>
      <c r="HC745" s="6"/>
      <c r="HD745" s="310"/>
      <c r="HE745" s="224"/>
      <c r="HF745" s="98"/>
      <c r="HH745" s="105"/>
      <c r="HI745" s="90"/>
      <c r="HJ745" s="73"/>
      <c r="HK745" s="62"/>
      <c r="HL745" s="62"/>
      <c r="HM745" s="62"/>
      <c r="HN745" s="62"/>
      <c r="HO745" s="62"/>
      <c r="HP745" s="62"/>
      <c r="HQ745" s="62"/>
      <c r="HR745" s="62"/>
      <c r="HS745" s="62"/>
      <c r="HT745" s="62"/>
      <c r="HU745" s="62"/>
      <c r="HV745" s="62"/>
      <c r="HW745" s="62"/>
      <c r="HX745" s="62"/>
      <c r="HY745" s="62"/>
      <c r="HZ745" s="62"/>
      <c r="IA745" s="49"/>
      <c r="IB745" s="62"/>
      <c r="IC745" s="62"/>
      <c r="ID745" s="62"/>
      <c r="IE745" s="62"/>
      <c r="IF745" s="62"/>
      <c r="IG745" s="62"/>
      <c r="IH745" s="62"/>
      <c r="II745" s="62"/>
      <c r="IJ745" s="62"/>
      <c r="IK745" s="62"/>
      <c r="IL745" s="62"/>
      <c r="IM745" s="62"/>
      <c r="IN745" s="62"/>
      <c r="IO745" s="62"/>
      <c r="IP745" s="62"/>
      <c r="IQ745" s="62"/>
      <c r="IR745" s="62"/>
      <c r="IS745" s="62"/>
      <c r="IT745" s="62"/>
      <c r="IU745" s="62"/>
      <c r="IV745" s="62"/>
      <c r="IW745" s="62"/>
    </row>
    <row r="746" spans="1:257">
      <c r="A746"/>
      <c r="FT746"/>
      <c r="FU746"/>
      <c r="HA746" s="49"/>
      <c r="HB746" s="49"/>
      <c r="HC746" s="6"/>
      <c r="HD746" s="310"/>
      <c r="HE746" s="224"/>
      <c r="HF746" s="98"/>
      <c r="HH746" s="105"/>
      <c r="HI746" s="90"/>
      <c r="HJ746" s="70"/>
      <c r="HK746" s="49"/>
      <c r="HL746" s="49"/>
      <c r="HM746" s="49"/>
      <c r="HN746" s="49"/>
      <c r="HO746" s="49"/>
      <c r="HP746" s="49"/>
      <c r="HQ746" s="49"/>
      <c r="HR746" s="49"/>
      <c r="HS746" s="49"/>
      <c r="HT746" s="49"/>
      <c r="HU746" s="49"/>
      <c r="HV746" s="62"/>
      <c r="HW746" s="62"/>
      <c r="HX746" s="62"/>
      <c r="HY746" s="62"/>
      <c r="HZ746" s="62"/>
      <c r="IA746" s="62"/>
      <c r="IB746" s="49"/>
      <c r="IC746" s="49"/>
      <c r="ID746" s="49"/>
      <c r="IE746" s="49"/>
      <c r="IF746" s="49"/>
      <c r="IG746" s="49"/>
      <c r="IH746" s="49"/>
      <c r="II746" s="49"/>
      <c r="IJ746" s="49"/>
      <c r="IK746" s="49"/>
      <c r="IL746" s="49"/>
      <c r="IM746" s="49"/>
      <c r="IN746" s="49"/>
      <c r="IO746" s="49"/>
      <c r="IP746" s="49"/>
      <c r="IQ746" s="49"/>
      <c r="IR746" s="49"/>
      <c r="IS746" s="49"/>
      <c r="IT746" s="49"/>
      <c r="IU746" s="49"/>
      <c r="IV746" s="49"/>
      <c r="IW746" s="49"/>
    </row>
    <row r="747" spans="1:257">
      <c r="A747"/>
      <c r="FT747"/>
      <c r="FU747"/>
      <c r="HA747" s="49"/>
      <c r="HB747" s="49"/>
      <c r="HC747" s="6"/>
      <c r="HD747" s="310"/>
      <c r="HE747" s="224"/>
      <c r="HF747" s="98"/>
      <c r="HH747" s="105"/>
      <c r="HI747" s="90"/>
      <c r="HJ747" s="70"/>
      <c r="HK747" s="49"/>
      <c r="HL747" s="49"/>
      <c r="HM747" s="49"/>
      <c r="HN747" s="49"/>
      <c r="HO747" s="49"/>
      <c r="HP747" s="49"/>
      <c r="HQ747" s="49"/>
      <c r="HR747" s="49"/>
      <c r="HS747" s="49"/>
      <c r="HT747" s="49"/>
      <c r="HU747" s="49"/>
      <c r="HV747" s="49"/>
      <c r="HW747" s="49"/>
      <c r="HX747" s="62"/>
      <c r="HY747" s="62"/>
      <c r="HZ747" s="62"/>
      <c r="IA747" s="62"/>
      <c r="IB747" s="49"/>
      <c r="IC747" s="49"/>
      <c r="ID747" s="49"/>
      <c r="IE747" s="49"/>
      <c r="IF747" s="49"/>
      <c r="IG747" s="49"/>
      <c r="IH747" s="49"/>
      <c r="II747" s="49"/>
      <c r="IJ747" s="49"/>
      <c r="IK747" s="49"/>
      <c r="IL747" s="49"/>
      <c r="IM747" s="49"/>
      <c r="IN747" s="49"/>
      <c r="IO747" s="49"/>
      <c r="IP747" s="49"/>
      <c r="IQ747" s="49"/>
      <c r="IR747" s="49"/>
      <c r="IS747" s="49"/>
      <c r="IT747" s="49"/>
      <c r="IU747" s="49"/>
      <c r="IV747" s="49"/>
      <c r="IW747" s="49"/>
    </row>
    <row r="748" spans="1:257">
      <c r="A748"/>
      <c r="FT748"/>
      <c r="FU748"/>
      <c r="HA748" s="49"/>
      <c r="HB748" s="49"/>
      <c r="HC748" s="6"/>
      <c r="HD748" s="310"/>
      <c r="HE748" s="224"/>
      <c r="HF748" s="98"/>
      <c r="HH748" s="105"/>
      <c r="HI748" s="90"/>
      <c r="HJ748" s="70"/>
      <c r="HK748" s="49"/>
      <c r="HL748" s="49"/>
      <c r="HM748" s="49"/>
      <c r="HN748" s="49"/>
      <c r="HO748" s="49"/>
      <c r="HP748" s="49"/>
      <c r="HQ748" s="49"/>
      <c r="HR748" s="49"/>
      <c r="HS748" s="49"/>
      <c r="HT748" s="49"/>
      <c r="HU748" s="49"/>
      <c r="HV748" s="62"/>
      <c r="HW748" s="62"/>
      <c r="HX748" s="49"/>
      <c r="HY748" s="49"/>
      <c r="HZ748" s="49"/>
      <c r="IA748" s="62"/>
      <c r="IB748" s="62"/>
      <c r="IC748" s="62"/>
      <c r="ID748" s="62"/>
      <c r="IE748" s="62"/>
      <c r="IF748" s="62"/>
      <c r="IG748" s="49"/>
      <c r="IH748" s="49"/>
      <c r="II748" s="49"/>
      <c r="IJ748" s="49"/>
      <c r="IK748" s="49"/>
      <c r="IL748" s="49"/>
      <c r="IM748" s="49"/>
      <c r="IN748" s="49"/>
      <c r="IO748" s="49"/>
      <c r="IP748" s="49"/>
      <c r="IQ748" s="49"/>
      <c r="IR748" s="49"/>
      <c r="IS748" s="49"/>
      <c r="IT748" s="49"/>
      <c r="IU748" s="49"/>
      <c r="IV748" s="49"/>
      <c r="IW748" s="49"/>
    </row>
    <row r="749" spans="1:257">
      <c r="A749"/>
      <c r="FT749"/>
      <c r="FU749"/>
      <c r="HA749" s="49"/>
      <c r="HB749" s="49"/>
      <c r="HC749" s="6"/>
      <c r="HD749" s="310"/>
      <c r="HE749" s="224"/>
      <c r="HF749" s="98"/>
      <c r="HH749" s="105"/>
      <c r="HI749" s="90"/>
      <c r="HJ749" s="70"/>
      <c r="HK749" s="49"/>
      <c r="HL749" s="49"/>
      <c r="HM749" s="49"/>
      <c r="HN749" s="49"/>
      <c r="HO749" s="49"/>
      <c r="HP749" s="49"/>
      <c r="HQ749" s="49"/>
      <c r="HR749" s="49"/>
      <c r="HS749" s="49"/>
      <c r="HT749" s="49"/>
      <c r="HU749" s="49"/>
      <c r="HV749" s="62"/>
      <c r="HW749" s="62"/>
      <c r="HX749" s="62"/>
      <c r="HY749" s="62"/>
      <c r="HZ749" s="62"/>
      <c r="IA749" s="62"/>
      <c r="IB749" s="62"/>
      <c r="IC749" s="62"/>
      <c r="ID749" s="62"/>
      <c r="IE749" s="62"/>
      <c r="IF749" s="62"/>
      <c r="IG749" s="49"/>
      <c r="IH749" s="49"/>
      <c r="II749" s="49"/>
      <c r="IJ749" s="49"/>
      <c r="IK749" s="49"/>
      <c r="IL749" s="49"/>
      <c r="IM749" s="49"/>
      <c r="IN749" s="49"/>
      <c r="IO749" s="49"/>
      <c r="IP749" s="49"/>
      <c r="IQ749" s="49"/>
      <c r="IR749" s="49"/>
      <c r="IS749" s="49"/>
      <c r="IT749" s="49"/>
      <c r="IU749" s="49"/>
      <c r="IV749" s="49"/>
      <c r="IW749" s="49"/>
    </row>
    <row r="750" spans="1:257">
      <c r="A750"/>
      <c r="FT750"/>
      <c r="FU750"/>
      <c r="HA750" s="49"/>
      <c r="HB750" s="49"/>
      <c r="HC750" s="6"/>
      <c r="HD750" s="310"/>
      <c r="HE750" s="224"/>
      <c r="HF750" s="98"/>
      <c r="HH750" s="105"/>
      <c r="HI750" s="90"/>
      <c r="HJ750" s="70"/>
      <c r="HK750" s="49"/>
      <c r="HL750" s="49"/>
      <c r="HM750" s="49"/>
      <c r="HN750" s="49"/>
      <c r="HO750" s="49"/>
      <c r="HP750" s="49"/>
      <c r="HQ750" s="49"/>
      <c r="HR750" s="49"/>
      <c r="HS750" s="49"/>
      <c r="HT750" s="49"/>
      <c r="HU750" s="49"/>
      <c r="HV750" s="49"/>
      <c r="HW750" s="49"/>
      <c r="HX750" s="62"/>
      <c r="HY750" s="62"/>
      <c r="HZ750" s="62"/>
      <c r="IA750" s="62"/>
      <c r="IB750" s="62"/>
      <c r="IC750" s="62"/>
      <c r="ID750" s="62"/>
      <c r="IE750" s="62"/>
      <c r="IF750" s="62"/>
      <c r="IG750" s="62"/>
      <c r="IH750" s="62"/>
      <c r="II750" s="49"/>
      <c r="IJ750" s="49"/>
      <c r="IK750" s="49"/>
      <c r="IL750" s="49"/>
      <c r="IM750" s="49"/>
      <c r="IN750" s="49"/>
      <c r="IO750" s="49"/>
      <c r="IP750" s="49"/>
      <c r="IQ750" s="49"/>
      <c r="IR750" s="49"/>
      <c r="IS750" s="49"/>
      <c r="IT750" s="49"/>
      <c r="IU750" s="49"/>
      <c r="IV750" s="49"/>
      <c r="IW750" s="49"/>
    </row>
    <row r="751" spans="1:257">
      <c r="A751"/>
      <c r="FT751"/>
      <c r="FU751"/>
      <c r="HA751" s="62"/>
      <c r="HB751" s="62"/>
      <c r="HC751" s="6"/>
      <c r="HD751" s="310"/>
      <c r="HE751" s="224"/>
      <c r="HF751" s="98"/>
      <c r="HH751" s="105"/>
      <c r="HI751" s="90"/>
      <c r="HJ751" s="73"/>
      <c r="HK751" s="62"/>
      <c r="HL751" s="62"/>
      <c r="HM751" s="62"/>
      <c r="HN751" s="62"/>
      <c r="HO751" s="62"/>
      <c r="HP751" s="62"/>
      <c r="HQ751" s="62"/>
      <c r="HR751" s="62"/>
      <c r="HS751" s="62"/>
      <c r="HT751" s="62"/>
      <c r="HU751" s="62"/>
      <c r="HV751" s="49"/>
      <c r="HW751" s="49"/>
      <c r="HX751" s="49"/>
      <c r="HY751" s="49"/>
      <c r="HZ751" s="49"/>
      <c r="IA751" s="49"/>
      <c r="IB751" s="62"/>
      <c r="IC751" s="62"/>
      <c r="ID751" s="62"/>
      <c r="IE751" s="62"/>
      <c r="IF751" s="62"/>
      <c r="IG751" s="62"/>
      <c r="IH751" s="62"/>
      <c r="II751" s="49"/>
      <c r="IJ751" s="49"/>
      <c r="IK751" s="49"/>
      <c r="IL751" s="49"/>
      <c r="IM751" s="49"/>
      <c r="IN751" s="49"/>
      <c r="IO751" s="49"/>
      <c r="IP751" s="49"/>
      <c r="IQ751" s="49"/>
      <c r="IR751" s="49"/>
      <c r="IS751" s="49"/>
      <c r="IT751" s="49"/>
      <c r="IU751" s="49"/>
      <c r="IV751" s="49"/>
      <c r="IW751" s="49"/>
    </row>
    <row r="752" spans="1:257">
      <c r="A752"/>
      <c r="FT752"/>
      <c r="FU752"/>
      <c r="HA752" s="62"/>
      <c r="HB752" s="62"/>
      <c r="HC752" s="6"/>
      <c r="HD752" s="310"/>
      <c r="HE752" s="224"/>
      <c r="HF752" s="98"/>
      <c r="HH752" s="105"/>
      <c r="HI752" s="90"/>
      <c r="HJ752" s="73"/>
      <c r="HK752" s="62"/>
      <c r="HL752" s="62"/>
      <c r="HM752" s="62"/>
      <c r="HN752" s="62"/>
      <c r="HO752" s="62"/>
      <c r="HP752" s="62"/>
      <c r="HQ752" s="62"/>
      <c r="HR752" s="62"/>
      <c r="HS752" s="62"/>
      <c r="HT752" s="62"/>
      <c r="HU752" s="62"/>
      <c r="HV752" s="49"/>
      <c r="HW752" s="49"/>
      <c r="HX752" s="49"/>
      <c r="HY752" s="49"/>
      <c r="HZ752" s="49"/>
      <c r="IA752" s="62"/>
      <c r="IB752" s="62"/>
      <c r="IC752" s="62"/>
      <c r="ID752" s="62"/>
      <c r="IE752" s="62"/>
      <c r="IF752" s="62"/>
      <c r="IG752" s="62"/>
      <c r="IH752" s="62"/>
      <c r="II752" s="62"/>
      <c r="IJ752" s="49"/>
      <c r="IK752" s="49"/>
      <c r="IL752" s="49"/>
      <c r="IM752" s="49"/>
      <c r="IN752" s="49"/>
      <c r="IO752" s="49"/>
      <c r="IP752" s="49"/>
      <c r="IQ752" s="49"/>
      <c r="IR752" s="49"/>
      <c r="IS752" s="49"/>
      <c r="IT752" s="49"/>
      <c r="IU752" s="49"/>
      <c r="IV752" s="49"/>
      <c r="IW752" s="49"/>
    </row>
    <row r="753" spans="1:257">
      <c r="A753"/>
      <c r="FT753"/>
      <c r="FU753"/>
      <c r="HA753" s="62"/>
      <c r="HB753" s="62"/>
      <c r="HC753" s="6"/>
      <c r="HD753" s="310"/>
      <c r="HE753" s="224"/>
      <c r="HF753" s="98"/>
      <c r="HH753" s="105"/>
      <c r="HI753" s="90"/>
      <c r="HJ753" s="73"/>
      <c r="HK753" s="62"/>
      <c r="HL753" s="62"/>
      <c r="HM753" s="62"/>
      <c r="HN753" s="62"/>
      <c r="HO753" s="62"/>
      <c r="HP753" s="62"/>
      <c r="HQ753" s="62"/>
      <c r="HR753" s="62"/>
      <c r="HS753" s="62"/>
      <c r="HT753" s="62"/>
      <c r="HU753" s="62"/>
      <c r="HV753" s="49"/>
      <c r="HW753" s="49"/>
      <c r="HX753" s="49"/>
      <c r="HY753" s="49"/>
      <c r="HZ753" s="49"/>
      <c r="IA753" s="62"/>
      <c r="IB753" s="49"/>
      <c r="IC753" s="49"/>
      <c r="ID753" s="49"/>
      <c r="IE753" s="49"/>
      <c r="IF753" s="49"/>
      <c r="IG753" s="62"/>
      <c r="IH753" s="62"/>
      <c r="II753" s="62"/>
      <c r="IJ753" s="62"/>
      <c r="IK753" s="62"/>
      <c r="IL753" s="49"/>
      <c r="IM753" s="49"/>
      <c r="IN753" s="49"/>
      <c r="IO753" s="49"/>
      <c r="IP753" s="49"/>
      <c r="IQ753" s="49"/>
      <c r="IR753" s="49"/>
      <c r="IS753" s="49"/>
      <c r="IT753" s="49"/>
      <c r="IU753" s="49"/>
      <c r="IV753" s="49"/>
      <c r="IW753" s="49"/>
    </row>
    <row r="754" spans="1:257">
      <c r="A754"/>
      <c r="FT754"/>
      <c r="FU754"/>
      <c r="HA754" s="62"/>
      <c r="HB754" s="62"/>
      <c r="HC754" s="6"/>
      <c r="HD754" s="310"/>
      <c r="HE754" s="224"/>
      <c r="HF754" s="98"/>
      <c r="HH754" s="105"/>
      <c r="HI754" s="90"/>
      <c r="HJ754" s="73"/>
      <c r="HK754" s="62"/>
      <c r="HL754" s="62"/>
      <c r="HM754" s="62"/>
      <c r="HN754" s="62"/>
      <c r="HO754" s="62"/>
      <c r="HP754" s="62"/>
      <c r="HQ754" s="62"/>
      <c r="HR754" s="62"/>
      <c r="HS754" s="62"/>
      <c r="HT754" s="62"/>
      <c r="HU754" s="62"/>
      <c r="HV754" s="49"/>
      <c r="HW754" s="49"/>
      <c r="HX754" s="49"/>
      <c r="HY754" s="49"/>
      <c r="HZ754" s="49"/>
      <c r="IA754" s="49"/>
      <c r="IB754" s="62"/>
      <c r="IC754" s="62"/>
      <c r="ID754" s="62"/>
      <c r="IE754" s="62"/>
      <c r="IF754" s="62"/>
      <c r="IG754" s="62"/>
      <c r="IH754" s="62"/>
      <c r="II754" s="62"/>
      <c r="IJ754" s="62"/>
      <c r="IK754" s="62"/>
      <c r="IL754" s="49"/>
      <c r="IM754" s="49"/>
      <c r="IN754" s="49"/>
      <c r="IO754" s="49"/>
      <c r="IP754" s="49"/>
      <c r="IQ754" s="49"/>
      <c r="IR754" s="49"/>
      <c r="IS754" s="49"/>
      <c r="IT754" s="49"/>
      <c r="IU754" s="49"/>
      <c r="IV754" s="49"/>
      <c r="IW754" s="49"/>
    </row>
    <row r="755" spans="1:257">
      <c r="A755"/>
      <c r="FT755"/>
      <c r="FU755"/>
      <c r="HA755" s="62"/>
      <c r="HB755" s="62"/>
      <c r="HC755" s="6"/>
      <c r="HD755" s="310"/>
      <c r="HE755" s="224"/>
      <c r="HF755" s="98"/>
      <c r="HH755" s="105"/>
      <c r="HI755" s="90"/>
      <c r="HJ755" s="73"/>
      <c r="HK755" s="62"/>
      <c r="HL755" s="62"/>
      <c r="HM755" s="62"/>
      <c r="HN755" s="62"/>
      <c r="HO755" s="62"/>
      <c r="HP755" s="62"/>
      <c r="HQ755" s="62"/>
      <c r="HR755" s="62"/>
      <c r="HS755" s="62"/>
      <c r="HT755" s="62"/>
      <c r="HU755" s="62"/>
      <c r="HV755" s="62"/>
      <c r="HW755" s="62"/>
      <c r="HX755" s="49"/>
      <c r="HY755" s="49"/>
      <c r="HZ755" s="49"/>
      <c r="IA755" s="49"/>
      <c r="IB755" s="62"/>
      <c r="IC755" s="62"/>
      <c r="ID755" s="62"/>
      <c r="IE755" s="62"/>
      <c r="IF755" s="62"/>
      <c r="IG755" s="49"/>
      <c r="IH755" s="49"/>
      <c r="II755" s="62"/>
      <c r="IJ755" s="62"/>
      <c r="IK755" s="62"/>
      <c r="IL755" s="62"/>
      <c r="IM755" s="62"/>
      <c r="IN755" s="62"/>
      <c r="IO755" s="62"/>
      <c r="IP755" s="62"/>
      <c r="IQ755" s="62"/>
      <c r="IR755" s="62"/>
      <c r="IS755" s="62"/>
      <c r="IT755" s="62"/>
      <c r="IU755" s="62"/>
      <c r="IV755" s="62"/>
      <c r="IW755" s="49"/>
    </row>
    <row r="756" spans="1:257">
      <c r="A756"/>
      <c r="FT756"/>
      <c r="FU756"/>
      <c r="HA756" s="62"/>
      <c r="HB756" s="62"/>
      <c r="HC756" s="6"/>
      <c r="HD756" s="311"/>
      <c r="HE756" s="225"/>
      <c r="HF756" s="99"/>
      <c r="HH756" s="106"/>
      <c r="HI756" s="90"/>
      <c r="HJ756" s="73"/>
      <c r="HK756" s="62"/>
      <c r="HL756" s="62"/>
      <c r="HM756" s="62"/>
      <c r="HN756" s="62"/>
      <c r="HO756" s="62"/>
      <c r="HP756" s="62"/>
      <c r="HQ756" s="62"/>
      <c r="HR756" s="62"/>
      <c r="HS756" s="62"/>
      <c r="HT756" s="62"/>
      <c r="HU756" s="62"/>
      <c r="HV756" s="62"/>
      <c r="HW756" s="62"/>
      <c r="HX756" s="62"/>
      <c r="HY756" s="62"/>
      <c r="HZ756" s="62"/>
      <c r="IA756" s="49"/>
      <c r="IB756" s="49"/>
      <c r="IC756" s="49"/>
      <c r="ID756" s="49"/>
      <c r="IE756" s="49"/>
      <c r="IF756" s="49"/>
      <c r="IG756" s="62"/>
      <c r="IH756" s="62"/>
      <c r="II756" s="62"/>
      <c r="IJ756" s="62"/>
      <c r="IK756" s="62"/>
      <c r="IL756" s="62"/>
      <c r="IM756" s="62"/>
      <c r="IN756" s="62"/>
      <c r="IO756" s="62"/>
      <c r="IP756" s="62"/>
      <c r="IQ756" s="62"/>
      <c r="IR756" s="62"/>
      <c r="IS756" s="62"/>
      <c r="IT756" s="62"/>
      <c r="IU756" s="62"/>
      <c r="IV756" s="62"/>
      <c r="IW756" s="62"/>
    </row>
    <row r="757" spans="1:257">
      <c r="A757"/>
      <c r="FT757"/>
      <c r="FU757"/>
      <c r="HA757" s="49"/>
      <c r="HB757" s="49"/>
      <c r="HC757" s="6"/>
      <c r="HD757" s="310"/>
      <c r="HE757" s="224"/>
      <c r="HF757" s="98"/>
      <c r="HH757" s="105"/>
      <c r="HI757" s="90"/>
      <c r="HJ757" s="70"/>
      <c r="HK757" s="49"/>
      <c r="HL757" s="49"/>
      <c r="HM757" s="49"/>
      <c r="HN757" s="49"/>
      <c r="HO757" s="49"/>
      <c r="HP757" s="49"/>
      <c r="HQ757" s="49"/>
      <c r="HR757" s="49"/>
      <c r="HS757" s="49"/>
      <c r="HT757" s="49"/>
      <c r="HU757" s="49"/>
      <c r="HV757" s="62"/>
      <c r="HW757" s="62"/>
      <c r="HX757" s="62"/>
      <c r="HY757" s="62"/>
      <c r="HZ757" s="62"/>
      <c r="IA757" s="62"/>
      <c r="IB757" s="49"/>
      <c r="IC757" s="49"/>
      <c r="ID757" s="49"/>
      <c r="IE757" s="49"/>
      <c r="IF757" s="49"/>
      <c r="IG757" s="62"/>
      <c r="IH757" s="62"/>
      <c r="II757" s="62"/>
      <c r="IJ757" s="62"/>
      <c r="IK757" s="62"/>
      <c r="IL757" s="62"/>
      <c r="IM757" s="62"/>
      <c r="IN757" s="62"/>
      <c r="IO757" s="62"/>
      <c r="IP757" s="62"/>
      <c r="IQ757" s="62"/>
      <c r="IR757" s="62"/>
      <c r="IS757" s="62"/>
      <c r="IT757" s="62"/>
      <c r="IU757" s="62"/>
      <c r="IV757" s="62"/>
      <c r="IW757" s="62"/>
    </row>
    <row r="758" spans="1:257">
      <c r="A758"/>
      <c r="FT758"/>
      <c r="FU758"/>
      <c r="HA758" s="62"/>
      <c r="HB758" s="62"/>
      <c r="HC758" s="6"/>
      <c r="HD758" s="310"/>
      <c r="HE758" s="224"/>
      <c r="HF758" s="98"/>
      <c r="HH758" s="105"/>
      <c r="HI758" s="90"/>
      <c r="HJ758" s="73"/>
      <c r="HK758" s="62"/>
      <c r="HL758" s="62"/>
      <c r="HM758" s="62"/>
      <c r="HN758" s="62"/>
      <c r="HO758" s="62"/>
      <c r="HP758" s="62"/>
      <c r="HQ758" s="62"/>
      <c r="HR758" s="62"/>
      <c r="HS758" s="62"/>
      <c r="HT758" s="62"/>
      <c r="HU758" s="62"/>
      <c r="HV758" s="62"/>
      <c r="HW758" s="62"/>
      <c r="HX758" s="62"/>
      <c r="HY758" s="62"/>
      <c r="HZ758" s="62"/>
      <c r="IA758" s="49"/>
      <c r="IB758" s="49"/>
      <c r="IC758" s="49"/>
      <c r="ID758" s="49"/>
      <c r="IE758" s="49"/>
      <c r="IF758" s="49"/>
      <c r="IG758" s="49"/>
      <c r="IH758" s="49"/>
      <c r="II758" s="62"/>
      <c r="IJ758" s="62"/>
      <c r="IK758" s="62"/>
      <c r="IL758" s="62"/>
      <c r="IM758" s="62"/>
      <c r="IN758" s="62"/>
      <c r="IO758" s="62"/>
      <c r="IP758" s="62"/>
      <c r="IQ758" s="62"/>
      <c r="IR758" s="62"/>
      <c r="IS758" s="62"/>
      <c r="IT758" s="62"/>
      <c r="IU758" s="62"/>
      <c r="IV758" s="62"/>
      <c r="IW758" s="62"/>
    </row>
    <row r="759" spans="1:257">
      <c r="A759"/>
      <c r="FT759"/>
      <c r="FU759"/>
      <c r="HA759" s="62"/>
      <c r="HB759" s="62"/>
      <c r="HC759" s="6"/>
      <c r="HD759" s="310"/>
      <c r="HE759" s="224"/>
      <c r="HF759" s="98"/>
      <c r="HH759" s="105"/>
      <c r="HI759" s="90"/>
      <c r="HJ759" s="73"/>
      <c r="HK759" s="62"/>
      <c r="HL759" s="62"/>
      <c r="HM759" s="62"/>
      <c r="HN759" s="62"/>
      <c r="HO759" s="62"/>
      <c r="HP759" s="62"/>
      <c r="HQ759" s="62"/>
      <c r="HR759" s="62"/>
      <c r="HS759" s="62"/>
      <c r="HT759" s="62"/>
      <c r="HU759" s="62"/>
      <c r="HV759" s="62"/>
      <c r="HW759" s="62"/>
      <c r="HX759" s="62"/>
      <c r="HY759" s="62"/>
      <c r="HZ759" s="62"/>
      <c r="IA759" s="49"/>
      <c r="IB759" s="62"/>
      <c r="IC759" s="62"/>
      <c r="ID759" s="62"/>
      <c r="IE759" s="62"/>
      <c r="IF759" s="62"/>
      <c r="IG759" s="62"/>
      <c r="IH759" s="62"/>
      <c r="II759" s="62"/>
      <c r="IJ759" s="62"/>
      <c r="IK759" s="62"/>
      <c r="IL759" s="62"/>
      <c r="IM759" s="62"/>
      <c r="IN759" s="62"/>
      <c r="IO759" s="62"/>
      <c r="IP759" s="62"/>
      <c r="IQ759" s="62"/>
      <c r="IR759" s="62"/>
      <c r="IS759" s="62"/>
      <c r="IT759" s="62"/>
      <c r="IU759" s="62"/>
      <c r="IV759" s="62"/>
      <c r="IW759" s="62"/>
    </row>
    <row r="760" spans="1:257">
      <c r="A760"/>
      <c r="FT760"/>
      <c r="FU760"/>
      <c r="HA760" s="49"/>
      <c r="HB760" s="49"/>
      <c r="HC760" s="6"/>
      <c r="HD760" s="310"/>
      <c r="HE760" s="224"/>
      <c r="HF760" s="98"/>
      <c r="HH760" s="105"/>
      <c r="HI760" s="90"/>
      <c r="HJ760" s="70"/>
      <c r="HK760" s="49"/>
      <c r="HL760" s="49"/>
      <c r="HM760" s="49"/>
      <c r="HN760" s="49"/>
      <c r="HO760" s="49"/>
      <c r="HP760" s="49"/>
      <c r="HQ760" s="49"/>
      <c r="HR760" s="49"/>
      <c r="HS760" s="49"/>
      <c r="HT760" s="49"/>
      <c r="HU760" s="49"/>
      <c r="HV760" s="62"/>
      <c r="HW760" s="62"/>
      <c r="HX760" s="62"/>
      <c r="HY760" s="62"/>
      <c r="HZ760" s="62"/>
      <c r="IA760" s="62"/>
      <c r="IB760" s="49"/>
      <c r="IC760" s="49"/>
      <c r="ID760" s="49"/>
      <c r="IE760" s="49"/>
      <c r="IF760" s="49"/>
      <c r="IG760" s="49"/>
      <c r="IH760" s="49"/>
      <c r="II760" s="49"/>
      <c r="IJ760" s="49"/>
      <c r="IK760" s="49"/>
      <c r="IL760" s="49"/>
      <c r="IM760" s="49"/>
      <c r="IN760" s="49"/>
      <c r="IO760" s="49"/>
      <c r="IP760" s="49"/>
      <c r="IQ760" s="49"/>
      <c r="IR760" s="49"/>
      <c r="IS760" s="49"/>
      <c r="IT760" s="49"/>
      <c r="IU760" s="49"/>
      <c r="IV760" s="49"/>
      <c r="IW760" s="49"/>
    </row>
    <row r="761" spans="1:257">
      <c r="A761"/>
      <c r="FT761"/>
      <c r="FU761"/>
      <c r="HA761" s="49"/>
      <c r="HB761" s="49"/>
      <c r="HC761" s="6"/>
      <c r="HD761" s="310"/>
      <c r="HE761" s="224"/>
      <c r="HF761" s="98"/>
      <c r="HH761" s="105"/>
      <c r="HI761" s="90"/>
      <c r="HJ761" s="70"/>
      <c r="HK761" s="49"/>
      <c r="HL761" s="49"/>
      <c r="HM761" s="49"/>
      <c r="HN761" s="49"/>
      <c r="HO761" s="49"/>
      <c r="HP761" s="49"/>
      <c r="HQ761" s="49"/>
      <c r="HR761" s="49"/>
      <c r="HS761" s="49"/>
      <c r="HT761" s="49"/>
      <c r="HU761" s="49"/>
      <c r="HV761" s="49"/>
      <c r="HW761" s="49"/>
      <c r="HX761" s="62"/>
      <c r="HY761" s="62"/>
      <c r="HZ761" s="62"/>
      <c r="IA761" s="62"/>
      <c r="IB761" s="49"/>
      <c r="IC761" s="49"/>
      <c r="ID761" s="49"/>
      <c r="IE761" s="49"/>
      <c r="IF761" s="49"/>
      <c r="IG761" s="49"/>
      <c r="IH761" s="49"/>
      <c r="II761" s="49"/>
      <c r="IJ761" s="49"/>
      <c r="IK761" s="49"/>
      <c r="IL761" s="49"/>
      <c r="IM761" s="49"/>
      <c r="IN761" s="49"/>
      <c r="IO761" s="49"/>
      <c r="IP761" s="49"/>
      <c r="IQ761" s="49"/>
      <c r="IR761" s="49"/>
      <c r="IS761" s="49"/>
      <c r="IT761" s="49"/>
      <c r="IU761" s="49"/>
      <c r="IV761" s="49"/>
      <c r="IW761" s="49"/>
    </row>
    <row r="762" spans="1:257">
      <c r="A762"/>
      <c r="FT762"/>
      <c r="FU762"/>
      <c r="HA762" s="49"/>
      <c r="HB762" s="49"/>
      <c r="HC762" s="6"/>
      <c r="HD762" s="310"/>
      <c r="HE762" s="224"/>
      <c r="HF762" s="98"/>
      <c r="HH762" s="105"/>
      <c r="HI762" s="90"/>
      <c r="HJ762" s="70"/>
      <c r="HK762" s="49"/>
      <c r="HL762" s="49"/>
      <c r="HM762" s="49"/>
      <c r="HN762" s="49"/>
      <c r="HO762" s="49"/>
      <c r="HP762" s="49"/>
      <c r="HQ762" s="49"/>
      <c r="HR762" s="49"/>
      <c r="HS762" s="49"/>
      <c r="HT762" s="49"/>
      <c r="HU762" s="49"/>
      <c r="HV762" s="62"/>
      <c r="HW762" s="62"/>
      <c r="HX762" s="49"/>
      <c r="HY762" s="49"/>
      <c r="HZ762" s="49"/>
      <c r="IA762" s="62"/>
      <c r="IB762" s="62"/>
      <c r="IC762" s="62"/>
      <c r="ID762" s="62"/>
      <c r="IE762" s="62"/>
      <c r="IF762" s="62"/>
      <c r="IG762" s="49"/>
      <c r="IH762" s="49"/>
      <c r="II762" s="49"/>
      <c r="IJ762" s="49"/>
      <c r="IK762" s="49"/>
      <c r="IL762" s="49"/>
      <c r="IM762" s="49"/>
      <c r="IN762" s="49"/>
      <c r="IO762" s="49"/>
      <c r="IP762" s="49"/>
      <c r="IQ762" s="49"/>
      <c r="IR762" s="49"/>
      <c r="IS762" s="49"/>
      <c r="IT762" s="49"/>
      <c r="IU762" s="49"/>
      <c r="IV762" s="49"/>
      <c r="IW762" s="49"/>
    </row>
    <row r="763" spans="1:257">
      <c r="A763"/>
      <c r="FT763"/>
      <c r="FU763"/>
      <c r="HA763" s="49"/>
      <c r="HB763" s="49"/>
      <c r="HC763" s="6"/>
      <c r="HD763" s="310"/>
      <c r="HE763" s="224"/>
      <c r="HF763" s="98"/>
      <c r="HH763" s="105"/>
      <c r="HI763" s="90"/>
      <c r="HJ763" s="70"/>
      <c r="HK763" s="49"/>
      <c r="HL763" s="49"/>
      <c r="HM763" s="49"/>
      <c r="HN763" s="49"/>
      <c r="HO763" s="49"/>
      <c r="HP763" s="49"/>
      <c r="HQ763" s="49"/>
      <c r="HR763" s="49"/>
      <c r="HS763" s="49"/>
      <c r="HT763" s="49"/>
      <c r="HU763" s="49"/>
      <c r="HV763" s="62"/>
      <c r="HW763" s="62"/>
      <c r="HX763" s="62"/>
      <c r="HY763" s="62"/>
      <c r="HZ763" s="62"/>
      <c r="IA763" s="62"/>
      <c r="IB763" s="62"/>
      <c r="IC763" s="62"/>
      <c r="ID763" s="62"/>
      <c r="IE763" s="62"/>
      <c r="IF763" s="62"/>
      <c r="IG763" s="49"/>
      <c r="IH763" s="49"/>
      <c r="II763" s="49"/>
      <c r="IJ763" s="49"/>
      <c r="IK763" s="49"/>
      <c r="IL763" s="49"/>
      <c r="IM763" s="49"/>
      <c r="IN763" s="49"/>
      <c r="IO763" s="49"/>
      <c r="IP763" s="49"/>
      <c r="IQ763" s="49"/>
      <c r="IR763" s="49"/>
      <c r="IS763" s="49"/>
      <c r="IT763" s="49"/>
      <c r="IU763" s="49"/>
      <c r="IV763" s="49"/>
      <c r="IW763" s="49"/>
    </row>
    <row r="764" spans="1:257">
      <c r="A764"/>
      <c r="FT764"/>
      <c r="FU764"/>
      <c r="HA764" s="49"/>
      <c r="HB764" s="49"/>
      <c r="HC764" s="6"/>
      <c r="HD764" s="310"/>
      <c r="HE764" s="224"/>
      <c r="HF764" s="98"/>
      <c r="HH764" s="105"/>
      <c r="HI764" s="90"/>
      <c r="HJ764" s="70"/>
      <c r="HK764" s="49"/>
      <c r="HL764" s="49"/>
      <c r="HM764" s="49"/>
      <c r="HN764" s="49"/>
      <c r="HO764" s="49"/>
      <c r="HP764" s="49"/>
      <c r="HQ764" s="49"/>
      <c r="HR764" s="49"/>
      <c r="HS764" s="49"/>
      <c r="HT764" s="49"/>
      <c r="HU764" s="49"/>
      <c r="HV764" s="49"/>
      <c r="HW764" s="49"/>
      <c r="HX764" s="62"/>
      <c r="HY764" s="62"/>
      <c r="HZ764" s="62"/>
      <c r="IA764" s="62"/>
      <c r="IB764" s="62"/>
      <c r="IC764" s="62"/>
      <c r="ID764" s="62"/>
      <c r="IE764" s="62"/>
      <c r="IF764" s="62"/>
      <c r="IG764" s="62"/>
      <c r="IH764" s="62"/>
      <c r="II764" s="49"/>
      <c r="IJ764" s="49"/>
      <c r="IK764" s="49"/>
      <c r="IL764" s="49"/>
      <c r="IM764" s="49"/>
      <c r="IN764" s="49"/>
      <c r="IO764" s="49"/>
      <c r="IP764" s="49"/>
      <c r="IQ764" s="49"/>
      <c r="IR764" s="49"/>
      <c r="IS764" s="49"/>
      <c r="IT764" s="49"/>
      <c r="IU764" s="49"/>
      <c r="IV764" s="49"/>
      <c r="IW764" s="49"/>
    </row>
    <row r="765" spans="1:257">
      <c r="A765"/>
      <c r="FT765"/>
      <c r="FU765"/>
      <c r="HA765" s="62"/>
      <c r="HB765" s="62"/>
      <c r="HC765" s="6"/>
      <c r="HD765" s="310"/>
      <c r="HE765" s="224"/>
      <c r="HF765" s="98"/>
      <c r="HH765" s="105"/>
      <c r="HI765" s="90"/>
      <c r="HJ765" s="73"/>
      <c r="HK765" s="62"/>
      <c r="HL765" s="62"/>
      <c r="HM765" s="62"/>
      <c r="HN765" s="62"/>
      <c r="HO765" s="62"/>
      <c r="HP765" s="62"/>
      <c r="HQ765" s="62"/>
      <c r="HR765" s="62"/>
      <c r="HS765" s="62"/>
      <c r="HT765" s="62"/>
      <c r="HU765" s="62"/>
      <c r="HV765" s="49"/>
      <c r="HW765" s="49"/>
      <c r="HX765" s="49"/>
      <c r="HY765" s="49"/>
      <c r="HZ765" s="49"/>
      <c r="IA765" s="49"/>
      <c r="IB765" s="62"/>
      <c r="IC765" s="62"/>
      <c r="ID765" s="62"/>
      <c r="IE765" s="62"/>
      <c r="IF765" s="62"/>
      <c r="IG765" s="62"/>
      <c r="IH765" s="62"/>
      <c r="II765" s="49"/>
      <c r="IJ765" s="49"/>
      <c r="IK765" s="49"/>
      <c r="IL765" s="49"/>
      <c r="IM765" s="49"/>
      <c r="IN765" s="49"/>
      <c r="IO765" s="49"/>
      <c r="IP765" s="49"/>
      <c r="IQ765" s="49"/>
      <c r="IR765" s="49"/>
      <c r="IS765" s="49"/>
      <c r="IT765" s="49"/>
      <c r="IU765" s="49"/>
      <c r="IV765" s="49"/>
      <c r="IW765" s="49"/>
    </row>
    <row r="766" spans="1:257">
      <c r="A766"/>
      <c r="FT766"/>
      <c r="FU766"/>
      <c r="HA766" s="62"/>
      <c r="HB766" s="62"/>
      <c r="HC766" s="6"/>
      <c r="HD766" s="310"/>
      <c r="HE766" s="224"/>
      <c r="HF766" s="98"/>
      <c r="HH766" s="105"/>
      <c r="HI766" s="90"/>
      <c r="HJ766" s="73"/>
      <c r="HK766" s="62"/>
      <c r="HL766" s="62"/>
      <c r="HM766" s="62"/>
      <c r="HN766" s="62"/>
      <c r="HO766" s="62"/>
      <c r="HP766" s="62"/>
      <c r="HQ766" s="62"/>
      <c r="HR766" s="62"/>
      <c r="HS766" s="62"/>
      <c r="HT766" s="62"/>
      <c r="HU766" s="62"/>
      <c r="HV766" s="49"/>
      <c r="HW766" s="49"/>
      <c r="HX766" s="49"/>
      <c r="HY766" s="49"/>
      <c r="HZ766" s="49"/>
      <c r="IA766" s="62"/>
      <c r="IB766" s="62"/>
      <c r="IC766" s="62"/>
      <c r="ID766" s="62"/>
      <c r="IE766" s="62"/>
      <c r="IF766" s="62"/>
      <c r="IG766" s="62"/>
      <c r="IH766" s="62"/>
      <c r="II766" s="62"/>
      <c r="IJ766" s="49"/>
      <c r="IK766" s="49"/>
      <c r="IL766" s="49"/>
      <c r="IM766" s="49"/>
      <c r="IN766" s="49"/>
      <c r="IO766" s="49"/>
      <c r="IP766" s="49"/>
      <c r="IQ766" s="49"/>
      <c r="IR766" s="49"/>
      <c r="IS766" s="49"/>
      <c r="IT766" s="49"/>
      <c r="IU766" s="49"/>
      <c r="IV766" s="49"/>
      <c r="IW766" s="49"/>
    </row>
    <row r="767" spans="1:257">
      <c r="A767"/>
      <c r="FT767"/>
      <c r="FU767"/>
      <c r="HA767" s="62"/>
      <c r="HB767" s="62"/>
      <c r="HC767" s="6"/>
      <c r="HD767" s="310"/>
      <c r="HE767" s="224"/>
      <c r="HF767" s="98"/>
      <c r="HH767" s="105"/>
      <c r="HI767" s="90"/>
      <c r="HJ767" s="73"/>
      <c r="HK767" s="62"/>
      <c r="HL767" s="62"/>
      <c r="HM767" s="62"/>
      <c r="HN767" s="62"/>
      <c r="HO767" s="62"/>
      <c r="HP767" s="62"/>
      <c r="HQ767" s="62"/>
      <c r="HR767" s="62"/>
      <c r="HS767" s="62"/>
      <c r="HT767" s="62"/>
      <c r="HU767" s="62"/>
      <c r="HV767" s="49"/>
      <c r="HW767" s="49"/>
      <c r="HX767" s="49"/>
      <c r="HY767" s="49"/>
      <c r="HZ767" s="49"/>
      <c r="IA767" s="62"/>
      <c r="IB767" s="49"/>
      <c r="IC767" s="49"/>
      <c r="ID767" s="49"/>
      <c r="IE767" s="49"/>
      <c r="IF767" s="49"/>
      <c r="IG767" s="62"/>
      <c r="IH767" s="62"/>
      <c r="II767" s="62"/>
      <c r="IJ767" s="62"/>
      <c r="IK767" s="62"/>
      <c r="IL767" s="49"/>
      <c r="IM767" s="49"/>
      <c r="IN767" s="49"/>
      <c r="IO767" s="49"/>
      <c r="IP767" s="49"/>
      <c r="IQ767" s="49"/>
      <c r="IR767" s="49"/>
      <c r="IS767" s="49"/>
      <c r="IT767" s="49"/>
      <c r="IU767" s="49"/>
      <c r="IV767" s="49"/>
      <c r="IW767" s="49"/>
    </row>
    <row r="768" spans="1:257">
      <c r="A768"/>
      <c r="FT768"/>
      <c r="FU768"/>
      <c r="HA768" s="62"/>
      <c r="HB768" s="62"/>
      <c r="HC768" s="6"/>
      <c r="HD768" s="310"/>
      <c r="HE768" s="224"/>
      <c r="HF768" s="98"/>
      <c r="HH768" s="105"/>
      <c r="HI768" s="90"/>
      <c r="HJ768" s="73"/>
      <c r="HK768" s="62"/>
      <c r="HL768" s="62"/>
      <c r="HM768" s="62"/>
      <c r="HN768" s="62"/>
      <c r="HO768" s="62"/>
      <c r="HP768" s="62"/>
      <c r="HQ768" s="62"/>
      <c r="HR768" s="62"/>
      <c r="HS768" s="62"/>
      <c r="HT768" s="62"/>
      <c r="HU768" s="62"/>
      <c r="HV768" s="49"/>
      <c r="HW768" s="49"/>
      <c r="HX768" s="49"/>
      <c r="HY768" s="49"/>
      <c r="HZ768" s="49"/>
      <c r="IA768" s="49"/>
      <c r="IB768" s="62"/>
      <c r="IC768" s="62"/>
      <c r="ID768" s="62"/>
      <c r="IE768" s="62"/>
      <c r="IF768" s="62"/>
      <c r="IG768" s="62"/>
      <c r="IH768" s="62"/>
      <c r="II768" s="62"/>
      <c r="IJ768" s="62"/>
      <c r="IK768" s="62"/>
      <c r="IL768" s="49"/>
      <c r="IM768" s="49"/>
      <c r="IN768" s="49"/>
      <c r="IO768" s="49"/>
      <c r="IP768" s="49"/>
      <c r="IQ768" s="49"/>
      <c r="IR768" s="49"/>
      <c r="IS768" s="49"/>
      <c r="IT768" s="49"/>
      <c r="IU768" s="49"/>
      <c r="IV768" s="49"/>
      <c r="IW768" s="49"/>
    </row>
    <row r="769" spans="1:257">
      <c r="A769"/>
      <c r="FT769"/>
      <c r="FU769"/>
      <c r="HA769" s="62"/>
      <c r="HB769" s="62"/>
      <c r="HC769" s="6"/>
      <c r="HD769" s="310"/>
      <c r="HE769" s="224"/>
      <c r="HF769" s="98"/>
      <c r="HH769" s="105"/>
      <c r="HI769" s="90"/>
      <c r="HJ769" s="73"/>
      <c r="HK769" s="62"/>
      <c r="HL769" s="62"/>
      <c r="HM769" s="62"/>
      <c r="HN769" s="62"/>
      <c r="HO769" s="62"/>
      <c r="HP769" s="62"/>
      <c r="HQ769" s="62"/>
      <c r="HR769" s="62"/>
      <c r="HS769" s="62"/>
      <c r="HT769" s="62"/>
      <c r="HU769" s="62"/>
      <c r="HV769" s="62"/>
      <c r="HW769" s="62"/>
      <c r="HX769" s="49"/>
      <c r="HY769" s="49"/>
      <c r="HZ769" s="49"/>
      <c r="IA769" s="49"/>
      <c r="IB769" s="62"/>
      <c r="IC769" s="62"/>
      <c r="ID769" s="62"/>
      <c r="IE769" s="62"/>
      <c r="IF769" s="62"/>
      <c r="IG769" s="49"/>
      <c r="IH769" s="49"/>
      <c r="II769" s="62"/>
      <c r="IJ769" s="62"/>
      <c r="IK769" s="62"/>
      <c r="IL769" s="62"/>
      <c r="IM769" s="62"/>
      <c r="IN769" s="62"/>
      <c r="IO769" s="62"/>
      <c r="IP769" s="62"/>
      <c r="IQ769" s="62"/>
      <c r="IR769" s="62"/>
      <c r="IS769" s="62"/>
      <c r="IT769" s="62"/>
      <c r="IU769" s="62"/>
      <c r="IV769" s="62"/>
      <c r="IW769" s="49"/>
    </row>
    <row r="770" spans="1:257">
      <c r="A770"/>
      <c r="FT770"/>
      <c r="FU770"/>
      <c r="HA770" s="62"/>
      <c r="HB770" s="62"/>
      <c r="HC770" s="6"/>
      <c r="HD770" s="311"/>
      <c r="HE770" s="225"/>
      <c r="HF770" s="99"/>
      <c r="HH770" s="106"/>
      <c r="HI770" s="90"/>
      <c r="HJ770" s="73"/>
      <c r="HK770" s="62"/>
      <c r="HL770" s="62"/>
      <c r="HM770" s="62"/>
      <c r="HN770" s="62"/>
      <c r="HO770" s="62"/>
      <c r="HP770" s="62"/>
      <c r="HQ770" s="62"/>
      <c r="HR770" s="62"/>
      <c r="HS770" s="62"/>
      <c r="HT770" s="62"/>
      <c r="HU770" s="62"/>
      <c r="HV770" s="62"/>
      <c r="HW770" s="62"/>
      <c r="HX770" s="62"/>
      <c r="HY770" s="62"/>
      <c r="HZ770" s="62"/>
      <c r="IA770" s="49"/>
      <c r="IB770" s="49"/>
      <c r="IC770" s="49"/>
      <c r="ID770" s="49"/>
      <c r="IE770" s="49"/>
      <c r="IF770" s="49"/>
      <c r="IG770" s="62"/>
      <c r="IH770" s="62"/>
      <c r="II770" s="62"/>
      <c r="IJ770" s="62"/>
      <c r="IK770" s="62"/>
      <c r="IL770" s="62"/>
      <c r="IM770" s="62"/>
      <c r="IN770" s="62"/>
      <c r="IO770" s="62"/>
      <c r="IP770" s="62"/>
      <c r="IQ770" s="62"/>
      <c r="IR770" s="62"/>
      <c r="IS770" s="62"/>
      <c r="IT770" s="62"/>
      <c r="IU770" s="62"/>
      <c r="IV770" s="62"/>
      <c r="IW770" s="62"/>
    </row>
    <row r="771" spans="1:257">
      <c r="A771"/>
      <c r="FT771"/>
      <c r="FU771"/>
      <c r="HA771" s="49"/>
      <c r="HB771" s="49"/>
      <c r="HC771" s="6"/>
      <c r="HD771" s="310"/>
      <c r="HE771" s="224"/>
      <c r="HF771" s="98"/>
      <c r="HH771" s="105"/>
      <c r="HI771" s="90"/>
      <c r="HJ771" s="70"/>
      <c r="HK771" s="49"/>
      <c r="HL771" s="49"/>
      <c r="HM771" s="49"/>
      <c r="HN771" s="49"/>
      <c r="HO771" s="49"/>
      <c r="HP771" s="49"/>
      <c r="HQ771" s="49"/>
      <c r="HR771" s="49"/>
      <c r="HS771" s="49"/>
      <c r="HT771" s="49"/>
      <c r="HU771" s="49"/>
      <c r="HV771" s="62"/>
      <c r="HW771" s="62"/>
      <c r="HX771" s="62"/>
      <c r="HY771" s="62"/>
      <c r="HZ771" s="62"/>
      <c r="IA771" s="62"/>
      <c r="IB771" s="49"/>
      <c r="IC771" s="49"/>
      <c r="ID771" s="49"/>
      <c r="IE771" s="49"/>
      <c r="IF771" s="49"/>
      <c r="IG771" s="62"/>
      <c r="IH771" s="62"/>
      <c r="II771" s="62"/>
      <c r="IJ771" s="62"/>
      <c r="IK771" s="62"/>
      <c r="IL771" s="62"/>
      <c r="IM771" s="62"/>
      <c r="IN771" s="62"/>
      <c r="IO771" s="62"/>
      <c r="IP771" s="62"/>
      <c r="IQ771" s="62"/>
      <c r="IR771" s="62"/>
      <c r="IS771" s="62"/>
      <c r="IT771" s="62"/>
      <c r="IU771" s="62"/>
      <c r="IV771" s="62"/>
      <c r="IW771" s="62"/>
    </row>
    <row r="772" spans="1:257">
      <c r="A772"/>
      <c r="FT772"/>
      <c r="FU772"/>
      <c r="HA772" s="62"/>
      <c r="HB772" s="62"/>
      <c r="HC772" s="6"/>
      <c r="HD772" s="310"/>
      <c r="HE772" s="224"/>
      <c r="HF772" s="98"/>
      <c r="HH772" s="105"/>
      <c r="HI772" s="90"/>
      <c r="HJ772" s="73"/>
      <c r="HK772" s="62"/>
      <c r="HL772" s="62"/>
      <c r="HM772" s="62"/>
      <c r="HN772" s="62"/>
      <c r="HO772" s="62"/>
      <c r="HP772" s="62"/>
      <c r="HQ772" s="62"/>
      <c r="HR772" s="62"/>
      <c r="HS772" s="62"/>
      <c r="HT772" s="62"/>
      <c r="HU772" s="62"/>
      <c r="HV772" s="62"/>
      <c r="HW772" s="62"/>
      <c r="HX772" s="62"/>
      <c r="HY772" s="62"/>
      <c r="HZ772" s="62"/>
      <c r="IA772" s="49"/>
      <c r="IB772" s="49"/>
      <c r="IC772" s="49"/>
      <c r="ID772" s="49"/>
      <c r="IE772" s="49"/>
      <c r="IF772" s="49"/>
      <c r="IG772" s="49"/>
      <c r="IH772" s="49"/>
      <c r="II772" s="62"/>
      <c r="IJ772" s="62"/>
      <c r="IK772" s="62"/>
      <c r="IL772" s="62"/>
      <c r="IM772" s="62"/>
      <c r="IN772" s="62"/>
      <c r="IO772" s="62"/>
      <c r="IP772" s="62"/>
      <c r="IQ772" s="62"/>
      <c r="IR772" s="62"/>
      <c r="IS772" s="62"/>
      <c r="IT772" s="62"/>
      <c r="IU772" s="62"/>
      <c r="IV772" s="62"/>
      <c r="IW772" s="62"/>
    </row>
    <row r="773" spans="1:257">
      <c r="A773"/>
      <c r="FT773"/>
      <c r="FU773"/>
      <c r="HA773" s="62"/>
      <c r="HB773" s="62"/>
      <c r="HC773" s="6"/>
      <c r="HD773" s="310"/>
      <c r="HE773" s="224"/>
      <c r="HF773" s="98"/>
      <c r="HH773" s="105"/>
      <c r="HI773" s="90"/>
      <c r="HJ773" s="73"/>
      <c r="HK773" s="62"/>
      <c r="HL773" s="62"/>
      <c r="HM773" s="62"/>
      <c r="HN773" s="62"/>
      <c r="HO773" s="62"/>
      <c r="HP773" s="62"/>
      <c r="HQ773" s="62"/>
      <c r="HR773" s="62"/>
      <c r="HS773" s="62"/>
      <c r="HT773" s="62"/>
      <c r="HU773" s="62"/>
      <c r="HV773" s="62"/>
      <c r="HW773" s="62"/>
      <c r="HX773" s="62"/>
      <c r="HY773" s="62"/>
      <c r="HZ773" s="62"/>
      <c r="IA773" s="49"/>
      <c r="IB773" s="62"/>
      <c r="IC773" s="62"/>
      <c r="ID773" s="62"/>
      <c r="IE773" s="62"/>
      <c r="IF773" s="62"/>
      <c r="IG773" s="62"/>
      <c r="IH773" s="62"/>
      <c r="II773" s="62"/>
      <c r="IJ773" s="62"/>
      <c r="IK773" s="62"/>
      <c r="IL773" s="62"/>
      <c r="IM773" s="62"/>
      <c r="IN773" s="62"/>
      <c r="IO773" s="62"/>
      <c r="IP773" s="62"/>
      <c r="IQ773" s="62"/>
      <c r="IR773" s="62"/>
      <c r="IS773" s="62"/>
      <c r="IT773" s="62"/>
      <c r="IU773" s="62"/>
      <c r="IV773" s="62"/>
      <c r="IW773" s="62"/>
    </row>
    <row r="774" spans="1:257">
      <c r="A774"/>
      <c r="FT774"/>
      <c r="FU774"/>
      <c r="HA774" s="49"/>
      <c r="HB774" s="49"/>
      <c r="HC774" s="6"/>
      <c r="HD774" s="310"/>
      <c r="HE774" s="224"/>
      <c r="HF774" s="98"/>
      <c r="HH774" s="105"/>
      <c r="HI774" s="90"/>
      <c r="HJ774" s="70"/>
      <c r="HK774" s="49"/>
      <c r="HL774" s="49"/>
      <c r="HM774" s="49"/>
      <c r="HN774" s="49"/>
      <c r="HO774" s="49"/>
      <c r="HP774" s="49"/>
      <c r="HQ774" s="49"/>
      <c r="HR774" s="49"/>
      <c r="HS774" s="49"/>
      <c r="HT774" s="49"/>
      <c r="HU774" s="49"/>
      <c r="HV774" s="62"/>
      <c r="HW774" s="62"/>
      <c r="HX774" s="62"/>
      <c r="HY774" s="62"/>
      <c r="HZ774" s="62"/>
      <c r="IA774" s="62"/>
      <c r="IB774" s="49"/>
      <c r="IC774" s="49"/>
      <c r="ID774" s="49"/>
      <c r="IE774" s="49"/>
      <c r="IF774" s="49"/>
      <c r="IG774" s="49"/>
      <c r="IH774" s="49"/>
      <c r="II774" s="49"/>
      <c r="IJ774" s="49"/>
      <c r="IK774" s="49"/>
      <c r="IL774" s="49"/>
      <c r="IM774" s="49"/>
      <c r="IN774" s="49"/>
      <c r="IO774" s="49"/>
      <c r="IP774" s="49"/>
      <c r="IQ774" s="49"/>
      <c r="IR774" s="49"/>
      <c r="IS774" s="49"/>
      <c r="IT774" s="49"/>
      <c r="IU774" s="49"/>
      <c r="IV774" s="49"/>
      <c r="IW774" s="49"/>
    </row>
    <row r="775" spans="1:257">
      <c r="A775"/>
      <c r="FT775"/>
      <c r="FU775"/>
      <c r="HA775" s="49"/>
      <c r="HB775" s="49"/>
      <c r="HC775" s="6"/>
      <c r="HD775" s="310"/>
      <c r="HE775" s="224"/>
      <c r="HF775" s="98"/>
      <c r="HH775" s="105"/>
      <c r="HI775" s="90"/>
      <c r="HJ775" s="70"/>
      <c r="HK775" s="49"/>
      <c r="HL775" s="49"/>
      <c r="HM775" s="49"/>
      <c r="HN775" s="49"/>
      <c r="HO775" s="49"/>
      <c r="HP775" s="49"/>
      <c r="HQ775" s="49"/>
      <c r="HR775" s="49"/>
      <c r="HS775" s="49"/>
      <c r="HT775" s="49"/>
      <c r="HU775" s="49"/>
      <c r="HV775" s="49"/>
      <c r="HW775" s="49"/>
      <c r="HX775" s="62"/>
      <c r="HY775" s="62"/>
      <c r="HZ775" s="62"/>
      <c r="IA775" s="62"/>
      <c r="IB775" s="49"/>
      <c r="IC775" s="49"/>
      <c r="ID775" s="49"/>
      <c r="IE775" s="49"/>
      <c r="IF775" s="49"/>
      <c r="IG775" s="49"/>
      <c r="IH775" s="49"/>
      <c r="II775" s="49"/>
      <c r="IJ775" s="49"/>
      <c r="IK775" s="49"/>
      <c r="IL775" s="49"/>
      <c r="IM775" s="49"/>
      <c r="IN775" s="49"/>
      <c r="IO775" s="49"/>
      <c r="IP775" s="49"/>
      <c r="IQ775" s="49"/>
      <c r="IR775" s="49"/>
      <c r="IS775" s="49"/>
      <c r="IT775" s="49"/>
      <c r="IU775" s="49"/>
      <c r="IV775" s="49"/>
      <c r="IW775" s="49"/>
    </row>
    <row r="776" spans="1:257">
      <c r="A776"/>
      <c r="FT776"/>
      <c r="FU776"/>
      <c r="HA776" s="49"/>
      <c r="HB776" s="49"/>
      <c r="HC776" s="6"/>
      <c r="HD776" s="310"/>
      <c r="HE776" s="224"/>
      <c r="HF776" s="98"/>
      <c r="HH776" s="105"/>
      <c r="HI776" s="90"/>
      <c r="HJ776" s="70"/>
      <c r="HK776" s="49"/>
      <c r="HL776" s="49"/>
      <c r="HM776" s="49"/>
      <c r="HN776" s="49"/>
      <c r="HO776" s="49"/>
      <c r="HP776" s="49"/>
      <c r="HQ776" s="49"/>
      <c r="HR776" s="49"/>
      <c r="HS776" s="49"/>
      <c r="HT776" s="49"/>
      <c r="HU776" s="49"/>
      <c r="HV776" s="62"/>
      <c r="HW776" s="62"/>
      <c r="HX776" s="49"/>
      <c r="HY776" s="49"/>
      <c r="HZ776" s="49"/>
      <c r="IA776" s="62"/>
      <c r="IB776" s="62"/>
      <c r="IC776" s="62"/>
      <c r="ID776" s="62"/>
      <c r="IE776" s="62"/>
      <c r="IF776" s="62"/>
      <c r="IG776" s="49"/>
      <c r="IH776" s="49"/>
      <c r="II776" s="49"/>
      <c r="IJ776" s="49"/>
      <c r="IK776" s="49"/>
      <c r="IL776" s="49"/>
      <c r="IM776" s="49"/>
      <c r="IN776" s="49"/>
      <c r="IO776" s="49"/>
      <c r="IP776" s="49"/>
      <c r="IQ776" s="49"/>
      <c r="IR776" s="49"/>
      <c r="IS776" s="49"/>
      <c r="IT776" s="49"/>
      <c r="IU776" s="49"/>
      <c r="IV776" s="49"/>
      <c r="IW776" s="49"/>
    </row>
    <row r="777" spans="1:257">
      <c r="A777"/>
      <c r="FT777"/>
      <c r="FU777"/>
      <c r="HA777" s="49"/>
      <c r="HB777" s="49"/>
      <c r="HC777" s="6"/>
      <c r="HD777" s="310"/>
      <c r="HE777" s="224"/>
      <c r="HF777" s="98"/>
      <c r="HH777" s="105"/>
      <c r="HI777" s="78"/>
      <c r="HJ777" s="70"/>
      <c r="HK777" s="49"/>
      <c r="HL777" s="49"/>
      <c r="HM777" s="49"/>
      <c r="HN777" s="49"/>
      <c r="HO777" s="49"/>
      <c r="HP777" s="49"/>
      <c r="HQ777" s="49"/>
      <c r="HR777" s="49"/>
      <c r="HS777" s="49"/>
      <c r="HT777" s="49"/>
      <c r="HU777" s="49"/>
      <c r="HV777" s="62"/>
      <c r="HW777" s="62"/>
      <c r="HX777" s="62"/>
      <c r="HY777" s="62"/>
      <c r="HZ777" s="62"/>
      <c r="IA777" s="62"/>
      <c r="IB777" s="62"/>
      <c r="IC777" s="62"/>
      <c r="ID777" s="62"/>
      <c r="IE777" s="62"/>
      <c r="IF777" s="62"/>
      <c r="IG777" s="49"/>
      <c r="IH777" s="49"/>
      <c r="II777" s="49"/>
      <c r="IJ777" s="49"/>
      <c r="IK777" s="49"/>
      <c r="IL777" s="49"/>
      <c r="IM777" s="49"/>
      <c r="IN777" s="49"/>
      <c r="IO777" s="49"/>
      <c r="IP777" s="49"/>
      <c r="IQ777" s="49"/>
      <c r="IR777" s="49"/>
      <c r="IS777" s="49"/>
      <c r="IT777" s="49"/>
      <c r="IU777" s="49"/>
      <c r="IV777" s="49"/>
      <c r="IW777" s="49"/>
    </row>
    <row r="778" spans="1:257">
      <c r="A778"/>
      <c r="FT778"/>
      <c r="FU778"/>
      <c r="HA778" s="49"/>
      <c r="HB778" s="49"/>
      <c r="HC778" s="6"/>
      <c r="HD778" s="310"/>
      <c r="HE778" s="224"/>
      <c r="HF778" s="98"/>
      <c r="HH778" s="105"/>
      <c r="HI778" s="78"/>
      <c r="HJ778" s="70"/>
      <c r="HK778" s="49"/>
      <c r="HL778" s="49"/>
      <c r="HM778" s="49"/>
      <c r="HN778" s="49"/>
      <c r="HO778" s="49"/>
      <c r="HP778" s="49"/>
      <c r="HQ778" s="49"/>
      <c r="HR778" s="49"/>
      <c r="HS778" s="49"/>
      <c r="HT778" s="49"/>
      <c r="HU778" s="49"/>
      <c r="HV778" s="49"/>
      <c r="HW778" s="49"/>
      <c r="HX778" s="62"/>
      <c r="HY778" s="62"/>
      <c r="HZ778" s="62"/>
      <c r="IA778" s="62"/>
      <c r="IB778" s="62"/>
      <c r="IC778" s="62"/>
      <c r="ID778" s="62"/>
      <c r="IE778" s="62"/>
      <c r="IF778" s="62"/>
      <c r="IG778" s="62"/>
      <c r="IH778" s="62"/>
      <c r="II778" s="49"/>
      <c r="IJ778" s="49"/>
      <c r="IK778" s="49"/>
      <c r="IL778" s="49"/>
      <c r="IM778" s="49"/>
      <c r="IN778" s="49"/>
      <c r="IO778" s="49"/>
      <c r="IP778" s="49"/>
      <c r="IQ778" s="49"/>
      <c r="IR778" s="49"/>
      <c r="IS778" s="49"/>
      <c r="IT778" s="49"/>
      <c r="IU778" s="49"/>
      <c r="IV778" s="49"/>
      <c r="IW778" s="49"/>
    </row>
    <row r="779" spans="1:257">
      <c r="A779"/>
      <c r="FT779"/>
      <c r="FU779"/>
      <c r="HA779" s="62"/>
      <c r="HB779" s="62"/>
      <c r="HC779" s="6"/>
      <c r="HD779" s="310"/>
      <c r="HE779" s="224"/>
      <c r="HF779" s="98"/>
      <c r="HH779" s="105"/>
      <c r="HI779" s="78"/>
      <c r="HJ779" s="73"/>
      <c r="HK779" s="62"/>
      <c r="HL779" s="62"/>
      <c r="HM779" s="62"/>
      <c r="HN779" s="62"/>
      <c r="HO779" s="62"/>
      <c r="HP779" s="62"/>
      <c r="HQ779" s="62"/>
      <c r="HR779" s="62"/>
      <c r="HS779" s="62"/>
      <c r="HT779" s="62"/>
      <c r="HU779" s="62"/>
      <c r="HV779" s="49"/>
      <c r="HW779" s="49"/>
      <c r="HX779" s="49"/>
      <c r="HY779" s="49"/>
      <c r="HZ779" s="49"/>
      <c r="IA779" s="49"/>
      <c r="IB779" s="62"/>
      <c r="IC779" s="62"/>
      <c r="ID779" s="62"/>
      <c r="IE779" s="62"/>
      <c r="IF779" s="62"/>
      <c r="IG779" s="62"/>
      <c r="IH779" s="62"/>
      <c r="II779" s="49"/>
      <c r="IJ779" s="49"/>
      <c r="IK779" s="49"/>
      <c r="IL779" s="49"/>
      <c r="IM779" s="49"/>
      <c r="IN779" s="49"/>
      <c r="IO779" s="49"/>
      <c r="IP779" s="49"/>
      <c r="IQ779" s="49"/>
      <c r="IR779" s="49"/>
      <c r="IS779" s="49"/>
      <c r="IT779" s="49"/>
      <c r="IU779" s="49"/>
      <c r="IV779" s="49"/>
      <c r="IW779" s="49"/>
    </row>
    <row r="780" spans="1:257">
      <c r="A780"/>
      <c r="FT780"/>
      <c r="FU780"/>
      <c r="HA780" s="62"/>
      <c r="HB780" s="62"/>
      <c r="HC780" s="6"/>
      <c r="HD780" s="310"/>
      <c r="HE780" s="224"/>
      <c r="HF780" s="98"/>
      <c r="HH780" s="105"/>
      <c r="HI780" s="78"/>
      <c r="HJ780" s="73"/>
      <c r="HK780" s="62"/>
      <c r="HL780" s="62"/>
      <c r="HM780" s="62"/>
      <c r="HN780" s="62"/>
      <c r="HO780" s="62"/>
      <c r="HP780" s="62"/>
      <c r="HQ780" s="62"/>
      <c r="HR780" s="62"/>
      <c r="HS780" s="62"/>
      <c r="HT780" s="62"/>
      <c r="HU780" s="62"/>
      <c r="HV780" s="49"/>
      <c r="HW780" s="49"/>
      <c r="HX780" s="49"/>
      <c r="HY780" s="49"/>
      <c r="HZ780" s="49"/>
      <c r="IA780" s="62"/>
      <c r="IB780" s="62"/>
      <c r="IC780" s="62"/>
      <c r="ID780" s="62"/>
      <c r="IE780" s="62"/>
      <c r="IF780" s="62"/>
      <c r="IG780" s="62"/>
      <c r="IH780" s="62"/>
      <c r="II780" s="62"/>
      <c r="IJ780" s="49"/>
      <c r="IK780" s="49"/>
      <c r="IL780" s="49"/>
      <c r="IM780" s="49"/>
      <c r="IN780" s="49"/>
      <c r="IO780" s="49"/>
      <c r="IP780" s="49"/>
      <c r="IQ780" s="49"/>
      <c r="IR780" s="49"/>
      <c r="IS780" s="49"/>
      <c r="IT780" s="49"/>
      <c r="IU780" s="49"/>
      <c r="IV780" s="49"/>
      <c r="IW780" s="49"/>
    </row>
    <row r="781" spans="1:257">
      <c r="A781"/>
      <c r="FT781"/>
      <c r="FU781"/>
      <c r="HA781" s="62"/>
      <c r="HB781" s="62"/>
      <c r="HC781" s="6"/>
      <c r="HD781" s="310"/>
      <c r="HE781" s="224"/>
      <c r="HF781" s="98"/>
      <c r="HH781" s="105"/>
      <c r="HI781" s="78"/>
      <c r="HJ781" s="73"/>
      <c r="HK781" s="62"/>
      <c r="HL781" s="62"/>
      <c r="HM781" s="62"/>
      <c r="HN781" s="62"/>
      <c r="HO781" s="62"/>
      <c r="HP781" s="62"/>
      <c r="HQ781" s="62"/>
      <c r="HR781" s="62"/>
      <c r="HS781" s="62"/>
      <c r="HT781" s="62"/>
      <c r="HU781" s="62"/>
      <c r="HV781" s="49"/>
      <c r="HW781" s="49"/>
      <c r="HX781" s="49"/>
      <c r="HY781" s="49"/>
      <c r="HZ781" s="49"/>
      <c r="IA781" s="62"/>
      <c r="IB781" s="49"/>
      <c r="IC781" s="49"/>
      <c r="ID781" s="49"/>
      <c r="IE781" s="49"/>
      <c r="IF781" s="49"/>
      <c r="IG781" s="62"/>
      <c r="IH781" s="62"/>
      <c r="II781" s="62"/>
      <c r="IJ781" s="62"/>
      <c r="IK781" s="62"/>
      <c r="IL781" s="49"/>
      <c r="IM781" s="49"/>
      <c r="IN781" s="49"/>
      <c r="IO781" s="49"/>
      <c r="IP781" s="49"/>
      <c r="IQ781" s="49"/>
      <c r="IR781" s="49"/>
      <c r="IS781" s="49"/>
      <c r="IT781" s="49"/>
      <c r="IU781" s="49"/>
      <c r="IV781" s="49"/>
      <c r="IW781" s="49"/>
    </row>
    <row r="782" spans="1:257">
      <c r="A782"/>
      <c r="FT782"/>
      <c r="FU782"/>
      <c r="HA782" s="62"/>
      <c r="HB782" s="62"/>
      <c r="HC782" s="6"/>
      <c r="HD782" s="310"/>
      <c r="HE782" s="224"/>
      <c r="HF782" s="98"/>
      <c r="HH782" s="105"/>
      <c r="HI782" s="78"/>
      <c r="HJ782" s="73"/>
      <c r="HK782" s="62"/>
      <c r="HL782" s="62"/>
      <c r="HM782" s="62"/>
      <c r="HN782" s="62"/>
      <c r="HO782" s="62"/>
      <c r="HP782" s="62"/>
      <c r="HQ782" s="62"/>
      <c r="HR782" s="62"/>
      <c r="HS782" s="62"/>
      <c r="HT782" s="62"/>
      <c r="HU782" s="62"/>
      <c r="HV782" s="49"/>
      <c r="HW782" s="49"/>
      <c r="HX782" s="49"/>
      <c r="HY782" s="49"/>
      <c r="HZ782" s="49"/>
      <c r="IA782" s="49"/>
      <c r="IB782" s="62"/>
      <c r="IC782" s="62"/>
      <c r="ID782" s="62"/>
      <c r="IE782" s="62"/>
      <c r="IF782" s="62"/>
      <c r="IG782" s="62"/>
      <c r="IH782" s="62"/>
      <c r="II782" s="62"/>
      <c r="IJ782" s="62"/>
      <c r="IK782" s="62"/>
      <c r="IL782" s="49"/>
      <c r="IM782" s="49"/>
      <c r="IN782" s="49"/>
      <c r="IO782" s="49"/>
      <c r="IP782" s="49"/>
      <c r="IQ782" s="49"/>
      <c r="IR782" s="49"/>
      <c r="IS782" s="49"/>
      <c r="IT782" s="49"/>
      <c r="IU782" s="49"/>
      <c r="IV782" s="49"/>
      <c r="IW782" s="49"/>
    </row>
    <row r="783" spans="1:257">
      <c r="A783"/>
      <c r="FT783"/>
      <c r="FU783"/>
      <c r="HA783" s="62"/>
      <c r="HB783" s="62"/>
      <c r="HC783" s="6"/>
      <c r="HD783" s="310"/>
      <c r="HE783" s="224"/>
      <c r="HF783" s="98"/>
      <c r="HH783" s="105"/>
      <c r="HI783" s="78"/>
      <c r="HJ783" s="73"/>
      <c r="HK783" s="62"/>
      <c r="HL783" s="62"/>
      <c r="HM783" s="62"/>
      <c r="HN783" s="62"/>
      <c r="HO783" s="62"/>
      <c r="HP783" s="62"/>
      <c r="HQ783" s="62"/>
      <c r="HR783" s="62"/>
      <c r="HS783" s="62"/>
      <c r="HT783" s="62"/>
      <c r="HU783" s="62"/>
      <c r="HV783" s="62"/>
      <c r="HW783" s="62"/>
      <c r="HX783" s="49"/>
      <c r="HY783" s="49"/>
      <c r="HZ783" s="49"/>
      <c r="IA783" s="49"/>
      <c r="IB783" s="62"/>
      <c r="IC783" s="62"/>
      <c r="ID783" s="62"/>
      <c r="IE783" s="62"/>
      <c r="IF783" s="62"/>
      <c r="IG783" s="49"/>
      <c r="IH783" s="49"/>
      <c r="II783" s="62"/>
      <c r="IJ783" s="62"/>
      <c r="IK783" s="62"/>
      <c r="IL783" s="62"/>
      <c r="IM783" s="62"/>
      <c r="IN783" s="62"/>
      <c r="IO783" s="62"/>
      <c r="IP783" s="62"/>
      <c r="IQ783" s="62"/>
      <c r="IR783" s="62"/>
      <c r="IS783" s="62"/>
      <c r="IT783" s="62"/>
      <c r="IU783" s="62"/>
      <c r="IV783" s="62"/>
      <c r="IW783" s="49"/>
    </row>
    <row r="784" spans="1:257">
      <c r="A784"/>
      <c r="FT784"/>
      <c r="FU784"/>
      <c r="HA784" s="62"/>
      <c r="HB784" s="62"/>
      <c r="HC784" s="6"/>
      <c r="HD784" s="311"/>
      <c r="HE784" s="225"/>
      <c r="HF784" s="99"/>
      <c r="HH784" s="106"/>
      <c r="HI784" s="78"/>
      <c r="HJ784" s="73"/>
      <c r="HK784" s="62"/>
      <c r="HL784" s="62"/>
      <c r="HM784" s="62"/>
      <c r="HN784" s="62"/>
      <c r="HO784" s="62"/>
      <c r="HP784" s="62"/>
      <c r="HQ784" s="62"/>
      <c r="HR784" s="62"/>
      <c r="HS784" s="62"/>
      <c r="HT784" s="62"/>
      <c r="HU784" s="62"/>
      <c r="HV784" s="62"/>
      <c r="HW784" s="62"/>
      <c r="HX784" s="62"/>
      <c r="HY784" s="62"/>
      <c r="HZ784" s="62"/>
      <c r="IA784" s="49"/>
      <c r="IB784" s="49"/>
      <c r="IC784" s="49"/>
      <c r="ID784" s="49"/>
      <c r="IE784" s="49"/>
      <c r="IF784" s="49"/>
      <c r="IG784" s="62"/>
      <c r="IH784" s="62"/>
      <c r="II784" s="62"/>
      <c r="IJ784" s="62"/>
      <c r="IK784" s="62"/>
      <c r="IL784" s="62"/>
      <c r="IM784" s="62"/>
      <c r="IN784" s="62"/>
      <c r="IO784" s="62"/>
      <c r="IP784" s="62"/>
      <c r="IQ784" s="62"/>
      <c r="IR784" s="62"/>
      <c r="IS784" s="62"/>
      <c r="IT784" s="62"/>
      <c r="IU784" s="62"/>
      <c r="IV784" s="62"/>
      <c r="IW784" s="62"/>
    </row>
    <row r="785" spans="1:257">
      <c r="A785"/>
      <c r="FT785"/>
      <c r="FU785"/>
      <c r="HA785" s="49"/>
      <c r="HB785" s="49"/>
      <c r="HC785" s="6"/>
      <c r="HD785" s="310"/>
      <c r="HE785" s="224"/>
      <c r="HF785" s="98"/>
      <c r="HH785" s="105"/>
      <c r="HI785" s="78"/>
      <c r="HJ785" s="70"/>
      <c r="HK785" s="49"/>
      <c r="HL785" s="49"/>
      <c r="HM785" s="49"/>
      <c r="HN785" s="49"/>
      <c r="HO785" s="49"/>
      <c r="HP785" s="49"/>
      <c r="HQ785" s="49"/>
      <c r="HR785" s="49"/>
      <c r="HS785" s="49"/>
      <c r="HT785" s="49"/>
      <c r="HU785" s="49"/>
      <c r="HV785" s="62"/>
      <c r="HW785" s="62"/>
      <c r="HX785" s="62"/>
      <c r="HY785" s="62"/>
      <c r="HZ785" s="62"/>
      <c r="IA785" s="62"/>
      <c r="IB785" s="49"/>
      <c r="IC785" s="49"/>
      <c r="ID785" s="49"/>
      <c r="IE785" s="49"/>
      <c r="IF785" s="49"/>
      <c r="IG785" s="62"/>
      <c r="IH785" s="62"/>
      <c r="II785" s="62"/>
      <c r="IJ785" s="62"/>
      <c r="IK785" s="62"/>
      <c r="IL785" s="62"/>
      <c r="IM785" s="62"/>
      <c r="IN785" s="62"/>
      <c r="IO785" s="62"/>
      <c r="IP785" s="62"/>
      <c r="IQ785" s="62"/>
      <c r="IR785" s="62"/>
      <c r="IS785" s="62"/>
      <c r="IT785" s="62"/>
      <c r="IU785" s="62"/>
      <c r="IV785" s="62"/>
      <c r="IW785" s="62"/>
    </row>
    <row r="786" spans="1:257">
      <c r="A786"/>
      <c r="FT786"/>
      <c r="FU786"/>
      <c r="HA786" s="62"/>
      <c r="HB786" s="62"/>
      <c r="HC786" s="6"/>
      <c r="HD786" s="310"/>
      <c r="HE786" s="224"/>
      <c r="HF786" s="98"/>
      <c r="HH786" s="105"/>
      <c r="HI786" s="78"/>
      <c r="HJ786" s="73"/>
      <c r="HK786" s="62"/>
      <c r="HL786" s="62"/>
      <c r="HM786" s="62"/>
      <c r="HN786" s="62"/>
      <c r="HO786" s="62"/>
      <c r="HP786" s="62"/>
      <c r="HQ786" s="62"/>
      <c r="HR786" s="62"/>
      <c r="HS786" s="62"/>
      <c r="HT786" s="62"/>
      <c r="HU786" s="62"/>
      <c r="HV786" s="62"/>
      <c r="HW786" s="62"/>
      <c r="HX786" s="62"/>
      <c r="HY786" s="62"/>
      <c r="HZ786" s="62"/>
      <c r="IA786" s="49"/>
      <c r="IB786" s="49"/>
      <c r="IC786" s="49"/>
      <c r="ID786" s="49"/>
      <c r="IE786" s="49"/>
      <c r="IF786" s="49"/>
      <c r="IG786" s="49"/>
      <c r="IH786" s="49"/>
      <c r="II786" s="62"/>
      <c r="IJ786" s="62"/>
      <c r="IK786" s="62"/>
      <c r="IL786" s="62"/>
      <c r="IM786" s="62"/>
      <c r="IN786" s="62"/>
      <c r="IO786" s="62"/>
      <c r="IP786" s="62"/>
      <c r="IQ786" s="62"/>
      <c r="IR786" s="62"/>
      <c r="IS786" s="62"/>
      <c r="IT786" s="62"/>
      <c r="IU786" s="62"/>
      <c r="IV786" s="62"/>
      <c r="IW786" s="62"/>
    </row>
    <row r="787" spans="1:257">
      <c r="A787"/>
      <c r="FT787"/>
      <c r="FU787"/>
      <c r="HA787" s="62"/>
      <c r="HB787" s="62"/>
      <c r="HC787" s="6"/>
      <c r="HD787" s="310"/>
      <c r="HE787" s="224"/>
      <c r="HF787" s="98"/>
      <c r="HH787" s="105"/>
      <c r="HI787" s="78"/>
      <c r="HJ787" s="73"/>
      <c r="HK787" s="62"/>
      <c r="HL787" s="62"/>
      <c r="HM787" s="62"/>
      <c r="HN787" s="62"/>
      <c r="HO787" s="62"/>
      <c r="HP787" s="62"/>
      <c r="HQ787" s="62"/>
      <c r="HR787" s="62"/>
      <c r="HS787" s="62"/>
      <c r="HT787" s="62"/>
      <c r="HU787" s="62"/>
      <c r="HV787" s="62"/>
      <c r="HW787" s="62"/>
      <c r="HX787" s="62"/>
      <c r="HY787" s="62"/>
      <c r="HZ787" s="62"/>
      <c r="IA787" s="49"/>
      <c r="IB787" s="62"/>
      <c r="IC787" s="62"/>
      <c r="ID787" s="62"/>
      <c r="IE787" s="62"/>
      <c r="IF787" s="62"/>
      <c r="IG787" s="62"/>
      <c r="IH787" s="62"/>
      <c r="II787" s="62"/>
      <c r="IJ787" s="62"/>
      <c r="IK787" s="62"/>
      <c r="IL787" s="62"/>
      <c r="IM787" s="62"/>
      <c r="IN787" s="62"/>
      <c r="IO787" s="62"/>
      <c r="IP787" s="62"/>
      <c r="IQ787" s="62"/>
      <c r="IR787" s="62"/>
      <c r="IS787" s="62"/>
      <c r="IT787" s="62"/>
      <c r="IU787" s="62"/>
      <c r="IV787" s="62"/>
      <c r="IW787" s="62"/>
    </row>
    <row r="788" spans="1:257">
      <c r="A788"/>
      <c r="FT788"/>
      <c r="FU788"/>
      <c r="HA788" s="49"/>
      <c r="HB788" s="49"/>
      <c r="HC788" s="6"/>
      <c r="HD788" s="310"/>
      <c r="HE788" s="224"/>
      <c r="HF788" s="98"/>
      <c r="HH788" s="105"/>
      <c r="HI788" s="78"/>
      <c r="HJ788" s="70"/>
      <c r="HK788" s="49"/>
      <c r="HL788" s="49"/>
      <c r="HM788" s="49"/>
      <c r="HN788" s="49"/>
      <c r="HO788" s="49"/>
      <c r="HP788" s="49"/>
      <c r="HQ788" s="49"/>
      <c r="HR788" s="49"/>
      <c r="HS788" s="49"/>
      <c r="HT788" s="49"/>
      <c r="HU788" s="49"/>
      <c r="HV788" s="62"/>
      <c r="HW788" s="62"/>
      <c r="HX788" s="62"/>
      <c r="HY788" s="62"/>
      <c r="HZ788" s="62"/>
      <c r="IA788" s="62"/>
      <c r="IB788" s="49"/>
      <c r="IC788" s="49"/>
      <c r="ID788" s="49"/>
      <c r="IE788" s="49"/>
      <c r="IF788" s="49"/>
      <c r="IG788" s="49"/>
      <c r="IH788" s="49"/>
      <c r="II788" s="49"/>
      <c r="IJ788" s="49"/>
      <c r="IK788" s="49"/>
      <c r="IL788" s="49"/>
      <c r="IM788" s="49"/>
      <c r="IN788" s="49"/>
      <c r="IO788" s="49"/>
      <c r="IP788" s="49"/>
      <c r="IQ788" s="49"/>
      <c r="IR788" s="49"/>
      <c r="IS788" s="49"/>
      <c r="IT788" s="49"/>
      <c r="IU788" s="49"/>
      <c r="IV788" s="49"/>
      <c r="IW788" s="49"/>
    </row>
    <row r="789" spans="1:257">
      <c r="A789"/>
      <c r="FT789"/>
      <c r="FU789"/>
      <c r="HA789" s="49"/>
      <c r="HB789" s="49"/>
      <c r="HC789" s="6"/>
      <c r="HD789" s="310"/>
      <c r="HE789" s="224"/>
      <c r="HF789" s="98"/>
      <c r="HH789" s="105"/>
      <c r="HI789" s="78"/>
      <c r="HJ789" s="70"/>
      <c r="HK789" s="49"/>
      <c r="HL789" s="49"/>
      <c r="HM789" s="49"/>
      <c r="HN789" s="49"/>
      <c r="HO789" s="49"/>
      <c r="HP789" s="49"/>
      <c r="HQ789" s="49"/>
      <c r="HR789" s="49"/>
      <c r="HS789" s="49"/>
      <c r="HT789" s="49"/>
      <c r="HU789" s="49"/>
      <c r="HV789" s="49"/>
      <c r="HW789" s="49"/>
      <c r="HX789" s="62"/>
      <c r="HY789" s="62"/>
      <c r="HZ789" s="62"/>
      <c r="IA789" s="62"/>
      <c r="IB789" s="49"/>
      <c r="IC789" s="49"/>
      <c r="ID789" s="49"/>
      <c r="IE789" s="49"/>
      <c r="IF789" s="49"/>
      <c r="IG789" s="49"/>
      <c r="IH789" s="49"/>
      <c r="II789" s="49"/>
      <c r="IJ789" s="49"/>
      <c r="IK789" s="49"/>
      <c r="IL789" s="49"/>
      <c r="IM789" s="49"/>
      <c r="IN789" s="49"/>
      <c r="IO789" s="49"/>
      <c r="IP789" s="49"/>
      <c r="IQ789" s="49"/>
      <c r="IR789" s="49"/>
      <c r="IS789" s="49"/>
      <c r="IT789" s="49"/>
      <c r="IU789" s="49"/>
      <c r="IV789" s="49"/>
      <c r="IW789" s="49"/>
    </row>
    <row r="790" spans="1:257">
      <c r="A790"/>
      <c r="FT790"/>
      <c r="FU790"/>
      <c r="HA790" s="49"/>
      <c r="HB790" s="49"/>
      <c r="HC790" s="6"/>
      <c r="HD790" s="310"/>
      <c r="HE790" s="224"/>
      <c r="HF790" s="98"/>
      <c r="HH790" s="105"/>
      <c r="HI790" s="78"/>
      <c r="HJ790" s="70"/>
      <c r="HK790" s="49"/>
      <c r="HL790" s="49"/>
      <c r="HM790" s="49"/>
      <c r="HN790" s="49"/>
      <c r="HO790" s="49"/>
      <c r="HP790" s="49"/>
      <c r="HQ790" s="49"/>
      <c r="HR790" s="49"/>
      <c r="HS790" s="49"/>
      <c r="HT790" s="49"/>
      <c r="HU790" s="49"/>
      <c r="HV790" s="62"/>
      <c r="HW790" s="62"/>
      <c r="HX790" s="49"/>
      <c r="HY790" s="49"/>
      <c r="HZ790" s="49"/>
      <c r="IA790" s="62"/>
      <c r="IB790" s="62"/>
      <c r="IC790" s="62"/>
      <c r="ID790" s="62"/>
      <c r="IE790" s="62"/>
      <c r="IF790" s="62"/>
      <c r="IG790" s="49"/>
      <c r="IH790" s="49"/>
      <c r="II790" s="49"/>
      <c r="IJ790" s="49"/>
      <c r="IK790" s="49"/>
      <c r="IL790" s="49"/>
      <c r="IM790" s="49"/>
      <c r="IN790" s="49"/>
      <c r="IO790" s="49"/>
      <c r="IP790" s="49"/>
      <c r="IQ790" s="49"/>
      <c r="IR790" s="49"/>
      <c r="IS790" s="49"/>
      <c r="IT790" s="49"/>
      <c r="IU790" s="49"/>
      <c r="IV790" s="49"/>
      <c r="IW790" s="49"/>
    </row>
    <row r="791" spans="1:257">
      <c r="A791"/>
      <c r="FT791"/>
      <c r="FU791"/>
      <c r="HA791" s="49"/>
      <c r="HB791" s="49"/>
      <c r="HC791" s="6"/>
      <c r="HD791" s="310"/>
      <c r="HE791" s="224"/>
      <c r="HF791" s="98"/>
      <c r="HH791" s="105"/>
      <c r="HI791" s="78"/>
      <c r="HJ791" s="70"/>
      <c r="HK791" s="49"/>
      <c r="HL791" s="49"/>
      <c r="HM791" s="49"/>
      <c r="HN791" s="49"/>
      <c r="HO791" s="49"/>
      <c r="HP791" s="49"/>
      <c r="HQ791" s="49"/>
      <c r="HR791" s="49"/>
      <c r="HS791" s="49"/>
      <c r="HT791" s="49"/>
      <c r="HU791" s="49"/>
      <c r="HV791" s="62"/>
      <c r="HW791" s="62"/>
      <c r="HX791" s="62"/>
      <c r="HY791" s="62"/>
      <c r="HZ791" s="62"/>
      <c r="IA791" s="62"/>
      <c r="IB791" s="62"/>
      <c r="IC791" s="62"/>
      <c r="ID791" s="62"/>
      <c r="IE791" s="62"/>
      <c r="IF791" s="62"/>
      <c r="IG791" s="49"/>
      <c r="IH791" s="49"/>
      <c r="II791" s="49"/>
      <c r="IJ791" s="49"/>
      <c r="IK791" s="49"/>
      <c r="IL791" s="49"/>
      <c r="IM791" s="49"/>
      <c r="IN791" s="49"/>
      <c r="IO791" s="49"/>
      <c r="IP791" s="49"/>
      <c r="IQ791" s="49"/>
      <c r="IR791" s="49"/>
      <c r="IS791" s="49"/>
      <c r="IT791" s="49"/>
      <c r="IU791" s="49"/>
      <c r="IV791" s="49"/>
      <c r="IW791" s="49"/>
    </row>
    <row r="792" spans="1:257">
      <c r="A792"/>
      <c r="FT792"/>
      <c r="FU792"/>
      <c r="HA792" s="49"/>
      <c r="HB792" s="49"/>
      <c r="HC792" s="6"/>
      <c r="HD792" s="310"/>
      <c r="HE792" s="224"/>
      <c r="HF792" s="98"/>
      <c r="HH792" s="105"/>
      <c r="HI792" s="78"/>
      <c r="HJ792" s="70"/>
      <c r="HK792" s="49"/>
      <c r="HL792" s="49"/>
      <c r="HM792" s="49"/>
      <c r="HN792" s="49"/>
      <c r="HO792" s="49"/>
      <c r="HP792" s="49"/>
      <c r="HQ792" s="49"/>
      <c r="HR792" s="49"/>
      <c r="HS792" s="49"/>
      <c r="HT792" s="49"/>
      <c r="HU792" s="49"/>
      <c r="HV792" s="49"/>
      <c r="HW792" s="49"/>
      <c r="HX792" s="62"/>
      <c r="HY792" s="62"/>
      <c r="HZ792" s="62"/>
      <c r="IA792" s="62"/>
      <c r="IB792" s="62"/>
      <c r="IC792" s="62"/>
      <c r="ID792" s="62"/>
      <c r="IE792" s="62"/>
      <c r="IF792" s="62"/>
      <c r="IG792" s="62"/>
      <c r="IH792" s="62"/>
      <c r="II792" s="49"/>
      <c r="IJ792" s="49"/>
      <c r="IK792" s="49"/>
      <c r="IL792" s="49"/>
      <c r="IM792" s="49"/>
      <c r="IN792" s="49"/>
      <c r="IO792" s="49"/>
      <c r="IP792" s="49"/>
      <c r="IQ792" s="49"/>
      <c r="IR792" s="49"/>
      <c r="IS792" s="49"/>
      <c r="IT792" s="49"/>
      <c r="IU792" s="49"/>
      <c r="IV792" s="49"/>
      <c r="IW792" s="49"/>
    </row>
    <row r="793" spans="1:257">
      <c r="A793"/>
      <c r="FT793"/>
      <c r="FU793"/>
      <c r="HA793" s="62"/>
      <c r="HB793" s="62"/>
      <c r="HC793" s="6"/>
      <c r="HD793" s="310"/>
      <c r="HE793" s="224"/>
      <c r="HF793" s="98"/>
      <c r="HH793" s="105"/>
      <c r="HI793" s="78"/>
      <c r="HJ793" s="73"/>
      <c r="HK793" s="62"/>
      <c r="HL793" s="62"/>
      <c r="HM793" s="62"/>
      <c r="HN793" s="62"/>
      <c r="HO793" s="62"/>
      <c r="HP793" s="62"/>
      <c r="HQ793" s="62"/>
      <c r="HR793" s="62"/>
      <c r="HS793" s="62"/>
      <c r="HT793" s="62"/>
      <c r="HU793" s="62"/>
      <c r="HV793" s="49"/>
      <c r="HW793" s="49"/>
      <c r="HX793" s="49"/>
      <c r="HY793" s="49"/>
      <c r="HZ793" s="49"/>
      <c r="IA793" s="49"/>
      <c r="IB793" s="62"/>
      <c r="IC793" s="62"/>
      <c r="ID793" s="62"/>
      <c r="IE793" s="62"/>
      <c r="IF793" s="62"/>
      <c r="IG793" s="62"/>
      <c r="IH793" s="62"/>
      <c r="II793" s="49"/>
      <c r="IJ793" s="49"/>
      <c r="IK793" s="49"/>
      <c r="IL793" s="49"/>
      <c r="IM793" s="49"/>
      <c r="IN793" s="49"/>
      <c r="IO793" s="49"/>
      <c r="IP793" s="49"/>
      <c r="IQ793" s="49"/>
      <c r="IR793" s="49"/>
      <c r="IS793" s="49"/>
      <c r="IT793" s="49"/>
      <c r="IU793" s="49"/>
      <c r="IV793" s="49"/>
      <c r="IW793" s="49"/>
    </row>
    <row r="794" spans="1:257">
      <c r="A794"/>
      <c r="FT794"/>
      <c r="FU794"/>
      <c r="HA794" s="62"/>
      <c r="HB794" s="62"/>
      <c r="HC794" s="6"/>
      <c r="HD794" s="310"/>
      <c r="HE794" s="224"/>
      <c r="HF794" s="98"/>
      <c r="HH794" s="105"/>
      <c r="HI794" s="78"/>
      <c r="HJ794" s="73"/>
      <c r="HK794" s="62"/>
      <c r="HL794" s="62"/>
      <c r="HM794" s="62"/>
      <c r="HN794" s="62"/>
      <c r="HO794" s="62"/>
      <c r="HP794" s="62"/>
      <c r="HQ794" s="62"/>
      <c r="HR794" s="62"/>
      <c r="HS794" s="62"/>
      <c r="HT794" s="62"/>
      <c r="HU794" s="62"/>
      <c r="HV794" s="49"/>
      <c r="HW794" s="49"/>
      <c r="HX794" s="49"/>
      <c r="HY794" s="49"/>
      <c r="HZ794" s="49"/>
      <c r="IA794" s="62"/>
      <c r="IB794" s="62"/>
      <c r="IC794" s="62"/>
      <c r="ID794" s="62"/>
      <c r="IE794" s="62"/>
      <c r="IF794" s="62"/>
      <c r="IG794" s="62"/>
      <c r="IH794" s="62"/>
      <c r="II794" s="62"/>
      <c r="IJ794" s="49"/>
      <c r="IK794" s="49"/>
      <c r="IL794" s="49"/>
      <c r="IM794" s="49"/>
      <c r="IN794" s="49"/>
      <c r="IO794" s="49"/>
      <c r="IP794" s="49"/>
      <c r="IQ794" s="49"/>
      <c r="IR794" s="49"/>
      <c r="IS794" s="49"/>
      <c r="IT794" s="49"/>
      <c r="IU794" s="49"/>
      <c r="IV794" s="49"/>
      <c r="IW794" s="49"/>
    </row>
    <row r="795" spans="1:257">
      <c r="A795"/>
      <c r="FT795"/>
      <c r="FU795"/>
      <c r="HA795" s="62"/>
      <c r="HB795" s="62"/>
      <c r="HC795" s="6"/>
      <c r="HD795" s="310"/>
      <c r="HE795" s="224"/>
      <c r="HF795" s="98"/>
      <c r="HH795" s="105"/>
      <c r="HI795" s="78"/>
      <c r="HJ795" s="73"/>
      <c r="HK795" s="62"/>
      <c r="HL795" s="62"/>
      <c r="HM795" s="62"/>
      <c r="HN795" s="62"/>
      <c r="HO795" s="62"/>
      <c r="HP795" s="62"/>
      <c r="HQ795" s="62"/>
      <c r="HR795" s="62"/>
      <c r="HS795" s="62"/>
      <c r="HT795" s="62"/>
      <c r="HU795" s="62"/>
      <c r="HV795" s="49"/>
      <c r="HW795" s="49"/>
      <c r="HX795" s="49"/>
      <c r="HY795" s="49"/>
      <c r="HZ795" s="49"/>
      <c r="IA795" s="62"/>
      <c r="IB795" s="49"/>
      <c r="IC795" s="49"/>
      <c r="ID795" s="49"/>
      <c r="IE795" s="49"/>
      <c r="IF795" s="49"/>
      <c r="IG795" s="62"/>
      <c r="IH795" s="62"/>
      <c r="II795" s="62"/>
      <c r="IJ795" s="62"/>
      <c r="IK795" s="62"/>
      <c r="IL795" s="49"/>
      <c r="IM795" s="49"/>
      <c r="IN795" s="49"/>
      <c r="IO795" s="49"/>
      <c r="IP795" s="49"/>
      <c r="IQ795" s="49"/>
      <c r="IR795" s="49"/>
      <c r="IS795" s="49"/>
      <c r="IT795" s="49"/>
      <c r="IU795" s="49"/>
      <c r="IV795" s="49"/>
      <c r="IW795" s="49"/>
    </row>
    <row r="796" spans="1:257">
      <c r="A796"/>
      <c r="FT796"/>
      <c r="FU796"/>
      <c r="HA796" s="62"/>
      <c r="HB796" s="62"/>
      <c r="HC796" s="6"/>
      <c r="HD796" s="310"/>
      <c r="HE796" s="224"/>
      <c r="HF796" s="98"/>
      <c r="HH796" s="105"/>
      <c r="HI796" s="78"/>
      <c r="HJ796" s="73"/>
      <c r="HK796" s="62"/>
      <c r="HL796" s="62"/>
      <c r="HM796" s="62"/>
      <c r="HN796" s="62"/>
      <c r="HO796" s="62"/>
      <c r="HP796" s="62"/>
      <c r="HQ796" s="62"/>
      <c r="HR796" s="62"/>
      <c r="HS796" s="62"/>
      <c r="HT796" s="62"/>
      <c r="HU796" s="62"/>
      <c r="HV796" s="49"/>
      <c r="HW796" s="49"/>
      <c r="HX796" s="49"/>
      <c r="HY796" s="49"/>
      <c r="HZ796" s="49"/>
      <c r="IA796" s="49"/>
      <c r="IB796" s="62"/>
      <c r="IC796" s="62"/>
      <c r="ID796" s="62"/>
      <c r="IE796" s="62"/>
      <c r="IF796" s="62"/>
      <c r="IG796" s="62"/>
      <c r="IH796" s="62"/>
      <c r="II796" s="62"/>
      <c r="IJ796" s="62"/>
      <c r="IK796" s="62"/>
      <c r="IL796" s="49"/>
      <c r="IM796" s="49"/>
      <c r="IN796" s="49"/>
      <c r="IO796" s="49"/>
      <c r="IP796" s="49"/>
      <c r="IQ796" s="49"/>
      <c r="IR796" s="49"/>
      <c r="IS796" s="49"/>
      <c r="IT796" s="49"/>
      <c r="IU796" s="49"/>
      <c r="IV796" s="49"/>
      <c r="IW796" s="49"/>
    </row>
    <row r="797" spans="1:257">
      <c r="A797"/>
      <c r="FT797"/>
      <c r="FU797"/>
      <c r="HA797" s="62"/>
      <c r="HB797" s="62"/>
      <c r="HC797" s="6"/>
      <c r="HD797" s="310"/>
      <c r="HE797" s="224"/>
      <c r="HF797" s="98"/>
      <c r="HH797" s="105"/>
      <c r="HI797" s="78"/>
      <c r="HJ797" s="73"/>
      <c r="HK797" s="62"/>
      <c r="HL797" s="62"/>
      <c r="HM797" s="62"/>
      <c r="HN797" s="62"/>
      <c r="HO797" s="62"/>
      <c r="HP797" s="62"/>
      <c r="HQ797" s="62"/>
      <c r="HR797" s="62"/>
      <c r="HS797" s="62"/>
      <c r="HT797" s="62"/>
      <c r="HU797" s="62"/>
      <c r="HV797" s="62"/>
      <c r="HW797" s="62"/>
      <c r="HX797" s="49"/>
      <c r="HY797" s="49"/>
      <c r="HZ797" s="49"/>
      <c r="IA797" s="49"/>
      <c r="IB797" s="62"/>
      <c r="IC797" s="62"/>
      <c r="ID797" s="62"/>
      <c r="IE797" s="62"/>
      <c r="IF797" s="62"/>
      <c r="IG797" s="49"/>
      <c r="IH797" s="49"/>
      <c r="II797" s="62"/>
      <c r="IJ797" s="62"/>
      <c r="IK797" s="62"/>
      <c r="IL797" s="62"/>
      <c r="IM797" s="62"/>
      <c r="IN797" s="62"/>
      <c r="IO797" s="62"/>
      <c r="IP797" s="62"/>
      <c r="IQ797" s="62"/>
      <c r="IR797" s="62"/>
      <c r="IS797" s="62"/>
      <c r="IT797" s="62"/>
      <c r="IU797" s="62"/>
      <c r="IV797" s="62"/>
      <c r="IW797" s="49"/>
    </row>
    <row r="798" spans="1:257">
      <c r="A798"/>
      <c r="FT798"/>
      <c r="FU798"/>
      <c r="HA798" s="62"/>
      <c r="HB798" s="62"/>
      <c r="HC798" s="6"/>
      <c r="HD798" s="311"/>
      <c r="HE798" s="225"/>
      <c r="HF798" s="99"/>
      <c r="HH798" s="106"/>
      <c r="HI798" s="78"/>
      <c r="HJ798" s="73"/>
      <c r="HK798" s="62"/>
      <c r="HL798" s="62"/>
      <c r="HM798" s="62"/>
      <c r="HN798" s="62"/>
      <c r="HO798" s="62"/>
      <c r="HP798" s="62"/>
      <c r="HQ798" s="62"/>
      <c r="HR798" s="62"/>
      <c r="HS798" s="62"/>
      <c r="HT798" s="62"/>
      <c r="HU798" s="62"/>
      <c r="HV798" s="62"/>
      <c r="HW798" s="62"/>
      <c r="HX798" s="62"/>
      <c r="HY798" s="62"/>
      <c r="HZ798" s="62"/>
      <c r="IA798" s="49"/>
      <c r="IB798" s="49"/>
      <c r="IC798" s="49"/>
      <c r="ID798" s="49"/>
      <c r="IE798" s="49"/>
      <c r="IF798" s="49"/>
      <c r="IG798" s="62"/>
      <c r="IH798" s="62"/>
      <c r="II798" s="62"/>
      <c r="IJ798" s="62"/>
      <c r="IK798" s="62"/>
      <c r="IL798" s="62"/>
      <c r="IM798" s="62"/>
      <c r="IN798" s="62"/>
      <c r="IO798" s="62"/>
      <c r="IP798" s="62"/>
      <c r="IQ798" s="62"/>
      <c r="IR798" s="62"/>
      <c r="IS798" s="62"/>
      <c r="IT798" s="62"/>
      <c r="IU798" s="62"/>
      <c r="IV798" s="62"/>
      <c r="IW798" s="62"/>
    </row>
    <row r="799" spans="1:257">
      <c r="A799"/>
      <c r="FT799"/>
      <c r="FU799"/>
      <c r="HA799" s="49"/>
      <c r="HB799" s="49"/>
      <c r="HC799" s="6"/>
      <c r="HD799" s="310"/>
      <c r="HE799" s="224"/>
      <c r="HF799" s="98"/>
      <c r="HH799" s="105"/>
      <c r="HI799" s="78"/>
      <c r="HJ799" s="70"/>
      <c r="HK799" s="49"/>
      <c r="HL799" s="49"/>
      <c r="HM799" s="49"/>
      <c r="HN799" s="49"/>
      <c r="HO799" s="49"/>
      <c r="HP799" s="49"/>
      <c r="HQ799" s="49"/>
      <c r="HR799" s="49"/>
      <c r="HS799" s="49"/>
      <c r="HT799" s="49"/>
      <c r="HU799" s="49"/>
      <c r="HV799" s="62"/>
      <c r="HW799" s="62"/>
      <c r="HX799" s="62"/>
      <c r="HY799" s="62"/>
      <c r="HZ799" s="62"/>
      <c r="IA799" s="62"/>
      <c r="IB799" s="49"/>
      <c r="IC799" s="49"/>
      <c r="ID799" s="49"/>
      <c r="IE799" s="49"/>
      <c r="IF799" s="49"/>
      <c r="IG799" s="62"/>
      <c r="IH799" s="62"/>
      <c r="II799" s="62"/>
      <c r="IJ799" s="62"/>
      <c r="IK799" s="62"/>
      <c r="IL799" s="62"/>
      <c r="IM799" s="62"/>
      <c r="IN799" s="62"/>
      <c r="IO799" s="62"/>
      <c r="IP799" s="62"/>
      <c r="IQ799" s="62"/>
      <c r="IR799" s="62"/>
      <c r="IS799" s="62"/>
      <c r="IT799" s="62"/>
      <c r="IU799" s="62"/>
      <c r="IV799" s="62"/>
      <c r="IW799" s="62"/>
    </row>
    <row r="800" spans="1:257">
      <c r="A800"/>
      <c r="FT800"/>
      <c r="FU800"/>
      <c r="HA800" s="62"/>
      <c r="HB800" s="62"/>
      <c r="HC800" s="6"/>
      <c r="HD800" s="310"/>
      <c r="HE800" s="224"/>
      <c r="HF800" s="98"/>
      <c r="HH800" s="105"/>
      <c r="HI800" s="78"/>
      <c r="HJ800" s="73"/>
      <c r="HK800" s="62"/>
      <c r="HL800" s="62"/>
      <c r="HM800" s="62"/>
      <c r="HN800" s="62"/>
      <c r="HO800" s="62"/>
      <c r="HP800" s="62"/>
      <c r="HQ800" s="62"/>
      <c r="HR800" s="62"/>
      <c r="HS800" s="62"/>
      <c r="HT800" s="62"/>
      <c r="HU800" s="62"/>
      <c r="HV800" s="62"/>
      <c r="HW800" s="62"/>
      <c r="HX800" s="62"/>
      <c r="HY800" s="62"/>
      <c r="HZ800" s="62"/>
      <c r="IA800" s="49"/>
      <c r="IB800" s="49"/>
      <c r="IC800" s="49"/>
      <c r="ID800" s="49"/>
      <c r="IE800" s="49"/>
      <c r="IF800" s="49"/>
      <c r="IG800" s="49"/>
      <c r="IH800" s="49"/>
      <c r="II800" s="62"/>
      <c r="IJ800" s="62"/>
      <c r="IK800" s="62"/>
      <c r="IL800" s="62"/>
      <c r="IM800" s="62"/>
      <c r="IN800" s="62"/>
      <c r="IO800" s="62"/>
      <c r="IP800" s="62"/>
      <c r="IQ800" s="62"/>
      <c r="IR800" s="62"/>
      <c r="IS800" s="62"/>
      <c r="IT800" s="62"/>
      <c r="IU800" s="62"/>
      <c r="IV800" s="62"/>
      <c r="IW800" s="62"/>
    </row>
    <row r="801" spans="1:257">
      <c r="A801"/>
      <c r="FT801"/>
      <c r="FU801"/>
      <c r="HA801" s="62"/>
      <c r="HB801" s="62"/>
      <c r="HC801" s="6"/>
      <c r="HD801" s="310"/>
      <c r="HE801" s="224"/>
      <c r="HF801" s="98"/>
      <c r="HH801" s="105"/>
      <c r="HI801" s="78"/>
      <c r="HJ801" s="73"/>
      <c r="HK801" s="62"/>
      <c r="HL801" s="62"/>
      <c r="HM801" s="62"/>
      <c r="HN801" s="62"/>
      <c r="HO801" s="62"/>
      <c r="HP801" s="62"/>
      <c r="HQ801" s="62"/>
      <c r="HR801" s="62"/>
      <c r="HS801" s="62"/>
      <c r="HT801" s="62"/>
      <c r="HU801" s="62"/>
      <c r="HV801" s="62"/>
      <c r="HW801" s="62"/>
      <c r="HX801" s="62"/>
      <c r="HY801" s="62"/>
      <c r="HZ801" s="62"/>
      <c r="IA801" s="49"/>
      <c r="IB801" s="62"/>
      <c r="IC801" s="62"/>
      <c r="ID801" s="62"/>
      <c r="IE801" s="62"/>
      <c r="IF801" s="62"/>
      <c r="IG801" s="62"/>
      <c r="IH801" s="62"/>
      <c r="II801" s="62"/>
      <c r="IJ801" s="62"/>
      <c r="IK801" s="62"/>
      <c r="IL801" s="62"/>
      <c r="IM801" s="62"/>
      <c r="IN801" s="62"/>
      <c r="IO801" s="62"/>
      <c r="IP801" s="62"/>
      <c r="IQ801" s="62"/>
      <c r="IR801" s="62"/>
      <c r="IS801" s="62"/>
      <c r="IT801" s="62"/>
      <c r="IU801" s="62"/>
      <c r="IV801" s="62"/>
      <c r="IW801" s="62"/>
    </row>
    <row r="802" spans="1:257">
      <c r="A802"/>
      <c r="FT802"/>
      <c r="FU802"/>
      <c r="HA802" s="49"/>
      <c r="HB802" s="49"/>
      <c r="HC802" s="6"/>
      <c r="HD802" s="310"/>
      <c r="HE802" s="224"/>
      <c r="HF802" s="98"/>
      <c r="HH802" s="105"/>
      <c r="HI802" s="78"/>
      <c r="HJ802" s="70"/>
      <c r="HK802" s="49"/>
      <c r="HL802" s="49"/>
      <c r="HM802" s="49"/>
      <c r="HN802" s="49"/>
      <c r="HO802" s="49"/>
      <c r="HP802" s="49"/>
      <c r="HQ802" s="49"/>
      <c r="HR802" s="49"/>
      <c r="HS802" s="49"/>
      <c r="HT802" s="49"/>
      <c r="HU802" s="49"/>
      <c r="HV802" s="62"/>
      <c r="HW802" s="62"/>
      <c r="HX802" s="62"/>
      <c r="HY802" s="62"/>
      <c r="HZ802" s="62"/>
      <c r="IA802" s="62"/>
      <c r="IB802" s="49"/>
      <c r="IC802" s="49"/>
      <c r="ID802" s="49"/>
      <c r="IE802" s="49"/>
      <c r="IF802" s="49"/>
      <c r="IG802" s="49"/>
      <c r="IH802" s="49"/>
      <c r="II802" s="49"/>
      <c r="IJ802" s="49"/>
      <c r="IK802" s="49"/>
      <c r="IL802" s="49"/>
      <c r="IM802" s="49"/>
      <c r="IN802" s="49"/>
      <c r="IO802" s="49"/>
      <c r="IP802" s="49"/>
      <c r="IQ802" s="49"/>
      <c r="IR802" s="49"/>
      <c r="IS802" s="49"/>
      <c r="IT802" s="49"/>
      <c r="IU802" s="49"/>
      <c r="IV802" s="49"/>
      <c r="IW802" s="49"/>
    </row>
    <row r="803" spans="1:257">
      <c r="A803"/>
      <c r="FT803"/>
      <c r="FU803"/>
      <c r="HA803" s="49"/>
      <c r="HB803" s="49"/>
      <c r="HC803" s="6"/>
      <c r="HD803" s="310"/>
      <c r="HE803" s="224"/>
      <c r="HF803" s="98"/>
      <c r="HH803" s="105"/>
      <c r="HI803" s="78"/>
      <c r="HJ803" s="70"/>
      <c r="HK803" s="49"/>
      <c r="HL803" s="49"/>
      <c r="HM803" s="49"/>
      <c r="HN803" s="49"/>
      <c r="HO803" s="49"/>
      <c r="HP803" s="49"/>
      <c r="HQ803" s="49"/>
      <c r="HR803" s="49"/>
      <c r="HS803" s="49"/>
      <c r="HT803" s="49"/>
      <c r="HU803" s="49"/>
      <c r="HV803" s="49"/>
      <c r="HW803" s="49"/>
      <c r="HX803" s="62"/>
      <c r="HY803" s="62"/>
      <c r="HZ803" s="62"/>
      <c r="IA803" s="62"/>
      <c r="IB803" s="49"/>
      <c r="IC803" s="49"/>
      <c r="ID803" s="49"/>
      <c r="IE803" s="49"/>
      <c r="IF803" s="49"/>
      <c r="IG803" s="49"/>
      <c r="IH803" s="49"/>
      <c r="II803" s="49"/>
      <c r="IJ803" s="49"/>
      <c r="IK803" s="49"/>
      <c r="IL803" s="49"/>
      <c r="IM803" s="49"/>
      <c r="IN803" s="49"/>
      <c r="IO803" s="49"/>
      <c r="IP803" s="49"/>
      <c r="IQ803" s="49"/>
      <c r="IR803" s="49"/>
      <c r="IS803" s="49"/>
      <c r="IT803" s="49"/>
      <c r="IU803" s="49"/>
      <c r="IV803" s="49"/>
      <c r="IW803" s="49"/>
    </row>
    <row r="804" spans="1:257">
      <c r="A804"/>
      <c r="FT804"/>
      <c r="FU804"/>
      <c r="HA804" s="49"/>
      <c r="HB804" s="49"/>
      <c r="HC804" s="6"/>
      <c r="HD804" s="310"/>
      <c r="HE804" s="224"/>
      <c r="HF804" s="98"/>
      <c r="HH804" s="105"/>
      <c r="HI804" s="78"/>
      <c r="HJ804" s="70"/>
      <c r="HK804" s="49"/>
      <c r="HL804" s="49"/>
      <c r="HM804" s="49"/>
      <c r="HN804" s="49"/>
      <c r="HO804" s="49"/>
      <c r="HP804" s="49"/>
      <c r="HQ804" s="49"/>
      <c r="HR804" s="49"/>
      <c r="HS804" s="49"/>
      <c r="HT804" s="49"/>
      <c r="HU804" s="49"/>
      <c r="HV804" s="62"/>
      <c r="HW804" s="62"/>
      <c r="HX804" s="49"/>
      <c r="HY804" s="49"/>
      <c r="HZ804" s="49"/>
      <c r="IA804" s="62"/>
      <c r="IB804" s="62"/>
      <c r="IC804" s="62"/>
      <c r="ID804" s="62"/>
      <c r="IE804" s="62"/>
      <c r="IF804" s="62"/>
      <c r="IG804" s="49"/>
      <c r="IH804" s="49"/>
      <c r="II804" s="49"/>
      <c r="IJ804" s="49"/>
      <c r="IK804" s="49"/>
      <c r="IL804" s="49"/>
      <c r="IM804" s="49"/>
      <c r="IN804" s="49"/>
      <c r="IO804" s="49"/>
      <c r="IP804" s="49"/>
      <c r="IQ804" s="49"/>
      <c r="IR804" s="49"/>
      <c r="IS804" s="49"/>
      <c r="IT804" s="49"/>
      <c r="IU804" s="49"/>
      <c r="IV804" s="49"/>
      <c r="IW804" s="49"/>
    </row>
    <row r="805" spans="1:257">
      <c r="A805"/>
      <c r="FT805"/>
      <c r="FU805"/>
      <c r="HA805" s="49"/>
      <c r="HB805" s="49"/>
      <c r="HC805" s="6"/>
      <c r="HD805" s="310"/>
      <c r="HE805" s="224"/>
      <c r="HF805" s="98"/>
      <c r="HH805" s="105"/>
      <c r="HI805" s="78"/>
      <c r="HJ805" s="70"/>
      <c r="HK805" s="49"/>
      <c r="HL805" s="49"/>
      <c r="HM805" s="49"/>
      <c r="HN805" s="49"/>
      <c r="HO805" s="49"/>
      <c r="HP805" s="49"/>
      <c r="HQ805" s="49"/>
      <c r="HR805" s="49"/>
      <c r="HS805" s="49"/>
      <c r="HT805" s="49"/>
      <c r="HU805" s="49"/>
      <c r="HV805" s="62"/>
      <c r="HW805" s="62"/>
      <c r="HX805" s="62"/>
      <c r="HY805" s="62"/>
      <c r="HZ805" s="62"/>
      <c r="IA805" s="62"/>
      <c r="IB805" s="62"/>
      <c r="IC805" s="62"/>
      <c r="ID805" s="62"/>
      <c r="IE805" s="62"/>
      <c r="IF805" s="62"/>
      <c r="IG805" s="49"/>
      <c r="IH805" s="49"/>
      <c r="II805" s="49"/>
      <c r="IJ805" s="49"/>
      <c r="IK805" s="49"/>
      <c r="IL805" s="49"/>
      <c r="IM805" s="49"/>
      <c r="IN805" s="49"/>
      <c r="IO805" s="49"/>
      <c r="IP805" s="49"/>
      <c r="IQ805" s="49"/>
      <c r="IR805" s="49"/>
      <c r="IS805" s="49"/>
      <c r="IT805" s="49"/>
      <c r="IU805" s="49"/>
      <c r="IV805" s="49"/>
      <c r="IW805" s="49"/>
    </row>
    <row r="806" spans="1:257">
      <c r="A806"/>
      <c r="FT806"/>
      <c r="FU806"/>
      <c r="HA806" s="49"/>
      <c r="HB806" s="49"/>
      <c r="HC806" s="6"/>
      <c r="HD806" s="310"/>
      <c r="HE806" s="224"/>
      <c r="HF806" s="98"/>
      <c r="HH806" s="105"/>
      <c r="HI806" s="78"/>
      <c r="HJ806" s="70"/>
      <c r="HK806" s="49"/>
      <c r="HL806" s="49"/>
      <c r="HM806" s="49"/>
      <c r="HN806" s="49"/>
      <c r="HO806" s="49"/>
      <c r="HP806" s="49"/>
      <c r="HQ806" s="49"/>
      <c r="HR806" s="49"/>
      <c r="HS806" s="49"/>
      <c r="HT806" s="49"/>
      <c r="HU806" s="49"/>
      <c r="HV806" s="49"/>
      <c r="HW806" s="49"/>
      <c r="HX806" s="62"/>
      <c r="HY806" s="62"/>
      <c r="HZ806" s="62"/>
      <c r="IA806" s="62"/>
      <c r="IB806" s="62"/>
      <c r="IC806" s="62"/>
      <c r="ID806" s="62"/>
      <c r="IE806" s="62"/>
      <c r="IF806" s="62"/>
      <c r="IG806" s="62"/>
      <c r="IH806" s="62"/>
      <c r="II806" s="49"/>
      <c r="IJ806" s="49"/>
      <c r="IK806" s="49"/>
      <c r="IL806" s="49"/>
      <c r="IM806" s="49"/>
      <c r="IN806" s="49"/>
      <c r="IO806" s="49"/>
      <c r="IP806" s="49"/>
      <c r="IQ806" s="49"/>
      <c r="IR806" s="49"/>
      <c r="IS806" s="49"/>
      <c r="IT806" s="49"/>
      <c r="IU806" s="49"/>
      <c r="IV806" s="49"/>
      <c r="IW806" s="49"/>
    </row>
    <row r="807" spans="1:257">
      <c r="A807"/>
      <c r="FT807"/>
      <c r="FU807"/>
      <c r="HA807" s="62"/>
      <c r="HB807" s="62"/>
      <c r="HC807" s="6"/>
      <c r="HD807" s="310"/>
      <c r="HE807" s="224"/>
      <c r="HF807" s="98"/>
      <c r="HH807" s="105"/>
      <c r="HI807" s="78"/>
      <c r="HJ807" s="73"/>
      <c r="HK807" s="62"/>
      <c r="HL807" s="62"/>
      <c r="HM807" s="62"/>
      <c r="HN807" s="62"/>
      <c r="HO807" s="62"/>
      <c r="HP807" s="62"/>
      <c r="HQ807" s="62"/>
      <c r="HR807" s="62"/>
      <c r="HS807" s="62"/>
      <c r="HT807" s="62"/>
      <c r="HU807" s="62"/>
      <c r="HV807" s="49"/>
      <c r="HW807" s="49"/>
      <c r="HX807" s="49"/>
      <c r="HY807" s="49"/>
      <c r="HZ807" s="49"/>
      <c r="IA807" s="49"/>
      <c r="IB807" s="62"/>
      <c r="IC807" s="62"/>
      <c r="ID807" s="62"/>
      <c r="IE807" s="62"/>
      <c r="IF807" s="62"/>
      <c r="IG807" s="62"/>
      <c r="IH807" s="62"/>
      <c r="II807" s="49"/>
      <c r="IJ807" s="49"/>
      <c r="IK807" s="49"/>
      <c r="IL807" s="49"/>
      <c r="IM807" s="49"/>
      <c r="IN807" s="49"/>
      <c r="IO807" s="49"/>
      <c r="IP807" s="49"/>
      <c r="IQ807" s="49"/>
      <c r="IR807" s="49"/>
      <c r="IS807" s="49"/>
      <c r="IT807" s="49"/>
      <c r="IU807" s="49"/>
      <c r="IV807" s="49"/>
      <c r="IW807" s="49"/>
    </row>
    <row r="808" spans="1:257">
      <c r="A808"/>
      <c r="FT808"/>
      <c r="FU808"/>
      <c r="HA808" s="62"/>
      <c r="HB808" s="62"/>
      <c r="HC808" s="6"/>
      <c r="HD808" s="310"/>
      <c r="HE808" s="224"/>
      <c r="HF808" s="98"/>
      <c r="HH808" s="105"/>
      <c r="HI808" s="78"/>
      <c r="HJ808" s="73"/>
      <c r="HK808" s="62"/>
      <c r="HL808" s="62"/>
      <c r="HM808" s="62"/>
      <c r="HN808" s="62"/>
      <c r="HO808" s="62"/>
      <c r="HP808" s="62"/>
      <c r="HQ808" s="62"/>
      <c r="HR808" s="62"/>
      <c r="HS808" s="62"/>
      <c r="HT808" s="62"/>
      <c r="HU808" s="62"/>
      <c r="HV808" s="49"/>
      <c r="HW808" s="49"/>
      <c r="HX808" s="49"/>
      <c r="HY808" s="49"/>
      <c r="HZ808" s="49"/>
      <c r="IA808" s="62"/>
      <c r="IB808" s="62"/>
      <c r="IC808" s="62"/>
      <c r="ID808" s="62"/>
      <c r="IE808" s="62"/>
      <c r="IF808" s="62"/>
      <c r="IG808" s="62"/>
      <c r="IH808" s="62"/>
      <c r="II808" s="62"/>
      <c r="IJ808" s="49"/>
      <c r="IK808" s="49"/>
      <c r="IL808" s="49"/>
      <c r="IM808" s="49"/>
      <c r="IN808" s="49"/>
      <c r="IO808" s="49"/>
      <c r="IP808" s="49"/>
      <c r="IQ808" s="49"/>
      <c r="IR808" s="49"/>
      <c r="IS808" s="49"/>
      <c r="IT808" s="49"/>
      <c r="IU808" s="49"/>
      <c r="IV808" s="49"/>
      <c r="IW808" s="49"/>
    </row>
    <row r="809" spans="1:257">
      <c r="A809"/>
      <c r="FT809"/>
      <c r="FU809"/>
      <c r="HA809" s="62"/>
      <c r="HB809" s="62"/>
      <c r="HC809" s="6"/>
      <c r="HD809" s="310"/>
      <c r="HE809" s="224"/>
      <c r="HF809" s="98"/>
      <c r="HH809" s="105"/>
      <c r="HI809" s="78"/>
      <c r="HJ809" s="73"/>
      <c r="HK809" s="62"/>
      <c r="HL809" s="62"/>
      <c r="HM809" s="62"/>
      <c r="HN809" s="62"/>
      <c r="HO809" s="62"/>
      <c r="HP809" s="62"/>
      <c r="HQ809" s="62"/>
      <c r="HR809" s="62"/>
      <c r="HS809" s="62"/>
      <c r="HT809" s="62"/>
      <c r="HU809" s="62"/>
      <c r="HV809" s="49"/>
      <c r="HW809" s="49"/>
      <c r="HX809" s="49"/>
      <c r="HY809" s="49"/>
      <c r="HZ809" s="49"/>
      <c r="IA809" s="62"/>
      <c r="IB809" s="49"/>
      <c r="IC809" s="49"/>
      <c r="ID809" s="49"/>
      <c r="IE809" s="49"/>
      <c r="IF809" s="49"/>
      <c r="IG809" s="62"/>
      <c r="IH809" s="62"/>
      <c r="II809" s="62"/>
      <c r="IJ809" s="62"/>
      <c r="IK809" s="62"/>
      <c r="IL809" s="49"/>
      <c r="IM809" s="49"/>
      <c r="IN809" s="49"/>
      <c r="IO809" s="49"/>
      <c r="IP809" s="49"/>
      <c r="IQ809" s="49"/>
      <c r="IR809" s="49"/>
      <c r="IS809" s="49"/>
      <c r="IT809" s="49"/>
      <c r="IU809" s="49"/>
      <c r="IV809" s="49"/>
      <c r="IW809" s="49"/>
    </row>
    <row r="810" spans="1:257">
      <c r="A810"/>
      <c r="FT810"/>
      <c r="FU810"/>
      <c r="HA810" s="62"/>
      <c r="HB810" s="62"/>
      <c r="HC810" s="6"/>
      <c r="HD810" s="310"/>
      <c r="HE810" s="224"/>
      <c r="HF810" s="98"/>
      <c r="HH810" s="105"/>
      <c r="HI810" s="78"/>
      <c r="HJ810" s="73"/>
      <c r="HK810" s="62"/>
      <c r="HL810" s="62"/>
      <c r="HM810" s="62"/>
      <c r="HN810" s="62"/>
      <c r="HO810" s="62"/>
      <c r="HP810" s="62"/>
      <c r="HQ810" s="62"/>
      <c r="HR810" s="62"/>
      <c r="HS810" s="62"/>
      <c r="HT810" s="62"/>
      <c r="HU810" s="62"/>
      <c r="HV810" s="49"/>
      <c r="HW810" s="49"/>
      <c r="HX810" s="49"/>
      <c r="HY810" s="49"/>
      <c r="HZ810" s="49"/>
      <c r="IA810" s="49"/>
      <c r="IB810" s="62"/>
      <c r="IC810" s="62"/>
      <c r="ID810" s="62"/>
      <c r="IE810" s="62"/>
      <c r="IF810" s="62"/>
      <c r="IG810" s="62"/>
      <c r="IH810" s="62"/>
      <c r="II810" s="62"/>
      <c r="IJ810" s="62"/>
      <c r="IK810" s="62"/>
      <c r="IL810" s="49"/>
      <c r="IM810" s="49"/>
      <c r="IN810" s="49"/>
      <c r="IO810" s="49"/>
      <c r="IP810" s="49"/>
      <c r="IQ810" s="49"/>
      <c r="IR810" s="49"/>
      <c r="IS810" s="49"/>
      <c r="IT810" s="49"/>
      <c r="IU810" s="49"/>
      <c r="IV810" s="49"/>
      <c r="IW810" s="49"/>
    </row>
    <row r="811" spans="1:257">
      <c r="A811"/>
      <c r="FT811"/>
      <c r="FU811"/>
      <c r="HA811" s="62"/>
      <c r="HB811" s="62"/>
      <c r="HC811" s="6"/>
      <c r="HD811" s="310"/>
      <c r="HE811" s="224"/>
      <c r="HF811" s="98"/>
      <c r="HH811" s="105"/>
      <c r="HI811" s="78"/>
      <c r="HJ811" s="73"/>
      <c r="HK811" s="62"/>
      <c r="HL811" s="62"/>
      <c r="HM811" s="62"/>
      <c r="HN811" s="62"/>
      <c r="HO811" s="62"/>
      <c r="HP811" s="62"/>
      <c r="HQ811" s="62"/>
      <c r="HR811" s="62"/>
      <c r="HS811" s="62"/>
      <c r="HT811" s="62"/>
      <c r="HU811" s="62"/>
      <c r="HV811" s="62"/>
      <c r="HW811" s="62"/>
      <c r="HX811" s="49"/>
      <c r="HY811" s="49"/>
      <c r="HZ811" s="49"/>
      <c r="IA811" s="49"/>
      <c r="IB811" s="62"/>
      <c r="IC811" s="62"/>
      <c r="ID811" s="62"/>
      <c r="IE811" s="62"/>
      <c r="IF811" s="62"/>
      <c r="IG811" s="49"/>
      <c r="IH811" s="49"/>
      <c r="II811" s="62"/>
      <c r="IJ811" s="62"/>
      <c r="IK811" s="62"/>
      <c r="IL811" s="62"/>
      <c r="IM811" s="62"/>
      <c r="IN811" s="62"/>
      <c r="IO811" s="62"/>
      <c r="IP811" s="62"/>
      <c r="IQ811" s="62"/>
      <c r="IR811" s="62"/>
      <c r="IS811" s="62"/>
      <c r="IT811" s="62"/>
      <c r="IU811" s="62"/>
      <c r="IV811" s="62"/>
      <c r="IW811" s="49"/>
    </row>
    <row r="812" spans="1:257">
      <c r="A812"/>
      <c r="FT812"/>
      <c r="FU812"/>
      <c r="HA812" s="62"/>
      <c r="HB812" s="62"/>
      <c r="HC812" s="6"/>
      <c r="HD812" s="311"/>
      <c r="HE812" s="225"/>
      <c r="HF812" s="99"/>
      <c r="HH812" s="106"/>
      <c r="HI812" s="78"/>
      <c r="HJ812" s="73"/>
      <c r="HK812" s="62"/>
      <c r="HL812" s="62"/>
      <c r="HM812" s="62"/>
      <c r="HN812" s="62"/>
      <c r="HO812" s="62"/>
      <c r="HP812" s="62"/>
      <c r="HQ812" s="62"/>
      <c r="HR812" s="62"/>
      <c r="HS812" s="62"/>
      <c r="HT812" s="62"/>
      <c r="HU812" s="62"/>
      <c r="HV812" s="62"/>
      <c r="HW812" s="62"/>
      <c r="HX812" s="62"/>
      <c r="HY812" s="62"/>
      <c r="HZ812" s="62"/>
      <c r="IA812" s="49"/>
      <c r="IB812" s="49"/>
      <c r="IC812" s="49"/>
      <c r="ID812" s="49"/>
      <c r="IE812" s="49"/>
      <c r="IF812" s="49"/>
      <c r="IG812" s="62"/>
      <c r="IH812" s="62"/>
      <c r="II812" s="62"/>
      <c r="IJ812" s="62"/>
      <c r="IK812" s="62"/>
      <c r="IL812" s="62"/>
      <c r="IM812" s="62"/>
      <c r="IN812" s="62"/>
      <c r="IO812" s="62"/>
      <c r="IP812" s="62"/>
      <c r="IQ812" s="62"/>
      <c r="IR812" s="62"/>
      <c r="IS812" s="62"/>
      <c r="IT812" s="62"/>
      <c r="IU812" s="62"/>
      <c r="IV812" s="62"/>
      <c r="IW812" s="62"/>
    </row>
    <row r="813" spans="1:257">
      <c r="A813"/>
      <c r="FT813"/>
      <c r="FU813"/>
      <c r="HA813" s="49"/>
      <c r="HB813" s="49"/>
      <c r="HC813" s="6"/>
      <c r="HD813" s="310"/>
      <c r="HE813" s="224"/>
      <c r="HF813" s="98"/>
      <c r="HH813" s="105"/>
      <c r="HI813" s="78"/>
      <c r="HJ813" s="70"/>
      <c r="HK813" s="49"/>
      <c r="HL813" s="49"/>
      <c r="HM813" s="49"/>
      <c r="HN813" s="49"/>
      <c r="HO813" s="49"/>
      <c r="HP813" s="49"/>
      <c r="HQ813" s="49"/>
      <c r="HR813" s="49"/>
      <c r="HS813" s="49"/>
      <c r="HT813" s="49"/>
      <c r="HU813" s="49"/>
      <c r="HV813" s="62"/>
      <c r="HW813" s="62"/>
      <c r="HX813" s="62"/>
      <c r="HY813" s="62"/>
      <c r="HZ813" s="62"/>
      <c r="IA813" s="62"/>
      <c r="IB813" s="49"/>
      <c r="IC813" s="49"/>
      <c r="ID813" s="49"/>
      <c r="IE813" s="49"/>
      <c r="IF813" s="49"/>
      <c r="IG813" s="62"/>
      <c r="IH813" s="62"/>
      <c r="II813" s="62"/>
      <c r="IJ813" s="62"/>
      <c r="IK813" s="62"/>
      <c r="IL813" s="62"/>
      <c r="IM813" s="62"/>
      <c r="IN813" s="62"/>
      <c r="IO813" s="62"/>
      <c r="IP813" s="62"/>
      <c r="IQ813" s="62"/>
      <c r="IR813" s="62"/>
      <c r="IS813" s="62"/>
      <c r="IT813" s="62"/>
      <c r="IU813" s="62"/>
      <c r="IV813" s="62"/>
      <c r="IW813" s="62"/>
    </row>
    <row r="814" spans="1:257">
      <c r="A814"/>
      <c r="FT814"/>
      <c r="FU814"/>
      <c r="HA814" s="62"/>
      <c r="HB814" s="62"/>
      <c r="HC814" s="6"/>
      <c r="HD814" s="310"/>
      <c r="HE814" s="224"/>
      <c r="HF814" s="98"/>
      <c r="HH814" s="105"/>
      <c r="HI814" s="78"/>
      <c r="HJ814" s="73"/>
      <c r="HK814" s="62"/>
      <c r="HL814" s="62"/>
      <c r="HM814" s="62"/>
      <c r="HN814" s="62"/>
      <c r="HO814" s="62"/>
      <c r="HP814" s="62"/>
      <c r="HQ814" s="62"/>
      <c r="HR814" s="62"/>
      <c r="HS814" s="62"/>
      <c r="HT814" s="62"/>
      <c r="HU814" s="62"/>
      <c r="HV814" s="62"/>
      <c r="HW814" s="62"/>
      <c r="HX814" s="62"/>
      <c r="HY814" s="62"/>
      <c r="HZ814" s="62"/>
      <c r="IA814" s="49"/>
      <c r="IB814" s="49"/>
      <c r="IC814" s="49"/>
      <c r="ID814" s="49"/>
      <c r="IE814" s="49"/>
      <c r="IF814" s="49"/>
      <c r="IG814" s="49"/>
      <c r="IH814" s="49"/>
      <c r="II814" s="62"/>
      <c r="IJ814" s="62"/>
      <c r="IK814" s="62"/>
      <c r="IL814" s="62"/>
      <c r="IM814" s="62"/>
      <c r="IN814" s="62"/>
      <c r="IO814" s="62"/>
      <c r="IP814" s="62"/>
      <c r="IQ814" s="62"/>
      <c r="IR814" s="62"/>
      <c r="IS814" s="62"/>
      <c r="IT814" s="62"/>
      <c r="IU814" s="62"/>
      <c r="IV814" s="62"/>
      <c r="IW814" s="62"/>
    </row>
    <row r="815" spans="1:257">
      <c r="A815"/>
      <c r="FT815"/>
      <c r="FU815"/>
      <c r="HA815" s="62"/>
      <c r="HB815" s="62"/>
      <c r="HC815" s="6"/>
      <c r="HD815" s="310"/>
      <c r="HE815" s="224"/>
      <c r="HF815" s="98"/>
      <c r="HH815" s="105"/>
      <c r="HI815" s="78"/>
      <c r="HJ815" s="73"/>
      <c r="HK815" s="62"/>
      <c r="HL815" s="62"/>
      <c r="HM815" s="62"/>
      <c r="HN815" s="62"/>
      <c r="HO815" s="62"/>
      <c r="HP815" s="62"/>
      <c r="HQ815" s="62"/>
      <c r="HR815" s="62"/>
      <c r="HS815" s="62"/>
      <c r="HT815" s="62"/>
      <c r="HU815" s="62"/>
      <c r="HV815" s="62"/>
      <c r="HW815" s="62"/>
      <c r="HX815" s="62"/>
      <c r="HY815" s="62"/>
      <c r="HZ815" s="62"/>
      <c r="IA815" s="49"/>
      <c r="IB815" s="62"/>
      <c r="IC815" s="62"/>
      <c r="ID815" s="62"/>
      <c r="IE815" s="62"/>
      <c r="IF815" s="62"/>
      <c r="IG815" s="62"/>
      <c r="IH815" s="62"/>
      <c r="II815" s="62"/>
      <c r="IJ815" s="62"/>
      <c r="IK815" s="62"/>
      <c r="IL815" s="62"/>
      <c r="IM815" s="62"/>
      <c r="IN815" s="62"/>
      <c r="IO815" s="62"/>
      <c r="IP815" s="62"/>
      <c r="IQ815" s="62"/>
      <c r="IR815" s="62"/>
      <c r="IS815" s="62"/>
      <c r="IT815" s="62"/>
      <c r="IU815" s="62"/>
      <c r="IV815" s="62"/>
      <c r="IW815" s="62"/>
    </row>
    <row r="816" spans="1:257">
      <c r="A816"/>
      <c r="FT816"/>
      <c r="FU816"/>
      <c r="HA816" s="49"/>
      <c r="HB816" s="49"/>
      <c r="HC816" s="6"/>
      <c r="HD816" s="310"/>
      <c r="HE816" s="224"/>
      <c r="HF816" s="98"/>
      <c r="HH816" s="105"/>
      <c r="HI816" s="78"/>
      <c r="HJ816" s="70"/>
      <c r="HK816" s="49"/>
      <c r="HL816" s="49"/>
      <c r="HM816" s="49"/>
      <c r="HN816" s="49"/>
      <c r="HO816" s="49"/>
      <c r="HP816" s="49"/>
      <c r="HQ816" s="49"/>
      <c r="HR816" s="49"/>
      <c r="HS816" s="49"/>
      <c r="HT816" s="49"/>
      <c r="HU816" s="49"/>
      <c r="HV816" s="62"/>
      <c r="HW816" s="62"/>
      <c r="HX816" s="62"/>
      <c r="HY816" s="62"/>
      <c r="HZ816" s="62"/>
      <c r="IA816" s="62"/>
      <c r="IB816" s="49"/>
      <c r="IC816" s="49"/>
      <c r="ID816" s="49"/>
      <c r="IE816" s="49"/>
      <c r="IF816" s="49"/>
      <c r="IG816" s="49"/>
      <c r="IH816" s="49"/>
      <c r="II816" s="49"/>
      <c r="IJ816" s="49"/>
      <c r="IK816" s="49"/>
      <c r="IL816" s="49"/>
      <c r="IM816" s="49"/>
      <c r="IN816" s="49"/>
      <c r="IO816" s="49"/>
      <c r="IP816" s="49"/>
      <c r="IQ816" s="49"/>
      <c r="IR816" s="49"/>
      <c r="IS816" s="49"/>
      <c r="IT816" s="49"/>
      <c r="IU816" s="49"/>
      <c r="IV816" s="49"/>
      <c r="IW816" s="49"/>
    </row>
    <row r="817" spans="1:257">
      <c r="A817"/>
      <c r="FT817"/>
      <c r="FU817"/>
      <c r="HA817" s="49"/>
      <c r="HB817" s="49"/>
      <c r="HC817" s="6"/>
      <c r="HD817" s="310"/>
      <c r="HE817" s="224"/>
      <c r="HF817" s="98"/>
      <c r="HH817" s="105"/>
      <c r="HI817" s="78"/>
      <c r="HJ817" s="70"/>
      <c r="HK817" s="49"/>
      <c r="HL817" s="49"/>
      <c r="HM817" s="49"/>
      <c r="HN817" s="49"/>
      <c r="HO817" s="49"/>
      <c r="HP817" s="49"/>
      <c r="HQ817" s="49"/>
      <c r="HR817" s="49"/>
      <c r="HS817" s="49"/>
      <c r="HT817" s="49"/>
      <c r="HU817" s="49"/>
      <c r="HV817" s="49"/>
      <c r="HW817" s="49"/>
      <c r="HX817" s="62"/>
      <c r="HY817" s="62"/>
      <c r="HZ817" s="62"/>
      <c r="IA817" s="62"/>
      <c r="IB817" s="49"/>
      <c r="IC817" s="49"/>
      <c r="ID817" s="49"/>
      <c r="IE817" s="49"/>
      <c r="IF817" s="49"/>
      <c r="IG817" s="49"/>
      <c r="IH817" s="49"/>
      <c r="II817" s="49"/>
      <c r="IJ817" s="49"/>
      <c r="IK817" s="49"/>
      <c r="IL817" s="49"/>
      <c r="IM817" s="49"/>
      <c r="IN817" s="49"/>
      <c r="IO817" s="49"/>
      <c r="IP817" s="49"/>
      <c r="IQ817" s="49"/>
      <c r="IR817" s="49"/>
      <c r="IS817" s="49"/>
      <c r="IT817" s="49"/>
      <c r="IU817" s="49"/>
      <c r="IV817" s="49"/>
      <c r="IW817" s="49"/>
    </row>
    <row r="818" spans="1:257">
      <c r="A818"/>
      <c r="FT818"/>
      <c r="FU818"/>
      <c r="HA818" s="49"/>
      <c r="HB818" s="49"/>
      <c r="HC818" s="6"/>
      <c r="HD818" s="310"/>
      <c r="HE818" s="224"/>
      <c r="HF818" s="98"/>
      <c r="HH818" s="105"/>
      <c r="HI818" s="78"/>
      <c r="HJ818" s="70"/>
      <c r="HK818" s="49"/>
      <c r="HL818" s="49"/>
      <c r="HM818" s="49"/>
      <c r="HN818" s="49"/>
      <c r="HO818" s="49"/>
      <c r="HP818" s="49"/>
      <c r="HQ818" s="49"/>
      <c r="HR818" s="49"/>
      <c r="HS818" s="49"/>
      <c r="HT818" s="49"/>
      <c r="HU818" s="49"/>
      <c r="HV818" s="62"/>
      <c r="HW818" s="62"/>
      <c r="HX818" s="49"/>
      <c r="HY818" s="49"/>
      <c r="HZ818" s="49"/>
      <c r="IA818" s="62"/>
      <c r="IB818" s="62"/>
      <c r="IC818" s="62"/>
      <c r="ID818" s="62"/>
      <c r="IE818" s="62"/>
      <c r="IF818" s="62"/>
      <c r="IG818" s="49"/>
      <c r="IH818" s="49"/>
      <c r="II818" s="49"/>
      <c r="IJ818" s="49"/>
      <c r="IK818" s="49"/>
      <c r="IL818" s="49"/>
      <c r="IM818" s="49"/>
      <c r="IN818" s="49"/>
      <c r="IO818" s="49"/>
      <c r="IP818" s="49"/>
      <c r="IQ818" s="49"/>
      <c r="IR818" s="49"/>
      <c r="IS818" s="49"/>
      <c r="IT818" s="49"/>
      <c r="IU818" s="49"/>
      <c r="IV818" s="49"/>
      <c r="IW818" s="49"/>
    </row>
    <row r="819" spans="1:257">
      <c r="A819"/>
      <c r="FT819"/>
      <c r="FU819"/>
      <c r="HA819" s="49"/>
      <c r="HB819" s="49"/>
      <c r="HC819" s="6"/>
      <c r="HD819" s="310"/>
      <c r="HE819" s="224"/>
      <c r="HF819" s="98"/>
      <c r="HH819" s="105"/>
      <c r="HI819" s="78"/>
      <c r="HJ819" s="70"/>
      <c r="HK819" s="49"/>
      <c r="HL819" s="49"/>
      <c r="HM819" s="49"/>
      <c r="HN819" s="49"/>
      <c r="HO819" s="49"/>
      <c r="HP819" s="49"/>
      <c r="HQ819" s="49"/>
      <c r="HR819" s="49"/>
      <c r="HS819" s="49"/>
      <c r="HT819" s="49"/>
      <c r="HU819" s="49"/>
      <c r="HV819" s="62"/>
      <c r="HW819" s="62"/>
      <c r="HX819" s="62"/>
      <c r="HY819" s="62"/>
      <c r="HZ819" s="62"/>
      <c r="IA819" s="62"/>
      <c r="IB819" s="62"/>
      <c r="IC819" s="62"/>
      <c r="ID819" s="62"/>
      <c r="IE819" s="62"/>
      <c r="IF819" s="62"/>
      <c r="IG819" s="49"/>
      <c r="IH819" s="49"/>
      <c r="II819" s="49"/>
      <c r="IJ819" s="49"/>
      <c r="IK819" s="49"/>
      <c r="IL819" s="49"/>
      <c r="IM819" s="49"/>
      <c r="IN819" s="49"/>
      <c r="IO819" s="49"/>
      <c r="IP819" s="49"/>
      <c r="IQ819" s="49"/>
      <c r="IR819" s="49"/>
      <c r="IS819" s="49"/>
      <c r="IT819" s="49"/>
      <c r="IU819" s="49"/>
      <c r="IV819" s="49"/>
      <c r="IW819" s="49"/>
    </row>
    <row r="820" spans="1:257">
      <c r="A820"/>
      <c r="FT820"/>
      <c r="FU820"/>
      <c r="HA820" s="49"/>
      <c r="HB820" s="49"/>
      <c r="HC820" s="6"/>
      <c r="HD820" s="310"/>
      <c r="HE820" s="224"/>
      <c r="HF820" s="98"/>
      <c r="HH820" s="105"/>
      <c r="HI820" s="78"/>
      <c r="HJ820" s="70"/>
      <c r="HK820" s="49"/>
      <c r="HL820" s="49"/>
      <c r="HM820" s="49"/>
      <c r="HN820" s="49"/>
      <c r="HO820" s="49"/>
      <c r="HP820" s="49"/>
      <c r="HQ820" s="49"/>
      <c r="HR820" s="49"/>
      <c r="HS820" s="49"/>
      <c r="HT820" s="49"/>
      <c r="HU820" s="49"/>
      <c r="HV820" s="49"/>
      <c r="HW820" s="49"/>
      <c r="HX820" s="62"/>
      <c r="HY820" s="62"/>
      <c r="HZ820" s="62"/>
      <c r="IA820" s="62"/>
      <c r="IB820" s="62"/>
      <c r="IC820" s="62"/>
      <c r="ID820" s="62"/>
      <c r="IE820" s="62"/>
      <c r="IF820" s="62"/>
      <c r="IG820" s="62"/>
      <c r="IH820" s="62"/>
      <c r="II820" s="49"/>
      <c r="IJ820" s="49"/>
      <c r="IK820" s="49"/>
      <c r="IL820" s="49"/>
      <c r="IM820" s="49"/>
      <c r="IN820" s="49"/>
      <c r="IO820" s="49"/>
      <c r="IP820" s="49"/>
      <c r="IQ820" s="49"/>
      <c r="IR820" s="49"/>
      <c r="IS820" s="49"/>
      <c r="IT820" s="49"/>
      <c r="IU820" s="49"/>
      <c r="IV820" s="49"/>
      <c r="IW820" s="49"/>
    </row>
    <row r="821" spans="1:257">
      <c r="A821"/>
      <c r="FT821"/>
      <c r="FU821"/>
      <c r="HA821" s="62"/>
      <c r="HB821" s="62"/>
      <c r="HC821" s="6"/>
      <c r="HD821" s="310"/>
      <c r="HE821" s="224"/>
      <c r="HF821" s="98"/>
      <c r="HH821" s="105"/>
      <c r="HI821" s="78"/>
      <c r="HJ821" s="73"/>
      <c r="HK821" s="62"/>
      <c r="HL821" s="62"/>
      <c r="HM821" s="62"/>
      <c r="HN821" s="62"/>
      <c r="HO821" s="62"/>
      <c r="HP821" s="62"/>
      <c r="HQ821" s="62"/>
      <c r="HR821" s="62"/>
      <c r="HS821" s="62"/>
      <c r="HT821" s="62"/>
      <c r="HU821" s="62"/>
      <c r="HV821" s="49"/>
      <c r="HW821" s="49"/>
      <c r="HX821" s="49"/>
      <c r="HY821" s="49"/>
      <c r="HZ821" s="49"/>
      <c r="IA821" s="49"/>
      <c r="IB821" s="62"/>
      <c r="IC821" s="62"/>
      <c r="ID821" s="62"/>
      <c r="IE821" s="62"/>
      <c r="IF821" s="62"/>
      <c r="IG821" s="62"/>
      <c r="IH821" s="62"/>
      <c r="II821" s="49"/>
      <c r="IJ821" s="49"/>
      <c r="IK821" s="49"/>
      <c r="IL821" s="49"/>
      <c r="IM821" s="49"/>
      <c r="IN821" s="49"/>
      <c r="IO821" s="49"/>
      <c r="IP821" s="49"/>
      <c r="IQ821" s="49"/>
      <c r="IR821" s="49"/>
      <c r="IS821" s="49"/>
      <c r="IT821" s="49"/>
      <c r="IU821" s="49"/>
      <c r="IV821" s="49"/>
      <c r="IW821" s="49"/>
    </row>
    <row r="822" spans="1:257">
      <c r="A822"/>
      <c r="FT822"/>
      <c r="FU822"/>
      <c r="HA822" s="62"/>
      <c r="HB822" s="62"/>
      <c r="HC822" s="6"/>
      <c r="HD822" s="310"/>
      <c r="HE822" s="224"/>
      <c r="HF822" s="98"/>
      <c r="HH822" s="105"/>
      <c r="HI822" s="78"/>
      <c r="HJ822" s="73"/>
      <c r="HK822" s="62"/>
      <c r="HL822" s="62"/>
      <c r="HM822" s="62"/>
      <c r="HN822" s="62"/>
      <c r="HO822" s="62"/>
      <c r="HP822" s="62"/>
      <c r="HQ822" s="62"/>
      <c r="HR822" s="62"/>
      <c r="HS822" s="62"/>
      <c r="HT822" s="62"/>
      <c r="HU822" s="62"/>
      <c r="HV822" s="49"/>
      <c r="HW822" s="49"/>
      <c r="HX822" s="49"/>
      <c r="HY822" s="49"/>
      <c r="HZ822" s="49"/>
      <c r="IA822" s="62"/>
      <c r="IB822" s="62"/>
      <c r="IC822" s="62"/>
      <c r="ID822" s="62"/>
      <c r="IE822" s="62"/>
      <c r="IF822" s="62"/>
      <c r="IG822" s="62"/>
      <c r="IH822" s="62"/>
      <c r="II822" s="62"/>
      <c r="IJ822" s="49"/>
      <c r="IK822" s="49"/>
      <c r="IL822" s="49"/>
      <c r="IM822" s="49"/>
      <c r="IN822" s="49"/>
      <c r="IO822" s="49"/>
      <c r="IP822" s="49"/>
      <c r="IQ822" s="49"/>
      <c r="IR822" s="49"/>
      <c r="IS822" s="49"/>
      <c r="IT822" s="49"/>
      <c r="IU822" s="49"/>
      <c r="IV822" s="49"/>
      <c r="IW822" s="49"/>
    </row>
    <row r="823" spans="1:257">
      <c r="A823"/>
      <c r="FT823"/>
      <c r="FU823"/>
      <c r="HA823" s="62"/>
      <c r="HB823" s="62"/>
      <c r="HC823" s="6"/>
      <c r="HD823" s="310"/>
      <c r="HE823" s="224"/>
      <c r="HF823" s="98"/>
      <c r="HH823" s="105"/>
      <c r="HI823" s="78"/>
      <c r="HJ823" s="73"/>
      <c r="HK823" s="62"/>
      <c r="HL823" s="62"/>
      <c r="HM823" s="62"/>
      <c r="HN823" s="62"/>
      <c r="HO823" s="62"/>
      <c r="HP823" s="62"/>
      <c r="HQ823" s="62"/>
      <c r="HR823" s="62"/>
      <c r="HS823" s="62"/>
      <c r="HT823" s="62"/>
      <c r="HU823" s="62"/>
      <c r="HV823" s="49"/>
      <c r="HW823" s="49"/>
      <c r="HX823" s="49"/>
      <c r="HY823" s="49"/>
      <c r="HZ823" s="49"/>
      <c r="IA823" s="62"/>
      <c r="IB823" s="49"/>
      <c r="IC823" s="49"/>
      <c r="ID823" s="49"/>
      <c r="IE823" s="49"/>
      <c r="IF823" s="49"/>
      <c r="IG823" s="62"/>
      <c r="IH823" s="62"/>
      <c r="II823" s="62"/>
      <c r="IJ823" s="62"/>
      <c r="IK823" s="62"/>
      <c r="IL823" s="49"/>
      <c r="IM823" s="49"/>
      <c r="IN823" s="49"/>
      <c r="IO823" s="49"/>
      <c r="IP823" s="49"/>
      <c r="IQ823" s="49"/>
      <c r="IR823" s="49"/>
      <c r="IS823" s="49"/>
      <c r="IT823" s="49"/>
      <c r="IU823" s="49"/>
      <c r="IV823" s="49"/>
      <c r="IW823" s="49"/>
    </row>
    <row r="824" spans="1:257">
      <c r="A824"/>
      <c r="FT824"/>
      <c r="FU824"/>
      <c r="HA824" s="62"/>
      <c r="HB824" s="62"/>
      <c r="HC824" s="6"/>
      <c r="HD824" s="310"/>
      <c r="HE824" s="224"/>
      <c r="HF824" s="98"/>
      <c r="HH824" s="105"/>
      <c r="HI824" s="78"/>
      <c r="HJ824" s="73"/>
      <c r="HK824" s="62"/>
      <c r="HL824" s="62"/>
      <c r="HM824" s="62"/>
      <c r="HN824" s="62"/>
      <c r="HO824" s="62"/>
      <c r="HP824" s="62"/>
      <c r="HQ824" s="62"/>
      <c r="HR824" s="62"/>
      <c r="HS824" s="62"/>
      <c r="HT824" s="62"/>
      <c r="HU824" s="62"/>
      <c r="HV824" s="49"/>
      <c r="HW824" s="49"/>
      <c r="HX824" s="49"/>
      <c r="HY824" s="49"/>
      <c r="HZ824" s="49"/>
      <c r="IA824" s="49"/>
      <c r="IB824" s="62"/>
      <c r="IC824" s="62"/>
      <c r="ID824" s="62"/>
      <c r="IE824" s="62"/>
      <c r="IF824" s="62"/>
      <c r="IG824" s="62"/>
      <c r="IH824" s="62"/>
      <c r="II824" s="62"/>
      <c r="IJ824" s="62"/>
      <c r="IK824" s="62"/>
      <c r="IL824" s="49"/>
      <c r="IM824" s="49"/>
      <c r="IN824" s="49"/>
      <c r="IO824" s="49"/>
      <c r="IP824" s="49"/>
      <c r="IQ824" s="49"/>
      <c r="IR824" s="49"/>
      <c r="IS824" s="49"/>
      <c r="IT824" s="49"/>
      <c r="IU824" s="49"/>
      <c r="IV824" s="49"/>
      <c r="IW824" s="49"/>
    </row>
    <row r="825" spans="1:257">
      <c r="A825"/>
      <c r="FT825"/>
      <c r="FU825"/>
      <c r="HA825" s="62"/>
      <c r="HB825" s="62"/>
      <c r="HC825" s="6"/>
      <c r="HD825" s="310"/>
      <c r="HE825" s="224"/>
      <c r="HF825" s="98"/>
      <c r="HH825" s="105"/>
      <c r="HI825" s="78"/>
      <c r="HJ825" s="73"/>
      <c r="HK825" s="62"/>
      <c r="HL825" s="62"/>
      <c r="HM825" s="62"/>
      <c r="HN825" s="62"/>
      <c r="HO825" s="62"/>
      <c r="HP825" s="62"/>
      <c r="HQ825" s="62"/>
      <c r="HR825" s="62"/>
      <c r="HS825" s="62"/>
      <c r="HT825" s="62"/>
      <c r="HU825" s="62"/>
      <c r="HV825" s="62"/>
      <c r="HW825" s="62"/>
      <c r="HX825" s="49"/>
      <c r="HY825" s="49"/>
      <c r="HZ825" s="49"/>
      <c r="IA825" s="49"/>
      <c r="IB825" s="62"/>
      <c r="IC825" s="62"/>
      <c r="ID825" s="62"/>
      <c r="IE825" s="62"/>
      <c r="IF825" s="62"/>
      <c r="IG825" s="49"/>
      <c r="IH825" s="49"/>
      <c r="II825" s="62"/>
      <c r="IJ825" s="62"/>
      <c r="IK825" s="62"/>
      <c r="IL825" s="62"/>
      <c r="IM825" s="62"/>
      <c r="IN825" s="62"/>
      <c r="IO825" s="62"/>
      <c r="IP825" s="62"/>
      <c r="IQ825" s="62"/>
      <c r="IR825" s="62"/>
      <c r="IS825" s="62"/>
      <c r="IT825" s="62"/>
      <c r="IU825" s="62"/>
      <c r="IV825" s="62"/>
      <c r="IW825" s="49"/>
    </row>
    <row r="826" spans="1:257">
      <c r="A826"/>
      <c r="FT826"/>
      <c r="FU826"/>
      <c r="HA826" s="62"/>
      <c r="HB826" s="62"/>
      <c r="HC826" s="6"/>
      <c r="HD826" s="311"/>
      <c r="HE826" s="225"/>
      <c r="HF826" s="99"/>
      <c r="HH826" s="106"/>
      <c r="HI826" s="78"/>
      <c r="HJ826" s="73"/>
      <c r="HK826" s="62"/>
      <c r="HL826" s="62"/>
      <c r="HM826" s="62"/>
      <c r="HN826" s="62"/>
      <c r="HO826" s="62"/>
      <c r="HP826" s="62"/>
      <c r="HQ826" s="62"/>
      <c r="HR826" s="62"/>
      <c r="HS826" s="62"/>
      <c r="HT826" s="62"/>
      <c r="HU826" s="62"/>
      <c r="HV826" s="62"/>
      <c r="HW826" s="62"/>
      <c r="HX826" s="62"/>
      <c r="HY826" s="62"/>
      <c r="HZ826" s="62"/>
      <c r="IA826" s="49"/>
      <c r="IB826" s="49"/>
      <c r="IC826" s="49"/>
      <c r="ID826" s="49"/>
      <c r="IE826" s="49"/>
      <c r="IF826" s="49"/>
      <c r="IG826" s="62"/>
      <c r="IH826" s="62"/>
      <c r="II826" s="62"/>
      <c r="IJ826" s="62"/>
      <c r="IK826" s="62"/>
      <c r="IL826" s="62"/>
      <c r="IM826" s="62"/>
      <c r="IN826" s="62"/>
      <c r="IO826" s="62"/>
      <c r="IP826" s="62"/>
      <c r="IQ826" s="62"/>
      <c r="IR826" s="62"/>
      <c r="IS826" s="62"/>
      <c r="IT826" s="62"/>
      <c r="IU826" s="62"/>
      <c r="IV826" s="62"/>
      <c r="IW826" s="62"/>
    </row>
    <row r="827" spans="1:257">
      <c r="A827"/>
      <c r="FT827"/>
      <c r="FU827"/>
      <c r="HA827" s="49"/>
      <c r="HB827" s="49"/>
      <c r="HC827" s="6"/>
      <c r="HD827" s="310"/>
      <c r="HE827" s="224"/>
      <c r="HF827" s="98"/>
      <c r="HH827" s="105"/>
      <c r="HI827" s="78"/>
      <c r="HJ827" s="70"/>
      <c r="HK827" s="49"/>
      <c r="HL827" s="49"/>
      <c r="HM827" s="49"/>
      <c r="HN827" s="49"/>
      <c r="HO827" s="49"/>
      <c r="HP827" s="49"/>
      <c r="HQ827" s="49"/>
      <c r="HR827" s="49"/>
      <c r="HS827" s="49"/>
      <c r="HT827" s="49"/>
      <c r="HU827" s="49"/>
      <c r="HV827" s="62"/>
      <c r="HW827" s="62"/>
      <c r="HX827" s="62"/>
      <c r="HY827" s="62"/>
      <c r="HZ827" s="62"/>
      <c r="IA827" s="62"/>
      <c r="IB827" s="49"/>
      <c r="IC827" s="49"/>
      <c r="ID827" s="49"/>
      <c r="IE827" s="49"/>
      <c r="IF827" s="49"/>
      <c r="IG827" s="62"/>
      <c r="IH827" s="62"/>
      <c r="II827" s="62"/>
      <c r="IJ827" s="62"/>
      <c r="IK827" s="62"/>
      <c r="IL827" s="62"/>
      <c r="IM827" s="62"/>
      <c r="IN827" s="62"/>
      <c r="IO827" s="62"/>
      <c r="IP827" s="62"/>
      <c r="IQ827" s="62"/>
      <c r="IR827" s="62"/>
      <c r="IS827" s="62"/>
      <c r="IT827" s="62"/>
      <c r="IU827" s="62"/>
      <c r="IV827" s="62"/>
      <c r="IW827" s="62"/>
    </row>
    <row r="828" spans="1:257">
      <c r="A828"/>
      <c r="FT828"/>
      <c r="FU828"/>
      <c r="HA828" s="62"/>
      <c r="HB828" s="62"/>
      <c r="HC828" s="6"/>
      <c r="HD828" s="310"/>
      <c r="HE828" s="224"/>
      <c r="HF828" s="98"/>
      <c r="HH828" s="105"/>
      <c r="HI828" s="78"/>
      <c r="HJ828" s="73"/>
      <c r="HK828" s="62"/>
      <c r="HL828" s="62"/>
      <c r="HM828" s="62"/>
      <c r="HN828" s="62"/>
      <c r="HO828" s="62"/>
      <c r="HP828" s="62"/>
      <c r="HQ828" s="62"/>
      <c r="HR828" s="62"/>
      <c r="HS828" s="62"/>
      <c r="HT828" s="62"/>
      <c r="HU828" s="62"/>
      <c r="HV828" s="62"/>
      <c r="HW828" s="62"/>
      <c r="HX828" s="62"/>
      <c r="HY828" s="62"/>
      <c r="HZ828" s="62"/>
      <c r="IA828" s="49"/>
      <c r="IB828" s="49"/>
      <c r="IC828" s="49"/>
      <c r="ID828" s="49"/>
      <c r="IE828" s="49"/>
      <c r="IF828" s="49"/>
      <c r="IG828" s="49"/>
      <c r="IH828" s="49"/>
      <c r="II828" s="62"/>
      <c r="IJ828" s="62"/>
      <c r="IK828" s="62"/>
      <c r="IL828" s="62"/>
      <c r="IM828" s="62"/>
      <c r="IN828" s="62"/>
      <c r="IO828" s="62"/>
      <c r="IP828" s="62"/>
      <c r="IQ828" s="62"/>
      <c r="IR828" s="62"/>
      <c r="IS828" s="62"/>
      <c r="IT828" s="62"/>
      <c r="IU828" s="62"/>
      <c r="IV828" s="62"/>
      <c r="IW828" s="62"/>
    </row>
    <row r="829" spans="1:257">
      <c r="A829"/>
      <c r="FT829"/>
      <c r="FU829"/>
      <c r="HA829" s="62"/>
      <c r="HB829" s="62"/>
      <c r="HC829" s="6"/>
      <c r="HD829" s="310"/>
      <c r="HE829" s="224"/>
      <c r="HF829" s="98"/>
      <c r="HH829" s="105"/>
      <c r="HI829" s="78"/>
      <c r="HJ829" s="73"/>
      <c r="HK829" s="62"/>
      <c r="HL829" s="62"/>
      <c r="HM829" s="62"/>
      <c r="HN829" s="62"/>
      <c r="HO829" s="62"/>
      <c r="HP829" s="62"/>
      <c r="HQ829" s="62"/>
      <c r="HR829" s="62"/>
      <c r="HS829" s="62"/>
      <c r="HT829" s="62"/>
      <c r="HU829" s="62"/>
      <c r="HV829" s="62"/>
      <c r="HW829" s="62"/>
      <c r="HX829" s="62"/>
      <c r="HY829" s="62"/>
      <c r="HZ829" s="62"/>
      <c r="IA829" s="49"/>
      <c r="IB829" s="62"/>
      <c r="IC829" s="62"/>
      <c r="ID829" s="62"/>
      <c r="IE829" s="62"/>
      <c r="IF829" s="62"/>
      <c r="IG829" s="62"/>
      <c r="IH829" s="62"/>
      <c r="II829" s="62"/>
      <c r="IJ829" s="62"/>
      <c r="IK829" s="62"/>
      <c r="IL829" s="62"/>
      <c r="IM829" s="62"/>
      <c r="IN829" s="62"/>
      <c r="IO829" s="62"/>
      <c r="IP829" s="62"/>
      <c r="IQ829" s="62"/>
      <c r="IR829" s="62"/>
      <c r="IS829" s="62"/>
      <c r="IT829" s="62"/>
      <c r="IU829" s="62"/>
      <c r="IV829" s="62"/>
      <c r="IW829" s="62"/>
    </row>
    <row r="830" spans="1:257">
      <c r="A830"/>
      <c r="FT830"/>
      <c r="FU830"/>
      <c r="HA830" s="49"/>
      <c r="HB830" s="49"/>
      <c r="HC830" s="6"/>
      <c r="HD830" s="310"/>
      <c r="HE830" s="224"/>
      <c r="HF830" s="98"/>
      <c r="HH830" s="105"/>
      <c r="HI830" s="78"/>
      <c r="HJ830" s="70"/>
      <c r="HK830" s="49"/>
      <c r="HL830" s="49"/>
      <c r="HM830" s="49"/>
      <c r="HN830" s="49"/>
      <c r="HO830" s="49"/>
      <c r="HP830" s="49"/>
      <c r="HQ830" s="49"/>
      <c r="HR830" s="49"/>
      <c r="HS830" s="49"/>
      <c r="HT830" s="49"/>
      <c r="HU830" s="49"/>
      <c r="HV830" s="62"/>
      <c r="HW830" s="62"/>
      <c r="HX830" s="62"/>
      <c r="HY830" s="62"/>
      <c r="HZ830" s="62"/>
      <c r="IA830" s="62"/>
      <c r="IB830" s="49"/>
      <c r="IC830" s="49"/>
      <c r="ID830" s="49"/>
      <c r="IE830" s="49"/>
      <c r="IF830" s="49"/>
      <c r="IG830" s="49"/>
      <c r="IH830" s="49"/>
      <c r="II830" s="49"/>
      <c r="IJ830" s="49"/>
      <c r="IK830" s="49"/>
      <c r="IL830" s="49"/>
      <c r="IM830" s="49"/>
      <c r="IN830" s="49"/>
      <c r="IO830" s="49"/>
      <c r="IP830" s="49"/>
      <c r="IQ830" s="49"/>
      <c r="IR830" s="49"/>
      <c r="IS830" s="49"/>
      <c r="IT830" s="49"/>
      <c r="IU830" s="49"/>
      <c r="IV830" s="49"/>
      <c r="IW830" s="49"/>
    </row>
    <row r="831" spans="1:257">
      <c r="A831"/>
      <c r="FT831"/>
      <c r="FU831"/>
      <c r="HA831" s="49"/>
      <c r="HB831" s="49"/>
      <c r="HC831" s="6"/>
      <c r="HD831" s="310"/>
      <c r="HE831" s="224"/>
      <c r="HF831" s="98"/>
      <c r="HH831" s="105"/>
      <c r="HI831" s="78"/>
      <c r="HJ831" s="70"/>
      <c r="HK831" s="49"/>
      <c r="HL831" s="49"/>
      <c r="HM831" s="49"/>
      <c r="HN831" s="49"/>
      <c r="HO831" s="49"/>
      <c r="HP831" s="49"/>
      <c r="HQ831" s="49"/>
      <c r="HR831" s="49"/>
      <c r="HS831" s="49"/>
      <c r="HT831" s="49"/>
      <c r="HU831" s="49"/>
      <c r="HV831" s="49"/>
      <c r="HW831" s="49"/>
      <c r="HX831" s="62"/>
      <c r="HY831" s="62"/>
      <c r="HZ831" s="62"/>
      <c r="IA831" s="62"/>
      <c r="IB831" s="49"/>
      <c r="IC831" s="49"/>
      <c r="ID831" s="49"/>
      <c r="IE831" s="49"/>
      <c r="IF831" s="49"/>
      <c r="IG831" s="49"/>
      <c r="IH831" s="49"/>
      <c r="II831" s="49"/>
      <c r="IJ831" s="49"/>
      <c r="IK831" s="49"/>
      <c r="IL831" s="49"/>
      <c r="IM831" s="49"/>
      <c r="IN831" s="49"/>
      <c r="IO831" s="49"/>
      <c r="IP831" s="49"/>
      <c r="IQ831" s="49"/>
      <c r="IR831" s="49"/>
      <c r="IS831" s="49"/>
      <c r="IT831" s="49"/>
      <c r="IU831" s="49"/>
      <c r="IV831" s="49"/>
      <c r="IW831" s="49"/>
    </row>
    <row r="832" spans="1:257">
      <c r="A832"/>
      <c r="FT832"/>
      <c r="FU832"/>
      <c r="HA832" s="49"/>
      <c r="HB832" s="49"/>
      <c r="HC832" s="6"/>
      <c r="HD832" s="310"/>
      <c r="HE832" s="224"/>
      <c r="HF832" s="98"/>
      <c r="HH832" s="105"/>
      <c r="HI832" s="78"/>
      <c r="HJ832" s="70"/>
      <c r="HK832" s="49"/>
      <c r="HL832" s="49"/>
      <c r="HM832" s="49"/>
      <c r="HN832" s="49"/>
      <c r="HO832" s="49"/>
      <c r="HP832" s="49"/>
      <c r="HQ832" s="49"/>
      <c r="HR832" s="49"/>
      <c r="HS832" s="49"/>
      <c r="HT832" s="49"/>
      <c r="HU832" s="49"/>
      <c r="HV832" s="62"/>
      <c r="HW832" s="62"/>
      <c r="HX832" s="49"/>
      <c r="HY832" s="49"/>
      <c r="HZ832" s="49"/>
      <c r="IA832" s="62"/>
      <c r="IB832" s="62"/>
      <c r="IC832" s="62"/>
      <c r="ID832" s="62"/>
      <c r="IE832" s="62"/>
      <c r="IF832" s="62"/>
      <c r="IG832" s="49"/>
      <c r="IH832" s="49"/>
      <c r="II832" s="49"/>
      <c r="IJ832" s="49"/>
      <c r="IK832" s="49"/>
      <c r="IL832" s="49"/>
      <c r="IM832" s="49"/>
      <c r="IN832" s="49"/>
      <c r="IO832" s="49"/>
      <c r="IP832" s="49"/>
      <c r="IQ832" s="49"/>
      <c r="IR832" s="49"/>
      <c r="IS832" s="49"/>
      <c r="IT832" s="49"/>
      <c r="IU832" s="49"/>
      <c r="IV832" s="49"/>
      <c r="IW832" s="49"/>
    </row>
    <row r="833" spans="1:257">
      <c r="A833"/>
      <c r="FT833"/>
      <c r="FU833"/>
      <c r="HA833" s="49"/>
      <c r="HB833" s="49"/>
      <c r="HC833" s="6"/>
      <c r="HD833" s="310"/>
      <c r="HE833" s="224"/>
      <c r="HF833" s="98"/>
      <c r="HH833" s="105"/>
      <c r="HI833" s="78"/>
      <c r="HJ833" s="70"/>
      <c r="HK833" s="49"/>
      <c r="HL833" s="49"/>
      <c r="HM833" s="49"/>
      <c r="HN833" s="49"/>
      <c r="HO833" s="49"/>
      <c r="HP833" s="49"/>
      <c r="HQ833" s="49"/>
      <c r="HR833" s="49"/>
      <c r="HS833" s="49"/>
      <c r="HT833" s="49"/>
      <c r="HU833" s="49"/>
      <c r="HV833" s="62"/>
      <c r="HW833" s="62"/>
      <c r="HX833" s="62"/>
      <c r="HY833" s="62"/>
      <c r="HZ833" s="62"/>
      <c r="IA833" s="62"/>
      <c r="IB833" s="62"/>
      <c r="IC833" s="62"/>
      <c r="ID833" s="62"/>
      <c r="IE833" s="62"/>
      <c r="IF833" s="62"/>
      <c r="IG833" s="49"/>
      <c r="IH833" s="49"/>
      <c r="II833" s="49"/>
      <c r="IJ833" s="49"/>
      <c r="IK833" s="49"/>
      <c r="IL833" s="49"/>
      <c r="IM833" s="49"/>
      <c r="IN833" s="49"/>
      <c r="IO833" s="49"/>
      <c r="IP833" s="49"/>
      <c r="IQ833" s="49"/>
      <c r="IR833" s="49"/>
      <c r="IS833" s="49"/>
      <c r="IT833" s="49"/>
      <c r="IU833" s="49"/>
      <c r="IV833" s="49"/>
      <c r="IW833" s="49"/>
    </row>
    <row r="834" spans="1:257">
      <c r="A834"/>
      <c r="FT834"/>
      <c r="FU834"/>
      <c r="HA834" s="49"/>
      <c r="HB834" s="49"/>
      <c r="HC834" s="6"/>
      <c r="HD834" s="310"/>
      <c r="HE834" s="224"/>
      <c r="HF834" s="98"/>
      <c r="HH834" s="105"/>
      <c r="HI834" s="78"/>
      <c r="HJ834" s="70"/>
      <c r="HK834" s="49"/>
      <c r="HL834" s="49"/>
      <c r="HM834" s="49"/>
      <c r="HN834" s="49"/>
      <c r="HO834" s="49"/>
      <c r="HP834" s="49"/>
      <c r="HQ834" s="49"/>
      <c r="HR834" s="49"/>
      <c r="HS834" s="49"/>
      <c r="HT834" s="49"/>
      <c r="HU834" s="49"/>
      <c r="HV834" s="49"/>
      <c r="HW834" s="49"/>
      <c r="HX834" s="62"/>
      <c r="HY834" s="62"/>
      <c r="HZ834" s="62"/>
      <c r="IA834" s="62"/>
      <c r="IB834" s="62"/>
      <c r="IC834" s="62"/>
      <c r="ID834" s="62"/>
      <c r="IE834" s="62"/>
      <c r="IF834" s="62"/>
      <c r="IG834" s="62"/>
      <c r="IH834" s="62"/>
      <c r="II834" s="49"/>
      <c r="IJ834" s="49"/>
      <c r="IK834" s="49"/>
      <c r="IL834" s="49"/>
      <c r="IM834" s="49"/>
      <c r="IN834" s="49"/>
      <c r="IO834" s="49"/>
      <c r="IP834" s="49"/>
      <c r="IQ834" s="49"/>
      <c r="IR834" s="49"/>
      <c r="IS834" s="49"/>
      <c r="IT834" s="49"/>
      <c r="IU834" s="49"/>
      <c r="IV834" s="49"/>
      <c r="IW834" s="49"/>
    </row>
    <row r="835" spans="1:257">
      <c r="A835"/>
      <c r="FT835"/>
      <c r="FU835"/>
      <c r="HA835" s="62"/>
      <c r="HB835" s="62"/>
      <c r="HC835" s="6"/>
      <c r="HD835" s="310"/>
      <c r="HE835" s="224"/>
      <c r="HF835" s="98"/>
      <c r="HH835" s="105"/>
      <c r="HI835" s="78"/>
      <c r="HJ835" s="73"/>
      <c r="HK835" s="62"/>
      <c r="HL835" s="62"/>
      <c r="HM835" s="62"/>
      <c r="HN835" s="62"/>
      <c r="HO835" s="62"/>
      <c r="HP835" s="62"/>
      <c r="HQ835" s="62"/>
      <c r="HR835" s="62"/>
      <c r="HS835" s="62"/>
      <c r="HT835" s="62"/>
      <c r="HU835" s="62"/>
      <c r="HV835" s="49"/>
      <c r="HW835" s="49"/>
      <c r="HX835" s="49"/>
      <c r="HY835" s="49"/>
      <c r="HZ835" s="49"/>
      <c r="IA835" s="49"/>
      <c r="IB835" s="62"/>
      <c r="IC835" s="62"/>
      <c r="ID835" s="62"/>
      <c r="IE835" s="62"/>
      <c r="IF835" s="62"/>
      <c r="IG835" s="62"/>
      <c r="IH835" s="62"/>
      <c r="II835" s="49"/>
      <c r="IJ835" s="49"/>
      <c r="IK835" s="49"/>
      <c r="IL835" s="49"/>
      <c r="IM835" s="49"/>
      <c r="IN835" s="49"/>
      <c r="IO835" s="49"/>
      <c r="IP835" s="49"/>
      <c r="IQ835" s="49"/>
      <c r="IR835" s="49"/>
      <c r="IS835" s="49"/>
      <c r="IT835" s="49"/>
      <c r="IU835" s="49"/>
      <c r="IV835" s="49"/>
      <c r="IW835" s="49"/>
    </row>
    <row r="836" spans="1:257">
      <c r="A836"/>
      <c r="FT836"/>
      <c r="FU836"/>
      <c r="HA836" s="62"/>
      <c r="HB836" s="62"/>
      <c r="HC836" s="6"/>
      <c r="HD836" s="310"/>
      <c r="HE836" s="224"/>
      <c r="HF836" s="98"/>
      <c r="HH836" s="105"/>
      <c r="HI836" s="78"/>
      <c r="HJ836" s="73"/>
      <c r="HK836" s="62"/>
      <c r="HL836" s="62"/>
      <c r="HM836" s="62"/>
      <c r="HN836" s="62"/>
      <c r="HO836" s="62"/>
      <c r="HP836" s="62"/>
      <c r="HQ836" s="62"/>
      <c r="HR836" s="62"/>
      <c r="HS836" s="62"/>
      <c r="HT836" s="62"/>
      <c r="HU836" s="62"/>
      <c r="HV836" s="49"/>
      <c r="HW836" s="49"/>
      <c r="HX836" s="49"/>
      <c r="HY836" s="49"/>
      <c r="HZ836" s="49"/>
      <c r="IA836" s="62"/>
      <c r="IB836" s="62"/>
      <c r="IC836" s="62"/>
      <c r="ID836" s="62"/>
      <c r="IE836" s="62"/>
      <c r="IF836" s="62"/>
      <c r="IG836" s="62"/>
      <c r="IH836" s="62"/>
      <c r="II836" s="62"/>
      <c r="IJ836" s="49"/>
      <c r="IK836" s="49"/>
      <c r="IL836" s="49"/>
      <c r="IM836" s="49"/>
      <c r="IN836" s="49"/>
      <c r="IO836" s="49"/>
      <c r="IP836" s="49"/>
      <c r="IQ836" s="49"/>
      <c r="IR836" s="49"/>
      <c r="IS836" s="49"/>
      <c r="IT836" s="49"/>
      <c r="IU836" s="49"/>
      <c r="IV836" s="49"/>
      <c r="IW836" s="49"/>
    </row>
    <row r="837" spans="1:257">
      <c r="A837"/>
      <c r="FT837"/>
      <c r="FU837"/>
      <c r="HA837" s="62"/>
      <c r="HB837" s="62"/>
      <c r="HC837" s="6"/>
      <c r="HD837" s="310"/>
      <c r="HE837" s="224"/>
      <c r="HF837" s="98"/>
      <c r="HH837" s="105"/>
      <c r="HI837" s="78"/>
      <c r="HJ837" s="73"/>
      <c r="HK837" s="62"/>
      <c r="HL837" s="62"/>
      <c r="HM837" s="62"/>
      <c r="HN837" s="62"/>
      <c r="HO837" s="62"/>
      <c r="HP837" s="62"/>
      <c r="HQ837" s="62"/>
      <c r="HR837" s="62"/>
      <c r="HS837" s="62"/>
      <c r="HT837" s="62"/>
      <c r="HU837" s="62"/>
      <c r="HV837" s="49"/>
      <c r="HW837" s="49"/>
      <c r="HX837" s="49"/>
      <c r="HY837" s="49"/>
      <c r="HZ837" s="49"/>
      <c r="IA837" s="62"/>
      <c r="IB837" s="49"/>
      <c r="IC837" s="49"/>
      <c r="ID837" s="49"/>
      <c r="IE837" s="49"/>
      <c r="IF837" s="49"/>
      <c r="IG837" s="62"/>
      <c r="IH837" s="62"/>
      <c r="II837" s="62"/>
      <c r="IJ837" s="62"/>
      <c r="IK837" s="62"/>
      <c r="IL837" s="49"/>
      <c r="IM837" s="49"/>
      <c r="IN837" s="49"/>
      <c r="IO837" s="49"/>
      <c r="IP837" s="49"/>
      <c r="IQ837" s="49"/>
      <c r="IR837" s="49"/>
      <c r="IS837" s="49"/>
      <c r="IT837" s="49"/>
      <c r="IU837" s="49"/>
      <c r="IV837" s="49"/>
      <c r="IW837" s="49"/>
    </row>
    <row r="838" spans="1:257">
      <c r="A838"/>
      <c r="FT838"/>
      <c r="FU838"/>
      <c r="HA838" s="62"/>
      <c r="HB838" s="62"/>
      <c r="HC838" s="6"/>
      <c r="HD838" s="310"/>
      <c r="HE838" s="224"/>
      <c r="HF838" s="98"/>
      <c r="HH838" s="105"/>
      <c r="HI838" s="78"/>
      <c r="HJ838" s="73"/>
      <c r="HK838" s="62"/>
      <c r="HL838" s="62"/>
      <c r="HM838" s="62"/>
      <c r="HN838" s="62"/>
      <c r="HO838" s="62"/>
      <c r="HP838" s="62"/>
      <c r="HQ838" s="62"/>
      <c r="HR838" s="62"/>
      <c r="HS838" s="62"/>
      <c r="HT838" s="62"/>
      <c r="HU838" s="62"/>
      <c r="HV838" s="49"/>
      <c r="HW838" s="49"/>
      <c r="HX838" s="49"/>
      <c r="HY838" s="49"/>
      <c r="HZ838" s="49"/>
      <c r="IA838" s="49"/>
      <c r="IB838" s="62"/>
      <c r="IC838" s="62"/>
      <c r="ID838" s="62"/>
      <c r="IE838" s="62"/>
      <c r="IF838" s="62"/>
      <c r="IG838" s="62"/>
      <c r="IH838" s="62"/>
      <c r="II838" s="62"/>
      <c r="IJ838" s="62"/>
      <c r="IK838" s="62"/>
      <c r="IL838" s="49"/>
      <c r="IM838" s="49"/>
      <c r="IN838" s="49"/>
      <c r="IO838" s="49"/>
      <c r="IP838" s="49"/>
      <c r="IQ838" s="49"/>
      <c r="IR838" s="49"/>
      <c r="IS838" s="49"/>
      <c r="IT838" s="49"/>
      <c r="IU838" s="49"/>
      <c r="IV838" s="49"/>
      <c r="IW838" s="49"/>
    </row>
    <row r="839" spans="1:257">
      <c r="A839"/>
      <c r="FT839"/>
      <c r="FU839"/>
      <c r="HA839" s="62"/>
      <c r="HB839" s="62"/>
      <c r="HC839" s="6"/>
      <c r="HD839" s="310"/>
      <c r="HE839" s="224"/>
      <c r="HF839" s="98"/>
      <c r="HH839" s="105"/>
      <c r="HI839" s="78"/>
      <c r="HJ839" s="73"/>
      <c r="HK839" s="62"/>
      <c r="HL839" s="62"/>
      <c r="HM839" s="62"/>
      <c r="HN839" s="62"/>
      <c r="HO839" s="62"/>
      <c r="HP839" s="62"/>
      <c r="HQ839" s="62"/>
      <c r="HR839" s="62"/>
      <c r="HS839" s="62"/>
      <c r="HT839" s="62"/>
      <c r="HU839" s="62"/>
      <c r="HV839" s="62"/>
      <c r="HW839" s="62"/>
      <c r="HX839" s="49"/>
      <c r="HY839" s="49"/>
      <c r="HZ839" s="49"/>
      <c r="IA839" s="49"/>
      <c r="IB839" s="62"/>
      <c r="IC839" s="62"/>
      <c r="ID839" s="62"/>
      <c r="IE839" s="62"/>
      <c r="IF839" s="62"/>
      <c r="IG839" s="49"/>
      <c r="IH839" s="49"/>
      <c r="II839" s="62"/>
      <c r="IJ839" s="62"/>
      <c r="IK839" s="62"/>
      <c r="IL839" s="62"/>
      <c r="IM839" s="62"/>
      <c r="IN839" s="62"/>
      <c r="IO839" s="62"/>
      <c r="IP839" s="62"/>
      <c r="IQ839" s="62"/>
      <c r="IR839" s="62"/>
      <c r="IS839" s="62"/>
      <c r="IT839" s="62"/>
      <c r="IU839" s="62"/>
      <c r="IV839" s="62"/>
      <c r="IW839" s="49"/>
    </row>
    <row r="840" spans="1:257">
      <c r="A840"/>
      <c r="FT840"/>
      <c r="FU840"/>
      <c r="HA840" s="62"/>
      <c r="HB840" s="62"/>
      <c r="HC840" s="6"/>
      <c r="HD840" s="311"/>
      <c r="HE840" s="225"/>
      <c r="HF840" s="99"/>
      <c r="HH840" s="106"/>
      <c r="HI840" s="78"/>
      <c r="HJ840" s="73"/>
      <c r="HK840" s="62"/>
      <c r="HL840" s="62"/>
      <c r="HM840" s="62"/>
      <c r="HN840" s="62"/>
      <c r="HO840" s="62"/>
      <c r="HP840" s="62"/>
      <c r="HQ840" s="62"/>
      <c r="HR840" s="62"/>
      <c r="HS840" s="62"/>
      <c r="HT840" s="62"/>
      <c r="HU840" s="62"/>
      <c r="HV840" s="62"/>
      <c r="HW840" s="62"/>
      <c r="HX840" s="62"/>
      <c r="HY840" s="62"/>
      <c r="HZ840" s="62"/>
      <c r="IA840" s="49"/>
      <c r="IB840" s="49"/>
      <c r="IC840" s="49"/>
      <c r="ID840" s="49"/>
      <c r="IE840" s="49"/>
      <c r="IF840" s="49"/>
      <c r="IG840" s="62"/>
      <c r="IH840" s="62"/>
      <c r="II840" s="62"/>
      <c r="IJ840" s="62"/>
      <c r="IK840" s="62"/>
      <c r="IL840" s="62"/>
      <c r="IM840" s="62"/>
      <c r="IN840" s="62"/>
      <c r="IO840" s="62"/>
      <c r="IP840" s="62"/>
      <c r="IQ840" s="62"/>
      <c r="IR840" s="62"/>
      <c r="IS840" s="62"/>
      <c r="IT840" s="62"/>
      <c r="IU840" s="62"/>
      <c r="IV840" s="62"/>
      <c r="IW840" s="62"/>
    </row>
    <row r="841" spans="1:257">
      <c r="A841"/>
      <c r="FT841"/>
      <c r="FU841"/>
      <c r="HA841" s="49"/>
      <c r="HB841" s="49"/>
      <c r="HC841" s="6"/>
      <c r="HD841" s="310"/>
      <c r="HE841" s="224"/>
      <c r="HF841" s="98"/>
      <c r="HH841" s="105"/>
      <c r="HI841" s="78"/>
      <c r="HJ841" s="70"/>
      <c r="HK841" s="49"/>
      <c r="HL841" s="49"/>
      <c r="HM841" s="49"/>
      <c r="HN841" s="49"/>
      <c r="HO841" s="49"/>
      <c r="HP841" s="49"/>
      <c r="HQ841" s="49"/>
      <c r="HR841" s="49"/>
      <c r="HS841" s="49"/>
      <c r="HT841" s="49"/>
      <c r="HU841" s="49"/>
      <c r="HV841" s="62"/>
      <c r="HW841" s="62"/>
      <c r="HX841" s="62"/>
      <c r="HY841" s="62"/>
      <c r="HZ841" s="62"/>
      <c r="IA841" s="62"/>
      <c r="IB841" s="49"/>
      <c r="IC841" s="49"/>
      <c r="ID841" s="49"/>
      <c r="IE841" s="49"/>
      <c r="IF841" s="49"/>
      <c r="IG841" s="62"/>
      <c r="IH841" s="62"/>
      <c r="II841" s="62"/>
      <c r="IJ841" s="62"/>
      <c r="IK841" s="62"/>
      <c r="IL841" s="62"/>
      <c r="IM841" s="62"/>
      <c r="IN841" s="62"/>
      <c r="IO841" s="62"/>
      <c r="IP841" s="62"/>
      <c r="IQ841" s="62"/>
      <c r="IR841" s="62"/>
      <c r="IS841" s="62"/>
      <c r="IT841" s="62"/>
      <c r="IU841" s="62"/>
      <c r="IV841" s="62"/>
      <c r="IW841" s="62"/>
    </row>
    <row r="842" spans="1:257">
      <c r="A842"/>
      <c r="FT842"/>
      <c r="FU842"/>
      <c r="HA842" s="62"/>
      <c r="HB842" s="62"/>
      <c r="HC842" s="6"/>
      <c r="HD842" s="310"/>
      <c r="HE842" s="224"/>
      <c r="HF842" s="98"/>
      <c r="HH842" s="105"/>
      <c r="HI842" s="78"/>
      <c r="HJ842" s="73"/>
      <c r="HK842" s="62"/>
      <c r="HL842" s="62"/>
      <c r="HM842" s="62"/>
      <c r="HN842" s="62"/>
      <c r="HO842" s="62"/>
      <c r="HP842" s="62"/>
      <c r="HQ842" s="62"/>
      <c r="HR842" s="62"/>
      <c r="HS842" s="62"/>
      <c r="HT842" s="62"/>
      <c r="HU842" s="62"/>
      <c r="HV842" s="62"/>
      <c r="HW842" s="62"/>
      <c r="HX842" s="62"/>
      <c r="HY842" s="62"/>
      <c r="HZ842" s="62"/>
      <c r="IA842" s="49"/>
      <c r="IB842" s="49"/>
      <c r="IC842" s="49"/>
      <c r="ID842" s="49"/>
      <c r="IE842" s="49"/>
      <c r="IF842" s="49"/>
      <c r="IG842" s="49"/>
      <c r="IH842" s="49"/>
      <c r="II842" s="62"/>
      <c r="IJ842" s="62"/>
      <c r="IK842" s="62"/>
      <c r="IL842" s="62"/>
      <c r="IM842" s="62"/>
      <c r="IN842" s="62"/>
      <c r="IO842" s="62"/>
      <c r="IP842" s="62"/>
      <c r="IQ842" s="62"/>
      <c r="IR842" s="62"/>
      <c r="IS842" s="62"/>
      <c r="IT842" s="62"/>
      <c r="IU842" s="62"/>
      <c r="IV842" s="62"/>
      <c r="IW842" s="62"/>
    </row>
    <row r="843" spans="1:257">
      <c r="A843"/>
      <c r="FT843"/>
      <c r="FU843"/>
      <c r="HA843" s="62"/>
      <c r="HB843" s="62"/>
      <c r="HC843" s="6"/>
      <c r="HD843" s="310"/>
      <c r="HE843" s="224"/>
      <c r="HF843" s="98"/>
      <c r="HH843" s="105"/>
      <c r="HI843" s="78"/>
      <c r="HJ843" s="73"/>
      <c r="HK843" s="62"/>
      <c r="HL843" s="62"/>
      <c r="HM843" s="62"/>
      <c r="HN843" s="62"/>
      <c r="HO843" s="62"/>
      <c r="HP843" s="62"/>
      <c r="HQ843" s="62"/>
      <c r="HR843" s="62"/>
      <c r="HS843" s="62"/>
      <c r="HT843" s="62"/>
      <c r="HU843" s="62"/>
      <c r="HV843" s="62"/>
      <c r="HW843" s="62"/>
      <c r="HX843" s="62"/>
      <c r="HY843" s="62"/>
      <c r="HZ843" s="62"/>
      <c r="IA843" s="49"/>
      <c r="IB843" s="62"/>
      <c r="IC843" s="62"/>
      <c r="ID843" s="62"/>
      <c r="IE843" s="62"/>
      <c r="IF843" s="62"/>
      <c r="IG843" s="62"/>
      <c r="IH843" s="62"/>
      <c r="II843" s="62"/>
      <c r="IJ843" s="62"/>
      <c r="IK843" s="62"/>
      <c r="IL843" s="62"/>
      <c r="IM843" s="62"/>
      <c r="IN843" s="62"/>
      <c r="IO843" s="62"/>
      <c r="IP843" s="62"/>
      <c r="IQ843" s="62"/>
      <c r="IR843" s="62"/>
      <c r="IS843" s="62"/>
      <c r="IT843" s="62"/>
      <c r="IU843" s="62"/>
      <c r="IV843" s="62"/>
      <c r="IW843" s="62"/>
    </row>
    <row r="844" spans="1:257">
      <c r="A844"/>
      <c r="FT844"/>
      <c r="FU844"/>
      <c r="HA844" s="49"/>
      <c r="HB844" s="49"/>
      <c r="HC844" s="6"/>
      <c r="HD844" s="310"/>
      <c r="HE844" s="224"/>
      <c r="HF844" s="98"/>
      <c r="HH844" s="105"/>
      <c r="HI844" s="78"/>
      <c r="HJ844" s="70"/>
      <c r="HK844" s="49"/>
      <c r="HL844" s="49"/>
      <c r="HM844" s="49"/>
      <c r="HN844" s="49"/>
      <c r="HO844" s="49"/>
      <c r="HP844" s="49"/>
      <c r="HQ844" s="49"/>
      <c r="HR844" s="49"/>
      <c r="HS844" s="49"/>
      <c r="HT844" s="49"/>
      <c r="HU844" s="49"/>
      <c r="HV844" s="62"/>
      <c r="HW844" s="62"/>
      <c r="HX844" s="62"/>
      <c r="HY844" s="62"/>
      <c r="HZ844" s="62"/>
      <c r="IA844" s="62"/>
      <c r="IB844" s="49"/>
      <c r="IC844" s="49"/>
      <c r="ID844" s="49"/>
      <c r="IE844" s="49"/>
      <c r="IF844" s="49"/>
      <c r="IG844" s="49"/>
      <c r="IH844" s="49"/>
      <c r="II844" s="49"/>
      <c r="IJ844" s="49"/>
      <c r="IK844" s="49"/>
      <c r="IL844" s="49"/>
      <c r="IM844" s="49"/>
      <c r="IN844" s="49"/>
      <c r="IO844" s="49"/>
      <c r="IP844" s="49"/>
      <c r="IQ844" s="49"/>
      <c r="IR844" s="49"/>
      <c r="IS844" s="49"/>
      <c r="IT844" s="49"/>
      <c r="IU844" s="49"/>
      <c r="IV844" s="49"/>
      <c r="IW844" s="49"/>
    </row>
    <row r="845" spans="1:257">
      <c r="A845"/>
      <c r="FT845"/>
      <c r="FU845"/>
      <c r="HA845" s="49"/>
      <c r="HB845" s="49"/>
      <c r="HC845" s="6"/>
      <c r="HD845" s="310"/>
      <c r="HE845" s="224"/>
      <c r="HF845" s="98"/>
      <c r="HH845" s="105"/>
      <c r="HI845" s="78"/>
      <c r="HJ845" s="70"/>
      <c r="HK845" s="49"/>
      <c r="HL845" s="49"/>
      <c r="HM845" s="49"/>
      <c r="HN845" s="49"/>
      <c r="HO845" s="49"/>
      <c r="HP845" s="49"/>
      <c r="HQ845" s="49"/>
      <c r="HR845" s="49"/>
      <c r="HS845" s="49"/>
      <c r="HT845" s="49"/>
      <c r="HU845" s="49"/>
      <c r="HV845" s="49"/>
      <c r="HW845" s="49"/>
      <c r="HX845" s="62"/>
      <c r="HY845" s="62"/>
      <c r="HZ845" s="62"/>
      <c r="IA845" s="62"/>
      <c r="IB845" s="49"/>
      <c r="IC845" s="49"/>
      <c r="ID845" s="49"/>
      <c r="IE845" s="49"/>
      <c r="IF845" s="49"/>
      <c r="IG845" s="49"/>
      <c r="IH845" s="49"/>
      <c r="II845" s="49"/>
      <c r="IJ845" s="49"/>
      <c r="IK845" s="49"/>
      <c r="IL845" s="49"/>
      <c r="IM845" s="49"/>
      <c r="IN845" s="49"/>
      <c r="IO845" s="49"/>
      <c r="IP845" s="49"/>
      <c r="IQ845" s="49"/>
      <c r="IR845" s="49"/>
      <c r="IS845" s="49"/>
      <c r="IT845" s="49"/>
      <c r="IU845" s="49"/>
      <c r="IV845" s="49"/>
      <c r="IW845" s="49"/>
    </row>
    <row r="846" spans="1:257">
      <c r="A846"/>
      <c r="FT846"/>
      <c r="FU846"/>
      <c r="HA846" s="49"/>
      <c r="HB846" s="49"/>
      <c r="HC846" s="6"/>
      <c r="HD846" s="310"/>
      <c r="HE846" s="224"/>
      <c r="HF846" s="98"/>
      <c r="HH846" s="105"/>
      <c r="HI846" s="78"/>
      <c r="HJ846" s="70"/>
      <c r="HK846" s="49"/>
      <c r="HL846" s="49"/>
      <c r="HM846" s="49"/>
      <c r="HN846" s="49"/>
      <c r="HO846" s="49"/>
      <c r="HP846" s="49"/>
      <c r="HQ846" s="49"/>
      <c r="HR846" s="49"/>
      <c r="HS846" s="49"/>
      <c r="HT846" s="49"/>
      <c r="HU846" s="49"/>
      <c r="HV846" s="62"/>
      <c r="HW846" s="62"/>
      <c r="HX846" s="49"/>
      <c r="HY846" s="49"/>
      <c r="HZ846" s="49"/>
      <c r="IA846" s="62"/>
      <c r="IB846" s="62"/>
      <c r="IC846" s="62"/>
      <c r="ID846" s="62"/>
      <c r="IE846" s="62"/>
      <c r="IF846" s="62"/>
      <c r="IG846" s="49"/>
      <c r="IH846" s="49"/>
      <c r="II846" s="49"/>
      <c r="IJ846" s="49"/>
      <c r="IK846" s="49"/>
      <c r="IL846" s="49"/>
      <c r="IM846" s="49"/>
      <c r="IN846" s="49"/>
      <c r="IO846" s="49"/>
      <c r="IP846" s="49"/>
      <c r="IQ846" s="49"/>
      <c r="IR846" s="49"/>
      <c r="IS846" s="49"/>
      <c r="IT846" s="49"/>
      <c r="IU846" s="49"/>
      <c r="IV846" s="49"/>
      <c r="IW846" s="49"/>
    </row>
    <row r="847" spans="1:257">
      <c r="A847"/>
      <c r="FT847"/>
      <c r="FU847"/>
      <c r="HA847" s="49"/>
      <c r="HB847" s="49"/>
      <c r="HC847" s="6"/>
      <c r="HD847" s="310"/>
      <c r="HE847" s="224"/>
      <c r="HF847" s="98"/>
      <c r="HH847" s="105"/>
      <c r="HI847" s="78"/>
      <c r="HJ847" s="70"/>
      <c r="HK847" s="49"/>
      <c r="HL847" s="49"/>
      <c r="HM847" s="49"/>
      <c r="HN847" s="49"/>
      <c r="HO847" s="49"/>
      <c r="HP847" s="49"/>
      <c r="HQ847" s="49"/>
      <c r="HR847" s="49"/>
      <c r="HS847" s="49"/>
      <c r="HT847" s="49"/>
      <c r="HU847" s="49"/>
      <c r="HV847" s="62"/>
      <c r="HW847" s="62"/>
      <c r="HX847" s="62"/>
      <c r="HY847" s="62"/>
      <c r="HZ847" s="62"/>
      <c r="IA847" s="62"/>
      <c r="IB847" s="62"/>
      <c r="IC847" s="62"/>
      <c r="ID847" s="62"/>
      <c r="IE847" s="62"/>
      <c r="IF847" s="62"/>
      <c r="IG847" s="49"/>
      <c r="IH847" s="49"/>
      <c r="II847" s="49"/>
      <c r="IJ847" s="49"/>
      <c r="IK847" s="49"/>
      <c r="IL847" s="49"/>
      <c r="IM847" s="49"/>
      <c r="IN847" s="49"/>
      <c r="IO847" s="49"/>
      <c r="IP847" s="49"/>
      <c r="IQ847" s="49"/>
      <c r="IR847" s="49"/>
      <c r="IS847" s="49"/>
      <c r="IT847" s="49"/>
      <c r="IU847" s="49"/>
      <c r="IV847" s="49"/>
      <c r="IW847" s="49"/>
    </row>
    <row r="848" spans="1:257">
      <c r="A848"/>
      <c r="FT848"/>
      <c r="FU848"/>
      <c r="HA848" s="49"/>
      <c r="HB848" s="49"/>
      <c r="HC848" s="6"/>
      <c r="HD848" s="310"/>
      <c r="HE848" s="224"/>
      <c r="HF848" s="98"/>
      <c r="HH848" s="105"/>
      <c r="HI848" s="78"/>
      <c r="HJ848" s="70"/>
      <c r="HK848" s="49"/>
      <c r="HL848" s="49"/>
      <c r="HM848" s="49"/>
      <c r="HN848" s="49"/>
      <c r="HO848" s="49"/>
      <c r="HP848" s="49"/>
      <c r="HQ848" s="49"/>
      <c r="HR848" s="49"/>
      <c r="HS848" s="49"/>
      <c r="HT848" s="49"/>
      <c r="HU848" s="49"/>
      <c r="HV848" s="49"/>
      <c r="HW848" s="49"/>
      <c r="HX848" s="62"/>
      <c r="HY848" s="62"/>
      <c r="HZ848" s="62"/>
      <c r="IA848" s="62"/>
      <c r="IB848" s="62"/>
      <c r="IC848" s="62"/>
      <c r="ID848" s="62"/>
      <c r="IE848" s="62"/>
      <c r="IF848" s="62"/>
      <c r="IG848" s="62"/>
      <c r="IH848" s="62"/>
      <c r="II848" s="49"/>
      <c r="IJ848" s="49"/>
      <c r="IK848" s="49"/>
      <c r="IL848" s="49"/>
      <c r="IM848" s="49"/>
      <c r="IN848" s="49"/>
      <c r="IO848" s="49"/>
      <c r="IP848" s="49"/>
      <c r="IQ848" s="49"/>
      <c r="IR848" s="49"/>
      <c r="IS848" s="49"/>
      <c r="IT848" s="49"/>
      <c r="IU848" s="49"/>
      <c r="IV848" s="49"/>
      <c r="IW848" s="49"/>
    </row>
    <row r="849" spans="1:257">
      <c r="A849"/>
      <c r="FT849"/>
      <c r="FU849"/>
      <c r="HA849" s="62"/>
      <c r="HB849" s="62"/>
      <c r="HC849" s="6"/>
      <c r="HD849" s="310"/>
      <c r="HE849" s="224"/>
      <c r="HF849" s="98"/>
      <c r="HH849" s="105"/>
      <c r="HI849" s="78"/>
      <c r="HJ849" s="73"/>
      <c r="HK849" s="62"/>
      <c r="HL849" s="62"/>
      <c r="HM849" s="62"/>
      <c r="HN849" s="62"/>
      <c r="HO849" s="62"/>
      <c r="HP849" s="62"/>
      <c r="HQ849" s="62"/>
      <c r="HR849" s="62"/>
      <c r="HS849" s="62"/>
      <c r="HT849" s="62"/>
      <c r="HU849" s="62"/>
      <c r="HV849" s="49"/>
      <c r="HW849" s="49"/>
      <c r="HX849" s="49"/>
      <c r="HY849" s="49"/>
      <c r="HZ849" s="49"/>
      <c r="IA849" s="49"/>
      <c r="IB849" s="62"/>
      <c r="IC849" s="62"/>
      <c r="ID849" s="62"/>
      <c r="IE849" s="62"/>
      <c r="IF849" s="62"/>
      <c r="IG849" s="62"/>
      <c r="IH849" s="62"/>
      <c r="II849" s="49"/>
      <c r="IJ849" s="49"/>
      <c r="IK849" s="49"/>
      <c r="IL849" s="49"/>
      <c r="IM849" s="49"/>
      <c r="IN849" s="49"/>
      <c r="IO849" s="49"/>
      <c r="IP849" s="49"/>
      <c r="IQ849" s="49"/>
      <c r="IR849" s="49"/>
      <c r="IS849" s="49"/>
      <c r="IT849" s="49"/>
      <c r="IU849" s="49"/>
      <c r="IV849" s="49"/>
      <c r="IW849" s="49"/>
    </row>
    <row r="850" spans="1:257">
      <c r="A850"/>
      <c r="FT850"/>
      <c r="FU850"/>
      <c r="HA850" s="62"/>
      <c r="HB850" s="62"/>
      <c r="HC850" s="6"/>
      <c r="HD850" s="310"/>
      <c r="HE850" s="224"/>
      <c r="HF850" s="98"/>
      <c r="HH850" s="105"/>
      <c r="HI850" s="78"/>
      <c r="HJ850" s="73"/>
      <c r="HK850" s="62"/>
      <c r="HL850" s="62"/>
      <c r="HM850" s="62"/>
      <c r="HN850" s="62"/>
      <c r="HO850" s="62"/>
      <c r="HP850" s="62"/>
      <c r="HQ850" s="62"/>
      <c r="HR850" s="62"/>
      <c r="HS850" s="62"/>
      <c r="HT850" s="62"/>
      <c r="HU850" s="62"/>
      <c r="HV850" s="49"/>
      <c r="HW850" s="49"/>
      <c r="HX850" s="49"/>
      <c r="HY850" s="49"/>
      <c r="HZ850" s="49"/>
      <c r="IA850" s="62"/>
      <c r="IB850" s="62"/>
      <c r="IC850" s="62"/>
      <c r="ID850" s="62"/>
      <c r="IE850" s="62"/>
      <c r="IF850" s="62"/>
      <c r="IG850" s="62"/>
      <c r="IH850" s="62"/>
      <c r="II850" s="62"/>
      <c r="IJ850" s="49"/>
      <c r="IK850" s="49"/>
      <c r="IL850" s="49"/>
      <c r="IM850" s="49"/>
      <c r="IN850" s="49"/>
      <c r="IO850" s="49"/>
      <c r="IP850" s="49"/>
      <c r="IQ850" s="49"/>
      <c r="IR850" s="49"/>
      <c r="IS850" s="49"/>
      <c r="IT850" s="49"/>
      <c r="IU850" s="49"/>
      <c r="IV850" s="49"/>
      <c r="IW850" s="49"/>
    </row>
    <row r="851" spans="1:257">
      <c r="A851"/>
      <c r="FT851"/>
      <c r="FU851"/>
      <c r="HA851" s="62"/>
      <c r="HB851" s="62"/>
      <c r="HC851" s="6"/>
      <c r="HD851" s="310"/>
      <c r="HE851" s="224"/>
      <c r="HF851" s="98"/>
      <c r="HH851" s="105"/>
      <c r="HI851" s="78"/>
      <c r="HJ851" s="73"/>
      <c r="HK851" s="62"/>
      <c r="HL851" s="62"/>
      <c r="HM851" s="62"/>
      <c r="HN851" s="62"/>
      <c r="HO851" s="62"/>
      <c r="HP851" s="62"/>
      <c r="HQ851" s="62"/>
      <c r="HR851" s="62"/>
      <c r="HS851" s="62"/>
      <c r="HT851" s="62"/>
      <c r="HU851" s="62"/>
      <c r="HV851" s="49"/>
      <c r="HW851" s="49"/>
      <c r="HX851" s="49"/>
      <c r="HY851" s="49"/>
      <c r="HZ851" s="49"/>
      <c r="IA851" s="62"/>
      <c r="IB851" s="49"/>
      <c r="IC851" s="49"/>
      <c r="ID851" s="49"/>
      <c r="IE851" s="49"/>
      <c r="IF851" s="49"/>
      <c r="IG851" s="62"/>
      <c r="IH851" s="62"/>
      <c r="II851" s="62"/>
      <c r="IJ851" s="62"/>
      <c r="IK851" s="62"/>
      <c r="IL851" s="49"/>
      <c r="IM851" s="49"/>
      <c r="IN851" s="49"/>
      <c r="IO851" s="49"/>
      <c r="IP851" s="49"/>
      <c r="IQ851" s="49"/>
      <c r="IR851" s="49"/>
      <c r="IS851" s="49"/>
      <c r="IT851" s="49"/>
      <c r="IU851" s="49"/>
      <c r="IV851" s="49"/>
      <c r="IW851" s="49"/>
    </row>
    <row r="852" spans="1:257">
      <c r="A852"/>
      <c r="FT852"/>
      <c r="FU852"/>
      <c r="HA852" s="62"/>
      <c r="HB852" s="62"/>
      <c r="HC852" s="6"/>
      <c r="HD852" s="310"/>
      <c r="HE852" s="224"/>
      <c r="HF852" s="98"/>
      <c r="HH852" s="105"/>
      <c r="HI852" s="78"/>
      <c r="HJ852" s="73"/>
      <c r="HK852" s="62"/>
      <c r="HL852" s="62"/>
      <c r="HM852" s="62"/>
      <c r="HN852" s="62"/>
      <c r="HO852" s="62"/>
      <c r="HP852" s="62"/>
      <c r="HQ852" s="62"/>
      <c r="HR852" s="62"/>
      <c r="HS852" s="62"/>
      <c r="HT852" s="62"/>
      <c r="HU852" s="62"/>
      <c r="HV852" s="49"/>
      <c r="HW852" s="49"/>
      <c r="HX852" s="49"/>
      <c r="HY852" s="49"/>
      <c r="HZ852" s="49"/>
      <c r="IA852" s="49"/>
      <c r="IB852" s="62"/>
      <c r="IC852" s="62"/>
      <c r="ID852" s="62"/>
      <c r="IE852" s="62"/>
      <c r="IF852" s="62"/>
      <c r="IG852" s="62"/>
      <c r="IH852" s="62"/>
      <c r="II852" s="62"/>
      <c r="IJ852" s="62"/>
      <c r="IK852" s="62"/>
      <c r="IL852" s="49"/>
      <c r="IM852" s="49"/>
      <c r="IN852" s="49"/>
      <c r="IO852" s="49"/>
      <c r="IP852" s="49"/>
      <c r="IQ852" s="49"/>
      <c r="IR852" s="49"/>
      <c r="IS852" s="49"/>
      <c r="IT852" s="49"/>
      <c r="IU852" s="49"/>
      <c r="IV852" s="49"/>
      <c r="IW852" s="49"/>
    </row>
    <row r="853" spans="1:257">
      <c r="A853"/>
      <c r="FT853"/>
      <c r="FU853"/>
      <c r="HA853" s="62"/>
      <c r="HB853" s="62"/>
      <c r="HC853" s="6"/>
      <c r="HD853" s="310"/>
      <c r="HE853" s="224"/>
      <c r="HF853" s="98"/>
      <c r="HH853" s="105"/>
      <c r="HI853" s="78"/>
      <c r="HJ853" s="73"/>
      <c r="HK853" s="62"/>
      <c r="HL853" s="62"/>
      <c r="HM853" s="62"/>
      <c r="HN853" s="62"/>
      <c r="HO853" s="62"/>
      <c r="HP853" s="62"/>
      <c r="HQ853" s="62"/>
      <c r="HR853" s="62"/>
      <c r="HS853" s="62"/>
      <c r="HT853" s="62"/>
      <c r="HU853" s="62"/>
      <c r="HV853" s="62"/>
      <c r="HW853" s="62"/>
      <c r="HX853" s="49"/>
      <c r="HY853" s="49"/>
      <c r="HZ853" s="49"/>
      <c r="IA853" s="49"/>
      <c r="IB853" s="62"/>
      <c r="IC853" s="62"/>
      <c r="ID853" s="62"/>
      <c r="IE853" s="62"/>
      <c r="IF853" s="62"/>
      <c r="IG853" s="49"/>
      <c r="IH853" s="49"/>
      <c r="II853" s="62"/>
      <c r="IJ853" s="62"/>
      <c r="IK853" s="62"/>
      <c r="IL853" s="62"/>
      <c r="IM853" s="62"/>
      <c r="IN853" s="62"/>
      <c r="IO853" s="62"/>
      <c r="IP853" s="62"/>
      <c r="IQ853" s="62"/>
      <c r="IR853" s="62"/>
      <c r="IS853" s="62"/>
      <c r="IT853" s="62"/>
      <c r="IU853" s="62"/>
      <c r="IV853" s="62"/>
      <c r="IW853" s="49"/>
    </row>
    <row r="854" spans="1:257">
      <c r="A854"/>
      <c r="FT854"/>
      <c r="FU854"/>
      <c r="HA854" s="62"/>
      <c r="HB854" s="62"/>
      <c r="HC854" s="6"/>
      <c r="HD854" s="311"/>
      <c r="HE854" s="225"/>
      <c r="HF854" s="99"/>
      <c r="HH854" s="106"/>
      <c r="HI854" s="78"/>
      <c r="HJ854" s="73"/>
      <c r="HK854" s="62"/>
      <c r="HL854" s="62"/>
      <c r="HM854" s="62"/>
      <c r="HN854" s="62"/>
      <c r="HO854" s="62"/>
      <c r="HP854" s="62"/>
      <c r="HQ854" s="62"/>
      <c r="HR854" s="62"/>
      <c r="HS854" s="62"/>
      <c r="HT854" s="62"/>
      <c r="HU854" s="62"/>
      <c r="HV854" s="62"/>
      <c r="HW854" s="62"/>
      <c r="HX854" s="62"/>
      <c r="HY854" s="62"/>
      <c r="HZ854" s="62"/>
      <c r="IA854" s="49"/>
      <c r="IB854" s="49"/>
      <c r="IC854" s="49"/>
      <c r="ID854" s="49"/>
      <c r="IE854" s="49"/>
      <c r="IF854" s="49"/>
      <c r="IG854" s="62"/>
      <c r="IH854" s="62"/>
      <c r="II854" s="62"/>
      <c r="IJ854" s="62"/>
      <c r="IK854" s="62"/>
      <c r="IL854" s="62"/>
      <c r="IM854" s="62"/>
      <c r="IN854" s="62"/>
      <c r="IO854" s="62"/>
      <c r="IP854" s="62"/>
      <c r="IQ854" s="62"/>
      <c r="IR854" s="62"/>
      <c r="IS854" s="62"/>
      <c r="IT854" s="62"/>
      <c r="IU854" s="62"/>
      <c r="IV854" s="62"/>
      <c r="IW854" s="62"/>
    </row>
    <row r="855" spans="1:257">
      <c r="A855"/>
      <c r="FT855"/>
      <c r="FU855"/>
      <c r="HA855" s="49"/>
      <c r="HB855" s="49"/>
      <c r="HC855" s="6"/>
      <c r="HD855" s="310"/>
      <c r="HE855" s="224"/>
      <c r="HF855" s="98"/>
      <c r="HH855" s="105"/>
      <c r="HI855" s="78"/>
      <c r="HJ855" s="70"/>
      <c r="HK855" s="49"/>
      <c r="HL855" s="49"/>
      <c r="HM855" s="49"/>
      <c r="HN855" s="49"/>
      <c r="HO855" s="49"/>
      <c r="HP855" s="49"/>
      <c r="HQ855" s="49"/>
      <c r="HR855" s="49"/>
      <c r="HS855" s="49"/>
      <c r="HT855" s="49"/>
      <c r="HU855" s="49"/>
      <c r="HV855" s="62"/>
      <c r="HW855" s="62"/>
      <c r="HX855" s="62"/>
      <c r="HY855" s="62"/>
      <c r="HZ855" s="62"/>
      <c r="IA855" s="62"/>
      <c r="IB855" s="49"/>
      <c r="IC855" s="49"/>
      <c r="ID855" s="49"/>
      <c r="IE855" s="49"/>
      <c r="IF855" s="49"/>
      <c r="IG855" s="62"/>
      <c r="IH855" s="62"/>
      <c r="II855" s="62"/>
      <c r="IJ855" s="62"/>
      <c r="IK855" s="62"/>
      <c r="IL855" s="62"/>
      <c r="IM855" s="62"/>
      <c r="IN855" s="62"/>
      <c r="IO855" s="62"/>
      <c r="IP855" s="62"/>
      <c r="IQ855" s="62"/>
      <c r="IR855" s="62"/>
      <c r="IS855" s="62"/>
      <c r="IT855" s="62"/>
      <c r="IU855" s="62"/>
      <c r="IV855" s="62"/>
      <c r="IW855" s="62"/>
    </row>
    <row r="856" spans="1:257">
      <c r="A856"/>
      <c r="FT856"/>
      <c r="FU856"/>
      <c r="HA856" s="62"/>
      <c r="HB856" s="62"/>
      <c r="HC856" s="6"/>
      <c r="HD856" s="310"/>
      <c r="HE856" s="224"/>
      <c r="HF856" s="98"/>
      <c r="HH856" s="105"/>
      <c r="HI856" s="78"/>
      <c r="HJ856" s="73"/>
      <c r="HK856" s="62"/>
      <c r="HL856" s="62"/>
      <c r="HM856" s="62"/>
      <c r="HN856" s="62"/>
      <c r="HO856" s="62"/>
      <c r="HP856" s="62"/>
      <c r="HQ856" s="62"/>
      <c r="HR856" s="62"/>
      <c r="HS856" s="62"/>
      <c r="HT856" s="62"/>
      <c r="HU856" s="62"/>
      <c r="HV856" s="62"/>
      <c r="HW856" s="62"/>
      <c r="HX856" s="62"/>
      <c r="HY856" s="62"/>
      <c r="HZ856" s="62"/>
      <c r="IA856" s="49"/>
      <c r="IB856" s="49"/>
      <c r="IC856" s="49"/>
      <c r="ID856" s="49"/>
      <c r="IE856" s="49"/>
      <c r="IF856" s="49"/>
      <c r="IG856" s="49"/>
      <c r="IH856" s="49"/>
      <c r="II856" s="62"/>
      <c r="IJ856" s="62"/>
      <c r="IK856" s="62"/>
      <c r="IL856" s="62"/>
      <c r="IM856" s="62"/>
      <c r="IN856" s="62"/>
      <c r="IO856" s="62"/>
      <c r="IP856" s="62"/>
      <c r="IQ856" s="62"/>
      <c r="IR856" s="62"/>
      <c r="IS856" s="62"/>
      <c r="IT856" s="62"/>
      <c r="IU856" s="62"/>
      <c r="IV856" s="62"/>
      <c r="IW856" s="62"/>
    </row>
    <row r="857" spans="1:257">
      <c r="A857"/>
      <c r="FT857"/>
      <c r="FU857"/>
      <c r="HA857" s="62"/>
      <c r="HB857" s="62"/>
      <c r="HC857" s="6"/>
      <c r="HD857" s="310"/>
      <c r="HE857" s="224"/>
      <c r="HF857" s="98"/>
      <c r="HH857" s="105"/>
      <c r="HI857" s="78"/>
      <c r="HJ857" s="73"/>
      <c r="HK857" s="62"/>
      <c r="HL857" s="62"/>
      <c r="HM857" s="62"/>
      <c r="HN857" s="62"/>
      <c r="HO857" s="62"/>
      <c r="HP857" s="62"/>
      <c r="HQ857" s="62"/>
      <c r="HR857" s="62"/>
      <c r="HS857" s="62"/>
      <c r="HT857" s="62"/>
      <c r="HU857" s="62"/>
      <c r="HV857" s="62"/>
      <c r="HW857" s="62"/>
      <c r="HX857" s="62"/>
      <c r="HY857" s="62"/>
      <c r="HZ857" s="62"/>
      <c r="IA857" s="49"/>
      <c r="IB857" s="62"/>
      <c r="IC857" s="62"/>
      <c r="ID857" s="62"/>
      <c r="IE857" s="62"/>
      <c r="IF857" s="62"/>
      <c r="IG857" s="62"/>
      <c r="IH857" s="62"/>
      <c r="II857" s="62"/>
      <c r="IJ857" s="62"/>
      <c r="IK857" s="62"/>
      <c r="IL857" s="62"/>
      <c r="IM857" s="62"/>
      <c r="IN857" s="62"/>
      <c r="IO857" s="62"/>
      <c r="IP857" s="62"/>
      <c r="IQ857" s="62"/>
      <c r="IR857" s="62"/>
      <c r="IS857" s="62"/>
      <c r="IT857" s="62"/>
      <c r="IU857" s="62"/>
      <c r="IV857" s="62"/>
      <c r="IW857" s="62"/>
    </row>
    <row r="858" spans="1:257">
      <c r="A858"/>
      <c r="FT858"/>
      <c r="FU858"/>
      <c r="HA858" s="49"/>
      <c r="HB858" s="49"/>
      <c r="HC858" s="6"/>
      <c r="HD858" s="310"/>
      <c r="HE858" s="224"/>
      <c r="HF858" s="98"/>
      <c r="HH858" s="105"/>
      <c r="HI858" s="78"/>
      <c r="HJ858" s="70"/>
      <c r="HK858" s="49"/>
      <c r="HL858" s="49"/>
      <c r="HM858" s="49"/>
      <c r="HN858" s="49"/>
      <c r="HO858" s="49"/>
      <c r="HP858" s="49"/>
      <c r="HQ858" s="49"/>
      <c r="HR858" s="49"/>
      <c r="HS858" s="49"/>
      <c r="HT858" s="49"/>
      <c r="HU858" s="49"/>
      <c r="HV858" s="62"/>
      <c r="HW858" s="62"/>
      <c r="HX858" s="62"/>
      <c r="HY858" s="62"/>
      <c r="HZ858" s="62"/>
      <c r="IA858" s="62"/>
      <c r="IB858" s="49"/>
      <c r="IC858" s="49"/>
      <c r="ID858" s="49"/>
      <c r="IE858" s="49"/>
      <c r="IF858" s="49"/>
      <c r="IG858" s="49"/>
      <c r="IH858" s="49"/>
      <c r="II858" s="49"/>
      <c r="IJ858" s="49"/>
      <c r="IK858" s="49"/>
      <c r="IL858" s="49"/>
      <c r="IM858" s="49"/>
      <c r="IN858" s="49"/>
      <c r="IO858" s="49"/>
      <c r="IP858" s="49"/>
      <c r="IQ858" s="49"/>
      <c r="IR858" s="49"/>
      <c r="IS858" s="49"/>
      <c r="IT858" s="49"/>
      <c r="IU858" s="49"/>
      <c r="IV858" s="49"/>
      <c r="IW858" s="49"/>
    </row>
    <row r="859" spans="1:257">
      <c r="A859"/>
      <c r="FT859"/>
      <c r="FU859"/>
      <c r="HA859" s="49"/>
      <c r="HB859" s="49"/>
      <c r="HC859" s="6"/>
      <c r="HD859" s="310"/>
      <c r="HE859" s="224"/>
      <c r="HF859" s="98"/>
      <c r="HH859" s="105"/>
      <c r="HI859" s="78"/>
      <c r="HJ859" s="70"/>
      <c r="HK859" s="49"/>
      <c r="HL859" s="49"/>
      <c r="HM859" s="49"/>
      <c r="HN859" s="49"/>
      <c r="HO859" s="49"/>
      <c r="HP859" s="49"/>
      <c r="HQ859" s="49"/>
      <c r="HR859" s="49"/>
      <c r="HS859" s="49"/>
      <c r="HT859" s="49"/>
      <c r="HU859" s="49"/>
      <c r="HV859" s="49"/>
      <c r="HW859" s="49"/>
      <c r="HX859" s="62"/>
      <c r="HY859" s="62"/>
      <c r="HZ859" s="62"/>
      <c r="IA859" s="62"/>
      <c r="IB859" s="49"/>
      <c r="IC859" s="49"/>
      <c r="ID859" s="49"/>
      <c r="IE859" s="49"/>
      <c r="IF859" s="49"/>
      <c r="IG859" s="49"/>
      <c r="IH859" s="49"/>
      <c r="II859" s="49"/>
      <c r="IJ859" s="49"/>
      <c r="IK859" s="49"/>
      <c r="IL859" s="49"/>
      <c r="IM859" s="49"/>
      <c r="IN859" s="49"/>
      <c r="IO859" s="49"/>
      <c r="IP859" s="49"/>
      <c r="IQ859" s="49"/>
      <c r="IR859" s="49"/>
      <c r="IS859" s="49"/>
      <c r="IT859" s="49"/>
      <c r="IU859" s="49"/>
      <c r="IV859" s="49"/>
      <c r="IW859" s="49"/>
    </row>
    <row r="860" spans="1:257">
      <c r="A860"/>
      <c r="FT860"/>
      <c r="FU860"/>
      <c r="HA860" s="49"/>
      <c r="HB860" s="49"/>
      <c r="HC860" s="6"/>
      <c r="HD860" s="310"/>
      <c r="HE860" s="224"/>
      <c r="HF860" s="98"/>
      <c r="HH860" s="105"/>
      <c r="HI860" s="78"/>
      <c r="HJ860" s="70"/>
      <c r="HK860" s="49"/>
      <c r="HL860" s="49"/>
      <c r="HM860" s="49"/>
      <c r="HN860" s="49"/>
      <c r="HO860" s="49"/>
      <c r="HP860" s="49"/>
      <c r="HQ860" s="49"/>
      <c r="HR860" s="49"/>
      <c r="HS860" s="49"/>
      <c r="HT860" s="49"/>
      <c r="HU860" s="49"/>
      <c r="HV860" s="62"/>
      <c r="HW860" s="62"/>
      <c r="HX860" s="49"/>
      <c r="HY860" s="49"/>
      <c r="HZ860" s="49"/>
      <c r="IA860" s="62"/>
      <c r="IB860" s="62"/>
      <c r="IC860" s="62"/>
      <c r="ID860" s="62"/>
      <c r="IE860" s="62"/>
      <c r="IF860" s="62"/>
      <c r="IG860" s="49"/>
      <c r="IH860" s="49"/>
      <c r="II860" s="49"/>
      <c r="IJ860" s="49"/>
      <c r="IK860" s="49"/>
      <c r="IL860" s="49"/>
      <c r="IM860" s="49"/>
      <c r="IN860" s="49"/>
      <c r="IO860" s="49"/>
      <c r="IP860" s="49"/>
      <c r="IQ860" s="49"/>
      <c r="IR860" s="49"/>
      <c r="IS860" s="49"/>
      <c r="IT860" s="49"/>
      <c r="IU860" s="49"/>
      <c r="IV860" s="49"/>
      <c r="IW860" s="49"/>
    </row>
    <row r="861" spans="1:257">
      <c r="A861"/>
      <c r="FT861"/>
      <c r="FU861"/>
      <c r="HA861" s="49"/>
      <c r="HB861" s="49"/>
      <c r="HC861" s="6"/>
      <c r="HD861" s="310"/>
      <c r="HE861" s="224"/>
      <c r="HF861" s="98"/>
      <c r="HH861" s="105"/>
      <c r="HI861" s="78"/>
      <c r="HJ861" s="70"/>
      <c r="HK861" s="49"/>
      <c r="HL861" s="49"/>
      <c r="HM861" s="49"/>
      <c r="HN861" s="49"/>
      <c r="HO861" s="49"/>
      <c r="HP861" s="49"/>
      <c r="HQ861" s="49"/>
      <c r="HR861" s="49"/>
      <c r="HS861" s="49"/>
      <c r="HT861" s="49"/>
      <c r="HU861" s="49"/>
      <c r="HV861" s="62"/>
      <c r="HW861" s="62"/>
      <c r="HX861" s="62"/>
      <c r="HY861" s="62"/>
      <c r="HZ861" s="62"/>
      <c r="IA861" s="62"/>
      <c r="IB861" s="62"/>
      <c r="IC861" s="62"/>
      <c r="ID861" s="62"/>
      <c r="IE861" s="62"/>
      <c r="IF861" s="62"/>
      <c r="IG861" s="49"/>
      <c r="IH861" s="49"/>
      <c r="II861" s="49"/>
      <c r="IJ861" s="49"/>
      <c r="IK861" s="49"/>
      <c r="IL861" s="49"/>
      <c r="IM861" s="49"/>
      <c r="IN861" s="49"/>
      <c r="IO861" s="49"/>
      <c r="IP861" s="49"/>
      <c r="IQ861" s="49"/>
      <c r="IR861" s="49"/>
      <c r="IS861" s="49"/>
      <c r="IT861" s="49"/>
      <c r="IU861" s="49"/>
      <c r="IV861" s="49"/>
      <c r="IW861" s="49"/>
    </row>
    <row r="862" spans="1:257">
      <c r="A862"/>
      <c r="FT862"/>
      <c r="FU862"/>
      <c r="HA862" s="49"/>
      <c r="HB862" s="49"/>
      <c r="HC862" s="6"/>
      <c r="HD862" s="310"/>
      <c r="HE862" s="224"/>
      <c r="HF862" s="98"/>
      <c r="HH862" s="105"/>
      <c r="HI862" s="78"/>
      <c r="HJ862" s="70"/>
      <c r="HK862" s="49"/>
      <c r="HL862" s="49"/>
      <c r="HM862" s="49"/>
      <c r="HN862" s="49"/>
      <c r="HO862" s="49"/>
      <c r="HP862" s="49"/>
      <c r="HQ862" s="49"/>
      <c r="HR862" s="49"/>
      <c r="HS862" s="49"/>
      <c r="HT862" s="49"/>
      <c r="HU862" s="49"/>
      <c r="HV862" s="49"/>
      <c r="HW862" s="49"/>
      <c r="HX862" s="62"/>
      <c r="HY862" s="62"/>
      <c r="HZ862" s="62"/>
      <c r="IA862" s="62"/>
      <c r="IB862" s="62"/>
      <c r="IC862" s="62"/>
      <c r="ID862" s="62"/>
      <c r="IE862" s="62"/>
      <c r="IF862" s="62"/>
      <c r="IG862" s="62"/>
      <c r="IH862" s="62"/>
      <c r="II862" s="49"/>
      <c r="IJ862" s="49"/>
      <c r="IK862" s="49"/>
      <c r="IL862" s="49"/>
      <c r="IM862" s="49"/>
      <c r="IN862" s="49"/>
      <c r="IO862" s="49"/>
      <c r="IP862" s="49"/>
      <c r="IQ862" s="49"/>
      <c r="IR862" s="49"/>
      <c r="IS862" s="49"/>
      <c r="IT862" s="49"/>
      <c r="IU862" s="49"/>
      <c r="IV862" s="49"/>
      <c r="IW862" s="49"/>
    </row>
    <row r="863" spans="1:257">
      <c r="A863"/>
      <c r="FT863"/>
      <c r="FU863"/>
      <c r="HA863" s="62"/>
      <c r="HB863" s="62"/>
      <c r="HC863" s="6"/>
      <c r="HD863" s="311"/>
      <c r="HE863" s="225"/>
      <c r="HF863" s="99"/>
      <c r="HH863" s="106"/>
      <c r="HI863" s="78"/>
      <c r="HJ863" s="73"/>
      <c r="HK863" s="62"/>
      <c r="HL863" s="62"/>
      <c r="HM863" s="62"/>
      <c r="HN863" s="62"/>
      <c r="HO863" s="62"/>
      <c r="HP863" s="62"/>
      <c r="HQ863" s="62"/>
      <c r="HR863" s="62"/>
      <c r="HS863" s="62"/>
      <c r="HT863" s="62"/>
      <c r="HU863" s="62"/>
      <c r="HV863" s="49"/>
      <c r="HW863" s="49"/>
      <c r="HX863" s="49"/>
      <c r="HY863" s="49"/>
      <c r="HZ863" s="49"/>
      <c r="IA863" s="49"/>
      <c r="IB863" s="62"/>
      <c r="IC863" s="62"/>
      <c r="ID863" s="62"/>
      <c r="IE863" s="62"/>
      <c r="IF863" s="62"/>
      <c r="IG863" s="62"/>
      <c r="IH863" s="62"/>
      <c r="II863" s="49"/>
      <c r="IJ863" s="49"/>
      <c r="IK863" s="49"/>
      <c r="IL863" s="49"/>
      <c r="IM863" s="49"/>
      <c r="IN863" s="49"/>
      <c r="IO863" s="49"/>
      <c r="IP863" s="49"/>
      <c r="IQ863" s="49"/>
      <c r="IR863" s="49"/>
      <c r="IS863" s="49"/>
      <c r="IT863" s="49"/>
      <c r="IU863" s="49"/>
      <c r="IV863" s="49"/>
      <c r="IW863" s="49"/>
    </row>
    <row r="864" spans="1:257">
      <c r="A864"/>
      <c r="FT864"/>
      <c r="FU864"/>
      <c r="HA864" s="62"/>
      <c r="HB864" s="62"/>
      <c r="HC864" s="6"/>
      <c r="HD864" s="310"/>
      <c r="HE864" s="224"/>
      <c r="HF864" s="98"/>
      <c r="HH864" s="105"/>
      <c r="HI864" s="78"/>
      <c r="HJ864" s="73"/>
      <c r="HK864" s="62"/>
      <c r="HL864" s="62"/>
      <c r="HM864" s="62"/>
      <c r="HN864" s="62"/>
      <c r="HO864" s="62"/>
      <c r="HP864" s="62"/>
      <c r="HQ864" s="62"/>
      <c r="HR864" s="62"/>
      <c r="HS864" s="62"/>
      <c r="HT864" s="62"/>
      <c r="HU864" s="62"/>
      <c r="HV864" s="49"/>
      <c r="HW864" s="49"/>
      <c r="HX864" s="49"/>
      <c r="HY864" s="49"/>
      <c r="HZ864" s="49"/>
      <c r="IA864" s="62"/>
      <c r="IB864" s="62"/>
      <c r="IC864" s="62"/>
      <c r="ID864" s="62"/>
      <c r="IE864" s="62"/>
      <c r="IF864" s="62"/>
      <c r="IG864" s="62"/>
      <c r="IH864" s="62"/>
      <c r="II864" s="62"/>
      <c r="IJ864" s="49"/>
      <c r="IK864" s="49"/>
      <c r="IL864" s="49"/>
      <c r="IM864" s="49"/>
      <c r="IN864" s="49"/>
      <c r="IO864" s="49"/>
      <c r="IP864" s="49"/>
      <c r="IQ864" s="49"/>
      <c r="IR864" s="49"/>
      <c r="IS864" s="49"/>
      <c r="IT864" s="49"/>
      <c r="IU864" s="49"/>
      <c r="IV864" s="49"/>
      <c r="IW864" s="49"/>
    </row>
    <row r="865" spans="1:257">
      <c r="A865"/>
      <c r="FT865"/>
      <c r="FU865"/>
      <c r="HA865" s="62"/>
      <c r="HB865" s="62"/>
      <c r="HC865" s="6"/>
      <c r="HD865" s="310"/>
      <c r="HE865" s="224"/>
      <c r="HF865" s="98"/>
      <c r="HH865" s="105"/>
      <c r="HI865" s="78"/>
      <c r="HJ865" s="73"/>
      <c r="HK865" s="62"/>
      <c r="HL865" s="62"/>
      <c r="HM865" s="62"/>
      <c r="HN865" s="62"/>
      <c r="HO865" s="62"/>
      <c r="HP865" s="62"/>
      <c r="HQ865" s="62"/>
      <c r="HR865" s="62"/>
      <c r="HS865" s="62"/>
      <c r="HT865" s="62"/>
      <c r="HU865" s="62"/>
      <c r="HV865" s="49"/>
      <c r="HW865" s="49"/>
      <c r="HX865" s="49"/>
      <c r="HY865" s="49"/>
      <c r="HZ865" s="49"/>
      <c r="IA865" s="62"/>
      <c r="IB865" s="49"/>
      <c r="IC865" s="49"/>
      <c r="ID865" s="49"/>
      <c r="IE865" s="49"/>
      <c r="IF865" s="49"/>
      <c r="IG865" s="62"/>
      <c r="IH865" s="62"/>
      <c r="II865" s="62"/>
      <c r="IJ865" s="62"/>
      <c r="IK865" s="62"/>
      <c r="IL865" s="49"/>
      <c r="IM865" s="49"/>
      <c r="IN865" s="49"/>
      <c r="IO865" s="49"/>
      <c r="IP865" s="49"/>
      <c r="IQ865" s="49"/>
      <c r="IR865" s="49"/>
      <c r="IS865" s="49"/>
      <c r="IT865" s="49"/>
      <c r="IU865" s="49"/>
      <c r="IV865" s="49"/>
      <c r="IW865" s="49"/>
    </row>
    <row r="866" spans="1:257">
      <c r="A866"/>
      <c r="FT866"/>
      <c r="FU866"/>
      <c r="HA866" s="62"/>
      <c r="HB866" s="62"/>
      <c r="HC866" s="6"/>
      <c r="HD866" s="310"/>
      <c r="HE866" s="224"/>
      <c r="HF866" s="98"/>
      <c r="HH866" s="105"/>
      <c r="HI866" s="78"/>
      <c r="HJ866" s="73"/>
      <c r="HK866" s="62"/>
      <c r="HL866" s="62"/>
      <c r="HM866" s="62"/>
      <c r="HN866" s="62"/>
      <c r="HO866" s="62"/>
      <c r="HP866" s="62"/>
      <c r="HQ866" s="62"/>
      <c r="HR866" s="62"/>
      <c r="HS866" s="62"/>
      <c r="HT866" s="62"/>
      <c r="HU866" s="62"/>
      <c r="HV866" s="49"/>
      <c r="HW866" s="49"/>
      <c r="HX866" s="49"/>
      <c r="HY866" s="49"/>
      <c r="HZ866" s="49"/>
      <c r="IA866" s="49"/>
      <c r="IB866" s="62"/>
      <c r="IC866" s="62"/>
      <c r="ID866" s="62"/>
      <c r="IE866" s="62"/>
      <c r="IF866" s="62"/>
      <c r="IG866" s="62"/>
      <c r="IH866" s="62"/>
      <c r="II866" s="62"/>
      <c r="IJ866" s="62"/>
      <c r="IK866" s="62"/>
      <c r="IL866" s="49"/>
      <c r="IM866" s="49"/>
      <c r="IN866" s="49"/>
      <c r="IO866" s="49"/>
      <c r="IP866" s="49"/>
      <c r="IQ866" s="49"/>
      <c r="IR866" s="49"/>
      <c r="IS866" s="49"/>
      <c r="IT866" s="49"/>
      <c r="IU866" s="49"/>
      <c r="IV866" s="49"/>
      <c r="IW866" s="49"/>
    </row>
    <row r="867" spans="1:257">
      <c r="A867"/>
      <c r="FT867"/>
      <c r="FU867"/>
      <c r="HA867" s="62"/>
      <c r="HB867" s="62"/>
      <c r="HC867" s="6"/>
      <c r="HD867" s="310"/>
      <c r="HE867" s="224"/>
      <c r="HF867" s="98"/>
      <c r="HH867" s="105"/>
      <c r="HI867" s="78"/>
      <c r="HJ867" s="73"/>
      <c r="HK867" s="62"/>
      <c r="HL867" s="62"/>
      <c r="HM867" s="62"/>
      <c r="HN867" s="62"/>
      <c r="HO867" s="62"/>
      <c r="HP867" s="62"/>
      <c r="HQ867" s="62"/>
      <c r="HR867" s="62"/>
      <c r="HS867" s="62"/>
      <c r="HT867" s="62"/>
      <c r="HU867" s="62"/>
      <c r="HV867" s="62"/>
      <c r="HW867" s="62"/>
      <c r="HX867" s="49"/>
      <c r="HY867" s="49"/>
      <c r="HZ867" s="49"/>
      <c r="IA867" s="49"/>
      <c r="IB867" s="62"/>
      <c r="IC867" s="62"/>
      <c r="ID867" s="62"/>
      <c r="IE867" s="62"/>
      <c r="IF867" s="62"/>
      <c r="IG867" s="49"/>
      <c r="IH867" s="49"/>
      <c r="II867" s="62"/>
      <c r="IJ867" s="62"/>
      <c r="IK867" s="62"/>
      <c r="IL867" s="62"/>
      <c r="IM867" s="62"/>
      <c r="IN867" s="62"/>
      <c r="IO867" s="62"/>
      <c r="IP867" s="62"/>
      <c r="IQ867" s="62"/>
      <c r="IR867" s="62"/>
      <c r="IS867" s="62"/>
      <c r="IT867" s="62"/>
      <c r="IU867" s="62"/>
      <c r="IV867" s="62"/>
      <c r="IW867" s="49"/>
    </row>
    <row r="868" spans="1:257">
      <c r="A868"/>
      <c r="FT868"/>
      <c r="FU868"/>
      <c r="HA868" s="62"/>
      <c r="HB868" s="62"/>
      <c r="HC868" s="6"/>
      <c r="HD868" s="310"/>
      <c r="HE868" s="224"/>
      <c r="HF868" s="98"/>
      <c r="HH868" s="105"/>
      <c r="HI868" s="78"/>
      <c r="HJ868" s="73"/>
      <c r="HK868" s="62"/>
      <c r="HL868" s="62"/>
      <c r="HM868" s="62"/>
      <c r="HN868" s="62"/>
      <c r="HO868" s="62"/>
      <c r="HP868" s="62"/>
      <c r="HQ868" s="62"/>
      <c r="HR868" s="62"/>
      <c r="HS868" s="62"/>
      <c r="HT868" s="62"/>
      <c r="HU868" s="62"/>
      <c r="HV868" s="62"/>
      <c r="HW868" s="62"/>
      <c r="HX868" s="62"/>
      <c r="HY868" s="62"/>
      <c r="HZ868" s="62"/>
      <c r="IA868" s="49"/>
      <c r="IB868" s="49"/>
      <c r="IC868" s="49"/>
      <c r="ID868" s="49"/>
      <c r="IE868" s="49"/>
      <c r="IF868" s="49"/>
      <c r="IG868" s="62"/>
      <c r="IH868" s="62"/>
      <c r="II868" s="62"/>
      <c r="IJ868" s="62"/>
      <c r="IK868" s="62"/>
      <c r="IL868" s="62"/>
      <c r="IM868" s="62"/>
      <c r="IN868" s="62"/>
      <c r="IO868" s="62"/>
      <c r="IP868" s="62"/>
      <c r="IQ868" s="62"/>
      <c r="IR868" s="62"/>
      <c r="IS868" s="62"/>
      <c r="IT868" s="62"/>
      <c r="IU868" s="62"/>
      <c r="IV868" s="62"/>
      <c r="IW868" s="62"/>
    </row>
    <row r="869" spans="1:257">
      <c r="A869"/>
      <c r="FT869"/>
      <c r="FU869"/>
      <c r="HA869" s="49"/>
      <c r="HB869" s="49"/>
      <c r="HC869" s="6"/>
      <c r="HD869" s="310"/>
      <c r="HE869" s="224"/>
      <c r="HF869" s="98"/>
      <c r="HH869" s="105"/>
      <c r="HI869" s="78"/>
      <c r="HJ869" s="70"/>
      <c r="HK869" s="49"/>
      <c r="HL869" s="49"/>
      <c r="HM869" s="49"/>
      <c r="HN869" s="49"/>
      <c r="HO869" s="49"/>
      <c r="HP869" s="49"/>
      <c r="HQ869" s="49"/>
      <c r="HR869" s="49"/>
      <c r="HS869" s="49"/>
      <c r="HT869" s="49"/>
      <c r="HU869" s="49"/>
      <c r="HV869" s="62"/>
      <c r="HW869" s="62"/>
      <c r="HX869" s="62"/>
      <c r="HY869" s="62"/>
      <c r="HZ869" s="62"/>
      <c r="IA869" s="62"/>
      <c r="IB869" s="49"/>
      <c r="IC869" s="49"/>
      <c r="ID869" s="49"/>
      <c r="IE869" s="49"/>
      <c r="IF869" s="49"/>
      <c r="IG869" s="62"/>
      <c r="IH869" s="62"/>
      <c r="II869" s="62"/>
      <c r="IJ869" s="62"/>
      <c r="IK869" s="62"/>
      <c r="IL869" s="62"/>
      <c r="IM869" s="62"/>
      <c r="IN869" s="62"/>
      <c r="IO869" s="62"/>
      <c r="IP869" s="62"/>
      <c r="IQ869" s="62"/>
      <c r="IR869" s="62"/>
      <c r="IS869" s="62"/>
      <c r="IT869" s="62"/>
      <c r="IU869" s="62"/>
      <c r="IV869" s="62"/>
      <c r="IW869" s="62"/>
    </row>
    <row r="870" spans="1:257">
      <c r="A870"/>
      <c r="FT870"/>
      <c r="FU870"/>
      <c r="HA870" s="62"/>
      <c r="HB870" s="62"/>
      <c r="HC870" s="6"/>
      <c r="HD870" s="310"/>
      <c r="HE870" s="224"/>
      <c r="HF870" s="98"/>
      <c r="HH870" s="105"/>
      <c r="HI870" s="78"/>
      <c r="HJ870" s="73"/>
      <c r="HK870" s="62"/>
      <c r="HL870" s="62"/>
      <c r="HM870" s="62"/>
      <c r="HN870" s="62"/>
      <c r="HO870" s="62"/>
      <c r="HP870" s="62"/>
      <c r="HQ870" s="62"/>
      <c r="HR870" s="62"/>
      <c r="HS870" s="62"/>
      <c r="HT870" s="62"/>
      <c r="HU870" s="62"/>
      <c r="HV870" s="62"/>
      <c r="HW870" s="62"/>
      <c r="HX870" s="62"/>
      <c r="HY870" s="62"/>
      <c r="HZ870" s="62"/>
      <c r="IA870" s="49"/>
      <c r="IB870" s="49"/>
      <c r="IC870" s="49"/>
      <c r="ID870" s="49"/>
      <c r="IE870" s="49"/>
      <c r="IF870" s="49"/>
      <c r="IG870" s="49"/>
      <c r="IH870" s="49"/>
      <c r="II870" s="62"/>
      <c r="IJ870" s="62"/>
      <c r="IK870" s="62"/>
      <c r="IL870" s="62"/>
      <c r="IM870" s="62"/>
      <c r="IN870" s="62"/>
      <c r="IO870" s="62"/>
      <c r="IP870" s="62"/>
      <c r="IQ870" s="62"/>
      <c r="IR870" s="62"/>
      <c r="IS870" s="62"/>
      <c r="IT870" s="62"/>
      <c r="IU870" s="62"/>
      <c r="IV870" s="62"/>
      <c r="IW870" s="62"/>
    </row>
    <row r="871" spans="1:257">
      <c r="A871"/>
      <c r="FT871"/>
      <c r="FU871"/>
      <c r="HA871" s="62"/>
      <c r="HB871" s="62"/>
      <c r="HC871" s="6"/>
      <c r="HD871" s="310"/>
      <c r="HE871" s="224"/>
      <c r="HF871" s="98"/>
      <c r="HH871" s="105"/>
      <c r="HI871" s="78"/>
      <c r="HJ871" s="73"/>
      <c r="HK871" s="62"/>
      <c r="HL871" s="62"/>
      <c r="HM871" s="62"/>
      <c r="HN871" s="62"/>
      <c r="HO871" s="62"/>
      <c r="HP871" s="62"/>
      <c r="HQ871" s="62"/>
      <c r="HR871" s="62"/>
      <c r="HS871" s="62"/>
      <c r="HT871" s="62"/>
      <c r="HU871" s="62"/>
      <c r="HV871" s="62"/>
      <c r="HW871" s="62"/>
      <c r="HX871" s="62"/>
      <c r="HY871" s="62"/>
      <c r="HZ871" s="62"/>
      <c r="IA871" s="49"/>
      <c r="IB871" s="62"/>
      <c r="IC871" s="62"/>
      <c r="ID871" s="62"/>
      <c r="IE871" s="62"/>
      <c r="IF871" s="62"/>
      <c r="IG871" s="62"/>
      <c r="IH871" s="62"/>
      <c r="II871" s="62"/>
      <c r="IJ871" s="62"/>
      <c r="IK871" s="62"/>
      <c r="IL871" s="62"/>
      <c r="IM871" s="62"/>
      <c r="IN871" s="62"/>
      <c r="IO871" s="62"/>
      <c r="IP871" s="62"/>
      <c r="IQ871" s="62"/>
      <c r="IR871" s="62"/>
      <c r="IS871" s="62"/>
      <c r="IT871" s="62"/>
      <c r="IU871" s="62"/>
      <c r="IV871" s="62"/>
      <c r="IW871" s="62"/>
    </row>
    <row r="872" spans="1:257">
      <c r="A872"/>
      <c r="FT872"/>
      <c r="FU872"/>
      <c r="HA872" s="49"/>
      <c r="HB872" s="49"/>
      <c r="HC872" s="6"/>
      <c r="HD872" s="310"/>
      <c r="HE872" s="224"/>
      <c r="HF872" s="98"/>
      <c r="HH872" s="105"/>
      <c r="HI872" s="78"/>
      <c r="HJ872" s="70"/>
      <c r="HK872" s="49"/>
      <c r="HL872" s="49"/>
      <c r="HM872" s="49"/>
      <c r="HN872" s="49"/>
      <c r="HO872" s="49"/>
      <c r="HP872" s="49"/>
      <c r="HQ872" s="49"/>
      <c r="HR872" s="49"/>
      <c r="HS872" s="49"/>
      <c r="HT872" s="49"/>
      <c r="HU872" s="49"/>
      <c r="HV872" s="62"/>
      <c r="HW872" s="62"/>
      <c r="HX872" s="62"/>
      <c r="HY872" s="62"/>
      <c r="HZ872" s="62"/>
      <c r="IA872" s="62"/>
      <c r="IB872" s="49"/>
      <c r="IC872" s="49"/>
      <c r="ID872" s="49"/>
      <c r="IE872" s="49"/>
      <c r="IF872" s="49"/>
      <c r="IG872" s="49"/>
      <c r="IH872" s="49"/>
      <c r="II872" s="49"/>
      <c r="IJ872" s="49"/>
      <c r="IK872" s="49"/>
      <c r="IL872" s="49"/>
      <c r="IM872" s="49"/>
      <c r="IN872" s="49"/>
      <c r="IO872" s="49"/>
      <c r="IP872" s="49"/>
      <c r="IQ872" s="49"/>
      <c r="IR872" s="49"/>
      <c r="IS872" s="49"/>
      <c r="IT872" s="49"/>
      <c r="IU872" s="49"/>
      <c r="IV872" s="49"/>
      <c r="IW872" s="49"/>
    </row>
    <row r="873" spans="1:257">
      <c r="A873"/>
      <c r="FT873"/>
      <c r="FU873"/>
      <c r="HA873" s="49"/>
      <c r="HB873" s="49"/>
      <c r="HC873" s="6"/>
      <c r="HD873" s="310"/>
      <c r="HE873" s="224"/>
      <c r="HF873" s="98"/>
      <c r="HH873" s="105"/>
      <c r="HI873" s="78"/>
      <c r="HJ873" s="70"/>
      <c r="HK873" s="49"/>
      <c r="HL873" s="49"/>
      <c r="HM873" s="49"/>
      <c r="HN873" s="49"/>
      <c r="HO873" s="49"/>
      <c r="HP873" s="49"/>
      <c r="HQ873" s="49"/>
      <c r="HR873" s="49"/>
      <c r="HS873" s="49"/>
      <c r="HT873" s="49"/>
      <c r="HU873" s="49"/>
      <c r="HV873" s="49"/>
      <c r="HW873" s="49"/>
      <c r="HX873" s="62"/>
      <c r="HY873" s="62"/>
      <c r="HZ873" s="62"/>
      <c r="IA873" s="62"/>
      <c r="IB873" s="49"/>
      <c r="IC873" s="49"/>
      <c r="ID873" s="49"/>
      <c r="IE873" s="49"/>
      <c r="IF873" s="49"/>
      <c r="IG873" s="49"/>
      <c r="IH873" s="49"/>
      <c r="II873" s="49"/>
      <c r="IJ873" s="49"/>
      <c r="IK873" s="49"/>
      <c r="IL873" s="49"/>
      <c r="IM873" s="49"/>
      <c r="IN873" s="49"/>
      <c r="IO873" s="49"/>
      <c r="IP873" s="49"/>
      <c r="IQ873" s="49"/>
      <c r="IR873" s="49"/>
      <c r="IS873" s="49"/>
      <c r="IT873" s="49"/>
      <c r="IU873" s="49"/>
      <c r="IV873" s="49"/>
      <c r="IW873" s="49"/>
    </row>
    <row r="874" spans="1:257">
      <c r="A874"/>
      <c r="FT874"/>
      <c r="FU874"/>
      <c r="HA874" s="49"/>
      <c r="HB874" s="49"/>
      <c r="HC874" s="6"/>
      <c r="HD874" s="310"/>
      <c r="HE874" s="224"/>
      <c r="HF874" s="98"/>
      <c r="HH874" s="105"/>
      <c r="HI874" s="78"/>
      <c r="HJ874" s="70"/>
      <c r="HK874" s="49"/>
      <c r="HL874" s="49"/>
      <c r="HM874" s="49"/>
      <c r="HN874" s="49"/>
      <c r="HO874" s="49"/>
      <c r="HP874" s="49"/>
      <c r="HQ874" s="49"/>
      <c r="HR874" s="49"/>
      <c r="HS874" s="49"/>
      <c r="HT874" s="49"/>
      <c r="HU874" s="49"/>
      <c r="HV874" s="62"/>
      <c r="HW874" s="62"/>
      <c r="HX874" s="49"/>
      <c r="HY874" s="49"/>
      <c r="HZ874" s="49"/>
      <c r="IA874" s="62"/>
      <c r="IB874" s="62"/>
      <c r="IC874" s="62"/>
      <c r="ID874" s="62"/>
      <c r="IE874" s="62"/>
      <c r="IF874" s="62"/>
      <c r="IG874" s="49"/>
      <c r="IH874" s="49"/>
      <c r="II874" s="49"/>
      <c r="IJ874" s="49"/>
      <c r="IK874" s="49"/>
      <c r="IL874" s="49"/>
      <c r="IM874" s="49"/>
      <c r="IN874" s="49"/>
      <c r="IO874" s="49"/>
      <c r="IP874" s="49"/>
      <c r="IQ874" s="49"/>
      <c r="IR874" s="49"/>
      <c r="IS874" s="49"/>
      <c r="IT874" s="49"/>
      <c r="IU874" s="49"/>
      <c r="IV874" s="49"/>
      <c r="IW874" s="49"/>
    </row>
    <row r="875" spans="1:257">
      <c r="A875"/>
      <c r="FT875"/>
      <c r="FU875"/>
      <c r="HA875" s="49"/>
      <c r="HB875" s="49"/>
      <c r="HC875" s="6"/>
      <c r="HD875" s="310"/>
      <c r="HE875" s="224"/>
      <c r="HF875" s="98"/>
      <c r="HH875" s="105"/>
      <c r="HI875" s="78"/>
      <c r="HJ875" s="70"/>
      <c r="HK875" s="49"/>
      <c r="HL875" s="49"/>
      <c r="HM875" s="49"/>
      <c r="HN875" s="49"/>
      <c r="HO875" s="49"/>
      <c r="HP875" s="49"/>
      <c r="HQ875" s="49"/>
      <c r="HR875" s="49"/>
      <c r="HS875" s="49"/>
      <c r="HT875" s="49"/>
      <c r="HU875" s="49"/>
      <c r="HV875" s="62"/>
      <c r="HW875" s="62"/>
      <c r="HX875" s="62"/>
      <c r="HY875" s="62"/>
      <c r="HZ875" s="62"/>
      <c r="IA875" s="62"/>
      <c r="IB875" s="62"/>
      <c r="IC875" s="62"/>
      <c r="ID875" s="62"/>
      <c r="IE875" s="62"/>
      <c r="IF875" s="62"/>
      <c r="IG875" s="49"/>
      <c r="IH875" s="49"/>
      <c r="II875" s="49"/>
      <c r="IJ875" s="49"/>
      <c r="IK875" s="49"/>
      <c r="IL875" s="49"/>
      <c r="IM875" s="49"/>
      <c r="IN875" s="49"/>
      <c r="IO875" s="49"/>
      <c r="IP875" s="49"/>
      <c r="IQ875" s="49"/>
      <c r="IR875" s="49"/>
      <c r="IS875" s="49"/>
      <c r="IT875" s="49"/>
      <c r="IU875" s="49"/>
      <c r="IV875" s="49"/>
      <c r="IW875" s="49"/>
    </row>
    <row r="876" spans="1:257">
      <c r="A876"/>
      <c r="FT876"/>
      <c r="FU876"/>
      <c r="HA876" s="49"/>
      <c r="HB876" s="49"/>
      <c r="HC876" s="6"/>
      <c r="HD876" s="310"/>
      <c r="HE876" s="224"/>
      <c r="HF876" s="98"/>
      <c r="HH876" s="105"/>
      <c r="HI876" s="78"/>
      <c r="HJ876" s="70"/>
      <c r="HK876" s="49"/>
      <c r="HL876" s="49"/>
      <c r="HM876" s="49"/>
      <c r="HN876" s="49"/>
      <c r="HO876" s="49"/>
      <c r="HP876" s="49"/>
      <c r="HQ876" s="49"/>
      <c r="HR876" s="49"/>
      <c r="HS876" s="49"/>
      <c r="HT876" s="49"/>
      <c r="HU876" s="49"/>
      <c r="HV876" s="49"/>
      <c r="HW876" s="49"/>
      <c r="HX876" s="62"/>
      <c r="HY876" s="62"/>
      <c r="HZ876" s="62"/>
      <c r="IA876" s="62"/>
      <c r="IB876" s="62"/>
      <c r="IC876" s="62"/>
      <c r="ID876" s="62"/>
      <c r="IE876" s="62"/>
      <c r="IF876" s="62"/>
      <c r="IG876" s="62"/>
      <c r="IH876" s="62"/>
      <c r="II876" s="49"/>
      <c r="IJ876" s="49"/>
      <c r="IK876" s="49"/>
      <c r="IL876" s="49"/>
      <c r="IM876" s="49"/>
      <c r="IN876" s="49"/>
      <c r="IO876" s="49"/>
      <c r="IP876" s="49"/>
      <c r="IQ876" s="49"/>
      <c r="IR876" s="49"/>
      <c r="IS876" s="49"/>
      <c r="IT876" s="49"/>
      <c r="IU876" s="49"/>
      <c r="IV876" s="49"/>
      <c r="IW876" s="49"/>
    </row>
    <row r="877" spans="1:257">
      <c r="A877"/>
      <c r="FT877"/>
      <c r="FU877"/>
      <c r="HA877" s="62"/>
      <c r="HB877" s="62"/>
      <c r="HC877" s="6"/>
      <c r="HD877" s="311"/>
      <c r="HE877" s="225"/>
      <c r="HF877" s="99"/>
      <c r="HH877" s="106"/>
      <c r="HI877" s="78"/>
      <c r="HJ877" s="73"/>
      <c r="HK877" s="62"/>
      <c r="HL877" s="62"/>
      <c r="HM877" s="62"/>
      <c r="HN877" s="62"/>
      <c r="HO877" s="62"/>
      <c r="HP877" s="62"/>
      <c r="HQ877" s="62"/>
      <c r="HR877" s="62"/>
      <c r="HS877" s="62"/>
      <c r="HT877" s="62"/>
      <c r="HU877" s="62"/>
      <c r="HV877" s="49"/>
      <c r="HW877" s="49"/>
      <c r="HX877" s="49"/>
      <c r="HY877" s="49"/>
      <c r="HZ877" s="49"/>
      <c r="IA877" s="49"/>
      <c r="IB877" s="62"/>
      <c r="IC877" s="62"/>
      <c r="ID877" s="62"/>
      <c r="IE877" s="62"/>
      <c r="IF877" s="62"/>
      <c r="IG877" s="62"/>
      <c r="IH877" s="62"/>
      <c r="II877" s="49"/>
      <c r="IJ877" s="49"/>
      <c r="IK877" s="49"/>
      <c r="IL877" s="49"/>
      <c r="IM877" s="49"/>
      <c r="IN877" s="49"/>
      <c r="IO877" s="49"/>
      <c r="IP877" s="49"/>
      <c r="IQ877" s="49"/>
      <c r="IR877" s="49"/>
      <c r="IS877" s="49"/>
      <c r="IT877" s="49"/>
      <c r="IU877" s="49"/>
      <c r="IV877" s="49"/>
      <c r="IW877" s="49"/>
    </row>
    <row r="878" spans="1:257">
      <c r="A878"/>
      <c r="FT878"/>
      <c r="FU878"/>
      <c r="HA878" s="62"/>
      <c r="HB878" s="62"/>
      <c r="HC878" s="6"/>
      <c r="HD878" s="310"/>
      <c r="HE878" s="224"/>
      <c r="HF878" s="98"/>
      <c r="HH878" s="105"/>
      <c r="HI878" s="78"/>
      <c r="HJ878" s="73"/>
      <c r="HK878" s="62"/>
      <c r="HL878" s="62"/>
      <c r="HM878" s="62"/>
      <c r="HN878" s="62"/>
      <c r="HO878" s="62"/>
      <c r="HP878" s="62"/>
      <c r="HQ878" s="62"/>
      <c r="HR878" s="62"/>
      <c r="HS878" s="62"/>
      <c r="HT878" s="62"/>
      <c r="HU878" s="62"/>
      <c r="HV878" s="49"/>
      <c r="HW878" s="49"/>
      <c r="HX878" s="49"/>
      <c r="HY878" s="49"/>
      <c r="HZ878" s="49"/>
      <c r="IA878" s="62"/>
      <c r="IB878" s="62"/>
      <c r="IC878" s="62"/>
      <c r="ID878" s="62"/>
      <c r="IE878" s="62"/>
      <c r="IF878" s="62"/>
      <c r="IG878" s="62"/>
      <c r="IH878" s="62"/>
      <c r="II878" s="62"/>
      <c r="IJ878" s="49"/>
      <c r="IK878" s="49"/>
      <c r="IL878" s="49"/>
      <c r="IM878" s="49"/>
      <c r="IN878" s="49"/>
      <c r="IO878" s="49"/>
      <c r="IP878" s="49"/>
      <c r="IQ878" s="49"/>
      <c r="IR878" s="49"/>
      <c r="IS878" s="49"/>
      <c r="IT878" s="49"/>
      <c r="IU878" s="49"/>
      <c r="IV878" s="49"/>
      <c r="IW878" s="49"/>
    </row>
    <row r="879" spans="1:257">
      <c r="A879"/>
      <c r="FT879"/>
      <c r="FU879"/>
      <c r="HA879" s="62"/>
      <c r="HB879" s="62"/>
      <c r="HC879" s="6"/>
      <c r="HD879" s="310"/>
      <c r="HE879" s="224"/>
      <c r="HF879" s="98"/>
      <c r="HH879" s="105"/>
      <c r="HI879" s="78"/>
      <c r="HJ879" s="73"/>
      <c r="HK879" s="62"/>
      <c r="HL879" s="62"/>
      <c r="HM879" s="62"/>
      <c r="HN879" s="62"/>
      <c r="HO879" s="62"/>
      <c r="HP879" s="62"/>
      <c r="HQ879" s="62"/>
      <c r="HR879" s="62"/>
      <c r="HS879" s="62"/>
      <c r="HT879" s="62"/>
      <c r="HU879" s="62"/>
      <c r="HV879" s="49"/>
      <c r="HW879" s="49"/>
      <c r="HX879" s="49"/>
      <c r="HY879" s="49"/>
      <c r="HZ879" s="49"/>
      <c r="IA879" s="62"/>
      <c r="IB879" s="49"/>
      <c r="IC879" s="49"/>
      <c r="ID879" s="49"/>
      <c r="IE879" s="49"/>
      <c r="IF879" s="49"/>
      <c r="IG879" s="62"/>
      <c r="IH879" s="62"/>
      <c r="II879" s="62"/>
      <c r="IJ879" s="62"/>
      <c r="IK879" s="62"/>
      <c r="IL879" s="49"/>
      <c r="IM879" s="49"/>
      <c r="IN879" s="49"/>
      <c r="IO879" s="49"/>
      <c r="IP879" s="49"/>
      <c r="IQ879" s="49"/>
      <c r="IR879" s="49"/>
      <c r="IS879" s="49"/>
      <c r="IT879" s="49"/>
      <c r="IU879" s="49"/>
      <c r="IV879" s="49"/>
      <c r="IW879" s="49"/>
    </row>
    <row r="880" spans="1:257">
      <c r="A880"/>
      <c r="FT880"/>
      <c r="FU880"/>
      <c r="HA880" s="62"/>
      <c r="HB880" s="62"/>
      <c r="HC880" s="6"/>
      <c r="HD880" s="310"/>
      <c r="HE880" s="224"/>
      <c r="HF880" s="98"/>
      <c r="HH880" s="105"/>
      <c r="HI880" s="78"/>
      <c r="HJ880" s="73"/>
      <c r="HK880" s="62"/>
      <c r="HL880" s="62"/>
      <c r="HM880" s="62"/>
      <c r="HN880" s="62"/>
      <c r="HO880" s="62"/>
      <c r="HP880" s="62"/>
      <c r="HQ880" s="62"/>
      <c r="HR880" s="62"/>
      <c r="HS880" s="62"/>
      <c r="HT880" s="62"/>
      <c r="HU880" s="62"/>
      <c r="HV880" s="49"/>
      <c r="HW880" s="49"/>
      <c r="HX880" s="49"/>
      <c r="HY880" s="49"/>
      <c r="HZ880" s="49"/>
      <c r="IA880" s="49"/>
      <c r="IB880" s="62"/>
      <c r="IC880" s="62"/>
      <c r="ID880" s="62"/>
      <c r="IE880" s="62"/>
      <c r="IF880" s="62"/>
      <c r="IG880" s="62"/>
      <c r="IH880" s="62"/>
      <c r="II880" s="62"/>
      <c r="IJ880" s="62"/>
      <c r="IK880" s="62"/>
      <c r="IL880" s="49"/>
      <c r="IM880" s="49"/>
      <c r="IN880" s="49"/>
      <c r="IO880" s="49"/>
      <c r="IP880" s="49"/>
      <c r="IQ880" s="49"/>
      <c r="IR880" s="49"/>
      <c r="IS880" s="49"/>
      <c r="IT880" s="49"/>
      <c r="IU880" s="49"/>
      <c r="IV880" s="49"/>
      <c r="IW880" s="49"/>
    </row>
    <row r="881" spans="1:257">
      <c r="A881"/>
      <c r="FT881"/>
      <c r="FU881"/>
      <c r="HA881" s="62"/>
      <c r="HB881" s="62"/>
      <c r="HC881" s="6"/>
      <c r="HD881" s="310"/>
      <c r="HE881" s="224"/>
      <c r="HF881" s="98"/>
      <c r="HH881" s="105"/>
      <c r="HI881" s="78"/>
      <c r="HJ881" s="73"/>
      <c r="HK881" s="62"/>
      <c r="HL881" s="62"/>
      <c r="HM881" s="62"/>
      <c r="HN881" s="62"/>
      <c r="HO881" s="62"/>
      <c r="HP881" s="62"/>
      <c r="HQ881" s="62"/>
      <c r="HR881" s="62"/>
      <c r="HS881" s="62"/>
      <c r="HT881" s="62"/>
      <c r="HU881" s="62"/>
      <c r="HV881" s="62"/>
      <c r="HW881" s="62"/>
      <c r="HX881" s="49"/>
      <c r="HY881" s="49"/>
      <c r="HZ881" s="49"/>
      <c r="IA881" s="49"/>
      <c r="IB881" s="62"/>
      <c r="IC881" s="62"/>
      <c r="ID881" s="62"/>
      <c r="IE881" s="62"/>
      <c r="IF881" s="62"/>
      <c r="IG881" s="49"/>
      <c r="IH881" s="49"/>
      <c r="II881" s="62"/>
      <c r="IJ881" s="62"/>
      <c r="IK881" s="62"/>
      <c r="IL881" s="62"/>
      <c r="IM881" s="62"/>
      <c r="IN881" s="62"/>
      <c r="IO881" s="62"/>
      <c r="IP881" s="62"/>
      <c r="IQ881" s="62"/>
      <c r="IR881" s="62"/>
      <c r="IS881" s="62"/>
      <c r="IT881" s="62"/>
      <c r="IU881" s="62"/>
      <c r="IV881" s="62"/>
      <c r="IW881" s="49"/>
    </row>
    <row r="882" spans="1:257">
      <c r="A882"/>
      <c r="FT882"/>
      <c r="FU882"/>
      <c r="HA882" s="62"/>
      <c r="HB882" s="62"/>
      <c r="HC882" s="6"/>
      <c r="HD882" s="310"/>
      <c r="HE882" s="224"/>
      <c r="HF882" s="98"/>
      <c r="HH882" s="105"/>
      <c r="HI882" s="78"/>
      <c r="HJ882" s="73"/>
      <c r="HK882" s="62"/>
      <c r="HL882" s="62"/>
      <c r="HM882" s="62"/>
      <c r="HN882" s="62"/>
      <c r="HO882" s="62"/>
      <c r="HP882" s="62"/>
      <c r="HQ882" s="62"/>
      <c r="HR882" s="62"/>
      <c r="HS882" s="62"/>
      <c r="HT882" s="62"/>
      <c r="HU882" s="62"/>
      <c r="HV882" s="62"/>
      <c r="HW882" s="62"/>
      <c r="HX882" s="62"/>
      <c r="HY882" s="62"/>
      <c r="HZ882" s="62"/>
      <c r="IA882" s="49"/>
      <c r="IB882" s="49"/>
      <c r="IC882" s="49"/>
      <c r="ID882" s="49"/>
      <c r="IE882" s="49"/>
      <c r="IF882" s="49"/>
      <c r="IG882" s="62"/>
      <c r="IH882" s="62"/>
      <c r="II882" s="62"/>
      <c r="IJ882" s="62"/>
      <c r="IK882" s="62"/>
      <c r="IL882" s="62"/>
      <c r="IM882" s="62"/>
      <c r="IN882" s="62"/>
      <c r="IO882" s="62"/>
      <c r="IP882" s="62"/>
      <c r="IQ882" s="62"/>
      <c r="IR882" s="62"/>
      <c r="IS882" s="62"/>
      <c r="IT882" s="62"/>
      <c r="IU882" s="62"/>
      <c r="IV882" s="62"/>
      <c r="IW882" s="62"/>
    </row>
    <row r="883" spans="1:257">
      <c r="A883"/>
      <c r="FT883"/>
      <c r="FU883"/>
      <c r="HA883" s="49"/>
      <c r="HB883" s="49"/>
      <c r="HC883" s="6"/>
      <c r="HD883" s="310"/>
      <c r="HE883" s="224"/>
      <c r="HF883" s="98"/>
      <c r="HH883" s="105"/>
      <c r="HI883" s="78"/>
      <c r="HJ883" s="70"/>
      <c r="HK883" s="49"/>
      <c r="HL883" s="49"/>
      <c r="HM883" s="49"/>
      <c r="HN883" s="49"/>
      <c r="HO883" s="49"/>
      <c r="HP883" s="49"/>
      <c r="HQ883" s="49"/>
      <c r="HR883" s="49"/>
      <c r="HS883" s="49"/>
      <c r="HT883" s="49"/>
      <c r="HU883" s="49"/>
      <c r="HV883" s="62"/>
      <c r="HW883" s="62"/>
      <c r="HX883" s="62"/>
      <c r="HY883" s="62"/>
      <c r="HZ883" s="62"/>
      <c r="IA883" s="62"/>
      <c r="IB883" s="49"/>
      <c r="IC883" s="49"/>
      <c r="ID883" s="49"/>
      <c r="IE883" s="49"/>
      <c r="IF883" s="49"/>
      <c r="IG883" s="62"/>
      <c r="IH883" s="62"/>
      <c r="II883" s="62"/>
      <c r="IJ883" s="62"/>
      <c r="IK883" s="62"/>
      <c r="IL883" s="62"/>
      <c r="IM883" s="62"/>
      <c r="IN883" s="62"/>
      <c r="IO883" s="62"/>
      <c r="IP883" s="62"/>
      <c r="IQ883" s="62"/>
      <c r="IR883" s="62"/>
      <c r="IS883" s="62"/>
      <c r="IT883" s="62"/>
      <c r="IU883" s="62"/>
      <c r="IV883" s="62"/>
      <c r="IW883" s="62"/>
    </row>
    <row r="884" spans="1:257">
      <c r="A884"/>
      <c r="FT884"/>
      <c r="FU884"/>
      <c r="HA884" s="62"/>
      <c r="HB884" s="62"/>
      <c r="HC884" s="6"/>
      <c r="HD884" s="310"/>
      <c r="HE884" s="224"/>
      <c r="HF884" s="98"/>
      <c r="HH884" s="105"/>
      <c r="HI884" s="78"/>
      <c r="HJ884" s="73"/>
      <c r="HK884" s="62"/>
      <c r="HL884" s="62"/>
      <c r="HM884" s="62"/>
      <c r="HN884" s="62"/>
      <c r="HO884" s="62"/>
      <c r="HP884" s="62"/>
      <c r="HQ884" s="62"/>
      <c r="HR884" s="62"/>
      <c r="HS884" s="62"/>
      <c r="HT884" s="62"/>
      <c r="HU884" s="62"/>
      <c r="HV884" s="62"/>
      <c r="HW884" s="62"/>
      <c r="HX884" s="62"/>
      <c r="HY884" s="62"/>
      <c r="HZ884" s="62"/>
      <c r="IA884" s="49"/>
      <c r="IB884" s="49"/>
      <c r="IC884" s="49"/>
      <c r="ID884" s="49"/>
      <c r="IE884" s="49"/>
      <c r="IF884" s="49"/>
      <c r="IG884" s="49"/>
      <c r="IH884" s="49"/>
      <c r="II884" s="62"/>
      <c r="IJ884" s="62"/>
      <c r="IK884" s="62"/>
      <c r="IL884" s="62"/>
      <c r="IM884" s="62"/>
      <c r="IN884" s="62"/>
      <c r="IO884" s="62"/>
      <c r="IP884" s="62"/>
      <c r="IQ884" s="62"/>
      <c r="IR884" s="62"/>
      <c r="IS884" s="62"/>
      <c r="IT884" s="62"/>
      <c r="IU884" s="62"/>
      <c r="IV884" s="62"/>
      <c r="IW884" s="62"/>
    </row>
    <row r="885" spans="1:257">
      <c r="A885"/>
      <c r="FT885"/>
      <c r="FU885"/>
      <c r="HA885" s="62"/>
      <c r="HB885" s="62"/>
      <c r="HC885" s="6"/>
      <c r="HD885" s="310"/>
      <c r="HE885" s="224"/>
      <c r="HF885" s="98"/>
      <c r="HH885" s="105"/>
      <c r="HI885" s="78"/>
      <c r="HJ885" s="73"/>
      <c r="HK885" s="62"/>
      <c r="HL885" s="62"/>
      <c r="HM885" s="62"/>
      <c r="HN885" s="62"/>
      <c r="HO885" s="62"/>
      <c r="HP885" s="62"/>
      <c r="HQ885" s="62"/>
      <c r="HR885" s="62"/>
      <c r="HS885" s="62"/>
      <c r="HT885" s="62"/>
      <c r="HU885" s="62"/>
      <c r="HV885" s="62"/>
      <c r="HW885" s="62"/>
      <c r="HX885" s="62"/>
      <c r="HY885" s="62"/>
      <c r="HZ885" s="62"/>
      <c r="IA885" s="49"/>
      <c r="IB885" s="62"/>
      <c r="IC885" s="62"/>
      <c r="ID885" s="62"/>
      <c r="IE885" s="62"/>
      <c r="IF885" s="62"/>
      <c r="IG885" s="62"/>
      <c r="IH885" s="62"/>
      <c r="II885" s="62"/>
      <c r="IJ885" s="62"/>
      <c r="IK885" s="62"/>
      <c r="IL885" s="62"/>
      <c r="IM885" s="62"/>
      <c r="IN885" s="62"/>
      <c r="IO885" s="62"/>
      <c r="IP885" s="62"/>
      <c r="IQ885" s="62"/>
      <c r="IR885" s="62"/>
      <c r="IS885" s="62"/>
      <c r="IT885" s="62"/>
      <c r="IU885" s="62"/>
      <c r="IV885" s="62"/>
      <c r="IW885" s="62"/>
    </row>
    <row r="886" spans="1:257">
      <c r="A886"/>
      <c r="FT886"/>
      <c r="FU886"/>
      <c r="HA886" s="49"/>
      <c r="HB886" s="49"/>
      <c r="HC886" s="6"/>
      <c r="HD886" s="310"/>
      <c r="HE886" s="224"/>
      <c r="HF886" s="98"/>
      <c r="HH886" s="105"/>
      <c r="HI886" s="78"/>
      <c r="HJ886" s="70"/>
      <c r="HK886" s="49"/>
      <c r="HL886" s="49"/>
      <c r="HM886" s="49"/>
      <c r="HN886" s="49"/>
      <c r="HO886" s="49"/>
      <c r="HP886" s="49"/>
      <c r="HQ886" s="49"/>
      <c r="HR886" s="49"/>
      <c r="HS886" s="49"/>
      <c r="HT886" s="49"/>
      <c r="HU886" s="49"/>
      <c r="HV886" s="62"/>
      <c r="HW886" s="62"/>
      <c r="HX886" s="62"/>
      <c r="HY886" s="62"/>
      <c r="HZ886" s="62"/>
      <c r="IA886" s="62"/>
      <c r="IB886" s="49"/>
      <c r="IC886" s="49"/>
      <c r="ID886" s="49"/>
      <c r="IE886" s="49"/>
      <c r="IF886" s="49"/>
      <c r="IG886" s="49"/>
      <c r="IH886" s="49"/>
      <c r="II886" s="49"/>
      <c r="IJ886" s="49"/>
      <c r="IK886" s="49"/>
      <c r="IL886" s="49"/>
      <c r="IM886" s="49"/>
      <c r="IN886" s="49"/>
      <c r="IO886" s="49"/>
      <c r="IP886" s="49"/>
      <c r="IQ886" s="49"/>
      <c r="IR886" s="49"/>
      <c r="IS886" s="49"/>
      <c r="IT886" s="49"/>
      <c r="IU886" s="49"/>
      <c r="IV886" s="49"/>
      <c r="IW886" s="49"/>
    </row>
    <row r="887" spans="1:257">
      <c r="A887"/>
      <c r="FT887"/>
      <c r="FU887"/>
      <c r="HA887" s="49"/>
      <c r="HB887" s="49"/>
      <c r="HC887" s="6"/>
      <c r="HD887" s="310"/>
      <c r="HE887" s="224"/>
      <c r="HF887" s="98"/>
      <c r="HH887" s="105"/>
      <c r="HI887" s="78"/>
      <c r="HJ887" s="70"/>
      <c r="HK887" s="49"/>
      <c r="HL887" s="49"/>
      <c r="HM887" s="49"/>
      <c r="HN887" s="49"/>
      <c r="HO887" s="49"/>
      <c r="HP887" s="49"/>
      <c r="HQ887" s="49"/>
      <c r="HR887" s="49"/>
      <c r="HS887" s="49"/>
      <c r="HT887" s="49"/>
      <c r="HU887" s="49"/>
      <c r="HV887" s="49"/>
      <c r="HW887" s="49"/>
      <c r="HX887" s="62"/>
      <c r="HY887" s="62"/>
      <c r="HZ887" s="62"/>
      <c r="IA887" s="62"/>
      <c r="IB887" s="49"/>
      <c r="IC887" s="49"/>
      <c r="ID887" s="49"/>
      <c r="IE887" s="49"/>
      <c r="IF887" s="49"/>
      <c r="IG887" s="49"/>
      <c r="IH887" s="49"/>
      <c r="II887" s="49"/>
      <c r="IJ887" s="49"/>
      <c r="IK887" s="49"/>
      <c r="IL887" s="49"/>
      <c r="IM887" s="49"/>
      <c r="IN887" s="49"/>
      <c r="IO887" s="49"/>
      <c r="IP887" s="49"/>
      <c r="IQ887" s="49"/>
      <c r="IR887" s="49"/>
      <c r="IS887" s="49"/>
      <c r="IT887" s="49"/>
      <c r="IU887" s="49"/>
      <c r="IV887" s="49"/>
      <c r="IW887" s="49"/>
    </row>
    <row r="888" spans="1:257">
      <c r="A888"/>
      <c r="FT888"/>
      <c r="FU888"/>
      <c r="HA888" s="49"/>
      <c r="HB888" s="49"/>
      <c r="HC888" s="6"/>
      <c r="HD888" s="310"/>
      <c r="HE888" s="224"/>
      <c r="HF888" s="98"/>
      <c r="HH888" s="105"/>
      <c r="HI888" s="78"/>
      <c r="HJ888" s="70"/>
      <c r="HK888" s="49"/>
      <c r="HL888" s="49"/>
      <c r="HM888" s="49"/>
      <c r="HN888" s="49"/>
      <c r="HO888" s="49"/>
      <c r="HP888" s="49"/>
      <c r="HQ888" s="49"/>
      <c r="HR888" s="49"/>
      <c r="HS888" s="49"/>
      <c r="HT888" s="49"/>
      <c r="HU888" s="49"/>
      <c r="HV888" s="62"/>
      <c r="HW888" s="62"/>
      <c r="HX888" s="49"/>
      <c r="HY888" s="49"/>
      <c r="HZ888" s="49"/>
      <c r="IA888" s="62"/>
      <c r="IB888" s="62"/>
      <c r="IC888" s="62"/>
      <c r="ID888" s="62"/>
      <c r="IE888" s="62"/>
      <c r="IF888" s="62"/>
      <c r="IG888" s="49"/>
      <c r="IH888" s="49"/>
      <c r="II888" s="49"/>
      <c r="IJ888" s="49"/>
      <c r="IK888" s="49"/>
      <c r="IL888" s="49"/>
      <c r="IM888" s="49"/>
      <c r="IN888" s="49"/>
      <c r="IO888" s="49"/>
      <c r="IP888" s="49"/>
      <c r="IQ888" s="49"/>
      <c r="IR888" s="49"/>
      <c r="IS888" s="49"/>
      <c r="IT888" s="49"/>
      <c r="IU888" s="49"/>
      <c r="IV888" s="49"/>
      <c r="IW888" s="49"/>
    </row>
    <row r="889" spans="1:257">
      <c r="A889"/>
      <c r="FT889"/>
      <c r="FU889"/>
      <c r="HA889" s="49"/>
      <c r="HB889" s="49"/>
      <c r="HC889" s="6"/>
      <c r="HD889" s="310"/>
      <c r="HE889" s="224"/>
      <c r="HF889" s="98"/>
      <c r="HH889" s="105"/>
      <c r="HI889" s="78"/>
      <c r="HJ889" s="70"/>
      <c r="HK889" s="49"/>
      <c r="HL889" s="49"/>
      <c r="HM889" s="49"/>
      <c r="HN889" s="49"/>
      <c r="HO889" s="49"/>
      <c r="HP889" s="49"/>
      <c r="HQ889" s="49"/>
      <c r="HR889" s="49"/>
      <c r="HS889" s="49"/>
      <c r="HT889" s="49"/>
      <c r="HU889" s="49"/>
      <c r="HV889" s="62"/>
      <c r="HW889" s="62"/>
      <c r="HX889" s="62"/>
      <c r="HY889" s="62"/>
      <c r="HZ889" s="62"/>
      <c r="IA889" s="62"/>
      <c r="IB889" s="62"/>
      <c r="IC889" s="62"/>
      <c r="ID889" s="62"/>
      <c r="IE889" s="62"/>
      <c r="IF889" s="62"/>
      <c r="IG889" s="49"/>
      <c r="IH889" s="49"/>
      <c r="II889" s="49"/>
      <c r="IJ889" s="49"/>
      <c r="IK889" s="49"/>
      <c r="IL889" s="49"/>
      <c r="IM889" s="49"/>
      <c r="IN889" s="49"/>
      <c r="IO889" s="49"/>
      <c r="IP889" s="49"/>
      <c r="IQ889" s="49"/>
      <c r="IR889" s="49"/>
      <c r="IS889" s="49"/>
      <c r="IT889" s="49"/>
      <c r="IU889" s="49"/>
      <c r="IV889" s="49"/>
      <c r="IW889" s="49"/>
    </row>
    <row r="890" spans="1:257">
      <c r="A890"/>
      <c r="FT890"/>
      <c r="FU890"/>
      <c r="HA890" s="49"/>
      <c r="HB890" s="49"/>
      <c r="HC890" s="6"/>
      <c r="HD890" s="310"/>
      <c r="HE890" s="224"/>
      <c r="HF890" s="98"/>
      <c r="HH890" s="105"/>
      <c r="HI890" s="78"/>
      <c r="HJ890" s="70"/>
      <c r="HK890" s="49"/>
      <c r="HL890" s="49"/>
      <c r="HM890" s="49"/>
      <c r="HN890" s="49"/>
      <c r="HO890" s="49"/>
      <c r="HP890" s="49"/>
      <c r="HQ890" s="49"/>
      <c r="HR890" s="49"/>
      <c r="HS890" s="49"/>
      <c r="HT890" s="49"/>
      <c r="HU890" s="49"/>
      <c r="HV890" s="49"/>
      <c r="HW890" s="49"/>
      <c r="HX890" s="62"/>
      <c r="HY890" s="62"/>
      <c r="HZ890" s="62"/>
      <c r="IA890" s="62"/>
      <c r="IB890" s="62"/>
      <c r="IC890" s="62"/>
      <c r="ID890" s="62"/>
      <c r="IE890" s="62"/>
      <c r="IF890" s="62"/>
      <c r="IG890" s="62"/>
      <c r="IH890" s="62"/>
      <c r="II890" s="49"/>
      <c r="IJ890" s="49"/>
      <c r="IK890" s="49"/>
      <c r="IL890" s="49"/>
      <c r="IM890" s="49"/>
      <c r="IN890" s="49"/>
      <c r="IO890" s="49"/>
      <c r="IP890" s="49"/>
      <c r="IQ890" s="49"/>
      <c r="IR890" s="49"/>
      <c r="IS890" s="49"/>
      <c r="IT890" s="49"/>
      <c r="IU890" s="49"/>
      <c r="IV890" s="49"/>
      <c r="IW890" s="49"/>
    </row>
    <row r="891" spans="1:257">
      <c r="A891"/>
      <c r="FT891"/>
      <c r="FU891"/>
      <c r="HA891" s="62"/>
      <c r="HB891" s="62"/>
      <c r="HC891" s="6"/>
      <c r="HD891" s="311"/>
      <c r="HE891" s="225"/>
      <c r="HF891" s="99"/>
      <c r="HH891" s="106"/>
      <c r="HI891" s="78"/>
      <c r="HJ891" s="73"/>
      <c r="HK891" s="62"/>
      <c r="HL891" s="62"/>
      <c r="HM891" s="62"/>
      <c r="HN891" s="62"/>
      <c r="HO891" s="62"/>
      <c r="HP891" s="62"/>
      <c r="HQ891" s="62"/>
      <c r="HR891" s="62"/>
      <c r="HS891" s="62"/>
      <c r="HT891" s="62"/>
      <c r="HU891" s="62"/>
      <c r="HV891" s="49"/>
      <c r="HW891" s="49"/>
      <c r="HX891" s="49"/>
      <c r="HY891" s="49"/>
      <c r="HZ891" s="49"/>
      <c r="IA891" s="49"/>
      <c r="IB891" s="62"/>
      <c r="IC891" s="62"/>
      <c r="ID891" s="62"/>
      <c r="IE891" s="62"/>
      <c r="IF891" s="62"/>
      <c r="IG891" s="62"/>
      <c r="IH891" s="62"/>
      <c r="II891" s="49"/>
      <c r="IJ891" s="49"/>
      <c r="IK891" s="49"/>
      <c r="IL891" s="49"/>
      <c r="IM891" s="49"/>
      <c r="IN891" s="49"/>
      <c r="IO891" s="49"/>
      <c r="IP891" s="49"/>
      <c r="IQ891" s="49"/>
      <c r="IR891" s="49"/>
      <c r="IS891" s="49"/>
      <c r="IT891" s="49"/>
      <c r="IU891" s="49"/>
      <c r="IV891" s="49"/>
      <c r="IW891" s="49"/>
    </row>
    <row r="892" spans="1:257">
      <c r="A892"/>
      <c r="FT892"/>
      <c r="FU892"/>
      <c r="HA892" s="62"/>
      <c r="HB892" s="62"/>
      <c r="HC892" s="6"/>
      <c r="HD892" s="310"/>
      <c r="HE892" s="224"/>
      <c r="HF892" s="98"/>
      <c r="HH892" s="105"/>
      <c r="HI892" s="78"/>
      <c r="HJ892" s="73"/>
      <c r="HK892" s="62"/>
      <c r="HL892" s="62"/>
      <c r="HM892" s="62"/>
      <c r="HN892" s="62"/>
      <c r="HO892" s="62"/>
      <c r="HP892" s="62"/>
      <c r="HQ892" s="62"/>
      <c r="HR892" s="62"/>
      <c r="HS892" s="62"/>
      <c r="HT892" s="62"/>
      <c r="HU892" s="62"/>
      <c r="HV892" s="49"/>
      <c r="HW892" s="49"/>
      <c r="HX892" s="49"/>
      <c r="HY892" s="49"/>
      <c r="HZ892" s="49"/>
      <c r="IA892" s="62"/>
      <c r="IB892" s="62"/>
      <c r="IC892" s="62"/>
      <c r="ID892" s="62"/>
      <c r="IE892" s="62"/>
      <c r="IF892" s="62"/>
      <c r="IG892" s="62"/>
      <c r="IH892" s="62"/>
      <c r="II892" s="62"/>
      <c r="IJ892" s="49"/>
      <c r="IK892" s="49"/>
      <c r="IL892" s="49"/>
      <c r="IM892" s="49"/>
      <c r="IN892" s="49"/>
      <c r="IO892" s="49"/>
      <c r="IP892" s="49"/>
      <c r="IQ892" s="49"/>
      <c r="IR892" s="49"/>
      <c r="IS892" s="49"/>
      <c r="IT892" s="49"/>
      <c r="IU892" s="49"/>
      <c r="IV892" s="49"/>
      <c r="IW892" s="49"/>
    </row>
    <row r="893" spans="1:257">
      <c r="A893"/>
      <c r="FT893"/>
      <c r="FU893"/>
      <c r="HA893" s="62"/>
      <c r="HB893" s="62"/>
      <c r="HC893" s="6"/>
      <c r="HD893" s="310"/>
      <c r="HE893" s="224"/>
      <c r="HF893" s="98"/>
      <c r="HH893" s="105"/>
      <c r="HI893" s="78"/>
      <c r="HJ893" s="73"/>
      <c r="HK893" s="62"/>
      <c r="HL893" s="62"/>
      <c r="HM893" s="62"/>
      <c r="HN893" s="62"/>
      <c r="HO893" s="62"/>
      <c r="HP893" s="62"/>
      <c r="HQ893" s="62"/>
      <c r="HR893" s="62"/>
      <c r="HS893" s="62"/>
      <c r="HT893" s="62"/>
      <c r="HU893" s="62"/>
      <c r="HV893" s="49"/>
      <c r="HW893" s="49"/>
      <c r="HX893" s="49"/>
      <c r="HY893" s="49"/>
      <c r="HZ893" s="49"/>
      <c r="IA893" s="62"/>
      <c r="IB893" s="49"/>
      <c r="IC893" s="49"/>
      <c r="ID893" s="49"/>
      <c r="IE893" s="49"/>
      <c r="IF893" s="49"/>
      <c r="IG893" s="62"/>
      <c r="IH893" s="62"/>
      <c r="II893" s="62"/>
      <c r="IJ893" s="62"/>
      <c r="IK893" s="62"/>
      <c r="IL893" s="49"/>
      <c r="IM893" s="49"/>
      <c r="IN893" s="49"/>
      <c r="IO893" s="49"/>
      <c r="IP893" s="49"/>
      <c r="IQ893" s="49"/>
      <c r="IR893" s="49"/>
      <c r="IS893" s="49"/>
      <c r="IT893" s="49"/>
      <c r="IU893" s="49"/>
      <c r="IV893" s="49"/>
      <c r="IW893" s="49"/>
    </row>
    <row r="894" spans="1:257">
      <c r="A894"/>
      <c r="FT894"/>
      <c r="FU894"/>
      <c r="HA894" s="62"/>
      <c r="HB894" s="62"/>
      <c r="HC894" s="6"/>
      <c r="HD894" s="310"/>
      <c r="HE894" s="224"/>
      <c r="HF894" s="98"/>
      <c r="HH894" s="105"/>
      <c r="HI894" s="78"/>
      <c r="HJ894" s="73"/>
      <c r="HK894" s="62"/>
      <c r="HL894" s="62"/>
      <c r="HM894" s="62"/>
      <c r="HN894" s="62"/>
      <c r="HO894" s="62"/>
      <c r="HP894" s="62"/>
      <c r="HQ894" s="62"/>
      <c r="HR894" s="62"/>
      <c r="HS894" s="62"/>
      <c r="HT894" s="62"/>
      <c r="HU894" s="62"/>
      <c r="HV894" s="49"/>
      <c r="HW894" s="49"/>
      <c r="HX894" s="49"/>
      <c r="HY894" s="49"/>
      <c r="HZ894" s="49"/>
      <c r="IA894" s="49"/>
      <c r="IB894" s="62"/>
      <c r="IC894" s="62"/>
      <c r="ID894" s="62"/>
      <c r="IE894" s="62"/>
      <c r="IF894" s="62"/>
      <c r="IG894" s="62"/>
      <c r="IH894" s="62"/>
      <c r="II894" s="62"/>
      <c r="IJ894" s="62"/>
      <c r="IK894" s="62"/>
      <c r="IL894" s="49"/>
      <c r="IM894" s="49"/>
      <c r="IN894" s="49"/>
      <c r="IO894" s="49"/>
      <c r="IP894" s="49"/>
      <c r="IQ894" s="49"/>
      <c r="IR894" s="49"/>
      <c r="IS894" s="49"/>
      <c r="IT894" s="49"/>
      <c r="IU894" s="49"/>
      <c r="IV894" s="49"/>
      <c r="IW894" s="49"/>
    </row>
    <row r="895" spans="1:257">
      <c r="A895"/>
      <c r="FT895"/>
      <c r="FU895"/>
      <c r="HA895" s="62"/>
      <c r="HB895" s="62"/>
      <c r="HC895" s="6"/>
      <c r="HD895" s="310"/>
      <c r="HE895" s="224"/>
      <c r="HF895" s="98"/>
      <c r="HH895" s="105"/>
      <c r="HI895" s="78"/>
      <c r="HJ895" s="73"/>
      <c r="HK895" s="62"/>
      <c r="HL895" s="62"/>
      <c r="HM895" s="62"/>
      <c r="HN895" s="62"/>
      <c r="HO895" s="62"/>
      <c r="HP895" s="62"/>
      <c r="HQ895" s="62"/>
      <c r="HR895" s="62"/>
      <c r="HS895" s="62"/>
      <c r="HT895" s="62"/>
      <c r="HU895" s="62"/>
      <c r="HV895" s="62"/>
      <c r="HW895" s="62"/>
      <c r="HX895" s="49"/>
      <c r="HY895" s="49"/>
      <c r="HZ895" s="49"/>
      <c r="IA895" s="49"/>
      <c r="IB895" s="62"/>
      <c r="IC895" s="62"/>
      <c r="ID895" s="62"/>
      <c r="IE895" s="62"/>
      <c r="IF895" s="62"/>
      <c r="IG895" s="49"/>
      <c r="IH895" s="49"/>
      <c r="II895" s="62"/>
      <c r="IJ895" s="62"/>
      <c r="IK895" s="62"/>
      <c r="IL895" s="62"/>
      <c r="IM895" s="62"/>
      <c r="IN895" s="62"/>
      <c r="IO895" s="62"/>
      <c r="IP895" s="62"/>
      <c r="IQ895" s="62"/>
      <c r="IR895" s="62"/>
      <c r="IS895" s="62"/>
      <c r="IT895" s="62"/>
      <c r="IU895" s="62"/>
      <c r="IV895" s="62"/>
      <c r="IW895" s="49"/>
    </row>
    <row r="896" spans="1:257">
      <c r="A896"/>
      <c r="FT896"/>
      <c r="FU896"/>
      <c r="HA896" s="62"/>
      <c r="HB896" s="62"/>
      <c r="HC896" s="6"/>
      <c r="HD896" s="310"/>
      <c r="HE896" s="224"/>
      <c r="HF896" s="98"/>
      <c r="HH896" s="105"/>
      <c r="HI896" s="78"/>
      <c r="HJ896" s="73"/>
      <c r="HK896" s="62"/>
      <c r="HL896" s="62"/>
      <c r="HM896" s="62"/>
      <c r="HN896" s="62"/>
      <c r="HO896" s="62"/>
      <c r="HP896" s="62"/>
      <c r="HQ896" s="62"/>
      <c r="HR896" s="62"/>
      <c r="HS896" s="62"/>
      <c r="HT896" s="62"/>
      <c r="HU896" s="62"/>
      <c r="HV896" s="62"/>
      <c r="HW896" s="62"/>
      <c r="HX896" s="62"/>
      <c r="HY896" s="62"/>
      <c r="HZ896" s="62"/>
      <c r="IA896" s="49"/>
      <c r="IB896" s="49"/>
      <c r="IC896" s="49"/>
      <c r="ID896" s="49"/>
      <c r="IE896" s="49"/>
      <c r="IF896" s="49"/>
      <c r="IG896" s="62"/>
      <c r="IH896" s="62"/>
      <c r="II896" s="62"/>
      <c r="IJ896" s="62"/>
      <c r="IK896" s="62"/>
      <c r="IL896" s="62"/>
      <c r="IM896" s="62"/>
      <c r="IN896" s="62"/>
      <c r="IO896" s="62"/>
      <c r="IP896" s="62"/>
      <c r="IQ896" s="62"/>
      <c r="IR896" s="62"/>
      <c r="IS896" s="62"/>
      <c r="IT896" s="62"/>
      <c r="IU896" s="62"/>
      <c r="IV896" s="62"/>
      <c r="IW896" s="62"/>
    </row>
    <row r="897" spans="1:257">
      <c r="A897"/>
      <c r="FT897"/>
      <c r="FU897"/>
      <c r="HA897" s="49"/>
      <c r="HB897" s="49"/>
      <c r="HC897" s="6"/>
      <c r="HD897" s="310"/>
      <c r="HE897" s="224"/>
      <c r="HF897" s="98"/>
      <c r="HH897" s="105"/>
      <c r="HI897" s="78"/>
      <c r="HJ897" s="70"/>
      <c r="HK897" s="49"/>
      <c r="HL897" s="49"/>
      <c r="HM897" s="49"/>
      <c r="HN897" s="49"/>
      <c r="HO897" s="49"/>
      <c r="HP897" s="49"/>
      <c r="HQ897" s="49"/>
      <c r="HR897" s="49"/>
      <c r="HS897" s="49"/>
      <c r="HT897" s="49"/>
      <c r="HU897" s="49"/>
      <c r="HV897" s="62"/>
      <c r="HW897" s="62"/>
      <c r="HX897" s="62"/>
      <c r="HY897" s="62"/>
      <c r="HZ897" s="62"/>
      <c r="IA897" s="62"/>
      <c r="IB897" s="49"/>
      <c r="IC897" s="49"/>
      <c r="ID897" s="49"/>
      <c r="IE897" s="49"/>
      <c r="IF897" s="49"/>
      <c r="IG897" s="62"/>
      <c r="IH897" s="62"/>
      <c r="II897" s="62"/>
      <c r="IJ897" s="62"/>
      <c r="IK897" s="62"/>
      <c r="IL897" s="62"/>
      <c r="IM897" s="62"/>
      <c r="IN897" s="62"/>
      <c r="IO897" s="62"/>
      <c r="IP897" s="62"/>
      <c r="IQ897" s="62"/>
      <c r="IR897" s="62"/>
      <c r="IS897" s="62"/>
      <c r="IT897" s="62"/>
      <c r="IU897" s="62"/>
      <c r="IV897" s="62"/>
      <c r="IW897" s="62"/>
    </row>
    <row r="898" spans="1:257">
      <c r="A898"/>
      <c r="FT898"/>
      <c r="FU898"/>
      <c r="HA898" s="62"/>
      <c r="HB898" s="62"/>
      <c r="HC898" s="6"/>
      <c r="HD898" s="310"/>
      <c r="HE898" s="224"/>
      <c r="HF898" s="98"/>
      <c r="HH898" s="105"/>
      <c r="HI898" s="78"/>
      <c r="HJ898" s="73"/>
      <c r="HK898" s="62"/>
      <c r="HL898" s="62"/>
      <c r="HM898" s="62"/>
      <c r="HN898" s="62"/>
      <c r="HO898" s="62"/>
      <c r="HP898" s="62"/>
      <c r="HQ898" s="62"/>
      <c r="HR898" s="62"/>
      <c r="HS898" s="62"/>
      <c r="HT898" s="62"/>
      <c r="HU898" s="62"/>
      <c r="HV898" s="62"/>
      <c r="HW898" s="62"/>
      <c r="HX898" s="62"/>
      <c r="HY898" s="62"/>
      <c r="HZ898" s="62"/>
      <c r="IA898" s="49"/>
      <c r="IB898" s="49"/>
      <c r="IC898" s="49"/>
      <c r="ID898" s="49"/>
      <c r="IE898" s="49"/>
      <c r="IF898" s="49"/>
      <c r="IG898" s="49"/>
      <c r="IH898" s="49"/>
      <c r="II898" s="62"/>
      <c r="IJ898" s="62"/>
      <c r="IK898" s="62"/>
      <c r="IL898" s="62"/>
      <c r="IM898" s="62"/>
      <c r="IN898" s="62"/>
      <c r="IO898" s="62"/>
      <c r="IP898" s="62"/>
      <c r="IQ898" s="62"/>
      <c r="IR898" s="62"/>
      <c r="IS898" s="62"/>
      <c r="IT898" s="62"/>
      <c r="IU898" s="62"/>
      <c r="IV898" s="62"/>
      <c r="IW898" s="62"/>
    </row>
    <row r="899" spans="1:257">
      <c r="A899"/>
      <c r="FT899"/>
      <c r="FU899"/>
      <c r="HA899" s="62"/>
      <c r="HB899" s="62"/>
      <c r="HC899" s="6"/>
      <c r="HD899" s="310"/>
      <c r="HE899" s="224"/>
      <c r="HF899" s="98"/>
      <c r="HH899" s="105"/>
      <c r="HI899" s="78"/>
      <c r="HJ899" s="73"/>
      <c r="HK899" s="62"/>
      <c r="HL899" s="62"/>
      <c r="HM899" s="62"/>
      <c r="HN899" s="62"/>
      <c r="HO899" s="62"/>
      <c r="HP899" s="62"/>
      <c r="HQ899" s="62"/>
      <c r="HR899" s="62"/>
      <c r="HS899" s="62"/>
      <c r="HT899" s="62"/>
      <c r="HU899" s="62"/>
      <c r="HV899" s="62"/>
      <c r="HW899" s="62"/>
      <c r="HX899" s="62"/>
      <c r="HY899" s="62"/>
      <c r="HZ899" s="62"/>
      <c r="IA899" s="49"/>
      <c r="IB899" s="62"/>
      <c r="IC899" s="62"/>
      <c r="ID899" s="62"/>
      <c r="IE899" s="62"/>
      <c r="IF899" s="62"/>
      <c r="IG899" s="62"/>
      <c r="IH899" s="62"/>
      <c r="II899" s="62"/>
      <c r="IJ899" s="62"/>
      <c r="IK899" s="62"/>
      <c r="IL899" s="62"/>
      <c r="IM899" s="62"/>
      <c r="IN899" s="62"/>
      <c r="IO899" s="62"/>
      <c r="IP899" s="62"/>
      <c r="IQ899" s="62"/>
      <c r="IR899" s="62"/>
      <c r="IS899" s="62"/>
      <c r="IT899" s="62"/>
      <c r="IU899" s="62"/>
      <c r="IV899" s="62"/>
      <c r="IW899" s="62"/>
    </row>
    <row r="900" spans="1:257">
      <c r="A900"/>
      <c r="FT900"/>
      <c r="FU900"/>
      <c r="HA900" s="49"/>
      <c r="HB900" s="49"/>
      <c r="HC900" s="6"/>
      <c r="HD900" s="310"/>
      <c r="HE900" s="224"/>
      <c r="HF900" s="98"/>
      <c r="HH900" s="105"/>
      <c r="HI900" s="78"/>
      <c r="HJ900" s="70"/>
      <c r="HK900" s="49"/>
      <c r="HL900" s="49"/>
      <c r="HM900" s="49"/>
      <c r="HN900" s="49"/>
      <c r="HO900" s="49"/>
      <c r="HP900" s="49"/>
      <c r="HQ900" s="49"/>
      <c r="HR900" s="49"/>
      <c r="HS900" s="49"/>
      <c r="HT900" s="49"/>
      <c r="HU900" s="49"/>
      <c r="HV900" s="62"/>
      <c r="HW900" s="62"/>
      <c r="HX900" s="62"/>
      <c r="HY900" s="62"/>
      <c r="HZ900" s="62"/>
      <c r="IA900" s="62"/>
      <c r="IB900" s="49"/>
      <c r="IC900" s="49"/>
      <c r="ID900" s="49"/>
      <c r="IE900" s="49"/>
      <c r="IF900" s="49"/>
      <c r="IG900" s="49"/>
      <c r="IH900" s="49"/>
      <c r="II900" s="49"/>
      <c r="IJ900" s="49"/>
      <c r="IK900" s="49"/>
      <c r="IL900" s="49"/>
      <c r="IM900" s="49"/>
      <c r="IN900" s="49"/>
      <c r="IO900" s="49"/>
      <c r="IP900" s="49"/>
      <c r="IQ900" s="49"/>
      <c r="IR900" s="49"/>
      <c r="IS900" s="49"/>
      <c r="IT900" s="49"/>
      <c r="IU900" s="49"/>
      <c r="IV900" s="49"/>
      <c r="IW900" s="49"/>
    </row>
    <row r="901" spans="1:257">
      <c r="A901"/>
      <c r="FT901"/>
      <c r="FU901"/>
      <c r="HA901" s="49"/>
      <c r="HB901" s="49"/>
      <c r="HC901" s="6"/>
      <c r="HD901" s="310"/>
      <c r="HE901" s="224"/>
      <c r="HF901" s="98"/>
      <c r="HH901" s="105"/>
      <c r="HI901" s="78"/>
      <c r="HJ901" s="70"/>
      <c r="HK901" s="49"/>
      <c r="HL901" s="49"/>
      <c r="HM901" s="49"/>
      <c r="HN901" s="49"/>
      <c r="HO901" s="49"/>
      <c r="HP901" s="49"/>
      <c r="HQ901" s="49"/>
      <c r="HR901" s="49"/>
      <c r="HS901" s="49"/>
      <c r="HT901" s="49"/>
      <c r="HU901" s="49"/>
      <c r="HV901" s="49"/>
      <c r="HW901" s="49"/>
      <c r="HX901" s="62"/>
      <c r="HY901" s="62"/>
      <c r="HZ901" s="62"/>
      <c r="IA901" s="62"/>
      <c r="IB901" s="49"/>
      <c r="IC901" s="49"/>
      <c r="ID901" s="49"/>
      <c r="IE901" s="49"/>
      <c r="IF901" s="49"/>
      <c r="IG901" s="49"/>
      <c r="IH901" s="49"/>
      <c r="II901" s="49"/>
      <c r="IJ901" s="49"/>
      <c r="IK901" s="49"/>
      <c r="IL901" s="49"/>
      <c r="IM901" s="49"/>
      <c r="IN901" s="49"/>
      <c r="IO901" s="49"/>
      <c r="IP901" s="49"/>
      <c r="IQ901" s="49"/>
      <c r="IR901" s="49"/>
      <c r="IS901" s="49"/>
      <c r="IT901" s="49"/>
      <c r="IU901" s="49"/>
      <c r="IV901" s="49"/>
      <c r="IW901" s="49"/>
    </row>
    <row r="902" spans="1:257">
      <c r="A902"/>
      <c r="FT902"/>
      <c r="FU902"/>
      <c r="HA902" s="49"/>
      <c r="HB902" s="49"/>
      <c r="HC902" s="6"/>
      <c r="HD902" s="310"/>
      <c r="HE902" s="224"/>
      <c r="HF902" s="98"/>
      <c r="HH902" s="105"/>
      <c r="HI902" s="78"/>
      <c r="HJ902" s="70"/>
      <c r="HK902" s="49"/>
      <c r="HL902" s="49"/>
      <c r="HM902" s="49"/>
      <c r="HN902" s="49"/>
      <c r="HO902" s="49"/>
      <c r="HP902" s="49"/>
      <c r="HQ902" s="49"/>
      <c r="HR902" s="49"/>
      <c r="HS902" s="49"/>
      <c r="HT902" s="49"/>
      <c r="HU902" s="49"/>
      <c r="HV902" s="62"/>
      <c r="HW902" s="62"/>
      <c r="HX902" s="49"/>
      <c r="HY902" s="49"/>
      <c r="HZ902" s="49"/>
      <c r="IA902" s="62"/>
      <c r="IB902" s="62"/>
      <c r="IC902" s="62"/>
      <c r="ID902" s="62"/>
      <c r="IE902" s="62"/>
      <c r="IF902" s="62"/>
      <c r="IG902" s="49"/>
      <c r="IH902" s="49"/>
      <c r="II902" s="49"/>
      <c r="IJ902" s="49"/>
      <c r="IK902" s="49"/>
      <c r="IL902" s="49"/>
      <c r="IM902" s="49"/>
      <c r="IN902" s="49"/>
      <c r="IO902" s="49"/>
      <c r="IP902" s="49"/>
      <c r="IQ902" s="49"/>
      <c r="IR902" s="49"/>
      <c r="IS902" s="49"/>
      <c r="IT902" s="49"/>
      <c r="IU902" s="49"/>
      <c r="IV902" s="49"/>
      <c r="IW902" s="49"/>
    </row>
    <row r="903" spans="1:257">
      <c r="A903"/>
      <c r="FT903"/>
      <c r="FU903"/>
      <c r="HA903" s="49"/>
      <c r="HB903" s="49"/>
      <c r="HC903" s="6"/>
      <c r="HD903" s="310"/>
      <c r="HE903" s="224"/>
      <c r="HF903" s="98"/>
      <c r="HH903" s="105"/>
      <c r="HI903" s="78"/>
      <c r="HJ903" s="70"/>
      <c r="HK903" s="49"/>
      <c r="HL903" s="49"/>
      <c r="HM903" s="49"/>
      <c r="HN903" s="49"/>
      <c r="HO903" s="49"/>
      <c r="HP903" s="49"/>
      <c r="HQ903" s="49"/>
      <c r="HR903" s="49"/>
      <c r="HS903" s="49"/>
      <c r="HT903" s="49"/>
      <c r="HU903" s="49"/>
      <c r="HV903" s="62"/>
      <c r="HW903" s="62"/>
      <c r="HX903" s="62"/>
      <c r="HY903" s="62"/>
      <c r="HZ903" s="62"/>
      <c r="IA903" s="62"/>
      <c r="IB903" s="62"/>
      <c r="IC903" s="62"/>
      <c r="ID903" s="62"/>
      <c r="IE903" s="62"/>
      <c r="IF903" s="62"/>
      <c r="IG903" s="49"/>
      <c r="IH903" s="49"/>
      <c r="II903" s="49"/>
      <c r="IJ903" s="49"/>
      <c r="IK903" s="49"/>
      <c r="IL903" s="49"/>
      <c r="IM903" s="49"/>
      <c r="IN903" s="49"/>
      <c r="IO903" s="49"/>
      <c r="IP903" s="49"/>
      <c r="IQ903" s="49"/>
      <c r="IR903" s="49"/>
      <c r="IS903" s="49"/>
      <c r="IT903" s="49"/>
      <c r="IU903" s="49"/>
      <c r="IV903" s="49"/>
      <c r="IW903" s="49"/>
    </row>
    <row r="904" spans="1:257">
      <c r="A904"/>
      <c r="FT904"/>
      <c r="FU904"/>
      <c r="HA904" s="49"/>
      <c r="HB904" s="49"/>
      <c r="HC904" s="6"/>
      <c r="HD904" s="310"/>
      <c r="HE904" s="224"/>
      <c r="HF904" s="98"/>
      <c r="HH904" s="105"/>
      <c r="HI904" s="78"/>
      <c r="HJ904" s="70"/>
      <c r="HK904" s="49"/>
      <c r="HL904" s="49"/>
      <c r="HM904" s="49"/>
      <c r="HN904" s="49"/>
      <c r="HO904" s="49"/>
      <c r="HP904" s="49"/>
      <c r="HQ904" s="49"/>
      <c r="HR904" s="49"/>
      <c r="HS904" s="49"/>
      <c r="HT904" s="49"/>
      <c r="HU904" s="49"/>
      <c r="HV904" s="49"/>
      <c r="HW904" s="49"/>
      <c r="HX904" s="62"/>
      <c r="HY904" s="62"/>
      <c r="HZ904" s="62"/>
      <c r="IA904" s="62"/>
      <c r="IB904" s="62"/>
      <c r="IC904" s="62"/>
      <c r="ID904" s="62"/>
      <c r="IE904" s="62"/>
      <c r="IF904" s="62"/>
      <c r="IG904" s="62"/>
      <c r="IH904" s="62"/>
      <c r="II904" s="49"/>
      <c r="IJ904" s="49"/>
      <c r="IK904" s="49"/>
      <c r="IL904" s="49"/>
      <c r="IM904" s="49"/>
      <c r="IN904" s="49"/>
      <c r="IO904" s="49"/>
      <c r="IP904" s="49"/>
      <c r="IQ904" s="49"/>
      <c r="IR904" s="49"/>
      <c r="IS904" s="49"/>
      <c r="IT904" s="49"/>
      <c r="IU904" s="49"/>
      <c r="IV904" s="49"/>
      <c r="IW904" s="49"/>
    </row>
    <row r="905" spans="1:257">
      <c r="A905"/>
      <c r="FT905"/>
      <c r="FU905"/>
      <c r="HA905" s="62"/>
      <c r="HB905" s="62"/>
      <c r="HC905" s="6"/>
      <c r="HD905" s="311"/>
      <c r="HE905" s="225"/>
      <c r="HF905" s="99"/>
      <c r="HH905" s="106"/>
      <c r="HI905" s="78"/>
      <c r="HJ905" s="73"/>
      <c r="HK905" s="62"/>
      <c r="HL905" s="62"/>
      <c r="HM905" s="62"/>
      <c r="HN905" s="62"/>
      <c r="HO905" s="62"/>
      <c r="HP905" s="62"/>
      <c r="HQ905" s="62"/>
      <c r="HR905" s="62"/>
      <c r="HS905" s="62"/>
      <c r="HT905" s="62"/>
      <c r="HU905" s="62"/>
      <c r="HV905" s="49"/>
      <c r="HW905" s="49"/>
      <c r="HX905" s="49"/>
      <c r="HY905" s="49"/>
      <c r="HZ905" s="49"/>
      <c r="IA905" s="49"/>
      <c r="IB905" s="62"/>
      <c r="IC905" s="62"/>
      <c r="ID905" s="62"/>
      <c r="IE905" s="62"/>
      <c r="IF905" s="62"/>
      <c r="IG905" s="62"/>
      <c r="IH905" s="62"/>
      <c r="II905" s="49"/>
      <c r="IJ905" s="49"/>
      <c r="IK905" s="49"/>
      <c r="IL905" s="49"/>
      <c r="IM905" s="49"/>
      <c r="IN905" s="49"/>
      <c r="IO905" s="49"/>
      <c r="IP905" s="49"/>
      <c r="IQ905" s="49"/>
      <c r="IR905" s="49"/>
      <c r="IS905" s="49"/>
      <c r="IT905" s="49"/>
      <c r="IU905" s="49"/>
      <c r="IV905" s="49"/>
      <c r="IW905" s="49"/>
    </row>
    <row r="906" spans="1:257">
      <c r="A906"/>
      <c r="FT906"/>
      <c r="FU906"/>
      <c r="HA906" s="62"/>
      <c r="HB906" s="62"/>
      <c r="HC906" s="6"/>
      <c r="HD906" s="310"/>
      <c r="HE906" s="224"/>
      <c r="HF906" s="98"/>
      <c r="HH906" s="105"/>
      <c r="HI906" s="78"/>
      <c r="HJ906" s="73"/>
      <c r="HK906" s="62"/>
      <c r="HL906" s="62"/>
      <c r="HM906" s="62"/>
      <c r="HN906" s="62"/>
      <c r="HO906" s="62"/>
      <c r="HP906" s="62"/>
      <c r="HQ906" s="62"/>
      <c r="HR906" s="62"/>
      <c r="HS906" s="62"/>
      <c r="HT906" s="62"/>
      <c r="HU906" s="62"/>
      <c r="HV906" s="49"/>
      <c r="HW906" s="49"/>
      <c r="HX906" s="49"/>
      <c r="HY906" s="49"/>
      <c r="HZ906" s="49"/>
      <c r="IA906" s="62"/>
      <c r="IB906" s="62"/>
      <c r="IC906" s="62"/>
      <c r="ID906" s="62"/>
      <c r="IE906" s="62"/>
      <c r="IF906" s="62"/>
      <c r="IG906" s="62"/>
      <c r="IH906" s="62"/>
      <c r="II906" s="62"/>
      <c r="IJ906" s="49"/>
      <c r="IK906" s="49"/>
      <c r="IL906" s="49"/>
      <c r="IM906" s="49"/>
      <c r="IN906" s="49"/>
      <c r="IO906" s="49"/>
      <c r="IP906" s="49"/>
      <c r="IQ906" s="49"/>
      <c r="IR906" s="49"/>
      <c r="IS906" s="49"/>
      <c r="IT906" s="49"/>
      <c r="IU906" s="49"/>
      <c r="IV906" s="49"/>
      <c r="IW906" s="49"/>
    </row>
    <row r="907" spans="1:257">
      <c r="A907"/>
      <c r="FT907"/>
      <c r="FU907"/>
      <c r="HA907" s="62"/>
      <c r="HB907" s="62"/>
      <c r="HC907" s="6"/>
      <c r="HD907" s="310"/>
      <c r="HE907" s="224"/>
      <c r="HF907" s="98"/>
      <c r="HH907" s="105"/>
      <c r="HI907" s="78"/>
      <c r="HJ907" s="73"/>
      <c r="HK907" s="62"/>
      <c r="HL907" s="62"/>
      <c r="HM907" s="62"/>
      <c r="HN907" s="62"/>
      <c r="HO907" s="62"/>
      <c r="HP907" s="62"/>
      <c r="HQ907" s="62"/>
      <c r="HR907" s="62"/>
      <c r="HS907" s="62"/>
      <c r="HT907" s="62"/>
      <c r="HU907" s="62"/>
      <c r="HV907" s="49"/>
      <c r="HW907" s="49"/>
      <c r="HX907" s="49"/>
      <c r="HY907" s="49"/>
      <c r="HZ907" s="49"/>
      <c r="IA907" s="62"/>
      <c r="IB907" s="49"/>
      <c r="IC907" s="49"/>
      <c r="ID907" s="49"/>
      <c r="IE907" s="49"/>
      <c r="IF907" s="49"/>
      <c r="IG907" s="62"/>
      <c r="IH907" s="62"/>
      <c r="II907" s="62"/>
      <c r="IJ907" s="62"/>
      <c r="IK907" s="62"/>
      <c r="IL907" s="49"/>
      <c r="IM907" s="49"/>
      <c r="IN907" s="49"/>
      <c r="IO907" s="49"/>
      <c r="IP907" s="49"/>
      <c r="IQ907" s="49"/>
      <c r="IR907" s="49"/>
      <c r="IS907" s="49"/>
      <c r="IT907" s="49"/>
      <c r="IU907" s="49"/>
      <c r="IV907" s="49"/>
      <c r="IW907" s="49"/>
    </row>
    <row r="908" spans="1:257">
      <c r="A908"/>
      <c r="FT908"/>
      <c r="FU908"/>
      <c r="HA908" s="62"/>
      <c r="HB908" s="62"/>
      <c r="HC908" s="6"/>
      <c r="HD908" s="310"/>
      <c r="HE908" s="224"/>
      <c r="HF908" s="98"/>
      <c r="HH908" s="105"/>
      <c r="HI908" s="78"/>
      <c r="HJ908" s="73"/>
      <c r="HK908" s="62"/>
      <c r="HL908" s="62"/>
      <c r="HM908" s="62"/>
      <c r="HN908" s="62"/>
      <c r="HO908" s="62"/>
      <c r="HP908" s="62"/>
      <c r="HQ908" s="62"/>
      <c r="HR908" s="62"/>
      <c r="HS908" s="62"/>
      <c r="HT908" s="62"/>
      <c r="HU908" s="62"/>
      <c r="HV908" s="49"/>
      <c r="HW908" s="49"/>
      <c r="HX908" s="49"/>
      <c r="HY908" s="49"/>
      <c r="HZ908" s="49"/>
      <c r="IA908" s="49"/>
      <c r="IB908" s="62"/>
      <c r="IC908" s="62"/>
      <c r="ID908" s="62"/>
      <c r="IE908" s="62"/>
      <c r="IF908" s="62"/>
      <c r="IG908" s="62"/>
      <c r="IH908" s="62"/>
      <c r="II908" s="62"/>
      <c r="IJ908" s="62"/>
      <c r="IK908" s="62"/>
      <c r="IL908" s="49"/>
      <c r="IM908" s="49"/>
      <c r="IN908" s="49"/>
      <c r="IO908" s="49"/>
      <c r="IP908" s="49"/>
      <c r="IQ908" s="49"/>
      <c r="IR908" s="49"/>
      <c r="IS908" s="49"/>
      <c r="IT908" s="49"/>
      <c r="IU908" s="49"/>
      <c r="IV908" s="49"/>
      <c r="IW908" s="49"/>
    </row>
    <row r="909" spans="1:257">
      <c r="A909"/>
      <c r="FT909"/>
      <c r="FU909"/>
      <c r="HA909" s="62"/>
      <c r="HB909" s="62"/>
      <c r="HC909" s="6"/>
      <c r="HD909" s="310"/>
      <c r="HE909" s="224"/>
      <c r="HF909" s="98"/>
      <c r="HH909" s="105"/>
      <c r="HI909" s="78"/>
      <c r="HJ909" s="73"/>
      <c r="HK909" s="62"/>
      <c r="HL909" s="62"/>
      <c r="HM909" s="62"/>
      <c r="HN909" s="62"/>
      <c r="HO909" s="62"/>
      <c r="HP909" s="62"/>
      <c r="HQ909" s="62"/>
      <c r="HR909" s="62"/>
      <c r="HS909" s="62"/>
      <c r="HT909" s="62"/>
      <c r="HU909" s="62"/>
      <c r="HV909" s="62"/>
      <c r="HW909" s="62"/>
      <c r="HX909" s="49"/>
      <c r="HY909" s="49"/>
      <c r="HZ909" s="49"/>
      <c r="IA909" s="49"/>
      <c r="IB909" s="62"/>
      <c r="IC909" s="62"/>
      <c r="ID909" s="62"/>
      <c r="IE909" s="62"/>
      <c r="IF909" s="62"/>
      <c r="IG909" s="49"/>
      <c r="IH909" s="49"/>
      <c r="II909" s="62"/>
      <c r="IJ909" s="62"/>
      <c r="IK909" s="62"/>
      <c r="IL909" s="62"/>
      <c r="IM909" s="62"/>
      <c r="IN909" s="62"/>
      <c r="IO909" s="62"/>
      <c r="IP909" s="62"/>
      <c r="IQ909" s="62"/>
      <c r="IR909" s="62"/>
      <c r="IS909" s="62"/>
      <c r="IT909" s="62"/>
      <c r="IU909" s="62"/>
      <c r="IV909" s="62"/>
      <c r="IW909" s="49"/>
    </row>
    <row r="910" spans="1:257">
      <c r="A910"/>
      <c r="FT910"/>
      <c r="FU910"/>
      <c r="HA910" s="62"/>
      <c r="HB910" s="62"/>
      <c r="HC910" s="6"/>
      <c r="HD910" s="310"/>
      <c r="HE910" s="224"/>
      <c r="HF910" s="98"/>
      <c r="HH910" s="105"/>
      <c r="HI910" s="78"/>
      <c r="HJ910" s="73"/>
      <c r="HK910" s="62"/>
      <c r="HL910" s="62"/>
      <c r="HM910" s="62"/>
      <c r="HN910" s="62"/>
      <c r="HO910" s="62"/>
      <c r="HP910" s="62"/>
      <c r="HQ910" s="62"/>
      <c r="HR910" s="62"/>
      <c r="HS910" s="62"/>
      <c r="HT910" s="62"/>
      <c r="HU910" s="62"/>
      <c r="HV910" s="62"/>
      <c r="HW910" s="62"/>
      <c r="HX910" s="62"/>
      <c r="HY910" s="62"/>
      <c r="HZ910" s="62"/>
      <c r="IA910" s="49"/>
      <c r="IB910" s="49"/>
      <c r="IC910" s="49"/>
      <c r="ID910" s="49"/>
      <c r="IE910" s="49"/>
      <c r="IF910" s="49"/>
      <c r="IG910" s="62"/>
      <c r="IH910" s="62"/>
      <c r="II910" s="62"/>
      <c r="IJ910" s="62"/>
      <c r="IK910" s="62"/>
      <c r="IL910" s="62"/>
      <c r="IM910" s="62"/>
      <c r="IN910" s="62"/>
      <c r="IO910" s="62"/>
      <c r="IP910" s="62"/>
      <c r="IQ910" s="62"/>
      <c r="IR910" s="62"/>
      <c r="IS910" s="62"/>
      <c r="IT910" s="62"/>
      <c r="IU910" s="62"/>
      <c r="IV910" s="62"/>
      <c r="IW910" s="62"/>
    </row>
    <row r="911" spans="1:257">
      <c r="A911"/>
      <c r="FT911"/>
      <c r="FU911"/>
      <c r="HA911" s="49"/>
      <c r="HB911" s="49"/>
      <c r="HC911" s="6"/>
      <c r="HD911" s="310"/>
      <c r="HE911" s="224"/>
      <c r="HF911" s="98"/>
      <c r="HH911" s="105"/>
      <c r="HI911" s="78"/>
      <c r="HJ911" s="70"/>
      <c r="HK911" s="49"/>
      <c r="HL911" s="49"/>
      <c r="HM911" s="49"/>
      <c r="HN911" s="49"/>
      <c r="HO911" s="49"/>
      <c r="HP911" s="49"/>
      <c r="HQ911" s="49"/>
      <c r="HR911" s="49"/>
      <c r="HS911" s="49"/>
      <c r="HT911" s="49"/>
      <c r="HU911" s="49"/>
      <c r="HV911" s="62"/>
      <c r="HW911" s="62"/>
      <c r="HX911" s="62"/>
      <c r="HY911" s="62"/>
      <c r="HZ911" s="62"/>
      <c r="IA911" s="62"/>
      <c r="IB911" s="49"/>
      <c r="IC911" s="49"/>
      <c r="ID911" s="49"/>
      <c r="IE911" s="49"/>
      <c r="IF911" s="49"/>
      <c r="IG911" s="62"/>
      <c r="IH911" s="62"/>
      <c r="II911" s="62"/>
      <c r="IJ911" s="62"/>
      <c r="IK911" s="62"/>
      <c r="IL911" s="62"/>
      <c r="IM911" s="62"/>
      <c r="IN911" s="62"/>
      <c r="IO911" s="62"/>
      <c r="IP911" s="62"/>
      <c r="IQ911" s="62"/>
      <c r="IR911" s="62"/>
      <c r="IS911" s="62"/>
      <c r="IT911" s="62"/>
      <c r="IU911" s="62"/>
      <c r="IV911" s="62"/>
      <c r="IW911" s="62"/>
    </row>
    <row r="912" spans="1:257">
      <c r="A912"/>
      <c r="FT912"/>
      <c r="FU912"/>
      <c r="HA912" s="62"/>
      <c r="HB912" s="62"/>
      <c r="HC912" s="6"/>
      <c r="HD912" s="310"/>
      <c r="HE912" s="224"/>
      <c r="HF912" s="98"/>
      <c r="HH912" s="105"/>
      <c r="HI912" s="78"/>
      <c r="HJ912" s="73"/>
      <c r="HK912" s="62"/>
      <c r="HL912" s="62"/>
      <c r="HM912" s="62"/>
      <c r="HN912" s="62"/>
      <c r="HO912" s="62"/>
      <c r="HP912" s="62"/>
      <c r="HQ912" s="62"/>
      <c r="HR912" s="62"/>
      <c r="HS912" s="62"/>
      <c r="HT912" s="62"/>
      <c r="HU912" s="62"/>
      <c r="HV912" s="62"/>
      <c r="HW912" s="62"/>
      <c r="HX912" s="62"/>
      <c r="HY912" s="62"/>
      <c r="HZ912" s="62"/>
      <c r="IA912" s="49"/>
      <c r="IB912" s="49"/>
      <c r="IC912" s="49"/>
      <c r="ID912" s="49"/>
      <c r="IE912" s="49"/>
      <c r="IF912" s="49"/>
      <c r="IG912" s="49"/>
      <c r="IH912" s="49"/>
      <c r="II912" s="62"/>
      <c r="IJ912" s="62"/>
      <c r="IK912" s="62"/>
      <c r="IL912" s="62"/>
      <c r="IM912" s="62"/>
      <c r="IN912" s="62"/>
      <c r="IO912" s="62"/>
      <c r="IP912" s="62"/>
      <c r="IQ912" s="62"/>
      <c r="IR912" s="62"/>
      <c r="IS912" s="62"/>
      <c r="IT912" s="62"/>
      <c r="IU912" s="62"/>
      <c r="IV912" s="62"/>
      <c r="IW912" s="62"/>
    </row>
    <row r="913" spans="1:257">
      <c r="A913"/>
      <c r="FT913"/>
      <c r="FU913"/>
      <c r="HA913" s="62"/>
      <c r="HB913" s="62"/>
      <c r="HC913" s="6"/>
      <c r="HD913" s="310"/>
      <c r="HE913" s="224"/>
      <c r="HF913" s="98"/>
      <c r="HH913" s="105"/>
      <c r="HI913" s="78"/>
      <c r="HJ913" s="73"/>
      <c r="HK913" s="62"/>
      <c r="HL913" s="62"/>
      <c r="HM913" s="62"/>
      <c r="HN913" s="62"/>
      <c r="HO913" s="62"/>
      <c r="HP913" s="62"/>
      <c r="HQ913" s="62"/>
      <c r="HR913" s="62"/>
      <c r="HS913" s="62"/>
      <c r="HT913" s="62"/>
      <c r="HU913" s="62"/>
      <c r="HV913" s="62"/>
      <c r="HW913" s="62"/>
      <c r="HX913" s="62"/>
      <c r="HY913" s="62"/>
      <c r="HZ913" s="62"/>
      <c r="IA913" s="49"/>
      <c r="IB913" s="62"/>
      <c r="IC913" s="62"/>
      <c r="ID913" s="62"/>
      <c r="IE913" s="62"/>
      <c r="IF913" s="62"/>
      <c r="IG913" s="62"/>
      <c r="IH913" s="62"/>
      <c r="II913" s="62"/>
      <c r="IJ913" s="62"/>
      <c r="IK913" s="62"/>
      <c r="IL913" s="62"/>
      <c r="IM913" s="62"/>
      <c r="IN913" s="62"/>
      <c r="IO913" s="62"/>
      <c r="IP913" s="62"/>
      <c r="IQ913" s="62"/>
      <c r="IR913" s="62"/>
      <c r="IS913" s="62"/>
      <c r="IT913" s="62"/>
      <c r="IU913" s="62"/>
      <c r="IV913" s="62"/>
      <c r="IW913" s="62"/>
    </row>
    <row r="914" spans="1:257">
      <c r="A914"/>
      <c r="FT914"/>
      <c r="FU914"/>
      <c r="HA914" s="49"/>
      <c r="HB914" s="49"/>
      <c r="HC914" s="6"/>
      <c r="HD914" s="310"/>
      <c r="HE914" s="224"/>
      <c r="HF914" s="98"/>
      <c r="HH914" s="105"/>
      <c r="HI914" s="78"/>
      <c r="HJ914" s="70"/>
      <c r="HK914" s="49"/>
      <c r="HL914" s="49"/>
      <c r="HM914" s="49"/>
      <c r="HN914" s="49"/>
      <c r="HO914" s="49"/>
      <c r="HP914" s="49"/>
      <c r="HQ914" s="49"/>
      <c r="HR914" s="49"/>
      <c r="HS914" s="49"/>
      <c r="HT914" s="49"/>
      <c r="HU914" s="49"/>
      <c r="HV914" s="62"/>
      <c r="HW914" s="62"/>
      <c r="HX914" s="62"/>
      <c r="HY914" s="62"/>
      <c r="HZ914" s="62"/>
      <c r="IA914" s="62"/>
      <c r="IB914" s="49"/>
      <c r="IC914" s="49"/>
      <c r="ID914" s="49"/>
      <c r="IE914" s="49"/>
      <c r="IF914" s="49"/>
      <c r="IG914" s="49"/>
      <c r="IH914" s="49"/>
      <c r="II914" s="49"/>
      <c r="IJ914" s="49"/>
      <c r="IK914" s="49"/>
      <c r="IL914" s="49"/>
      <c r="IM914" s="49"/>
      <c r="IN914" s="49"/>
      <c r="IO914" s="49"/>
      <c r="IP914" s="49"/>
      <c r="IQ914" s="49"/>
      <c r="IR914" s="49"/>
      <c r="IS914" s="49"/>
      <c r="IT914" s="49"/>
      <c r="IU914" s="49"/>
      <c r="IV914" s="49"/>
      <c r="IW914" s="49"/>
    </row>
    <row r="915" spans="1:257">
      <c r="A915"/>
      <c r="FT915"/>
      <c r="FU915"/>
      <c r="HA915" s="49"/>
      <c r="HB915" s="49"/>
      <c r="HC915" s="6"/>
      <c r="HD915" s="310"/>
      <c r="HE915" s="224"/>
      <c r="HF915" s="98"/>
      <c r="HH915" s="105"/>
      <c r="HI915" s="78"/>
      <c r="HJ915" s="70"/>
      <c r="HK915" s="49"/>
      <c r="HL915" s="49"/>
      <c r="HM915" s="49"/>
      <c r="HN915" s="49"/>
      <c r="HO915" s="49"/>
      <c r="HP915" s="49"/>
      <c r="HQ915" s="49"/>
      <c r="HR915" s="49"/>
      <c r="HS915" s="49"/>
      <c r="HT915" s="49"/>
      <c r="HU915" s="49"/>
      <c r="HV915" s="49"/>
      <c r="HW915" s="49"/>
      <c r="HX915" s="62"/>
      <c r="HY915" s="62"/>
      <c r="HZ915" s="62"/>
      <c r="IA915" s="62"/>
      <c r="IB915" s="49"/>
      <c r="IC915" s="49"/>
      <c r="ID915" s="49"/>
      <c r="IE915" s="49"/>
      <c r="IF915" s="49"/>
      <c r="IG915" s="49"/>
      <c r="IH915" s="49"/>
      <c r="II915" s="49"/>
      <c r="IJ915" s="49"/>
      <c r="IK915" s="49"/>
      <c r="IL915" s="49"/>
      <c r="IM915" s="49"/>
      <c r="IN915" s="49"/>
      <c r="IO915" s="49"/>
      <c r="IP915" s="49"/>
      <c r="IQ915" s="49"/>
      <c r="IR915" s="49"/>
      <c r="IS915" s="49"/>
      <c r="IT915" s="49"/>
      <c r="IU915" s="49"/>
      <c r="IV915" s="49"/>
      <c r="IW915" s="49"/>
    </row>
    <row r="916" spans="1:257">
      <c r="A916"/>
      <c r="FT916"/>
      <c r="FU916"/>
      <c r="HA916" s="49"/>
      <c r="HB916" s="49"/>
      <c r="HC916" s="6"/>
      <c r="HD916" s="310"/>
      <c r="HE916" s="224"/>
      <c r="HF916" s="98"/>
      <c r="HH916" s="105"/>
      <c r="HI916" s="78"/>
      <c r="HJ916" s="70"/>
      <c r="HK916" s="49"/>
      <c r="HL916" s="49"/>
      <c r="HM916" s="49"/>
      <c r="HN916" s="49"/>
      <c r="HO916" s="49"/>
      <c r="HP916" s="49"/>
      <c r="HQ916" s="49"/>
      <c r="HR916" s="49"/>
      <c r="HS916" s="49"/>
      <c r="HT916" s="49"/>
      <c r="HU916" s="49"/>
      <c r="HV916" s="62"/>
      <c r="HW916" s="62"/>
      <c r="HX916" s="49"/>
      <c r="HY916" s="49"/>
      <c r="HZ916" s="49"/>
      <c r="IA916" s="62"/>
      <c r="IB916" s="62"/>
      <c r="IC916" s="62"/>
      <c r="ID916" s="62"/>
      <c r="IE916" s="62"/>
      <c r="IF916" s="62"/>
      <c r="IG916" s="49"/>
      <c r="IH916" s="49"/>
      <c r="II916" s="49"/>
      <c r="IJ916" s="49"/>
      <c r="IK916" s="49"/>
      <c r="IL916" s="49"/>
      <c r="IM916" s="49"/>
      <c r="IN916" s="49"/>
      <c r="IO916" s="49"/>
      <c r="IP916" s="49"/>
      <c r="IQ916" s="49"/>
      <c r="IR916" s="49"/>
      <c r="IS916" s="49"/>
      <c r="IT916" s="49"/>
      <c r="IU916" s="49"/>
      <c r="IV916" s="49"/>
      <c r="IW916" s="49"/>
    </row>
    <row r="917" spans="1:257">
      <c r="A917"/>
      <c r="FT917"/>
      <c r="FU917"/>
      <c r="HA917" s="49"/>
      <c r="HB917" s="49"/>
      <c r="HC917" s="6"/>
      <c r="HD917" s="310"/>
      <c r="HE917" s="224"/>
      <c r="HF917" s="98"/>
      <c r="HH917" s="105"/>
      <c r="HI917" s="78"/>
      <c r="HJ917" s="70"/>
      <c r="HK917" s="49"/>
      <c r="HL917" s="49"/>
      <c r="HM917" s="49"/>
      <c r="HN917" s="49"/>
      <c r="HO917" s="49"/>
      <c r="HP917" s="49"/>
      <c r="HQ917" s="49"/>
      <c r="HR917" s="49"/>
      <c r="HS917" s="49"/>
      <c r="HT917" s="49"/>
      <c r="HU917" s="49"/>
      <c r="HV917" s="62"/>
      <c r="HW917" s="62"/>
      <c r="HX917" s="62"/>
      <c r="HY917" s="62"/>
      <c r="HZ917" s="62"/>
      <c r="IA917" s="62"/>
      <c r="IB917" s="62"/>
      <c r="IC917" s="62"/>
      <c r="ID917" s="62"/>
      <c r="IE917" s="62"/>
      <c r="IF917" s="62"/>
      <c r="IG917" s="49"/>
      <c r="IH917" s="49"/>
      <c r="II917" s="49"/>
      <c r="IJ917" s="49"/>
      <c r="IK917" s="49"/>
      <c r="IL917" s="49"/>
      <c r="IM917" s="49"/>
      <c r="IN917" s="49"/>
      <c r="IO917" s="49"/>
      <c r="IP917" s="49"/>
      <c r="IQ917" s="49"/>
      <c r="IR917" s="49"/>
      <c r="IS917" s="49"/>
      <c r="IT917" s="49"/>
      <c r="IU917" s="49"/>
      <c r="IV917" s="49"/>
      <c r="IW917" s="49"/>
    </row>
    <row r="918" spans="1:257">
      <c r="A918"/>
      <c r="FT918"/>
      <c r="FU918"/>
      <c r="HA918" s="49"/>
      <c r="HB918" s="49"/>
      <c r="HC918" s="6"/>
      <c r="HD918" s="310"/>
      <c r="HE918" s="224"/>
      <c r="HF918" s="98"/>
      <c r="HH918" s="105"/>
      <c r="HI918" s="78"/>
      <c r="HJ918" s="70"/>
      <c r="HK918" s="49"/>
      <c r="HL918" s="49"/>
      <c r="HM918" s="49"/>
      <c r="HN918" s="49"/>
      <c r="HO918" s="49"/>
      <c r="HP918" s="49"/>
      <c r="HQ918" s="49"/>
      <c r="HR918" s="49"/>
      <c r="HS918" s="49"/>
      <c r="HT918" s="49"/>
      <c r="HU918" s="49"/>
      <c r="HV918" s="49"/>
      <c r="HW918" s="49"/>
      <c r="HX918" s="62"/>
      <c r="HY918" s="62"/>
      <c r="HZ918" s="62"/>
      <c r="IA918" s="62"/>
      <c r="IB918" s="62"/>
      <c r="IC918" s="62"/>
      <c r="ID918" s="62"/>
      <c r="IE918" s="62"/>
      <c r="IF918" s="62"/>
      <c r="IG918" s="62"/>
      <c r="IH918" s="62"/>
      <c r="II918" s="49"/>
      <c r="IJ918" s="49"/>
      <c r="IK918" s="49"/>
      <c r="IL918" s="49"/>
      <c r="IM918" s="49"/>
      <c r="IN918" s="49"/>
      <c r="IO918" s="49"/>
      <c r="IP918" s="49"/>
      <c r="IQ918" s="49"/>
      <c r="IR918" s="49"/>
      <c r="IS918" s="49"/>
      <c r="IT918" s="49"/>
      <c r="IU918" s="49"/>
      <c r="IV918" s="49"/>
      <c r="IW918" s="49"/>
    </row>
    <row r="919" spans="1:257">
      <c r="A919"/>
      <c r="FT919"/>
      <c r="FU919"/>
      <c r="HA919" s="62"/>
      <c r="HB919" s="62"/>
      <c r="HC919" s="6"/>
      <c r="HD919" s="311"/>
      <c r="HE919" s="225"/>
      <c r="HF919" s="99"/>
      <c r="HH919" s="106"/>
      <c r="HI919" s="78"/>
      <c r="HJ919" s="73"/>
      <c r="HK919" s="62"/>
      <c r="HL919" s="62"/>
      <c r="HM919" s="62"/>
      <c r="HN919" s="62"/>
      <c r="HO919" s="62"/>
      <c r="HP919" s="62"/>
      <c r="HQ919" s="62"/>
      <c r="HR919" s="62"/>
      <c r="HS919" s="62"/>
      <c r="HT919" s="62"/>
      <c r="HU919" s="62"/>
      <c r="HV919" s="49"/>
      <c r="HW919" s="49"/>
      <c r="HX919" s="49"/>
      <c r="HY919" s="49"/>
      <c r="HZ919" s="49"/>
      <c r="IA919" s="49"/>
      <c r="IB919" s="62"/>
      <c r="IC919" s="62"/>
      <c r="ID919" s="62"/>
      <c r="IE919" s="62"/>
      <c r="IF919" s="62"/>
      <c r="IG919" s="62"/>
      <c r="IH919" s="62"/>
      <c r="II919" s="49"/>
      <c r="IJ919" s="49"/>
      <c r="IK919" s="49"/>
      <c r="IL919" s="49"/>
      <c r="IM919" s="49"/>
      <c r="IN919" s="49"/>
      <c r="IO919" s="49"/>
      <c r="IP919" s="49"/>
      <c r="IQ919" s="49"/>
      <c r="IR919" s="49"/>
      <c r="IS919" s="49"/>
      <c r="IT919" s="49"/>
      <c r="IU919" s="49"/>
      <c r="IV919" s="49"/>
      <c r="IW919" s="49"/>
    </row>
    <row r="920" spans="1:257">
      <c r="A920"/>
      <c r="FT920"/>
      <c r="FU920"/>
      <c r="HA920" s="62"/>
      <c r="HB920" s="62"/>
      <c r="HC920" s="6"/>
      <c r="HD920" s="310"/>
      <c r="HE920" s="224"/>
      <c r="HF920" s="98"/>
      <c r="HH920" s="105"/>
      <c r="HI920" s="78"/>
      <c r="HJ920" s="73"/>
      <c r="HK920" s="62"/>
      <c r="HL920" s="62"/>
      <c r="HM920" s="62"/>
      <c r="HN920" s="62"/>
      <c r="HO920" s="62"/>
      <c r="HP920" s="62"/>
      <c r="HQ920" s="62"/>
      <c r="HR920" s="62"/>
      <c r="HS920" s="62"/>
      <c r="HT920" s="62"/>
      <c r="HU920" s="62"/>
      <c r="HV920" s="49"/>
      <c r="HW920" s="49"/>
      <c r="HX920" s="49"/>
      <c r="HY920" s="49"/>
      <c r="HZ920" s="49"/>
      <c r="IA920" s="62"/>
      <c r="IB920" s="62"/>
      <c r="IC920" s="62"/>
      <c r="ID920" s="62"/>
      <c r="IE920" s="62"/>
      <c r="IF920" s="62"/>
      <c r="IG920" s="62"/>
      <c r="IH920" s="62"/>
      <c r="II920" s="62"/>
      <c r="IJ920" s="49"/>
      <c r="IK920" s="49"/>
      <c r="IL920" s="49"/>
      <c r="IM920" s="49"/>
      <c r="IN920" s="49"/>
      <c r="IO920" s="49"/>
      <c r="IP920" s="49"/>
      <c r="IQ920" s="49"/>
      <c r="IR920" s="49"/>
      <c r="IS920" s="49"/>
      <c r="IT920" s="49"/>
      <c r="IU920" s="49"/>
      <c r="IV920" s="49"/>
      <c r="IW920" s="49"/>
    </row>
    <row r="921" spans="1:257">
      <c r="A921"/>
      <c r="FT921"/>
      <c r="FU921"/>
      <c r="HA921" s="62"/>
      <c r="HB921" s="62"/>
      <c r="HC921" s="6"/>
      <c r="HD921" s="310"/>
      <c r="HE921" s="224"/>
      <c r="HF921" s="98"/>
      <c r="HH921" s="105"/>
      <c r="HI921" s="78"/>
      <c r="HJ921" s="73"/>
      <c r="HK921" s="62"/>
      <c r="HL921" s="62"/>
      <c r="HM921" s="62"/>
      <c r="HN921" s="62"/>
      <c r="HO921" s="62"/>
      <c r="HP921" s="62"/>
      <c r="HQ921" s="62"/>
      <c r="HR921" s="62"/>
      <c r="HS921" s="62"/>
      <c r="HT921" s="62"/>
      <c r="HU921" s="62"/>
      <c r="HV921" s="49"/>
      <c r="HW921" s="49"/>
      <c r="HX921" s="49"/>
      <c r="HY921" s="49"/>
      <c r="HZ921" s="49"/>
      <c r="IA921" s="62"/>
      <c r="IB921" s="49"/>
      <c r="IC921" s="49"/>
      <c r="ID921" s="49"/>
      <c r="IE921" s="49"/>
      <c r="IF921" s="49"/>
      <c r="IG921" s="62"/>
      <c r="IH921" s="62"/>
      <c r="II921" s="62"/>
      <c r="IJ921" s="62"/>
      <c r="IK921" s="62"/>
      <c r="IL921" s="49"/>
      <c r="IM921" s="49"/>
      <c r="IN921" s="49"/>
      <c r="IO921" s="49"/>
      <c r="IP921" s="49"/>
      <c r="IQ921" s="49"/>
      <c r="IR921" s="49"/>
      <c r="IS921" s="49"/>
      <c r="IT921" s="49"/>
      <c r="IU921" s="49"/>
      <c r="IV921" s="49"/>
      <c r="IW921" s="49"/>
    </row>
    <row r="922" spans="1:257">
      <c r="A922"/>
      <c r="FT922"/>
      <c r="FU922"/>
      <c r="HA922" s="62"/>
      <c r="HB922" s="62"/>
      <c r="HC922" s="6"/>
      <c r="HD922" s="310"/>
      <c r="HE922" s="224"/>
      <c r="HF922" s="98"/>
      <c r="HH922" s="105"/>
      <c r="HI922" s="78"/>
      <c r="HJ922" s="73"/>
      <c r="HK922" s="62"/>
      <c r="HL922" s="62"/>
      <c r="HM922" s="62"/>
      <c r="HN922" s="62"/>
      <c r="HO922" s="62"/>
      <c r="HP922" s="62"/>
      <c r="HQ922" s="62"/>
      <c r="HR922" s="62"/>
      <c r="HS922" s="62"/>
      <c r="HT922" s="62"/>
      <c r="HU922" s="62"/>
      <c r="HV922" s="49"/>
      <c r="HW922" s="49"/>
      <c r="HX922" s="49"/>
      <c r="HY922" s="49"/>
      <c r="HZ922" s="49"/>
      <c r="IA922" s="49"/>
      <c r="IB922" s="62"/>
      <c r="IC922" s="62"/>
      <c r="ID922" s="62"/>
      <c r="IE922" s="62"/>
      <c r="IF922" s="62"/>
      <c r="IG922" s="62"/>
      <c r="IH922" s="62"/>
      <c r="II922" s="62"/>
      <c r="IJ922" s="62"/>
      <c r="IK922" s="62"/>
      <c r="IL922" s="49"/>
      <c r="IM922" s="49"/>
      <c r="IN922" s="49"/>
      <c r="IO922" s="49"/>
      <c r="IP922" s="49"/>
      <c r="IQ922" s="49"/>
      <c r="IR922" s="49"/>
      <c r="IS922" s="49"/>
      <c r="IT922" s="49"/>
      <c r="IU922" s="49"/>
      <c r="IV922" s="49"/>
      <c r="IW922" s="49"/>
    </row>
    <row r="923" spans="1:257">
      <c r="A923"/>
      <c r="FT923"/>
      <c r="FU923"/>
      <c r="HA923" s="62"/>
      <c r="HB923" s="62"/>
      <c r="HC923" s="6"/>
      <c r="HD923" s="310"/>
      <c r="HE923" s="224"/>
      <c r="HF923" s="98"/>
      <c r="HH923" s="105"/>
      <c r="HI923" s="78"/>
      <c r="HJ923" s="73"/>
      <c r="HK923" s="62"/>
      <c r="HL923" s="62"/>
      <c r="HM923" s="62"/>
      <c r="HN923" s="62"/>
      <c r="HO923" s="62"/>
      <c r="HP923" s="62"/>
      <c r="HQ923" s="62"/>
      <c r="HR923" s="62"/>
      <c r="HS923" s="62"/>
      <c r="HT923" s="62"/>
      <c r="HU923" s="62"/>
      <c r="HV923" s="62"/>
      <c r="HW923" s="62"/>
      <c r="HX923" s="49"/>
      <c r="HY923" s="49"/>
      <c r="HZ923" s="49"/>
      <c r="IA923" s="49"/>
      <c r="IB923" s="62"/>
      <c r="IC923" s="62"/>
      <c r="ID923" s="62"/>
      <c r="IE923" s="62"/>
      <c r="IF923" s="62"/>
      <c r="IG923" s="49"/>
      <c r="IH923" s="49"/>
      <c r="II923" s="62"/>
      <c r="IJ923" s="62"/>
      <c r="IK923" s="62"/>
      <c r="IL923" s="62"/>
      <c r="IM923" s="62"/>
      <c r="IN923" s="62"/>
      <c r="IO923" s="62"/>
      <c r="IP923" s="62"/>
      <c r="IQ923" s="62"/>
      <c r="IR923" s="62"/>
      <c r="IS923" s="62"/>
      <c r="IT923" s="62"/>
      <c r="IU923" s="62"/>
      <c r="IV923" s="62"/>
      <c r="IW923" s="49"/>
    </row>
    <row r="924" spans="1:257">
      <c r="A924"/>
      <c r="FT924"/>
      <c r="FU924"/>
      <c r="HA924" s="62"/>
      <c r="HB924" s="62"/>
      <c r="HC924" s="6"/>
      <c r="HD924" s="310"/>
      <c r="HE924" s="224"/>
      <c r="HF924" s="98"/>
      <c r="HH924" s="105"/>
      <c r="HI924" s="78"/>
      <c r="HJ924" s="73"/>
      <c r="HK924" s="62"/>
      <c r="HL924" s="62"/>
      <c r="HM924" s="62"/>
      <c r="HN924" s="62"/>
      <c r="HO924" s="62"/>
      <c r="HP924" s="62"/>
      <c r="HQ924" s="62"/>
      <c r="HR924" s="62"/>
      <c r="HS924" s="62"/>
      <c r="HT924" s="62"/>
      <c r="HU924" s="62"/>
      <c r="HV924" s="62"/>
      <c r="HW924" s="62"/>
      <c r="HX924" s="62"/>
      <c r="HY924" s="62"/>
      <c r="HZ924" s="62"/>
      <c r="IA924" s="49"/>
      <c r="IB924" s="49"/>
      <c r="IC924" s="49"/>
      <c r="ID924" s="49"/>
      <c r="IE924" s="49"/>
      <c r="IF924" s="49"/>
      <c r="IG924" s="62"/>
      <c r="IH924" s="62"/>
      <c r="II924" s="62"/>
      <c r="IJ924" s="62"/>
      <c r="IK924" s="62"/>
      <c r="IL924" s="62"/>
      <c r="IM924" s="62"/>
      <c r="IN924" s="62"/>
      <c r="IO924" s="62"/>
      <c r="IP924" s="62"/>
      <c r="IQ924" s="62"/>
      <c r="IR924" s="62"/>
      <c r="IS924" s="62"/>
      <c r="IT924" s="62"/>
      <c r="IU924" s="62"/>
      <c r="IV924" s="62"/>
      <c r="IW924" s="62"/>
    </row>
    <row r="925" spans="1:257">
      <c r="A925"/>
      <c r="FT925"/>
      <c r="FU925"/>
      <c r="HA925" s="49"/>
      <c r="HB925" s="49"/>
      <c r="HC925" s="6"/>
      <c r="HD925" s="310"/>
      <c r="HE925" s="224"/>
      <c r="HF925" s="98"/>
      <c r="HH925" s="105"/>
      <c r="HI925" s="78"/>
      <c r="HJ925" s="70"/>
      <c r="HK925" s="49"/>
      <c r="HL925" s="49"/>
      <c r="HM925" s="49"/>
      <c r="HN925" s="49"/>
      <c r="HO925" s="49"/>
      <c r="HP925" s="49"/>
      <c r="HQ925" s="49"/>
      <c r="HR925" s="49"/>
      <c r="HS925" s="49"/>
      <c r="HT925" s="49"/>
      <c r="HU925" s="49"/>
      <c r="HV925" s="62"/>
      <c r="HW925" s="62"/>
      <c r="HX925" s="62"/>
      <c r="HY925" s="62"/>
      <c r="HZ925" s="62"/>
      <c r="IA925" s="62"/>
      <c r="IB925" s="49"/>
      <c r="IC925" s="49"/>
      <c r="ID925" s="49"/>
      <c r="IE925" s="49"/>
      <c r="IF925" s="49"/>
      <c r="IG925" s="62"/>
      <c r="IH925" s="62"/>
      <c r="II925" s="62"/>
      <c r="IJ925" s="62"/>
      <c r="IK925" s="62"/>
      <c r="IL925" s="62"/>
      <c r="IM925" s="62"/>
      <c r="IN925" s="62"/>
      <c r="IO925" s="62"/>
      <c r="IP925" s="62"/>
      <c r="IQ925" s="62"/>
      <c r="IR925" s="62"/>
      <c r="IS925" s="62"/>
      <c r="IT925" s="62"/>
      <c r="IU925" s="62"/>
      <c r="IV925" s="62"/>
      <c r="IW925" s="62"/>
    </row>
    <row r="926" spans="1:257">
      <c r="A926"/>
      <c r="FT926"/>
      <c r="FU926"/>
      <c r="HA926" s="62"/>
      <c r="HB926" s="62"/>
      <c r="HC926" s="6"/>
      <c r="HD926" s="310"/>
      <c r="HE926" s="224"/>
      <c r="HF926" s="98"/>
      <c r="HH926" s="105"/>
      <c r="HI926" s="78"/>
      <c r="HJ926" s="73"/>
      <c r="HK926" s="62"/>
      <c r="HL926" s="62"/>
      <c r="HM926" s="62"/>
      <c r="HN926" s="62"/>
      <c r="HO926" s="62"/>
      <c r="HP926" s="62"/>
      <c r="HQ926" s="62"/>
      <c r="HR926" s="62"/>
      <c r="HS926" s="62"/>
      <c r="HT926" s="62"/>
      <c r="HU926" s="62"/>
      <c r="HV926" s="62"/>
      <c r="HW926" s="62"/>
      <c r="HX926" s="62"/>
      <c r="HY926" s="62"/>
      <c r="HZ926" s="62"/>
      <c r="IA926" s="49"/>
      <c r="IB926" s="49"/>
      <c r="IC926" s="49"/>
      <c r="ID926" s="49"/>
      <c r="IE926" s="49"/>
      <c r="IF926" s="49"/>
      <c r="IG926" s="49"/>
      <c r="IH926" s="49"/>
      <c r="II926" s="62"/>
      <c r="IJ926" s="62"/>
      <c r="IK926" s="62"/>
      <c r="IL926" s="62"/>
      <c r="IM926" s="62"/>
      <c r="IN926" s="62"/>
      <c r="IO926" s="62"/>
      <c r="IP926" s="62"/>
      <c r="IQ926" s="62"/>
      <c r="IR926" s="62"/>
      <c r="IS926" s="62"/>
      <c r="IT926" s="62"/>
      <c r="IU926" s="62"/>
      <c r="IV926" s="62"/>
      <c r="IW926" s="62"/>
    </row>
    <row r="927" spans="1:257">
      <c r="A927"/>
      <c r="FT927"/>
      <c r="FU927"/>
      <c r="HA927" s="62"/>
      <c r="HB927" s="62"/>
      <c r="HC927" s="6"/>
      <c r="HD927" s="310"/>
      <c r="HE927" s="224"/>
      <c r="HF927" s="98"/>
      <c r="HH927" s="105"/>
      <c r="HI927" s="78"/>
      <c r="HJ927" s="73"/>
      <c r="HK927" s="62"/>
      <c r="HL927" s="62"/>
      <c r="HM927" s="62"/>
      <c r="HN927" s="62"/>
      <c r="HO927" s="62"/>
      <c r="HP927" s="62"/>
      <c r="HQ927" s="62"/>
      <c r="HR927" s="62"/>
      <c r="HS927" s="62"/>
      <c r="HT927" s="62"/>
      <c r="HU927" s="62"/>
      <c r="HV927" s="62"/>
      <c r="HW927" s="62"/>
      <c r="HX927" s="62"/>
      <c r="HY927" s="62"/>
      <c r="HZ927" s="62"/>
      <c r="IA927" s="49"/>
      <c r="IB927" s="62"/>
      <c r="IC927" s="62"/>
      <c r="ID927" s="62"/>
      <c r="IE927" s="62"/>
      <c r="IF927" s="62"/>
      <c r="IG927" s="62"/>
      <c r="IH927" s="62"/>
      <c r="II927" s="62"/>
      <c r="IJ927" s="62"/>
      <c r="IK927" s="62"/>
      <c r="IL927" s="62"/>
      <c r="IM927" s="62"/>
      <c r="IN927" s="62"/>
      <c r="IO927" s="62"/>
      <c r="IP927" s="62"/>
      <c r="IQ927" s="62"/>
      <c r="IR927" s="62"/>
      <c r="IS927" s="62"/>
      <c r="IT927" s="62"/>
      <c r="IU927" s="62"/>
      <c r="IV927" s="62"/>
      <c r="IW927" s="62"/>
    </row>
    <row r="928" spans="1:257">
      <c r="A928"/>
      <c r="FT928"/>
      <c r="FU928"/>
      <c r="HA928" s="49"/>
      <c r="HB928" s="49"/>
      <c r="HC928" s="6"/>
      <c r="HD928" s="310"/>
      <c r="HE928" s="224"/>
      <c r="HF928" s="98"/>
      <c r="HH928" s="105"/>
      <c r="HI928" s="78"/>
      <c r="HJ928" s="70"/>
      <c r="HK928" s="49"/>
      <c r="HL928" s="49"/>
      <c r="HM928" s="49"/>
      <c r="HN928" s="49"/>
      <c r="HO928" s="49"/>
      <c r="HP928" s="49"/>
      <c r="HQ928" s="49"/>
      <c r="HR928" s="49"/>
      <c r="HS928" s="49"/>
      <c r="HT928" s="49"/>
      <c r="HU928" s="49"/>
      <c r="HV928" s="62"/>
      <c r="HW928" s="62"/>
      <c r="HX928" s="62"/>
      <c r="HY928" s="62"/>
      <c r="HZ928" s="62"/>
      <c r="IA928" s="62"/>
      <c r="IB928" s="49"/>
      <c r="IC928" s="49"/>
      <c r="ID928" s="49"/>
      <c r="IE928" s="49"/>
      <c r="IF928" s="49"/>
      <c r="IG928" s="49"/>
      <c r="IH928" s="49"/>
      <c r="II928" s="49"/>
      <c r="IJ928" s="49"/>
      <c r="IK928" s="49"/>
      <c r="IL928" s="49"/>
      <c r="IM928" s="49"/>
      <c r="IN928" s="49"/>
      <c r="IO928" s="49"/>
      <c r="IP928" s="49"/>
      <c r="IQ928" s="49"/>
      <c r="IR928" s="49"/>
      <c r="IS928" s="49"/>
      <c r="IT928" s="49"/>
      <c r="IU928" s="49"/>
      <c r="IV928" s="49"/>
      <c r="IW928" s="49"/>
    </row>
    <row r="929" spans="1:257">
      <c r="A929"/>
      <c r="FT929"/>
      <c r="FU929"/>
      <c r="HA929" s="49"/>
      <c r="HB929" s="49"/>
      <c r="HC929" s="6"/>
      <c r="HD929" s="310"/>
      <c r="HE929" s="224"/>
      <c r="HF929" s="98"/>
      <c r="HH929" s="105"/>
      <c r="HI929" s="78"/>
      <c r="HJ929" s="70"/>
      <c r="HK929" s="49"/>
      <c r="HL929" s="49"/>
      <c r="HM929" s="49"/>
      <c r="HN929" s="49"/>
      <c r="HO929" s="49"/>
      <c r="HP929" s="49"/>
      <c r="HQ929" s="49"/>
      <c r="HR929" s="49"/>
      <c r="HS929" s="49"/>
      <c r="HT929" s="49"/>
      <c r="HU929" s="49"/>
      <c r="HV929" s="49"/>
      <c r="HW929" s="49"/>
      <c r="HX929" s="62"/>
      <c r="HY929" s="62"/>
      <c r="HZ929" s="62"/>
      <c r="IA929" s="62"/>
      <c r="IB929" s="49"/>
      <c r="IC929" s="49"/>
      <c r="ID929" s="49"/>
      <c r="IE929" s="49"/>
      <c r="IF929" s="49"/>
      <c r="IG929" s="49"/>
      <c r="IH929" s="49"/>
      <c r="II929" s="49"/>
      <c r="IJ929" s="49"/>
      <c r="IK929" s="49"/>
      <c r="IL929" s="49"/>
      <c r="IM929" s="49"/>
      <c r="IN929" s="49"/>
      <c r="IO929" s="49"/>
      <c r="IP929" s="49"/>
      <c r="IQ929" s="49"/>
      <c r="IR929" s="49"/>
      <c r="IS929" s="49"/>
      <c r="IT929" s="49"/>
      <c r="IU929" s="49"/>
      <c r="IV929" s="49"/>
      <c r="IW929" s="49"/>
    </row>
    <row r="930" spans="1:257">
      <c r="A930"/>
      <c r="FT930"/>
      <c r="FU930"/>
      <c r="HA930" s="49"/>
      <c r="HB930" s="49"/>
      <c r="HC930" s="6"/>
      <c r="HD930" s="310"/>
      <c r="HE930" s="224"/>
      <c r="HF930" s="98"/>
      <c r="HH930" s="105"/>
      <c r="HI930" s="78"/>
      <c r="HJ930" s="70"/>
      <c r="HK930" s="49"/>
      <c r="HL930" s="49"/>
      <c r="HM930" s="49"/>
      <c r="HN930" s="49"/>
      <c r="HO930" s="49"/>
      <c r="HP930" s="49"/>
      <c r="HQ930" s="49"/>
      <c r="HR930" s="49"/>
      <c r="HS930" s="49"/>
      <c r="HT930" s="49"/>
      <c r="HU930" s="49"/>
      <c r="HV930" s="62"/>
      <c r="HW930" s="62"/>
      <c r="HX930" s="49"/>
      <c r="HY930" s="49"/>
      <c r="HZ930" s="49"/>
      <c r="IA930" s="62"/>
      <c r="IB930" s="62"/>
      <c r="IC930" s="62"/>
      <c r="ID930" s="62"/>
      <c r="IE930" s="62"/>
      <c r="IF930" s="62"/>
      <c r="IG930" s="49"/>
      <c r="IH930" s="49"/>
      <c r="II930" s="49"/>
      <c r="IJ930" s="49"/>
      <c r="IK930" s="49"/>
      <c r="IL930" s="49"/>
      <c r="IM930" s="49"/>
      <c r="IN930" s="49"/>
      <c r="IO930" s="49"/>
      <c r="IP930" s="49"/>
      <c r="IQ930" s="49"/>
      <c r="IR930" s="49"/>
      <c r="IS930" s="49"/>
      <c r="IT930" s="49"/>
      <c r="IU930" s="49"/>
      <c r="IV930" s="49"/>
      <c r="IW930" s="49"/>
    </row>
    <row r="931" spans="1:257">
      <c r="A931"/>
      <c r="FT931"/>
      <c r="FU931"/>
      <c r="HA931" s="49"/>
      <c r="HB931" s="49"/>
      <c r="HC931" s="6"/>
      <c r="HD931" s="310"/>
      <c r="HE931" s="224"/>
      <c r="HF931" s="98"/>
      <c r="HH931" s="105"/>
      <c r="HI931" s="78"/>
      <c r="HJ931" s="70"/>
      <c r="HK931" s="49"/>
      <c r="HL931" s="49"/>
      <c r="HM931" s="49"/>
      <c r="HN931" s="49"/>
      <c r="HO931" s="49"/>
      <c r="HP931" s="49"/>
      <c r="HQ931" s="49"/>
      <c r="HR931" s="49"/>
      <c r="HS931" s="49"/>
      <c r="HT931" s="49"/>
      <c r="HU931" s="49"/>
      <c r="HV931" s="62"/>
      <c r="HW931" s="62"/>
      <c r="HX931" s="62"/>
      <c r="HY931" s="62"/>
      <c r="HZ931" s="62"/>
      <c r="IA931" s="62"/>
      <c r="IB931" s="62"/>
      <c r="IC931" s="62"/>
      <c r="ID931" s="62"/>
      <c r="IE931" s="62"/>
      <c r="IF931" s="62"/>
      <c r="IG931" s="49"/>
      <c r="IH931" s="49"/>
      <c r="II931" s="49"/>
      <c r="IJ931" s="49"/>
      <c r="IK931" s="49"/>
      <c r="IL931" s="49"/>
      <c r="IM931" s="49"/>
      <c r="IN931" s="49"/>
      <c r="IO931" s="49"/>
      <c r="IP931" s="49"/>
      <c r="IQ931" s="49"/>
      <c r="IR931" s="49"/>
      <c r="IS931" s="49"/>
      <c r="IT931" s="49"/>
      <c r="IU931" s="49"/>
      <c r="IV931" s="49"/>
      <c r="IW931" s="49"/>
    </row>
    <row r="932" spans="1:257">
      <c r="A932"/>
      <c r="FT932"/>
      <c r="FU932"/>
      <c r="HA932" s="49"/>
      <c r="HB932" s="49"/>
      <c r="HC932" s="6"/>
      <c r="HD932" s="310"/>
      <c r="HE932" s="224"/>
      <c r="HF932" s="98"/>
      <c r="HH932" s="105"/>
      <c r="HI932" s="78"/>
      <c r="HJ932" s="70"/>
      <c r="HK932" s="49"/>
      <c r="HL932" s="49"/>
      <c r="HM932" s="49"/>
      <c r="HN932" s="49"/>
      <c r="HO932" s="49"/>
      <c r="HP932" s="49"/>
      <c r="HQ932" s="49"/>
      <c r="HR932" s="49"/>
      <c r="HS932" s="49"/>
      <c r="HT932" s="49"/>
      <c r="HU932" s="49"/>
      <c r="HV932" s="49"/>
      <c r="HW932" s="49"/>
      <c r="HX932" s="62"/>
      <c r="HY932" s="62"/>
      <c r="HZ932" s="62"/>
      <c r="IA932" s="62"/>
      <c r="IB932" s="62"/>
      <c r="IC932" s="62"/>
      <c r="ID932" s="62"/>
      <c r="IE932" s="62"/>
      <c r="IF932" s="62"/>
      <c r="IG932" s="62"/>
      <c r="IH932" s="62"/>
      <c r="II932" s="49"/>
      <c r="IJ932" s="49"/>
      <c r="IK932" s="49"/>
      <c r="IL932" s="49"/>
      <c r="IM932" s="49"/>
      <c r="IN932" s="49"/>
      <c r="IO932" s="49"/>
      <c r="IP932" s="49"/>
      <c r="IQ932" s="49"/>
      <c r="IR932" s="49"/>
      <c r="IS932" s="49"/>
      <c r="IT932" s="49"/>
      <c r="IU932" s="49"/>
      <c r="IV932" s="49"/>
      <c r="IW932" s="49"/>
    </row>
    <row r="933" spans="1:257">
      <c r="A933"/>
      <c r="FT933"/>
      <c r="FU933"/>
      <c r="HA933" s="62"/>
      <c r="HB933" s="62"/>
      <c r="HC933" s="6"/>
      <c r="HD933" s="311"/>
      <c r="HE933" s="225"/>
      <c r="HF933" s="99"/>
      <c r="HH933" s="106"/>
      <c r="HI933" s="78"/>
      <c r="HJ933" s="73"/>
      <c r="HK933" s="62"/>
      <c r="HL933" s="62"/>
      <c r="HM933" s="62"/>
      <c r="HN933" s="62"/>
      <c r="HO933" s="62"/>
      <c r="HP933" s="62"/>
      <c r="HQ933" s="62"/>
      <c r="HR933" s="62"/>
      <c r="HS933" s="62"/>
      <c r="HT933" s="62"/>
      <c r="HU933" s="62"/>
      <c r="HV933" s="49"/>
      <c r="HW933" s="49"/>
      <c r="HX933" s="49"/>
      <c r="HY933" s="49"/>
      <c r="HZ933" s="49"/>
      <c r="IA933" s="49"/>
      <c r="IB933" s="62"/>
      <c r="IC933" s="62"/>
      <c r="ID933" s="62"/>
      <c r="IE933" s="62"/>
      <c r="IF933" s="62"/>
      <c r="IG933" s="62"/>
      <c r="IH933" s="62"/>
      <c r="II933" s="49"/>
      <c r="IJ933" s="49"/>
      <c r="IK933" s="49"/>
      <c r="IL933" s="49"/>
      <c r="IM933" s="49"/>
      <c r="IN933" s="49"/>
      <c r="IO933" s="49"/>
      <c r="IP933" s="49"/>
      <c r="IQ933" s="49"/>
      <c r="IR933" s="49"/>
      <c r="IS933" s="49"/>
      <c r="IT933" s="49"/>
      <c r="IU933" s="49"/>
      <c r="IV933" s="49"/>
      <c r="IW933" s="49"/>
    </row>
    <row r="934" spans="1:257">
      <c r="A934"/>
      <c r="FT934"/>
      <c r="FU934"/>
      <c r="HA934" s="62"/>
      <c r="HB934" s="62"/>
      <c r="HC934" s="6"/>
      <c r="HD934" s="310"/>
      <c r="HE934" s="224"/>
      <c r="HF934" s="98"/>
      <c r="HH934" s="105"/>
      <c r="HI934" s="78"/>
      <c r="HJ934" s="73"/>
      <c r="HK934" s="62"/>
      <c r="HL934" s="62"/>
      <c r="HM934" s="62"/>
      <c r="HN934" s="62"/>
      <c r="HO934" s="62"/>
      <c r="HP934" s="62"/>
      <c r="HQ934" s="62"/>
      <c r="HR934" s="62"/>
      <c r="HS934" s="62"/>
      <c r="HT934" s="62"/>
      <c r="HU934" s="62"/>
      <c r="HV934" s="49"/>
      <c r="HW934" s="49"/>
      <c r="HX934" s="49"/>
      <c r="HY934" s="49"/>
      <c r="HZ934" s="49"/>
      <c r="IA934" s="62"/>
      <c r="IB934" s="62"/>
      <c r="IC934" s="62"/>
      <c r="ID934" s="62"/>
      <c r="IE934" s="62"/>
      <c r="IF934" s="62"/>
      <c r="IG934" s="62"/>
      <c r="IH934" s="62"/>
      <c r="II934" s="62"/>
      <c r="IJ934" s="49"/>
      <c r="IK934" s="49"/>
      <c r="IL934" s="49"/>
      <c r="IM934" s="49"/>
      <c r="IN934" s="49"/>
      <c r="IO934" s="49"/>
      <c r="IP934" s="49"/>
      <c r="IQ934" s="49"/>
      <c r="IR934" s="49"/>
      <c r="IS934" s="49"/>
      <c r="IT934" s="49"/>
      <c r="IU934" s="49"/>
      <c r="IV934" s="49"/>
      <c r="IW934" s="49"/>
    </row>
    <row r="935" spans="1:257">
      <c r="A935"/>
      <c r="FT935"/>
      <c r="FU935"/>
      <c r="HA935" s="62"/>
      <c r="HB935" s="62"/>
      <c r="HC935" s="6"/>
      <c r="HD935" s="310"/>
      <c r="HE935" s="224"/>
      <c r="HF935" s="98"/>
      <c r="HH935" s="105"/>
      <c r="HI935" s="78"/>
      <c r="HJ935" s="73"/>
      <c r="HK935" s="62"/>
      <c r="HL935" s="62"/>
      <c r="HM935" s="62"/>
      <c r="HN935" s="62"/>
      <c r="HO935" s="62"/>
      <c r="HP935" s="62"/>
      <c r="HQ935" s="62"/>
      <c r="HR935" s="62"/>
      <c r="HS935" s="62"/>
      <c r="HT935" s="62"/>
      <c r="HU935" s="62"/>
      <c r="HV935" s="49"/>
      <c r="HW935" s="49"/>
      <c r="HX935" s="49"/>
      <c r="HY935" s="49"/>
      <c r="HZ935" s="49"/>
      <c r="IA935" s="62"/>
      <c r="IB935" s="49"/>
      <c r="IC935" s="49"/>
      <c r="ID935" s="49"/>
      <c r="IE935" s="49"/>
      <c r="IF935" s="49"/>
      <c r="IG935" s="62"/>
      <c r="IH935" s="62"/>
      <c r="II935" s="62"/>
      <c r="IJ935" s="62"/>
      <c r="IK935" s="62"/>
      <c r="IL935" s="49"/>
      <c r="IM935" s="49"/>
      <c r="IN935" s="49"/>
      <c r="IO935" s="49"/>
      <c r="IP935" s="49"/>
      <c r="IQ935" s="49"/>
      <c r="IR935" s="49"/>
      <c r="IS935" s="49"/>
      <c r="IT935" s="49"/>
      <c r="IU935" s="49"/>
      <c r="IV935" s="49"/>
      <c r="IW935" s="49"/>
    </row>
    <row r="936" spans="1:257">
      <c r="A936"/>
      <c r="FT936"/>
      <c r="FU936"/>
      <c r="HA936" s="62"/>
      <c r="HB936" s="62"/>
      <c r="HC936" s="6"/>
      <c r="HD936" s="310"/>
      <c r="HE936" s="224"/>
      <c r="HF936" s="98"/>
      <c r="HH936" s="105"/>
      <c r="HI936" s="78"/>
      <c r="HJ936" s="73"/>
      <c r="HK936" s="62"/>
      <c r="HL936" s="62"/>
      <c r="HM936" s="62"/>
      <c r="HN936" s="62"/>
      <c r="HO936" s="62"/>
      <c r="HP936" s="62"/>
      <c r="HQ936" s="62"/>
      <c r="HR936" s="62"/>
      <c r="HS936" s="62"/>
      <c r="HT936" s="62"/>
      <c r="HU936" s="62"/>
      <c r="HV936" s="49"/>
      <c r="HW936" s="49"/>
      <c r="HX936" s="49"/>
      <c r="HY936" s="49"/>
      <c r="HZ936" s="49"/>
      <c r="IA936" s="49"/>
      <c r="IB936" s="62"/>
      <c r="IC936" s="62"/>
      <c r="ID936" s="62"/>
      <c r="IE936" s="62"/>
      <c r="IF936" s="62"/>
      <c r="IG936" s="62"/>
      <c r="IH936" s="62"/>
      <c r="II936" s="62"/>
      <c r="IJ936" s="62"/>
      <c r="IK936" s="62"/>
      <c r="IL936" s="49"/>
      <c r="IM936" s="49"/>
      <c r="IN936" s="49"/>
      <c r="IO936" s="49"/>
      <c r="IP936" s="49"/>
      <c r="IQ936" s="49"/>
      <c r="IR936" s="49"/>
      <c r="IS936" s="49"/>
      <c r="IT936" s="49"/>
      <c r="IU936" s="49"/>
      <c r="IV936" s="49"/>
      <c r="IW936" s="49"/>
    </row>
    <row r="937" spans="1:257">
      <c r="A937"/>
      <c r="FT937"/>
      <c r="FU937"/>
      <c r="HA937" s="62"/>
      <c r="HB937" s="62"/>
      <c r="HC937" s="6"/>
      <c r="HD937" s="310"/>
      <c r="HE937" s="224"/>
      <c r="HF937" s="98"/>
      <c r="HH937" s="105"/>
      <c r="HI937" s="78"/>
      <c r="HJ937" s="73"/>
      <c r="HK937" s="62"/>
      <c r="HL937" s="62"/>
      <c r="HM937" s="62"/>
      <c r="HN937" s="62"/>
      <c r="HO937" s="62"/>
      <c r="HP937" s="62"/>
      <c r="HQ937" s="62"/>
      <c r="HR937" s="62"/>
      <c r="HS937" s="62"/>
      <c r="HT937" s="62"/>
      <c r="HU937" s="62"/>
      <c r="HV937" s="62"/>
      <c r="HW937" s="62"/>
      <c r="HX937" s="49"/>
      <c r="HY937" s="49"/>
      <c r="HZ937" s="49"/>
      <c r="IA937" s="49"/>
      <c r="IB937" s="62"/>
      <c r="IC937" s="62"/>
      <c r="ID937" s="62"/>
      <c r="IE937" s="62"/>
      <c r="IF937" s="62"/>
      <c r="IG937" s="49"/>
      <c r="IH937" s="49"/>
      <c r="II937" s="62"/>
      <c r="IJ937" s="62"/>
      <c r="IK937" s="62"/>
      <c r="IL937" s="62"/>
      <c r="IM937" s="62"/>
      <c r="IN937" s="62"/>
      <c r="IO937" s="62"/>
      <c r="IP937" s="62"/>
      <c r="IQ937" s="62"/>
      <c r="IR937" s="62"/>
      <c r="IS937" s="62"/>
      <c r="IT937" s="62"/>
      <c r="IU937" s="62"/>
      <c r="IV937" s="62"/>
      <c r="IW937" s="49"/>
    </row>
    <row r="938" spans="1:257">
      <c r="A938"/>
      <c r="FT938"/>
      <c r="FU938"/>
      <c r="HA938" s="62"/>
      <c r="HB938" s="62"/>
      <c r="HC938" s="6"/>
      <c r="HD938" s="310"/>
      <c r="HE938" s="224"/>
      <c r="HF938" s="98"/>
      <c r="HH938" s="105"/>
      <c r="HI938" s="78"/>
      <c r="HJ938" s="73"/>
      <c r="HK938" s="62"/>
      <c r="HL938" s="62"/>
      <c r="HM938" s="62"/>
      <c r="HN938" s="62"/>
      <c r="HO938" s="62"/>
      <c r="HP938" s="62"/>
      <c r="HQ938" s="62"/>
      <c r="HR938" s="62"/>
      <c r="HS938" s="62"/>
      <c r="HT938" s="62"/>
      <c r="HU938" s="62"/>
      <c r="HV938" s="62"/>
      <c r="HW938" s="62"/>
      <c r="HX938" s="62"/>
      <c r="HY938" s="62"/>
      <c r="HZ938" s="62"/>
      <c r="IA938" s="49"/>
      <c r="IB938" s="49"/>
      <c r="IC938" s="49"/>
      <c r="ID938" s="49"/>
      <c r="IE938" s="49"/>
      <c r="IF938" s="49"/>
      <c r="IG938" s="62"/>
      <c r="IH938" s="62"/>
      <c r="II938" s="62"/>
      <c r="IJ938" s="62"/>
      <c r="IK938" s="62"/>
      <c r="IL938" s="62"/>
      <c r="IM938" s="62"/>
      <c r="IN938" s="62"/>
      <c r="IO938" s="62"/>
      <c r="IP938" s="62"/>
      <c r="IQ938" s="62"/>
      <c r="IR938" s="62"/>
      <c r="IS938" s="62"/>
      <c r="IT938" s="62"/>
      <c r="IU938" s="62"/>
      <c r="IV938" s="62"/>
      <c r="IW938" s="62"/>
    </row>
    <row r="939" spans="1:257">
      <c r="A939"/>
      <c r="FT939"/>
      <c r="FU939"/>
      <c r="HA939" s="49"/>
      <c r="HB939" s="49"/>
      <c r="HC939" s="6"/>
      <c r="HD939" s="310"/>
      <c r="HE939" s="224"/>
      <c r="HF939" s="98"/>
      <c r="HH939" s="105"/>
      <c r="HI939" s="78"/>
      <c r="HJ939" s="70"/>
      <c r="HK939" s="49"/>
      <c r="HL939" s="49"/>
      <c r="HM939" s="49"/>
      <c r="HN939" s="49"/>
      <c r="HO939" s="49"/>
      <c r="HP939" s="49"/>
      <c r="HQ939" s="49"/>
      <c r="HR939" s="49"/>
      <c r="HS939" s="49"/>
      <c r="HT939" s="49"/>
      <c r="HU939" s="49"/>
      <c r="HV939" s="62"/>
      <c r="HW939" s="62"/>
      <c r="HX939" s="62"/>
      <c r="HY939" s="62"/>
      <c r="HZ939" s="62"/>
      <c r="IA939" s="62"/>
      <c r="IB939" s="49"/>
      <c r="IC939" s="49"/>
      <c r="ID939" s="49"/>
      <c r="IE939" s="49"/>
      <c r="IF939" s="49"/>
      <c r="IG939" s="62"/>
      <c r="IH939" s="62"/>
      <c r="II939" s="62"/>
      <c r="IJ939" s="62"/>
      <c r="IK939" s="62"/>
      <c r="IL939" s="62"/>
      <c r="IM939" s="62"/>
      <c r="IN939" s="62"/>
      <c r="IO939" s="62"/>
      <c r="IP939" s="62"/>
      <c r="IQ939" s="62"/>
      <c r="IR939" s="62"/>
      <c r="IS939" s="62"/>
      <c r="IT939" s="62"/>
      <c r="IU939" s="62"/>
      <c r="IV939" s="62"/>
      <c r="IW939" s="62"/>
    </row>
    <row r="940" spans="1:257">
      <c r="A940"/>
      <c r="FT940"/>
      <c r="FU940"/>
      <c r="HA940" s="62"/>
      <c r="HB940" s="62"/>
      <c r="HC940" s="6"/>
      <c r="HD940" s="310"/>
      <c r="HE940" s="224"/>
      <c r="HF940" s="98"/>
      <c r="HH940" s="105"/>
      <c r="HI940" s="78"/>
      <c r="HJ940" s="73"/>
      <c r="HK940" s="62"/>
      <c r="HL940" s="62"/>
      <c r="HM940" s="62"/>
      <c r="HN940" s="62"/>
      <c r="HO940" s="62"/>
      <c r="HP940" s="62"/>
      <c r="HQ940" s="62"/>
      <c r="HR940" s="62"/>
      <c r="HS940" s="62"/>
      <c r="HT940" s="62"/>
      <c r="HU940" s="62"/>
      <c r="HV940" s="62"/>
      <c r="HW940" s="62"/>
      <c r="HX940" s="62"/>
      <c r="HY940" s="62"/>
      <c r="HZ940" s="62"/>
      <c r="IA940" s="49"/>
      <c r="IB940" s="49"/>
      <c r="IC940" s="49"/>
      <c r="ID940" s="49"/>
      <c r="IE940" s="49"/>
      <c r="IF940" s="49"/>
      <c r="IG940" s="49"/>
      <c r="IH940" s="49"/>
      <c r="II940" s="62"/>
      <c r="IJ940" s="62"/>
      <c r="IK940" s="62"/>
      <c r="IL940" s="62"/>
      <c r="IM940" s="62"/>
      <c r="IN940" s="62"/>
      <c r="IO940" s="62"/>
      <c r="IP940" s="62"/>
      <c r="IQ940" s="62"/>
      <c r="IR940" s="62"/>
      <c r="IS940" s="62"/>
      <c r="IT940" s="62"/>
      <c r="IU940" s="62"/>
      <c r="IV940" s="62"/>
      <c r="IW940" s="62"/>
    </row>
    <row r="941" spans="1:257">
      <c r="A941"/>
      <c r="FT941"/>
      <c r="FU941"/>
      <c r="HA941" s="62"/>
      <c r="HB941" s="62"/>
      <c r="HC941" s="6"/>
      <c r="HD941" s="310"/>
      <c r="HE941" s="224"/>
      <c r="HF941" s="98"/>
      <c r="HH941" s="105"/>
      <c r="HI941" s="78"/>
      <c r="HJ941" s="73"/>
      <c r="HK941" s="62"/>
      <c r="HL941" s="62"/>
      <c r="HM941" s="62"/>
      <c r="HN941" s="62"/>
      <c r="HO941" s="62"/>
      <c r="HP941" s="62"/>
      <c r="HQ941" s="62"/>
      <c r="HR941" s="62"/>
      <c r="HS941" s="62"/>
      <c r="HT941" s="62"/>
      <c r="HU941" s="62"/>
      <c r="HV941" s="62"/>
      <c r="HW941" s="62"/>
      <c r="HX941" s="62"/>
      <c r="HY941" s="62"/>
      <c r="HZ941" s="62"/>
      <c r="IA941" s="49"/>
      <c r="IB941" s="62"/>
      <c r="IC941" s="62"/>
      <c r="ID941" s="62"/>
      <c r="IE941" s="62"/>
      <c r="IF941" s="62"/>
      <c r="IG941" s="62"/>
      <c r="IH941" s="62"/>
      <c r="II941" s="62"/>
      <c r="IJ941" s="62"/>
      <c r="IK941" s="62"/>
      <c r="IL941" s="62"/>
      <c r="IM941" s="62"/>
      <c r="IN941" s="62"/>
      <c r="IO941" s="62"/>
      <c r="IP941" s="62"/>
      <c r="IQ941" s="62"/>
      <c r="IR941" s="62"/>
      <c r="IS941" s="62"/>
      <c r="IT941" s="62"/>
      <c r="IU941" s="62"/>
      <c r="IV941" s="62"/>
      <c r="IW941" s="62"/>
    </row>
    <row r="942" spans="1:257">
      <c r="A942"/>
      <c r="FT942"/>
      <c r="FU942"/>
      <c r="HA942" s="49"/>
      <c r="HB942" s="49"/>
      <c r="HC942" s="6"/>
      <c r="HD942" s="310"/>
      <c r="HE942" s="224"/>
      <c r="HF942" s="98"/>
      <c r="HH942" s="105"/>
      <c r="HI942" s="78"/>
      <c r="HJ942" s="70"/>
      <c r="HK942" s="49"/>
      <c r="HL942" s="49"/>
      <c r="HM942" s="49"/>
      <c r="HN942" s="49"/>
      <c r="HO942" s="49"/>
      <c r="HP942" s="49"/>
      <c r="HQ942" s="49"/>
      <c r="HR942" s="49"/>
      <c r="HS942" s="49"/>
      <c r="HT942" s="49"/>
      <c r="HU942" s="49"/>
      <c r="HV942" s="62"/>
      <c r="HW942" s="62"/>
      <c r="HX942" s="62"/>
      <c r="HY942" s="62"/>
      <c r="HZ942" s="62"/>
      <c r="IA942" s="62"/>
      <c r="IB942" s="49"/>
      <c r="IC942" s="49"/>
      <c r="ID942" s="49"/>
      <c r="IE942" s="49"/>
      <c r="IF942" s="49"/>
      <c r="IG942" s="49"/>
      <c r="IH942" s="49"/>
      <c r="II942" s="49"/>
      <c r="IJ942" s="49"/>
      <c r="IK942" s="49"/>
      <c r="IL942" s="49"/>
      <c r="IM942" s="49"/>
      <c r="IN942" s="49"/>
      <c r="IO942" s="49"/>
      <c r="IP942" s="49"/>
      <c r="IQ942" s="49"/>
      <c r="IR942" s="49"/>
      <c r="IS942" s="49"/>
      <c r="IT942" s="49"/>
      <c r="IU942" s="49"/>
      <c r="IV942" s="49"/>
      <c r="IW942" s="49"/>
    </row>
    <row r="943" spans="1:257">
      <c r="A943"/>
      <c r="FT943"/>
      <c r="FU943"/>
      <c r="HA943" s="49"/>
      <c r="HB943" s="49"/>
      <c r="HC943" s="6"/>
      <c r="HD943" s="310"/>
      <c r="HE943" s="224"/>
      <c r="HF943" s="98"/>
      <c r="HH943" s="105"/>
      <c r="HI943" s="78"/>
      <c r="HJ943" s="70"/>
      <c r="HK943" s="49"/>
      <c r="HL943" s="49"/>
      <c r="HM943" s="49"/>
      <c r="HN943" s="49"/>
      <c r="HO943" s="49"/>
      <c r="HP943" s="49"/>
      <c r="HQ943" s="49"/>
      <c r="HR943" s="49"/>
      <c r="HS943" s="49"/>
      <c r="HT943" s="49"/>
      <c r="HU943" s="49"/>
      <c r="HV943" s="49"/>
      <c r="HW943" s="49"/>
      <c r="HX943" s="62"/>
      <c r="HY943" s="62"/>
      <c r="HZ943" s="62"/>
      <c r="IA943" s="62"/>
      <c r="IB943" s="49"/>
      <c r="IC943" s="49"/>
      <c r="ID943" s="49"/>
      <c r="IE943" s="49"/>
      <c r="IF943" s="49"/>
      <c r="IG943" s="49"/>
      <c r="IH943" s="49"/>
      <c r="II943" s="49"/>
      <c r="IJ943" s="49"/>
      <c r="IK943" s="49"/>
      <c r="IL943" s="49"/>
      <c r="IM943" s="49"/>
      <c r="IN943" s="49"/>
      <c r="IO943" s="49"/>
      <c r="IP943" s="49"/>
      <c r="IQ943" s="49"/>
      <c r="IR943" s="49"/>
      <c r="IS943" s="49"/>
      <c r="IT943" s="49"/>
      <c r="IU943" s="49"/>
      <c r="IV943" s="49"/>
      <c r="IW943" s="49"/>
    </row>
    <row r="944" spans="1:257">
      <c r="A944"/>
      <c r="FT944"/>
      <c r="FU944"/>
      <c r="HA944" s="49"/>
      <c r="HB944" s="49"/>
      <c r="HC944" s="6"/>
      <c r="HD944" s="310"/>
      <c r="HE944" s="224"/>
      <c r="HF944" s="98"/>
      <c r="HH944" s="105"/>
      <c r="HI944" s="78"/>
      <c r="HJ944" s="70"/>
      <c r="HK944" s="49"/>
      <c r="HL944" s="49"/>
      <c r="HM944" s="49"/>
      <c r="HN944" s="49"/>
      <c r="HO944" s="49"/>
      <c r="HP944" s="49"/>
      <c r="HQ944" s="49"/>
      <c r="HR944" s="49"/>
      <c r="HS944" s="49"/>
      <c r="HT944" s="49"/>
      <c r="HU944" s="49"/>
      <c r="HV944" s="62"/>
      <c r="HW944" s="62"/>
      <c r="HX944" s="49"/>
      <c r="HY944" s="49"/>
      <c r="HZ944" s="49"/>
      <c r="IA944" s="62"/>
      <c r="IB944" s="62"/>
      <c r="IC944" s="62"/>
      <c r="ID944" s="62"/>
      <c r="IE944" s="62"/>
      <c r="IF944" s="62"/>
      <c r="IG944" s="49"/>
      <c r="IH944" s="49"/>
      <c r="II944" s="49"/>
      <c r="IJ944" s="49"/>
      <c r="IK944" s="49"/>
      <c r="IL944" s="49"/>
      <c r="IM944" s="49"/>
      <c r="IN944" s="49"/>
      <c r="IO944" s="49"/>
      <c r="IP944" s="49"/>
      <c r="IQ944" s="49"/>
      <c r="IR944" s="49"/>
      <c r="IS944" s="49"/>
      <c r="IT944" s="49"/>
      <c r="IU944" s="49"/>
      <c r="IV944" s="49"/>
      <c r="IW944" s="49"/>
    </row>
    <row r="945" spans="1:257">
      <c r="A945"/>
      <c r="FT945"/>
      <c r="FU945"/>
      <c r="HA945" s="49"/>
      <c r="HB945" s="49"/>
      <c r="HC945" s="6"/>
      <c r="HD945" s="310"/>
      <c r="HE945" s="224"/>
      <c r="HF945" s="98"/>
      <c r="HH945" s="105"/>
      <c r="HI945" s="78"/>
      <c r="HJ945" s="70"/>
      <c r="HK945" s="49"/>
      <c r="HL945" s="49"/>
      <c r="HM945" s="49"/>
      <c r="HN945" s="49"/>
      <c r="HO945" s="49"/>
      <c r="HP945" s="49"/>
      <c r="HQ945" s="49"/>
      <c r="HR945" s="49"/>
      <c r="HS945" s="49"/>
      <c r="HT945" s="49"/>
      <c r="HU945" s="49"/>
      <c r="HV945" s="62"/>
      <c r="HW945" s="62"/>
      <c r="HX945" s="62"/>
      <c r="HY945" s="62"/>
      <c r="HZ945" s="62"/>
      <c r="IA945" s="62"/>
      <c r="IB945" s="62"/>
      <c r="IC945" s="62"/>
      <c r="ID945" s="62"/>
      <c r="IE945" s="62"/>
      <c r="IF945" s="62"/>
      <c r="IG945" s="49"/>
      <c r="IH945" s="49"/>
      <c r="II945" s="49"/>
      <c r="IJ945" s="49"/>
      <c r="IK945" s="49"/>
      <c r="IL945" s="49"/>
      <c r="IM945" s="49"/>
      <c r="IN945" s="49"/>
      <c r="IO945" s="49"/>
      <c r="IP945" s="49"/>
      <c r="IQ945" s="49"/>
      <c r="IR945" s="49"/>
      <c r="IS945" s="49"/>
      <c r="IT945" s="49"/>
      <c r="IU945" s="49"/>
      <c r="IV945" s="49"/>
      <c r="IW945" s="49"/>
    </row>
    <row r="946" spans="1:257">
      <c r="A946"/>
      <c r="FT946"/>
      <c r="FU946"/>
      <c r="HA946" s="49"/>
      <c r="HB946" s="49"/>
      <c r="HC946" s="6"/>
      <c r="HD946" s="310"/>
      <c r="HE946" s="224"/>
      <c r="HF946" s="98"/>
      <c r="HH946" s="105"/>
      <c r="HI946" s="78"/>
      <c r="HJ946" s="70"/>
      <c r="HK946" s="49"/>
      <c r="HL946" s="49"/>
      <c r="HM946" s="49"/>
      <c r="HN946" s="49"/>
      <c r="HO946" s="49"/>
      <c r="HP946" s="49"/>
      <c r="HQ946" s="49"/>
      <c r="HR946" s="49"/>
      <c r="HS946" s="49"/>
      <c r="HT946" s="49"/>
      <c r="HU946" s="49"/>
      <c r="HV946" s="49"/>
      <c r="HW946" s="49"/>
      <c r="HX946" s="62"/>
      <c r="HY946" s="62"/>
      <c r="HZ946" s="62"/>
      <c r="IA946" s="62"/>
      <c r="IB946" s="62"/>
      <c r="IC946" s="62"/>
      <c r="ID946" s="62"/>
      <c r="IE946" s="62"/>
      <c r="IF946" s="62"/>
      <c r="IG946" s="62"/>
      <c r="IH946" s="62"/>
      <c r="II946" s="49"/>
      <c r="IJ946" s="49"/>
      <c r="IK946" s="49"/>
      <c r="IL946" s="49"/>
      <c r="IM946" s="49"/>
      <c r="IN946" s="49"/>
      <c r="IO946" s="49"/>
      <c r="IP946" s="49"/>
      <c r="IQ946" s="49"/>
      <c r="IR946" s="49"/>
      <c r="IS946" s="49"/>
      <c r="IT946" s="49"/>
      <c r="IU946" s="49"/>
      <c r="IV946" s="49"/>
      <c r="IW946" s="49"/>
    </row>
    <row r="947" spans="1:257">
      <c r="A947"/>
      <c r="FT947"/>
      <c r="FU947"/>
      <c r="HA947" s="62"/>
      <c r="HB947" s="62"/>
      <c r="HC947" s="6"/>
      <c r="HD947" s="311"/>
      <c r="HE947" s="225"/>
      <c r="HF947" s="99"/>
      <c r="HH947" s="106"/>
      <c r="HI947" s="78"/>
      <c r="HJ947" s="73"/>
      <c r="HK947" s="62"/>
      <c r="HL947" s="62"/>
      <c r="HM947" s="62"/>
      <c r="HN947" s="62"/>
      <c r="HO947" s="62"/>
      <c r="HP947" s="62"/>
      <c r="HQ947" s="62"/>
      <c r="HR947" s="62"/>
      <c r="HS947" s="62"/>
      <c r="HT947" s="62"/>
      <c r="HU947" s="62"/>
      <c r="HV947" s="49"/>
      <c r="HW947" s="49"/>
      <c r="HX947" s="49"/>
      <c r="HY947" s="49"/>
      <c r="HZ947" s="49"/>
      <c r="IA947" s="49"/>
      <c r="IB947" s="62"/>
      <c r="IC947" s="62"/>
      <c r="ID947" s="62"/>
      <c r="IE947" s="62"/>
      <c r="IF947" s="62"/>
      <c r="IG947" s="62"/>
      <c r="IH947" s="62"/>
      <c r="II947" s="49"/>
      <c r="IJ947" s="49"/>
      <c r="IK947" s="49"/>
      <c r="IL947" s="49"/>
      <c r="IM947" s="49"/>
      <c r="IN947" s="49"/>
      <c r="IO947" s="49"/>
      <c r="IP947" s="49"/>
      <c r="IQ947" s="49"/>
      <c r="IR947" s="49"/>
      <c r="IS947" s="49"/>
      <c r="IT947" s="49"/>
      <c r="IU947" s="49"/>
      <c r="IV947" s="49"/>
      <c r="IW947" s="49"/>
    </row>
    <row r="948" spans="1:257">
      <c r="A948"/>
      <c r="FT948"/>
      <c r="FU948"/>
      <c r="HA948" s="62"/>
      <c r="HB948" s="62"/>
      <c r="HC948" s="6"/>
      <c r="HD948" s="310"/>
      <c r="HE948" s="224"/>
      <c r="HF948" s="98"/>
      <c r="HH948" s="105"/>
      <c r="HI948" s="78"/>
      <c r="HJ948" s="73"/>
      <c r="HK948" s="62"/>
      <c r="HL948" s="62"/>
      <c r="HM948" s="62"/>
      <c r="HN948" s="62"/>
      <c r="HO948" s="62"/>
      <c r="HP948" s="62"/>
      <c r="HQ948" s="62"/>
      <c r="HR948" s="62"/>
      <c r="HS948" s="62"/>
      <c r="HT948" s="62"/>
      <c r="HU948" s="62"/>
      <c r="HV948" s="49"/>
      <c r="HW948" s="49"/>
      <c r="HX948" s="49"/>
      <c r="HY948" s="49"/>
      <c r="HZ948" s="49"/>
      <c r="IA948" s="62"/>
      <c r="IB948" s="62"/>
      <c r="IC948" s="62"/>
      <c r="ID948" s="62"/>
      <c r="IE948" s="62"/>
      <c r="IF948" s="62"/>
      <c r="IG948" s="62"/>
      <c r="IH948" s="62"/>
      <c r="II948" s="62"/>
      <c r="IJ948" s="49"/>
      <c r="IK948" s="49"/>
      <c r="IL948" s="49"/>
      <c r="IM948" s="49"/>
      <c r="IN948" s="49"/>
      <c r="IO948" s="49"/>
      <c r="IP948" s="49"/>
      <c r="IQ948" s="49"/>
      <c r="IR948" s="49"/>
      <c r="IS948" s="49"/>
      <c r="IT948" s="49"/>
      <c r="IU948" s="49"/>
      <c r="IV948" s="49"/>
      <c r="IW948" s="49"/>
    </row>
    <row r="949" spans="1:257">
      <c r="A949"/>
      <c r="FT949"/>
      <c r="FU949"/>
      <c r="HA949" s="62"/>
      <c r="HB949" s="62"/>
      <c r="HC949" s="6"/>
      <c r="HD949" s="310"/>
      <c r="HE949" s="224"/>
      <c r="HF949" s="98"/>
      <c r="HH949" s="105"/>
      <c r="HI949" s="78"/>
      <c r="HJ949" s="73"/>
      <c r="HK949" s="62"/>
      <c r="HL949" s="62"/>
      <c r="HM949" s="62"/>
      <c r="HN949" s="62"/>
      <c r="HO949" s="62"/>
      <c r="HP949" s="62"/>
      <c r="HQ949" s="62"/>
      <c r="HR949" s="62"/>
      <c r="HS949" s="62"/>
      <c r="HT949" s="62"/>
      <c r="HU949" s="62"/>
      <c r="HV949" s="49"/>
      <c r="HW949" s="49"/>
      <c r="HX949" s="49"/>
      <c r="HY949" s="49"/>
      <c r="HZ949" s="49"/>
      <c r="IA949" s="62"/>
      <c r="IB949" s="49"/>
      <c r="IC949" s="49"/>
      <c r="ID949" s="49"/>
      <c r="IE949" s="49"/>
      <c r="IF949" s="49"/>
      <c r="IG949" s="62"/>
      <c r="IH949" s="62"/>
      <c r="II949" s="62"/>
      <c r="IJ949" s="62"/>
      <c r="IK949" s="62"/>
      <c r="IL949" s="49"/>
      <c r="IM949" s="49"/>
      <c r="IN949" s="49"/>
      <c r="IO949" s="49"/>
      <c r="IP949" s="49"/>
      <c r="IQ949" s="49"/>
      <c r="IR949" s="49"/>
      <c r="IS949" s="49"/>
      <c r="IT949" s="49"/>
      <c r="IU949" s="49"/>
      <c r="IV949" s="49"/>
      <c r="IW949" s="49"/>
    </row>
    <row r="950" spans="1:257">
      <c r="A950"/>
      <c r="FT950"/>
      <c r="FU950"/>
      <c r="HA950" s="62"/>
      <c r="HB950" s="62"/>
      <c r="HC950" s="6"/>
      <c r="HD950" s="310"/>
      <c r="HE950" s="224"/>
      <c r="HF950" s="98"/>
      <c r="HH950" s="105"/>
      <c r="HI950" s="78"/>
      <c r="HJ950" s="73"/>
      <c r="HK950" s="62"/>
      <c r="HL950" s="62"/>
      <c r="HM950" s="62"/>
      <c r="HN950" s="62"/>
      <c r="HO950" s="62"/>
      <c r="HP950" s="62"/>
      <c r="HQ950" s="62"/>
      <c r="HR950" s="62"/>
      <c r="HS950" s="62"/>
      <c r="HT950" s="62"/>
      <c r="HU950" s="62"/>
      <c r="HV950" s="49"/>
      <c r="HW950" s="49"/>
      <c r="HX950" s="49"/>
      <c r="HY950" s="49"/>
      <c r="HZ950" s="49"/>
      <c r="IA950" s="49"/>
      <c r="IB950" s="62"/>
      <c r="IC950" s="62"/>
      <c r="ID950" s="62"/>
      <c r="IE950" s="62"/>
      <c r="IF950" s="62"/>
      <c r="IG950" s="62"/>
      <c r="IH950" s="62"/>
      <c r="II950" s="62"/>
      <c r="IJ950" s="62"/>
      <c r="IK950" s="62"/>
      <c r="IL950" s="49"/>
      <c r="IM950" s="49"/>
      <c r="IN950" s="49"/>
      <c r="IO950" s="49"/>
      <c r="IP950" s="49"/>
      <c r="IQ950" s="49"/>
      <c r="IR950" s="49"/>
      <c r="IS950" s="49"/>
      <c r="IT950" s="49"/>
      <c r="IU950" s="49"/>
      <c r="IV950" s="49"/>
      <c r="IW950" s="49"/>
    </row>
    <row r="951" spans="1:257">
      <c r="A951"/>
      <c r="FT951"/>
      <c r="FU951"/>
      <c r="HA951" s="62"/>
      <c r="HB951" s="62"/>
      <c r="HC951" s="6"/>
      <c r="HD951" s="310"/>
      <c r="HE951" s="224"/>
      <c r="HF951" s="98"/>
      <c r="HH951" s="105"/>
      <c r="HI951" s="78"/>
      <c r="HJ951" s="73"/>
      <c r="HK951" s="62"/>
      <c r="HL951" s="62"/>
      <c r="HM951" s="62"/>
      <c r="HN951" s="62"/>
      <c r="HO951" s="62"/>
      <c r="HP951" s="62"/>
      <c r="HQ951" s="62"/>
      <c r="HR951" s="62"/>
      <c r="HS951" s="62"/>
      <c r="HT951" s="62"/>
      <c r="HU951" s="62"/>
      <c r="HV951" s="62"/>
      <c r="HW951" s="62"/>
      <c r="HX951" s="49"/>
      <c r="HY951" s="49"/>
      <c r="HZ951" s="49"/>
      <c r="IA951" s="49"/>
      <c r="IB951" s="62"/>
      <c r="IC951" s="62"/>
      <c r="ID951" s="62"/>
      <c r="IE951" s="62"/>
      <c r="IF951" s="62"/>
      <c r="IG951" s="49"/>
      <c r="IH951" s="49"/>
      <c r="II951" s="62"/>
      <c r="IJ951" s="62"/>
      <c r="IK951" s="62"/>
      <c r="IL951" s="62"/>
      <c r="IM951" s="62"/>
      <c r="IN951" s="62"/>
      <c r="IO951" s="62"/>
      <c r="IP951" s="62"/>
      <c r="IQ951" s="62"/>
      <c r="IR951" s="62"/>
      <c r="IS951" s="62"/>
      <c r="IT951" s="62"/>
      <c r="IU951" s="62"/>
      <c r="IV951" s="62"/>
      <c r="IW951" s="49"/>
    </row>
    <row r="952" spans="1:257">
      <c r="A952"/>
      <c r="FT952"/>
      <c r="FU952"/>
      <c r="HA952" s="62"/>
      <c r="HB952" s="62"/>
      <c r="HC952" s="6"/>
      <c r="HD952" s="310"/>
      <c r="HE952" s="224"/>
      <c r="HF952" s="98"/>
      <c r="HH952" s="105"/>
      <c r="HI952" s="78"/>
      <c r="HJ952" s="73"/>
      <c r="HK952" s="62"/>
      <c r="HL952" s="62"/>
      <c r="HM952" s="62"/>
      <c r="HN952" s="62"/>
      <c r="HO952" s="62"/>
      <c r="HP952" s="62"/>
      <c r="HQ952" s="62"/>
      <c r="HR952" s="62"/>
      <c r="HS952" s="62"/>
      <c r="HT952" s="62"/>
      <c r="HU952" s="62"/>
      <c r="HV952" s="62"/>
      <c r="HW952" s="62"/>
      <c r="HX952" s="62"/>
      <c r="HY952" s="62"/>
      <c r="HZ952" s="62"/>
      <c r="IA952" s="49"/>
      <c r="IB952" s="49"/>
      <c r="IC952" s="49"/>
      <c r="ID952" s="49"/>
      <c r="IE952" s="49"/>
      <c r="IF952" s="49"/>
      <c r="IG952" s="62"/>
      <c r="IH952" s="62"/>
      <c r="II952" s="62"/>
      <c r="IJ952" s="62"/>
      <c r="IK952" s="62"/>
      <c r="IL952" s="62"/>
      <c r="IM952" s="62"/>
      <c r="IN952" s="62"/>
      <c r="IO952" s="62"/>
      <c r="IP952" s="62"/>
      <c r="IQ952" s="62"/>
      <c r="IR952" s="62"/>
      <c r="IS952" s="62"/>
      <c r="IT952" s="62"/>
      <c r="IU952" s="62"/>
      <c r="IV952" s="62"/>
      <c r="IW952" s="62"/>
    </row>
    <row r="953" spans="1:257">
      <c r="A953"/>
      <c r="FT953"/>
      <c r="FU953"/>
      <c r="HA953" s="49"/>
      <c r="HB953" s="49"/>
      <c r="HC953" s="6"/>
      <c r="HD953" s="310"/>
      <c r="HE953" s="224"/>
      <c r="HF953" s="98"/>
      <c r="HH953" s="105"/>
      <c r="HI953" s="78"/>
      <c r="HJ953" s="70"/>
      <c r="HK953" s="49"/>
      <c r="HL953" s="49"/>
      <c r="HM953" s="49"/>
      <c r="HN953" s="49"/>
      <c r="HO953" s="49"/>
      <c r="HP953" s="49"/>
      <c r="HQ953" s="49"/>
      <c r="HR953" s="49"/>
      <c r="HS953" s="49"/>
      <c r="HT953" s="49"/>
      <c r="HU953" s="49"/>
      <c r="HV953" s="62"/>
      <c r="HW953" s="62"/>
      <c r="HX953" s="62"/>
      <c r="HY953" s="62"/>
      <c r="HZ953" s="62"/>
      <c r="IA953" s="62"/>
      <c r="IB953" s="49"/>
      <c r="IC953" s="49"/>
      <c r="ID953" s="49"/>
      <c r="IE953" s="49"/>
      <c r="IF953" s="49"/>
      <c r="IG953" s="62"/>
      <c r="IH953" s="62"/>
      <c r="II953" s="62"/>
      <c r="IJ953" s="62"/>
      <c r="IK953" s="62"/>
      <c r="IL953" s="62"/>
      <c r="IM953" s="62"/>
      <c r="IN953" s="62"/>
      <c r="IO953" s="62"/>
      <c r="IP953" s="62"/>
      <c r="IQ953" s="62"/>
      <c r="IR953" s="62"/>
      <c r="IS953" s="62"/>
      <c r="IT953" s="62"/>
      <c r="IU953" s="62"/>
      <c r="IV953" s="62"/>
      <c r="IW953" s="62"/>
    </row>
    <row r="954" spans="1:257">
      <c r="A954"/>
      <c r="FT954"/>
      <c r="FU954"/>
      <c r="HA954" s="62"/>
      <c r="HB954" s="62"/>
      <c r="HC954" s="6"/>
      <c r="HD954" s="310"/>
      <c r="HE954" s="224"/>
      <c r="HF954" s="98"/>
      <c r="HH954" s="105"/>
      <c r="HI954" s="78"/>
      <c r="HJ954" s="73"/>
      <c r="HK954" s="62"/>
      <c r="HL954" s="62"/>
      <c r="HM954" s="62"/>
      <c r="HN954" s="62"/>
      <c r="HO954" s="62"/>
      <c r="HP954" s="62"/>
      <c r="HQ954" s="62"/>
      <c r="HR954" s="62"/>
      <c r="HS954" s="62"/>
      <c r="HT954" s="62"/>
      <c r="HU954" s="62"/>
      <c r="HV954" s="62"/>
      <c r="HW954" s="62"/>
      <c r="HX954" s="62"/>
      <c r="HY954" s="62"/>
      <c r="HZ954" s="62"/>
      <c r="IA954" s="49"/>
      <c r="IB954" s="49"/>
      <c r="IC954" s="49"/>
      <c r="ID954" s="49"/>
      <c r="IE954" s="49"/>
      <c r="IF954" s="49"/>
      <c r="IG954" s="49"/>
      <c r="IH954" s="49"/>
      <c r="II954" s="62"/>
      <c r="IJ954" s="62"/>
      <c r="IK954" s="62"/>
      <c r="IL954" s="62"/>
      <c r="IM954" s="62"/>
      <c r="IN954" s="62"/>
      <c r="IO954" s="62"/>
      <c r="IP954" s="62"/>
      <c r="IQ954" s="62"/>
      <c r="IR954" s="62"/>
      <c r="IS954" s="62"/>
      <c r="IT954" s="62"/>
      <c r="IU954" s="62"/>
      <c r="IV954" s="62"/>
      <c r="IW954" s="62"/>
    </row>
    <row r="955" spans="1:257">
      <c r="A955"/>
      <c r="FT955"/>
      <c r="FU955"/>
      <c r="HA955" s="62"/>
      <c r="HB955" s="62"/>
      <c r="HC955" s="6"/>
      <c r="HD955" s="310"/>
      <c r="HE955" s="224"/>
      <c r="HF955" s="98"/>
      <c r="HH955" s="105"/>
      <c r="HI955" s="78"/>
      <c r="HJ955" s="73"/>
      <c r="HK955" s="62"/>
      <c r="HL955" s="62"/>
      <c r="HM955" s="62"/>
      <c r="HN955" s="62"/>
      <c r="HO955" s="62"/>
      <c r="HP955" s="62"/>
      <c r="HQ955" s="62"/>
      <c r="HR955" s="62"/>
      <c r="HS955" s="62"/>
      <c r="HT955" s="62"/>
      <c r="HU955" s="62"/>
      <c r="HV955" s="62"/>
      <c r="HW955" s="62"/>
      <c r="HX955" s="62"/>
      <c r="HY955" s="62"/>
      <c r="HZ955" s="62"/>
      <c r="IA955" s="49"/>
      <c r="IB955" s="62"/>
      <c r="IC955" s="62"/>
      <c r="ID955" s="62"/>
      <c r="IE955" s="62"/>
      <c r="IF955" s="62"/>
      <c r="IG955" s="62"/>
      <c r="IH955" s="62"/>
      <c r="II955" s="62"/>
      <c r="IJ955" s="62"/>
      <c r="IK955" s="62"/>
      <c r="IL955" s="62"/>
      <c r="IM955" s="62"/>
      <c r="IN955" s="62"/>
      <c r="IO955" s="62"/>
      <c r="IP955" s="62"/>
      <c r="IQ955" s="62"/>
      <c r="IR955" s="62"/>
      <c r="IS955" s="62"/>
      <c r="IT955" s="62"/>
      <c r="IU955" s="62"/>
      <c r="IV955" s="62"/>
      <c r="IW955" s="62"/>
    </row>
    <row r="956" spans="1:257">
      <c r="A956"/>
      <c r="FT956"/>
      <c r="FU956"/>
      <c r="HA956" s="49"/>
      <c r="HB956" s="49"/>
      <c r="HC956" s="6"/>
      <c r="HD956" s="310"/>
      <c r="HE956" s="224"/>
      <c r="HF956" s="98"/>
      <c r="HH956" s="105"/>
      <c r="HI956" s="78"/>
      <c r="HJ956" s="70"/>
      <c r="HK956" s="49"/>
      <c r="HL956" s="49"/>
      <c r="HM956" s="49"/>
      <c r="HN956" s="49"/>
      <c r="HO956" s="49"/>
      <c r="HP956" s="49"/>
      <c r="HQ956" s="49"/>
      <c r="HR956" s="49"/>
      <c r="HS956" s="49"/>
      <c r="HT956" s="49"/>
      <c r="HU956" s="49"/>
      <c r="HV956" s="62"/>
      <c r="HW956" s="62"/>
      <c r="HX956" s="62"/>
      <c r="HY956" s="62"/>
      <c r="HZ956" s="62"/>
      <c r="IA956" s="62"/>
      <c r="IB956" s="49"/>
      <c r="IC956" s="49"/>
      <c r="ID956" s="49"/>
      <c r="IE956" s="49"/>
      <c r="IF956" s="49"/>
      <c r="IG956" s="49"/>
      <c r="IH956" s="49"/>
      <c r="II956" s="49"/>
      <c r="IJ956" s="49"/>
      <c r="IK956" s="49"/>
      <c r="IL956" s="49"/>
      <c r="IM956" s="49"/>
      <c r="IN956" s="49"/>
      <c r="IO956" s="49"/>
      <c r="IP956" s="49"/>
      <c r="IQ956" s="49"/>
      <c r="IR956" s="49"/>
      <c r="IS956" s="49"/>
      <c r="IT956" s="49"/>
      <c r="IU956" s="49"/>
      <c r="IV956" s="49"/>
      <c r="IW956" s="49"/>
    </row>
    <row r="957" spans="1:257">
      <c r="A957"/>
      <c r="FT957"/>
      <c r="FU957"/>
      <c r="HA957" s="49"/>
      <c r="HB957" s="49"/>
      <c r="HC957" s="6"/>
      <c r="HD957" s="310"/>
      <c r="HE957" s="224"/>
      <c r="HF957" s="98"/>
      <c r="HH957" s="105"/>
      <c r="HI957" s="78"/>
      <c r="HJ957" s="70"/>
      <c r="HK957" s="49"/>
      <c r="HL957" s="49"/>
      <c r="HM957" s="49"/>
      <c r="HN957" s="49"/>
      <c r="HO957" s="49"/>
      <c r="HP957" s="49"/>
      <c r="HQ957" s="49"/>
      <c r="HR957" s="49"/>
      <c r="HS957" s="49"/>
      <c r="HT957" s="49"/>
      <c r="HU957" s="49"/>
      <c r="HV957" s="49"/>
      <c r="HW957" s="49"/>
      <c r="HX957" s="62"/>
      <c r="HY957" s="62"/>
      <c r="HZ957" s="62"/>
      <c r="IA957" s="62"/>
      <c r="IB957" s="49"/>
      <c r="IC957" s="49"/>
      <c r="ID957" s="49"/>
      <c r="IE957" s="49"/>
      <c r="IF957" s="49"/>
      <c r="IG957" s="49"/>
      <c r="IH957" s="49"/>
      <c r="II957" s="49"/>
      <c r="IJ957" s="49"/>
      <c r="IK957" s="49"/>
      <c r="IL957" s="49"/>
      <c r="IM957" s="49"/>
      <c r="IN957" s="49"/>
      <c r="IO957" s="49"/>
      <c r="IP957" s="49"/>
      <c r="IQ957" s="49"/>
      <c r="IR957" s="49"/>
      <c r="IS957" s="49"/>
      <c r="IT957" s="49"/>
      <c r="IU957" s="49"/>
      <c r="IV957" s="49"/>
      <c r="IW957" s="49"/>
    </row>
    <row r="958" spans="1:257">
      <c r="A958"/>
      <c r="FT958"/>
      <c r="FU958"/>
      <c r="HA958" s="49"/>
      <c r="HB958" s="49"/>
      <c r="HC958" s="6"/>
      <c r="HD958" s="310"/>
      <c r="HE958" s="224"/>
      <c r="HF958" s="98"/>
      <c r="HH958" s="105"/>
      <c r="HI958" s="78"/>
      <c r="HJ958" s="70"/>
      <c r="HK958" s="49"/>
      <c r="HL958" s="49"/>
      <c r="HM958" s="49"/>
      <c r="HN958" s="49"/>
      <c r="HO958" s="49"/>
      <c r="HP958" s="49"/>
      <c r="HQ958" s="49"/>
      <c r="HR958" s="49"/>
      <c r="HS958" s="49"/>
      <c r="HT958" s="49"/>
      <c r="HU958" s="49"/>
      <c r="HV958" s="62"/>
      <c r="HW958" s="62"/>
      <c r="HX958" s="49"/>
      <c r="HY958" s="49"/>
      <c r="HZ958" s="49"/>
      <c r="IA958" s="62"/>
      <c r="IB958" s="62"/>
      <c r="IC958" s="62"/>
      <c r="ID958" s="62"/>
      <c r="IE958" s="62"/>
      <c r="IF958" s="62"/>
      <c r="IG958" s="49"/>
      <c r="IH958" s="49"/>
      <c r="II958" s="49"/>
      <c r="IJ958" s="49"/>
      <c r="IK958" s="49"/>
      <c r="IL958" s="49"/>
      <c r="IM958" s="49"/>
      <c r="IN958" s="49"/>
      <c r="IO958" s="49"/>
      <c r="IP958" s="49"/>
      <c r="IQ958" s="49"/>
      <c r="IR958" s="49"/>
      <c r="IS958" s="49"/>
      <c r="IT958" s="49"/>
      <c r="IU958" s="49"/>
      <c r="IV958" s="49"/>
      <c r="IW958" s="49"/>
    </row>
    <row r="959" spans="1:257">
      <c r="A959"/>
      <c r="FT959"/>
      <c r="FU959"/>
      <c r="HA959" s="49"/>
      <c r="HB959" s="49"/>
      <c r="HC959" s="6"/>
      <c r="HD959" s="310"/>
      <c r="HE959" s="224"/>
      <c r="HF959" s="98"/>
      <c r="HH959" s="105"/>
      <c r="HI959" s="78"/>
      <c r="HJ959" s="70"/>
      <c r="HK959" s="49"/>
      <c r="HL959" s="49"/>
      <c r="HM959" s="49"/>
      <c r="HN959" s="49"/>
      <c r="HO959" s="49"/>
      <c r="HP959" s="49"/>
      <c r="HQ959" s="49"/>
      <c r="HR959" s="49"/>
      <c r="HS959" s="49"/>
      <c r="HT959" s="49"/>
      <c r="HU959" s="49"/>
      <c r="HV959" s="62"/>
      <c r="HW959" s="62"/>
      <c r="HX959" s="62"/>
      <c r="HY959" s="62"/>
      <c r="HZ959" s="62"/>
      <c r="IA959" s="62"/>
      <c r="IB959" s="62"/>
      <c r="IC959" s="62"/>
      <c r="ID959" s="62"/>
      <c r="IE959" s="62"/>
      <c r="IF959" s="62"/>
      <c r="IG959" s="49"/>
      <c r="IH959" s="49"/>
      <c r="II959" s="49"/>
      <c r="IJ959" s="49"/>
      <c r="IK959" s="49"/>
      <c r="IL959" s="49"/>
      <c r="IM959" s="49"/>
      <c r="IN959" s="49"/>
      <c r="IO959" s="49"/>
      <c r="IP959" s="49"/>
      <c r="IQ959" s="49"/>
      <c r="IR959" s="49"/>
      <c r="IS959" s="49"/>
      <c r="IT959" s="49"/>
      <c r="IU959" s="49"/>
      <c r="IV959" s="49"/>
      <c r="IW959" s="49"/>
    </row>
    <row r="960" spans="1:257">
      <c r="A960"/>
      <c r="FT960"/>
      <c r="FU960"/>
      <c r="HA960" s="49"/>
      <c r="HB960" s="49"/>
      <c r="HC960" s="6"/>
      <c r="HD960" s="310"/>
      <c r="HE960" s="224"/>
      <c r="HF960" s="98"/>
      <c r="HH960" s="105"/>
      <c r="HI960" s="78"/>
      <c r="HJ960" s="70"/>
      <c r="HK960" s="49"/>
      <c r="HL960" s="49"/>
      <c r="HM960" s="49"/>
      <c r="HN960" s="49"/>
      <c r="HO960" s="49"/>
      <c r="HP960" s="49"/>
      <c r="HQ960" s="49"/>
      <c r="HR960" s="49"/>
      <c r="HS960" s="49"/>
      <c r="HT960" s="49"/>
      <c r="HU960" s="49"/>
      <c r="HV960" s="49"/>
      <c r="HW960" s="49"/>
      <c r="HX960" s="62"/>
      <c r="HY960" s="62"/>
      <c r="HZ960" s="62"/>
      <c r="IA960" s="62"/>
      <c r="IB960" s="62"/>
      <c r="IC960" s="62"/>
      <c r="ID960" s="62"/>
      <c r="IE960" s="62"/>
      <c r="IF960" s="62"/>
      <c r="IG960" s="62"/>
      <c r="IH960" s="62"/>
      <c r="II960" s="49"/>
      <c r="IJ960" s="49"/>
      <c r="IK960" s="49"/>
      <c r="IL960" s="49"/>
      <c r="IM960" s="49"/>
      <c r="IN960" s="49"/>
      <c r="IO960" s="49"/>
      <c r="IP960" s="49"/>
      <c r="IQ960" s="49"/>
      <c r="IR960" s="49"/>
      <c r="IS960" s="49"/>
      <c r="IT960" s="49"/>
      <c r="IU960" s="49"/>
      <c r="IV960" s="49"/>
      <c r="IW960" s="49"/>
    </row>
    <row r="961" spans="1:257">
      <c r="A961"/>
      <c r="FT961"/>
      <c r="FU961"/>
      <c r="HA961" s="62"/>
      <c r="HB961" s="62"/>
      <c r="HC961" s="6"/>
      <c r="HD961" s="311"/>
      <c r="HE961" s="225"/>
      <c r="HF961" s="99"/>
      <c r="HH961" s="106"/>
      <c r="HI961" s="78"/>
      <c r="HJ961" s="73"/>
      <c r="HK961" s="62"/>
      <c r="HL961" s="62"/>
      <c r="HM961" s="62"/>
      <c r="HN961" s="62"/>
      <c r="HO961" s="62"/>
      <c r="HP961" s="62"/>
      <c r="HQ961" s="62"/>
      <c r="HR961" s="62"/>
      <c r="HS961" s="62"/>
      <c r="HT961" s="62"/>
      <c r="HU961" s="62"/>
      <c r="HV961" s="49"/>
      <c r="HW961" s="49"/>
      <c r="HX961" s="49"/>
      <c r="HY961" s="49"/>
      <c r="HZ961" s="49"/>
      <c r="IA961" s="49"/>
      <c r="IB961" s="62"/>
      <c r="IC961" s="62"/>
      <c r="ID961" s="62"/>
      <c r="IE961" s="62"/>
      <c r="IF961" s="62"/>
      <c r="IG961" s="62"/>
      <c r="IH961" s="62"/>
      <c r="II961" s="49"/>
      <c r="IJ961" s="49"/>
      <c r="IK961" s="49"/>
      <c r="IL961" s="49"/>
      <c r="IM961" s="49"/>
      <c r="IN961" s="49"/>
      <c r="IO961" s="49"/>
      <c r="IP961" s="49"/>
      <c r="IQ961" s="49"/>
      <c r="IR961" s="49"/>
      <c r="IS961" s="49"/>
      <c r="IT961" s="49"/>
      <c r="IU961" s="49"/>
      <c r="IV961" s="49"/>
      <c r="IW961" s="49"/>
    </row>
    <row r="962" spans="1:257">
      <c r="A962"/>
      <c r="FT962"/>
      <c r="FU962"/>
      <c r="HA962" s="62"/>
      <c r="HB962" s="62"/>
      <c r="HC962" s="6"/>
      <c r="HD962" s="310"/>
      <c r="HE962" s="224"/>
      <c r="HF962" s="98"/>
      <c r="HH962" s="105"/>
      <c r="HI962" s="78"/>
      <c r="HJ962" s="73"/>
      <c r="HK962" s="62"/>
      <c r="HL962" s="62"/>
      <c r="HM962" s="62"/>
      <c r="HN962" s="62"/>
      <c r="HO962" s="62"/>
      <c r="HP962" s="62"/>
      <c r="HQ962" s="62"/>
      <c r="HR962" s="62"/>
      <c r="HS962" s="62"/>
      <c r="HT962" s="62"/>
      <c r="HU962" s="62"/>
      <c r="HV962" s="49"/>
      <c r="HW962" s="49"/>
      <c r="HX962" s="49"/>
      <c r="HY962" s="49"/>
      <c r="HZ962" s="49"/>
      <c r="IA962" s="62"/>
      <c r="IB962" s="62"/>
      <c r="IC962" s="62"/>
      <c r="ID962" s="62"/>
      <c r="IE962" s="62"/>
      <c r="IF962" s="62"/>
      <c r="IG962" s="62"/>
      <c r="IH962" s="62"/>
      <c r="II962" s="62"/>
      <c r="IJ962" s="49"/>
      <c r="IK962" s="49"/>
      <c r="IL962" s="49"/>
      <c r="IM962" s="49"/>
      <c r="IN962" s="49"/>
      <c r="IO962" s="49"/>
      <c r="IP962" s="49"/>
      <c r="IQ962" s="49"/>
      <c r="IR962" s="49"/>
      <c r="IS962" s="49"/>
      <c r="IT962" s="49"/>
      <c r="IU962" s="49"/>
      <c r="IV962" s="49"/>
      <c r="IW962" s="49"/>
    </row>
    <row r="963" spans="1:257">
      <c r="A963"/>
      <c r="FT963"/>
      <c r="FU963"/>
      <c r="HA963" s="62"/>
      <c r="HB963" s="62"/>
      <c r="HC963" s="6"/>
      <c r="HD963" s="310"/>
      <c r="HE963" s="224"/>
      <c r="HF963" s="98"/>
      <c r="HH963" s="105"/>
      <c r="HI963" s="78"/>
      <c r="HJ963" s="73"/>
      <c r="HK963" s="62"/>
      <c r="HL963" s="62"/>
      <c r="HM963" s="62"/>
      <c r="HN963" s="62"/>
      <c r="HO963" s="62"/>
      <c r="HP963" s="62"/>
      <c r="HQ963" s="62"/>
      <c r="HR963" s="62"/>
      <c r="HS963" s="62"/>
      <c r="HT963" s="62"/>
      <c r="HU963" s="62"/>
      <c r="HV963" s="49"/>
      <c r="HW963" s="49"/>
      <c r="HX963" s="49"/>
      <c r="HY963" s="49"/>
      <c r="HZ963" s="49"/>
      <c r="IA963" s="62"/>
      <c r="IB963" s="49"/>
      <c r="IC963" s="49"/>
      <c r="ID963" s="49"/>
      <c r="IE963" s="49"/>
      <c r="IF963" s="49"/>
      <c r="IG963" s="62"/>
      <c r="IH963" s="62"/>
      <c r="II963" s="62"/>
      <c r="IJ963" s="62"/>
      <c r="IK963" s="62"/>
      <c r="IL963" s="49"/>
      <c r="IM963" s="49"/>
      <c r="IN963" s="49"/>
      <c r="IO963" s="49"/>
      <c r="IP963" s="49"/>
      <c r="IQ963" s="49"/>
      <c r="IR963" s="49"/>
      <c r="IS963" s="49"/>
      <c r="IT963" s="49"/>
      <c r="IU963" s="49"/>
      <c r="IV963" s="49"/>
      <c r="IW963" s="49"/>
    </row>
    <row r="964" spans="1:257">
      <c r="A964"/>
      <c r="FT964"/>
      <c r="FU964"/>
      <c r="HA964" s="62"/>
      <c r="HB964" s="62"/>
      <c r="HC964" s="6"/>
      <c r="HD964" s="310"/>
      <c r="HE964" s="224"/>
      <c r="HF964" s="98"/>
      <c r="HH964" s="105"/>
      <c r="HI964" s="78"/>
      <c r="HJ964" s="73"/>
      <c r="HK964" s="62"/>
      <c r="HL964" s="62"/>
      <c r="HM964" s="62"/>
      <c r="HN964" s="62"/>
      <c r="HO964" s="62"/>
      <c r="HP964" s="62"/>
      <c r="HQ964" s="62"/>
      <c r="HR964" s="62"/>
      <c r="HS964" s="62"/>
      <c r="HT964" s="62"/>
      <c r="HU964" s="62"/>
      <c r="HV964" s="49"/>
      <c r="HW964" s="49"/>
      <c r="HX964" s="49"/>
      <c r="HY964" s="49"/>
      <c r="HZ964" s="49"/>
      <c r="IA964" s="49"/>
      <c r="IB964" s="62"/>
      <c r="IC964" s="62"/>
      <c r="ID964" s="62"/>
      <c r="IE964" s="62"/>
      <c r="IF964" s="62"/>
      <c r="IG964" s="62"/>
      <c r="IH964" s="62"/>
      <c r="II964" s="62"/>
      <c r="IJ964" s="62"/>
      <c r="IK964" s="62"/>
      <c r="IL964" s="49"/>
      <c r="IM964" s="49"/>
      <c r="IN964" s="49"/>
      <c r="IO964" s="49"/>
      <c r="IP964" s="49"/>
      <c r="IQ964" s="49"/>
      <c r="IR964" s="49"/>
      <c r="IS964" s="49"/>
      <c r="IT964" s="49"/>
      <c r="IU964" s="49"/>
      <c r="IV964" s="49"/>
      <c r="IW964" s="49"/>
    </row>
    <row r="965" spans="1:257">
      <c r="A965"/>
      <c r="FT965"/>
      <c r="FU965"/>
      <c r="HA965" s="62"/>
      <c r="HB965" s="62"/>
      <c r="HC965" s="6"/>
      <c r="HD965" s="310"/>
      <c r="HE965" s="224"/>
      <c r="HF965" s="98"/>
      <c r="HH965" s="105"/>
      <c r="HI965" s="78"/>
      <c r="HJ965" s="73"/>
      <c r="HK965" s="62"/>
      <c r="HL965" s="62"/>
      <c r="HM965" s="62"/>
      <c r="HN965" s="62"/>
      <c r="HO965" s="62"/>
      <c r="HP965" s="62"/>
      <c r="HQ965" s="62"/>
      <c r="HR965" s="62"/>
      <c r="HS965" s="62"/>
      <c r="HT965" s="62"/>
      <c r="HU965" s="62"/>
      <c r="HV965" s="62"/>
      <c r="HW965" s="62"/>
      <c r="HX965" s="49"/>
      <c r="HY965" s="49"/>
      <c r="HZ965" s="49"/>
      <c r="IA965" s="49"/>
      <c r="IB965" s="62"/>
      <c r="IC965" s="62"/>
      <c r="ID965" s="62"/>
      <c r="IE965" s="62"/>
      <c r="IF965" s="62"/>
      <c r="IG965" s="49"/>
      <c r="IH965" s="49"/>
      <c r="II965" s="62"/>
      <c r="IJ965" s="62"/>
      <c r="IK965" s="62"/>
      <c r="IL965" s="62"/>
      <c r="IM965" s="62"/>
      <c r="IN965" s="62"/>
      <c r="IO965" s="62"/>
      <c r="IP965" s="62"/>
      <c r="IQ965" s="62"/>
      <c r="IR965" s="62"/>
      <c r="IS965" s="62"/>
      <c r="IT965" s="62"/>
      <c r="IU965" s="62"/>
      <c r="IV965" s="62"/>
      <c r="IW965" s="49"/>
    </row>
    <row r="966" spans="1:257">
      <c r="A966"/>
      <c r="FT966"/>
      <c r="FU966"/>
      <c r="HA966" s="62"/>
      <c r="HB966" s="62"/>
      <c r="HC966" s="6"/>
      <c r="HD966" s="310"/>
      <c r="HE966" s="224"/>
      <c r="HF966" s="98"/>
      <c r="HH966" s="105"/>
      <c r="HI966" s="78"/>
      <c r="HJ966" s="73"/>
      <c r="HK966" s="62"/>
      <c r="HL966" s="62"/>
      <c r="HM966" s="62"/>
      <c r="HN966" s="62"/>
      <c r="HO966" s="62"/>
      <c r="HP966" s="62"/>
      <c r="HQ966" s="62"/>
      <c r="HR966" s="62"/>
      <c r="HS966" s="62"/>
      <c r="HT966" s="62"/>
      <c r="HU966" s="62"/>
      <c r="HV966" s="62"/>
      <c r="HW966" s="62"/>
      <c r="HX966" s="62"/>
      <c r="HY966" s="62"/>
      <c r="HZ966" s="62"/>
      <c r="IA966" s="49"/>
      <c r="IB966" s="49"/>
      <c r="IC966" s="49"/>
      <c r="ID966" s="49"/>
      <c r="IE966" s="49"/>
      <c r="IF966" s="49"/>
      <c r="IG966" s="62"/>
      <c r="IH966" s="62"/>
      <c r="II966" s="62"/>
      <c r="IJ966" s="62"/>
      <c r="IK966" s="62"/>
      <c r="IL966" s="62"/>
      <c r="IM966" s="62"/>
      <c r="IN966" s="62"/>
      <c r="IO966" s="62"/>
      <c r="IP966" s="62"/>
      <c r="IQ966" s="62"/>
      <c r="IR966" s="62"/>
      <c r="IS966" s="62"/>
      <c r="IT966" s="62"/>
      <c r="IU966" s="62"/>
      <c r="IV966" s="62"/>
      <c r="IW966" s="62"/>
    </row>
    <row r="967" spans="1:257">
      <c r="A967"/>
      <c r="FT967"/>
      <c r="FU967"/>
      <c r="HA967" s="49"/>
      <c r="HB967" s="49"/>
      <c r="HC967" s="6"/>
      <c r="HD967" s="310"/>
      <c r="HE967" s="224"/>
      <c r="HF967" s="98"/>
      <c r="HH967" s="105"/>
      <c r="HI967" s="78"/>
      <c r="HJ967" s="70"/>
      <c r="HK967" s="49"/>
      <c r="HL967" s="49"/>
      <c r="HM967" s="49"/>
      <c r="HN967" s="49"/>
      <c r="HO967" s="49"/>
      <c r="HP967" s="49"/>
      <c r="HQ967" s="49"/>
      <c r="HR967" s="49"/>
      <c r="HS967" s="49"/>
      <c r="HT967" s="49"/>
      <c r="HU967" s="49"/>
      <c r="HV967" s="62"/>
      <c r="HW967" s="62"/>
      <c r="HX967" s="62"/>
      <c r="HY967" s="62"/>
      <c r="HZ967" s="62"/>
      <c r="IA967" s="62"/>
      <c r="IB967" s="49"/>
      <c r="IC967" s="49"/>
      <c r="ID967" s="49"/>
      <c r="IE967" s="49"/>
      <c r="IF967" s="49"/>
      <c r="IG967" s="62"/>
      <c r="IH967" s="62"/>
      <c r="II967" s="62"/>
      <c r="IJ967" s="62"/>
      <c r="IK967" s="62"/>
      <c r="IL967" s="62"/>
      <c r="IM967" s="62"/>
      <c r="IN967" s="62"/>
      <c r="IO967" s="62"/>
      <c r="IP967" s="62"/>
      <c r="IQ967" s="62"/>
      <c r="IR967" s="62"/>
      <c r="IS967" s="62"/>
      <c r="IT967" s="62"/>
      <c r="IU967" s="62"/>
      <c r="IV967" s="62"/>
      <c r="IW967" s="62"/>
    </row>
    <row r="968" spans="1:257">
      <c r="A968"/>
      <c r="FT968"/>
      <c r="FU968"/>
      <c r="HA968" s="62"/>
      <c r="HB968" s="62"/>
      <c r="HC968" s="6"/>
      <c r="HD968" s="310"/>
      <c r="HE968" s="224"/>
      <c r="HF968" s="98"/>
      <c r="HH968" s="105"/>
      <c r="HI968" s="78"/>
      <c r="HJ968" s="73"/>
      <c r="HK968" s="62"/>
      <c r="HL968" s="62"/>
      <c r="HM968" s="62"/>
      <c r="HN968" s="62"/>
      <c r="HO968" s="62"/>
      <c r="HP968" s="62"/>
      <c r="HQ968" s="62"/>
      <c r="HR968" s="62"/>
      <c r="HS968" s="62"/>
      <c r="HT968" s="62"/>
      <c r="HU968" s="62"/>
      <c r="HV968" s="62"/>
      <c r="HW968" s="62"/>
      <c r="HX968" s="62"/>
      <c r="HY968" s="62"/>
      <c r="HZ968" s="62"/>
      <c r="IA968" s="49"/>
      <c r="IB968" s="49"/>
      <c r="IC968" s="49"/>
      <c r="ID968" s="49"/>
      <c r="IE968" s="49"/>
      <c r="IF968" s="49"/>
      <c r="IG968" s="49"/>
      <c r="IH968" s="49"/>
      <c r="II968" s="62"/>
      <c r="IJ968" s="62"/>
      <c r="IK968" s="62"/>
      <c r="IL968" s="62"/>
      <c r="IM968" s="62"/>
      <c r="IN968" s="62"/>
      <c r="IO968" s="62"/>
      <c r="IP968" s="62"/>
      <c r="IQ968" s="62"/>
      <c r="IR968" s="62"/>
      <c r="IS968" s="62"/>
      <c r="IT968" s="62"/>
      <c r="IU968" s="62"/>
      <c r="IV968" s="62"/>
      <c r="IW968" s="62"/>
    </row>
    <row r="969" spans="1:257">
      <c r="A969"/>
      <c r="FT969"/>
      <c r="FU969"/>
      <c r="HA969" s="62"/>
      <c r="HB969" s="62"/>
      <c r="HC969" s="6"/>
      <c r="HD969" s="310"/>
      <c r="HE969" s="224"/>
      <c r="HF969" s="98"/>
      <c r="HH969" s="105"/>
      <c r="HI969" s="78"/>
      <c r="HJ969" s="73"/>
      <c r="HK969" s="62"/>
      <c r="HL969" s="62"/>
      <c r="HM969" s="62"/>
      <c r="HN969" s="62"/>
      <c r="HO969" s="62"/>
      <c r="HP969" s="62"/>
      <c r="HQ969" s="62"/>
      <c r="HR969" s="62"/>
      <c r="HS969" s="62"/>
      <c r="HT969" s="62"/>
      <c r="HU969" s="62"/>
      <c r="HV969" s="62"/>
      <c r="HW969" s="62"/>
      <c r="HX969" s="62"/>
      <c r="HY969" s="62"/>
      <c r="HZ969" s="62"/>
      <c r="IA969" s="49"/>
      <c r="IB969" s="62"/>
      <c r="IC969" s="62"/>
      <c r="ID969" s="62"/>
      <c r="IE969" s="62"/>
      <c r="IF969" s="62"/>
      <c r="IG969" s="62"/>
      <c r="IH969" s="62"/>
      <c r="II969" s="62"/>
      <c r="IJ969" s="62"/>
      <c r="IK969" s="62"/>
      <c r="IL969" s="62"/>
      <c r="IM969" s="62"/>
      <c r="IN969" s="62"/>
      <c r="IO969" s="62"/>
      <c r="IP969" s="62"/>
      <c r="IQ969" s="62"/>
      <c r="IR969" s="62"/>
      <c r="IS969" s="62"/>
      <c r="IT969" s="62"/>
      <c r="IU969" s="62"/>
      <c r="IV969" s="62"/>
      <c r="IW969" s="62"/>
    </row>
    <row r="970" spans="1:257">
      <c r="A970"/>
      <c r="FT970"/>
      <c r="FU970"/>
      <c r="HA970" s="49"/>
      <c r="HB970" s="49"/>
      <c r="HC970" s="6"/>
      <c r="HD970" s="310"/>
      <c r="HE970" s="224"/>
      <c r="HF970" s="98"/>
      <c r="HH970" s="105"/>
      <c r="HI970" s="78"/>
      <c r="HJ970" s="70"/>
      <c r="HK970" s="49"/>
      <c r="HL970" s="49"/>
      <c r="HM970" s="49"/>
      <c r="HN970" s="49"/>
      <c r="HO970" s="49"/>
      <c r="HP970" s="49"/>
      <c r="HQ970" s="49"/>
      <c r="HR970" s="49"/>
      <c r="HS970" s="49"/>
      <c r="HT970" s="49"/>
      <c r="HU970" s="49"/>
      <c r="HV970" s="62"/>
      <c r="HW970" s="62"/>
      <c r="HX970" s="62"/>
      <c r="HY970" s="62"/>
      <c r="HZ970" s="62"/>
      <c r="IA970" s="62"/>
      <c r="IB970" s="49"/>
      <c r="IC970" s="49"/>
      <c r="ID970" s="49"/>
      <c r="IE970" s="49"/>
      <c r="IF970" s="49"/>
      <c r="IG970" s="49"/>
      <c r="IH970" s="49"/>
      <c r="II970" s="49"/>
      <c r="IJ970" s="49"/>
      <c r="IK970" s="49"/>
      <c r="IL970" s="49"/>
      <c r="IM970" s="49"/>
      <c r="IN970" s="49"/>
      <c r="IO970" s="49"/>
      <c r="IP970" s="49"/>
      <c r="IQ970" s="49"/>
      <c r="IR970" s="49"/>
      <c r="IS970" s="49"/>
      <c r="IT970" s="49"/>
      <c r="IU970" s="49"/>
      <c r="IV970" s="49"/>
      <c r="IW970" s="49"/>
    </row>
    <row r="971" spans="1:257">
      <c r="A971"/>
      <c r="FT971"/>
      <c r="FU971"/>
      <c r="HA971" s="49"/>
      <c r="HB971" s="49"/>
      <c r="HC971" s="6"/>
      <c r="HD971" s="310"/>
      <c r="HE971" s="224"/>
      <c r="HF971" s="98"/>
      <c r="HH971" s="105"/>
      <c r="HI971" s="78"/>
      <c r="HJ971" s="70"/>
      <c r="HK971" s="49"/>
      <c r="HL971" s="49"/>
      <c r="HM971" s="49"/>
      <c r="HN971" s="49"/>
      <c r="HO971" s="49"/>
      <c r="HP971" s="49"/>
      <c r="HQ971" s="49"/>
      <c r="HR971" s="49"/>
      <c r="HS971" s="49"/>
      <c r="HT971" s="49"/>
      <c r="HU971" s="49"/>
      <c r="HV971" s="49"/>
      <c r="HW971" s="49"/>
      <c r="HX971" s="62"/>
      <c r="HY971" s="62"/>
      <c r="HZ971" s="62"/>
      <c r="IA971" s="62"/>
      <c r="IB971" s="49"/>
      <c r="IC971" s="49"/>
      <c r="ID971" s="49"/>
      <c r="IE971" s="49"/>
      <c r="IF971" s="49"/>
      <c r="IG971" s="49"/>
      <c r="IH971" s="49"/>
      <c r="II971" s="49"/>
      <c r="IJ971" s="49"/>
      <c r="IK971" s="49"/>
      <c r="IL971" s="49"/>
      <c r="IM971" s="49"/>
      <c r="IN971" s="49"/>
      <c r="IO971" s="49"/>
      <c r="IP971" s="49"/>
      <c r="IQ971" s="49"/>
      <c r="IR971" s="49"/>
      <c r="IS971" s="49"/>
      <c r="IT971" s="49"/>
      <c r="IU971" s="49"/>
      <c r="IV971" s="49"/>
      <c r="IW971" s="49"/>
    </row>
    <row r="972" spans="1:257">
      <c r="A972"/>
      <c r="FT972"/>
      <c r="FU972"/>
      <c r="HA972" s="49"/>
      <c r="HB972" s="49"/>
      <c r="HC972" s="6"/>
      <c r="HD972" s="310"/>
      <c r="HE972" s="224"/>
      <c r="HF972" s="98"/>
      <c r="HH972" s="105"/>
      <c r="HI972" s="78"/>
      <c r="HJ972" s="70"/>
      <c r="HK972" s="49"/>
      <c r="HL972" s="49"/>
      <c r="HM972" s="49"/>
      <c r="HN972" s="49"/>
      <c r="HO972" s="49"/>
      <c r="HP972" s="49"/>
      <c r="HQ972" s="49"/>
      <c r="HR972" s="49"/>
      <c r="HS972" s="49"/>
      <c r="HT972" s="49"/>
      <c r="HU972" s="49"/>
      <c r="HV972" s="62"/>
      <c r="HW972" s="62"/>
      <c r="HX972" s="49"/>
      <c r="HY972" s="49"/>
      <c r="HZ972" s="49"/>
      <c r="IA972" s="62"/>
      <c r="IB972" s="62"/>
      <c r="IC972" s="62"/>
      <c r="ID972" s="62"/>
      <c r="IE972" s="62"/>
      <c r="IF972" s="62"/>
      <c r="IG972" s="49"/>
      <c r="IH972" s="49"/>
      <c r="II972" s="49"/>
      <c r="IJ972" s="49"/>
      <c r="IK972" s="49"/>
      <c r="IL972" s="49"/>
      <c r="IM972" s="49"/>
      <c r="IN972" s="49"/>
      <c r="IO972" s="49"/>
      <c r="IP972" s="49"/>
      <c r="IQ972" s="49"/>
      <c r="IR972" s="49"/>
      <c r="IS972" s="49"/>
      <c r="IT972" s="49"/>
      <c r="IU972" s="49"/>
      <c r="IV972" s="49"/>
      <c r="IW972" s="49"/>
    </row>
    <row r="973" spans="1:257">
      <c r="A973"/>
      <c r="FT973"/>
      <c r="FU973"/>
      <c r="HA973" s="49"/>
      <c r="HB973" s="49"/>
      <c r="HC973" s="6"/>
      <c r="HD973" s="310"/>
      <c r="HE973" s="224"/>
      <c r="HF973" s="98"/>
      <c r="HH973" s="105"/>
      <c r="HI973" s="78"/>
      <c r="HJ973" s="70"/>
      <c r="HK973" s="49"/>
      <c r="HL973" s="49"/>
      <c r="HM973" s="49"/>
      <c r="HN973" s="49"/>
      <c r="HO973" s="49"/>
      <c r="HP973" s="49"/>
      <c r="HQ973" s="49"/>
      <c r="HR973" s="49"/>
      <c r="HS973" s="49"/>
      <c r="HT973" s="49"/>
      <c r="HU973" s="49"/>
      <c r="HV973" s="62"/>
      <c r="HW973" s="62"/>
      <c r="HX973" s="62"/>
      <c r="HY973" s="62"/>
      <c r="HZ973" s="62"/>
      <c r="IA973" s="62"/>
      <c r="IB973" s="62"/>
      <c r="IC973" s="62"/>
      <c r="ID973" s="62"/>
      <c r="IE973" s="62"/>
      <c r="IF973" s="62"/>
      <c r="IG973" s="49"/>
      <c r="IH973" s="49"/>
      <c r="II973" s="49"/>
      <c r="IJ973" s="49"/>
      <c r="IK973" s="49"/>
      <c r="IL973" s="49"/>
      <c r="IM973" s="49"/>
      <c r="IN973" s="49"/>
      <c r="IO973" s="49"/>
      <c r="IP973" s="49"/>
      <c r="IQ973" s="49"/>
      <c r="IR973" s="49"/>
      <c r="IS973" s="49"/>
      <c r="IT973" s="49"/>
      <c r="IU973" s="49"/>
      <c r="IV973" s="49"/>
      <c r="IW973" s="49"/>
    </row>
    <row r="974" spans="1:257">
      <c r="A974"/>
      <c r="FT974"/>
      <c r="FU974"/>
      <c r="HA974" s="49"/>
      <c r="HB974" s="49"/>
      <c r="HC974" s="6"/>
      <c r="HD974" s="310"/>
      <c r="HE974" s="224"/>
      <c r="HF974" s="98"/>
      <c r="HH974" s="105"/>
      <c r="HI974" s="78"/>
      <c r="HJ974" s="70"/>
      <c r="HK974" s="49"/>
      <c r="HL974" s="49"/>
      <c r="HM974" s="49"/>
      <c r="HN974" s="49"/>
      <c r="HO974" s="49"/>
      <c r="HP974" s="49"/>
      <c r="HQ974" s="49"/>
      <c r="HR974" s="49"/>
      <c r="HS974" s="49"/>
      <c r="HT974" s="49"/>
      <c r="HU974" s="49"/>
      <c r="HV974" s="49"/>
      <c r="HW974" s="49"/>
      <c r="HX974" s="62"/>
      <c r="HY974" s="62"/>
      <c r="HZ974" s="62"/>
      <c r="IA974" s="62"/>
      <c r="IB974" s="62"/>
      <c r="IC974" s="62"/>
      <c r="ID974" s="62"/>
      <c r="IE974" s="62"/>
      <c r="IF974" s="62"/>
      <c r="IG974" s="62"/>
      <c r="IH974" s="62"/>
      <c r="II974" s="49"/>
      <c r="IJ974" s="49"/>
      <c r="IK974" s="49"/>
      <c r="IL974" s="49"/>
      <c r="IM974" s="49"/>
      <c r="IN974" s="49"/>
      <c r="IO974" s="49"/>
      <c r="IP974" s="49"/>
      <c r="IQ974" s="49"/>
      <c r="IR974" s="49"/>
      <c r="IS974" s="49"/>
      <c r="IT974" s="49"/>
      <c r="IU974" s="49"/>
      <c r="IV974" s="49"/>
      <c r="IW974" s="49"/>
    </row>
    <row r="975" spans="1:257">
      <c r="A975"/>
      <c r="FT975"/>
      <c r="FU975"/>
      <c r="HA975" s="62"/>
      <c r="HB975" s="62"/>
      <c r="HC975" s="6"/>
      <c r="HD975" s="311"/>
      <c r="HE975" s="225"/>
      <c r="HF975" s="99"/>
      <c r="HH975" s="106"/>
      <c r="HI975" s="78"/>
      <c r="HJ975" s="73"/>
      <c r="HK975" s="62"/>
      <c r="HL975" s="62"/>
      <c r="HM975" s="62"/>
      <c r="HN975" s="62"/>
      <c r="HO975" s="62"/>
      <c r="HP975" s="62"/>
      <c r="HQ975" s="62"/>
      <c r="HR975" s="62"/>
      <c r="HS975" s="62"/>
      <c r="HT975" s="62"/>
      <c r="HU975" s="62"/>
      <c r="HV975" s="49"/>
      <c r="HW975" s="49"/>
      <c r="HX975" s="49"/>
      <c r="HY975" s="49"/>
      <c r="HZ975" s="49"/>
      <c r="IA975" s="49"/>
      <c r="IB975" s="62"/>
      <c r="IC975" s="62"/>
      <c r="ID975" s="62"/>
      <c r="IE975" s="62"/>
      <c r="IF975" s="62"/>
      <c r="IG975" s="62"/>
      <c r="IH975" s="62"/>
      <c r="II975" s="49"/>
      <c r="IJ975" s="49"/>
      <c r="IK975" s="49"/>
      <c r="IL975" s="49"/>
      <c r="IM975" s="49"/>
      <c r="IN975" s="49"/>
      <c r="IO975" s="49"/>
      <c r="IP975" s="49"/>
      <c r="IQ975" s="49"/>
      <c r="IR975" s="49"/>
      <c r="IS975" s="49"/>
      <c r="IT975" s="49"/>
      <c r="IU975" s="49"/>
      <c r="IV975" s="49"/>
      <c r="IW975" s="49"/>
    </row>
    <row r="976" spans="1:257">
      <c r="A976"/>
      <c r="FT976"/>
      <c r="FU976"/>
      <c r="HA976" s="62"/>
      <c r="HB976" s="62"/>
      <c r="HC976" s="6"/>
      <c r="HD976" s="310"/>
      <c r="HE976" s="224"/>
      <c r="HF976" s="98"/>
      <c r="HH976" s="105"/>
      <c r="HI976" s="78"/>
      <c r="HJ976" s="73"/>
      <c r="HK976" s="62"/>
      <c r="HL976" s="62"/>
      <c r="HM976" s="62"/>
      <c r="HN976" s="62"/>
      <c r="HO976" s="62"/>
      <c r="HP976" s="62"/>
      <c r="HQ976" s="62"/>
      <c r="HR976" s="62"/>
      <c r="HS976" s="62"/>
      <c r="HT976" s="62"/>
      <c r="HU976" s="62"/>
      <c r="HV976" s="49"/>
      <c r="HW976" s="49"/>
      <c r="HX976" s="49"/>
      <c r="HY976" s="49"/>
      <c r="HZ976" s="49"/>
      <c r="IA976" s="62"/>
      <c r="IB976" s="62"/>
      <c r="IC976" s="62"/>
      <c r="ID976" s="62"/>
      <c r="IE976" s="62"/>
      <c r="IF976" s="62"/>
      <c r="IG976" s="62"/>
      <c r="IH976" s="62"/>
      <c r="II976" s="62"/>
      <c r="IJ976" s="49"/>
      <c r="IK976" s="49"/>
      <c r="IL976" s="49"/>
      <c r="IM976" s="49"/>
      <c r="IN976" s="49"/>
      <c r="IO976" s="49"/>
      <c r="IP976" s="49"/>
      <c r="IQ976" s="49"/>
      <c r="IR976" s="49"/>
      <c r="IS976" s="49"/>
      <c r="IT976" s="49"/>
      <c r="IU976" s="49"/>
      <c r="IV976" s="49"/>
      <c r="IW976" s="49"/>
    </row>
    <row r="977" spans="1:257">
      <c r="A977"/>
      <c r="FT977"/>
      <c r="FU977"/>
      <c r="HA977" s="62"/>
      <c r="HB977" s="62"/>
      <c r="HC977" s="6"/>
      <c r="HD977" s="310"/>
      <c r="HE977" s="224"/>
      <c r="HF977" s="98"/>
      <c r="HH977" s="105"/>
      <c r="HI977" s="78"/>
      <c r="HJ977" s="73"/>
      <c r="HK977" s="62"/>
      <c r="HL977" s="62"/>
      <c r="HM977" s="62"/>
      <c r="HN977" s="62"/>
      <c r="HO977" s="62"/>
      <c r="HP977" s="62"/>
      <c r="HQ977" s="62"/>
      <c r="HR977" s="62"/>
      <c r="HS977" s="62"/>
      <c r="HT977" s="62"/>
      <c r="HU977" s="62"/>
      <c r="HV977" s="49"/>
      <c r="HW977" s="49"/>
      <c r="HX977" s="49"/>
      <c r="HY977" s="49"/>
      <c r="HZ977" s="49"/>
      <c r="IA977" s="62"/>
      <c r="IB977" s="49"/>
      <c r="IC977" s="49"/>
      <c r="ID977" s="49"/>
      <c r="IE977" s="49"/>
      <c r="IF977" s="49"/>
      <c r="IG977" s="62"/>
      <c r="IH977" s="62"/>
      <c r="II977" s="62"/>
      <c r="IJ977" s="62"/>
      <c r="IK977" s="62"/>
      <c r="IL977" s="49"/>
      <c r="IM977" s="49"/>
      <c r="IN977" s="49"/>
      <c r="IO977" s="49"/>
      <c r="IP977" s="49"/>
      <c r="IQ977" s="49"/>
      <c r="IR977" s="49"/>
      <c r="IS977" s="49"/>
      <c r="IT977" s="49"/>
      <c r="IU977" s="49"/>
      <c r="IV977" s="49"/>
      <c r="IW977" s="49"/>
    </row>
    <row r="978" spans="1:257">
      <c r="A978"/>
      <c r="FT978"/>
      <c r="FU978"/>
      <c r="HA978" s="62"/>
      <c r="HB978" s="62"/>
      <c r="HC978" s="6"/>
      <c r="HD978" s="310"/>
      <c r="HE978" s="224"/>
      <c r="HF978" s="98"/>
      <c r="HH978" s="105"/>
      <c r="HI978" s="78"/>
      <c r="HJ978" s="73"/>
      <c r="HK978" s="62"/>
      <c r="HL978" s="62"/>
      <c r="HM978" s="62"/>
      <c r="HN978" s="62"/>
      <c r="HO978" s="62"/>
      <c r="HP978" s="62"/>
      <c r="HQ978" s="62"/>
      <c r="HR978" s="62"/>
      <c r="HS978" s="62"/>
      <c r="HT978" s="62"/>
      <c r="HU978" s="62"/>
      <c r="HV978" s="49"/>
      <c r="HW978" s="49"/>
      <c r="HX978" s="49"/>
      <c r="HY978" s="49"/>
      <c r="HZ978" s="49"/>
      <c r="IA978" s="49"/>
      <c r="IB978" s="62"/>
      <c r="IC978" s="62"/>
      <c r="ID978" s="62"/>
      <c r="IE978" s="62"/>
      <c r="IF978" s="62"/>
      <c r="IG978" s="62"/>
      <c r="IH978" s="62"/>
      <c r="II978" s="62"/>
      <c r="IJ978" s="62"/>
      <c r="IK978" s="62"/>
      <c r="IL978" s="49"/>
      <c r="IM978" s="49"/>
      <c r="IN978" s="49"/>
      <c r="IO978" s="49"/>
      <c r="IP978" s="49"/>
      <c r="IQ978" s="49"/>
      <c r="IR978" s="49"/>
      <c r="IS978" s="49"/>
      <c r="IT978" s="49"/>
      <c r="IU978" s="49"/>
      <c r="IV978" s="49"/>
      <c r="IW978" s="49"/>
    </row>
    <row r="979" spans="1:257">
      <c r="A979"/>
      <c r="FT979"/>
      <c r="FU979"/>
      <c r="HA979" s="62"/>
      <c r="HB979" s="62"/>
      <c r="HC979" s="6"/>
      <c r="HD979" s="310"/>
      <c r="HE979" s="224"/>
      <c r="HF979" s="98"/>
      <c r="HH979" s="105"/>
      <c r="HI979" s="78"/>
      <c r="HJ979" s="73"/>
      <c r="HK979" s="62"/>
      <c r="HL979" s="62"/>
      <c r="HM979" s="62"/>
      <c r="HN979" s="62"/>
      <c r="HO979" s="62"/>
      <c r="HP979" s="62"/>
      <c r="HQ979" s="62"/>
      <c r="HR979" s="62"/>
      <c r="HS979" s="62"/>
      <c r="HT979" s="62"/>
      <c r="HU979" s="62"/>
      <c r="HV979" s="62"/>
      <c r="HW979" s="62"/>
      <c r="HX979" s="49"/>
      <c r="HY979" s="49"/>
      <c r="HZ979" s="49"/>
      <c r="IA979" s="49"/>
      <c r="IB979" s="62"/>
      <c r="IC979" s="62"/>
      <c r="ID979" s="62"/>
      <c r="IE979" s="62"/>
      <c r="IF979" s="62"/>
      <c r="IG979" s="49"/>
      <c r="IH979" s="49"/>
      <c r="II979" s="62"/>
      <c r="IJ979" s="62"/>
      <c r="IK979" s="62"/>
      <c r="IL979" s="62"/>
      <c r="IM979" s="62"/>
      <c r="IN979" s="62"/>
      <c r="IO979" s="62"/>
      <c r="IP979" s="62"/>
      <c r="IQ979" s="62"/>
      <c r="IR979" s="62"/>
      <c r="IS979" s="62"/>
      <c r="IT979" s="62"/>
      <c r="IU979" s="62"/>
      <c r="IV979" s="62"/>
      <c r="IW979" s="49"/>
    </row>
    <row r="980" spans="1:257">
      <c r="A980"/>
      <c r="FT980"/>
      <c r="FU980"/>
      <c r="HA980" s="62"/>
      <c r="HB980" s="62"/>
      <c r="HC980" s="6"/>
      <c r="HD980" s="310"/>
      <c r="HE980" s="224"/>
      <c r="HF980" s="98"/>
      <c r="HH980" s="105"/>
      <c r="HI980" s="78"/>
      <c r="HJ980" s="73"/>
      <c r="HK980" s="62"/>
      <c r="HL980" s="62"/>
      <c r="HM980" s="62"/>
      <c r="HN980" s="62"/>
      <c r="HO980" s="62"/>
      <c r="HP980" s="62"/>
      <c r="HQ980" s="62"/>
      <c r="HR980" s="62"/>
      <c r="HS980" s="62"/>
      <c r="HT980" s="62"/>
      <c r="HU980" s="62"/>
      <c r="HV980" s="62"/>
      <c r="HW980" s="62"/>
      <c r="HX980" s="62"/>
      <c r="HY980" s="62"/>
      <c r="HZ980" s="62"/>
      <c r="IA980" s="49"/>
      <c r="IB980" s="49"/>
      <c r="IC980" s="49"/>
      <c r="ID980" s="49"/>
      <c r="IE980" s="49"/>
      <c r="IF980" s="49"/>
      <c r="IG980" s="62"/>
      <c r="IH980" s="62"/>
      <c r="II980" s="62"/>
      <c r="IJ980" s="62"/>
      <c r="IK980" s="62"/>
      <c r="IL980" s="62"/>
      <c r="IM980" s="62"/>
      <c r="IN980" s="62"/>
      <c r="IO980" s="62"/>
      <c r="IP980" s="62"/>
      <c r="IQ980" s="62"/>
      <c r="IR980" s="62"/>
      <c r="IS980" s="62"/>
      <c r="IT980" s="62"/>
      <c r="IU980" s="62"/>
      <c r="IV980" s="62"/>
      <c r="IW980" s="62"/>
    </row>
    <row r="981" spans="1:257">
      <c r="A981"/>
      <c r="FT981"/>
      <c r="FU981"/>
      <c r="HA981" s="49"/>
      <c r="HB981" s="49"/>
      <c r="HC981" s="6"/>
      <c r="HD981" s="310"/>
      <c r="HE981" s="224"/>
      <c r="HF981" s="98"/>
      <c r="HH981" s="105"/>
      <c r="HI981" s="78"/>
      <c r="HJ981" s="70"/>
      <c r="HK981" s="49"/>
      <c r="HL981" s="49"/>
      <c r="HM981" s="49"/>
      <c r="HN981" s="49"/>
      <c r="HO981" s="49"/>
      <c r="HP981" s="49"/>
      <c r="HQ981" s="49"/>
      <c r="HR981" s="49"/>
      <c r="HS981" s="49"/>
      <c r="HT981" s="49"/>
      <c r="HU981" s="49"/>
      <c r="HV981" s="62"/>
      <c r="HW981" s="62"/>
      <c r="HX981" s="62"/>
      <c r="HY981" s="62"/>
      <c r="HZ981" s="62"/>
      <c r="IA981" s="62"/>
      <c r="IB981" s="49"/>
      <c r="IC981" s="49"/>
      <c r="ID981" s="49"/>
      <c r="IE981" s="49"/>
      <c r="IF981" s="49"/>
      <c r="IG981" s="62"/>
      <c r="IH981" s="62"/>
      <c r="II981" s="62"/>
      <c r="IJ981" s="49"/>
      <c r="IK981" s="49"/>
      <c r="IL981" s="62"/>
      <c r="IM981" s="62"/>
      <c r="IN981" s="62"/>
      <c r="IO981" s="62"/>
      <c r="IP981" s="62"/>
      <c r="IQ981" s="62"/>
      <c r="IR981" s="62"/>
      <c r="IS981" s="62"/>
      <c r="IT981" s="62"/>
      <c r="IU981" s="62"/>
      <c r="IV981" s="62"/>
      <c r="IW981" s="62"/>
    </row>
    <row r="982" spans="1:257">
      <c r="A982"/>
      <c r="FT982"/>
      <c r="FU982"/>
      <c r="HA982" s="62"/>
      <c r="HB982" s="62"/>
      <c r="HC982" s="6"/>
      <c r="HD982" s="310"/>
      <c r="HE982" s="224"/>
      <c r="HF982" s="98"/>
      <c r="HH982" s="105"/>
      <c r="HI982" s="78"/>
      <c r="HJ982" s="73"/>
      <c r="HK982" s="62"/>
      <c r="HL982" s="62"/>
      <c r="HM982" s="62"/>
      <c r="HN982" s="62"/>
      <c r="HO982" s="62"/>
      <c r="HP982" s="62"/>
      <c r="HQ982" s="62"/>
      <c r="HR982" s="62"/>
      <c r="HS982" s="62"/>
      <c r="HT982" s="62"/>
      <c r="HU982" s="62"/>
      <c r="HV982" s="62"/>
      <c r="HW982" s="62"/>
      <c r="HX982" s="62"/>
      <c r="HY982" s="62"/>
      <c r="HZ982" s="62"/>
      <c r="IA982" s="49"/>
      <c r="IB982" s="49"/>
      <c r="IC982" s="49"/>
      <c r="ID982" s="49"/>
      <c r="IE982" s="49"/>
      <c r="IF982" s="49"/>
      <c r="IG982" s="49"/>
      <c r="IH982" s="49"/>
      <c r="II982" s="62"/>
      <c r="IJ982" s="62"/>
      <c r="IK982" s="62"/>
      <c r="IL982" s="62"/>
      <c r="IM982" s="62"/>
      <c r="IN982" s="62"/>
      <c r="IO982" s="62"/>
      <c r="IP982" s="62"/>
      <c r="IQ982" s="62"/>
      <c r="IR982" s="62"/>
      <c r="IS982" s="62"/>
      <c r="IT982" s="62"/>
      <c r="IU982" s="62"/>
      <c r="IV982" s="62"/>
      <c r="IW982" s="62"/>
    </row>
    <row r="983" spans="1:257">
      <c r="A983"/>
      <c r="FT983"/>
      <c r="FU983"/>
      <c r="HA983" s="62"/>
      <c r="HB983" s="62"/>
      <c r="HC983" s="6"/>
      <c r="HD983" s="310"/>
      <c r="HE983" s="224"/>
      <c r="HF983" s="98"/>
      <c r="HH983" s="105"/>
      <c r="HI983" s="78"/>
      <c r="HJ983" s="73"/>
      <c r="HK983" s="62"/>
      <c r="HL983" s="62"/>
      <c r="HM983" s="62"/>
      <c r="HN983" s="62"/>
      <c r="HO983" s="62"/>
      <c r="HP983" s="62"/>
      <c r="HQ983" s="62"/>
      <c r="HR983" s="62"/>
      <c r="HS983" s="62"/>
      <c r="HT983" s="62"/>
      <c r="HU983" s="62"/>
      <c r="HV983" s="62"/>
      <c r="HW983" s="62"/>
      <c r="HX983" s="62"/>
      <c r="HY983" s="62"/>
      <c r="HZ983" s="62"/>
      <c r="IA983" s="49"/>
      <c r="IB983" s="62"/>
      <c r="IC983" s="62"/>
      <c r="ID983" s="62"/>
      <c r="IE983" s="62"/>
      <c r="IF983" s="62"/>
      <c r="IG983" s="62"/>
      <c r="IH983" s="62"/>
      <c r="II983" s="62"/>
      <c r="IJ983" s="62"/>
      <c r="IK983" s="62"/>
      <c r="IL983" s="62"/>
      <c r="IM983" s="62"/>
      <c r="IN983" s="62"/>
      <c r="IO983" s="62"/>
      <c r="IP983" s="62"/>
      <c r="IQ983" s="62"/>
      <c r="IR983" s="62"/>
      <c r="IS983" s="62"/>
      <c r="IT983" s="62"/>
      <c r="IU983" s="62"/>
      <c r="IV983" s="62"/>
      <c r="IW983" s="62"/>
    </row>
    <row r="984" spans="1:257">
      <c r="A984"/>
      <c r="FT984"/>
      <c r="FU984"/>
      <c r="HA984" s="49"/>
      <c r="HB984" s="49"/>
      <c r="HC984" s="6"/>
      <c r="HD984" s="310"/>
      <c r="HE984" s="224"/>
      <c r="HF984" s="98"/>
      <c r="HH984" s="105"/>
      <c r="HI984" s="78"/>
      <c r="HJ984" s="70"/>
      <c r="HK984" s="49"/>
      <c r="HL984" s="49"/>
      <c r="HM984" s="49"/>
      <c r="HN984" s="49"/>
      <c r="HO984" s="49"/>
      <c r="HP984" s="49"/>
      <c r="HQ984" s="49"/>
      <c r="HR984" s="49"/>
      <c r="HS984" s="49"/>
      <c r="HT984" s="49"/>
      <c r="HU984" s="49"/>
      <c r="HV984" s="62"/>
      <c r="HW984" s="62"/>
      <c r="HX984" s="62"/>
      <c r="HY984" s="62"/>
      <c r="HZ984" s="62"/>
      <c r="IA984" s="62"/>
      <c r="IB984" s="49"/>
      <c r="IC984" s="49"/>
      <c r="ID984" s="49"/>
      <c r="IE984" s="49"/>
      <c r="IF984" s="49"/>
      <c r="IG984" s="49"/>
      <c r="IH984" s="49"/>
      <c r="II984" s="49"/>
      <c r="IJ984" s="49"/>
      <c r="IK984" s="49"/>
      <c r="IL984" s="49"/>
      <c r="IM984" s="49"/>
      <c r="IN984" s="49"/>
      <c r="IO984" s="49"/>
      <c r="IP984" s="49"/>
      <c r="IQ984" s="49"/>
      <c r="IR984" s="49"/>
      <c r="IS984" s="49"/>
      <c r="IT984" s="49"/>
      <c r="IU984" s="49"/>
      <c r="IV984" s="49"/>
      <c r="IW984" s="49"/>
    </row>
    <row r="985" spans="1:257">
      <c r="A985"/>
      <c r="FT985"/>
      <c r="FU985"/>
      <c r="HA985" s="49"/>
      <c r="HB985" s="49"/>
      <c r="HC985" s="6"/>
      <c r="HD985" s="310"/>
      <c r="HE985" s="224"/>
      <c r="HF985" s="98"/>
      <c r="HH985" s="105"/>
      <c r="HI985" s="78"/>
      <c r="HJ985" s="70"/>
      <c r="HK985" s="49"/>
      <c r="HL985" s="49"/>
      <c r="HM985" s="49"/>
      <c r="HN985" s="49"/>
      <c r="HO985" s="49"/>
      <c r="HP985" s="49"/>
      <c r="HQ985" s="49"/>
      <c r="HR985" s="49"/>
      <c r="HS985" s="49"/>
      <c r="HT985" s="49"/>
      <c r="HU985" s="49"/>
      <c r="HV985" s="49"/>
      <c r="HW985" s="49"/>
      <c r="HX985" s="62"/>
      <c r="HY985" s="62"/>
      <c r="HZ985" s="62"/>
      <c r="IA985" s="62"/>
      <c r="IB985" s="49"/>
      <c r="IC985" s="49"/>
      <c r="ID985" s="49"/>
      <c r="IE985" s="49"/>
      <c r="IF985" s="49"/>
      <c r="IG985" s="49"/>
      <c r="IH985" s="49"/>
      <c r="II985" s="49"/>
      <c r="IJ985" s="49"/>
      <c r="IK985" s="49"/>
      <c r="IL985" s="49"/>
      <c r="IM985" s="49"/>
      <c r="IN985" s="49"/>
      <c r="IO985" s="49"/>
      <c r="IP985" s="49"/>
      <c r="IQ985" s="49"/>
      <c r="IR985" s="49"/>
      <c r="IS985" s="49"/>
      <c r="IT985" s="49"/>
      <c r="IU985" s="49"/>
      <c r="IV985" s="49"/>
      <c r="IW985" s="49"/>
    </row>
    <row r="986" spans="1:257">
      <c r="A986"/>
      <c r="FT986"/>
      <c r="FU986"/>
      <c r="HA986" s="49"/>
      <c r="HB986" s="49"/>
      <c r="HC986" s="6"/>
      <c r="HD986" s="310"/>
      <c r="HE986" s="224"/>
      <c r="HF986" s="98"/>
      <c r="HH986" s="105"/>
      <c r="HI986" s="78"/>
      <c r="HJ986" s="70"/>
      <c r="HK986" s="49"/>
      <c r="HL986" s="49"/>
      <c r="HM986" s="49"/>
      <c r="HN986" s="49"/>
      <c r="HO986" s="49"/>
      <c r="HP986" s="49"/>
      <c r="HQ986" s="49"/>
      <c r="HR986" s="49"/>
      <c r="HS986" s="49"/>
      <c r="HT986" s="49"/>
      <c r="HU986" s="49"/>
      <c r="HV986" s="62"/>
      <c r="HW986" s="62"/>
      <c r="HX986" s="49"/>
      <c r="HY986" s="49"/>
      <c r="HZ986" s="49"/>
      <c r="IA986" s="62"/>
      <c r="IB986" s="62"/>
      <c r="IC986" s="62"/>
      <c r="ID986" s="62"/>
      <c r="IE986" s="62"/>
      <c r="IF986" s="62"/>
      <c r="IG986" s="49"/>
      <c r="IH986" s="49"/>
      <c r="II986" s="49"/>
      <c r="IJ986" s="49"/>
      <c r="IK986" s="49"/>
      <c r="IL986" s="49"/>
      <c r="IM986" s="49"/>
      <c r="IN986" s="49"/>
      <c r="IO986" s="49"/>
      <c r="IP986" s="49"/>
      <c r="IQ986" s="49"/>
      <c r="IR986" s="49"/>
      <c r="IS986" s="49"/>
      <c r="IT986" s="49"/>
      <c r="IU986" s="49"/>
      <c r="IV986" s="49"/>
      <c r="IW986" s="49"/>
    </row>
    <row r="987" spans="1:257">
      <c r="A987"/>
      <c r="FT987"/>
      <c r="FU987"/>
      <c r="HA987" s="49"/>
      <c r="HB987" s="49"/>
      <c r="HC987" s="6"/>
      <c r="HD987" s="310"/>
      <c r="HE987" s="224"/>
      <c r="HF987" s="98"/>
      <c r="HH987" s="105"/>
      <c r="HI987" s="78"/>
      <c r="HJ987" s="70"/>
      <c r="HK987" s="49"/>
      <c r="HL987" s="49"/>
      <c r="HM987" s="49"/>
      <c r="HN987" s="49"/>
      <c r="HO987" s="49"/>
      <c r="HP987" s="49"/>
      <c r="HQ987" s="49"/>
      <c r="HR987" s="49"/>
      <c r="HS987" s="49"/>
      <c r="HT987" s="49"/>
      <c r="HU987" s="49"/>
      <c r="HV987" s="62"/>
      <c r="HW987" s="62"/>
      <c r="HX987" s="62"/>
      <c r="HY987" s="62"/>
      <c r="HZ987" s="62"/>
      <c r="IA987" s="62"/>
      <c r="IB987" s="62"/>
      <c r="IC987" s="62"/>
      <c r="ID987" s="62"/>
      <c r="IE987" s="62"/>
      <c r="IF987" s="62"/>
      <c r="IG987" s="49"/>
      <c r="IH987" s="49"/>
      <c r="II987" s="49"/>
      <c r="IJ987" s="49"/>
      <c r="IK987" s="49"/>
      <c r="IL987" s="49"/>
      <c r="IM987" s="49"/>
      <c r="IN987" s="49"/>
      <c r="IO987" s="49"/>
      <c r="IP987" s="49"/>
      <c r="IQ987" s="49"/>
      <c r="IR987" s="49"/>
      <c r="IS987" s="49"/>
      <c r="IT987" s="49"/>
      <c r="IU987" s="49"/>
      <c r="IV987" s="49"/>
      <c r="IW987" s="49"/>
    </row>
    <row r="988" spans="1:257">
      <c r="A988"/>
      <c r="FT988"/>
      <c r="FU988"/>
      <c r="HA988" s="49"/>
      <c r="HB988" s="49"/>
      <c r="HC988" s="6"/>
      <c r="HD988" s="310"/>
      <c r="HE988" s="224"/>
      <c r="HF988" s="98"/>
      <c r="HH988" s="105"/>
      <c r="HI988" s="78"/>
      <c r="HJ988" s="70"/>
      <c r="HK988" s="49"/>
      <c r="HL988" s="49"/>
      <c r="HM988" s="49"/>
      <c r="HN988" s="49"/>
      <c r="HO988" s="49"/>
      <c r="HP988" s="49"/>
      <c r="HQ988" s="49"/>
      <c r="HR988" s="49"/>
      <c r="HS988" s="49"/>
      <c r="HT988" s="49"/>
      <c r="HU988" s="49"/>
      <c r="HV988" s="49"/>
      <c r="HW988" s="49"/>
      <c r="HX988" s="62"/>
      <c r="HY988" s="62"/>
      <c r="HZ988" s="62"/>
      <c r="IA988" s="62"/>
      <c r="IB988" s="62"/>
      <c r="IC988" s="62"/>
      <c r="ID988" s="62"/>
      <c r="IE988" s="62"/>
      <c r="IF988" s="62"/>
      <c r="IG988" s="62"/>
      <c r="IH988" s="62"/>
      <c r="II988" s="49"/>
      <c r="IJ988" s="49"/>
      <c r="IK988" s="49"/>
      <c r="IL988" s="49"/>
      <c r="IM988" s="49"/>
      <c r="IN988" s="49"/>
      <c r="IO988" s="49"/>
      <c r="IP988" s="49"/>
      <c r="IQ988" s="49"/>
      <c r="IR988" s="49"/>
      <c r="IS988" s="49"/>
      <c r="IT988" s="49"/>
      <c r="IU988" s="49"/>
      <c r="IV988" s="49"/>
      <c r="IW988" s="49"/>
    </row>
    <row r="989" spans="1:257">
      <c r="A989"/>
      <c r="FT989"/>
      <c r="FU989"/>
      <c r="HA989" s="62"/>
      <c r="HB989" s="62"/>
      <c r="HC989" s="6"/>
      <c r="HD989" s="311"/>
      <c r="HE989" s="225"/>
      <c r="HF989" s="99"/>
      <c r="HH989" s="106"/>
      <c r="HI989" s="78"/>
      <c r="HJ989" s="73"/>
      <c r="HK989" s="62"/>
      <c r="HL989" s="62"/>
      <c r="HM989" s="62"/>
      <c r="HN989" s="62"/>
      <c r="HO989" s="62"/>
      <c r="HP989" s="62"/>
      <c r="HQ989" s="62"/>
      <c r="HR989" s="62"/>
      <c r="HS989" s="62"/>
      <c r="HT989" s="62"/>
      <c r="HU989" s="62"/>
      <c r="HV989" s="49"/>
      <c r="HW989" s="49"/>
      <c r="HX989" s="49"/>
      <c r="HY989" s="49"/>
      <c r="HZ989" s="49"/>
      <c r="IA989" s="49"/>
      <c r="IB989" s="62"/>
      <c r="IC989" s="62"/>
      <c r="ID989" s="62"/>
      <c r="IE989" s="62"/>
      <c r="IF989" s="62"/>
      <c r="IG989" s="62"/>
      <c r="IH989" s="62"/>
      <c r="II989" s="49"/>
      <c r="IJ989" s="49"/>
      <c r="IK989" s="49"/>
      <c r="IL989" s="49"/>
      <c r="IM989" s="49"/>
      <c r="IN989" s="49"/>
      <c r="IO989" s="49"/>
      <c r="IP989" s="49"/>
      <c r="IQ989" s="49"/>
      <c r="IR989" s="49"/>
      <c r="IS989" s="49"/>
      <c r="IT989" s="49"/>
      <c r="IU989" s="49"/>
      <c r="IV989" s="49"/>
      <c r="IW989" s="49"/>
    </row>
    <row r="990" spans="1:257">
      <c r="A990"/>
      <c r="FT990"/>
      <c r="FU990"/>
      <c r="HA990" s="62"/>
      <c r="HB990" s="62"/>
      <c r="HC990" s="6"/>
      <c r="HD990" s="310"/>
      <c r="HE990" s="224"/>
      <c r="HF990" s="98"/>
      <c r="HH990" s="105"/>
      <c r="HI990" s="78"/>
      <c r="HJ990" s="73"/>
      <c r="HK990" s="62"/>
      <c r="HL990" s="62"/>
      <c r="HM990" s="62"/>
      <c r="HN990" s="62"/>
      <c r="HO990" s="62"/>
      <c r="HP990" s="62"/>
      <c r="HQ990" s="62"/>
      <c r="HR990" s="62"/>
      <c r="HS990" s="62"/>
      <c r="HT990" s="62"/>
      <c r="HU990" s="62"/>
      <c r="HV990" s="49"/>
      <c r="HW990" s="49"/>
      <c r="HX990" s="49"/>
      <c r="HY990" s="49"/>
      <c r="HZ990" s="49"/>
      <c r="IA990" s="62"/>
      <c r="IB990" s="62"/>
      <c r="IC990" s="62"/>
      <c r="ID990" s="62"/>
      <c r="IE990" s="62"/>
      <c r="IF990" s="62"/>
      <c r="IG990" s="62"/>
      <c r="IH990" s="62"/>
      <c r="II990" s="62"/>
      <c r="IJ990" s="49"/>
      <c r="IK990" s="49"/>
      <c r="IL990" s="49"/>
      <c r="IM990" s="49"/>
      <c r="IN990" s="49"/>
      <c r="IO990" s="49"/>
      <c r="IP990" s="49"/>
      <c r="IQ990" s="49"/>
      <c r="IR990" s="49"/>
      <c r="IS990" s="49"/>
      <c r="IT990" s="49"/>
      <c r="IU990" s="49"/>
      <c r="IV990" s="49"/>
      <c r="IW990" s="49"/>
    </row>
    <row r="991" spans="1:257">
      <c r="A991"/>
      <c r="FT991"/>
      <c r="FU991"/>
      <c r="HA991" s="62"/>
      <c r="HB991" s="62"/>
      <c r="HC991" s="6"/>
      <c r="HD991" s="310"/>
      <c r="HE991" s="224"/>
      <c r="HF991" s="98"/>
      <c r="HH991" s="105"/>
      <c r="HI991" s="78"/>
      <c r="HJ991" s="73"/>
      <c r="HK991" s="62"/>
      <c r="HL991" s="62"/>
      <c r="HM991" s="62"/>
      <c r="HN991" s="62"/>
      <c r="HO991" s="62"/>
      <c r="HP991" s="62"/>
      <c r="HQ991" s="62"/>
      <c r="HR991" s="62"/>
      <c r="HS991" s="62"/>
      <c r="HT991" s="62"/>
      <c r="HU991" s="62"/>
      <c r="HV991" s="49"/>
      <c r="HW991" s="49"/>
      <c r="HX991" s="49"/>
      <c r="HY991" s="49"/>
      <c r="HZ991" s="49"/>
      <c r="IA991" s="62"/>
      <c r="IB991" s="49"/>
      <c r="IC991" s="49"/>
      <c r="ID991" s="49"/>
      <c r="IE991" s="49"/>
      <c r="IF991" s="49"/>
      <c r="IG991" s="62"/>
      <c r="IH991" s="62"/>
      <c r="II991" s="62"/>
      <c r="IJ991" s="62"/>
      <c r="IK991" s="62"/>
      <c r="IL991" s="49"/>
      <c r="IM991" s="49"/>
      <c r="IN991" s="49"/>
      <c r="IO991" s="49"/>
      <c r="IP991" s="49"/>
      <c r="IQ991" s="49"/>
      <c r="IR991" s="49"/>
      <c r="IS991" s="49"/>
      <c r="IT991" s="49"/>
      <c r="IU991" s="49"/>
      <c r="IV991" s="49"/>
      <c r="IW991" s="49"/>
    </row>
    <row r="992" spans="1:257">
      <c r="A992"/>
      <c r="FT992"/>
      <c r="FU992"/>
      <c r="HA992" s="62"/>
      <c r="HB992" s="62"/>
      <c r="HC992" s="6"/>
      <c r="HD992" s="310"/>
      <c r="HE992" s="224"/>
      <c r="HF992" s="98"/>
      <c r="HH992" s="105"/>
      <c r="HI992" s="78"/>
      <c r="HJ992" s="73"/>
      <c r="HK992" s="62"/>
      <c r="HL992" s="62"/>
      <c r="HM992" s="62"/>
      <c r="HN992" s="62"/>
      <c r="HO992" s="62"/>
      <c r="HP992" s="62"/>
      <c r="HQ992" s="62"/>
      <c r="HR992" s="62"/>
      <c r="HS992" s="62"/>
      <c r="HT992" s="62"/>
      <c r="HU992" s="62"/>
      <c r="HV992" s="49"/>
      <c r="HW992" s="49"/>
      <c r="HX992" s="49"/>
      <c r="HY992" s="49"/>
      <c r="HZ992" s="49"/>
      <c r="IA992" s="49"/>
      <c r="IB992" s="62"/>
      <c r="IC992" s="62"/>
      <c r="ID992" s="62"/>
      <c r="IE992" s="62"/>
      <c r="IF992" s="62"/>
      <c r="IG992" s="62"/>
      <c r="IH992" s="62"/>
      <c r="II992" s="62"/>
      <c r="IJ992" s="62"/>
      <c r="IK992" s="62"/>
      <c r="IL992" s="49"/>
      <c r="IM992" s="49"/>
      <c r="IN992" s="49"/>
      <c r="IO992" s="49"/>
      <c r="IP992" s="49"/>
      <c r="IQ992" s="49"/>
      <c r="IR992" s="49"/>
      <c r="IS992" s="49"/>
      <c r="IT992" s="49"/>
      <c r="IU992" s="49"/>
      <c r="IV992" s="49"/>
      <c r="IW992" s="49"/>
    </row>
    <row r="993" spans="1:257">
      <c r="A993"/>
      <c r="FT993"/>
      <c r="FU993"/>
      <c r="HA993" s="62"/>
      <c r="HB993" s="62"/>
      <c r="HC993" s="6"/>
      <c r="HD993" s="310"/>
      <c r="HE993" s="224"/>
      <c r="HF993" s="98"/>
      <c r="HH993" s="105"/>
      <c r="HI993" s="78"/>
      <c r="HJ993" s="73"/>
      <c r="HK993" s="62"/>
      <c r="HL993" s="62"/>
      <c r="HM993" s="62"/>
      <c r="HN993" s="62"/>
      <c r="HO993" s="62"/>
      <c r="HP993" s="62"/>
      <c r="HQ993" s="62"/>
      <c r="HR993" s="62"/>
      <c r="HS993" s="62"/>
      <c r="HT993" s="62"/>
      <c r="HU993" s="62"/>
      <c r="HV993" s="62"/>
      <c r="HW993" s="62"/>
      <c r="HX993" s="49"/>
      <c r="HY993" s="49"/>
      <c r="HZ993" s="49"/>
      <c r="IA993" s="49"/>
      <c r="IB993" s="62"/>
      <c r="IC993" s="62"/>
      <c r="ID993" s="62"/>
      <c r="IE993" s="62"/>
      <c r="IF993" s="62"/>
      <c r="IG993" s="49"/>
      <c r="IH993" s="49"/>
      <c r="II993" s="62"/>
      <c r="IJ993" s="62"/>
      <c r="IK993" s="62"/>
      <c r="IL993" s="62"/>
      <c r="IM993" s="62"/>
      <c r="IN993" s="62"/>
      <c r="IO993" s="62"/>
      <c r="IP993" s="62"/>
      <c r="IQ993" s="62"/>
      <c r="IR993" s="62"/>
      <c r="IS993" s="62"/>
      <c r="IT993" s="62"/>
      <c r="IU993" s="62"/>
      <c r="IV993" s="62"/>
      <c r="IW993" s="49"/>
    </row>
    <row r="994" spans="1:257">
      <c r="A994"/>
      <c r="FT994"/>
      <c r="FU994"/>
      <c r="HA994" s="62"/>
      <c r="HB994" s="62"/>
      <c r="HC994" s="6"/>
      <c r="HD994" s="310"/>
      <c r="HE994" s="224"/>
      <c r="HF994" s="98"/>
      <c r="HH994" s="105"/>
      <c r="HI994" s="78"/>
      <c r="HJ994" s="73"/>
      <c r="HK994" s="62"/>
      <c r="HL994" s="62"/>
      <c r="HM994" s="62"/>
      <c r="HN994" s="62"/>
      <c r="HO994" s="62"/>
      <c r="HP994" s="62"/>
      <c r="HQ994" s="62"/>
      <c r="HR994" s="62"/>
      <c r="HS994" s="62"/>
      <c r="HT994" s="62"/>
      <c r="HU994" s="62"/>
      <c r="HV994" s="62"/>
      <c r="HW994" s="62"/>
      <c r="HX994" s="62"/>
      <c r="HY994" s="62"/>
      <c r="HZ994" s="62"/>
      <c r="IA994" s="49"/>
      <c r="IB994" s="49"/>
      <c r="IC994" s="49"/>
      <c r="ID994" s="49"/>
      <c r="IE994" s="49"/>
      <c r="IF994" s="49"/>
      <c r="IG994" s="62"/>
      <c r="IH994" s="62"/>
      <c r="II994" s="49"/>
      <c r="IJ994" s="49"/>
      <c r="IK994" s="49"/>
      <c r="IL994" s="62"/>
      <c r="IM994" s="62"/>
      <c r="IN994" s="62"/>
      <c r="IO994" s="62"/>
      <c r="IP994" s="62"/>
      <c r="IQ994" s="62"/>
      <c r="IR994" s="62"/>
      <c r="IS994" s="62"/>
      <c r="IT994" s="62"/>
      <c r="IU994" s="62"/>
      <c r="IV994" s="62"/>
      <c r="IW994" s="62"/>
    </row>
    <row r="995" spans="1:257">
      <c r="A995"/>
      <c r="FT995"/>
      <c r="FU995"/>
      <c r="HA995" s="49"/>
      <c r="HB995" s="49"/>
      <c r="HC995" s="6"/>
      <c r="HD995" s="310"/>
      <c r="HE995" s="224"/>
      <c r="HF995" s="98"/>
      <c r="HH995" s="105"/>
      <c r="HI995" s="78"/>
      <c r="HJ995" s="70"/>
      <c r="HK995" s="49"/>
      <c r="HL995" s="49"/>
      <c r="HM995" s="49"/>
      <c r="HN995" s="49"/>
      <c r="HO995" s="49"/>
      <c r="HP995" s="49"/>
      <c r="HQ995" s="49"/>
      <c r="HR995" s="49"/>
      <c r="HS995" s="49"/>
      <c r="HT995" s="49"/>
      <c r="HU995" s="49"/>
      <c r="HV995" s="62"/>
      <c r="HW995" s="62"/>
      <c r="HX995" s="62"/>
      <c r="HY995" s="62"/>
      <c r="HZ995" s="62"/>
      <c r="IA995" s="62"/>
      <c r="IB995" s="49"/>
      <c r="IC995" s="49"/>
      <c r="ID995" s="49"/>
      <c r="IE995" s="49"/>
      <c r="IF995" s="49"/>
      <c r="IG995" s="62"/>
      <c r="IH995" s="62"/>
      <c r="II995" s="62"/>
      <c r="IJ995" s="49"/>
      <c r="IK995" s="49"/>
      <c r="IL995" s="62"/>
      <c r="IM995" s="62"/>
      <c r="IN995" s="62"/>
      <c r="IO995" s="62"/>
      <c r="IP995" s="62"/>
      <c r="IQ995" s="62"/>
      <c r="IR995" s="62"/>
      <c r="IS995" s="62"/>
      <c r="IT995" s="62"/>
      <c r="IU995" s="62"/>
      <c r="IV995" s="62"/>
      <c r="IW995" s="62"/>
    </row>
    <row r="996" spans="1:257">
      <c r="A996"/>
      <c r="FT996"/>
      <c r="FU996"/>
      <c r="HA996" s="62"/>
      <c r="HB996" s="62"/>
      <c r="HC996" s="6"/>
      <c r="HD996" s="310"/>
      <c r="HE996" s="224"/>
      <c r="HF996" s="98"/>
      <c r="HH996" s="105"/>
      <c r="HI996" s="78"/>
      <c r="HJ996" s="73"/>
      <c r="HK996" s="62"/>
      <c r="HL996" s="62"/>
      <c r="HM996" s="62"/>
      <c r="HN996" s="62"/>
      <c r="HO996" s="62"/>
      <c r="HP996" s="62"/>
      <c r="HQ996" s="62"/>
      <c r="HR996" s="62"/>
      <c r="HS996" s="62"/>
      <c r="HT996" s="62"/>
      <c r="HU996" s="62"/>
      <c r="HV996" s="62"/>
      <c r="HW996" s="62"/>
      <c r="HX996" s="62"/>
      <c r="HY996" s="62"/>
      <c r="HZ996" s="62"/>
      <c r="IA996" s="49"/>
      <c r="IB996" s="49"/>
      <c r="IC996" s="49"/>
      <c r="ID996" s="49"/>
      <c r="IE996" s="49"/>
      <c r="IF996" s="49"/>
      <c r="IG996" s="49"/>
      <c r="IH996" s="49"/>
      <c r="II996" s="62"/>
      <c r="IJ996" s="62"/>
      <c r="IK996" s="62"/>
      <c r="IL996" s="62"/>
      <c r="IM996" s="62"/>
      <c r="IN996" s="62"/>
      <c r="IO996" s="62"/>
      <c r="IP996" s="62"/>
      <c r="IQ996" s="62"/>
      <c r="IR996" s="62"/>
      <c r="IS996" s="62"/>
      <c r="IT996" s="62"/>
      <c r="IU996" s="62"/>
      <c r="IV996" s="62"/>
      <c r="IW996" s="62"/>
    </row>
    <row r="997" spans="1:257">
      <c r="A997"/>
      <c r="FT997"/>
      <c r="FU997"/>
      <c r="HA997" s="62"/>
      <c r="HB997" s="62"/>
      <c r="HC997" s="6"/>
      <c r="HD997" s="310"/>
      <c r="HE997" s="224"/>
      <c r="HF997" s="98"/>
      <c r="HH997" s="105"/>
      <c r="HI997" s="78"/>
      <c r="HJ997" s="73"/>
      <c r="HK997" s="62"/>
      <c r="HL997" s="62"/>
      <c r="HM997" s="62"/>
      <c r="HN997" s="62"/>
      <c r="HO997" s="62"/>
      <c r="HP997" s="62"/>
      <c r="HQ997" s="62"/>
      <c r="HR997" s="62"/>
      <c r="HS997" s="62"/>
      <c r="HT997" s="62"/>
      <c r="HU997" s="62"/>
      <c r="HV997" s="62"/>
      <c r="HW997" s="62"/>
      <c r="HX997" s="62"/>
      <c r="HY997" s="62"/>
      <c r="HZ997" s="62"/>
      <c r="IA997" s="49"/>
      <c r="IB997" s="62"/>
      <c r="IC997" s="62"/>
      <c r="ID997" s="62"/>
      <c r="IE997" s="62"/>
      <c r="IF997" s="62"/>
      <c r="IG997" s="62"/>
      <c r="IH997" s="62"/>
      <c r="II997" s="62"/>
      <c r="IJ997" s="62"/>
      <c r="IK997" s="62"/>
      <c r="IL997" s="62"/>
      <c r="IM997" s="62"/>
      <c r="IN997" s="62"/>
      <c r="IO997" s="62"/>
      <c r="IP997" s="62"/>
      <c r="IQ997" s="62"/>
      <c r="IR997" s="62"/>
      <c r="IS997" s="62"/>
      <c r="IT997" s="62"/>
      <c r="IU997" s="62"/>
      <c r="IV997" s="62"/>
      <c r="IW997" s="62"/>
    </row>
    <row r="998" spans="1:257">
      <c r="A998"/>
      <c r="FT998"/>
      <c r="FU998"/>
      <c r="HA998" s="49"/>
      <c r="HB998" s="49"/>
      <c r="HC998" s="6"/>
      <c r="HD998" s="310"/>
      <c r="HE998" s="224"/>
      <c r="HF998" s="98"/>
      <c r="HH998" s="105"/>
      <c r="HI998" s="78"/>
      <c r="HJ998" s="70"/>
      <c r="HK998" s="49"/>
      <c r="HL998" s="49"/>
      <c r="HM998" s="49"/>
      <c r="HN998" s="49"/>
      <c r="HO998" s="49"/>
      <c r="HP998" s="49"/>
      <c r="HQ998" s="49"/>
      <c r="HR998" s="49"/>
      <c r="HS998" s="49"/>
      <c r="HT998" s="49"/>
      <c r="HU998" s="49"/>
      <c r="HV998" s="62"/>
      <c r="HW998" s="62"/>
      <c r="HX998" s="62"/>
      <c r="HY998" s="62"/>
      <c r="HZ998" s="62"/>
      <c r="IA998" s="62"/>
      <c r="IB998" s="49"/>
      <c r="IC998" s="49"/>
      <c r="ID998" s="49"/>
      <c r="IE998" s="49"/>
      <c r="IF998" s="49"/>
      <c r="IG998" s="49"/>
      <c r="IH998" s="49"/>
      <c r="II998" s="49"/>
      <c r="IJ998" s="49"/>
      <c r="IK998" s="49"/>
      <c r="IL998" s="49"/>
      <c r="IM998" s="49"/>
      <c r="IN998" s="49"/>
      <c r="IO998" s="49"/>
      <c r="IP998" s="49"/>
      <c r="IQ998" s="49"/>
      <c r="IR998" s="49"/>
      <c r="IS998" s="49"/>
      <c r="IT998" s="49"/>
      <c r="IU998" s="49"/>
      <c r="IV998" s="49"/>
      <c r="IW998" s="49"/>
    </row>
    <row r="999" spans="1:257">
      <c r="A999"/>
      <c r="FT999"/>
      <c r="FU999"/>
      <c r="HA999" s="49"/>
      <c r="HB999" s="49"/>
      <c r="HC999" s="6"/>
      <c r="HD999" s="310"/>
      <c r="HE999" s="224"/>
      <c r="HF999" s="98"/>
      <c r="HH999" s="105"/>
      <c r="HI999" s="78"/>
      <c r="HJ999" s="70"/>
      <c r="HK999" s="49"/>
      <c r="HL999" s="49"/>
      <c r="HM999" s="49"/>
      <c r="HN999" s="49"/>
      <c r="HO999" s="49"/>
      <c r="HP999" s="49"/>
      <c r="HQ999" s="49"/>
      <c r="HR999" s="49"/>
      <c r="HS999" s="49"/>
      <c r="HT999" s="49"/>
      <c r="HU999" s="49"/>
      <c r="HV999" s="49"/>
      <c r="HW999" s="49"/>
      <c r="HX999" s="62"/>
      <c r="HY999" s="62"/>
      <c r="HZ999" s="62"/>
      <c r="IA999" s="62"/>
      <c r="IB999" s="49"/>
      <c r="IC999" s="49"/>
      <c r="ID999" s="49"/>
      <c r="IE999" s="49"/>
      <c r="IF999" s="49"/>
      <c r="IG999" s="49"/>
      <c r="IH999" s="49"/>
      <c r="II999" s="49"/>
      <c r="IJ999" s="49"/>
      <c r="IK999" s="49"/>
      <c r="IL999" s="49"/>
      <c r="IM999" s="49"/>
      <c r="IN999" s="49"/>
      <c r="IO999" s="49"/>
      <c r="IP999" s="49"/>
      <c r="IQ999" s="49"/>
      <c r="IR999" s="49"/>
      <c r="IS999" s="49"/>
      <c r="IT999" s="49"/>
      <c r="IU999" s="49"/>
      <c r="IV999" s="49"/>
      <c r="IW999" s="49"/>
    </row>
    <row r="1000" spans="1:257">
      <c r="A1000"/>
      <c r="FT1000"/>
      <c r="FU1000"/>
      <c r="HA1000" s="49"/>
      <c r="HB1000" s="49"/>
      <c r="HC1000" s="6"/>
      <c r="HD1000" s="310"/>
      <c r="HE1000" s="224"/>
      <c r="HF1000" s="98"/>
      <c r="HH1000" s="105"/>
      <c r="HI1000" s="78"/>
      <c r="HJ1000" s="70"/>
      <c r="HK1000" s="49"/>
      <c r="HL1000" s="49"/>
      <c r="HM1000" s="49"/>
      <c r="HN1000" s="49"/>
      <c r="HO1000" s="49"/>
      <c r="HP1000" s="49"/>
      <c r="HQ1000" s="49"/>
      <c r="HR1000" s="49"/>
      <c r="HS1000" s="49"/>
      <c r="HT1000" s="49"/>
      <c r="HU1000" s="49"/>
      <c r="HV1000" s="62"/>
      <c r="HW1000" s="62"/>
      <c r="HX1000" s="49"/>
      <c r="HY1000" s="49"/>
      <c r="HZ1000" s="49"/>
      <c r="IA1000" s="62"/>
      <c r="IB1000" s="62"/>
      <c r="IC1000" s="62"/>
      <c r="ID1000" s="62"/>
      <c r="IE1000" s="62"/>
      <c r="IF1000" s="62"/>
      <c r="IG1000" s="49"/>
      <c r="IH1000" s="49"/>
      <c r="II1000" s="49"/>
      <c r="IJ1000" s="49"/>
      <c r="IK1000" s="49"/>
      <c r="IL1000" s="49"/>
      <c r="IM1000" s="49"/>
      <c r="IN1000" s="49"/>
      <c r="IO1000" s="49"/>
      <c r="IP1000" s="49"/>
      <c r="IQ1000" s="49"/>
      <c r="IR1000" s="49"/>
      <c r="IS1000" s="49"/>
      <c r="IT1000" s="49"/>
      <c r="IU1000" s="49"/>
      <c r="IV1000" s="49"/>
      <c r="IW1000" s="49"/>
    </row>
    <row r="1001" spans="1:257">
      <c r="A1001"/>
      <c r="FT1001"/>
      <c r="FU1001"/>
      <c r="HA1001" s="49"/>
      <c r="HB1001" s="49"/>
      <c r="HC1001" s="6"/>
      <c r="HD1001" s="310"/>
      <c r="HE1001" s="224"/>
      <c r="HF1001" s="98"/>
      <c r="HH1001" s="105"/>
      <c r="HI1001" s="78"/>
      <c r="HJ1001" s="70"/>
      <c r="HK1001" s="49"/>
      <c r="HL1001" s="49"/>
      <c r="HM1001" s="49"/>
      <c r="HN1001" s="49"/>
      <c r="HO1001" s="49"/>
      <c r="HP1001" s="49"/>
      <c r="HQ1001" s="49"/>
      <c r="HR1001" s="49"/>
      <c r="HS1001" s="49"/>
      <c r="HT1001" s="49"/>
      <c r="HU1001" s="49"/>
      <c r="HV1001" s="62"/>
      <c r="HW1001" s="62"/>
      <c r="HX1001" s="62"/>
      <c r="HY1001" s="62"/>
      <c r="HZ1001" s="62"/>
      <c r="IA1001" s="62"/>
      <c r="IB1001" s="62"/>
      <c r="IC1001" s="62"/>
      <c r="ID1001" s="62"/>
      <c r="IE1001" s="62"/>
      <c r="IF1001" s="62"/>
      <c r="IG1001" s="49"/>
      <c r="IH1001" s="49"/>
      <c r="II1001" s="49"/>
      <c r="IJ1001" s="49"/>
      <c r="IK1001" s="49"/>
      <c r="IL1001" s="49"/>
      <c r="IM1001" s="49"/>
      <c r="IN1001" s="49"/>
      <c r="IO1001" s="49"/>
      <c r="IP1001" s="49"/>
      <c r="IQ1001" s="49"/>
      <c r="IR1001" s="49"/>
      <c r="IS1001" s="49"/>
      <c r="IT1001" s="49"/>
      <c r="IU1001" s="49"/>
      <c r="IV1001" s="49"/>
      <c r="IW1001" s="49"/>
    </row>
    <row r="1002" spans="1:257">
      <c r="A1002"/>
      <c r="FT1002"/>
      <c r="FU1002"/>
      <c r="HA1002" s="49"/>
      <c r="HB1002" s="49"/>
      <c r="HC1002" s="6"/>
      <c r="HD1002" s="310"/>
      <c r="HE1002" s="224"/>
      <c r="HF1002" s="98"/>
      <c r="HH1002" s="105"/>
      <c r="HI1002" s="78"/>
      <c r="HJ1002" s="70"/>
      <c r="HK1002" s="49"/>
      <c r="HL1002" s="49"/>
      <c r="HM1002" s="49"/>
      <c r="HN1002" s="49"/>
      <c r="HO1002" s="49"/>
      <c r="HP1002" s="49"/>
      <c r="HQ1002" s="49"/>
      <c r="HR1002" s="49"/>
      <c r="HS1002" s="49"/>
      <c r="HT1002" s="49"/>
      <c r="HU1002" s="49"/>
      <c r="HV1002" s="49"/>
      <c r="HW1002" s="49"/>
      <c r="HX1002" s="62"/>
      <c r="HY1002" s="62"/>
      <c r="HZ1002" s="62"/>
      <c r="IA1002" s="62"/>
      <c r="IB1002" s="62"/>
      <c r="IC1002" s="62"/>
      <c r="ID1002" s="62"/>
      <c r="IE1002" s="62"/>
      <c r="IF1002" s="62"/>
      <c r="IG1002" s="62"/>
      <c r="IH1002" s="62"/>
      <c r="II1002" s="49"/>
      <c r="IJ1002" s="49"/>
      <c r="IK1002" s="49"/>
      <c r="IL1002" s="49"/>
      <c r="IM1002" s="49"/>
      <c r="IN1002" s="49"/>
      <c r="IO1002" s="49"/>
      <c r="IP1002" s="49"/>
      <c r="IQ1002" s="49"/>
      <c r="IR1002" s="49"/>
      <c r="IS1002" s="49"/>
      <c r="IT1002" s="49"/>
      <c r="IU1002" s="49"/>
      <c r="IV1002" s="49"/>
      <c r="IW1002" s="49"/>
    </row>
    <row r="1003" spans="1:257">
      <c r="A1003"/>
      <c r="FT1003"/>
      <c r="FU1003"/>
      <c r="HA1003" s="62"/>
      <c r="HB1003" s="62"/>
      <c r="HC1003" s="6"/>
      <c r="HD1003" s="311"/>
      <c r="HE1003" s="225"/>
      <c r="HF1003" s="99"/>
      <c r="HH1003" s="106"/>
      <c r="HI1003" s="78"/>
      <c r="HJ1003" s="73"/>
      <c r="HK1003" s="62"/>
      <c r="HL1003" s="62"/>
      <c r="HM1003" s="62"/>
      <c r="HN1003" s="62"/>
      <c r="HO1003" s="62"/>
      <c r="HP1003" s="62"/>
      <c r="HQ1003" s="62"/>
      <c r="HR1003" s="62"/>
      <c r="HS1003" s="62"/>
      <c r="HT1003" s="62"/>
      <c r="HU1003" s="62"/>
      <c r="HV1003" s="49"/>
      <c r="HW1003" s="49"/>
      <c r="HX1003" s="49"/>
      <c r="HY1003" s="49"/>
      <c r="HZ1003" s="49"/>
      <c r="IA1003" s="49"/>
      <c r="IB1003" s="62"/>
      <c r="IC1003" s="62"/>
      <c r="ID1003" s="62"/>
      <c r="IE1003" s="62"/>
      <c r="IF1003" s="62"/>
      <c r="IG1003" s="62"/>
      <c r="IH1003" s="62"/>
      <c r="II1003" s="49"/>
      <c r="IJ1003" s="49"/>
      <c r="IK1003" s="49"/>
      <c r="IL1003" s="49"/>
      <c r="IM1003" s="49"/>
      <c r="IN1003" s="49"/>
      <c r="IO1003" s="49"/>
      <c r="IP1003" s="49"/>
      <c r="IQ1003" s="49"/>
      <c r="IR1003" s="49"/>
      <c r="IS1003" s="49"/>
      <c r="IT1003" s="49"/>
      <c r="IU1003" s="49"/>
      <c r="IV1003" s="49"/>
      <c r="IW1003" s="49"/>
    </row>
    <row r="1004" spans="1:257">
      <c r="A1004"/>
      <c r="FT1004"/>
      <c r="FU1004"/>
      <c r="HA1004" s="62"/>
      <c r="HB1004" s="62"/>
      <c r="HC1004" s="6"/>
      <c r="HD1004" s="310"/>
      <c r="HE1004" s="224"/>
      <c r="HF1004" s="98"/>
      <c r="HH1004" s="105"/>
      <c r="HI1004" s="78"/>
      <c r="HJ1004" s="73"/>
      <c r="HK1004" s="62"/>
      <c r="HL1004" s="62"/>
      <c r="HM1004" s="62"/>
      <c r="HN1004" s="62"/>
      <c r="HO1004" s="62"/>
      <c r="HP1004" s="62"/>
      <c r="HQ1004" s="62"/>
      <c r="HR1004" s="62"/>
      <c r="HS1004" s="62"/>
      <c r="HT1004" s="62"/>
      <c r="HU1004" s="62"/>
      <c r="HV1004" s="49"/>
      <c r="HW1004" s="49"/>
      <c r="HX1004" s="49"/>
      <c r="HY1004" s="49"/>
      <c r="HZ1004" s="49"/>
      <c r="IA1004" s="62"/>
      <c r="IB1004" s="62"/>
      <c r="IC1004" s="62"/>
      <c r="ID1004" s="62"/>
      <c r="IE1004" s="62"/>
      <c r="IF1004" s="62"/>
      <c r="IG1004" s="62"/>
      <c r="IH1004" s="62"/>
      <c r="II1004" s="62"/>
      <c r="IJ1004" s="49"/>
      <c r="IK1004" s="49"/>
      <c r="IL1004" s="49"/>
      <c r="IM1004" s="49"/>
      <c r="IN1004" s="49"/>
      <c r="IO1004" s="49"/>
      <c r="IP1004" s="49"/>
      <c r="IQ1004" s="49"/>
      <c r="IR1004" s="49"/>
      <c r="IS1004" s="49"/>
      <c r="IT1004" s="49"/>
      <c r="IU1004" s="49"/>
      <c r="IV1004" s="49"/>
      <c r="IW1004" s="49"/>
    </row>
    <row r="1005" spans="1:257">
      <c r="A1005"/>
      <c r="FT1005"/>
      <c r="FU1005"/>
      <c r="HA1005" s="62"/>
      <c r="HB1005" s="62"/>
      <c r="HC1005" s="6"/>
      <c r="HD1005" s="310"/>
      <c r="HE1005" s="224"/>
      <c r="HF1005" s="98"/>
      <c r="HH1005" s="105"/>
      <c r="HI1005" s="78"/>
      <c r="HJ1005" s="73"/>
      <c r="HK1005" s="62"/>
      <c r="HL1005" s="62"/>
      <c r="HM1005" s="62"/>
      <c r="HN1005" s="62"/>
      <c r="HO1005" s="62"/>
      <c r="HP1005" s="62"/>
      <c r="HQ1005" s="62"/>
      <c r="HR1005" s="62"/>
      <c r="HS1005" s="62"/>
      <c r="HT1005" s="62"/>
      <c r="HU1005" s="62"/>
      <c r="HV1005" s="49"/>
      <c r="HW1005" s="49"/>
      <c r="HX1005" s="49"/>
      <c r="HY1005" s="49"/>
      <c r="HZ1005" s="49"/>
      <c r="IA1005" s="62"/>
      <c r="IB1005" s="49"/>
      <c r="IC1005" s="49"/>
      <c r="ID1005" s="49"/>
      <c r="IE1005" s="49"/>
      <c r="IF1005" s="49"/>
      <c r="IG1005" s="62"/>
      <c r="IH1005" s="62"/>
      <c r="II1005" s="62"/>
      <c r="IJ1005" s="62"/>
      <c r="IK1005" s="62"/>
      <c r="IL1005" s="49"/>
      <c r="IM1005" s="49"/>
      <c r="IN1005" s="49"/>
      <c r="IO1005" s="49"/>
      <c r="IP1005" s="49"/>
      <c r="IQ1005" s="49"/>
      <c r="IR1005" s="49"/>
      <c r="IS1005" s="49"/>
      <c r="IT1005" s="49"/>
      <c r="IU1005" s="49"/>
      <c r="IV1005" s="49"/>
      <c r="IW1005" s="49"/>
    </row>
    <row r="1006" spans="1:257">
      <c r="A1006"/>
      <c r="FT1006"/>
      <c r="FU1006"/>
      <c r="HA1006" s="62"/>
      <c r="HB1006" s="62"/>
      <c r="HC1006" s="6"/>
      <c r="HD1006" s="310"/>
      <c r="HE1006" s="224"/>
      <c r="HF1006" s="98"/>
      <c r="HH1006" s="105"/>
      <c r="HI1006" s="78"/>
      <c r="HJ1006" s="73"/>
      <c r="HK1006" s="62"/>
      <c r="HL1006" s="62"/>
      <c r="HM1006" s="62"/>
      <c r="HN1006" s="62"/>
      <c r="HO1006" s="62"/>
      <c r="HP1006" s="62"/>
      <c r="HQ1006" s="62"/>
      <c r="HR1006" s="62"/>
      <c r="HS1006" s="62"/>
      <c r="HT1006" s="62"/>
      <c r="HU1006" s="62"/>
      <c r="HV1006" s="49"/>
      <c r="HW1006" s="49"/>
      <c r="HX1006" s="49"/>
      <c r="HY1006" s="49"/>
      <c r="HZ1006" s="49"/>
      <c r="IA1006" s="49"/>
      <c r="IB1006" s="62"/>
      <c r="IC1006" s="62"/>
      <c r="ID1006" s="62"/>
      <c r="IE1006" s="62"/>
      <c r="IF1006" s="62"/>
      <c r="IG1006" s="62"/>
      <c r="IH1006" s="62"/>
      <c r="II1006" s="62"/>
      <c r="IJ1006" s="62"/>
      <c r="IK1006" s="62"/>
      <c r="IL1006" s="49"/>
      <c r="IM1006" s="49"/>
      <c r="IN1006" s="49"/>
      <c r="IO1006" s="49"/>
      <c r="IP1006" s="49"/>
      <c r="IQ1006" s="49"/>
      <c r="IR1006" s="49"/>
      <c r="IS1006" s="49"/>
      <c r="IT1006" s="49"/>
      <c r="IU1006" s="49"/>
      <c r="IV1006" s="49"/>
      <c r="IW1006" s="49"/>
    </row>
    <row r="1007" spans="1:257">
      <c r="A1007"/>
      <c r="FT1007"/>
      <c r="FU1007"/>
      <c r="HA1007" s="62"/>
      <c r="HB1007" s="62"/>
      <c r="HC1007" s="6"/>
      <c r="HD1007" s="310"/>
      <c r="HE1007" s="224"/>
      <c r="HF1007" s="98"/>
      <c r="HH1007" s="105"/>
      <c r="HI1007" s="78"/>
      <c r="HJ1007" s="73"/>
      <c r="HK1007" s="62"/>
      <c r="HL1007" s="62"/>
      <c r="HM1007" s="62"/>
      <c r="HN1007" s="62"/>
      <c r="HO1007" s="62"/>
      <c r="HP1007" s="62"/>
      <c r="HQ1007" s="62"/>
      <c r="HR1007" s="62"/>
      <c r="HS1007" s="62"/>
      <c r="HT1007" s="62"/>
      <c r="HU1007" s="62"/>
      <c r="HV1007" s="62"/>
      <c r="HW1007" s="62"/>
      <c r="HX1007" s="49"/>
      <c r="HY1007" s="49"/>
      <c r="HZ1007" s="49"/>
      <c r="IA1007" s="49"/>
      <c r="IB1007" s="62"/>
      <c r="IC1007" s="62"/>
      <c r="ID1007" s="62"/>
      <c r="IE1007" s="62"/>
      <c r="IF1007" s="62"/>
      <c r="IG1007" s="49"/>
      <c r="IH1007" s="49"/>
      <c r="II1007" s="49"/>
      <c r="IJ1007" s="62"/>
      <c r="IK1007" s="62"/>
      <c r="IL1007" s="62"/>
      <c r="IM1007" s="62"/>
      <c r="IN1007" s="62"/>
      <c r="IO1007" s="62"/>
      <c r="IP1007" s="62"/>
      <c r="IQ1007" s="62"/>
      <c r="IR1007" s="62"/>
      <c r="IS1007" s="62"/>
      <c r="IT1007" s="62"/>
      <c r="IU1007" s="62"/>
      <c r="IV1007" s="62"/>
      <c r="IW1007" s="49"/>
    </row>
    <row r="1008" spans="1:257">
      <c r="A1008"/>
      <c r="FT1008"/>
      <c r="FU1008"/>
      <c r="HA1008" s="62"/>
      <c r="HB1008" s="62"/>
      <c r="HC1008" s="6"/>
      <c r="HD1008" s="310"/>
      <c r="HE1008" s="224"/>
      <c r="HF1008" s="98"/>
      <c r="HH1008" s="105"/>
      <c r="HI1008" s="78"/>
      <c r="HJ1008" s="73"/>
      <c r="HK1008" s="62"/>
      <c r="HL1008" s="62"/>
      <c r="HM1008" s="62"/>
      <c r="HN1008" s="62"/>
      <c r="HO1008" s="62"/>
      <c r="HP1008" s="62"/>
      <c r="HQ1008" s="62"/>
      <c r="HR1008" s="62"/>
      <c r="HS1008" s="62"/>
      <c r="HT1008" s="62"/>
      <c r="HU1008" s="62"/>
      <c r="HV1008" s="62"/>
      <c r="HW1008" s="62"/>
      <c r="HX1008" s="62"/>
      <c r="HY1008" s="62"/>
      <c r="HZ1008" s="62"/>
      <c r="IA1008" s="49"/>
      <c r="IB1008" s="49"/>
      <c r="IC1008" s="49"/>
      <c r="ID1008" s="49"/>
      <c r="IE1008" s="49"/>
      <c r="IF1008" s="49"/>
      <c r="IG1008" s="62"/>
      <c r="IH1008" s="62"/>
      <c r="II1008" s="49"/>
      <c r="IJ1008" s="49"/>
      <c r="IK1008" s="49"/>
      <c r="IL1008" s="62"/>
      <c r="IM1008" s="62"/>
      <c r="IN1008" s="62"/>
      <c r="IO1008" s="62"/>
      <c r="IP1008" s="62"/>
      <c r="IQ1008" s="62"/>
      <c r="IR1008" s="62"/>
      <c r="IS1008" s="62"/>
      <c r="IT1008" s="62"/>
      <c r="IU1008" s="62"/>
      <c r="IV1008" s="62"/>
      <c r="IW1008" s="62"/>
    </row>
    <row r="1009" spans="1:257">
      <c r="A1009"/>
      <c r="FT1009"/>
      <c r="FU1009"/>
      <c r="HA1009" s="49"/>
      <c r="HB1009" s="49"/>
      <c r="HC1009" s="6"/>
      <c r="HD1009" s="310"/>
      <c r="HE1009" s="224"/>
      <c r="HF1009" s="98"/>
      <c r="HH1009" s="105"/>
      <c r="HI1009" s="78"/>
      <c r="HJ1009" s="70"/>
      <c r="HK1009" s="49"/>
      <c r="HL1009" s="49"/>
      <c r="HM1009" s="49"/>
      <c r="HN1009" s="49"/>
      <c r="HO1009" s="49"/>
      <c r="HP1009" s="49"/>
      <c r="HQ1009" s="49"/>
      <c r="HR1009" s="49"/>
      <c r="HS1009" s="49"/>
      <c r="HT1009" s="49"/>
      <c r="HU1009" s="49"/>
      <c r="HV1009" s="62"/>
      <c r="HW1009" s="62"/>
      <c r="HX1009" s="62"/>
      <c r="HY1009" s="62"/>
      <c r="HZ1009" s="62"/>
      <c r="IA1009" s="62"/>
      <c r="IB1009" s="49"/>
      <c r="IC1009" s="49"/>
      <c r="ID1009" s="49"/>
      <c r="IE1009" s="49"/>
      <c r="IF1009" s="49"/>
      <c r="IG1009" s="62"/>
      <c r="IH1009" s="62"/>
      <c r="II1009" s="62"/>
      <c r="IJ1009" s="49"/>
      <c r="IK1009" s="49"/>
      <c r="IL1009" s="62"/>
      <c r="IM1009" s="62"/>
      <c r="IN1009" s="62"/>
      <c r="IO1009" s="62"/>
      <c r="IP1009" s="62"/>
      <c r="IQ1009" s="62"/>
      <c r="IR1009" s="62"/>
      <c r="IS1009" s="62"/>
      <c r="IT1009" s="62"/>
      <c r="IU1009" s="62"/>
      <c r="IV1009" s="62"/>
      <c r="IW1009" s="62"/>
    </row>
    <row r="1010" spans="1:257">
      <c r="A1010"/>
      <c r="FT1010"/>
      <c r="FU1010"/>
      <c r="HA1010" s="62"/>
      <c r="HB1010" s="62"/>
      <c r="HC1010" s="6"/>
      <c r="HD1010" s="310"/>
      <c r="HE1010" s="224"/>
      <c r="HF1010" s="98"/>
      <c r="HH1010" s="105"/>
      <c r="HI1010" s="78"/>
      <c r="HJ1010" s="73"/>
      <c r="HK1010" s="62"/>
      <c r="HL1010" s="62"/>
      <c r="HM1010" s="62"/>
      <c r="HN1010" s="62"/>
      <c r="HO1010" s="62"/>
      <c r="HP1010" s="62"/>
      <c r="HQ1010" s="62"/>
      <c r="HR1010" s="62"/>
      <c r="HS1010" s="62"/>
      <c r="HT1010" s="62"/>
      <c r="HU1010" s="62"/>
      <c r="HV1010" s="62"/>
      <c r="HW1010" s="62"/>
      <c r="HX1010" s="62"/>
      <c r="HY1010" s="62"/>
      <c r="HZ1010" s="62"/>
      <c r="IA1010" s="49"/>
      <c r="IB1010" s="49"/>
      <c r="IC1010" s="49"/>
      <c r="ID1010" s="49"/>
      <c r="IE1010" s="49"/>
      <c r="IF1010" s="49"/>
      <c r="IG1010" s="49"/>
      <c r="IH1010" s="49"/>
      <c r="II1010" s="62"/>
      <c r="IJ1010" s="62"/>
      <c r="IK1010" s="62"/>
      <c r="IL1010" s="62"/>
      <c r="IM1010" s="62"/>
      <c r="IN1010" s="62"/>
      <c r="IO1010" s="62"/>
      <c r="IP1010" s="62"/>
      <c r="IQ1010" s="62"/>
      <c r="IR1010" s="62"/>
      <c r="IS1010" s="62"/>
      <c r="IT1010" s="62"/>
      <c r="IU1010" s="62"/>
      <c r="IV1010" s="62"/>
      <c r="IW1010" s="62"/>
    </row>
    <row r="1011" spans="1:257">
      <c r="A1011"/>
      <c r="FT1011"/>
      <c r="FU1011"/>
      <c r="HA1011" s="62"/>
      <c r="HB1011" s="62"/>
      <c r="HC1011" s="6"/>
      <c r="HD1011" s="310"/>
      <c r="HE1011" s="224"/>
      <c r="HF1011" s="98"/>
      <c r="HH1011" s="105"/>
      <c r="HI1011" s="78"/>
      <c r="HJ1011" s="73"/>
      <c r="HK1011" s="62"/>
      <c r="HL1011" s="62"/>
      <c r="HM1011" s="62"/>
      <c r="HN1011" s="62"/>
      <c r="HO1011" s="62"/>
      <c r="HP1011" s="62"/>
      <c r="HQ1011" s="62"/>
      <c r="HR1011" s="62"/>
      <c r="HS1011" s="62"/>
      <c r="HT1011" s="62"/>
      <c r="HU1011" s="62"/>
      <c r="HV1011" s="62"/>
      <c r="HW1011" s="62"/>
      <c r="HX1011" s="62"/>
      <c r="HY1011" s="62"/>
      <c r="HZ1011" s="62"/>
      <c r="IA1011" s="49"/>
      <c r="IB1011" s="62"/>
      <c r="IC1011" s="62"/>
      <c r="ID1011" s="62"/>
      <c r="IE1011" s="62"/>
      <c r="IF1011" s="62"/>
      <c r="IG1011" s="62"/>
      <c r="IH1011" s="62"/>
      <c r="II1011" s="62"/>
      <c r="IJ1011" s="62"/>
      <c r="IK1011" s="62"/>
      <c r="IL1011" s="62"/>
      <c r="IM1011" s="62"/>
      <c r="IN1011" s="62"/>
      <c r="IO1011" s="62"/>
      <c r="IP1011" s="62"/>
      <c r="IQ1011" s="62"/>
      <c r="IR1011" s="62"/>
      <c r="IS1011" s="62"/>
      <c r="IT1011" s="62"/>
      <c r="IU1011" s="62"/>
      <c r="IV1011" s="62"/>
      <c r="IW1011" s="62"/>
    </row>
    <row r="1012" spans="1:257">
      <c r="A1012"/>
      <c r="FT1012"/>
      <c r="FU1012"/>
      <c r="HA1012" s="49"/>
      <c r="HB1012" s="49"/>
      <c r="HC1012" s="6"/>
      <c r="HD1012" s="310"/>
      <c r="HE1012" s="224"/>
      <c r="HF1012" s="98"/>
      <c r="HH1012" s="105"/>
      <c r="HI1012" s="78"/>
      <c r="HJ1012" s="70"/>
      <c r="HK1012" s="49"/>
      <c r="HL1012" s="49"/>
      <c r="HM1012" s="49"/>
      <c r="HN1012" s="49"/>
      <c r="HO1012" s="49"/>
      <c r="HP1012" s="49"/>
      <c r="HQ1012" s="49"/>
      <c r="HR1012" s="49"/>
      <c r="HS1012" s="49"/>
      <c r="HT1012" s="49"/>
      <c r="HU1012" s="49"/>
      <c r="HV1012" s="62"/>
      <c r="HW1012" s="62"/>
      <c r="HX1012" s="62"/>
      <c r="HY1012" s="62"/>
      <c r="HZ1012" s="62"/>
      <c r="IA1012" s="62"/>
      <c r="IB1012" s="49"/>
      <c r="IC1012" s="49"/>
      <c r="ID1012" s="49"/>
      <c r="IE1012" s="49"/>
      <c r="IF1012" s="49"/>
      <c r="IG1012" s="49"/>
      <c r="IH1012" s="49"/>
      <c r="II1012" s="49"/>
      <c r="IJ1012" s="49"/>
      <c r="IK1012" s="49"/>
      <c r="IL1012" s="49"/>
      <c r="IM1012" s="49"/>
      <c r="IN1012" s="49"/>
      <c r="IO1012" s="49"/>
      <c r="IP1012" s="49"/>
      <c r="IQ1012" s="49"/>
      <c r="IR1012" s="49"/>
      <c r="IS1012" s="49"/>
      <c r="IT1012" s="49"/>
      <c r="IU1012" s="49"/>
      <c r="IV1012" s="49"/>
      <c r="IW1012" s="49"/>
    </row>
    <row r="1013" spans="1:257">
      <c r="A1013"/>
      <c r="FT1013"/>
      <c r="FU1013"/>
      <c r="HA1013" s="49"/>
      <c r="HB1013" s="49"/>
      <c r="HC1013" s="6"/>
      <c r="HD1013" s="310"/>
      <c r="HE1013" s="224"/>
      <c r="HF1013" s="98"/>
      <c r="HH1013" s="105"/>
      <c r="HI1013" s="78"/>
      <c r="HJ1013" s="70"/>
      <c r="HK1013" s="49"/>
      <c r="HL1013" s="49"/>
      <c r="HM1013" s="49"/>
      <c r="HN1013" s="49"/>
      <c r="HO1013" s="49"/>
      <c r="HP1013" s="49"/>
      <c r="HQ1013" s="49"/>
      <c r="HR1013" s="49"/>
      <c r="HS1013" s="49"/>
      <c r="HT1013" s="49"/>
      <c r="HU1013" s="49"/>
      <c r="HV1013" s="49"/>
      <c r="HW1013" s="49"/>
      <c r="HX1013" s="62"/>
      <c r="HY1013" s="62"/>
      <c r="HZ1013" s="62"/>
      <c r="IA1013" s="62"/>
      <c r="IB1013" s="49"/>
      <c r="IC1013" s="49"/>
      <c r="ID1013" s="49"/>
      <c r="IE1013" s="49"/>
      <c r="IF1013" s="49"/>
      <c r="IG1013" s="49"/>
      <c r="IH1013" s="49"/>
      <c r="II1013" s="49"/>
      <c r="IJ1013" s="49"/>
      <c r="IK1013" s="49"/>
      <c r="IL1013" s="49"/>
      <c r="IM1013" s="49"/>
      <c r="IN1013" s="49"/>
      <c r="IO1013" s="49"/>
      <c r="IP1013" s="49"/>
      <c r="IQ1013" s="49"/>
      <c r="IR1013" s="49"/>
      <c r="IS1013" s="49"/>
      <c r="IT1013" s="49"/>
      <c r="IU1013" s="49"/>
      <c r="IV1013" s="49"/>
      <c r="IW1013" s="49"/>
    </row>
    <row r="1014" spans="1:257">
      <c r="A1014"/>
      <c r="FT1014"/>
      <c r="FU1014"/>
      <c r="HA1014" s="49"/>
      <c r="HB1014" s="49"/>
      <c r="HC1014" s="6"/>
      <c r="HD1014" s="310"/>
      <c r="HE1014" s="224"/>
      <c r="HF1014" s="98"/>
      <c r="HH1014" s="105"/>
      <c r="HI1014" s="78"/>
      <c r="HJ1014" s="70"/>
      <c r="HK1014" s="49"/>
      <c r="HL1014" s="49"/>
      <c r="HM1014" s="49"/>
      <c r="HN1014" s="49"/>
      <c r="HO1014" s="49"/>
      <c r="HP1014" s="49"/>
      <c r="HQ1014" s="49"/>
      <c r="HR1014" s="49"/>
      <c r="HS1014" s="49"/>
      <c r="HT1014" s="49"/>
      <c r="HU1014" s="49"/>
      <c r="HV1014" s="62"/>
      <c r="HW1014" s="62"/>
      <c r="HX1014" s="49"/>
      <c r="HY1014" s="49"/>
      <c r="HZ1014" s="49"/>
      <c r="IA1014" s="62"/>
      <c r="IB1014" s="62"/>
      <c r="IC1014" s="62"/>
      <c r="ID1014" s="62"/>
      <c r="IE1014" s="62"/>
      <c r="IF1014" s="62"/>
      <c r="IG1014" s="49"/>
      <c r="IH1014" s="49"/>
      <c r="II1014" s="49"/>
      <c r="IJ1014" s="49"/>
      <c r="IK1014" s="49"/>
      <c r="IL1014" s="49"/>
      <c r="IM1014" s="49"/>
      <c r="IN1014" s="49"/>
      <c r="IO1014" s="49"/>
      <c r="IP1014" s="49"/>
      <c r="IQ1014" s="49"/>
      <c r="IR1014" s="49"/>
      <c r="IS1014" s="49"/>
      <c r="IT1014" s="49"/>
      <c r="IU1014" s="49"/>
      <c r="IV1014" s="49"/>
      <c r="IW1014" s="49"/>
    </row>
    <row r="1015" spans="1:257">
      <c r="A1015"/>
      <c r="FT1015"/>
      <c r="FU1015"/>
      <c r="HA1015" s="49"/>
      <c r="HB1015" s="49"/>
      <c r="HC1015" s="6"/>
      <c r="HD1015" s="310"/>
      <c r="HE1015" s="224"/>
      <c r="HF1015" s="98"/>
      <c r="HH1015" s="105"/>
      <c r="HI1015" s="78"/>
      <c r="HJ1015" s="70"/>
      <c r="HK1015" s="49"/>
      <c r="HL1015" s="49"/>
      <c r="HM1015" s="49"/>
      <c r="HN1015" s="49"/>
      <c r="HO1015" s="49"/>
      <c r="HP1015" s="49"/>
      <c r="HQ1015" s="49"/>
      <c r="HR1015" s="49"/>
      <c r="HS1015" s="49"/>
      <c r="HT1015" s="49"/>
      <c r="HU1015" s="49"/>
      <c r="HV1015" s="62"/>
      <c r="HW1015" s="62"/>
      <c r="HX1015" s="62"/>
      <c r="HY1015" s="62"/>
      <c r="HZ1015" s="62"/>
      <c r="IA1015" s="62"/>
      <c r="IB1015" s="62"/>
      <c r="IC1015" s="62"/>
      <c r="ID1015" s="62"/>
      <c r="IE1015" s="62"/>
      <c r="IF1015" s="62"/>
      <c r="IG1015" s="49"/>
      <c r="IH1015" s="49"/>
      <c r="II1015" s="49"/>
      <c r="IJ1015" s="49"/>
      <c r="IK1015" s="49"/>
      <c r="IL1015" s="49"/>
      <c r="IM1015" s="49"/>
      <c r="IN1015" s="49"/>
      <c r="IO1015" s="49"/>
      <c r="IP1015" s="49"/>
      <c r="IQ1015" s="49"/>
      <c r="IR1015" s="49"/>
      <c r="IS1015" s="49"/>
      <c r="IT1015" s="49"/>
      <c r="IU1015" s="49"/>
      <c r="IV1015" s="49"/>
      <c r="IW1015" s="49"/>
    </row>
    <row r="1016" spans="1:257">
      <c r="A1016"/>
      <c r="FT1016"/>
      <c r="FU1016"/>
      <c r="HA1016" s="49"/>
      <c r="HB1016" s="49"/>
      <c r="HC1016" s="6"/>
      <c r="HD1016" s="310"/>
      <c r="HE1016" s="224"/>
      <c r="HF1016" s="98"/>
      <c r="HH1016" s="105"/>
      <c r="HI1016" s="78"/>
      <c r="HJ1016" s="70"/>
      <c r="HK1016" s="49"/>
      <c r="HL1016" s="49"/>
      <c r="HM1016" s="49"/>
      <c r="HN1016" s="49"/>
      <c r="HO1016" s="49"/>
      <c r="HP1016" s="49"/>
      <c r="HQ1016" s="49"/>
      <c r="HR1016" s="49"/>
      <c r="HS1016" s="49"/>
      <c r="HT1016" s="49"/>
      <c r="HU1016" s="49"/>
      <c r="HV1016" s="49"/>
      <c r="HW1016" s="49"/>
      <c r="HX1016" s="62"/>
      <c r="HY1016" s="62"/>
      <c r="HZ1016" s="62"/>
      <c r="IA1016" s="62"/>
      <c r="IB1016" s="62"/>
      <c r="IC1016" s="62"/>
      <c r="ID1016" s="62"/>
      <c r="IE1016" s="62"/>
      <c r="IF1016" s="62"/>
      <c r="IG1016" s="62"/>
      <c r="IH1016" s="62"/>
      <c r="II1016" s="49"/>
      <c r="IJ1016" s="49"/>
      <c r="IK1016" s="49"/>
      <c r="IL1016" s="49"/>
      <c r="IM1016" s="49"/>
      <c r="IN1016" s="49"/>
      <c r="IO1016" s="49"/>
      <c r="IP1016" s="49"/>
      <c r="IQ1016" s="49"/>
      <c r="IR1016" s="49"/>
      <c r="IS1016" s="49"/>
      <c r="IT1016" s="49"/>
      <c r="IU1016" s="49"/>
      <c r="IV1016" s="49"/>
      <c r="IW1016" s="49"/>
    </row>
    <row r="1017" spans="1:257">
      <c r="A1017"/>
      <c r="FT1017"/>
      <c r="FU1017"/>
      <c r="HA1017" s="62"/>
      <c r="HB1017" s="62"/>
      <c r="HC1017" s="6"/>
      <c r="HD1017" s="311"/>
      <c r="HE1017" s="225"/>
      <c r="HF1017" s="99"/>
      <c r="HH1017" s="106"/>
      <c r="HI1017" s="78"/>
      <c r="HJ1017" s="73"/>
      <c r="HK1017" s="62"/>
      <c r="HL1017" s="62"/>
      <c r="HM1017" s="62"/>
      <c r="HN1017" s="62"/>
      <c r="HO1017" s="62"/>
      <c r="HP1017" s="62"/>
      <c r="HQ1017" s="62"/>
      <c r="HR1017" s="62"/>
      <c r="HS1017" s="62"/>
      <c r="HT1017" s="62"/>
      <c r="HU1017" s="62"/>
      <c r="HV1017" s="49"/>
      <c r="HW1017" s="49"/>
      <c r="HX1017" s="49"/>
      <c r="HY1017" s="49"/>
      <c r="HZ1017" s="49"/>
      <c r="IA1017" s="49"/>
      <c r="IB1017" s="62"/>
      <c r="IC1017" s="62"/>
      <c r="ID1017" s="62"/>
      <c r="IE1017" s="62"/>
      <c r="IF1017" s="62"/>
      <c r="IG1017" s="62"/>
      <c r="IH1017" s="62"/>
      <c r="II1017" s="49"/>
      <c r="IJ1017" s="49"/>
      <c r="IK1017" s="49"/>
      <c r="IL1017" s="49"/>
      <c r="IM1017" s="49"/>
      <c r="IN1017" s="49"/>
      <c r="IO1017" s="49"/>
      <c r="IP1017" s="49"/>
      <c r="IQ1017" s="49"/>
      <c r="IR1017" s="49"/>
      <c r="IS1017" s="49"/>
      <c r="IT1017" s="49"/>
      <c r="IU1017" s="49"/>
      <c r="IV1017" s="49"/>
      <c r="IW1017" s="49"/>
    </row>
    <row r="1018" spans="1:257">
      <c r="A1018"/>
      <c r="FT1018"/>
      <c r="FU1018"/>
      <c r="HA1018" s="62"/>
      <c r="HB1018" s="62"/>
      <c r="HC1018" s="6"/>
      <c r="HD1018" s="310"/>
      <c r="HE1018" s="224"/>
      <c r="HF1018" s="98"/>
      <c r="HH1018" s="105"/>
      <c r="HI1018" s="78"/>
      <c r="HJ1018" s="73"/>
      <c r="HK1018" s="62"/>
      <c r="HL1018" s="62"/>
      <c r="HM1018" s="62"/>
      <c r="HN1018" s="62"/>
      <c r="HO1018" s="62"/>
      <c r="HP1018" s="62"/>
      <c r="HQ1018" s="62"/>
      <c r="HR1018" s="62"/>
      <c r="HS1018" s="62"/>
      <c r="HT1018" s="62"/>
      <c r="HU1018" s="62"/>
      <c r="HV1018" s="49"/>
      <c r="HW1018" s="49"/>
      <c r="HX1018" s="49"/>
      <c r="HY1018" s="49"/>
      <c r="HZ1018" s="49"/>
      <c r="IA1018" s="62"/>
      <c r="IB1018" s="62"/>
      <c r="IC1018" s="62"/>
      <c r="ID1018" s="62"/>
      <c r="IE1018" s="62"/>
      <c r="IF1018" s="62"/>
      <c r="IG1018" s="62"/>
      <c r="IH1018" s="62"/>
      <c r="II1018" s="62"/>
      <c r="IJ1018" s="49"/>
      <c r="IK1018" s="49"/>
      <c r="IL1018" s="49"/>
      <c r="IM1018" s="49"/>
      <c r="IN1018" s="49"/>
      <c r="IO1018" s="49"/>
      <c r="IP1018" s="49"/>
      <c r="IQ1018" s="49"/>
      <c r="IR1018" s="49"/>
      <c r="IS1018" s="49"/>
      <c r="IT1018" s="49"/>
      <c r="IU1018" s="49"/>
      <c r="IV1018" s="49"/>
      <c r="IW1018" s="49"/>
    </row>
    <row r="1019" spans="1:257">
      <c r="A1019"/>
      <c r="FT1019"/>
      <c r="FU1019"/>
      <c r="HA1019" s="62"/>
      <c r="HB1019" s="62"/>
      <c r="HC1019" s="6"/>
      <c r="HD1019" s="310"/>
      <c r="HE1019" s="224"/>
      <c r="HF1019" s="98"/>
      <c r="HH1019" s="105"/>
      <c r="HI1019" s="78"/>
      <c r="HJ1019" s="73"/>
      <c r="HK1019" s="62"/>
      <c r="HL1019" s="62"/>
      <c r="HM1019" s="62"/>
      <c r="HN1019" s="62"/>
      <c r="HO1019" s="62"/>
      <c r="HP1019" s="62"/>
      <c r="HQ1019" s="62"/>
      <c r="HR1019" s="62"/>
      <c r="HS1019" s="62"/>
      <c r="HT1019" s="62"/>
      <c r="HU1019" s="62"/>
      <c r="HV1019" s="49"/>
      <c r="HW1019" s="49"/>
      <c r="HX1019" s="49"/>
      <c r="HY1019" s="49"/>
      <c r="HZ1019" s="49"/>
      <c r="IA1019" s="62"/>
      <c r="IB1019" s="49"/>
      <c r="IC1019" s="49"/>
      <c r="ID1019" s="49"/>
      <c r="IE1019" s="49"/>
      <c r="IF1019" s="49"/>
      <c r="IG1019" s="62"/>
      <c r="IH1019" s="62"/>
      <c r="II1019" s="62"/>
      <c r="IJ1019" s="62"/>
      <c r="IK1019" s="62"/>
      <c r="IL1019" s="49"/>
      <c r="IM1019" s="49"/>
      <c r="IN1019" s="49"/>
      <c r="IO1019" s="49"/>
      <c r="IP1019" s="49"/>
      <c r="IQ1019" s="49"/>
      <c r="IR1019" s="49"/>
      <c r="IS1019" s="49"/>
      <c r="IT1019" s="49"/>
      <c r="IU1019" s="49"/>
      <c r="IV1019" s="49"/>
      <c r="IW1019" s="49"/>
    </row>
    <row r="1020" spans="1:257">
      <c r="A1020"/>
      <c r="FT1020"/>
      <c r="FU1020"/>
      <c r="HA1020" s="62"/>
      <c r="HB1020" s="62"/>
      <c r="HC1020" s="6"/>
      <c r="HD1020" s="310"/>
      <c r="HE1020" s="224"/>
      <c r="HF1020" s="98"/>
      <c r="HH1020" s="105"/>
      <c r="HI1020" s="78"/>
      <c r="HJ1020" s="73"/>
      <c r="HK1020" s="62"/>
      <c r="HL1020" s="62"/>
      <c r="HM1020" s="62"/>
      <c r="HN1020" s="62"/>
      <c r="HO1020" s="62"/>
      <c r="HP1020" s="62"/>
      <c r="HQ1020" s="62"/>
      <c r="HR1020" s="62"/>
      <c r="HS1020" s="62"/>
      <c r="HT1020" s="62"/>
      <c r="HU1020" s="62"/>
      <c r="HV1020" s="49"/>
      <c r="HW1020" s="49"/>
      <c r="HX1020" s="49"/>
      <c r="HY1020" s="49"/>
      <c r="HZ1020" s="49"/>
      <c r="IA1020" s="49"/>
      <c r="IB1020" s="62"/>
      <c r="IC1020" s="62"/>
      <c r="ID1020" s="62"/>
      <c r="IE1020" s="62"/>
      <c r="IF1020" s="62"/>
      <c r="IG1020" s="49"/>
      <c r="IH1020" s="49"/>
      <c r="II1020" s="62"/>
      <c r="IJ1020" s="62"/>
      <c r="IK1020" s="62"/>
      <c r="IL1020" s="49"/>
      <c r="IM1020" s="49"/>
      <c r="IN1020" s="49"/>
      <c r="IO1020" s="49"/>
      <c r="IP1020" s="49"/>
      <c r="IQ1020" s="49"/>
      <c r="IR1020" s="49"/>
      <c r="IS1020" s="49"/>
      <c r="IT1020" s="49"/>
      <c r="IU1020" s="49"/>
      <c r="IV1020" s="49"/>
      <c r="IW1020" s="49"/>
    </row>
    <row r="1021" spans="1:257">
      <c r="A1021"/>
      <c r="FT1021"/>
      <c r="FU1021"/>
      <c r="HA1021" s="62"/>
      <c r="HB1021" s="62"/>
      <c r="HC1021" s="6"/>
      <c r="HD1021" s="310"/>
      <c r="HE1021" s="224"/>
      <c r="HF1021" s="98"/>
      <c r="HH1021" s="105"/>
      <c r="HI1021" s="78"/>
      <c r="HJ1021" s="73"/>
      <c r="HK1021" s="62"/>
      <c r="HL1021" s="62"/>
      <c r="HM1021" s="62"/>
      <c r="HN1021" s="62"/>
      <c r="HO1021" s="62"/>
      <c r="HP1021" s="62"/>
      <c r="HQ1021" s="62"/>
      <c r="HR1021" s="62"/>
      <c r="HS1021" s="62"/>
      <c r="HT1021" s="62"/>
      <c r="HU1021" s="62"/>
      <c r="HV1021" s="62"/>
      <c r="HW1021" s="62"/>
      <c r="HX1021" s="49"/>
      <c r="HY1021" s="49"/>
      <c r="HZ1021" s="49"/>
      <c r="IA1021" s="49"/>
      <c r="IB1021" s="62"/>
      <c r="IC1021" s="62"/>
      <c r="ID1021" s="62"/>
      <c r="IE1021" s="62"/>
      <c r="IF1021" s="62"/>
      <c r="IG1021" s="49"/>
      <c r="IH1021" s="49"/>
      <c r="II1021" s="49"/>
      <c r="IJ1021" s="62"/>
      <c r="IK1021" s="62"/>
      <c r="IL1021" s="62"/>
      <c r="IM1021" s="62"/>
      <c r="IN1021" s="62"/>
      <c r="IO1021" s="62"/>
      <c r="IP1021" s="62"/>
      <c r="IQ1021" s="62"/>
      <c r="IR1021" s="62"/>
      <c r="IS1021" s="62"/>
      <c r="IT1021" s="62"/>
      <c r="IU1021" s="62"/>
      <c r="IV1021" s="62"/>
      <c r="IW1021" s="49"/>
    </row>
    <row r="1022" spans="1:257">
      <c r="A1022"/>
      <c r="FT1022"/>
      <c r="FU1022"/>
      <c r="HA1022" s="62"/>
      <c r="HB1022" s="62"/>
      <c r="HC1022" s="6"/>
      <c r="HD1022" s="310"/>
      <c r="HE1022" s="224"/>
      <c r="HF1022" s="98"/>
      <c r="HH1022" s="105"/>
      <c r="HI1022" s="78"/>
      <c r="HJ1022" s="73"/>
      <c r="HK1022" s="62"/>
      <c r="HL1022" s="62"/>
      <c r="HM1022" s="62"/>
      <c r="HN1022" s="62"/>
      <c r="HO1022" s="62"/>
      <c r="HP1022" s="62"/>
      <c r="HQ1022" s="62"/>
      <c r="HR1022" s="62"/>
      <c r="HS1022" s="62"/>
      <c r="HT1022" s="62"/>
      <c r="HU1022" s="62"/>
      <c r="HV1022" s="62"/>
      <c r="HW1022" s="62"/>
      <c r="HX1022" s="62"/>
      <c r="HY1022" s="62"/>
      <c r="HZ1022" s="62"/>
      <c r="IA1022" s="49"/>
      <c r="IB1022" s="49"/>
      <c r="IC1022" s="49"/>
      <c r="ID1022" s="49"/>
      <c r="IE1022" s="49"/>
      <c r="IF1022" s="49"/>
      <c r="IG1022" s="62"/>
      <c r="IH1022" s="62"/>
      <c r="II1022" s="49"/>
      <c r="IJ1022" s="49"/>
      <c r="IK1022" s="49"/>
      <c r="IL1022" s="62"/>
      <c r="IM1022" s="62"/>
      <c r="IN1022" s="62"/>
      <c r="IO1022" s="62"/>
      <c r="IP1022" s="62"/>
      <c r="IQ1022" s="62"/>
      <c r="IR1022" s="62"/>
      <c r="IS1022" s="62"/>
      <c r="IT1022" s="62"/>
      <c r="IU1022" s="62"/>
      <c r="IV1022" s="62"/>
      <c r="IW1022" s="62"/>
    </row>
    <row r="1023" spans="1:257">
      <c r="A1023"/>
      <c r="FT1023"/>
      <c r="FU1023"/>
      <c r="HA1023" s="49"/>
      <c r="HB1023" s="49"/>
      <c r="HC1023" s="6"/>
      <c r="HD1023" s="310"/>
      <c r="HE1023" s="224"/>
      <c r="HF1023" s="98"/>
      <c r="HH1023" s="105"/>
      <c r="HI1023" s="78"/>
      <c r="HJ1023" s="70"/>
      <c r="HK1023" s="49"/>
      <c r="HL1023" s="49"/>
      <c r="HM1023" s="49"/>
      <c r="HN1023" s="49"/>
      <c r="HO1023" s="49"/>
      <c r="HP1023" s="49"/>
      <c r="HQ1023" s="49"/>
      <c r="HR1023" s="49"/>
      <c r="HS1023" s="49"/>
      <c r="HT1023" s="49"/>
      <c r="HU1023" s="49"/>
      <c r="HV1023" s="62"/>
      <c r="HW1023" s="62"/>
      <c r="HX1023" s="62"/>
      <c r="HY1023" s="62"/>
      <c r="HZ1023" s="62"/>
      <c r="IA1023" s="62"/>
      <c r="IB1023" s="49"/>
      <c r="IC1023" s="49"/>
      <c r="ID1023" s="49"/>
      <c r="IE1023" s="49"/>
      <c r="IF1023" s="49"/>
      <c r="IG1023" s="62"/>
      <c r="IH1023" s="62"/>
      <c r="II1023" s="62"/>
      <c r="IJ1023" s="49"/>
      <c r="IK1023" s="49"/>
      <c r="IL1023" s="62"/>
      <c r="IM1023" s="62"/>
      <c r="IN1023" s="62"/>
      <c r="IO1023" s="62"/>
      <c r="IP1023" s="62"/>
      <c r="IQ1023" s="62"/>
      <c r="IR1023" s="62"/>
      <c r="IS1023" s="62"/>
      <c r="IT1023" s="62"/>
      <c r="IU1023" s="62"/>
      <c r="IV1023" s="62"/>
      <c r="IW1023" s="62"/>
    </row>
    <row r="1024" spans="1:257">
      <c r="A1024"/>
      <c r="FT1024"/>
      <c r="FU1024"/>
      <c r="HA1024" s="62"/>
      <c r="HB1024" s="62"/>
      <c r="HC1024" s="6"/>
      <c r="HD1024" s="310"/>
      <c r="HE1024" s="224"/>
      <c r="HF1024" s="98"/>
      <c r="HH1024" s="105"/>
      <c r="HI1024" s="78"/>
      <c r="HJ1024" s="73"/>
      <c r="HK1024" s="62"/>
      <c r="HL1024" s="62"/>
      <c r="HM1024" s="62"/>
      <c r="HN1024" s="62"/>
      <c r="HO1024" s="62"/>
      <c r="HP1024" s="62"/>
      <c r="HQ1024" s="62"/>
      <c r="HR1024" s="62"/>
      <c r="HS1024" s="62"/>
      <c r="HT1024" s="62"/>
      <c r="HU1024" s="62"/>
      <c r="HV1024" s="62"/>
      <c r="HW1024" s="62"/>
      <c r="HX1024" s="62"/>
      <c r="HY1024" s="62"/>
      <c r="HZ1024" s="62"/>
      <c r="IA1024" s="49"/>
      <c r="IB1024" s="49"/>
      <c r="IC1024" s="49"/>
      <c r="ID1024" s="49"/>
      <c r="IE1024" s="49"/>
      <c r="IF1024" s="49"/>
      <c r="IG1024" s="49"/>
      <c r="IH1024" s="49"/>
      <c r="II1024" s="62"/>
      <c r="IJ1024" s="62"/>
      <c r="IK1024" s="62"/>
      <c r="IL1024" s="62"/>
      <c r="IM1024" s="62"/>
      <c r="IN1024" s="62"/>
      <c r="IO1024" s="62"/>
      <c r="IP1024" s="62"/>
      <c r="IQ1024" s="62"/>
      <c r="IR1024" s="62"/>
      <c r="IS1024" s="62"/>
      <c r="IT1024" s="62"/>
      <c r="IU1024" s="62"/>
      <c r="IV1024" s="62"/>
      <c r="IW1024" s="62"/>
    </row>
    <row r="1025" spans="1:257">
      <c r="A1025"/>
      <c r="FT1025"/>
      <c r="FU1025"/>
      <c r="HA1025" s="62"/>
      <c r="HB1025" s="62"/>
      <c r="HC1025" s="6"/>
      <c r="HD1025" s="310"/>
      <c r="HE1025" s="224"/>
      <c r="HF1025" s="98"/>
      <c r="HH1025" s="105"/>
      <c r="HI1025" s="78"/>
      <c r="HJ1025" s="73"/>
      <c r="HK1025" s="62"/>
      <c r="HL1025" s="62"/>
      <c r="HM1025" s="62"/>
      <c r="HN1025" s="62"/>
      <c r="HO1025" s="62"/>
      <c r="HP1025" s="62"/>
      <c r="HQ1025" s="62"/>
      <c r="HR1025" s="62"/>
      <c r="HS1025" s="62"/>
      <c r="HT1025" s="62"/>
      <c r="HU1025" s="62"/>
      <c r="HV1025" s="62"/>
      <c r="HW1025" s="62"/>
      <c r="HX1025" s="62"/>
      <c r="HY1025" s="62"/>
      <c r="HZ1025" s="62"/>
      <c r="IA1025" s="49"/>
      <c r="IB1025" s="62"/>
      <c r="IC1025" s="62"/>
      <c r="ID1025" s="62"/>
      <c r="IE1025" s="62"/>
      <c r="IF1025" s="62"/>
      <c r="IG1025" s="62"/>
      <c r="IH1025" s="62"/>
      <c r="II1025" s="62"/>
      <c r="IJ1025" s="62"/>
      <c r="IK1025" s="62"/>
      <c r="IL1025" s="62"/>
      <c r="IM1025" s="62"/>
      <c r="IN1025" s="62"/>
      <c r="IO1025" s="62"/>
      <c r="IP1025" s="62"/>
      <c r="IQ1025" s="62"/>
      <c r="IR1025" s="62"/>
      <c r="IS1025" s="62"/>
      <c r="IT1025" s="62"/>
      <c r="IU1025" s="62"/>
      <c r="IV1025" s="62"/>
      <c r="IW1025" s="62"/>
    </row>
    <row r="1026" spans="1:257">
      <c r="A1026"/>
      <c r="FT1026"/>
      <c r="FU1026"/>
      <c r="HA1026" s="49"/>
      <c r="HB1026" s="49"/>
      <c r="HC1026" s="6"/>
      <c r="HD1026" s="310"/>
      <c r="HE1026" s="224"/>
      <c r="HF1026" s="98"/>
      <c r="HH1026" s="105"/>
      <c r="HI1026" s="78"/>
      <c r="HJ1026" s="70"/>
      <c r="HK1026" s="49"/>
      <c r="HL1026" s="49"/>
      <c r="HM1026" s="49"/>
      <c r="HN1026" s="49"/>
      <c r="HO1026" s="49"/>
      <c r="HP1026" s="49"/>
      <c r="HQ1026" s="49"/>
      <c r="HR1026" s="49"/>
      <c r="HS1026" s="49"/>
      <c r="HT1026" s="49"/>
      <c r="HU1026" s="49"/>
      <c r="HV1026" s="62"/>
      <c r="HW1026" s="62"/>
      <c r="HX1026" s="62"/>
      <c r="HY1026" s="62"/>
      <c r="HZ1026" s="62"/>
      <c r="IA1026" s="62"/>
      <c r="IB1026" s="49"/>
      <c r="IC1026" s="49"/>
      <c r="ID1026" s="49"/>
      <c r="IE1026" s="49"/>
      <c r="IF1026" s="49"/>
      <c r="IG1026" s="49"/>
      <c r="IH1026" s="49"/>
      <c r="II1026" s="49"/>
      <c r="IJ1026" s="49"/>
      <c r="IK1026" s="49"/>
      <c r="IL1026" s="49"/>
      <c r="IM1026" s="49"/>
      <c r="IN1026" s="49"/>
      <c r="IO1026" s="49"/>
      <c r="IP1026" s="49"/>
      <c r="IQ1026" s="49"/>
      <c r="IR1026" s="49"/>
      <c r="IS1026" s="49"/>
      <c r="IT1026" s="49"/>
      <c r="IU1026" s="49"/>
      <c r="IV1026" s="49"/>
      <c r="IW1026" s="49"/>
    </row>
    <row r="1027" spans="1:257">
      <c r="A1027"/>
      <c r="FT1027"/>
      <c r="FU1027"/>
      <c r="HA1027" s="49"/>
      <c r="HB1027" s="49"/>
      <c r="HC1027" s="6"/>
      <c r="HD1027" s="310"/>
      <c r="HE1027" s="224"/>
      <c r="HF1027" s="98"/>
      <c r="HH1027" s="105"/>
      <c r="HI1027" s="78"/>
      <c r="HJ1027" s="70"/>
      <c r="HK1027" s="49"/>
      <c r="HL1027" s="49"/>
      <c r="HM1027" s="49"/>
      <c r="HN1027" s="49"/>
      <c r="HO1027" s="49"/>
      <c r="HP1027" s="49"/>
      <c r="HQ1027" s="49"/>
      <c r="HR1027" s="49"/>
      <c r="HS1027" s="49"/>
      <c r="HT1027" s="49"/>
      <c r="HU1027" s="49"/>
      <c r="HV1027" s="49"/>
      <c r="HW1027" s="49"/>
      <c r="HX1027" s="62"/>
      <c r="HY1027" s="62"/>
      <c r="HZ1027" s="62"/>
      <c r="IA1027" s="62"/>
      <c r="IB1027" s="49"/>
      <c r="IC1027" s="49"/>
      <c r="ID1027" s="49"/>
      <c r="IE1027" s="49"/>
      <c r="IF1027" s="49"/>
      <c r="IG1027" s="49"/>
      <c r="IH1027" s="49"/>
      <c r="II1027" s="49"/>
      <c r="IJ1027" s="49"/>
      <c r="IK1027" s="49"/>
      <c r="IL1027" s="49"/>
      <c r="IM1027" s="49"/>
      <c r="IN1027" s="49"/>
      <c r="IO1027" s="49"/>
      <c r="IP1027" s="49"/>
      <c r="IQ1027" s="49"/>
      <c r="IR1027" s="49"/>
      <c r="IS1027" s="49"/>
      <c r="IT1027" s="49"/>
      <c r="IU1027" s="49"/>
      <c r="IV1027" s="49"/>
      <c r="IW1027" s="49"/>
    </row>
    <row r="1028" spans="1:257">
      <c r="A1028"/>
      <c r="FT1028"/>
      <c r="FU1028"/>
      <c r="HA1028" s="49"/>
      <c r="HB1028" s="49"/>
      <c r="HC1028" s="6"/>
      <c r="HD1028" s="310"/>
      <c r="HE1028" s="224"/>
      <c r="HF1028" s="98"/>
      <c r="HH1028" s="105"/>
      <c r="HI1028" s="78"/>
      <c r="HJ1028" s="70"/>
      <c r="HK1028" s="49"/>
      <c r="HL1028" s="49"/>
      <c r="HM1028" s="49"/>
      <c r="HN1028" s="49"/>
      <c r="HO1028" s="49"/>
      <c r="HP1028" s="49"/>
      <c r="HQ1028" s="49"/>
      <c r="HR1028" s="49"/>
      <c r="HS1028" s="49"/>
      <c r="HT1028" s="49"/>
      <c r="HU1028" s="49"/>
      <c r="HV1028" s="62"/>
      <c r="HW1028" s="62"/>
      <c r="HX1028" s="49"/>
      <c r="HY1028" s="49"/>
      <c r="HZ1028" s="49"/>
      <c r="IA1028" s="62"/>
      <c r="IB1028" s="62"/>
      <c r="IC1028" s="62"/>
      <c r="ID1028" s="62"/>
      <c r="IE1028" s="62"/>
      <c r="IF1028" s="62"/>
      <c r="IG1028" s="49"/>
      <c r="IH1028" s="49"/>
      <c r="II1028" s="49"/>
      <c r="IJ1028" s="49"/>
      <c r="IK1028" s="49"/>
      <c r="IL1028" s="49"/>
      <c r="IM1028" s="49"/>
      <c r="IN1028" s="49"/>
      <c r="IO1028" s="49"/>
      <c r="IP1028" s="49"/>
      <c r="IQ1028" s="49"/>
      <c r="IR1028" s="49"/>
      <c r="IS1028" s="49"/>
      <c r="IT1028" s="49"/>
      <c r="IU1028" s="49"/>
      <c r="IV1028" s="49"/>
      <c r="IW1028" s="49"/>
    </row>
    <row r="1029" spans="1:257">
      <c r="A1029"/>
      <c r="FT1029"/>
      <c r="FU1029"/>
      <c r="HA1029" s="49"/>
      <c r="HB1029" s="49"/>
      <c r="HC1029" s="6"/>
      <c r="HD1029" s="310"/>
      <c r="HE1029" s="224"/>
      <c r="HF1029" s="98"/>
      <c r="HH1029" s="105"/>
      <c r="HI1029" s="78"/>
      <c r="HJ1029" s="70"/>
      <c r="HK1029" s="49"/>
      <c r="HL1029" s="49"/>
      <c r="HM1029" s="49"/>
      <c r="HN1029" s="49"/>
      <c r="HO1029" s="49"/>
      <c r="HP1029" s="49"/>
      <c r="HQ1029" s="49"/>
      <c r="HR1029" s="49"/>
      <c r="HS1029" s="49"/>
      <c r="HT1029" s="49"/>
      <c r="HU1029" s="49"/>
      <c r="HV1029" s="62"/>
      <c r="HW1029" s="62"/>
      <c r="HX1029" s="62"/>
      <c r="HY1029" s="62"/>
      <c r="HZ1029" s="62"/>
      <c r="IA1029" s="62"/>
      <c r="IB1029" s="62"/>
      <c r="IC1029" s="62"/>
      <c r="ID1029" s="62"/>
      <c r="IE1029" s="62"/>
      <c r="IF1029" s="62"/>
      <c r="IG1029" s="49"/>
      <c r="IH1029" s="49"/>
      <c r="II1029" s="49"/>
      <c r="IJ1029" s="49"/>
      <c r="IK1029" s="49"/>
      <c r="IL1029" s="49"/>
      <c r="IM1029" s="49"/>
      <c r="IN1029" s="49"/>
      <c r="IO1029" s="49"/>
      <c r="IP1029" s="49"/>
      <c r="IQ1029" s="49"/>
      <c r="IR1029" s="49"/>
      <c r="IS1029" s="49"/>
      <c r="IT1029" s="49"/>
      <c r="IU1029" s="49"/>
      <c r="IV1029" s="49"/>
      <c r="IW1029" s="49"/>
    </row>
    <row r="1030" spans="1:257">
      <c r="A1030"/>
      <c r="FT1030"/>
      <c r="FU1030"/>
      <c r="HA1030" s="49"/>
      <c r="HB1030" s="49"/>
      <c r="HC1030" s="6"/>
      <c r="HD1030" s="310"/>
      <c r="HE1030" s="224"/>
      <c r="HF1030" s="98"/>
      <c r="HH1030" s="105"/>
      <c r="HI1030" s="78"/>
      <c r="HJ1030" s="70"/>
      <c r="HK1030" s="49"/>
      <c r="HL1030" s="49"/>
      <c r="HM1030" s="49"/>
      <c r="HN1030" s="49"/>
      <c r="HO1030" s="49"/>
      <c r="HP1030" s="49"/>
      <c r="HQ1030" s="49"/>
      <c r="HR1030" s="49"/>
      <c r="HS1030" s="49"/>
      <c r="HT1030" s="49"/>
      <c r="HU1030" s="49"/>
      <c r="HV1030" s="49"/>
      <c r="HW1030" s="49"/>
      <c r="HX1030" s="62"/>
      <c r="HY1030" s="62"/>
      <c r="HZ1030" s="62"/>
      <c r="IA1030" s="62"/>
      <c r="IB1030" s="62"/>
      <c r="IC1030" s="62"/>
      <c r="ID1030" s="62"/>
      <c r="IE1030" s="62"/>
      <c r="IF1030" s="62"/>
      <c r="IG1030" s="62"/>
      <c r="IH1030" s="62"/>
      <c r="II1030" s="49"/>
      <c r="IJ1030" s="49"/>
      <c r="IK1030" s="49"/>
      <c r="IL1030" s="49"/>
      <c r="IM1030" s="49"/>
      <c r="IN1030" s="49"/>
      <c r="IO1030" s="49"/>
      <c r="IP1030" s="49"/>
      <c r="IQ1030" s="49"/>
      <c r="IR1030" s="49"/>
      <c r="IS1030" s="49"/>
      <c r="IT1030" s="49"/>
      <c r="IU1030" s="49"/>
      <c r="IV1030" s="49"/>
      <c r="IW1030" s="49"/>
    </row>
    <row r="1031" spans="1:257">
      <c r="A1031"/>
      <c r="FT1031"/>
      <c r="FU1031"/>
      <c r="HA1031" s="62"/>
      <c r="HB1031" s="62"/>
      <c r="HC1031" s="6"/>
      <c r="HD1031" s="311"/>
      <c r="HE1031" s="225"/>
      <c r="HF1031" s="99"/>
      <c r="HH1031" s="106"/>
      <c r="HI1031" s="78"/>
      <c r="HJ1031" s="73"/>
      <c r="HK1031" s="62"/>
      <c r="HL1031" s="62"/>
      <c r="HM1031" s="62"/>
      <c r="HN1031" s="62"/>
      <c r="HO1031" s="62"/>
      <c r="HP1031" s="62"/>
      <c r="HQ1031" s="62"/>
      <c r="HR1031" s="62"/>
      <c r="HS1031" s="62"/>
      <c r="HT1031" s="62"/>
      <c r="HU1031" s="62"/>
      <c r="HV1031" s="49"/>
      <c r="HW1031" s="49"/>
      <c r="HX1031" s="49"/>
      <c r="HY1031" s="49"/>
      <c r="HZ1031" s="49"/>
      <c r="IA1031" s="49"/>
      <c r="IB1031" s="62"/>
      <c r="IC1031" s="62"/>
      <c r="ID1031" s="62"/>
      <c r="IE1031" s="62"/>
      <c r="IF1031" s="62"/>
      <c r="IG1031" s="62"/>
      <c r="IH1031" s="62"/>
      <c r="II1031" s="49"/>
      <c r="IJ1031" s="49"/>
      <c r="IK1031" s="49"/>
      <c r="IL1031" s="49"/>
      <c r="IM1031" s="49"/>
      <c r="IN1031" s="49"/>
      <c r="IO1031" s="49"/>
      <c r="IP1031" s="49"/>
      <c r="IQ1031" s="49"/>
      <c r="IR1031" s="49"/>
      <c r="IS1031" s="49"/>
      <c r="IT1031" s="49"/>
      <c r="IU1031" s="49"/>
      <c r="IV1031" s="49"/>
      <c r="IW1031" s="49"/>
    </row>
    <row r="1032" spans="1:257">
      <c r="A1032"/>
      <c r="FT1032"/>
      <c r="FU1032"/>
      <c r="HA1032" s="62"/>
      <c r="HB1032" s="62"/>
      <c r="HC1032" s="6"/>
      <c r="HD1032" s="310"/>
      <c r="HE1032" s="224"/>
      <c r="HF1032" s="98"/>
      <c r="HH1032" s="105"/>
      <c r="HI1032" s="78"/>
      <c r="HJ1032" s="73"/>
      <c r="HK1032" s="62"/>
      <c r="HL1032" s="62"/>
      <c r="HM1032" s="62"/>
      <c r="HN1032" s="62"/>
      <c r="HO1032" s="62"/>
      <c r="HP1032" s="62"/>
      <c r="HQ1032" s="62"/>
      <c r="HR1032" s="62"/>
      <c r="HS1032" s="62"/>
      <c r="HT1032" s="62"/>
      <c r="HU1032" s="62"/>
      <c r="HV1032" s="49"/>
      <c r="HW1032" s="49"/>
      <c r="HX1032" s="49"/>
      <c r="HY1032" s="49"/>
      <c r="HZ1032" s="49"/>
      <c r="IA1032" s="62"/>
      <c r="IB1032" s="62"/>
      <c r="IC1032" s="62"/>
      <c r="ID1032" s="62"/>
      <c r="IE1032" s="62"/>
      <c r="IF1032" s="62"/>
      <c r="IG1032" s="62"/>
      <c r="IH1032" s="62"/>
      <c r="II1032" s="62"/>
      <c r="IJ1032" s="49"/>
      <c r="IK1032" s="49"/>
      <c r="IL1032" s="49"/>
      <c r="IM1032" s="49"/>
      <c r="IN1032" s="49"/>
      <c r="IO1032" s="49"/>
      <c r="IP1032" s="49"/>
      <c r="IQ1032" s="49"/>
      <c r="IR1032" s="49"/>
      <c r="IS1032" s="49"/>
      <c r="IT1032" s="49"/>
      <c r="IU1032" s="49"/>
      <c r="IV1032" s="49"/>
      <c r="IW1032" s="49"/>
    </row>
    <row r="1033" spans="1:257">
      <c r="A1033"/>
      <c r="FT1033"/>
      <c r="FU1033"/>
      <c r="HA1033" s="62"/>
      <c r="HB1033" s="62"/>
      <c r="HC1033" s="6"/>
      <c r="HD1033" s="310"/>
      <c r="HE1033" s="224"/>
      <c r="HF1033" s="98"/>
      <c r="HH1033" s="105"/>
      <c r="HI1033" s="78"/>
      <c r="HJ1033" s="73"/>
      <c r="HK1033" s="62"/>
      <c r="HL1033" s="62"/>
      <c r="HM1033" s="62"/>
      <c r="HN1033" s="62"/>
      <c r="HO1033" s="62"/>
      <c r="HP1033" s="62"/>
      <c r="HQ1033" s="62"/>
      <c r="HR1033" s="62"/>
      <c r="HS1033" s="62"/>
      <c r="HT1033" s="62"/>
      <c r="HU1033" s="62"/>
      <c r="HV1033" s="49"/>
      <c r="HW1033" s="49"/>
      <c r="HX1033" s="49"/>
      <c r="HY1033" s="49"/>
      <c r="HZ1033" s="49"/>
      <c r="IA1033" s="62"/>
      <c r="IB1033" s="49"/>
      <c r="IC1033" s="49"/>
      <c r="ID1033" s="49"/>
      <c r="IE1033" s="49"/>
      <c r="IF1033" s="49"/>
      <c r="IG1033" s="49"/>
      <c r="IH1033" s="49"/>
      <c r="II1033" s="62"/>
      <c r="IJ1033" s="62"/>
      <c r="IK1033" s="62"/>
      <c r="IL1033" s="49"/>
      <c r="IM1033" s="49"/>
      <c r="IN1033" s="49"/>
      <c r="IO1033" s="49"/>
      <c r="IP1033" s="49"/>
      <c r="IQ1033" s="49"/>
      <c r="IR1033" s="49"/>
      <c r="IS1033" s="49"/>
      <c r="IT1033" s="49"/>
      <c r="IU1033" s="49"/>
      <c r="IV1033" s="49"/>
      <c r="IW1033" s="49"/>
    </row>
    <row r="1034" spans="1:257">
      <c r="A1034"/>
      <c r="FT1034"/>
      <c r="FU1034"/>
      <c r="HA1034" s="62"/>
      <c r="HB1034" s="62"/>
      <c r="HC1034" s="6"/>
      <c r="HD1034" s="310"/>
      <c r="HE1034" s="224"/>
      <c r="HF1034" s="98"/>
      <c r="HH1034" s="105"/>
      <c r="HI1034" s="78"/>
      <c r="HJ1034" s="73"/>
      <c r="HK1034" s="62"/>
      <c r="HL1034" s="62"/>
      <c r="HM1034" s="62"/>
      <c r="HN1034" s="62"/>
      <c r="HO1034" s="62"/>
      <c r="HP1034" s="62"/>
      <c r="HQ1034" s="62"/>
      <c r="HR1034" s="62"/>
      <c r="HS1034" s="62"/>
      <c r="HT1034" s="62"/>
      <c r="HU1034" s="62"/>
      <c r="HV1034" s="49"/>
      <c r="HW1034" s="49"/>
      <c r="HX1034" s="49"/>
      <c r="HY1034" s="49"/>
      <c r="HZ1034" s="49"/>
      <c r="IA1034" s="49"/>
      <c r="IB1034" s="62"/>
      <c r="IC1034" s="62"/>
      <c r="ID1034" s="62"/>
      <c r="IE1034" s="62"/>
      <c r="IF1034" s="62"/>
      <c r="IG1034" s="49"/>
      <c r="IH1034" s="49"/>
      <c r="II1034" s="62"/>
      <c r="IJ1034" s="62"/>
      <c r="IK1034" s="62"/>
      <c r="IL1034" s="49"/>
      <c r="IM1034" s="49"/>
      <c r="IN1034" s="49"/>
      <c r="IO1034" s="49"/>
      <c r="IP1034" s="49"/>
      <c r="IQ1034" s="49"/>
      <c r="IR1034" s="49"/>
      <c r="IS1034" s="49"/>
      <c r="IT1034" s="49"/>
      <c r="IU1034" s="49"/>
      <c r="IV1034" s="49"/>
      <c r="IW1034" s="49"/>
    </row>
    <row r="1035" spans="1:257">
      <c r="A1035"/>
      <c r="FT1035"/>
      <c r="FU1035"/>
      <c r="HA1035" s="62"/>
      <c r="HB1035" s="62"/>
      <c r="HC1035" s="6"/>
      <c r="HD1035" s="310"/>
      <c r="HE1035" s="224"/>
      <c r="HF1035" s="98"/>
      <c r="HH1035" s="105"/>
      <c r="HI1035" s="78"/>
      <c r="HJ1035" s="73"/>
      <c r="HK1035" s="62"/>
      <c r="HL1035" s="62"/>
      <c r="HM1035" s="62"/>
      <c r="HN1035" s="62"/>
      <c r="HO1035" s="62"/>
      <c r="HP1035" s="62"/>
      <c r="HQ1035" s="62"/>
      <c r="HR1035" s="62"/>
      <c r="HS1035" s="62"/>
      <c r="HT1035" s="62"/>
      <c r="HU1035" s="62"/>
      <c r="HV1035" s="62"/>
      <c r="HW1035" s="62"/>
      <c r="HX1035" s="49"/>
      <c r="HY1035" s="49"/>
      <c r="HZ1035" s="49"/>
      <c r="IA1035" s="49"/>
      <c r="IB1035" s="62"/>
      <c r="IC1035" s="62"/>
      <c r="ID1035" s="62"/>
      <c r="IE1035" s="62"/>
      <c r="IF1035" s="62"/>
      <c r="IG1035" s="49"/>
      <c r="IH1035" s="49"/>
      <c r="II1035" s="49"/>
      <c r="IJ1035" s="62"/>
      <c r="IK1035" s="62"/>
      <c r="IL1035" s="62"/>
      <c r="IM1035" s="62"/>
      <c r="IN1035" s="62"/>
      <c r="IO1035" s="62"/>
      <c r="IP1035" s="62"/>
      <c r="IQ1035" s="62"/>
      <c r="IR1035" s="62"/>
      <c r="IS1035" s="62"/>
      <c r="IT1035" s="62"/>
      <c r="IU1035" s="62"/>
      <c r="IV1035" s="62"/>
      <c r="IW1035" s="49"/>
    </row>
    <row r="1036" spans="1:257">
      <c r="A1036"/>
      <c r="FT1036"/>
      <c r="FU1036"/>
      <c r="HA1036" s="62"/>
      <c r="HB1036" s="62"/>
      <c r="HC1036" s="6"/>
      <c r="HD1036" s="310"/>
      <c r="HE1036" s="224"/>
      <c r="HF1036" s="98"/>
      <c r="HH1036" s="105"/>
      <c r="HI1036" s="78"/>
      <c r="HJ1036" s="73"/>
      <c r="HK1036" s="62"/>
      <c r="HL1036" s="62"/>
      <c r="HM1036" s="62"/>
      <c r="HN1036" s="62"/>
      <c r="HO1036" s="62"/>
      <c r="HP1036" s="62"/>
      <c r="HQ1036" s="62"/>
      <c r="HR1036" s="62"/>
      <c r="HS1036" s="62"/>
      <c r="HT1036" s="62"/>
      <c r="HU1036" s="62"/>
      <c r="HV1036" s="62"/>
      <c r="HW1036" s="62"/>
      <c r="HX1036" s="62"/>
      <c r="HY1036" s="62"/>
      <c r="HZ1036" s="62"/>
      <c r="IA1036" s="49"/>
      <c r="IB1036" s="49"/>
      <c r="IC1036" s="49"/>
      <c r="ID1036" s="49"/>
      <c r="IE1036" s="49"/>
      <c r="IF1036" s="49"/>
      <c r="IG1036" s="62"/>
      <c r="IH1036" s="62"/>
      <c r="II1036" s="49"/>
      <c r="IJ1036" s="49"/>
      <c r="IK1036" s="49"/>
      <c r="IL1036" s="62"/>
      <c r="IM1036" s="62"/>
      <c r="IN1036" s="62"/>
      <c r="IO1036" s="62"/>
      <c r="IP1036" s="62"/>
      <c r="IQ1036" s="62"/>
      <c r="IR1036" s="62"/>
      <c r="IS1036" s="62"/>
      <c r="IT1036" s="62"/>
      <c r="IU1036" s="62"/>
      <c r="IV1036" s="62"/>
      <c r="IW1036" s="62"/>
    </row>
    <row r="1037" spans="1:257">
      <c r="A1037"/>
      <c r="FT1037"/>
      <c r="FU1037"/>
      <c r="HA1037" s="49"/>
      <c r="HB1037" s="49"/>
      <c r="HC1037" s="6"/>
      <c r="HD1037" s="310"/>
      <c r="HE1037" s="224"/>
      <c r="HF1037" s="98"/>
      <c r="HH1037" s="105"/>
      <c r="HI1037" s="78"/>
      <c r="HJ1037" s="70"/>
      <c r="HK1037" s="49"/>
      <c r="HL1037" s="49"/>
      <c r="HM1037" s="49"/>
      <c r="HN1037" s="49"/>
      <c r="HO1037" s="49"/>
      <c r="HP1037" s="49"/>
      <c r="HQ1037" s="49"/>
      <c r="HR1037" s="49"/>
      <c r="HS1037" s="49"/>
      <c r="HT1037" s="49"/>
      <c r="HU1037" s="49"/>
      <c r="HV1037" s="62"/>
      <c r="HW1037" s="62"/>
      <c r="HX1037" s="62"/>
      <c r="HY1037" s="62"/>
      <c r="HZ1037" s="62"/>
      <c r="IA1037" s="62"/>
      <c r="IB1037" s="49"/>
      <c r="IC1037" s="49"/>
      <c r="ID1037" s="49"/>
      <c r="IE1037" s="49"/>
      <c r="IF1037" s="49"/>
      <c r="IG1037" s="62"/>
      <c r="IH1037" s="62"/>
      <c r="II1037" s="62"/>
      <c r="IJ1037" s="49"/>
      <c r="IK1037" s="49"/>
      <c r="IL1037" s="62"/>
      <c r="IM1037" s="62"/>
      <c r="IN1037" s="62"/>
      <c r="IO1037" s="62"/>
      <c r="IP1037" s="62"/>
      <c r="IQ1037" s="62"/>
      <c r="IR1037" s="62"/>
      <c r="IS1037" s="62"/>
      <c r="IT1037" s="62"/>
      <c r="IU1037" s="62"/>
      <c r="IV1037" s="62"/>
      <c r="IW1037" s="62"/>
    </row>
    <row r="1038" spans="1:257">
      <c r="A1038"/>
      <c r="FT1038"/>
      <c r="FU1038"/>
      <c r="HA1038" s="62"/>
      <c r="HB1038" s="62"/>
      <c r="HC1038" s="6"/>
      <c r="HD1038" s="310"/>
      <c r="HE1038" s="224"/>
      <c r="HF1038" s="98"/>
      <c r="HH1038" s="105"/>
      <c r="HI1038" s="78"/>
      <c r="HJ1038" s="73"/>
      <c r="HK1038" s="62"/>
      <c r="HL1038" s="62"/>
      <c r="HM1038" s="62"/>
      <c r="HN1038" s="62"/>
      <c r="HO1038" s="62"/>
      <c r="HP1038" s="62"/>
      <c r="HQ1038" s="62"/>
      <c r="HR1038" s="62"/>
      <c r="HS1038" s="62"/>
      <c r="HT1038" s="62"/>
      <c r="HU1038" s="62"/>
      <c r="HV1038" s="62"/>
      <c r="HW1038" s="62"/>
      <c r="HX1038" s="62"/>
      <c r="HY1038" s="62"/>
      <c r="HZ1038" s="62"/>
      <c r="IA1038" s="49"/>
      <c r="IB1038" s="49"/>
      <c r="IC1038" s="49"/>
      <c r="ID1038" s="49"/>
      <c r="IE1038" s="49"/>
      <c r="IF1038" s="49"/>
      <c r="IG1038" s="49"/>
      <c r="IH1038" s="49"/>
      <c r="II1038" s="62"/>
      <c r="IJ1038" s="62"/>
      <c r="IK1038" s="62"/>
      <c r="IL1038" s="62"/>
      <c r="IM1038" s="62"/>
      <c r="IN1038" s="62"/>
      <c r="IO1038" s="62"/>
      <c r="IP1038" s="62"/>
      <c r="IQ1038" s="62"/>
      <c r="IR1038" s="62"/>
      <c r="IS1038" s="62"/>
      <c r="IT1038" s="62"/>
      <c r="IU1038" s="62"/>
      <c r="IV1038" s="62"/>
      <c r="IW1038" s="62"/>
    </row>
    <row r="1039" spans="1:257">
      <c r="A1039"/>
      <c r="FT1039"/>
      <c r="FU1039"/>
      <c r="HA1039" s="62"/>
      <c r="HB1039" s="62"/>
      <c r="HC1039" s="6"/>
      <c r="HD1039" s="310"/>
      <c r="HE1039" s="224"/>
      <c r="HF1039" s="98"/>
      <c r="HH1039" s="105"/>
      <c r="HI1039" s="78"/>
      <c r="HJ1039" s="73"/>
      <c r="HK1039" s="62"/>
      <c r="HL1039" s="62"/>
      <c r="HM1039" s="62"/>
      <c r="HN1039" s="62"/>
      <c r="HO1039" s="62"/>
      <c r="HP1039" s="62"/>
      <c r="HQ1039" s="62"/>
      <c r="HR1039" s="62"/>
      <c r="HS1039" s="62"/>
      <c r="HT1039" s="62"/>
      <c r="HU1039" s="62"/>
      <c r="HV1039" s="62"/>
      <c r="HW1039" s="62"/>
      <c r="HX1039" s="62"/>
      <c r="HY1039" s="62"/>
      <c r="HZ1039" s="62"/>
      <c r="IA1039" s="49"/>
      <c r="IB1039" s="62"/>
      <c r="IC1039" s="62"/>
      <c r="ID1039" s="62"/>
      <c r="IE1039" s="62"/>
      <c r="IF1039" s="62"/>
      <c r="IG1039" s="62"/>
      <c r="IH1039" s="62"/>
      <c r="II1039" s="62"/>
      <c r="IJ1039" s="62"/>
      <c r="IK1039" s="62"/>
      <c r="IL1039" s="62"/>
      <c r="IM1039" s="62"/>
      <c r="IN1039" s="62"/>
      <c r="IO1039" s="62"/>
      <c r="IP1039" s="62"/>
      <c r="IQ1039" s="62"/>
      <c r="IR1039" s="62"/>
      <c r="IS1039" s="62"/>
      <c r="IT1039" s="62"/>
      <c r="IU1039" s="62"/>
      <c r="IV1039" s="62"/>
      <c r="IW1039" s="62"/>
    </row>
    <row r="1040" spans="1:257">
      <c r="A1040"/>
      <c r="FT1040"/>
      <c r="FU1040"/>
      <c r="HA1040" s="49"/>
      <c r="HB1040" s="49"/>
      <c r="HC1040" s="6"/>
      <c r="HD1040" s="310"/>
      <c r="HE1040" s="224"/>
      <c r="HF1040" s="98"/>
      <c r="HH1040" s="105"/>
      <c r="HI1040" s="78"/>
      <c r="HJ1040" s="70"/>
      <c r="HK1040" s="49"/>
      <c r="HL1040" s="49"/>
      <c r="HM1040" s="49"/>
      <c r="HN1040" s="49"/>
      <c r="HO1040" s="49"/>
      <c r="HP1040" s="49"/>
      <c r="HQ1040" s="49"/>
      <c r="HR1040" s="49"/>
      <c r="HS1040" s="49"/>
      <c r="HT1040" s="49"/>
      <c r="HU1040" s="49"/>
      <c r="HV1040" s="62"/>
      <c r="HW1040" s="62"/>
      <c r="HX1040" s="62"/>
      <c r="HY1040" s="62"/>
      <c r="HZ1040" s="62"/>
      <c r="IA1040" s="62"/>
      <c r="IB1040" s="49"/>
      <c r="IC1040" s="49"/>
      <c r="ID1040" s="49"/>
      <c r="IE1040" s="49"/>
      <c r="IF1040" s="49"/>
      <c r="IG1040" s="49"/>
      <c r="IH1040" s="49"/>
      <c r="II1040" s="49"/>
      <c r="IJ1040" s="49"/>
      <c r="IK1040" s="49"/>
      <c r="IL1040" s="49"/>
      <c r="IM1040" s="49"/>
      <c r="IN1040" s="49"/>
      <c r="IO1040" s="49"/>
      <c r="IP1040" s="49"/>
      <c r="IQ1040" s="49"/>
      <c r="IR1040" s="49"/>
      <c r="IS1040" s="49"/>
      <c r="IT1040" s="49"/>
      <c r="IU1040" s="49"/>
      <c r="IV1040" s="49"/>
      <c r="IW1040" s="49"/>
    </row>
    <row r="1041" spans="1:257">
      <c r="A1041"/>
      <c r="FT1041"/>
      <c r="FU1041"/>
      <c r="HA1041" s="49"/>
      <c r="HB1041" s="49"/>
      <c r="HC1041" s="6"/>
      <c r="HD1041" s="310"/>
      <c r="HE1041" s="224"/>
      <c r="HF1041" s="98"/>
      <c r="HH1041" s="105"/>
      <c r="HI1041" s="78"/>
      <c r="HJ1041" s="70"/>
      <c r="HK1041" s="49"/>
      <c r="HL1041" s="49"/>
      <c r="HM1041" s="49"/>
      <c r="HN1041" s="49"/>
      <c r="HO1041" s="49"/>
      <c r="HP1041" s="49"/>
      <c r="HQ1041" s="49"/>
      <c r="HR1041" s="49"/>
      <c r="HS1041" s="49"/>
      <c r="HT1041" s="49"/>
      <c r="HU1041" s="49"/>
      <c r="HV1041" s="49"/>
      <c r="HW1041" s="49"/>
      <c r="HX1041" s="62"/>
      <c r="HY1041" s="62"/>
      <c r="HZ1041" s="62"/>
      <c r="IA1041" s="62"/>
      <c r="IB1041" s="49"/>
      <c r="IC1041" s="49"/>
      <c r="ID1041" s="49"/>
      <c r="IE1041" s="49"/>
      <c r="IF1041" s="49"/>
      <c r="IG1041" s="49"/>
      <c r="IH1041" s="49"/>
      <c r="II1041" s="49"/>
      <c r="IJ1041" s="49"/>
      <c r="IK1041" s="49"/>
      <c r="IL1041" s="49"/>
      <c r="IM1041" s="49"/>
      <c r="IN1041" s="49"/>
      <c r="IO1041" s="49"/>
      <c r="IP1041" s="49"/>
      <c r="IQ1041" s="49"/>
      <c r="IR1041" s="49"/>
      <c r="IS1041" s="49"/>
      <c r="IT1041" s="49"/>
      <c r="IU1041" s="49"/>
      <c r="IV1041" s="49"/>
      <c r="IW1041" s="49"/>
    </row>
    <row r="1042" spans="1:257">
      <c r="A1042"/>
      <c r="FT1042"/>
      <c r="FU1042"/>
      <c r="HA1042" s="49"/>
      <c r="HB1042" s="49"/>
      <c r="HC1042" s="6"/>
      <c r="HD1042" s="310"/>
      <c r="HE1042" s="224"/>
      <c r="HF1042" s="98"/>
      <c r="HH1042" s="105"/>
      <c r="HI1042" s="78"/>
      <c r="HJ1042" s="70"/>
      <c r="HK1042" s="49"/>
      <c r="HL1042" s="49"/>
      <c r="HM1042" s="49"/>
      <c r="HN1042" s="49"/>
      <c r="HO1042" s="49"/>
      <c r="HP1042" s="49"/>
      <c r="HQ1042" s="49"/>
      <c r="HR1042" s="49"/>
      <c r="HS1042" s="49"/>
      <c r="HT1042" s="49"/>
      <c r="HU1042" s="49"/>
      <c r="HV1042" s="62"/>
      <c r="HW1042" s="62"/>
      <c r="HX1042" s="49"/>
      <c r="HY1042" s="49"/>
      <c r="HZ1042" s="49"/>
      <c r="IA1042" s="62"/>
      <c r="IB1042" s="62"/>
      <c r="IC1042" s="62"/>
      <c r="ID1042" s="62"/>
      <c r="IE1042" s="62"/>
      <c r="IF1042" s="62"/>
      <c r="IG1042" s="49"/>
      <c r="IH1042" s="49"/>
      <c r="II1042" s="49"/>
      <c r="IJ1042" s="49"/>
      <c r="IK1042" s="49"/>
      <c r="IL1042" s="49"/>
      <c r="IM1042" s="49"/>
      <c r="IN1042" s="49"/>
      <c r="IO1042" s="49"/>
      <c r="IP1042" s="49"/>
      <c r="IQ1042" s="49"/>
      <c r="IR1042" s="49"/>
      <c r="IS1042" s="49"/>
      <c r="IT1042" s="49"/>
      <c r="IU1042" s="49"/>
      <c r="IV1042" s="49"/>
      <c r="IW1042" s="49"/>
    </row>
    <row r="1043" spans="1:257">
      <c r="A1043"/>
      <c r="FT1043"/>
      <c r="FU1043"/>
      <c r="HA1043" s="49"/>
      <c r="HB1043" s="49"/>
      <c r="HC1043" s="6"/>
      <c r="HD1043" s="310"/>
      <c r="HE1043" s="224"/>
      <c r="HF1043" s="98"/>
      <c r="HH1043" s="105"/>
      <c r="HI1043" s="78"/>
      <c r="HJ1043" s="70"/>
      <c r="HK1043" s="49"/>
      <c r="HL1043" s="49"/>
      <c r="HM1043" s="49"/>
      <c r="HN1043" s="49"/>
      <c r="HO1043" s="49"/>
      <c r="HP1043" s="49"/>
      <c r="HQ1043" s="49"/>
      <c r="HR1043" s="49"/>
      <c r="HS1043" s="49"/>
      <c r="HT1043" s="49"/>
      <c r="HU1043" s="49"/>
      <c r="HV1043" s="62"/>
      <c r="HW1043" s="62"/>
      <c r="HX1043" s="62"/>
      <c r="HY1043" s="62"/>
      <c r="HZ1043" s="62"/>
      <c r="IA1043" s="62"/>
      <c r="IB1043" s="62"/>
      <c r="IC1043" s="62"/>
      <c r="ID1043" s="62"/>
      <c r="IE1043" s="62"/>
      <c r="IF1043" s="62"/>
      <c r="IG1043" s="49"/>
      <c r="IH1043" s="49"/>
      <c r="II1043" s="49"/>
      <c r="IJ1043" s="49"/>
      <c r="IK1043" s="49"/>
      <c r="IL1043" s="49"/>
      <c r="IM1043" s="49"/>
      <c r="IN1043" s="49"/>
      <c r="IO1043" s="49"/>
      <c r="IP1043" s="49"/>
      <c r="IQ1043" s="49"/>
      <c r="IR1043" s="49"/>
      <c r="IS1043" s="49"/>
      <c r="IT1043" s="49"/>
      <c r="IU1043" s="49"/>
      <c r="IV1043" s="49"/>
      <c r="IW1043" s="49"/>
    </row>
    <row r="1044" spans="1:257">
      <c r="A1044"/>
      <c r="FT1044"/>
      <c r="FU1044"/>
      <c r="HA1044" s="49"/>
      <c r="HB1044" s="49"/>
      <c r="HC1044" s="6"/>
      <c r="HD1044" s="310"/>
      <c r="HE1044" s="224"/>
      <c r="HF1044" s="98"/>
      <c r="HH1044" s="105"/>
      <c r="HI1044" s="78"/>
      <c r="HJ1044" s="70"/>
      <c r="HK1044" s="49"/>
      <c r="HL1044" s="49"/>
      <c r="HM1044" s="49"/>
      <c r="HN1044" s="49"/>
      <c r="HO1044" s="49"/>
      <c r="HP1044" s="49"/>
      <c r="HQ1044" s="49"/>
      <c r="HR1044" s="49"/>
      <c r="HS1044" s="49"/>
      <c r="HT1044" s="49"/>
      <c r="HU1044" s="49"/>
      <c r="HV1044" s="49"/>
      <c r="HW1044" s="49"/>
      <c r="HX1044" s="62"/>
      <c r="HY1044" s="62"/>
      <c r="HZ1044" s="62"/>
      <c r="IA1044" s="62"/>
      <c r="IB1044" s="62"/>
      <c r="IC1044" s="62"/>
      <c r="ID1044" s="62"/>
      <c r="IE1044" s="62"/>
      <c r="IF1044" s="62"/>
      <c r="IG1044" s="62"/>
      <c r="IH1044" s="62"/>
      <c r="II1044" s="49"/>
      <c r="IJ1044" s="49"/>
      <c r="IK1044" s="49"/>
      <c r="IL1044" s="49"/>
      <c r="IM1044" s="49"/>
      <c r="IN1044" s="49"/>
      <c r="IO1044" s="49"/>
      <c r="IP1044" s="49"/>
      <c r="IQ1044" s="49"/>
      <c r="IR1044" s="49"/>
      <c r="IS1044" s="49"/>
      <c r="IT1044" s="49"/>
      <c r="IU1044" s="49"/>
      <c r="IV1044" s="49"/>
      <c r="IW1044" s="49"/>
    </row>
    <row r="1045" spans="1:257">
      <c r="A1045"/>
      <c r="FT1045"/>
      <c r="FU1045"/>
      <c r="HA1045" s="62"/>
      <c r="HB1045" s="62"/>
      <c r="HC1045" s="6"/>
      <c r="HD1045" s="311"/>
      <c r="HE1045" s="225"/>
      <c r="HF1045" s="99"/>
      <c r="HH1045" s="106"/>
      <c r="HI1045" s="78"/>
      <c r="HJ1045" s="73"/>
      <c r="HK1045" s="62"/>
      <c r="HL1045" s="62"/>
      <c r="HM1045" s="62"/>
      <c r="HN1045" s="62"/>
      <c r="HO1045" s="62"/>
      <c r="HP1045" s="62"/>
      <c r="HQ1045" s="62"/>
      <c r="HR1045" s="62"/>
      <c r="HS1045" s="62"/>
      <c r="HT1045" s="62"/>
      <c r="HU1045" s="62"/>
      <c r="HV1045" s="49"/>
      <c r="HW1045" s="49"/>
      <c r="HX1045" s="49"/>
      <c r="HY1045" s="49"/>
      <c r="HZ1045" s="49"/>
      <c r="IA1045" s="49"/>
      <c r="IB1045" s="62"/>
      <c r="IC1045" s="62"/>
      <c r="ID1045" s="62"/>
      <c r="IE1045" s="62"/>
      <c r="IF1045" s="62"/>
      <c r="IG1045" s="62"/>
      <c r="IH1045" s="62"/>
      <c r="II1045" s="49"/>
      <c r="IJ1045" s="49"/>
      <c r="IK1045" s="49"/>
      <c r="IL1045" s="49"/>
      <c r="IM1045" s="49"/>
      <c r="IN1045" s="49"/>
      <c r="IO1045" s="49"/>
      <c r="IP1045" s="49"/>
      <c r="IQ1045" s="49"/>
      <c r="IR1045" s="49"/>
      <c r="IS1045" s="49"/>
      <c r="IT1045" s="49"/>
      <c r="IU1045" s="49"/>
      <c r="IV1045" s="49"/>
      <c r="IW1045" s="49"/>
    </row>
    <row r="1046" spans="1:257">
      <c r="A1046"/>
      <c r="FT1046"/>
      <c r="FU1046"/>
      <c r="HA1046" s="62"/>
      <c r="HB1046" s="62"/>
      <c r="HC1046" s="6"/>
      <c r="HD1046" s="310"/>
      <c r="HE1046" s="224"/>
      <c r="HF1046" s="98"/>
      <c r="HH1046" s="105"/>
      <c r="HI1046" s="78"/>
      <c r="HJ1046" s="73"/>
      <c r="HK1046" s="62"/>
      <c r="HL1046" s="62"/>
      <c r="HM1046" s="62"/>
      <c r="HN1046" s="62"/>
      <c r="HO1046" s="62"/>
      <c r="HP1046" s="62"/>
      <c r="HQ1046" s="62"/>
      <c r="HR1046" s="62"/>
      <c r="HS1046" s="62"/>
      <c r="HT1046" s="62"/>
      <c r="HU1046" s="62"/>
      <c r="HV1046" s="49"/>
      <c r="HW1046" s="49"/>
      <c r="HX1046" s="49"/>
      <c r="HY1046" s="49"/>
      <c r="HZ1046" s="49"/>
      <c r="IA1046" s="62"/>
      <c r="IB1046" s="49"/>
      <c r="IC1046" s="49"/>
      <c r="ID1046" s="49"/>
      <c r="IE1046" s="49"/>
      <c r="IF1046" s="49"/>
      <c r="IG1046" s="62"/>
      <c r="IH1046" s="62"/>
      <c r="II1046" s="62"/>
      <c r="IJ1046" s="49"/>
      <c r="IK1046" s="49"/>
      <c r="IL1046" s="49"/>
      <c r="IM1046" s="49"/>
      <c r="IN1046" s="49"/>
      <c r="IO1046" s="49"/>
      <c r="IP1046" s="49"/>
      <c r="IQ1046" s="49"/>
      <c r="IR1046" s="49"/>
      <c r="IS1046" s="49"/>
      <c r="IT1046" s="49"/>
      <c r="IU1046" s="49"/>
      <c r="IV1046" s="49"/>
      <c r="IW1046" s="49"/>
    </row>
    <row r="1047" spans="1:257">
      <c r="A1047"/>
      <c r="FT1047"/>
      <c r="FU1047"/>
      <c r="HA1047" s="62"/>
      <c r="HB1047" s="62"/>
      <c r="HC1047" s="6"/>
      <c r="HD1047" s="310"/>
      <c r="HE1047" s="224"/>
      <c r="HF1047" s="98"/>
      <c r="HH1047" s="105"/>
      <c r="HI1047" s="78"/>
      <c r="HJ1047" s="73"/>
      <c r="HK1047" s="62"/>
      <c r="HL1047" s="62"/>
      <c r="HM1047" s="62"/>
      <c r="HN1047" s="62"/>
      <c r="HO1047" s="62"/>
      <c r="HP1047" s="62"/>
      <c r="HQ1047" s="62"/>
      <c r="HR1047" s="62"/>
      <c r="HS1047" s="62"/>
      <c r="HT1047" s="62"/>
      <c r="HU1047" s="62"/>
      <c r="HV1047" s="49"/>
      <c r="HW1047" s="49"/>
      <c r="HX1047" s="49"/>
      <c r="HY1047" s="49"/>
      <c r="HZ1047" s="49"/>
      <c r="IA1047" s="62"/>
      <c r="IB1047" s="49"/>
      <c r="IC1047" s="49"/>
      <c r="ID1047" s="49"/>
      <c r="IE1047" s="49"/>
      <c r="IF1047" s="49"/>
      <c r="IG1047" s="49"/>
      <c r="IH1047" s="49"/>
      <c r="II1047" s="62"/>
      <c r="IJ1047" s="62"/>
      <c r="IK1047" s="62"/>
      <c r="IL1047" s="49"/>
      <c r="IM1047" s="49"/>
      <c r="IN1047" s="49"/>
      <c r="IO1047" s="49"/>
      <c r="IP1047" s="49"/>
      <c r="IQ1047" s="49"/>
      <c r="IR1047" s="49"/>
      <c r="IS1047" s="49"/>
      <c r="IT1047" s="49"/>
      <c r="IU1047" s="49"/>
      <c r="IV1047" s="49"/>
      <c r="IW1047" s="49"/>
    </row>
    <row r="1048" spans="1:257">
      <c r="A1048"/>
      <c r="FT1048"/>
      <c r="FU1048"/>
      <c r="HA1048" s="62"/>
      <c r="HB1048" s="62"/>
      <c r="HC1048" s="6"/>
      <c r="HD1048" s="310"/>
      <c r="HE1048" s="224"/>
      <c r="HF1048" s="98"/>
      <c r="HH1048" s="105"/>
      <c r="HI1048" s="78"/>
      <c r="HJ1048" s="73"/>
      <c r="HK1048" s="62"/>
      <c r="HL1048" s="62"/>
      <c r="HM1048" s="62"/>
      <c r="HN1048" s="62"/>
      <c r="HO1048" s="62"/>
      <c r="HP1048" s="62"/>
      <c r="HQ1048" s="62"/>
      <c r="HR1048" s="62"/>
      <c r="HS1048" s="62"/>
      <c r="HT1048" s="62"/>
      <c r="HU1048" s="62"/>
      <c r="HV1048" s="49"/>
      <c r="HW1048" s="49"/>
      <c r="HX1048" s="49"/>
      <c r="HY1048" s="49"/>
      <c r="HZ1048" s="49"/>
      <c r="IA1048" s="49"/>
      <c r="IB1048" s="62"/>
      <c r="IC1048" s="62"/>
      <c r="ID1048" s="62"/>
      <c r="IE1048" s="62"/>
      <c r="IF1048" s="62"/>
      <c r="IG1048" s="49"/>
      <c r="IH1048" s="49"/>
      <c r="II1048" s="62"/>
      <c r="IJ1048" s="62"/>
      <c r="IK1048" s="62"/>
      <c r="IL1048" s="49"/>
      <c r="IM1048" s="49"/>
      <c r="IN1048" s="49"/>
      <c r="IO1048" s="49"/>
      <c r="IP1048" s="49"/>
      <c r="IQ1048" s="49"/>
      <c r="IR1048" s="49"/>
      <c r="IS1048" s="49"/>
      <c r="IT1048" s="49"/>
      <c r="IU1048" s="49"/>
      <c r="IV1048" s="49"/>
      <c r="IW1048" s="49"/>
    </row>
    <row r="1049" spans="1:257">
      <c r="A1049"/>
      <c r="FT1049"/>
      <c r="FU1049"/>
      <c r="HA1049" s="62"/>
      <c r="HB1049" s="62"/>
      <c r="HC1049" s="6"/>
      <c r="HD1049" s="310"/>
      <c r="HE1049" s="224"/>
      <c r="HF1049" s="98"/>
      <c r="HH1049" s="105"/>
      <c r="HI1049" s="78"/>
      <c r="HJ1049" s="73"/>
      <c r="HK1049" s="62"/>
      <c r="HL1049" s="62"/>
      <c r="HM1049" s="62"/>
      <c r="HN1049" s="62"/>
      <c r="HO1049" s="62"/>
      <c r="HP1049" s="62"/>
      <c r="HQ1049" s="62"/>
      <c r="HR1049" s="62"/>
      <c r="HS1049" s="62"/>
      <c r="HT1049" s="62"/>
      <c r="HU1049" s="62"/>
      <c r="HV1049" s="62"/>
      <c r="HW1049" s="62"/>
      <c r="HX1049" s="49"/>
      <c r="HY1049" s="49"/>
      <c r="HZ1049" s="49"/>
      <c r="IA1049" s="49"/>
      <c r="IB1049" s="62"/>
      <c r="IC1049" s="62"/>
      <c r="ID1049" s="62"/>
      <c r="IE1049" s="62"/>
      <c r="IF1049" s="62"/>
      <c r="IG1049" s="49"/>
      <c r="IH1049" s="49"/>
      <c r="II1049" s="49"/>
      <c r="IJ1049" s="62"/>
      <c r="IK1049" s="62"/>
      <c r="IL1049" s="62"/>
      <c r="IM1049" s="62"/>
      <c r="IN1049" s="62"/>
      <c r="IO1049" s="62"/>
      <c r="IP1049" s="62"/>
      <c r="IQ1049" s="62"/>
      <c r="IR1049" s="62"/>
      <c r="IS1049" s="62"/>
      <c r="IT1049" s="62"/>
      <c r="IU1049" s="62"/>
      <c r="IV1049" s="62"/>
      <c r="IW1049" s="49"/>
    </row>
    <row r="1050" spans="1:257">
      <c r="A1050"/>
      <c r="FT1050"/>
      <c r="FU1050"/>
      <c r="HA1050" s="62"/>
      <c r="HB1050" s="62"/>
      <c r="HC1050" s="6"/>
      <c r="HD1050" s="310"/>
      <c r="HE1050" s="224"/>
      <c r="HF1050" s="98"/>
      <c r="HH1050" s="105"/>
      <c r="HI1050" s="78"/>
      <c r="HJ1050" s="73"/>
      <c r="HK1050" s="62"/>
      <c r="HL1050" s="62"/>
      <c r="HM1050" s="62"/>
      <c r="HN1050" s="62"/>
      <c r="HO1050" s="62"/>
      <c r="HP1050" s="62"/>
      <c r="HQ1050" s="62"/>
      <c r="HR1050" s="62"/>
      <c r="HS1050" s="62"/>
      <c r="HT1050" s="62"/>
      <c r="HU1050" s="62"/>
      <c r="HV1050" s="62"/>
      <c r="HW1050" s="62"/>
      <c r="HX1050" s="62"/>
      <c r="HY1050" s="62"/>
      <c r="HZ1050" s="62"/>
      <c r="IA1050" s="49"/>
      <c r="IB1050" s="49"/>
      <c r="IC1050" s="49"/>
      <c r="ID1050" s="49"/>
      <c r="IE1050" s="49"/>
      <c r="IF1050" s="49"/>
      <c r="IG1050" s="62"/>
      <c r="IH1050" s="62"/>
      <c r="II1050" s="49"/>
      <c r="IJ1050" s="49"/>
      <c r="IK1050" s="49"/>
      <c r="IL1050" s="62"/>
      <c r="IM1050" s="62"/>
      <c r="IN1050" s="62"/>
      <c r="IO1050" s="62"/>
      <c r="IP1050" s="62"/>
      <c r="IQ1050" s="62"/>
      <c r="IR1050" s="62"/>
      <c r="IS1050" s="62"/>
      <c r="IT1050" s="62"/>
      <c r="IU1050" s="62"/>
      <c r="IV1050" s="62"/>
      <c r="IW1050" s="62"/>
    </row>
    <row r="1051" spans="1:257">
      <c r="A1051"/>
      <c r="FT1051"/>
      <c r="FU1051"/>
      <c r="HA1051" s="49"/>
      <c r="HB1051" s="49"/>
      <c r="HC1051" s="6"/>
      <c r="HD1051" s="310"/>
      <c r="HE1051" s="224"/>
      <c r="HF1051" s="98"/>
      <c r="HH1051" s="105"/>
      <c r="HI1051" s="78"/>
      <c r="HJ1051" s="70"/>
      <c r="HK1051" s="49"/>
      <c r="HL1051" s="49"/>
      <c r="HM1051" s="49"/>
      <c r="HN1051" s="49"/>
      <c r="HO1051" s="49"/>
      <c r="HP1051" s="49"/>
      <c r="HQ1051" s="49"/>
      <c r="HR1051" s="49"/>
      <c r="HS1051" s="49"/>
      <c r="HT1051" s="49"/>
      <c r="HU1051" s="49"/>
      <c r="HV1051" s="62"/>
      <c r="HW1051" s="62"/>
      <c r="HX1051" s="62"/>
      <c r="HY1051" s="62"/>
      <c r="HZ1051" s="62"/>
      <c r="IA1051" s="62"/>
      <c r="IB1051" s="49"/>
      <c r="IC1051" s="49"/>
      <c r="ID1051" s="49"/>
      <c r="IE1051" s="49"/>
      <c r="IF1051" s="49"/>
      <c r="IG1051" s="62"/>
      <c r="IH1051" s="62"/>
      <c r="II1051" s="62"/>
      <c r="IJ1051" s="49"/>
      <c r="IK1051" s="49"/>
      <c r="IL1051" s="62"/>
      <c r="IM1051" s="62"/>
      <c r="IN1051" s="62"/>
      <c r="IO1051" s="62"/>
      <c r="IP1051" s="62"/>
      <c r="IQ1051" s="62"/>
      <c r="IR1051" s="62"/>
      <c r="IS1051" s="62"/>
      <c r="IT1051" s="62"/>
      <c r="IU1051" s="62"/>
      <c r="IV1051" s="62"/>
      <c r="IW1051" s="62"/>
    </row>
    <row r="1052" spans="1:257">
      <c r="A1052"/>
      <c r="FT1052"/>
      <c r="FU1052"/>
      <c r="HA1052" s="62"/>
      <c r="HB1052" s="62"/>
      <c r="HC1052" s="6"/>
      <c r="HD1052" s="310"/>
      <c r="HE1052" s="224"/>
      <c r="HF1052" s="98"/>
      <c r="HH1052" s="105"/>
      <c r="HI1052" s="78"/>
      <c r="HJ1052" s="73"/>
      <c r="HK1052" s="62"/>
      <c r="HL1052" s="62"/>
      <c r="HM1052" s="62"/>
      <c r="HN1052" s="62"/>
      <c r="HO1052" s="62"/>
      <c r="HP1052" s="62"/>
      <c r="HQ1052" s="62"/>
      <c r="HR1052" s="62"/>
      <c r="HS1052" s="62"/>
      <c r="HT1052" s="62"/>
      <c r="HU1052" s="62"/>
      <c r="HV1052" s="62"/>
      <c r="HW1052" s="62"/>
      <c r="HX1052" s="62"/>
      <c r="HY1052" s="62"/>
      <c r="HZ1052" s="62"/>
      <c r="IA1052" s="49"/>
      <c r="IB1052" s="49"/>
      <c r="IC1052" s="49"/>
      <c r="ID1052" s="49"/>
      <c r="IE1052" s="49"/>
      <c r="IF1052" s="49"/>
      <c r="IG1052" s="49"/>
      <c r="IH1052" s="49"/>
      <c r="II1052" s="62"/>
      <c r="IJ1052" s="62"/>
      <c r="IK1052" s="62"/>
      <c r="IL1052" s="62"/>
      <c r="IM1052" s="62"/>
      <c r="IN1052" s="62"/>
      <c r="IO1052" s="62"/>
      <c r="IP1052" s="62"/>
      <c r="IQ1052" s="62"/>
      <c r="IR1052" s="62"/>
      <c r="IS1052" s="62"/>
      <c r="IT1052" s="62"/>
      <c r="IU1052" s="62"/>
      <c r="IV1052" s="62"/>
      <c r="IW1052" s="62"/>
    </row>
    <row r="1053" spans="1:257">
      <c r="A1053"/>
      <c r="FT1053"/>
      <c r="FU1053"/>
      <c r="HA1053" s="62"/>
      <c r="HB1053" s="62"/>
      <c r="HC1053" s="6"/>
      <c r="HD1053" s="310"/>
      <c r="HE1053" s="224"/>
      <c r="HF1053" s="98"/>
      <c r="HH1053" s="105"/>
      <c r="HI1053" s="78"/>
      <c r="HJ1053" s="73"/>
      <c r="HK1053" s="62"/>
      <c r="HL1053" s="62"/>
      <c r="HM1053" s="62"/>
      <c r="HN1053" s="62"/>
      <c r="HO1053" s="62"/>
      <c r="HP1053" s="62"/>
      <c r="HQ1053" s="62"/>
      <c r="HR1053" s="62"/>
      <c r="HS1053" s="62"/>
      <c r="HT1053" s="62"/>
      <c r="HU1053" s="62"/>
      <c r="HV1053" s="62"/>
      <c r="HW1053" s="62"/>
      <c r="HX1053" s="62"/>
      <c r="HY1053" s="62"/>
      <c r="HZ1053" s="62"/>
      <c r="IA1053" s="49"/>
      <c r="IB1053" s="62"/>
      <c r="IC1053" s="62"/>
      <c r="ID1053" s="62"/>
      <c r="IE1053" s="62"/>
      <c r="IF1053" s="62"/>
      <c r="IG1053" s="62"/>
      <c r="IH1053" s="62"/>
      <c r="II1053" s="62"/>
      <c r="IJ1053" s="62"/>
      <c r="IK1053" s="62"/>
      <c r="IL1053" s="62"/>
      <c r="IM1053" s="62"/>
      <c r="IN1053" s="62"/>
      <c r="IO1053" s="62"/>
      <c r="IP1053" s="62"/>
      <c r="IQ1053" s="62"/>
      <c r="IR1053" s="62"/>
      <c r="IS1053" s="62"/>
      <c r="IT1053" s="62"/>
      <c r="IU1053" s="62"/>
      <c r="IV1053" s="62"/>
      <c r="IW1053" s="62"/>
    </row>
    <row r="1054" spans="1:257">
      <c r="A1054"/>
      <c r="FT1054"/>
      <c r="FU1054"/>
      <c r="HA1054" s="49"/>
      <c r="HB1054" s="49"/>
      <c r="HC1054" s="6"/>
      <c r="HD1054" s="310"/>
      <c r="HE1054" s="224"/>
      <c r="HF1054" s="98"/>
      <c r="HH1054" s="105"/>
      <c r="HI1054" s="78"/>
      <c r="HJ1054" s="70"/>
      <c r="HK1054" s="49"/>
      <c r="HL1054" s="49"/>
      <c r="HM1054" s="49"/>
      <c r="HN1054" s="49"/>
      <c r="HO1054" s="49"/>
      <c r="HP1054" s="49"/>
      <c r="HQ1054" s="49"/>
      <c r="HR1054" s="49"/>
      <c r="HS1054" s="49"/>
      <c r="HT1054" s="49"/>
      <c r="HU1054" s="49"/>
      <c r="HV1054" s="62"/>
      <c r="HW1054" s="62"/>
      <c r="HX1054" s="62"/>
      <c r="HY1054" s="62"/>
      <c r="HZ1054" s="62"/>
      <c r="IA1054" s="62"/>
      <c r="IB1054" s="49"/>
      <c r="IC1054" s="49"/>
      <c r="ID1054" s="49"/>
      <c r="IE1054" s="49"/>
      <c r="IF1054" s="49"/>
      <c r="IG1054" s="49"/>
      <c r="IH1054" s="49"/>
      <c r="II1054" s="49"/>
      <c r="IJ1054" s="49"/>
      <c r="IK1054" s="49"/>
      <c r="IL1054" s="49"/>
      <c r="IM1054" s="49"/>
      <c r="IN1054" s="49"/>
      <c r="IO1054" s="49"/>
      <c r="IP1054" s="49"/>
      <c r="IQ1054" s="49"/>
      <c r="IR1054" s="49"/>
      <c r="IS1054" s="49"/>
      <c r="IT1054" s="49"/>
      <c r="IU1054" s="49"/>
      <c r="IV1054" s="49"/>
      <c r="IW1054" s="49"/>
    </row>
    <row r="1055" spans="1:257">
      <c r="A1055"/>
      <c r="FT1055"/>
      <c r="FU1055"/>
      <c r="HA1055" s="49"/>
      <c r="HB1055" s="49"/>
      <c r="HC1055" s="6"/>
      <c r="HD1055" s="310"/>
      <c r="HE1055" s="224"/>
      <c r="HF1055" s="98"/>
      <c r="HH1055" s="105"/>
      <c r="HI1055" s="78"/>
      <c r="HJ1055" s="70"/>
      <c r="HK1055" s="49"/>
      <c r="HL1055" s="49"/>
      <c r="HM1055" s="49"/>
      <c r="HN1055" s="49"/>
      <c r="HO1055" s="49"/>
      <c r="HP1055" s="49"/>
      <c r="HQ1055" s="49"/>
      <c r="HR1055" s="49"/>
      <c r="HS1055" s="49"/>
      <c r="HT1055" s="49"/>
      <c r="HU1055" s="49"/>
      <c r="HV1055" s="49"/>
      <c r="HW1055" s="49"/>
      <c r="HX1055" s="62"/>
      <c r="HY1055" s="62"/>
      <c r="HZ1055" s="62"/>
      <c r="IA1055" s="62"/>
      <c r="IB1055" s="49"/>
      <c r="IC1055" s="49"/>
      <c r="ID1055" s="49"/>
      <c r="IE1055" s="49"/>
      <c r="IF1055" s="49"/>
      <c r="IG1055" s="49"/>
      <c r="IH1055" s="49"/>
      <c r="II1055" s="49"/>
      <c r="IJ1055" s="49"/>
      <c r="IK1055" s="49"/>
      <c r="IL1055" s="49"/>
      <c r="IM1055" s="49"/>
      <c r="IN1055" s="49"/>
      <c r="IO1055" s="49"/>
      <c r="IP1055" s="49"/>
      <c r="IQ1055" s="49"/>
      <c r="IR1055" s="49"/>
      <c r="IS1055" s="49"/>
      <c r="IT1055" s="49"/>
      <c r="IU1055" s="49"/>
      <c r="IV1055" s="49"/>
      <c r="IW1055" s="49"/>
    </row>
    <row r="1056" spans="1:257">
      <c r="A1056"/>
      <c r="FT1056"/>
      <c r="FU1056"/>
      <c r="HA1056" s="49"/>
      <c r="HB1056" s="49"/>
      <c r="HC1056" s="6"/>
      <c r="HD1056" s="310"/>
      <c r="HE1056" s="224"/>
      <c r="HF1056" s="98"/>
      <c r="HH1056" s="105"/>
      <c r="HI1056" s="78"/>
      <c r="HJ1056" s="70"/>
      <c r="HK1056" s="49"/>
      <c r="HL1056" s="49"/>
      <c r="HM1056" s="49"/>
      <c r="HN1056" s="49"/>
      <c r="HO1056" s="49"/>
      <c r="HP1056" s="49"/>
      <c r="HQ1056" s="49"/>
      <c r="HR1056" s="49"/>
      <c r="HS1056" s="49"/>
      <c r="HT1056" s="49"/>
      <c r="HU1056" s="49"/>
      <c r="HV1056" s="62"/>
      <c r="HW1056" s="62"/>
      <c r="HX1056" s="49"/>
      <c r="HY1056" s="49"/>
      <c r="HZ1056" s="49"/>
      <c r="IA1056" s="62"/>
      <c r="IB1056" s="62"/>
      <c r="IC1056" s="62"/>
      <c r="ID1056" s="62"/>
      <c r="IE1056" s="62"/>
      <c r="IF1056" s="62"/>
      <c r="IG1056" s="49"/>
      <c r="IH1056" s="49"/>
      <c r="II1056" s="49"/>
      <c r="IJ1056" s="49"/>
      <c r="IK1056" s="49"/>
      <c r="IL1056" s="49"/>
      <c r="IM1056" s="49"/>
      <c r="IN1056" s="49"/>
      <c r="IO1056" s="49"/>
      <c r="IP1056" s="49"/>
      <c r="IQ1056" s="49"/>
      <c r="IR1056" s="49"/>
      <c r="IS1056" s="49"/>
      <c r="IT1056" s="49"/>
      <c r="IU1056" s="49"/>
      <c r="IV1056" s="49"/>
      <c r="IW1056" s="49"/>
    </row>
    <row r="1057" spans="1:257">
      <c r="A1057"/>
      <c r="FT1057"/>
      <c r="FU1057"/>
      <c r="HA1057" s="49"/>
      <c r="HB1057" s="49"/>
      <c r="HC1057" s="6"/>
      <c r="HD1057" s="310"/>
      <c r="HE1057" s="224"/>
      <c r="HF1057" s="98"/>
      <c r="HH1057" s="105"/>
      <c r="HI1057" s="78"/>
      <c r="HJ1057" s="70"/>
      <c r="HK1057" s="49"/>
      <c r="HL1057" s="49"/>
      <c r="HM1057" s="49"/>
      <c r="HN1057" s="49"/>
      <c r="HO1057" s="49"/>
      <c r="HP1057" s="49"/>
      <c r="HQ1057" s="49"/>
      <c r="HR1057" s="49"/>
      <c r="HS1057" s="49"/>
      <c r="HT1057" s="49"/>
      <c r="HU1057" s="49"/>
      <c r="HV1057" s="62"/>
      <c r="HW1057" s="62"/>
      <c r="HX1057" s="62"/>
      <c r="HY1057" s="62"/>
      <c r="HZ1057" s="62"/>
      <c r="IA1057" s="62"/>
      <c r="IB1057" s="62"/>
      <c r="IC1057" s="62"/>
      <c r="ID1057" s="62"/>
      <c r="IE1057" s="62"/>
      <c r="IF1057" s="62"/>
      <c r="IG1057" s="49"/>
      <c r="IH1057" s="49"/>
      <c r="II1057" s="49"/>
      <c r="IJ1057" s="49"/>
      <c r="IK1057" s="49"/>
      <c r="IL1057" s="49"/>
      <c r="IM1057" s="49"/>
      <c r="IN1057" s="49"/>
      <c r="IO1057" s="49"/>
      <c r="IP1057" s="49"/>
      <c r="IQ1057" s="49"/>
      <c r="IR1057" s="49"/>
      <c r="IS1057" s="49"/>
      <c r="IT1057" s="49"/>
      <c r="IU1057" s="49"/>
      <c r="IV1057" s="49"/>
      <c r="IW1057" s="49"/>
    </row>
    <row r="1058" spans="1:257">
      <c r="A1058"/>
      <c r="FT1058"/>
      <c r="FU1058"/>
      <c r="HA1058" s="49"/>
      <c r="HB1058" s="49"/>
      <c r="HC1058" s="6"/>
      <c r="HD1058" s="310"/>
      <c r="HE1058" s="224"/>
      <c r="HF1058" s="98"/>
      <c r="HH1058" s="105"/>
      <c r="HI1058" s="78"/>
      <c r="HJ1058" s="70"/>
      <c r="HK1058" s="49"/>
      <c r="HL1058" s="49"/>
      <c r="HM1058" s="49"/>
      <c r="HN1058" s="49"/>
      <c r="HO1058" s="49"/>
      <c r="HP1058" s="49"/>
      <c r="HQ1058" s="49"/>
      <c r="HR1058" s="49"/>
      <c r="HS1058" s="49"/>
      <c r="HT1058" s="49"/>
      <c r="HU1058" s="49"/>
      <c r="HV1058" s="49"/>
      <c r="HW1058" s="49"/>
      <c r="HX1058" s="62"/>
      <c r="HY1058" s="62"/>
      <c r="HZ1058" s="62"/>
      <c r="IA1058" s="62"/>
      <c r="IB1058" s="62"/>
      <c r="IC1058" s="62"/>
      <c r="ID1058" s="62"/>
      <c r="IE1058" s="62"/>
      <c r="IF1058" s="62"/>
      <c r="IG1058" s="62"/>
      <c r="IH1058" s="62"/>
      <c r="II1058" s="49"/>
      <c r="IJ1058" s="49"/>
      <c r="IK1058" s="49"/>
      <c r="IL1058" s="49"/>
      <c r="IM1058" s="49"/>
      <c r="IN1058" s="49"/>
      <c r="IO1058" s="49"/>
      <c r="IP1058" s="49"/>
      <c r="IQ1058" s="49"/>
      <c r="IR1058" s="49"/>
      <c r="IS1058" s="49"/>
      <c r="IT1058" s="49"/>
      <c r="IU1058" s="49"/>
      <c r="IV1058" s="49"/>
      <c r="IW1058" s="49"/>
    </row>
    <row r="1059" spans="1:257">
      <c r="A1059"/>
      <c r="FT1059"/>
      <c r="FU1059"/>
      <c r="HA1059" s="62"/>
      <c r="HB1059" s="62"/>
      <c r="HC1059" s="6"/>
      <c r="HD1059" s="311"/>
      <c r="HE1059" s="225"/>
      <c r="HF1059" s="99"/>
      <c r="HH1059" s="106"/>
      <c r="HI1059" s="78"/>
      <c r="HJ1059" s="73"/>
      <c r="HK1059" s="62"/>
      <c r="HL1059" s="62"/>
      <c r="HM1059" s="62"/>
      <c r="HN1059" s="62"/>
      <c r="HO1059" s="62"/>
      <c r="HP1059" s="62"/>
      <c r="HQ1059" s="62"/>
      <c r="HR1059" s="62"/>
      <c r="HS1059" s="62"/>
      <c r="HT1059" s="62"/>
      <c r="HU1059" s="62"/>
      <c r="HV1059" s="49"/>
      <c r="HW1059" s="49"/>
      <c r="HX1059" s="49"/>
      <c r="HY1059" s="49"/>
      <c r="HZ1059" s="49"/>
      <c r="IA1059" s="49"/>
      <c r="IB1059" s="49"/>
      <c r="IC1059" s="49"/>
      <c r="ID1059" s="49"/>
      <c r="IE1059" s="49"/>
      <c r="IF1059" s="49"/>
      <c r="IG1059" s="62"/>
      <c r="IH1059" s="62"/>
      <c r="II1059" s="49"/>
      <c r="IJ1059" s="49"/>
      <c r="IK1059" s="49"/>
      <c r="IL1059" s="49"/>
      <c r="IM1059" s="49"/>
      <c r="IN1059" s="49"/>
      <c r="IO1059" s="49"/>
      <c r="IP1059" s="49"/>
      <c r="IQ1059" s="49"/>
      <c r="IR1059" s="49"/>
      <c r="IS1059" s="49"/>
      <c r="IT1059" s="49"/>
      <c r="IU1059" s="49"/>
      <c r="IV1059" s="49"/>
      <c r="IW1059" s="49"/>
    </row>
    <row r="1060" spans="1:257">
      <c r="A1060"/>
      <c r="FT1060"/>
      <c r="FU1060"/>
      <c r="HA1060" s="62"/>
      <c r="HB1060" s="62"/>
      <c r="HC1060" s="6"/>
      <c r="HD1060" s="310"/>
      <c r="HE1060" s="224"/>
      <c r="HF1060" s="98"/>
      <c r="HH1060" s="105"/>
      <c r="HI1060" s="78"/>
      <c r="HJ1060" s="73"/>
      <c r="HK1060" s="62"/>
      <c r="HL1060" s="62"/>
      <c r="HM1060" s="62"/>
      <c r="HN1060" s="62"/>
      <c r="HO1060" s="62"/>
      <c r="HP1060" s="62"/>
      <c r="HQ1060" s="62"/>
      <c r="HR1060" s="62"/>
      <c r="HS1060" s="62"/>
      <c r="HT1060" s="62"/>
      <c r="HU1060" s="62"/>
      <c r="HV1060" s="49"/>
      <c r="HW1060" s="49"/>
      <c r="HX1060" s="49"/>
      <c r="HY1060" s="49"/>
      <c r="HZ1060" s="49"/>
      <c r="IA1060" s="62"/>
      <c r="IB1060" s="49"/>
      <c r="IC1060" s="49"/>
      <c r="ID1060" s="49"/>
      <c r="IE1060" s="49"/>
      <c r="IF1060" s="49"/>
      <c r="IG1060" s="62"/>
      <c r="IH1060" s="62"/>
      <c r="II1060" s="62"/>
      <c r="IJ1060" s="49"/>
      <c r="IK1060" s="49"/>
      <c r="IL1060" s="49"/>
      <c r="IM1060" s="49"/>
      <c r="IN1060" s="49"/>
      <c r="IO1060" s="49"/>
      <c r="IP1060" s="49"/>
      <c r="IQ1060" s="49"/>
      <c r="IR1060" s="49"/>
      <c r="IS1060" s="49"/>
      <c r="IT1060" s="49"/>
      <c r="IU1060" s="49"/>
      <c r="IV1060" s="49"/>
      <c r="IW1060" s="49"/>
    </row>
    <row r="1061" spans="1:257">
      <c r="A1061"/>
      <c r="FT1061"/>
      <c r="FU1061"/>
      <c r="HA1061" s="62"/>
      <c r="HB1061" s="62"/>
      <c r="HC1061" s="6"/>
      <c r="HD1061" s="310"/>
      <c r="HE1061" s="224"/>
      <c r="HF1061" s="98"/>
      <c r="HH1061" s="105"/>
      <c r="HI1061" s="78"/>
      <c r="HJ1061" s="73"/>
      <c r="HK1061" s="62"/>
      <c r="HL1061" s="62"/>
      <c r="HM1061" s="62"/>
      <c r="HN1061" s="62"/>
      <c r="HO1061" s="62"/>
      <c r="HP1061" s="62"/>
      <c r="HQ1061" s="62"/>
      <c r="HR1061" s="62"/>
      <c r="HS1061" s="62"/>
      <c r="HT1061" s="62"/>
      <c r="HU1061" s="62"/>
      <c r="HV1061" s="49"/>
      <c r="HW1061" s="49"/>
      <c r="HX1061" s="49"/>
      <c r="HY1061" s="49"/>
      <c r="HZ1061" s="49"/>
      <c r="IA1061" s="62"/>
      <c r="IB1061" s="49"/>
      <c r="IC1061" s="49"/>
      <c r="ID1061" s="49"/>
      <c r="IE1061" s="49"/>
      <c r="IF1061" s="49"/>
      <c r="IG1061" s="49"/>
      <c r="IH1061" s="49"/>
      <c r="II1061" s="62"/>
      <c r="IJ1061" s="62"/>
      <c r="IK1061" s="62"/>
      <c r="IL1061" s="49"/>
      <c r="IM1061" s="49"/>
      <c r="IN1061" s="49"/>
      <c r="IO1061" s="49"/>
      <c r="IP1061" s="49"/>
      <c r="IQ1061" s="49"/>
      <c r="IR1061" s="49"/>
      <c r="IS1061" s="49"/>
      <c r="IT1061" s="49"/>
      <c r="IU1061" s="49"/>
      <c r="IV1061" s="49"/>
      <c r="IW1061" s="49"/>
    </row>
    <row r="1062" spans="1:257">
      <c r="A1062"/>
      <c r="FT1062"/>
      <c r="FU1062"/>
      <c r="HA1062" s="62"/>
      <c r="HB1062" s="62"/>
      <c r="HC1062" s="6"/>
      <c r="HD1062" s="310"/>
      <c r="HE1062" s="224"/>
      <c r="HF1062" s="98"/>
      <c r="HH1062" s="105"/>
      <c r="HI1062" s="78"/>
      <c r="HJ1062" s="73"/>
      <c r="HK1062" s="62"/>
      <c r="HL1062" s="62"/>
      <c r="HM1062" s="62"/>
      <c r="HN1062" s="62"/>
      <c r="HO1062" s="62"/>
      <c r="HP1062" s="62"/>
      <c r="HQ1062" s="62"/>
      <c r="HR1062" s="62"/>
      <c r="HS1062" s="62"/>
      <c r="HT1062" s="62"/>
      <c r="HU1062" s="62"/>
      <c r="HV1062" s="49"/>
      <c r="HW1062" s="49"/>
      <c r="HX1062" s="49"/>
      <c r="HY1062" s="49"/>
      <c r="HZ1062" s="49"/>
      <c r="IA1062" s="49"/>
      <c r="IB1062" s="62"/>
      <c r="IC1062" s="62"/>
      <c r="ID1062" s="62"/>
      <c r="IE1062" s="62"/>
      <c r="IF1062" s="62"/>
      <c r="IG1062" s="49"/>
      <c r="IH1062" s="49"/>
      <c r="II1062" s="62"/>
      <c r="IJ1062" s="62"/>
      <c r="IK1062" s="62"/>
      <c r="IL1062" s="49"/>
      <c r="IM1062" s="49"/>
      <c r="IN1062" s="49"/>
      <c r="IO1062" s="49"/>
      <c r="IP1062" s="49"/>
      <c r="IQ1062" s="49"/>
      <c r="IR1062" s="49"/>
      <c r="IS1062" s="49"/>
      <c r="IT1062" s="49"/>
      <c r="IU1062" s="49"/>
      <c r="IV1062" s="49"/>
      <c r="IW1062" s="49"/>
    </row>
    <row r="1063" spans="1:257">
      <c r="A1063"/>
      <c r="FT1063"/>
      <c r="FU1063"/>
      <c r="HA1063" s="62"/>
      <c r="HB1063" s="62"/>
      <c r="HC1063" s="6"/>
      <c r="HD1063" s="310"/>
      <c r="HE1063" s="224"/>
      <c r="HF1063" s="98"/>
      <c r="HH1063" s="105"/>
      <c r="HI1063" s="78"/>
      <c r="HJ1063" s="73"/>
      <c r="HK1063" s="62"/>
      <c r="HL1063" s="62"/>
      <c r="HM1063" s="62"/>
      <c r="HN1063" s="62"/>
      <c r="HO1063" s="62"/>
      <c r="HP1063" s="62"/>
      <c r="HQ1063" s="62"/>
      <c r="HR1063" s="62"/>
      <c r="HS1063" s="62"/>
      <c r="HT1063" s="62"/>
      <c r="HU1063" s="62"/>
      <c r="HV1063" s="62"/>
      <c r="HW1063" s="62"/>
      <c r="HX1063" s="49"/>
      <c r="HY1063" s="49"/>
      <c r="HZ1063" s="49"/>
      <c r="IA1063" s="49"/>
      <c r="IB1063" s="62"/>
      <c r="IC1063" s="62"/>
      <c r="ID1063" s="62"/>
      <c r="IE1063" s="62"/>
      <c r="IF1063" s="62"/>
      <c r="IG1063" s="49"/>
      <c r="IH1063" s="49"/>
      <c r="II1063" s="49"/>
      <c r="IJ1063" s="62"/>
      <c r="IK1063" s="62"/>
      <c r="IL1063" s="62"/>
      <c r="IM1063" s="62"/>
      <c r="IN1063" s="62"/>
      <c r="IO1063" s="62"/>
      <c r="IP1063" s="62"/>
      <c r="IQ1063" s="62"/>
      <c r="IR1063" s="62"/>
      <c r="IS1063" s="62"/>
      <c r="IT1063" s="62"/>
      <c r="IU1063" s="62"/>
      <c r="IV1063" s="62"/>
      <c r="IW1063" s="49"/>
    </row>
    <row r="1064" spans="1:257">
      <c r="A1064"/>
      <c r="FT1064"/>
      <c r="FU1064"/>
      <c r="HA1064" s="62"/>
      <c r="HB1064" s="62"/>
      <c r="HC1064" s="6"/>
      <c r="HD1064" s="310"/>
      <c r="HE1064" s="224"/>
      <c r="HF1064" s="98"/>
      <c r="HH1064" s="105"/>
      <c r="HI1064" s="78"/>
      <c r="HJ1064" s="73"/>
      <c r="HK1064" s="62"/>
      <c r="HL1064" s="62"/>
      <c r="HM1064" s="62"/>
      <c r="HN1064" s="62"/>
      <c r="HO1064" s="62"/>
      <c r="HP1064" s="62"/>
      <c r="HQ1064" s="62"/>
      <c r="HR1064" s="62"/>
      <c r="HS1064" s="62"/>
      <c r="HT1064" s="62"/>
      <c r="HU1064" s="62"/>
      <c r="HV1064" s="62"/>
      <c r="HW1064" s="62"/>
      <c r="HX1064" s="62"/>
      <c r="HY1064" s="62"/>
      <c r="HZ1064" s="62"/>
      <c r="IA1064" s="49"/>
      <c r="IB1064" s="49"/>
      <c r="IC1064" s="49"/>
      <c r="ID1064" s="49"/>
      <c r="IE1064" s="49"/>
      <c r="IF1064" s="49"/>
      <c r="IG1064" s="62"/>
      <c r="IH1064" s="62"/>
      <c r="II1064" s="49"/>
      <c r="IJ1064" s="49"/>
      <c r="IK1064" s="49"/>
      <c r="IL1064" s="62"/>
      <c r="IM1064" s="62"/>
      <c r="IN1064" s="62"/>
      <c r="IO1064" s="62"/>
      <c r="IP1064" s="62"/>
      <c r="IQ1064" s="62"/>
      <c r="IR1064" s="62"/>
      <c r="IS1064" s="62"/>
      <c r="IT1064" s="62"/>
      <c r="IU1064" s="62"/>
      <c r="IV1064" s="62"/>
      <c r="IW1064" s="62"/>
    </row>
    <row r="1065" spans="1:257">
      <c r="A1065"/>
      <c r="FT1065"/>
      <c r="FU1065"/>
      <c r="HA1065" s="49"/>
      <c r="HB1065" s="49"/>
      <c r="HC1065" s="6"/>
      <c r="HD1065" s="310"/>
      <c r="HE1065" s="224"/>
      <c r="HF1065" s="98"/>
      <c r="HH1065" s="105"/>
      <c r="HI1065" s="78"/>
      <c r="HJ1065" s="70"/>
      <c r="HK1065" s="49"/>
      <c r="HL1065" s="49"/>
      <c r="HM1065" s="49"/>
      <c r="HN1065" s="49"/>
      <c r="HO1065" s="49"/>
      <c r="HP1065" s="49"/>
      <c r="HQ1065" s="49"/>
      <c r="HR1065" s="49"/>
      <c r="HS1065" s="49"/>
      <c r="HT1065" s="49"/>
      <c r="HU1065" s="49"/>
      <c r="HV1065" s="62"/>
      <c r="HW1065" s="62"/>
      <c r="HX1065" s="62"/>
      <c r="HY1065" s="62"/>
      <c r="HZ1065" s="62"/>
      <c r="IA1065" s="62"/>
      <c r="IB1065" s="49"/>
      <c r="IC1065" s="49"/>
      <c r="ID1065" s="49"/>
      <c r="IE1065" s="49"/>
      <c r="IF1065" s="49"/>
      <c r="IG1065" s="62"/>
      <c r="IH1065" s="62"/>
      <c r="II1065" s="62"/>
      <c r="IJ1065" s="49"/>
      <c r="IK1065" s="49"/>
      <c r="IL1065" s="62"/>
      <c r="IM1065" s="62"/>
      <c r="IN1065" s="62"/>
      <c r="IO1065" s="62"/>
      <c r="IP1065" s="62"/>
      <c r="IQ1065" s="62"/>
      <c r="IR1065" s="62"/>
      <c r="IS1065" s="62"/>
      <c r="IT1065" s="62"/>
      <c r="IU1065" s="62"/>
      <c r="IV1065" s="62"/>
      <c r="IW1065" s="62"/>
    </row>
    <row r="1066" spans="1:257">
      <c r="A1066"/>
      <c r="FT1066"/>
      <c r="FU1066"/>
      <c r="HA1066" s="62"/>
      <c r="HB1066" s="62"/>
      <c r="HC1066" s="6"/>
      <c r="HD1066" s="310"/>
      <c r="HE1066" s="224"/>
      <c r="HF1066" s="98"/>
      <c r="HH1066" s="105"/>
      <c r="HI1066" s="78"/>
      <c r="HJ1066" s="73"/>
      <c r="HK1066" s="62"/>
      <c r="HL1066" s="62"/>
      <c r="HM1066" s="62"/>
      <c r="HN1066" s="62"/>
      <c r="HO1066" s="62"/>
      <c r="HP1066" s="62"/>
      <c r="HQ1066" s="62"/>
      <c r="HR1066" s="62"/>
      <c r="HS1066" s="62"/>
      <c r="HT1066" s="62"/>
      <c r="HU1066" s="62"/>
      <c r="HV1066" s="62"/>
      <c r="HW1066" s="62"/>
      <c r="HX1066" s="62"/>
      <c r="HY1066" s="62"/>
      <c r="HZ1066" s="62"/>
      <c r="IA1066" s="49"/>
      <c r="IB1066" s="49"/>
      <c r="IC1066" s="49"/>
      <c r="ID1066" s="49"/>
      <c r="IE1066" s="49"/>
      <c r="IF1066" s="49"/>
      <c r="IG1066" s="49"/>
      <c r="IH1066" s="49"/>
      <c r="II1066" s="62"/>
      <c r="IJ1066" s="62"/>
      <c r="IK1066" s="62"/>
      <c r="IL1066" s="62"/>
      <c r="IM1066" s="62"/>
      <c r="IN1066" s="62"/>
      <c r="IO1066" s="62"/>
      <c r="IP1066" s="62"/>
      <c r="IQ1066" s="62"/>
      <c r="IR1066" s="62"/>
      <c r="IS1066" s="62"/>
      <c r="IT1066" s="62"/>
      <c r="IU1066" s="62"/>
      <c r="IV1066" s="62"/>
      <c r="IW1066" s="62"/>
    </row>
    <row r="1067" spans="1:257">
      <c r="A1067"/>
      <c r="FT1067"/>
      <c r="FU1067"/>
      <c r="HA1067" s="62"/>
      <c r="HB1067" s="62"/>
      <c r="HC1067" s="6"/>
      <c r="HD1067" s="310"/>
      <c r="HE1067" s="224"/>
      <c r="HF1067" s="98"/>
      <c r="HH1067" s="105"/>
      <c r="HI1067" s="78"/>
      <c r="HJ1067" s="73"/>
      <c r="HK1067" s="62"/>
      <c r="HL1067" s="62"/>
      <c r="HM1067" s="62"/>
      <c r="HN1067" s="62"/>
      <c r="HO1067" s="62"/>
      <c r="HP1067" s="62"/>
      <c r="HQ1067" s="62"/>
      <c r="HR1067" s="62"/>
      <c r="HS1067" s="62"/>
      <c r="HT1067" s="62"/>
      <c r="HU1067" s="62"/>
      <c r="HV1067" s="62"/>
      <c r="HW1067" s="62"/>
      <c r="HX1067" s="62"/>
      <c r="HY1067" s="62"/>
      <c r="HZ1067" s="62"/>
      <c r="IA1067" s="49"/>
      <c r="IB1067" s="62"/>
      <c r="IC1067" s="62"/>
      <c r="ID1067" s="62"/>
      <c r="IE1067" s="62"/>
      <c r="IF1067" s="62"/>
      <c r="IG1067" s="62"/>
      <c r="IH1067" s="62"/>
      <c r="II1067" s="62"/>
      <c r="IJ1067" s="62"/>
      <c r="IK1067" s="62"/>
      <c r="IL1067" s="62"/>
      <c r="IM1067" s="62"/>
      <c r="IN1067" s="62"/>
      <c r="IO1067" s="62"/>
      <c r="IP1067" s="62"/>
      <c r="IQ1067" s="62"/>
      <c r="IR1067" s="62"/>
      <c r="IS1067" s="62"/>
      <c r="IT1067" s="62"/>
      <c r="IU1067" s="62"/>
      <c r="IV1067" s="62"/>
      <c r="IW1067" s="62"/>
    </row>
    <row r="1068" spans="1:257">
      <c r="A1068"/>
      <c r="FT1068"/>
      <c r="FU1068"/>
      <c r="HA1068" s="49"/>
      <c r="HB1068" s="49"/>
      <c r="HC1068" s="6"/>
      <c r="HD1068" s="310"/>
      <c r="HE1068" s="224"/>
      <c r="HF1068" s="98"/>
      <c r="HH1068" s="105"/>
      <c r="HI1068" s="78"/>
      <c r="HJ1068" s="70"/>
      <c r="HK1068" s="49"/>
      <c r="HL1068" s="49"/>
      <c r="HM1068" s="49"/>
      <c r="HN1068" s="49"/>
      <c r="HO1068" s="49"/>
      <c r="HP1068" s="49"/>
      <c r="HQ1068" s="49"/>
      <c r="HR1068" s="49"/>
      <c r="HS1068" s="49"/>
      <c r="HT1068" s="49"/>
      <c r="HU1068" s="49"/>
      <c r="HV1068" s="62"/>
      <c r="HW1068" s="62"/>
      <c r="HX1068" s="62"/>
      <c r="HY1068" s="62"/>
      <c r="HZ1068" s="62"/>
      <c r="IA1068" s="62"/>
      <c r="IB1068" s="49"/>
      <c r="IC1068" s="49"/>
      <c r="ID1068" s="49"/>
      <c r="IE1068" s="49"/>
      <c r="IF1068" s="49"/>
      <c r="IG1068" s="49"/>
      <c r="IH1068" s="49"/>
      <c r="II1068" s="49"/>
      <c r="IJ1068" s="49"/>
      <c r="IK1068" s="49"/>
      <c r="IL1068" s="49"/>
      <c r="IM1068" s="49"/>
      <c r="IN1068" s="49"/>
      <c r="IO1068" s="49"/>
      <c r="IP1068" s="49"/>
      <c r="IQ1068" s="49"/>
      <c r="IR1068" s="49"/>
      <c r="IS1068" s="49"/>
      <c r="IT1068" s="49"/>
      <c r="IU1068" s="49"/>
      <c r="IV1068" s="49"/>
      <c r="IW1068" s="49"/>
    </row>
    <row r="1069" spans="1:257">
      <c r="A1069"/>
      <c r="FT1069"/>
      <c r="FU1069"/>
      <c r="HA1069" s="49"/>
      <c r="HB1069" s="49"/>
      <c r="HC1069" s="6"/>
      <c r="HD1069" s="310"/>
      <c r="HE1069" s="224"/>
      <c r="HF1069" s="98"/>
      <c r="HH1069" s="105"/>
      <c r="HI1069" s="78"/>
      <c r="HJ1069" s="70"/>
      <c r="HK1069" s="49"/>
      <c r="HL1069" s="49"/>
      <c r="HM1069" s="49"/>
      <c r="HN1069" s="49"/>
      <c r="HO1069" s="49"/>
      <c r="HP1069" s="49"/>
      <c r="HQ1069" s="49"/>
      <c r="HR1069" s="49"/>
      <c r="HS1069" s="49"/>
      <c r="HT1069" s="49"/>
      <c r="HU1069" s="49"/>
      <c r="HV1069" s="49"/>
      <c r="HW1069" s="49"/>
      <c r="HX1069" s="62"/>
      <c r="HY1069" s="62"/>
      <c r="HZ1069" s="62"/>
      <c r="IA1069" s="62"/>
      <c r="IB1069" s="49"/>
      <c r="IC1069" s="49"/>
      <c r="ID1069" s="49"/>
      <c r="IE1069" s="49"/>
      <c r="IF1069" s="49"/>
      <c r="IG1069" s="49"/>
      <c r="IH1069" s="49"/>
      <c r="II1069" s="49"/>
      <c r="IJ1069" s="49"/>
      <c r="IK1069" s="49"/>
      <c r="IL1069" s="49"/>
      <c r="IM1069" s="49"/>
      <c r="IN1069" s="49"/>
      <c r="IO1069" s="49"/>
      <c r="IP1069" s="49"/>
      <c r="IQ1069" s="49"/>
      <c r="IR1069" s="49"/>
      <c r="IS1069" s="49"/>
      <c r="IT1069" s="49"/>
      <c r="IU1069" s="49"/>
      <c r="IV1069" s="49"/>
      <c r="IW1069" s="49"/>
    </row>
    <row r="1070" spans="1:257">
      <c r="A1070"/>
      <c r="FT1070"/>
      <c r="FU1070"/>
      <c r="HA1070" s="49"/>
      <c r="HB1070" s="49"/>
      <c r="HC1070" s="6"/>
      <c r="HD1070" s="310"/>
      <c r="HE1070" s="224"/>
      <c r="HF1070" s="98"/>
      <c r="HH1070" s="105"/>
      <c r="HI1070" s="78"/>
      <c r="HJ1070" s="70"/>
      <c r="HK1070" s="49"/>
      <c r="HL1070" s="49"/>
      <c r="HM1070" s="49"/>
      <c r="HN1070" s="49"/>
      <c r="HO1070" s="49"/>
      <c r="HP1070" s="49"/>
      <c r="HQ1070" s="49"/>
      <c r="HR1070" s="49"/>
      <c r="HS1070" s="49"/>
      <c r="HT1070" s="49"/>
      <c r="HU1070" s="49"/>
      <c r="HV1070" s="62"/>
      <c r="HW1070" s="62"/>
      <c r="HX1070" s="49"/>
      <c r="HY1070" s="49"/>
      <c r="HZ1070" s="49"/>
      <c r="IA1070" s="62"/>
      <c r="IB1070" s="62"/>
      <c r="IC1070" s="62"/>
      <c r="ID1070" s="62"/>
      <c r="IE1070" s="62"/>
      <c r="IF1070" s="62"/>
      <c r="IG1070" s="49"/>
      <c r="IH1070" s="49"/>
      <c r="II1070" s="49"/>
      <c r="IJ1070" s="49"/>
      <c r="IK1070" s="49"/>
      <c r="IL1070" s="49"/>
      <c r="IM1070" s="49"/>
      <c r="IN1070" s="49"/>
      <c r="IO1070" s="49"/>
      <c r="IP1070" s="49"/>
      <c r="IQ1070" s="49"/>
      <c r="IR1070" s="49"/>
      <c r="IS1070" s="49"/>
      <c r="IT1070" s="49"/>
      <c r="IU1070" s="49"/>
      <c r="IV1070" s="49"/>
      <c r="IW1070" s="49"/>
    </row>
    <row r="1071" spans="1:257">
      <c r="A1071"/>
      <c r="FT1071"/>
      <c r="FU1071"/>
      <c r="HA1071" s="49"/>
      <c r="HB1071" s="49"/>
      <c r="HC1071" s="6"/>
      <c r="HD1071" s="310"/>
      <c r="HE1071" s="224"/>
      <c r="HF1071" s="98"/>
      <c r="HH1071" s="105"/>
      <c r="HI1071" s="78"/>
      <c r="HJ1071" s="70"/>
      <c r="HK1071" s="49"/>
      <c r="HL1071" s="49"/>
      <c r="HM1071" s="49"/>
      <c r="HN1071" s="49"/>
      <c r="HO1071" s="49"/>
      <c r="HP1071" s="49"/>
      <c r="HQ1071" s="49"/>
      <c r="HR1071" s="49"/>
      <c r="HS1071" s="49"/>
      <c r="HT1071" s="49"/>
      <c r="HU1071" s="49"/>
      <c r="HV1071" s="62"/>
      <c r="HW1071" s="62"/>
      <c r="HX1071" s="62"/>
      <c r="HY1071" s="62"/>
      <c r="HZ1071" s="62"/>
      <c r="IA1071" s="62"/>
      <c r="IB1071" s="62"/>
      <c r="IC1071" s="62"/>
      <c r="ID1071" s="62"/>
      <c r="IE1071" s="62"/>
      <c r="IF1071" s="62"/>
      <c r="IG1071" s="49"/>
      <c r="IH1071" s="49"/>
      <c r="II1071" s="49"/>
      <c r="IJ1071" s="49"/>
      <c r="IK1071" s="49"/>
      <c r="IL1071" s="49"/>
      <c r="IM1071" s="49"/>
      <c r="IN1071" s="49"/>
      <c r="IO1071" s="49"/>
      <c r="IP1071" s="49"/>
      <c r="IQ1071" s="49"/>
      <c r="IR1071" s="49"/>
      <c r="IS1071" s="49"/>
      <c r="IT1071" s="49"/>
      <c r="IU1071" s="49"/>
      <c r="IV1071" s="49"/>
      <c r="IW1071" s="49"/>
    </row>
    <row r="1072" spans="1:257">
      <c r="A1072"/>
      <c r="FT1072"/>
      <c r="FU1072"/>
      <c r="HA1072" s="49"/>
      <c r="HB1072" s="49"/>
      <c r="HC1072" s="6"/>
      <c r="HD1072" s="310"/>
      <c r="HE1072" s="224"/>
      <c r="HF1072" s="98"/>
      <c r="HH1072" s="105"/>
      <c r="HI1072" s="78"/>
      <c r="HJ1072" s="70"/>
      <c r="HK1072" s="49"/>
      <c r="HL1072" s="49"/>
      <c r="HM1072" s="49"/>
      <c r="HN1072" s="49"/>
      <c r="HO1072" s="49"/>
      <c r="HP1072" s="49"/>
      <c r="HQ1072" s="49"/>
      <c r="HR1072" s="49"/>
      <c r="HS1072" s="49"/>
      <c r="HT1072" s="49"/>
      <c r="HU1072" s="49"/>
      <c r="HV1072" s="49"/>
      <c r="HW1072" s="49"/>
      <c r="HX1072" s="62"/>
      <c r="HY1072" s="62"/>
      <c r="HZ1072" s="62"/>
      <c r="IA1072" s="49"/>
      <c r="IB1072" s="62"/>
      <c r="IC1072" s="62"/>
      <c r="ID1072" s="62"/>
      <c r="IE1072" s="62"/>
      <c r="IF1072" s="62"/>
      <c r="IG1072" s="62"/>
      <c r="IH1072" s="62"/>
      <c r="II1072" s="49"/>
      <c r="IJ1072" s="49"/>
      <c r="IK1072" s="49"/>
      <c r="IL1072" s="49"/>
      <c r="IM1072" s="49"/>
      <c r="IN1072" s="49"/>
      <c r="IO1072" s="49"/>
      <c r="IP1072" s="49"/>
      <c r="IQ1072" s="49"/>
      <c r="IR1072" s="49"/>
      <c r="IS1072" s="49"/>
      <c r="IT1072" s="49"/>
      <c r="IU1072" s="49"/>
      <c r="IV1072" s="49"/>
      <c r="IW1072" s="49"/>
    </row>
    <row r="1073" spans="1:257">
      <c r="A1073"/>
      <c r="FT1073"/>
      <c r="FU1073"/>
      <c r="HA1073" s="62"/>
      <c r="HB1073" s="62"/>
      <c r="HC1073" s="6"/>
      <c r="HD1073" s="311"/>
      <c r="HE1073" s="225"/>
      <c r="HF1073" s="99"/>
      <c r="HH1073" s="106"/>
      <c r="HI1073" s="78"/>
      <c r="HJ1073" s="73"/>
      <c r="HK1073" s="62"/>
      <c r="HL1073" s="62"/>
      <c r="HM1073" s="62"/>
      <c r="HN1073" s="62"/>
      <c r="HO1073" s="62"/>
      <c r="HP1073" s="62"/>
      <c r="HQ1073" s="62"/>
      <c r="HR1073" s="62"/>
      <c r="HS1073" s="62"/>
      <c r="HT1073" s="62"/>
      <c r="HU1073" s="62"/>
      <c r="HV1073" s="49"/>
      <c r="HW1073" s="49"/>
      <c r="HX1073" s="49"/>
      <c r="HY1073" s="49"/>
      <c r="HZ1073" s="49"/>
      <c r="IA1073" s="49"/>
      <c r="IB1073" s="49"/>
      <c r="IC1073" s="49"/>
      <c r="ID1073" s="49"/>
      <c r="IE1073" s="49"/>
      <c r="IF1073" s="49"/>
      <c r="IG1073" s="62"/>
      <c r="IH1073" s="62"/>
      <c r="II1073" s="49"/>
      <c r="IJ1073" s="49"/>
      <c r="IK1073" s="49"/>
      <c r="IL1073" s="49"/>
      <c r="IM1073" s="49"/>
      <c r="IN1073" s="49"/>
      <c r="IO1073" s="49"/>
      <c r="IP1073" s="49"/>
      <c r="IQ1073" s="49"/>
      <c r="IR1073" s="49"/>
      <c r="IS1073" s="49"/>
      <c r="IT1073" s="49"/>
      <c r="IU1073" s="49"/>
      <c r="IV1073" s="49"/>
      <c r="IW1073" s="49"/>
    </row>
    <row r="1074" spans="1:257">
      <c r="A1074"/>
      <c r="FT1074"/>
      <c r="FU1074"/>
      <c r="HA1074" s="62"/>
      <c r="HB1074" s="62"/>
      <c r="HC1074" s="6"/>
      <c r="HD1074" s="310"/>
      <c r="HE1074" s="224"/>
      <c r="HF1074" s="98"/>
      <c r="HH1074" s="105"/>
      <c r="HI1074" s="78"/>
      <c r="HJ1074" s="73"/>
      <c r="HK1074" s="62"/>
      <c r="HL1074" s="62"/>
      <c r="HM1074" s="62"/>
      <c r="HN1074" s="62"/>
      <c r="HO1074" s="62"/>
      <c r="HP1074" s="62"/>
      <c r="HQ1074" s="62"/>
      <c r="HR1074" s="62"/>
      <c r="HS1074" s="62"/>
      <c r="HT1074" s="62"/>
      <c r="HU1074" s="62"/>
      <c r="HV1074" s="49"/>
      <c r="HW1074" s="49"/>
      <c r="HX1074" s="49"/>
      <c r="HY1074" s="49"/>
      <c r="HZ1074" s="49"/>
      <c r="IA1074" s="62"/>
      <c r="IB1074" s="49"/>
      <c r="IC1074" s="49"/>
      <c r="ID1074" s="49"/>
      <c r="IE1074" s="49"/>
      <c r="IF1074" s="49"/>
      <c r="IG1074" s="62"/>
      <c r="IH1074" s="62"/>
      <c r="II1074" s="62"/>
      <c r="IJ1074" s="49"/>
      <c r="IK1074" s="49"/>
      <c r="IL1074" s="49"/>
      <c r="IM1074" s="49"/>
      <c r="IN1074" s="49"/>
      <c r="IO1074" s="49"/>
      <c r="IP1074" s="49"/>
      <c r="IQ1074" s="49"/>
      <c r="IR1074" s="49"/>
      <c r="IS1074" s="49"/>
      <c r="IT1074" s="49"/>
      <c r="IU1074" s="49"/>
      <c r="IV1074" s="49"/>
      <c r="IW1074" s="49"/>
    </row>
    <row r="1075" spans="1:257">
      <c r="A1075"/>
      <c r="FT1075"/>
      <c r="FU1075"/>
      <c r="HA1075" s="62"/>
      <c r="HB1075" s="62"/>
      <c r="HC1075" s="6"/>
      <c r="HD1075" s="310"/>
      <c r="HE1075" s="224"/>
      <c r="HF1075" s="98"/>
      <c r="HH1075" s="105"/>
      <c r="HI1075" s="78"/>
      <c r="HJ1075" s="73"/>
      <c r="HK1075" s="62"/>
      <c r="HL1075" s="62"/>
      <c r="HM1075" s="62"/>
      <c r="HN1075" s="62"/>
      <c r="HO1075" s="62"/>
      <c r="HP1075" s="62"/>
      <c r="HQ1075" s="62"/>
      <c r="HR1075" s="62"/>
      <c r="HS1075" s="62"/>
      <c r="HT1075" s="62"/>
      <c r="HU1075" s="62"/>
      <c r="HV1075" s="49"/>
      <c r="HW1075" s="49"/>
      <c r="HX1075" s="49"/>
      <c r="HY1075" s="49"/>
      <c r="HZ1075" s="49"/>
      <c r="IA1075" s="62"/>
      <c r="IB1075" s="49"/>
      <c r="IC1075" s="49"/>
      <c r="ID1075" s="49"/>
      <c r="IE1075" s="49"/>
      <c r="IF1075" s="49"/>
      <c r="IG1075" s="49"/>
      <c r="IH1075" s="49"/>
      <c r="II1075" s="62"/>
      <c r="IJ1075" s="62"/>
      <c r="IK1075" s="62"/>
      <c r="IL1075" s="49"/>
      <c r="IM1075" s="49"/>
      <c r="IN1075" s="49"/>
      <c r="IO1075" s="49"/>
      <c r="IP1075" s="49"/>
      <c r="IQ1075" s="49"/>
      <c r="IR1075" s="49"/>
      <c r="IS1075" s="49"/>
      <c r="IT1075" s="49"/>
      <c r="IU1075" s="49"/>
      <c r="IV1075" s="49"/>
      <c r="IW1075" s="49"/>
    </row>
    <row r="1076" spans="1:257">
      <c r="A1076"/>
      <c r="FT1076"/>
      <c r="FU1076"/>
      <c r="HA1076" s="62"/>
      <c r="HB1076" s="62"/>
      <c r="HC1076" s="6"/>
      <c r="HD1076" s="310"/>
      <c r="HE1076" s="224"/>
      <c r="HF1076" s="98"/>
      <c r="HH1076" s="105"/>
      <c r="HI1076" s="78"/>
      <c r="HJ1076" s="73"/>
      <c r="HK1076" s="62"/>
      <c r="HL1076" s="62"/>
      <c r="HM1076" s="62"/>
      <c r="HN1076" s="62"/>
      <c r="HO1076" s="62"/>
      <c r="HP1076" s="62"/>
      <c r="HQ1076" s="62"/>
      <c r="HR1076" s="62"/>
      <c r="HS1076" s="62"/>
      <c r="HT1076" s="62"/>
      <c r="HU1076" s="62"/>
      <c r="HV1076" s="49"/>
      <c r="HW1076" s="49"/>
      <c r="HX1076" s="49"/>
      <c r="HY1076" s="49"/>
      <c r="HZ1076" s="49"/>
      <c r="IA1076" s="49"/>
      <c r="IB1076" s="62"/>
      <c r="IC1076" s="62"/>
      <c r="ID1076" s="62"/>
      <c r="IE1076" s="62"/>
      <c r="IF1076" s="62"/>
      <c r="IG1076" s="49"/>
      <c r="IH1076" s="49"/>
      <c r="II1076" s="62"/>
      <c r="IJ1076" s="62"/>
      <c r="IK1076" s="62"/>
      <c r="IL1076" s="49"/>
      <c r="IM1076" s="49"/>
      <c r="IN1076" s="49"/>
      <c r="IO1076" s="49"/>
      <c r="IP1076" s="49"/>
      <c r="IQ1076" s="49"/>
      <c r="IR1076" s="49"/>
      <c r="IS1076" s="49"/>
      <c r="IT1076" s="49"/>
      <c r="IU1076" s="49"/>
      <c r="IV1076" s="49"/>
      <c r="IW1076" s="49"/>
    </row>
    <row r="1077" spans="1:257">
      <c r="A1077"/>
      <c r="FT1077"/>
      <c r="FU1077"/>
      <c r="HA1077" s="62"/>
      <c r="HB1077" s="62"/>
      <c r="HC1077" s="6"/>
      <c r="HD1077" s="310"/>
      <c r="HE1077" s="224"/>
      <c r="HF1077" s="98"/>
      <c r="HH1077" s="105"/>
      <c r="HI1077" s="78"/>
      <c r="HJ1077" s="73"/>
      <c r="HK1077" s="62"/>
      <c r="HL1077" s="62"/>
      <c r="HM1077" s="62"/>
      <c r="HN1077" s="62"/>
      <c r="HO1077" s="62"/>
      <c r="HP1077" s="62"/>
      <c r="HQ1077" s="62"/>
      <c r="HR1077" s="62"/>
      <c r="HS1077" s="62"/>
      <c r="HT1077" s="62"/>
      <c r="HU1077" s="62"/>
      <c r="HV1077" s="62"/>
      <c r="HW1077" s="62"/>
      <c r="HX1077" s="49"/>
      <c r="HY1077" s="49"/>
      <c r="HZ1077" s="49"/>
      <c r="IA1077" s="49"/>
      <c r="IB1077" s="62"/>
      <c r="IC1077" s="62"/>
      <c r="ID1077" s="62"/>
      <c r="IE1077" s="62"/>
      <c r="IF1077" s="62"/>
      <c r="IG1077" s="49"/>
      <c r="IH1077" s="49"/>
      <c r="II1077" s="49"/>
      <c r="IJ1077" s="62"/>
      <c r="IK1077" s="62"/>
      <c r="IL1077" s="62"/>
      <c r="IM1077" s="62"/>
      <c r="IN1077" s="62"/>
      <c r="IO1077" s="62"/>
      <c r="IP1077" s="62"/>
      <c r="IQ1077" s="62"/>
      <c r="IR1077" s="62"/>
      <c r="IS1077" s="62"/>
      <c r="IT1077" s="62"/>
      <c r="IU1077" s="62"/>
      <c r="IV1077" s="62"/>
      <c r="IW1077" s="49"/>
    </row>
    <row r="1078" spans="1:257">
      <c r="A1078"/>
      <c r="FT1078"/>
      <c r="FU1078"/>
      <c r="HA1078" s="62"/>
      <c r="HB1078" s="62"/>
      <c r="HC1078" s="6"/>
      <c r="HD1078" s="310"/>
      <c r="HE1078" s="224"/>
      <c r="HF1078" s="98"/>
      <c r="HH1078" s="105"/>
      <c r="HI1078" s="78"/>
      <c r="HJ1078" s="73"/>
      <c r="HK1078" s="62"/>
      <c r="HL1078" s="62"/>
      <c r="HM1078" s="62"/>
      <c r="HN1078" s="62"/>
      <c r="HO1078" s="62"/>
      <c r="HP1078" s="62"/>
      <c r="HQ1078" s="62"/>
      <c r="HR1078" s="62"/>
      <c r="HS1078" s="62"/>
      <c r="HT1078" s="62"/>
      <c r="HU1078" s="62"/>
      <c r="HV1078" s="62"/>
      <c r="HW1078" s="62"/>
      <c r="HX1078" s="62"/>
      <c r="HY1078" s="62"/>
      <c r="HZ1078" s="62"/>
      <c r="IA1078" s="49"/>
      <c r="IB1078" s="49"/>
      <c r="IC1078" s="49"/>
      <c r="ID1078" s="49"/>
      <c r="IE1078" s="49"/>
      <c r="IF1078" s="49"/>
      <c r="IG1078" s="62"/>
      <c r="IH1078" s="62"/>
      <c r="II1078" s="49"/>
      <c r="IJ1078" s="49"/>
      <c r="IK1078" s="49"/>
      <c r="IL1078" s="62"/>
      <c r="IM1078" s="62"/>
      <c r="IN1078" s="62"/>
      <c r="IO1078" s="62"/>
      <c r="IP1078" s="62"/>
      <c r="IQ1078" s="62"/>
      <c r="IR1078" s="62"/>
      <c r="IS1078" s="62"/>
      <c r="IT1078" s="62"/>
      <c r="IU1078" s="62"/>
      <c r="IV1078" s="62"/>
      <c r="IW1078" s="62"/>
    </row>
    <row r="1079" spans="1:257">
      <c r="A1079"/>
      <c r="FT1079"/>
      <c r="FU1079"/>
      <c r="HA1079" s="49"/>
      <c r="HB1079" s="49"/>
      <c r="HC1079" s="6"/>
      <c r="HD1079" s="310"/>
      <c r="HE1079" s="224"/>
      <c r="HF1079" s="98"/>
      <c r="HH1079" s="105"/>
      <c r="HI1079" s="78"/>
      <c r="HJ1079" s="70"/>
      <c r="HK1079" s="49"/>
      <c r="HL1079" s="49"/>
      <c r="HM1079" s="49"/>
      <c r="HN1079" s="49"/>
      <c r="HO1079" s="49"/>
      <c r="HP1079" s="49"/>
      <c r="HQ1079" s="49"/>
      <c r="HR1079" s="49"/>
      <c r="HS1079" s="49"/>
      <c r="HT1079" s="49"/>
      <c r="HU1079" s="49"/>
      <c r="HV1079" s="62"/>
      <c r="HW1079" s="62"/>
      <c r="HX1079" s="62"/>
      <c r="HY1079" s="62"/>
      <c r="HZ1079" s="62"/>
      <c r="IA1079" s="62"/>
      <c r="IB1079" s="49"/>
      <c r="IC1079" s="49"/>
      <c r="ID1079" s="49"/>
      <c r="IE1079" s="49"/>
      <c r="IF1079" s="49"/>
      <c r="IG1079" s="62"/>
      <c r="IH1079" s="62"/>
      <c r="II1079" s="62"/>
      <c r="IJ1079" s="49"/>
      <c r="IK1079" s="49"/>
      <c r="IL1079" s="62"/>
      <c r="IM1079" s="62"/>
      <c r="IN1079" s="62"/>
      <c r="IO1079" s="62"/>
      <c r="IP1079" s="62"/>
      <c r="IQ1079" s="62"/>
      <c r="IR1079" s="62"/>
      <c r="IS1079" s="62"/>
      <c r="IT1079" s="62"/>
      <c r="IU1079" s="62"/>
      <c r="IV1079" s="62"/>
      <c r="IW1079" s="62"/>
    </row>
    <row r="1080" spans="1:257">
      <c r="A1080"/>
      <c r="FT1080"/>
      <c r="FU1080"/>
      <c r="HA1080" s="62"/>
      <c r="HB1080" s="62"/>
      <c r="HC1080" s="6"/>
      <c r="HD1080" s="310"/>
      <c r="HE1080" s="224"/>
      <c r="HF1080" s="98"/>
      <c r="HH1080" s="105"/>
      <c r="HI1080" s="78"/>
      <c r="HJ1080" s="73"/>
      <c r="HK1080" s="62"/>
      <c r="HL1080" s="62"/>
      <c r="HM1080" s="62"/>
      <c r="HN1080" s="62"/>
      <c r="HO1080" s="62"/>
      <c r="HP1080" s="62"/>
      <c r="HQ1080" s="62"/>
      <c r="HR1080" s="62"/>
      <c r="HS1080" s="62"/>
      <c r="HT1080" s="62"/>
      <c r="HU1080" s="62"/>
      <c r="HV1080" s="62"/>
      <c r="HW1080" s="62"/>
      <c r="HX1080" s="62"/>
      <c r="HY1080" s="62"/>
      <c r="HZ1080" s="62"/>
      <c r="IA1080" s="49"/>
      <c r="IB1080" s="49"/>
      <c r="IC1080" s="49"/>
      <c r="ID1080" s="49"/>
      <c r="IE1080" s="49"/>
      <c r="IF1080" s="49"/>
      <c r="IG1080" s="49"/>
      <c r="IH1080" s="49"/>
      <c r="II1080" s="62"/>
      <c r="IJ1080" s="62"/>
      <c r="IK1080" s="62"/>
      <c r="IL1080" s="62"/>
      <c r="IM1080" s="62"/>
      <c r="IN1080" s="62"/>
      <c r="IO1080" s="62"/>
      <c r="IP1080" s="62"/>
      <c r="IQ1080" s="62"/>
      <c r="IR1080" s="62"/>
      <c r="IS1080" s="62"/>
      <c r="IT1080" s="62"/>
      <c r="IU1080" s="62"/>
      <c r="IV1080" s="62"/>
      <c r="IW1080" s="62"/>
    </row>
    <row r="1081" spans="1:257">
      <c r="A1081"/>
      <c r="FT1081"/>
      <c r="FU1081"/>
      <c r="HA1081" s="62"/>
      <c r="HB1081" s="62"/>
      <c r="HC1081" s="6"/>
      <c r="HD1081" s="310"/>
      <c r="HE1081" s="224"/>
      <c r="HF1081" s="98"/>
      <c r="HH1081" s="105"/>
      <c r="HI1081" s="78"/>
      <c r="HJ1081" s="73"/>
      <c r="HK1081" s="62"/>
      <c r="HL1081" s="62"/>
      <c r="HM1081" s="62"/>
      <c r="HN1081" s="62"/>
      <c r="HO1081" s="62"/>
      <c r="HP1081" s="62"/>
      <c r="HQ1081" s="62"/>
      <c r="HR1081" s="62"/>
      <c r="HS1081" s="62"/>
      <c r="HT1081" s="62"/>
      <c r="HU1081" s="62"/>
      <c r="HV1081" s="62"/>
      <c r="HW1081" s="62"/>
      <c r="HX1081" s="62"/>
      <c r="HY1081" s="62"/>
      <c r="HZ1081" s="62"/>
      <c r="IA1081" s="49"/>
      <c r="IB1081" s="62"/>
      <c r="IC1081" s="62"/>
      <c r="ID1081" s="62"/>
      <c r="IE1081" s="62"/>
      <c r="IF1081" s="62"/>
      <c r="IG1081" s="62"/>
      <c r="IH1081" s="62"/>
      <c r="II1081" s="62"/>
      <c r="IJ1081" s="62"/>
      <c r="IK1081" s="62"/>
      <c r="IL1081" s="62"/>
      <c r="IM1081" s="62"/>
      <c r="IN1081" s="62"/>
      <c r="IO1081" s="62"/>
      <c r="IP1081" s="62"/>
      <c r="IQ1081" s="62"/>
      <c r="IR1081" s="62"/>
      <c r="IS1081" s="62"/>
      <c r="IT1081" s="62"/>
      <c r="IU1081" s="62"/>
      <c r="IV1081" s="62"/>
      <c r="IW1081" s="62"/>
    </row>
    <row r="1082" spans="1:257">
      <c r="A1082"/>
      <c r="FT1082"/>
      <c r="FU1082"/>
      <c r="HA1082" s="49"/>
      <c r="HB1082" s="49"/>
      <c r="HC1082" s="6"/>
      <c r="HD1082" s="310"/>
      <c r="HE1082" s="224"/>
      <c r="HF1082" s="98"/>
      <c r="HH1082" s="105"/>
      <c r="HI1082" s="78"/>
      <c r="HJ1082" s="70"/>
      <c r="HK1082" s="49"/>
      <c r="HL1082" s="49"/>
      <c r="HM1082" s="49"/>
      <c r="HN1082" s="49"/>
      <c r="HO1082" s="49"/>
      <c r="HP1082" s="49"/>
      <c r="HQ1082" s="49"/>
      <c r="HR1082" s="49"/>
      <c r="HS1082" s="49"/>
      <c r="HT1082" s="49"/>
      <c r="HU1082" s="49"/>
      <c r="HV1082" s="62"/>
      <c r="HW1082" s="62"/>
      <c r="HX1082" s="62"/>
      <c r="HY1082" s="62"/>
      <c r="HZ1082" s="62"/>
      <c r="IA1082" s="62"/>
      <c r="IB1082" s="49"/>
      <c r="IC1082" s="49"/>
      <c r="ID1082" s="49"/>
      <c r="IE1082" s="49"/>
      <c r="IF1082" s="49"/>
      <c r="IG1082" s="49"/>
      <c r="IH1082" s="49"/>
      <c r="II1082" s="49"/>
      <c r="IJ1082" s="49"/>
      <c r="IK1082" s="49"/>
      <c r="IL1082" s="49"/>
      <c r="IM1082" s="49"/>
      <c r="IN1082" s="49"/>
      <c r="IO1082" s="49"/>
      <c r="IP1082" s="49"/>
      <c r="IQ1082" s="49"/>
      <c r="IR1082" s="49"/>
      <c r="IS1082" s="49"/>
      <c r="IT1082" s="49"/>
      <c r="IU1082" s="49"/>
      <c r="IV1082" s="49"/>
      <c r="IW1082" s="49"/>
    </row>
    <row r="1083" spans="1:257">
      <c r="A1083"/>
      <c r="FT1083"/>
      <c r="FU1083"/>
      <c r="HA1083" s="49"/>
      <c r="HB1083" s="49"/>
      <c r="HC1083" s="6"/>
      <c r="HD1083" s="310"/>
      <c r="HE1083" s="224"/>
      <c r="HF1083" s="98"/>
      <c r="HH1083" s="105"/>
      <c r="HI1083" s="78"/>
      <c r="HJ1083" s="70"/>
      <c r="HK1083" s="49"/>
      <c r="HL1083" s="49"/>
      <c r="HM1083" s="49"/>
      <c r="HN1083" s="49"/>
      <c r="HO1083" s="49"/>
      <c r="HP1083" s="49"/>
      <c r="HQ1083" s="49"/>
      <c r="HR1083" s="49"/>
      <c r="HS1083" s="49"/>
      <c r="HT1083" s="49"/>
      <c r="HU1083" s="49"/>
      <c r="HV1083" s="49"/>
      <c r="HW1083" s="49"/>
      <c r="HX1083" s="62"/>
      <c r="HY1083" s="62"/>
      <c r="HZ1083" s="62"/>
      <c r="IA1083" s="62"/>
      <c r="IB1083" s="49"/>
      <c r="IC1083" s="49"/>
      <c r="ID1083" s="49"/>
      <c r="IE1083" s="49"/>
      <c r="IF1083" s="49"/>
      <c r="IG1083" s="49"/>
      <c r="IH1083" s="49"/>
      <c r="II1083" s="49"/>
      <c r="IJ1083" s="49"/>
      <c r="IK1083" s="49"/>
      <c r="IL1083" s="49"/>
      <c r="IM1083" s="49"/>
      <c r="IN1083" s="49"/>
      <c r="IO1083" s="49"/>
      <c r="IP1083" s="49"/>
      <c r="IQ1083" s="49"/>
      <c r="IR1083" s="49"/>
      <c r="IS1083" s="49"/>
      <c r="IT1083" s="49"/>
      <c r="IU1083" s="49"/>
      <c r="IV1083" s="49"/>
      <c r="IW1083" s="49"/>
    </row>
    <row r="1084" spans="1:257">
      <c r="A1084"/>
      <c r="FT1084"/>
      <c r="FU1084"/>
      <c r="HA1084" s="49"/>
      <c r="HB1084" s="49"/>
      <c r="HC1084" s="6"/>
      <c r="HD1084" s="310"/>
      <c r="HE1084" s="224"/>
      <c r="HF1084" s="98"/>
      <c r="HH1084" s="105"/>
      <c r="HI1084" s="78"/>
      <c r="HJ1084" s="70"/>
      <c r="HK1084" s="49"/>
      <c r="HL1084" s="49"/>
      <c r="HM1084" s="49"/>
      <c r="HN1084" s="49"/>
      <c r="HO1084" s="49"/>
      <c r="HP1084" s="49"/>
      <c r="HQ1084" s="49"/>
      <c r="HR1084" s="49"/>
      <c r="HS1084" s="49"/>
      <c r="HT1084" s="49"/>
      <c r="HU1084" s="49"/>
      <c r="HV1084" s="62"/>
      <c r="HW1084" s="62"/>
      <c r="HX1084" s="49"/>
      <c r="HY1084" s="49"/>
      <c r="HZ1084" s="49"/>
      <c r="IA1084" s="62"/>
      <c r="IB1084" s="62"/>
      <c r="IC1084" s="62"/>
      <c r="ID1084" s="62"/>
      <c r="IE1084" s="62"/>
      <c r="IF1084" s="62"/>
      <c r="IG1084" s="49"/>
      <c r="IH1084" s="49"/>
      <c r="II1084" s="49"/>
      <c r="IJ1084" s="49"/>
      <c r="IK1084" s="49"/>
      <c r="IL1084" s="49"/>
      <c r="IM1084" s="49"/>
      <c r="IN1084" s="49"/>
      <c r="IO1084" s="49"/>
      <c r="IP1084" s="49"/>
      <c r="IQ1084" s="49"/>
      <c r="IR1084" s="49"/>
      <c r="IS1084" s="49"/>
      <c r="IT1084" s="49"/>
      <c r="IU1084" s="49"/>
      <c r="IV1084" s="49"/>
      <c r="IW1084" s="49"/>
    </row>
    <row r="1085" spans="1:257">
      <c r="A1085"/>
      <c r="FT1085"/>
      <c r="FU1085"/>
      <c r="HA1085" s="49"/>
      <c r="HB1085" s="49"/>
      <c r="HC1085" s="6"/>
      <c r="HD1085" s="310"/>
      <c r="HE1085" s="224"/>
      <c r="HF1085" s="98"/>
      <c r="HH1085" s="105"/>
      <c r="HI1085" s="78"/>
      <c r="HJ1085" s="70"/>
      <c r="HK1085" s="49"/>
      <c r="HL1085" s="49"/>
      <c r="HM1085" s="49"/>
      <c r="HN1085" s="49"/>
      <c r="HO1085" s="49"/>
      <c r="HP1085" s="49"/>
      <c r="HQ1085" s="49"/>
      <c r="HR1085" s="49"/>
      <c r="HS1085" s="49"/>
      <c r="HT1085" s="49"/>
      <c r="HU1085" s="49"/>
      <c r="HV1085" s="62"/>
      <c r="HW1085" s="62"/>
      <c r="HX1085" s="62"/>
      <c r="HY1085" s="62"/>
      <c r="HZ1085" s="62"/>
      <c r="IA1085" s="49"/>
      <c r="IB1085" s="62"/>
      <c r="IC1085" s="62"/>
      <c r="ID1085" s="62"/>
      <c r="IE1085" s="62"/>
      <c r="IF1085" s="62"/>
      <c r="IG1085" s="49"/>
      <c r="IH1085" s="49"/>
      <c r="II1085" s="49"/>
      <c r="IJ1085" s="49"/>
      <c r="IK1085" s="49"/>
      <c r="IL1085" s="49"/>
      <c r="IM1085" s="49"/>
      <c r="IN1085" s="49"/>
      <c r="IO1085" s="49"/>
      <c r="IP1085" s="49"/>
      <c r="IQ1085" s="49"/>
      <c r="IR1085" s="49"/>
      <c r="IS1085" s="49"/>
      <c r="IT1085" s="49"/>
      <c r="IU1085" s="49"/>
      <c r="IV1085" s="49"/>
      <c r="IW1085" s="49"/>
    </row>
    <row r="1086" spans="1:257">
      <c r="A1086"/>
      <c r="FT1086"/>
      <c r="FU1086"/>
      <c r="HA1086" s="49"/>
      <c r="HB1086" s="49"/>
      <c r="HC1086" s="6"/>
      <c r="HD1086" s="310"/>
      <c r="HE1086" s="224"/>
      <c r="HF1086" s="98"/>
      <c r="HH1086" s="105"/>
      <c r="HI1086" s="78"/>
      <c r="HJ1086" s="70"/>
      <c r="HK1086" s="49"/>
      <c r="HL1086" s="49"/>
      <c r="HM1086" s="49"/>
      <c r="HN1086" s="49"/>
      <c r="HO1086" s="49"/>
      <c r="HP1086" s="49"/>
      <c r="HQ1086" s="49"/>
      <c r="HR1086" s="49"/>
      <c r="HS1086" s="49"/>
      <c r="HT1086" s="49"/>
      <c r="HU1086" s="49"/>
      <c r="HV1086" s="49"/>
      <c r="HW1086" s="49"/>
      <c r="HX1086" s="62"/>
      <c r="HY1086" s="62"/>
      <c r="HZ1086" s="62"/>
      <c r="IA1086" s="49"/>
      <c r="IB1086" s="62"/>
      <c r="IC1086" s="62"/>
      <c r="ID1086" s="62"/>
      <c r="IE1086" s="62"/>
      <c r="IF1086" s="62"/>
      <c r="IG1086" s="62"/>
      <c r="IH1086" s="62"/>
      <c r="II1086" s="49"/>
      <c r="IJ1086" s="49"/>
      <c r="IK1086" s="49"/>
      <c r="IL1086" s="49"/>
      <c r="IM1086" s="49"/>
      <c r="IN1086" s="49"/>
      <c r="IO1086" s="49"/>
      <c r="IP1086" s="49"/>
      <c r="IQ1086" s="49"/>
      <c r="IR1086" s="49"/>
      <c r="IS1086" s="49"/>
      <c r="IT1086" s="49"/>
      <c r="IU1086" s="49"/>
      <c r="IV1086" s="49"/>
      <c r="IW1086" s="49"/>
    </row>
    <row r="1087" spans="1:257">
      <c r="A1087"/>
      <c r="FT1087"/>
      <c r="FU1087"/>
      <c r="HA1087" s="62"/>
      <c r="HB1087" s="62"/>
      <c r="HC1087" s="6"/>
      <c r="HD1087" s="311"/>
      <c r="HE1087" s="225"/>
      <c r="HF1087" s="99"/>
      <c r="HH1087" s="106"/>
      <c r="HI1087" s="78"/>
      <c r="HJ1087" s="73"/>
      <c r="HK1087" s="62"/>
      <c r="HL1087" s="62"/>
      <c r="HM1087" s="62"/>
      <c r="HN1087" s="62"/>
      <c r="HO1087" s="62"/>
      <c r="HP1087" s="62"/>
      <c r="HQ1087" s="62"/>
      <c r="HR1087" s="62"/>
      <c r="HS1087" s="62"/>
      <c r="HT1087" s="62"/>
      <c r="HU1087" s="62"/>
      <c r="HV1087" s="49"/>
      <c r="HW1087" s="49"/>
      <c r="HX1087" s="49"/>
      <c r="HY1087" s="49"/>
      <c r="HZ1087" s="49"/>
      <c r="IA1087" s="49"/>
      <c r="IB1087" s="49"/>
      <c r="IC1087" s="49"/>
      <c r="ID1087" s="49"/>
      <c r="IE1087" s="49"/>
      <c r="IF1087" s="49"/>
      <c r="IG1087" s="62"/>
      <c r="IH1087" s="62"/>
      <c r="II1087" s="49"/>
      <c r="IJ1087" s="49"/>
      <c r="IK1087" s="49"/>
      <c r="IL1087" s="49"/>
      <c r="IM1087" s="49"/>
      <c r="IN1087" s="49"/>
      <c r="IO1087" s="49"/>
      <c r="IP1087" s="49"/>
      <c r="IQ1087" s="49"/>
      <c r="IR1087" s="49"/>
      <c r="IS1087" s="49"/>
      <c r="IT1087" s="49"/>
      <c r="IU1087" s="49"/>
      <c r="IV1087" s="49"/>
      <c r="IW1087" s="49"/>
    </row>
    <row r="1088" spans="1:257">
      <c r="A1088"/>
      <c r="FT1088"/>
      <c r="FU1088"/>
      <c r="HA1088" s="62"/>
      <c r="HB1088" s="62"/>
      <c r="HC1088" s="6"/>
      <c r="HD1088" s="310"/>
      <c r="HE1088" s="224"/>
      <c r="HF1088" s="98"/>
      <c r="HH1088" s="105"/>
      <c r="HI1088" s="78"/>
      <c r="HJ1088" s="73"/>
      <c r="HK1088" s="62"/>
      <c r="HL1088" s="62"/>
      <c r="HM1088" s="62"/>
      <c r="HN1088" s="62"/>
      <c r="HO1088" s="62"/>
      <c r="HP1088" s="62"/>
      <c r="HQ1088" s="62"/>
      <c r="HR1088" s="62"/>
      <c r="HS1088" s="62"/>
      <c r="HT1088" s="62"/>
      <c r="HU1088" s="62"/>
      <c r="HV1088" s="49"/>
      <c r="HW1088" s="49"/>
      <c r="HX1088" s="49"/>
      <c r="HY1088" s="49"/>
      <c r="HZ1088" s="49"/>
      <c r="IA1088" s="62"/>
      <c r="IB1088" s="49"/>
      <c r="IC1088" s="49"/>
      <c r="ID1088" s="49"/>
      <c r="IE1088" s="49"/>
      <c r="IF1088" s="49"/>
      <c r="IG1088" s="62"/>
      <c r="IH1088" s="62"/>
      <c r="II1088" s="62"/>
      <c r="IJ1088" s="49"/>
      <c r="IK1088" s="49"/>
      <c r="IL1088" s="49"/>
      <c r="IM1088" s="49"/>
      <c r="IN1088" s="49"/>
      <c r="IO1088" s="49"/>
      <c r="IP1088" s="49"/>
      <c r="IQ1088" s="49"/>
      <c r="IR1088" s="49"/>
      <c r="IS1088" s="49"/>
      <c r="IT1088" s="49"/>
      <c r="IU1088" s="49"/>
      <c r="IV1088" s="49"/>
      <c r="IW1088" s="49"/>
    </row>
    <row r="1089" spans="1:257">
      <c r="A1089"/>
      <c r="FT1089"/>
      <c r="FU1089"/>
      <c r="HA1089" s="62"/>
      <c r="HB1089" s="62"/>
      <c r="HC1089" s="6"/>
      <c r="HD1089" s="310"/>
      <c r="HE1089" s="224"/>
      <c r="HF1089" s="98"/>
      <c r="HH1089" s="105"/>
      <c r="HI1089" s="78"/>
      <c r="HJ1089" s="73"/>
      <c r="HK1089" s="62"/>
      <c r="HL1089" s="62"/>
      <c r="HM1089" s="62"/>
      <c r="HN1089" s="62"/>
      <c r="HO1089" s="62"/>
      <c r="HP1089" s="62"/>
      <c r="HQ1089" s="62"/>
      <c r="HR1089" s="62"/>
      <c r="HS1089" s="62"/>
      <c r="HT1089" s="62"/>
      <c r="HU1089" s="62"/>
      <c r="HV1089" s="49"/>
      <c r="HW1089" s="49"/>
      <c r="HX1089" s="49"/>
      <c r="HY1089" s="49"/>
      <c r="HZ1089" s="49"/>
      <c r="IA1089" s="62"/>
      <c r="IB1089" s="49"/>
      <c r="IC1089" s="49"/>
      <c r="ID1089" s="49"/>
      <c r="IE1089" s="49"/>
      <c r="IF1089" s="49"/>
      <c r="IG1089" s="49"/>
      <c r="IH1089" s="49"/>
      <c r="II1089" s="62"/>
      <c r="IJ1089" s="62"/>
      <c r="IK1089" s="62"/>
      <c r="IL1089" s="49"/>
      <c r="IM1089" s="49"/>
      <c r="IN1089" s="49"/>
      <c r="IO1089" s="49"/>
      <c r="IP1089" s="49"/>
      <c r="IQ1089" s="49"/>
      <c r="IR1089" s="49"/>
      <c r="IS1089" s="49"/>
      <c r="IT1089" s="49"/>
      <c r="IU1089" s="49"/>
      <c r="IV1089" s="49"/>
      <c r="IW1089" s="49"/>
    </row>
    <row r="1090" spans="1:257">
      <c r="A1090"/>
      <c r="FT1090"/>
      <c r="FU1090"/>
      <c r="HA1090" s="62"/>
      <c r="HB1090" s="62"/>
      <c r="HC1090" s="6"/>
      <c r="HD1090" s="310"/>
      <c r="HE1090" s="224"/>
      <c r="HF1090" s="98"/>
      <c r="HH1090" s="105"/>
      <c r="HI1090" s="78"/>
      <c r="HJ1090" s="73"/>
      <c r="HK1090" s="62"/>
      <c r="HL1090" s="62"/>
      <c r="HM1090" s="62"/>
      <c r="HN1090" s="62"/>
      <c r="HO1090" s="62"/>
      <c r="HP1090" s="62"/>
      <c r="HQ1090" s="62"/>
      <c r="HR1090" s="62"/>
      <c r="HS1090" s="62"/>
      <c r="HT1090" s="62"/>
      <c r="HU1090" s="62"/>
      <c r="HV1090" s="49"/>
      <c r="HW1090" s="49"/>
      <c r="HX1090" s="49"/>
      <c r="HY1090" s="49"/>
      <c r="HZ1090" s="49"/>
      <c r="IA1090" s="49"/>
      <c r="IB1090" s="62"/>
      <c r="IC1090" s="62"/>
      <c r="ID1090" s="62"/>
      <c r="IE1090" s="62"/>
      <c r="IF1090" s="62"/>
      <c r="IG1090" s="49"/>
      <c r="IH1090" s="49"/>
      <c r="II1090" s="62"/>
      <c r="IJ1090" s="62"/>
      <c r="IK1090" s="62"/>
      <c r="IL1090" s="49"/>
      <c r="IM1090" s="49"/>
      <c r="IN1090" s="49"/>
      <c r="IO1090" s="49"/>
      <c r="IP1090" s="49"/>
      <c r="IQ1090" s="49"/>
      <c r="IR1090" s="49"/>
      <c r="IS1090" s="49"/>
      <c r="IT1090" s="49"/>
      <c r="IU1090" s="49"/>
      <c r="IV1090" s="49"/>
      <c r="IW1090" s="49"/>
    </row>
    <row r="1091" spans="1:257">
      <c r="A1091"/>
      <c r="FT1091"/>
      <c r="FU1091"/>
      <c r="HA1091" s="62"/>
      <c r="HB1091" s="62"/>
      <c r="HC1091" s="6"/>
      <c r="HD1091" s="310"/>
      <c r="HE1091" s="224"/>
      <c r="HF1091" s="98"/>
      <c r="HH1091" s="105"/>
      <c r="HI1091" s="78"/>
      <c r="HJ1091" s="73"/>
      <c r="HK1091" s="62"/>
      <c r="HL1091" s="62"/>
      <c r="HM1091" s="62"/>
      <c r="HN1091" s="62"/>
      <c r="HO1091" s="62"/>
      <c r="HP1091" s="62"/>
      <c r="HQ1091" s="62"/>
      <c r="HR1091" s="62"/>
      <c r="HS1091" s="62"/>
      <c r="HT1091" s="62"/>
      <c r="HU1091" s="62"/>
      <c r="HV1091" s="62"/>
      <c r="HW1091" s="62"/>
      <c r="HX1091" s="49"/>
      <c r="HY1091" s="49"/>
      <c r="HZ1091" s="49"/>
      <c r="IA1091" s="49"/>
      <c r="IB1091" s="62"/>
      <c r="IC1091" s="62"/>
      <c r="ID1091" s="62"/>
      <c r="IE1091" s="62"/>
      <c r="IF1091" s="62"/>
      <c r="IG1091" s="49"/>
      <c r="IH1091" s="49"/>
      <c r="II1091" s="49"/>
      <c r="IJ1091" s="62"/>
      <c r="IK1091" s="62"/>
      <c r="IL1091" s="62"/>
      <c r="IM1091" s="62"/>
      <c r="IN1091" s="62"/>
      <c r="IO1091" s="62"/>
      <c r="IP1091" s="62"/>
      <c r="IQ1091" s="62"/>
      <c r="IR1091" s="62"/>
      <c r="IS1091" s="62"/>
      <c r="IT1091" s="62"/>
      <c r="IU1091" s="62"/>
      <c r="IV1091" s="62"/>
      <c r="IW1091" s="49"/>
    </row>
    <row r="1092" spans="1:257">
      <c r="A1092"/>
      <c r="FT1092"/>
      <c r="FU1092"/>
      <c r="HA1092" s="62"/>
      <c r="HB1092" s="62"/>
      <c r="HC1092" s="6"/>
      <c r="HD1092" s="310"/>
      <c r="HE1092" s="224"/>
      <c r="HF1092" s="98"/>
      <c r="HH1092" s="105"/>
      <c r="HI1092" s="78"/>
      <c r="HJ1092" s="73"/>
      <c r="HK1092" s="62"/>
      <c r="HL1092" s="62"/>
      <c r="HM1092" s="62"/>
      <c r="HN1092" s="62"/>
      <c r="HO1092" s="62"/>
      <c r="HP1092" s="62"/>
      <c r="HQ1092" s="62"/>
      <c r="HR1092" s="62"/>
      <c r="HS1092" s="62"/>
      <c r="HT1092" s="62"/>
      <c r="HU1092" s="62"/>
      <c r="HV1092" s="62"/>
      <c r="HW1092" s="62"/>
      <c r="HX1092" s="62"/>
      <c r="HY1092" s="62"/>
      <c r="HZ1092" s="62"/>
      <c r="IA1092" s="49"/>
      <c r="IB1092" s="49"/>
      <c r="IC1092" s="49"/>
      <c r="ID1092" s="49"/>
      <c r="IE1092" s="49"/>
      <c r="IF1092" s="49"/>
      <c r="IG1092" s="62"/>
      <c r="IH1092" s="62"/>
      <c r="II1092" s="49"/>
      <c r="IJ1092" s="49"/>
      <c r="IK1092" s="49"/>
      <c r="IL1092" s="62"/>
      <c r="IM1092" s="62"/>
      <c r="IN1092" s="62"/>
      <c r="IO1092" s="62"/>
      <c r="IP1092" s="62"/>
      <c r="IQ1092" s="62"/>
      <c r="IR1092" s="62"/>
      <c r="IS1092" s="62"/>
      <c r="IT1092" s="62"/>
      <c r="IU1092" s="62"/>
      <c r="IV1092" s="62"/>
      <c r="IW1092" s="62"/>
    </row>
    <row r="1093" spans="1:257">
      <c r="A1093"/>
      <c r="FT1093"/>
      <c r="FU1093"/>
      <c r="HA1093" s="49"/>
      <c r="HB1093" s="49"/>
      <c r="HC1093" s="6"/>
      <c r="HD1093" s="310"/>
      <c r="HE1093" s="224"/>
      <c r="HF1093" s="98"/>
      <c r="HH1093" s="105"/>
      <c r="HI1093" s="78"/>
      <c r="HJ1093" s="70"/>
      <c r="HK1093" s="49"/>
      <c r="HL1093" s="49"/>
      <c r="HM1093" s="49"/>
      <c r="HN1093" s="49"/>
      <c r="HO1093" s="49"/>
      <c r="HP1093" s="49"/>
      <c r="HQ1093" s="49"/>
      <c r="HR1093" s="49"/>
      <c r="HS1093" s="49"/>
      <c r="HT1093" s="49"/>
      <c r="HU1093" s="49"/>
      <c r="HV1093" s="62"/>
      <c r="HW1093" s="62"/>
      <c r="HX1093" s="62"/>
      <c r="HY1093" s="62"/>
      <c r="HZ1093" s="62"/>
      <c r="IA1093" s="62"/>
      <c r="IB1093" s="49"/>
      <c r="IC1093" s="49"/>
      <c r="ID1093" s="49"/>
      <c r="IE1093" s="49"/>
      <c r="IF1093" s="49"/>
      <c r="IG1093" s="62"/>
      <c r="IH1093" s="62"/>
      <c r="II1093" s="62"/>
      <c r="IJ1093" s="49"/>
      <c r="IK1093" s="49"/>
      <c r="IL1093" s="62"/>
      <c r="IM1093" s="62"/>
      <c r="IN1093" s="62"/>
      <c r="IO1093" s="62"/>
      <c r="IP1093" s="62"/>
      <c r="IQ1093" s="62"/>
      <c r="IR1093" s="62"/>
      <c r="IS1093" s="62"/>
      <c r="IT1093" s="62"/>
      <c r="IU1093" s="62"/>
      <c r="IV1093" s="62"/>
      <c r="IW1093" s="62"/>
    </row>
    <row r="1094" spans="1:257">
      <c r="A1094"/>
      <c r="FT1094"/>
      <c r="FU1094"/>
      <c r="HA1094" s="62"/>
      <c r="HB1094" s="62"/>
      <c r="HC1094" s="6"/>
      <c r="HD1094" s="310"/>
      <c r="HE1094" s="224"/>
      <c r="HF1094" s="98"/>
      <c r="HH1094" s="105"/>
      <c r="HI1094" s="78"/>
      <c r="HJ1094" s="73"/>
      <c r="HK1094" s="62"/>
      <c r="HL1094" s="62"/>
      <c r="HM1094" s="62"/>
      <c r="HN1094" s="62"/>
      <c r="HO1094" s="62"/>
      <c r="HP1094" s="62"/>
      <c r="HQ1094" s="62"/>
      <c r="HR1094" s="62"/>
      <c r="HS1094" s="62"/>
      <c r="HT1094" s="62"/>
      <c r="HU1094" s="62"/>
      <c r="HV1094" s="62"/>
      <c r="HW1094" s="62"/>
      <c r="HX1094" s="62"/>
      <c r="HY1094" s="62"/>
      <c r="HZ1094" s="62"/>
      <c r="IA1094" s="49"/>
      <c r="IB1094" s="49"/>
      <c r="IC1094" s="49"/>
      <c r="ID1094" s="49"/>
      <c r="IE1094" s="49"/>
      <c r="IF1094" s="49"/>
      <c r="IG1094" s="49"/>
      <c r="IH1094" s="49"/>
      <c r="II1094" s="62"/>
      <c r="IJ1094" s="62"/>
      <c r="IK1094" s="62"/>
      <c r="IL1094" s="62"/>
      <c r="IM1094" s="62"/>
      <c r="IN1094" s="62"/>
      <c r="IO1094" s="62"/>
      <c r="IP1094" s="62"/>
      <c r="IQ1094" s="62"/>
      <c r="IR1094" s="62"/>
      <c r="IS1094" s="62"/>
      <c r="IT1094" s="62"/>
      <c r="IU1094" s="62"/>
      <c r="IV1094" s="62"/>
      <c r="IW1094" s="62"/>
    </row>
    <row r="1095" spans="1:257">
      <c r="A1095"/>
      <c r="FT1095"/>
      <c r="FU1095"/>
      <c r="HA1095" s="62"/>
      <c r="HB1095" s="62"/>
      <c r="HC1095" s="6"/>
      <c r="HD1095" s="310"/>
      <c r="HE1095" s="224"/>
      <c r="HF1095" s="98"/>
      <c r="HH1095" s="105"/>
      <c r="HI1095" s="78"/>
      <c r="HJ1095" s="73"/>
      <c r="HK1095" s="62"/>
      <c r="HL1095" s="62"/>
      <c r="HM1095" s="62"/>
      <c r="HN1095" s="62"/>
      <c r="HO1095" s="62"/>
      <c r="HP1095" s="62"/>
      <c r="HQ1095" s="62"/>
      <c r="HR1095" s="62"/>
      <c r="HS1095" s="62"/>
      <c r="HT1095" s="62"/>
      <c r="HU1095" s="62"/>
      <c r="HV1095" s="62"/>
      <c r="HW1095" s="62"/>
      <c r="HX1095" s="62"/>
      <c r="HY1095" s="62"/>
      <c r="HZ1095" s="62"/>
      <c r="IA1095" s="49"/>
      <c r="IB1095" s="62"/>
      <c r="IC1095" s="62"/>
      <c r="ID1095" s="62"/>
      <c r="IE1095" s="62"/>
      <c r="IF1095" s="62"/>
      <c r="IG1095" s="62"/>
      <c r="IH1095" s="62"/>
      <c r="II1095" s="62"/>
      <c r="IJ1095" s="62"/>
      <c r="IK1095" s="62"/>
      <c r="IL1095" s="62"/>
      <c r="IM1095" s="62"/>
      <c r="IN1095" s="62"/>
      <c r="IO1095" s="62"/>
      <c r="IP1095" s="62"/>
      <c r="IQ1095" s="62"/>
      <c r="IR1095" s="62"/>
      <c r="IS1095" s="62"/>
      <c r="IT1095" s="62"/>
      <c r="IU1095" s="62"/>
      <c r="IV1095" s="62"/>
      <c r="IW1095" s="62"/>
    </row>
    <row r="1096" spans="1:257">
      <c r="A1096"/>
      <c r="FT1096"/>
      <c r="FU1096"/>
      <c r="HA1096" s="49"/>
      <c r="HB1096" s="49"/>
      <c r="HC1096" s="6"/>
      <c r="HD1096" s="310"/>
      <c r="HE1096" s="224"/>
      <c r="HF1096" s="98"/>
      <c r="HH1096" s="105"/>
      <c r="HI1096" s="78"/>
      <c r="HJ1096" s="70"/>
      <c r="HK1096" s="49"/>
      <c r="HL1096" s="49"/>
      <c r="HM1096" s="49"/>
      <c r="HN1096" s="49"/>
      <c r="HO1096" s="49"/>
      <c r="HP1096" s="49"/>
      <c r="HQ1096" s="49"/>
      <c r="HR1096" s="49"/>
      <c r="HS1096" s="49"/>
      <c r="HT1096" s="49"/>
      <c r="HU1096" s="49"/>
      <c r="HV1096" s="62"/>
      <c r="HW1096" s="62"/>
      <c r="HX1096" s="62"/>
      <c r="HY1096" s="62"/>
      <c r="HZ1096" s="62"/>
      <c r="IA1096" s="62"/>
      <c r="IB1096" s="49"/>
      <c r="IC1096" s="49"/>
      <c r="ID1096" s="49"/>
      <c r="IE1096" s="49"/>
      <c r="IF1096" s="49"/>
      <c r="IG1096" s="49"/>
      <c r="IH1096" s="49"/>
      <c r="II1096" s="49"/>
      <c r="IJ1096" s="49"/>
      <c r="IK1096" s="49"/>
      <c r="IL1096" s="49"/>
      <c r="IM1096" s="49"/>
      <c r="IN1096" s="49"/>
      <c r="IO1096" s="49"/>
      <c r="IP1096" s="49"/>
      <c r="IQ1096" s="49"/>
      <c r="IR1096" s="49"/>
      <c r="IS1096" s="49"/>
      <c r="IT1096" s="49"/>
      <c r="IU1096" s="49"/>
      <c r="IV1096" s="49"/>
      <c r="IW1096" s="49"/>
    </row>
    <row r="1097" spans="1:257">
      <c r="A1097"/>
      <c r="FT1097"/>
      <c r="FU1097"/>
      <c r="HA1097" s="49"/>
      <c r="HB1097" s="49"/>
      <c r="HC1097" s="6"/>
      <c r="HD1097" s="310"/>
      <c r="HE1097" s="224"/>
      <c r="HF1097" s="98"/>
      <c r="HH1097" s="105"/>
      <c r="HI1097" s="78"/>
      <c r="HJ1097" s="70"/>
      <c r="HK1097" s="49"/>
      <c r="HL1097" s="49"/>
      <c r="HM1097" s="49"/>
      <c r="HN1097" s="49"/>
      <c r="HO1097" s="49"/>
      <c r="HP1097" s="49"/>
      <c r="HQ1097" s="49"/>
      <c r="HR1097" s="49"/>
      <c r="HS1097" s="49"/>
      <c r="HT1097" s="49"/>
      <c r="HU1097" s="49"/>
      <c r="HV1097" s="49"/>
      <c r="HW1097" s="49"/>
      <c r="HX1097" s="62"/>
      <c r="HY1097" s="62"/>
      <c r="HZ1097" s="62"/>
      <c r="IA1097" s="62"/>
      <c r="IB1097" s="49"/>
      <c r="IC1097" s="49"/>
      <c r="ID1097" s="49"/>
      <c r="IE1097" s="49"/>
      <c r="IF1097" s="49"/>
      <c r="IG1097" s="49"/>
      <c r="IH1097" s="49"/>
      <c r="II1097" s="49"/>
      <c r="IJ1097" s="49"/>
      <c r="IK1097" s="49"/>
      <c r="IL1097" s="49"/>
      <c r="IM1097" s="49"/>
      <c r="IN1097" s="49"/>
      <c r="IO1097" s="49"/>
      <c r="IP1097" s="49"/>
      <c r="IQ1097" s="49"/>
      <c r="IR1097" s="49"/>
      <c r="IS1097" s="49"/>
      <c r="IT1097" s="49"/>
      <c r="IU1097" s="49"/>
      <c r="IV1097" s="49"/>
      <c r="IW1097" s="49"/>
    </row>
    <row r="1098" spans="1:257">
      <c r="A1098"/>
      <c r="FT1098"/>
      <c r="FU1098"/>
      <c r="HA1098" s="49"/>
      <c r="HB1098" s="49"/>
      <c r="HC1098" s="6"/>
      <c r="HD1098" s="310"/>
      <c r="HE1098" s="224"/>
      <c r="HF1098" s="98"/>
      <c r="HH1098" s="105"/>
      <c r="HI1098" s="78"/>
      <c r="HJ1098" s="70"/>
      <c r="HK1098" s="49"/>
      <c r="HL1098" s="49"/>
      <c r="HM1098" s="49"/>
      <c r="HN1098" s="49"/>
      <c r="HO1098" s="49"/>
      <c r="HP1098" s="49"/>
      <c r="HQ1098" s="49"/>
      <c r="HR1098" s="49"/>
      <c r="HS1098" s="49"/>
      <c r="HT1098" s="49"/>
      <c r="HU1098" s="49"/>
      <c r="HV1098" s="62"/>
      <c r="HW1098" s="62"/>
      <c r="HX1098" s="49"/>
      <c r="HY1098" s="49"/>
      <c r="HZ1098" s="49"/>
      <c r="IA1098" s="62"/>
      <c r="IB1098" s="62"/>
      <c r="IC1098" s="62"/>
      <c r="ID1098" s="62"/>
      <c r="IE1098" s="62"/>
      <c r="IF1098" s="62"/>
      <c r="IG1098" s="49"/>
      <c r="IH1098" s="49"/>
      <c r="II1098" s="49"/>
      <c r="IJ1098" s="49"/>
      <c r="IK1098" s="49"/>
      <c r="IL1098" s="49"/>
      <c r="IM1098" s="49"/>
      <c r="IN1098" s="49"/>
      <c r="IO1098" s="49"/>
      <c r="IP1098" s="49"/>
      <c r="IQ1098" s="49"/>
      <c r="IR1098" s="49"/>
      <c r="IS1098" s="49"/>
      <c r="IT1098" s="49"/>
      <c r="IU1098" s="49"/>
      <c r="IV1098" s="49"/>
      <c r="IW1098" s="49"/>
    </row>
    <row r="1099" spans="1:257">
      <c r="A1099"/>
      <c r="FT1099"/>
      <c r="FU1099"/>
      <c r="HA1099" s="49"/>
      <c r="HB1099" s="49"/>
      <c r="HC1099" s="6"/>
      <c r="HD1099" s="310"/>
      <c r="HE1099" s="224"/>
      <c r="HF1099" s="98"/>
      <c r="HH1099" s="105"/>
      <c r="HI1099" s="78"/>
      <c r="HJ1099" s="70"/>
      <c r="HK1099" s="49"/>
      <c r="HL1099" s="49"/>
      <c r="HM1099" s="49"/>
      <c r="HN1099" s="49"/>
      <c r="HO1099" s="49"/>
      <c r="HP1099" s="49"/>
      <c r="HQ1099" s="49"/>
      <c r="HR1099" s="49"/>
      <c r="HS1099" s="49"/>
      <c r="HT1099" s="49"/>
      <c r="HU1099" s="49"/>
      <c r="HV1099" s="62"/>
      <c r="HW1099" s="62"/>
      <c r="HX1099" s="62"/>
      <c r="HY1099" s="62"/>
      <c r="HZ1099" s="62"/>
      <c r="IA1099" s="49"/>
      <c r="IB1099" s="62"/>
      <c r="IC1099" s="62"/>
      <c r="ID1099" s="62"/>
      <c r="IE1099" s="62"/>
      <c r="IF1099" s="62"/>
      <c r="IG1099" s="49"/>
      <c r="IH1099" s="49"/>
      <c r="II1099" s="49"/>
      <c r="IJ1099" s="49"/>
      <c r="IK1099" s="49"/>
      <c r="IL1099" s="49"/>
      <c r="IM1099" s="49"/>
      <c r="IN1099" s="49"/>
      <c r="IO1099" s="49"/>
      <c r="IP1099" s="49"/>
      <c r="IQ1099" s="49"/>
      <c r="IR1099" s="49"/>
      <c r="IS1099" s="49"/>
      <c r="IT1099" s="49"/>
      <c r="IU1099" s="49"/>
      <c r="IV1099" s="49"/>
      <c r="IW1099" s="49"/>
    </row>
    <row r="1100" spans="1:257">
      <c r="A1100"/>
      <c r="FT1100"/>
      <c r="FU1100"/>
      <c r="HA1100" s="49"/>
      <c r="HB1100" s="49"/>
      <c r="HC1100" s="6"/>
      <c r="HD1100" s="310"/>
      <c r="HE1100" s="224"/>
      <c r="HF1100" s="98"/>
      <c r="HH1100" s="105"/>
      <c r="HI1100" s="78"/>
      <c r="HJ1100" s="70"/>
      <c r="HK1100" s="49"/>
      <c r="HL1100" s="49"/>
      <c r="HM1100" s="49"/>
      <c r="HN1100" s="49"/>
      <c r="HO1100" s="49"/>
      <c r="HP1100" s="49"/>
      <c r="HQ1100" s="49"/>
      <c r="HR1100" s="49"/>
      <c r="HS1100" s="49"/>
      <c r="HT1100" s="49"/>
      <c r="HU1100" s="49"/>
      <c r="HV1100" s="49"/>
      <c r="HW1100" s="49"/>
      <c r="HX1100" s="62"/>
      <c r="HY1100" s="62"/>
      <c r="HZ1100" s="62"/>
      <c r="IA1100" s="49"/>
      <c r="IB1100" s="62"/>
      <c r="IC1100" s="62"/>
      <c r="ID1100" s="62"/>
      <c r="IE1100" s="62"/>
      <c r="IF1100" s="62"/>
      <c r="IG1100" s="62"/>
      <c r="IH1100" s="62"/>
      <c r="II1100" s="49"/>
      <c r="IJ1100" s="49"/>
      <c r="IK1100" s="49"/>
      <c r="IL1100" s="49"/>
      <c r="IM1100" s="49"/>
      <c r="IN1100" s="49"/>
      <c r="IO1100" s="49"/>
      <c r="IP1100" s="49"/>
      <c r="IQ1100" s="49"/>
      <c r="IR1100" s="49"/>
      <c r="IS1100" s="49"/>
      <c r="IT1100" s="49"/>
      <c r="IU1100" s="49"/>
      <c r="IV1100" s="49"/>
      <c r="IW1100" s="49"/>
    </row>
    <row r="1101" spans="1:257">
      <c r="A1101"/>
      <c r="FT1101"/>
      <c r="FU1101"/>
      <c r="HA1101" s="62"/>
      <c r="HB1101" s="62"/>
      <c r="HC1101" s="6"/>
      <c r="HD1101" s="311"/>
      <c r="HE1101" s="225"/>
      <c r="HF1101" s="99"/>
      <c r="HH1101" s="106"/>
      <c r="HI1101" s="78"/>
      <c r="HJ1101" s="73"/>
      <c r="HK1101" s="62"/>
      <c r="HL1101" s="62"/>
      <c r="HM1101" s="62"/>
      <c r="HN1101" s="62"/>
      <c r="HO1101" s="62"/>
      <c r="HP1101" s="62"/>
      <c r="HQ1101" s="62"/>
      <c r="HR1101" s="62"/>
      <c r="HS1101" s="62"/>
      <c r="HT1101" s="62"/>
      <c r="HU1101" s="62"/>
      <c r="HV1101" s="49"/>
      <c r="HW1101" s="49"/>
      <c r="HX1101" s="49"/>
      <c r="HY1101" s="49"/>
      <c r="HZ1101" s="49"/>
      <c r="IA1101" s="49"/>
      <c r="IB1101" s="49"/>
      <c r="IC1101" s="49"/>
      <c r="ID1101" s="49"/>
      <c r="IE1101" s="49"/>
      <c r="IF1101" s="49"/>
      <c r="IG1101" s="62"/>
      <c r="IH1101" s="62"/>
      <c r="II1101" s="49"/>
      <c r="IJ1101" s="49"/>
      <c r="IK1101" s="49"/>
      <c r="IL1101" s="49"/>
      <c r="IM1101" s="49"/>
      <c r="IN1101" s="49"/>
      <c r="IO1101" s="49"/>
      <c r="IP1101" s="49"/>
      <c r="IQ1101" s="49"/>
      <c r="IR1101" s="49"/>
      <c r="IS1101" s="49"/>
      <c r="IT1101" s="49"/>
      <c r="IU1101" s="49"/>
      <c r="IV1101" s="49"/>
      <c r="IW1101" s="49"/>
    </row>
    <row r="1102" spans="1:257">
      <c r="A1102"/>
      <c r="FT1102"/>
      <c r="FU1102"/>
      <c r="HA1102" s="62"/>
      <c r="HB1102" s="62"/>
      <c r="HC1102" s="6"/>
      <c r="HD1102" s="310"/>
      <c r="HE1102" s="224"/>
      <c r="HF1102" s="98"/>
      <c r="HH1102" s="105"/>
      <c r="HI1102" s="78"/>
      <c r="HJ1102" s="73"/>
      <c r="HK1102" s="62"/>
      <c r="HL1102" s="62"/>
      <c r="HM1102" s="62"/>
      <c r="HN1102" s="62"/>
      <c r="HO1102" s="62"/>
      <c r="HP1102" s="62"/>
      <c r="HQ1102" s="62"/>
      <c r="HR1102" s="62"/>
      <c r="HS1102" s="62"/>
      <c r="HT1102" s="62"/>
      <c r="HU1102" s="62"/>
      <c r="HV1102" s="49"/>
      <c r="HW1102" s="49"/>
      <c r="HX1102" s="49"/>
      <c r="HY1102" s="49"/>
      <c r="HZ1102" s="49"/>
      <c r="IA1102" s="62"/>
      <c r="IB1102" s="49"/>
      <c r="IC1102" s="49"/>
      <c r="ID1102" s="49"/>
      <c r="IE1102" s="49"/>
      <c r="IF1102" s="49"/>
      <c r="IG1102" s="62"/>
      <c r="IH1102" s="62"/>
      <c r="II1102" s="62"/>
      <c r="IJ1102" s="49"/>
      <c r="IK1102" s="49"/>
      <c r="IL1102" s="49"/>
      <c r="IM1102" s="49"/>
      <c r="IN1102" s="49"/>
      <c r="IO1102" s="49"/>
      <c r="IP1102" s="49"/>
      <c r="IQ1102" s="49"/>
      <c r="IR1102" s="49"/>
      <c r="IS1102" s="49"/>
      <c r="IT1102" s="49"/>
      <c r="IU1102" s="49"/>
      <c r="IV1102" s="49"/>
      <c r="IW1102" s="49"/>
    </row>
    <row r="1103" spans="1:257">
      <c r="A1103"/>
      <c r="FT1103"/>
      <c r="FU1103"/>
      <c r="HA1103" s="62"/>
      <c r="HB1103" s="62"/>
      <c r="HC1103" s="6"/>
      <c r="HD1103" s="310"/>
      <c r="HE1103" s="224"/>
      <c r="HF1103" s="98"/>
      <c r="HH1103" s="105"/>
      <c r="HI1103" s="78"/>
      <c r="HJ1103" s="73"/>
      <c r="HK1103" s="62"/>
      <c r="HL1103" s="62"/>
      <c r="HM1103" s="62"/>
      <c r="HN1103" s="62"/>
      <c r="HO1103" s="62"/>
      <c r="HP1103" s="62"/>
      <c r="HQ1103" s="62"/>
      <c r="HR1103" s="62"/>
      <c r="HS1103" s="62"/>
      <c r="HT1103" s="62"/>
      <c r="HU1103" s="62"/>
      <c r="HV1103" s="49"/>
      <c r="HW1103" s="49"/>
      <c r="HX1103" s="49"/>
      <c r="HY1103" s="49"/>
      <c r="HZ1103" s="49"/>
      <c r="IA1103" s="62"/>
      <c r="IB1103" s="49"/>
      <c r="IC1103" s="49"/>
      <c r="ID1103" s="49"/>
      <c r="IE1103" s="49"/>
      <c r="IF1103" s="49"/>
      <c r="IG1103" s="49"/>
      <c r="IH1103" s="49"/>
      <c r="II1103" s="62"/>
      <c r="IJ1103" s="62"/>
      <c r="IK1103" s="62"/>
      <c r="IL1103" s="49"/>
      <c r="IM1103" s="49"/>
      <c r="IN1103" s="49"/>
      <c r="IO1103" s="49"/>
      <c r="IP1103" s="49"/>
      <c r="IQ1103" s="49"/>
      <c r="IR1103" s="49"/>
      <c r="IS1103" s="49"/>
      <c r="IT1103" s="49"/>
      <c r="IU1103" s="49"/>
      <c r="IV1103" s="49"/>
      <c r="IW1103" s="49"/>
    </row>
    <row r="1104" spans="1:257">
      <c r="A1104"/>
      <c r="FT1104"/>
      <c r="FU1104"/>
      <c r="HA1104" s="62"/>
      <c r="HB1104" s="62"/>
      <c r="HC1104" s="6"/>
      <c r="HD1104" s="310"/>
      <c r="HE1104" s="224"/>
      <c r="HF1104" s="98"/>
      <c r="HH1104" s="105"/>
      <c r="HI1104" s="78"/>
      <c r="HJ1104" s="73"/>
      <c r="HK1104" s="62"/>
      <c r="HL1104" s="62"/>
      <c r="HM1104" s="62"/>
      <c r="HN1104" s="62"/>
      <c r="HO1104" s="62"/>
      <c r="HP1104" s="62"/>
      <c r="HQ1104" s="62"/>
      <c r="HR1104" s="62"/>
      <c r="HS1104" s="62"/>
      <c r="HT1104" s="62"/>
      <c r="HU1104" s="62"/>
      <c r="HV1104" s="49"/>
      <c r="HW1104" s="49"/>
      <c r="HX1104" s="49"/>
      <c r="HY1104" s="49"/>
      <c r="HZ1104" s="49"/>
      <c r="IA1104" s="49"/>
      <c r="IB1104" s="62"/>
      <c r="IC1104" s="62"/>
      <c r="ID1104" s="62"/>
      <c r="IE1104" s="62"/>
      <c r="IF1104" s="62"/>
      <c r="IG1104" s="49"/>
      <c r="IH1104" s="49"/>
      <c r="II1104" s="62"/>
      <c r="IJ1104" s="62"/>
      <c r="IK1104" s="62"/>
      <c r="IL1104" s="49"/>
      <c r="IM1104" s="49"/>
      <c r="IN1104" s="49"/>
      <c r="IO1104" s="49"/>
      <c r="IP1104" s="49"/>
      <c r="IQ1104" s="49"/>
      <c r="IR1104" s="49"/>
      <c r="IS1104" s="49"/>
      <c r="IT1104" s="49"/>
      <c r="IU1104" s="49"/>
      <c r="IV1104" s="49"/>
      <c r="IW1104" s="49"/>
    </row>
    <row r="1105" spans="1:257">
      <c r="A1105"/>
      <c r="FT1105"/>
      <c r="FU1105"/>
      <c r="HA1105" s="62"/>
      <c r="HB1105" s="62"/>
      <c r="HC1105" s="6"/>
      <c r="HD1105" s="310"/>
      <c r="HE1105" s="224"/>
      <c r="HF1105" s="98"/>
      <c r="HH1105" s="105"/>
      <c r="HI1105" s="78"/>
      <c r="HJ1105" s="73"/>
      <c r="HK1105" s="62"/>
      <c r="HL1105" s="62"/>
      <c r="HM1105" s="62"/>
      <c r="HN1105" s="62"/>
      <c r="HO1105" s="62"/>
      <c r="HP1105" s="62"/>
      <c r="HQ1105" s="62"/>
      <c r="HR1105" s="62"/>
      <c r="HS1105" s="62"/>
      <c r="HT1105" s="62"/>
      <c r="HU1105" s="62"/>
      <c r="HV1105" s="62"/>
      <c r="HW1105" s="62"/>
      <c r="HX1105" s="49"/>
      <c r="HY1105" s="49"/>
      <c r="HZ1105" s="49"/>
      <c r="IA1105" s="49"/>
      <c r="IB1105" s="62"/>
      <c r="IC1105" s="62"/>
      <c r="ID1105" s="62"/>
      <c r="IE1105" s="62"/>
      <c r="IF1105" s="62"/>
      <c r="IG1105" s="49"/>
      <c r="IH1105" s="49"/>
      <c r="II1105" s="49"/>
      <c r="IJ1105" s="62"/>
      <c r="IK1105" s="62"/>
      <c r="IL1105" s="62"/>
      <c r="IM1105" s="62"/>
      <c r="IN1105" s="62"/>
      <c r="IO1105" s="62"/>
      <c r="IP1105" s="62"/>
      <c r="IQ1105" s="62"/>
      <c r="IR1105" s="62"/>
      <c r="IS1105" s="62"/>
      <c r="IT1105" s="62"/>
      <c r="IU1105" s="62"/>
      <c r="IV1105" s="62"/>
      <c r="IW1105" s="49"/>
    </row>
    <row r="1106" spans="1:257">
      <c r="A1106"/>
      <c r="FT1106"/>
      <c r="FU1106"/>
      <c r="HA1106" s="62"/>
      <c r="HB1106" s="62"/>
      <c r="HC1106" s="6"/>
      <c r="HD1106" s="310"/>
      <c r="HE1106" s="224"/>
      <c r="HF1106" s="98"/>
      <c r="HH1106" s="105"/>
      <c r="HI1106" s="78"/>
      <c r="HJ1106" s="73"/>
      <c r="HK1106" s="62"/>
      <c r="HL1106" s="62"/>
      <c r="HM1106" s="62"/>
      <c r="HN1106" s="62"/>
      <c r="HO1106" s="62"/>
      <c r="HP1106" s="62"/>
      <c r="HQ1106" s="62"/>
      <c r="HR1106" s="62"/>
      <c r="HS1106" s="62"/>
      <c r="HT1106" s="62"/>
      <c r="HU1106" s="62"/>
      <c r="HV1106" s="62"/>
      <c r="HW1106" s="62"/>
      <c r="HX1106" s="62"/>
      <c r="HY1106" s="62"/>
      <c r="HZ1106" s="62"/>
      <c r="IA1106" s="49"/>
      <c r="IB1106" s="49"/>
      <c r="IC1106" s="49"/>
      <c r="ID1106" s="49"/>
      <c r="IE1106" s="49"/>
      <c r="IF1106" s="49"/>
      <c r="IG1106" s="62"/>
      <c r="IH1106" s="62"/>
      <c r="II1106" s="49"/>
      <c r="IJ1106" s="49"/>
      <c r="IK1106" s="49"/>
      <c r="IL1106" s="62"/>
      <c r="IM1106" s="62"/>
      <c r="IN1106" s="62"/>
      <c r="IO1106" s="62"/>
      <c r="IP1106" s="62"/>
      <c r="IQ1106" s="62"/>
      <c r="IR1106" s="62"/>
      <c r="IS1106" s="62"/>
      <c r="IT1106" s="62"/>
      <c r="IU1106" s="62"/>
      <c r="IV1106" s="62"/>
      <c r="IW1106" s="62"/>
    </row>
    <row r="1107" spans="1:257">
      <c r="A1107"/>
      <c r="FT1107"/>
      <c r="FU1107"/>
      <c r="HA1107" s="49"/>
      <c r="HB1107" s="49"/>
      <c r="HC1107" s="6"/>
      <c r="HD1107" s="310"/>
      <c r="HE1107" s="224"/>
      <c r="HF1107" s="98"/>
      <c r="HH1107" s="105"/>
      <c r="HI1107" s="78"/>
      <c r="HJ1107" s="70"/>
      <c r="HK1107" s="49"/>
      <c r="HL1107" s="49"/>
      <c r="HM1107" s="49"/>
      <c r="HN1107" s="49"/>
      <c r="HO1107" s="49"/>
      <c r="HP1107" s="49"/>
      <c r="HQ1107" s="49"/>
      <c r="HR1107" s="49"/>
      <c r="HS1107" s="49"/>
      <c r="HT1107" s="49"/>
      <c r="HU1107" s="49"/>
      <c r="HV1107" s="62"/>
      <c r="HW1107" s="62"/>
      <c r="HX1107" s="62"/>
      <c r="HY1107" s="62"/>
      <c r="HZ1107" s="62"/>
      <c r="IA1107" s="62"/>
      <c r="IB1107" s="49"/>
      <c r="IC1107" s="49"/>
      <c r="ID1107" s="49"/>
      <c r="IE1107" s="49"/>
      <c r="IF1107" s="49"/>
      <c r="IG1107" s="62"/>
      <c r="IH1107" s="62"/>
      <c r="II1107" s="62"/>
      <c r="IJ1107" s="49"/>
      <c r="IK1107" s="49"/>
      <c r="IL1107" s="62"/>
      <c r="IM1107" s="62"/>
      <c r="IN1107" s="62"/>
      <c r="IO1107" s="62"/>
      <c r="IP1107" s="62"/>
      <c r="IQ1107" s="62"/>
      <c r="IR1107" s="62"/>
      <c r="IS1107" s="62"/>
      <c r="IT1107" s="62"/>
      <c r="IU1107" s="62"/>
      <c r="IV1107" s="62"/>
      <c r="IW1107" s="62"/>
    </row>
    <row r="1108" spans="1:257">
      <c r="A1108"/>
      <c r="FT1108"/>
      <c r="FU1108"/>
      <c r="HA1108" s="62"/>
      <c r="HB1108" s="62"/>
      <c r="HC1108" s="6"/>
      <c r="HD1108" s="310"/>
      <c r="HE1108" s="224"/>
      <c r="HF1108" s="98"/>
      <c r="HH1108" s="105"/>
      <c r="HI1108" s="78"/>
      <c r="HJ1108" s="73"/>
      <c r="HK1108" s="62"/>
      <c r="HL1108" s="62"/>
      <c r="HM1108" s="62"/>
      <c r="HN1108" s="62"/>
      <c r="HO1108" s="62"/>
      <c r="HP1108" s="62"/>
      <c r="HQ1108" s="62"/>
      <c r="HR1108" s="62"/>
      <c r="HS1108" s="62"/>
      <c r="HT1108" s="62"/>
      <c r="HU1108" s="62"/>
      <c r="HV1108" s="62"/>
      <c r="HW1108" s="62"/>
      <c r="HX1108" s="62"/>
      <c r="HY1108" s="62"/>
      <c r="HZ1108" s="62"/>
      <c r="IA1108" s="49"/>
      <c r="IB1108" s="49"/>
      <c r="IC1108" s="49"/>
      <c r="ID1108" s="49"/>
      <c r="IE1108" s="49"/>
      <c r="IF1108" s="49"/>
      <c r="IG1108" s="49"/>
      <c r="IH1108" s="49"/>
      <c r="II1108" s="62"/>
      <c r="IJ1108" s="62"/>
      <c r="IK1108" s="62"/>
      <c r="IL1108" s="62"/>
      <c r="IM1108" s="62"/>
      <c r="IN1108" s="62"/>
      <c r="IO1108" s="62"/>
      <c r="IP1108" s="62"/>
      <c r="IQ1108" s="62"/>
      <c r="IR1108" s="62"/>
      <c r="IS1108" s="62"/>
      <c r="IT1108" s="62"/>
      <c r="IU1108" s="62"/>
      <c r="IV1108" s="62"/>
      <c r="IW1108" s="62"/>
    </row>
    <row r="1109" spans="1:257">
      <c r="A1109"/>
      <c r="FT1109"/>
      <c r="FU1109"/>
      <c r="HA1109" s="62"/>
      <c r="HB1109" s="62"/>
      <c r="HC1109" s="6"/>
      <c r="HD1109" s="310"/>
      <c r="HE1109" s="224"/>
      <c r="HF1109" s="98"/>
      <c r="HH1109" s="105"/>
      <c r="HI1109" s="78"/>
      <c r="HJ1109" s="73"/>
      <c r="HK1109" s="62"/>
      <c r="HL1109" s="62"/>
      <c r="HM1109" s="62"/>
      <c r="HN1109" s="62"/>
      <c r="HO1109" s="62"/>
      <c r="HP1109" s="62"/>
      <c r="HQ1109" s="62"/>
      <c r="HR1109" s="62"/>
      <c r="HS1109" s="62"/>
      <c r="HT1109" s="62"/>
      <c r="HU1109" s="62"/>
      <c r="HV1109" s="62"/>
      <c r="HW1109" s="62"/>
      <c r="HX1109" s="62"/>
      <c r="HY1109" s="62"/>
      <c r="HZ1109" s="62"/>
      <c r="IA1109" s="49"/>
      <c r="IB1109" s="62"/>
      <c r="IC1109" s="62"/>
      <c r="ID1109" s="62"/>
      <c r="IE1109" s="62"/>
      <c r="IF1109" s="62"/>
      <c r="IG1109" s="62"/>
      <c r="IH1109" s="62"/>
      <c r="II1109" s="62"/>
      <c r="IJ1109" s="62"/>
      <c r="IK1109" s="62"/>
      <c r="IL1109" s="62"/>
      <c r="IM1109" s="62"/>
      <c r="IN1109" s="62"/>
      <c r="IO1109" s="62"/>
      <c r="IP1109" s="62"/>
      <c r="IQ1109" s="62"/>
      <c r="IR1109" s="62"/>
      <c r="IS1109" s="62"/>
      <c r="IT1109" s="62"/>
      <c r="IU1109" s="62"/>
      <c r="IV1109" s="62"/>
      <c r="IW1109" s="62"/>
    </row>
    <row r="1110" spans="1:257">
      <c r="A1110"/>
      <c r="FT1110"/>
      <c r="FU1110"/>
      <c r="HA1110" s="49"/>
      <c r="HB1110" s="49"/>
      <c r="HC1110" s="6"/>
      <c r="HD1110" s="310"/>
      <c r="HE1110" s="224"/>
      <c r="HF1110" s="98"/>
      <c r="HH1110" s="105"/>
      <c r="HI1110" s="78"/>
      <c r="HJ1110" s="70"/>
      <c r="HK1110" s="49"/>
      <c r="HL1110" s="49"/>
      <c r="HM1110" s="49"/>
      <c r="HN1110" s="49"/>
      <c r="HO1110" s="49"/>
      <c r="HP1110" s="49"/>
      <c r="HQ1110" s="49"/>
      <c r="HR1110" s="49"/>
      <c r="HS1110" s="49"/>
      <c r="HT1110" s="49"/>
      <c r="HU1110" s="49"/>
      <c r="HV1110" s="62"/>
      <c r="HW1110" s="62"/>
      <c r="HX1110" s="62"/>
      <c r="HY1110" s="62"/>
      <c r="HZ1110" s="62"/>
      <c r="IA1110" s="62"/>
      <c r="IB1110" s="49"/>
      <c r="IC1110" s="49"/>
      <c r="ID1110" s="49"/>
      <c r="IE1110" s="49"/>
      <c r="IF1110" s="49"/>
      <c r="IG1110" s="49"/>
      <c r="IH1110" s="49"/>
      <c r="II1110" s="49"/>
      <c r="IJ1110" s="49"/>
      <c r="IK1110" s="49"/>
      <c r="IL1110" s="49"/>
      <c r="IM1110" s="49"/>
      <c r="IN1110" s="49"/>
      <c r="IO1110" s="49"/>
      <c r="IP1110" s="49"/>
      <c r="IQ1110" s="49"/>
      <c r="IR1110" s="49"/>
      <c r="IS1110" s="49"/>
      <c r="IT1110" s="49"/>
      <c r="IU1110" s="49"/>
      <c r="IV1110" s="49"/>
      <c r="IW1110" s="49"/>
    </row>
    <row r="1111" spans="1:257">
      <c r="A1111"/>
      <c r="FT1111"/>
      <c r="FU1111"/>
      <c r="HA1111" s="49"/>
      <c r="HB1111" s="49"/>
      <c r="HC1111" s="6"/>
      <c r="HD1111" s="310"/>
      <c r="HE1111" s="224"/>
      <c r="HF1111" s="98"/>
      <c r="HH1111" s="105"/>
      <c r="HI1111" s="78"/>
      <c r="HJ1111" s="70"/>
      <c r="HK1111" s="49"/>
      <c r="HL1111" s="49"/>
      <c r="HM1111" s="49"/>
      <c r="HN1111" s="49"/>
      <c r="HO1111" s="49"/>
      <c r="HP1111" s="49"/>
      <c r="HQ1111" s="49"/>
      <c r="HR1111" s="49"/>
      <c r="HS1111" s="49"/>
      <c r="HT1111" s="49"/>
      <c r="HU1111" s="49"/>
      <c r="HV1111" s="49"/>
      <c r="HW1111" s="49"/>
      <c r="HX1111" s="49"/>
      <c r="HY1111" s="49"/>
      <c r="HZ1111" s="49"/>
      <c r="IA1111" s="62"/>
      <c r="IB1111" s="49"/>
      <c r="IC1111" s="49"/>
      <c r="ID1111" s="49"/>
      <c r="IE1111" s="49"/>
      <c r="IF1111" s="49"/>
      <c r="IG1111" s="49"/>
      <c r="IH1111" s="49"/>
      <c r="II1111" s="49"/>
      <c r="IJ1111" s="49"/>
      <c r="IK1111" s="49"/>
      <c r="IL1111" s="49"/>
      <c r="IM1111" s="49"/>
      <c r="IN1111" s="49"/>
      <c r="IO1111" s="49"/>
      <c r="IP1111" s="49"/>
      <c r="IQ1111" s="49"/>
      <c r="IR1111" s="49"/>
      <c r="IS1111" s="49"/>
      <c r="IT1111" s="49"/>
      <c r="IU1111" s="49"/>
      <c r="IV1111" s="49"/>
      <c r="IW1111" s="49"/>
    </row>
    <row r="1112" spans="1:257">
      <c r="A1112"/>
      <c r="FT1112"/>
      <c r="FU1112"/>
      <c r="HA1112" s="49"/>
      <c r="HB1112" s="49"/>
      <c r="HC1112" s="6"/>
      <c r="HD1112" s="310"/>
      <c r="HE1112" s="224"/>
      <c r="HF1112" s="98"/>
      <c r="HH1112" s="105"/>
      <c r="HI1112" s="78"/>
      <c r="HJ1112" s="70"/>
      <c r="HK1112" s="49"/>
      <c r="HL1112" s="49"/>
      <c r="HM1112" s="49"/>
      <c r="HN1112" s="49"/>
      <c r="HO1112" s="49"/>
      <c r="HP1112" s="49"/>
      <c r="HQ1112" s="49"/>
      <c r="HR1112" s="49"/>
      <c r="HS1112" s="49"/>
      <c r="HT1112" s="49"/>
      <c r="HU1112" s="49"/>
      <c r="HV1112" s="62"/>
      <c r="HW1112" s="62"/>
      <c r="HX1112" s="49"/>
      <c r="HY1112" s="49"/>
      <c r="HZ1112" s="49"/>
      <c r="IA1112" s="62"/>
      <c r="IB1112" s="62"/>
      <c r="IC1112" s="62"/>
      <c r="ID1112" s="62"/>
      <c r="IE1112" s="62"/>
      <c r="IF1112" s="62"/>
      <c r="IG1112" s="49"/>
      <c r="IH1112" s="49"/>
      <c r="II1112" s="49"/>
      <c r="IJ1112" s="49"/>
      <c r="IK1112" s="49"/>
      <c r="IL1112" s="49"/>
      <c r="IM1112" s="49"/>
      <c r="IN1112" s="49"/>
      <c r="IO1112" s="49"/>
      <c r="IP1112" s="49"/>
      <c r="IQ1112" s="49"/>
      <c r="IR1112" s="49"/>
      <c r="IS1112" s="49"/>
      <c r="IT1112" s="49"/>
      <c r="IU1112" s="49"/>
      <c r="IV1112" s="49"/>
      <c r="IW1112" s="49"/>
    </row>
    <row r="1113" spans="1:257">
      <c r="A1113"/>
      <c r="FT1113"/>
      <c r="FU1113"/>
      <c r="HA1113" s="49"/>
      <c r="HB1113" s="49"/>
      <c r="HC1113" s="6"/>
      <c r="HD1113" s="310"/>
      <c r="HE1113" s="224"/>
      <c r="HF1113" s="98"/>
      <c r="HH1113" s="105"/>
      <c r="HI1113" s="78"/>
      <c r="HJ1113" s="70"/>
      <c r="HK1113" s="49"/>
      <c r="HL1113" s="49"/>
      <c r="HM1113" s="49"/>
      <c r="HN1113" s="49"/>
      <c r="HO1113" s="49"/>
      <c r="HP1113" s="49"/>
      <c r="HQ1113" s="49"/>
      <c r="HR1113" s="49"/>
      <c r="HS1113" s="49"/>
      <c r="HT1113" s="49"/>
      <c r="HU1113" s="49"/>
      <c r="HV1113" s="62"/>
      <c r="HW1113" s="62"/>
      <c r="HX1113" s="62"/>
      <c r="HY1113" s="62"/>
      <c r="HZ1113" s="62"/>
      <c r="IA1113" s="49"/>
      <c r="IB1113" s="62"/>
      <c r="IC1113" s="62"/>
      <c r="ID1113" s="62"/>
      <c r="IE1113" s="62"/>
      <c r="IF1113" s="62"/>
      <c r="IG1113" s="49"/>
      <c r="IH1113" s="49"/>
      <c r="II1113" s="49"/>
      <c r="IJ1113" s="49"/>
      <c r="IK1113" s="49"/>
      <c r="IL1113" s="49"/>
      <c r="IM1113" s="49"/>
      <c r="IN1113" s="49"/>
      <c r="IO1113" s="49"/>
      <c r="IP1113" s="49"/>
      <c r="IQ1113" s="49"/>
      <c r="IR1113" s="49"/>
      <c r="IS1113" s="49"/>
      <c r="IT1113" s="49"/>
      <c r="IU1113" s="49"/>
      <c r="IV1113" s="49"/>
      <c r="IW1113" s="49"/>
    </row>
    <row r="1114" spans="1:257">
      <c r="A1114"/>
      <c r="FT1114"/>
      <c r="FU1114"/>
      <c r="HA1114" s="49"/>
      <c r="HB1114" s="49"/>
      <c r="HC1114" s="6"/>
      <c r="HD1114" s="310"/>
      <c r="HE1114" s="224"/>
      <c r="HF1114" s="98"/>
      <c r="HH1114" s="105"/>
      <c r="HI1114" s="78"/>
      <c r="HJ1114" s="70"/>
      <c r="HK1114" s="49"/>
      <c r="HL1114" s="49"/>
      <c r="HM1114" s="49"/>
      <c r="HN1114" s="49"/>
      <c r="HO1114" s="49"/>
      <c r="HP1114" s="49"/>
      <c r="HQ1114" s="49"/>
      <c r="HR1114" s="49"/>
      <c r="HS1114" s="49"/>
      <c r="HT1114" s="49"/>
      <c r="HU1114" s="49"/>
      <c r="HV1114" s="49"/>
      <c r="HW1114" s="49"/>
      <c r="HX1114" s="62"/>
      <c r="HY1114" s="62"/>
      <c r="HZ1114" s="62"/>
      <c r="IA1114" s="49"/>
      <c r="IB1114" s="62"/>
      <c r="IC1114" s="62"/>
      <c r="ID1114" s="62"/>
      <c r="IE1114" s="62"/>
      <c r="IF1114" s="62"/>
      <c r="IG1114" s="62"/>
      <c r="IH1114" s="62"/>
      <c r="II1114" s="49"/>
      <c r="IJ1114" s="49"/>
      <c r="IK1114" s="49"/>
      <c r="IL1114" s="49"/>
      <c r="IM1114" s="49"/>
      <c r="IN1114" s="49"/>
      <c r="IO1114" s="49"/>
      <c r="IP1114" s="49"/>
      <c r="IQ1114" s="49"/>
      <c r="IR1114" s="49"/>
      <c r="IS1114" s="49"/>
      <c r="IT1114" s="49"/>
      <c r="IU1114" s="49"/>
      <c r="IV1114" s="49"/>
      <c r="IW1114" s="49"/>
    </row>
    <row r="1115" spans="1:257">
      <c r="A1115"/>
      <c r="FT1115"/>
      <c r="FU1115"/>
      <c r="HA1115" s="62"/>
      <c r="HB1115" s="62"/>
      <c r="HC1115" s="6"/>
      <c r="HD1115" s="311"/>
      <c r="HE1115" s="225"/>
      <c r="HF1115" s="99"/>
      <c r="HH1115" s="106"/>
      <c r="HI1115" s="78"/>
      <c r="HJ1115" s="73"/>
      <c r="HK1115" s="62"/>
      <c r="HL1115" s="62"/>
      <c r="HM1115" s="62"/>
      <c r="HN1115" s="62"/>
      <c r="HO1115" s="62"/>
      <c r="HP1115" s="62"/>
      <c r="HQ1115" s="62"/>
      <c r="HR1115" s="62"/>
      <c r="HS1115" s="62"/>
      <c r="HT1115" s="62"/>
      <c r="HU1115" s="62"/>
      <c r="HV1115" s="49"/>
      <c r="HW1115" s="49"/>
      <c r="HX1115" s="49"/>
      <c r="HY1115" s="49"/>
      <c r="HZ1115" s="49"/>
      <c r="IA1115" s="49"/>
      <c r="IB1115" s="49"/>
      <c r="IC1115" s="49"/>
      <c r="ID1115" s="49"/>
      <c r="IE1115" s="49"/>
      <c r="IF1115" s="49"/>
      <c r="IG1115" s="62"/>
      <c r="IH1115" s="62"/>
      <c r="II1115" s="49"/>
      <c r="IJ1115" s="49"/>
      <c r="IK1115" s="49"/>
      <c r="IL1115" s="49"/>
      <c r="IM1115" s="49"/>
      <c r="IN1115" s="49"/>
      <c r="IO1115" s="49"/>
      <c r="IP1115" s="49"/>
      <c r="IQ1115" s="49"/>
      <c r="IR1115" s="49"/>
      <c r="IS1115" s="49"/>
      <c r="IT1115" s="49"/>
      <c r="IU1115" s="49"/>
      <c r="IV1115" s="49"/>
      <c r="IW1115" s="49"/>
    </row>
    <row r="1116" spans="1:257">
      <c r="A1116"/>
      <c r="FT1116"/>
      <c r="FU1116"/>
      <c r="HA1116" s="62"/>
      <c r="HB1116" s="62"/>
      <c r="HC1116" s="6"/>
      <c r="HD1116" s="310"/>
      <c r="HE1116" s="224"/>
      <c r="HF1116" s="98"/>
      <c r="HH1116" s="105"/>
      <c r="HI1116" s="78"/>
      <c r="HJ1116" s="73"/>
      <c r="HK1116" s="62"/>
      <c r="HL1116" s="62"/>
      <c r="HM1116" s="62"/>
      <c r="HN1116" s="62"/>
      <c r="HO1116" s="62"/>
      <c r="HP1116" s="62"/>
      <c r="HQ1116" s="62"/>
      <c r="HR1116" s="62"/>
      <c r="HS1116" s="62"/>
      <c r="HT1116" s="62"/>
      <c r="HU1116" s="62"/>
      <c r="HV1116" s="49"/>
      <c r="HW1116" s="49"/>
      <c r="HX1116" s="49"/>
      <c r="HY1116" s="49"/>
      <c r="HZ1116" s="49"/>
      <c r="IA1116" s="62"/>
      <c r="IB1116" s="49"/>
      <c r="IC1116" s="49"/>
      <c r="ID1116" s="49"/>
      <c r="IE1116" s="49"/>
      <c r="IF1116" s="49"/>
      <c r="IG1116" s="62"/>
      <c r="IH1116" s="62"/>
      <c r="II1116" s="62"/>
      <c r="IJ1116" s="49"/>
      <c r="IK1116" s="49"/>
      <c r="IL1116" s="49"/>
      <c r="IM1116" s="49"/>
      <c r="IN1116" s="49"/>
      <c r="IO1116" s="49"/>
      <c r="IP1116" s="49"/>
      <c r="IQ1116" s="49"/>
      <c r="IR1116" s="49"/>
      <c r="IS1116" s="49"/>
      <c r="IT1116" s="49"/>
      <c r="IU1116" s="49"/>
      <c r="IV1116" s="49"/>
      <c r="IW1116" s="49"/>
    </row>
    <row r="1117" spans="1:257">
      <c r="A1117"/>
      <c r="FT1117"/>
      <c r="FU1117"/>
      <c r="HA1117" s="62"/>
      <c r="HB1117" s="62"/>
      <c r="HC1117" s="6"/>
      <c r="HD1117" s="310"/>
      <c r="HE1117" s="224"/>
      <c r="HF1117" s="98"/>
      <c r="HH1117" s="105"/>
      <c r="HI1117" s="78"/>
      <c r="HJ1117" s="73"/>
      <c r="HK1117" s="62"/>
      <c r="HL1117" s="62"/>
      <c r="HM1117" s="62"/>
      <c r="HN1117" s="62"/>
      <c r="HO1117" s="62"/>
      <c r="HP1117" s="62"/>
      <c r="HQ1117" s="62"/>
      <c r="HR1117" s="62"/>
      <c r="HS1117" s="62"/>
      <c r="HT1117" s="62"/>
      <c r="HU1117" s="62"/>
      <c r="HV1117" s="49"/>
      <c r="HW1117" s="49"/>
      <c r="HX1117" s="49"/>
      <c r="HY1117" s="49"/>
      <c r="HZ1117" s="49"/>
      <c r="IA1117" s="62"/>
      <c r="IB1117" s="49"/>
      <c r="IC1117" s="49"/>
      <c r="ID1117" s="49"/>
      <c r="IE1117" s="49"/>
      <c r="IF1117" s="49"/>
      <c r="IG1117" s="49"/>
      <c r="IH1117" s="49"/>
      <c r="II1117" s="62"/>
      <c r="IJ1117" s="62"/>
      <c r="IK1117" s="62"/>
      <c r="IL1117" s="49"/>
      <c r="IM1117" s="49"/>
      <c r="IN1117" s="49"/>
      <c r="IO1117" s="49"/>
      <c r="IP1117" s="49"/>
      <c r="IQ1117" s="49"/>
      <c r="IR1117" s="49"/>
      <c r="IS1117" s="49"/>
      <c r="IT1117" s="49"/>
      <c r="IU1117" s="49"/>
      <c r="IV1117" s="49"/>
      <c r="IW1117" s="49"/>
    </row>
    <row r="1118" spans="1:257">
      <c r="A1118"/>
      <c r="FT1118"/>
      <c r="FU1118"/>
      <c r="HA1118" s="62"/>
      <c r="HB1118" s="62"/>
      <c r="HC1118" s="6"/>
      <c r="HD1118" s="310"/>
      <c r="HE1118" s="224"/>
      <c r="HF1118" s="98"/>
      <c r="HH1118" s="105"/>
      <c r="HI1118" s="78"/>
      <c r="HJ1118" s="73"/>
      <c r="HK1118" s="62"/>
      <c r="HL1118" s="62"/>
      <c r="HM1118" s="62"/>
      <c r="HN1118" s="62"/>
      <c r="HO1118" s="62"/>
      <c r="HP1118" s="62"/>
      <c r="HQ1118" s="62"/>
      <c r="HR1118" s="62"/>
      <c r="HS1118" s="62"/>
      <c r="HT1118" s="62"/>
      <c r="HU1118" s="62"/>
      <c r="HV1118" s="49"/>
      <c r="HW1118" s="49"/>
      <c r="HX1118" s="49"/>
      <c r="HY1118" s="49"/>
      <c r="HZ1118" s="49"/>
      <c r="IA1118" s="49"/>
      <c r="IB1118" s="62"/>
      <c r="IC1118" s="62"/>
      <c r="ID1118" s="62"/>
      <c r="IE1118" s="62"/>
      <c r="IF1118" s="62"/>
      <c r="IG1118" s="49"/>
      <c r="IH1118" s="49"/>
      <c r="II1118" s="62"/>
      <c r="IJ1118" s="62"/>
      <c r="IK1118" s="62"/>
      <c r="IL1118" s="49"/>
      <c r="IM1118" s="49"/>
      <c r="IN1118" s="49"/>
      <c r="IO1118" s="49"/>
      <c r="IP1118" s="49"/>
      <c r="IQ1118" s="49"/>
      <c r="IR1118" s="49"/>
      <c r="IS1118" s="49"/>
      <c r="IT1118" s="49"/>
      <c r="IU1118" s="49"/>
      <c r="IV1118" s="49"/>
      <c r="IW1118" s="49"/>
    </row>
    <row r="1119" spans="1:257">
      <c r="A1119"/>
      <c r="FT1119"/>
      <c r="FU1119"/>
      <c r="HA1119" s="62"/>
      <c r="HB1119" s="62"/>
      <c r="HC1119" s="6"/>
      <c r="HD1119" s="310"/>
      <c r="HE1119" s="224"/>
      <c r="HF1119" s="98"/>
      <c r="HH1119" s="105"/>
      <c r="HI1119" s="78"/>
      <c r="HJ1119" s="73"/>
      <c r="HK1119" s="62"/>
      <c r="HL1119" s="62"/>
      <c r="HM1119" s="62"/>
      <c r="HN1119" s="62"/>
      <c r="HO1119" s="62"/>
      <c r="HP1119" s="62"/>
      <c r="HQ1119" s="62"/>
      <c r="HR1119" s="62"/>
      <c r="HS1119" s="62"/>
      <c r="HT1119" s="62"/>
      <c r="HU1119" s="62"/>
      <c r="HV1119" s="62"/>
      <c r="HW1119" s="62"/>
      <c r="HX1119" s="49"/>
      <c r="HY1119" s="49"/>
      <c r="HZ1119" s="49"/>
      <c r="IA1119" s="49"/>
      <c r="IB1119" s="62"/>
      <c r="IC1119" s="62"/>
      <c r="ID1119" s="62"/>
      <c r="IE1119" s="62"/>
      <c r="IF1119" s="62"/>
      <c r="IG1119" s="49"/>
      <c r="IH1119" s="49"/>
      <c r="II1119" s="49"/>
      <c r="IJ1119" s="62"/>
      <c r="IK1119" s="62"/>
      <c r="IL1119" s="62"/>
      <c r="IM1119" s="62"/>
      <c r="IN1119" s="62"/>
      <c r="IO1119" s="62"/>
      <c r="IP1119" s="62"/>
      <c r="IQ1119" s="62"/>
      <c r="IR1119" s="62"/>
      <c r="IS1119" s="62"/>
      <c r="IT1119" s="62"/>
      <c r="IU1119" s="62"/>
      <c r="IV1119" s="62"/>
      <c r="IW1119" s="49"/>
    </row>
    <row r="1120" spans="1:257">
      <c r="A1120"/>
      <c r="FT1120"/>
      <c r="FU1120"/>
      <c r="HA1120" s="62"/>
      <c r="HB1120" s="62"/>
      <c r="HC1120" s="6"/>
      <c r="HD1120" s="310"/>
      <c r="HE1120" s="224"/>
      <c r="HF1120" s="98"/>
      <c r="HH1120" s="105"/>
      <c r="HI1120" s="78"/>
      <c r="HJ1120" s="73"/>
      <c r="HK1120" s="62"/>
      <c r="HL1120" s="62"/>
      <c r="HM1120" s="62"/>
      <c r="HN1120" s="62"/>
      <c r="HO1120" s="62"/>
      <c r="HP1120" s="62"/>
      <c r="HQ1120" s="62"/>
      <c r="HR1120" s="62"/>
      <c r="HS1120" s="62"/>
      <c r="HT1120" s="62"/>
      <c r="HU1120" s="62"/>
      <c r="HV1120" s="62"/>
      <c r="HW1120" s="62"/>
      <c r="HX1120" s="62"/>
      <c r="HY1120" s="62"/>
      <c r="HZ1120" s="62"/>
      <c r="IA1120" s="49"/>
      <c r="IB1120" s="49"/>
      <c r="IC1120" s="49"/>
      <c r="ID1120" s="49"/>
      <c r="IE1120" s="49"/>
      <c r="IF1120" s="49"/>
      <c r="IG1120" s="62"/>
      <c r="IH1120" s="62"/>
      <c r="II1120" s="49"/>
      <c r="IJ1120" s="49"/>
      <c r="IK1120" s="49"/>
      <c r="IL1120" s="62"/>
      <c r="IM1120" s="62"/>
      <c r="IN1120" s="62"/>
      <c r="IO1120" s="62"/>
      <c r="IP1120" s="62"/>
      <c r="IQ1120" s="62"/>
      <c r="IR1120" s="62"/>
      <c r="IS1120" s="62"/>
      <c r="IT1120" s="62"/>
      <c r="IU1120" s="62"/>
      <c r="IV1120" s="62"/>
      <c r="IW1120" s="62"/>
    </row>
    <row r="1121" spans="1:257">
      <c r="A1121"/>
      <c r="FT1121"/>
      <c r="FU1121"/>
      <c r="HA1121" s="49"/>
      <c r="HB1121" s="49"/>
      <c r="HC1121" s="6"/>
      <c r="HD1121" s="310"/>
      <c r="HE1121" s="224"/>
      <c r="HF1121" s="98"/>
      <c r="HH1121" s="105"/>
      <c r="HI1121" s="78"/>
      <c r="HJ1121" s="70"/>
      <c r="HK1121" s="49"/>
      <c r="HL1121" s="49"/>
      <c r="HM1121" s="49"/>
      <c r="HN1121" s="49"/>
      <c r="HO1121" s="49"/>
      <c r="HP1121" s="49"/>
      <c r="HQ1121" s="49"/>
      <c r="HR1121" s="49"/>
      <c r="HS1121" s="49"/>
      <c r="HT1121" s="49"/>
      <c r="HU1121" s="49"/>
      <c r="HV1121" s="62"/>
      <c r="HW1121" s="62"/>
      <c r="HX1121" s="62"/>
      <c r="HY1121" s="62"/>
      <c r="HZ1121" s="62"/>
      <c r="IA1121" s="62"/>
      <c r="IB1121" s="49"/>
      <c r="IC1121" s="49"/>
      <c r="ID1121" s="49"/>
      <c r="IE1121" s="49"/>
      <c r="IF1121" s="49"/>
      <c r="IG1121" s="62"/>
      <c r="IH1121" s="62"/>
      <c r="II1121" s="62"/>
      <c r="IJ1121" s="49"/>
      <c r="IK1121" s="49"/>
      <c r="IL1121" s="62"/>
      <c r="IM1121" s="62"/>
      <c r="IN1121" s="62"/>
      <c r="IO1121" s="62"/>
      <c r="IP1121" s="62"/>
      <c r="IQ1121" s="62"/>
      <c r="IR1121" s="62"/>
      <c r="IS1121" s="62"/>
      <c r="IT1121" s="62"/>
      <c r="IU1121" s="62"/>
      <c r="IV1121" s="62"/>
      <c r="IW1121" s="62"/>
    </row>
    <row r="1122" spans="1:257">
      <c r="A1122"/>
      <c r="FT1122"/>
      <c r="FU1122"/>
      <c r="HA1122" s="62"/>
      <c r="HB1122" s="62"/>
      <c r="HC1122" s="6"/>
      <c r="HD1122" s="310"/>
      <c r="HE1122" s="224"/>
      <c r="HF1122" s="98"/>
      <c r="HH1122" s="105"/>
      <c r="HI1122" s="78"/>
      <c r="HJ1122" s="73"/>
      <c r="HK1122" s="62"/>
      <c r="HL1122" s="62"/>
      <c r="HM1122" s="62"/>
      <c r="HN1122" s="62"/>
      <c r="HO1122" s="62"/>
      <c r="HP1122" s="62"/>
      <c r="HQ1122" s="62"/>
      <c r="HR1122" s="62"/>
      <c r="HS1122" s="62"/>
      <c r="HT1122" s="62"/>
      <c r="HU1122" s="62"/>
      <c r="HV1122" s="62"/>
      <c r="HW1122" s="62"/>
      <c r="HX1122" s="62"/>
      <c r="HY1122" s="62"/>
      <c r="HZ1122" s="62"/>
      <c r="IA1122" s="49"/>
      <c r="IB1122" s="49"/>
      <c r="IC1122" s="49"/>
      <c r="ID1122" s="49"/>
      <c r="IE1122" s="49"/>
      <c r="IF1122" s="49"/>
      <c r="IG1122" s="49"/>
      <c r="IH1122" s="49"/>
      <c r="II1122" s="62"/>
      <c r="IJ1122" s="62"/>
      <c r="IK1122" s="62"/>
      <c r="IL1122" s="62"/>
      <c r="IM1122" s="62"/>
      <c r="IN1122" s="62"/>
      <c r="IO1122" s="62"/>
      <c r="IP1122" s="62"/>
      <c r="IQ1122" s="62"/>
      <c r="IR1122" s="62"/>
      <c r="IS1122" s="62"/>
      <c r="IT1122" s="62"/>
      <c r="IU1122" s="62"/>
      <c r="IV1122" s="62"/>
      <c r="IW1122" s="62"/>
    </row>
    <row r="1123" spans="1:257">
      <c r="A1123"/>
      <c r="FT1123"/>
      <c r="FU1123"/>
      <c r="HA1123" s="62"/>
      <c r="HB1123" s="62"/>
      <c r="HC1123" s="6"/>
      <c r="HD1123" s="310"/>
      <c r="HE1123" s="224"/>
      <c r="HF1123" s="98"/>
      <c r="HH1123" s="105"/>
      <c r="HI1123" s="78"/>
      <c r="HJ1123" s="73"/>
      <c r="HK1123" s="62"/>
      <c r="HL1123" s="62"/>
      <c r="HM1123" s="62"/>
      <c r="HN1123" s="62"/>
      <c r="HO1123" s="62"/>
      <c r="HP1123" s="62"/>
      <c r="HQ1123" s="62"/>
      <c r="HR1123" s="62"/>
      <c r="HS1123" s="62"/>
      <c r="HT1123" s="62"/>
      <c r="HU1123" s="62"/>
      <c r="HV1123" s="62"/>
      <c r="HW1123" s="62"/>
      <c r="HX1123" s="62"/>
      <c r="HY1123" s="62"/>
      <c r="HZ1123" s="62"/>
      <c r="IA1123" s="49"/>
      <c r="IB1123" s="62"/>
      <c r="IC1123" s="62"/>
      <c r="ID1123" s="62"/>
      <c r="IE1123" s="62"/>
      <c r="IF1123" s="62"/>
      <c r="IG1123" s="62"/>
      <c r="IH1123" s="62"/>
      <c r="II1123" s="62"/>
      <c r="IJ1123" s="62"/>
      <c r="IK1123" s="62"/>
      <c r="IL1123" s="62"/>
      <c r="IM1123" s="62"/>
      <c r="IN1123" s="62"/>
      <c r="IO1123" s="62"/>
      <c r="IP1123" s="62"/>
      <c r="IQ1123" s="62"/>
      <c r="IR1123" s="62"/>
      <c r="IS1123" s="62"/>
      <c r="IT1123" s="62"/>
      <c r="IU1123" s="62"/>
      <c r="IV1123" s="62"/>
      <c r="IW1123" s="62"/>
    </row>
    <row r="1124" spans="1:257">
      <c r="A1124"/>
      <c r="FT1124"/>
      <c r="FU1124"/>
      <c r="HA1124" s="49"/>
      <c r="HB1124" s="49"/>
      <c r="HC1124" s="6"/>
      <c r="HD1124" s="310"/>
      <c r="HE1124" s="224"/>
      <c r="HF1124" s="98"/>
      <c r="HH1124" s="105"/>
      <c r="HI1124" s="78"/>
      <c r="HJ1124" s="70"/>
      <c r="HK1124" s="49"/>
      <c r="HL1124" s="49"/>
      <c r="HM1124" s="49"/>
      <c r="HN1124" s="49"/>
      <c r="HO1124" s="49"/>
      <c r="HP1124" s="49"/>
      <c r="HQ1124" s="49"/>
      <c r="HR1124" s="49"/>
      <c r="HS1124" s="49"/>
      <c r="HT1124" s="49"/>
      <c r="HU1124" s="49"/>
      <c r="HV1124" s="49"/>
      <c r="HW1124" s="49"/>
      <c r="HX1124" s="49"/>
      <c r="HY1124" s="49"/>
      <c r="HZ1124" s="49"/>
      <c r="IA1124" s="62"/>
      <c r="IB1124" s="49"/>
      <c r="IC1124" s="49"/>
      <c r="ID1124" s="49"/>
      <c r="IE1124" s="49"/>
      <c r="IF1124" s="49"/>
      <c r="IG1124" s="49"/>
      <c r="IH1124" s="49"/>
      <c r="II1124" s="49"/>
      <c r="IJ1124" s="49"/>
      <c r="IK1124" s="49"/>
      <c r="IL1124" s="49"/>
      <c r="IM1124" s="49"/>
      <c r="IN1124" s="49"/>
      <c r="IO1124" s="49"/>
      <c r="IP1124" s="49"/>
      <c r="IQ1124" s="49"/>
      <c r="IR1124" s="49"/>
      <c r="IS1124" s="49"/>
      <c r="IT1124" s="49"/>
      <c r="IU1124" s="49"/>
      <c r="IV1124" s="49"/>
      <c r="IW1124" s="49"/>
    </row>
    <row r="1125" spans="1:257">
      <c r="A1125"/>
      <c r="FT1125"/>
      <c r="FU1125"/>
      <c r="HA1125" s="49"/>
      <c r="HB1125" s="49"/>
      <c r="HC1125" s="6"/>
      <c r="HD1125" s="310"/>
      <c r="HE1125" s="224"/>
      <c r="HF1125" s="98"/>
      <c r="HH1125" s="105"/>
      <c r="HI1125" s="78"/>
      <c r="HJ1125" s="70"/>
      <c r="HK1125" s="49"/>
      <c r="HL1125" s="49"/>
      <c r="HM1125" s="49"/>
      <c r="HN1125" s="49"/>
      <c r="HO1125" s="49"/>
      <c r="HP1125" s="49"/>
      <c r="HQ1125" s="49"/>
      <c r="HR1125" s="49"/>
      <c r="HS1125" s="49"/>
      <c r="HT1125" s="49"/>
      <c r="HU1125" s="49"/>
      <c r="HV1125" s="49"/>
      <c r="HW1125" s="49"/>
      <c r="HX1125" s="49"/>
      <c r="HY1125" s="49"/>
      <c r="HZ1125" s="49"/>
      <c r="IA1125" s="62"/>
      <c r="IB1125" s="49"/>
      <c r="IC1125" s="49"/>
      <c r="ID1125" s="49"/>
      <c r="IE1125" s="49"/>
      <c r="IF1125" s="49"/>
      <c r="IG1125" s="49"/>
      <c r="IH1125" s="49"/>
      <c r="II1125" s="49"/>
      <c r="IJ1125" s="49"/>
      <c r="IK1125" s="49"/>
      <c r="IL1125" s="49"/>
      <c r="IM1125" s="49"/>
      <c r="IN1125" s="49"/>
      <c r="IO1125" s="49"/>
      <c r="IP1125" s="49"/>
      <c r="IQ1125" s="49"/>
      <c r="IR1125" s="49"/>
      <c r="IS1125" s="49"/>
      <c r="IT1125" s="49"/>
      <c r="IU1125" s="49"/>
      <c r="IV1125" s="49"/>
      <c r="IW1125" s="49"/>
    </row>
    <row r="1126" spans="1:257">
      <c r="A1126"/>
      <c r="FT1126"/>
      <c r="FU1126"/>
      <c r="HA1126" s="49"/>
      <c r="HB1126" s="49"/>
      <c r="HC1126" s="6"/>
      <c r="HD1126" s="310"/>
      <c r="HE1126" s="224"/>
      <c r="HF1126" s="98"/>
      <c r="HH1126" s="105"/>
      <c r="HI1126" s="78"/>
      <c r="HJ1126" s="70"/>
      <c r="HK1126" s="49"/>
      <c r="HL1126" s="49"/>
      <c r="HM1126" s="49"/>
      <c r="HN1126" s="49"/>
      <c r="HO1126" s="49"/>
      <c r="HP1126" s="49"/>
      <c r="HQ1126" s="49"/>
      <c r="HR1126" s="49"/>
      <c r="HS1126" s="49"/>
      <c r="HT1126" s="49"/>
      <c r="HU1126" s="49"/>
      <c r="HV1126" s="62"/>
      <c r="HW1126" s="62"/>
      <c r="HX1126" s="49"/>
      <c r="HY1126" s="49"/>
      <c r="HZ1126" s="49"/>
      <c r="IA1126" s="62"/>
      <c r="IB1126" s="62"/>
      <c r="IC1126" s="62"/>
      <c r="ID1126" s="62"/>
      <c r="IE1126" s="62"/>
      <c r="IF1126" s="62"/>
      <c r="IG1126" s="49"/>
      <c r="IH1126" s="49"/>
      <c r="II1126" s="49"/>
      <c r="IJ1126" s="49"/>
      <c r="IK1126" s="49"/>
      <c r="IL1126" s="49"/>
      <c r="IM1126" s="49"/>
      <c r="IN1126" s="49"/>
      <c r="IO1126" s="49"/>
      <c r="IP1126" s="49"/>
      <c r="IQ1126" s="49"/>
      <c r="IR1126" s="49"/>
      <c r="IS1126" s="49"/>
      <c r="IT1126" s="49"/>
      <c r="IU1126" s="49"/>
      <c r="IV1126" s="49"/>
      <c r="IW1126" s="49"/>
    </row>
    <row r="1127" spans="1:257">
      <c r="A1127"/>
      <c r="FT1127"/>
      <c r="FU1127"/>
      <c r="HA1127" s="49"/>
      <c r="HB1127" s="49"/>
      <c r="HC1127" s="6"/>
      <c r="HD1127" s="310"/>
      <c r="HE1127" s="224"/>
      <c r="HF1127" s="98"/>
      <c r="HH1127" s="105"/>
      <c r="HI1127" s="78"/>
      <c r="HJ1127" s="70"/>
      <c r="HK1127" s="49"/>
      <c r="HL1127" s="49"/>
      <c r="HM1127" s="49"/>
      <c r="HN1127" s="49"/>
      <c r="HO1127" s="49"/>
      <c r="HP1127" s="49"/>
      <c r="HQ1127" s="49"/>
      <c r="HR1127" s="49"/>
      <c r="HS1127" s="49"/>
      <c r="HT1127" s="49"/>
      <c r="HU1127" s="49"/>
      <c r="HV1127" s="62"/>
      <c r="HW1127" s="62"/>
      <c r="HX1127" s="62"/>
      <c r="HY1127" s="62"/>
      <c r="HZ1127" s="62"/>
      <c r="IA1127" s="49"/>
      <c r="IB1127" s="62"/>
      <c r="IC1127" s="62"/>
      <c r="ID1127" s="62"/>
      <c r="IE1127" s="62"/>
      <c r="IF1127" s="62"/>
      <c r="IG1127" s="49"/>
      <c r="IH1127" s="49"/>
      <c r="II1127" s="49"/>
      <c r="IJ1127" s="49"/>
      <c r="IK1127" s="49"/>
      <c r="IL1127" s="49"/>
      <c r="IM1127" s="49"/>
      <c r="IN1127" s="49"/>
      <c r="IO1127" s="49"/>
      <c r="IP1127" s="49"/>
      <c r="IQ1127" s="49"/>
      <c r="IR1127" s="49"/>
      <c r="IS1127" s="49"/>
      <c r="IT1127" s="49"/>
      <c r="IU1127" s="49"/>
      <c r="IV1127" s="49"/>
      <c r="IW1127" s="49"/>
    </row>
    <row r="1128" spans="1:257">
      <c r="A1128"/>
      <c r="FT1128"/>
      <c r="FU1128"/>
      <c r="HA1128" s="49"/>
      <c r="HB1128" s="49"/>
      <c r="HC1128" s="6"/>
      <c r="HD1128" s="310"/>
      <c r="HE1128" s="224"/>
      <c r="HF1128" s="98"/>
      <c r="HH1128" s="105"/>
      <c r="HI1128" s="78"/>
      <c r="HJ1128" s="70"/>
      <c r="HK1128" s="49"/>
      <c r="HL1128" s="49"/>
      <c r="HM1128" s="49"/>
      <c r="HN1128" s="49"/>
      <c r="HO1128" s="49"/>
      <c r="HP1128" s="49"/>
      <c r="HQ1128" s="49"/>
      <c r="HR1128" s="49"/>
      <c r="HS1128" s="49"/>
      <c r="HT1128" s="49"/>
      <c r="HU1128" s="49"/>
      <c r="HV1128" s="49"/>
      <c r="HW1128" s="49"/>
      <c r="HX1128" s="62"/>
      <c r="HY1128" s="62"/>
      <c r="HZ1128" s="62"/>
      <c r="IA1128" s="49"/>
      <c r="IB1128" s="62"/>
      <c r="IC1128" s="62"/>
      <c r="ID1128" s="62"/>
      <c r="IE1128" s="62"/>
      <c r="IF1128" s="62"/>
      <c r="IG1128" s="62"/>
      <c r="IH1128" s="62"/>
      <c r="II1128" s="49"/>
      <c r="IJ1128" s="49"/>
      <c r="IK1128" s="49"/>
      <c r="IL1128" s="49"/>
      <c r="IM1128" s="49"/>
      <c r="IN1128" s="49"/>
      <c r="IO1128" s="49"/>
      <c r="IP1128" s="49"/>
      <c r="IQ1128" s="49"/>
      <c r="IR1128" s="49"/>
      <c r="IS1128" s="49"/>
      <c r="IT1128" s="49"/>
      <c r="IU1128" s="49"/>
      <c r="IV1128" s="49"/>
      <c r="IW1128" s="49"/>
    </row>
    <row r="1129" spans="1:257">
      <c r="A1129"/>
      <c r="FT1129"/>
      <c r="FU1129"/>
      <c r="HA1129" s="62"/>
      <c r="HB1129" s="62"/>
      <c r="HC1129" s="6"/>
      <c r="HD1129" s="311"/>
      <c r="HE1129" s="225"/>
      <c r="HF1129" s="99"/>
      <c r="HH1129" s="106"/>
      <c r="HI1129" s="78"/>
      <c r="HJ1129" s="73"/>
      <c r="HK1129" s="62"/>
      <c r="HL1129" s="62"/>
      <c r="HM1129" s="62"/>
      <c r="HN1129" s="62"/>
      <c r="HO1129" s="62"/>
      <c r="HP1129" s="62"/>
      <c r="HQ1129" s="62"/>
      <c r="HR1129" s="62"/>
      <c r="HS1129" s="62"/>
      <c r="HT1129" s="62"/>
      <c r="HU1129" s="62"/>
      <c r="HV1129" s="49"/>
      <c r="HW1129" s="49"/>
      <c r="HX1129" s="49"/>
      <c r="HY1129" s="49"/>
      <c r="HZ1129" s="49"/>
      <c r="IA1129" s="49"/>
      <c r="IB1129" s="49"/>
      <c r="IC1129" s="49"/>
      <c r="ID1129" s="49"/>
      <c r="IE1129" s="49"/>
      <c r="IF1129" s="49"/>
      <c r="IG1129" s="62"/>
      <c r="IH1129" s="62"/>
      <c r="II1129" s="49"/>
      <c r="IJ1129" s="49"/>
      <c r="IK1129" s="49"/>
      <c r="IL1129" s="49"/>
      <c r="IM1129" s="49"/>
      <c r="IN1129" s="49"/>
      <c r="IO1129" s="49"/>
      <c r="IP1129" s="49"/>
      <c r="IQ1129" s="49"/>
      <c r="IR1129" s="49"/>
      <c r="IS1129" s="49"/>
      <c r="IT1129" s="49"/>
      <c r="IU1129" s="49"/>
      <c r="IV1129" s="49"/>
      <c r="IW1129" s="49"/>
    </row>
    <row r="1130" spans="1:257">
      <c r="A1130"/>
      <c r="FT1130"/>
      <c r="FU1130"/>
      <c r="HA1130" s="62"/>
      <c r="HB1130" s="62"/>
      <c r="HC1130" s="6"/>
      <c r="HD1130" s="310"/>
      <c r="HE1130" s="224"/>
      <c r="HF1130" s="98"/>
      <c r="HH1130" s="105"/>
      <c r="HI1130" s="78"/>
      <c r="HJ1130" s="73"/>
      <c r="HK1130" s="62"/>
      <c r="HL1130" s="62"/>
      <c r="HM1130" s="62"/>
      <c r="HN1130" s="62"/>
      <c r="HO1130" s="62"/>
      <c r="HP1130" s="62"/>
      <c r="HQ1130" s="62"/>
      <c r="HR1130" s="62"/>
      <c r="HS1130" s="62"/>
      <c r="HT1130" s="62"/>
      <c r="HU1130" s="62"/>
      <c r="HV1130" s="49"/>
      <c r="HW1130" s="49"/>
      <c r="HX1130" s="49"/>
      <c r="HY1130" s="49"/>
      <c r="HZ1130" s="49"/>
      <c r="IA1130" s="62"/>
      <c r="IB1130" s="49"/>
      <c r="IC1130" s="49"/>
      <c r="ID1130" s="49"/>
      <c r="IE1130" s="49"/>
      <c r="IF1130" s="49"/>
      <c r="IG1130" s="62"/>
      <c r="IH1130" s="62"/>
      <c r="II1130" s="62"/>
      <c r="IJ1130" s="49"/>
      <c r="IK1130" s="49"/>
      <c r="IL1130" s="49"/>
      <c r="IM1130" s="49"/>
      <c r="IN1130" s="49"/>
      <c r="IO1130" s="49"/>
      <c r="IP1130" s="49"/>
      <c r="IQ1130" s="49"/>
      <c r="IR1130" s="49"/>
      <c r="IS1130" s="49"/>
      <c r="IT1130" s="49"/>
      <c r="IU1130" s="49"/>
      <c r="IV1130" s="49"/>
      <c r="IW1130" s="49"/>
    </row>
    <row r="1131" spans="1:257">
      <c r="A1131"/>
      <c r="FT1131"/>
      <c r="FU1131"/>
      <c r="HA1131" s="62"/>
      <c r="HB1131" s="62"/>
      <c r="HC1131" s="6"/>
      <c r="HD1131" s="310"/>
      <c r="HE1131" s="224"/>
      <c r="HF1131" s="98"/>
      <c r="HH1131" s="105"/>
      <c r="HI1131" s="78"/>
      <c r="HJ1131" s="73"/>
      <c r="HK1131" s="62"/>
      <c r="HL1131" s="62"/>
      <c r="HM1131" s="62"/>
      <c r="HN1131" s="62"/>
      <c r="HO1131" s="62"/>
      <c r="HP1131" s="62"/>
      <c r="HQ1131" s="62"/>
      <c r="HR1131" s="62"/>
      <c r="HS1131" s="62"/>
      <c r="HT1131" s="62"/>
      <c r="HU1131" s="62"/>
      <c r="HV1131" s="49"/>
      <c r="HW1131" s="49"/>
      <c r="HX1131" s="49"/>
      <c r="HY1131" s="49"/>
      <c r="HZ1131" s="49"/>
      <c r="IA1131" s="62"/>
      <c r="IB1131" s="49"/>
      <c r="IC1131" s="49"/>
      <c r="ID1131" s="49"/>
      <c r="IE1131" s="49"/>
      <c r="IF1131" s="49"/>
      <c r="IG1131" s="49"/>
      <c r="IH1131" s="49"/>
      <c r="II1131" s="62"/>
      <c r="IJ1131" s="62"/>
      <c r="IK1131" s="62"/>
      <c r="IL1131" s="49"/>
      <c r="IM1131" s="49"/>
      <c r="IN1131" s="49"/>
      <c r="IO1131" s="49"/>
      <c r="IP1131" s="49"/>
      <c r="IQ1131" s="49"/>
      <c r="IR1131" s="49"/>
      <c r="IS1131" s="49"/>
      <c r="IT1131" s="49"/>
      <c r="IU1131" s="49"/>
      <c r="IV1131" s="49"/>
      <c r="IW1131" s="49"/>
    </row>
    <row r="1132" spans="1:257">
      <c r="A1132"/>
      <c r="FT1132"/>
      <c r="FU1132"/>
      <c r="HA1132" s="62"/>
      <c r="HB1132" s="62"/>
      <c r="HC1132" s="6"/>
      <c r="HD1132" s="310"/>
      <c r="HE1132" s="224"/>
      <c r="HF1132" s="98"/>
      <c r="HH1132" s="105"/>
      <c r="HI1132" s="78"/>
      <c r="HJ1132" s="73"/>
      <c r="HK1132" s="62"/>
      <c r="HL1132" s="62"/>
      <c r="HM1132" s="62"/>
      <c r="HN1132" s="62"/>
      <c r="HO1132" s="62"/>
      <c r="HP1132" s="62"/>
      <c r="HQ1132" s="62"/>
      <c r="HR1132" s="62"/>
      <c r="HS1132" s="62"/>
      <c r="HT1132" s="62"/>
      <c r="HU1132" s="62"/>
      <c r="HV1132" s="49"/>
      <c r="HW1132" s="49"/>
      <c r="HX1132" s="49"/>
      <c r="HY1132" s="49"/>
      <c r="HZ1132" s="49"/>
      <c r="IA1132" s="49"/>
      <c r="IB1132" s="62"/>
      <c r="IC1132" s="62"/>
      <c r="ID1132" s="62"/>
      <c r="IE1132" s="62"/>
      <c r="IF1132" s="62"/>
      <c r="IG1132" s="49"/>
      <c r="IH1132" s="49"/>
      <c r="II1132" s="62"/>
      <c r="IJ1132" s="62"/>
      <c r="IK1132" s="62"/>
      <c r="IL1132" s="49"/>
      <c r="IM1132" s="49"/>
      <c r="IN1132" s="49"/>
      <c r="IO1132" s="49"/>
      <c r="IP1132" s="49"/>
      <c r="IQ1132" s="49"/>
      <c r="IR1132" s="49"/>
      <c r="IS1132" s="49"/>
      <c r="IT1132" s="49"/>
      <c r="IU1132" s="49"/>
      <c r="IV1132" s="49"/>
      <c r="IW1132" s="49"/>
    </row>
    <row r="1133" spans="1:257">
      <c r="A1133"/>
      <c r="FT1133"/>
      <c r="FU1133"/>
      <c r="HA1133" s="62"/>
      <c r="HB1133" s="62"/>
      <c r="HC1133" s="6"/>
      <c r="HD1133" s="310"/>
      <c r="HE1133" s="224"/>
      <c r="HF1133" s="98"/>
      <c r="HH1133" s="105"/>
      <c r="HI1133" s="78"/>
      <c r="HJ1133" s="73"/>
      <c r="HK1133" s="62"/>
      <c r="HL1133" s="62"/>
      <c r="HM1133" s="62"/>
      <c r="HN1133" s="62"/>
      <c r="HO1133" s="62"/>
      <c r="HP1133" s="62"/>
      <c r="HQ1133" s="62"/>
      <c r="HR1133" s="62"/>
      <c r="HS1133" s="62"/>
      <c r="HT1133" s="62"/>
      <c r="HU1133" s="62"/>
      <c r="HV1133" s="62"/>
      <c r="HW1133" s="62"/>
      <c r="HX1133" s="49"/>
      <c r="HY1133" s="49"/>
      <c r="HZ1133" s="49"/>
      <c r="IA1133" s="49"/>
      <c r="IB1133" s="62"/>
      <c r="IC1133" s="62"/>
      <c r="ID1133" s="62"/>
      <c r="IE1133" s="62"/>
      <c r="IF1133" s="62"/>
      <c r="IG1133" s="49"/>
      <c r="IH1133" s="49"/>
      <c r="II1133" s="49"/>
      <c r="IJ1133" s="62"/>
      <c r="IK1133" s="62"/>
      <c r="IL1133" s="62"/>
      <c r="IM1133" s="62"/>
      <c r="IN1133" s="62"/>
      <c r="IO1133" s="62"/>
      <c r="IP1133" s="62"/>
      <c r="IQ1133" s="62"/>
      <c r="IR1133" s="62"/>
      <c r="IS1133" s="62"/>
      <c r="IT1133" s="62"/>
      <c r="IU1133" s="62"/>
      <c r="IV1133" s="62"/>
      <c r="IW1133" s="49"/>
    </row>
    <row r="1134" spans="1:257">
      <c r="A1134"/>
      <c r="FT1134"/>
      <c r="FU1134"/>
      <c r="HA1134" s="62"/>
      <c r="HB1134" s="62"/>
      <c r="HC1134" s="6"/>
      <c r="HD1134" s="310"/>
      <c r="HE1134" s="224"/>
      <c r="HF1134" s="98"/>
      <c r="HH1134" s="105"/>
      <c r="HI1134" s="78"/>
      <c r="HJ1134" s="73"/>
      <c r="HK1134" s="62"/>
      <c r="HL1134" s="62"/>
      <c r="HM1134" s="62"/>
      <c r="HN1134" s="62"/>
      <c r="HO1134" s="62"/>
      <c r="HP1134" s="62"/>
      <c r="HQ1134" s="62"/>
      <c r="HR1134" s="62"/>
      <c r="HS1134" s="62"/>
      <c r="HT1134" s="62"/>
      <c r="HU1134" s="62"/>
      <c r="HV1134" s="62"/>
      <c r="HW1134" s="62"/>
      <c r="HX1134" s="62"/>
      <c r="HY1134" s="62"/>
      <c r="HZ1134" s="62"/>
      <c r="IA1134" s="49"/>
      <c r="IB1134" s="49"/>
      <c r="IC1134" s="49"/>
      <c r="ID1134" s="49"/>
      <c r="IE1134" s="49"/>
      <c r="IF1134" s="49"/>
      <c r="IG1134" s="62"/>
      <c r="IH1134" s="62"/>
      <c r="II1134" s="49"/>
      <c r="IJ1134" s="49"/>
      <c r="IK1134" s="49"/>
      <c r="IL1134" s="62"/>
      <c r="IM1134" s="62"/>
      <c r="IN1134" s="62"/>
      <c r="IO1134" s="62"/>
      <c r="IP1134" s="62"/>
      <c r="IQ1134" s="62"/>
      <c r="IR1134" s="62"/>
      <c r="IS1134" s="62"/>
      <c r="IT1134" s="62"/>
      <c r="IU1134" s="62"/>
      <c r="IV1134" s="62"/>
      <c r="IW1134" s="62"/>
    </row>
    <row r="1135" spans="1:257">
      <c r="A1135"/>
      <c r="FT1135"/>
      <c r="FU1135"/>
      <c r="HA1135" s="49"/>
      <c r="HB1135" s="49"/>
      <c r="HC1135" s="6"/>
      <c r="HD1135" s="310"/>
      <c r="HE1135" s="224"/>
      <c r="HF1135" s="98"/>
      <c r="HH1135" s="105"/>
      <c r="HI1135" s="78"/>
      <c r="HJ1135" s="70"/>
      <c r="HK1135" s="49"/>
      <c r="HL1135" s="49"/>
      <c r="HM1135" s="49"/>
      <c r="HN1135" s="49"/>
      <c r="HO1135" s="49"/>
      <c r="HP1135" s="49"/>
      <c r="HQ1135" s="49"/>
      <c r="HR1135" s="49"/>
      <c r="HS1135" s="49"/>
      <c r="HT1135" s="49"/>
      <c r="HU1135" s="49"/>
      <c r="HV1135" s="62"/>
      <c r="HW1135" s="62"/>
      <c r="HX1135" s="62"/>
      <c r="HY1135" s="62"/>
      <c r="HZ1135" s="62"/>
      <c r="IA1135" s="62"/>
      <c r="IB1135" s="49"/>
      <c r="IC1135" s="49"/>
      <c r="ID1135" s="49"/>
      <c r="IE1135" s="49"/>
      <c r="IF1135" s="49"/>
      <c r="IG1135" s="62"/>
      <c r="IH1135" s="62"/>
      <c r="II1135" s="62"/>
      <c r="IJ1135" s="49"/>
      <c r="IK1135" s="49"/>
      <c r="IL1135" s="62"/>
      <c r="IM1135" s="62"/>
      <c r="IN1135" s="62"/>
      <c r="IO1135" s="62"/>
      <c r="IP1135" s="62"/>
      <c r="IQ1135" s="62"/>
      <c r="IR1135" s="62"/>
      <c r="IS1135" s="62"/>
      <c r="IT1135" s="62"/>
      <c r="IU1135" s="62"/>
      <c r="IV1135" s="62"/>
      <c r="IW1135" s="62"/>
    </row>
    <row r="1136" spans="1:257">
      <c r="A1136"/>
      <c r="FT1136"/>
      <c r="FU1136"/>
      <c r="HA1136" s="62"/>
      <c r="HB1136" s="62"/>
      <c r="HC1136" s="6"/>
      <c r="HD1136" s="310"/>
      <c r="HE1136" s="224"/>
      <c r="HF1136" s="98"/>
      <c r="HH1136" s="105"/>
      <c r="HI1136" s="78"/>
      <c r="HJ1136" s="73"/>
      <c r="HK1136" s="62"/>
      <c r="HL1136" s="62"/>
      <c r="HM1136" s="62"/>
      <c r="HN1136" s="62"/>
      <c r="HO1136" s="62"/>
      <c r="HP1136" s="62"/>
      <c r="HQ1136" s="62"/>
      <c r="HR1136" s="62"/>
      <c r="HS1136" s="62"/>
      <c r="HT1136" s="62"/>
      <c r="HU1136" s="62"/>
      <c r="HV1136" s="62"/>
      <c r="HW1136" s="62"/>
      <c r="HX1136" s="62"/>
      <c r="HY1136" s="62"/>
      <c r="HZ1136" s="62"/>
      <c r="IA1136" s="49"/>
      <c r="IB1136" s="49"/>
      <c r="IC1136" s="49"/>
      <c r="ID1136" s="49"/>
      <c r="IE1136" s="49"/>
      <c r="IF1136" s="49"/>
      <c r="IG1136" s="49"/>
      <c r="IH1136" s="49"/>
      <c r="II1136" s="62"/>
      <c r="IJ1136" s="62"/>
      <c r="IK1136" s="62"/>
      <c r="IL1136" s="62"/>
      <c r="IM1136" s="62"/>
      <c r="IN1136" s="62"/>
      <c r="IO1136" s="62"/>
      <c r="IP1136" s="62"/>
      <c r="IQ1136" s="62"/>
      <c r="IR1136" s="62"/>
      <c r="IS1136" s="62"/>
      <c r="IT1136" s="62"/>
      <c r="IU1136" s="62"/>
      <c r="IV1136" s="62"/>
      <c r="IW1136" s="62"/>
    </row>
    <row r="1137" spans="1:257">
      <c r="A1137"/>
      <c r="FT1137"/>
      <c r="FU1137"/>
      <c r="HA1137" s="62"/>
      <c r="HB1137" s="62"/>
      <c r="HC1137" s="6"/>
      <c r="HD1137" s="310"/>
      <c r="HE1137" s="224"/>
      <c r="HF1137" s="98"/>
      <c r="HH1137" s="105"/>
      <c r="HI1137" s="78"/>
      <c r="HJ1137" s="73"/>
      <c r="HK1137" s="62"/>
      <c r="HL1137" s="62"/>
      <c r="HM1137" s="62"/>
      <c r="HN1137" s="62"/>
      <c r="HO1137" s="62"/>
      <c r="HP1137" s="62"/>
      <c r="HQ1137" s="62"/>
      <c r="HR1137" s="62"/>
      <c r="HS1137" s="62"/>
      <c r="HT1137" s="62"/>
      <c r="HU1137" s="62"/>
      <c r="HV1137" s="49"/>
      <c r="HW1137" s="49"/>
      <c r="HX1137" s="62"/>
      <c r="HY1137" s="62"/>
      <c r="HZ1137" s="62"/>
      <c r="IA1137" s="49"/>
      <c r="IB1137" s="62"/>
      <c r="IC1137" s="62"/>
      <c r="ID1137" s="62"/>
      <c r="IE1137" s="62"/>
      <c r="IF1137" s="62"/>
      <c r="IG1137" s="62"/>
      <c r="IH1137" s="62"/>
      <c r="II1137" s="62"/>
      <c r="IJ1137" s="62"/>
      <c r="IK1137" s="62"/>
      <c r="IL1137" s="62"/>
      <c r="IM1137" s="62"/>
      <c r="IN1137" s="62"/>
      <c r="IO1137" s="62"/>
      <c r="IP1137" s="62"/>
      <c r="IQ1137" s="62"/>
      <c r="IR1137" s="62"/>
      <c r="IS1137" s="62"/>
      <c r="IT1137" s="62"/>
      <c r="IU1137" s="62"/>
      <c r="IV1137" s="62"/>
      <c r="IW1137" s="62"/>
    </row>
    <row r="1138" spans="1:257">
      <c r="A1138"/>
      <c r="FT1138"/>
      <c r="FU1138"/>
      <c r="HA1138" s="49"/>
      <c r="HB1138" s="49"/>
      <c r="HC1138" s="6"/>
      <c r="HD1138" s="310"/>
      <c r="HE1138" s="224"/>
      <c r="HF1138" s="98"/>
      <c r="HH1138" s="105"/>
      <c r="HI1138" s="78"/>
      <c r="HJ1138" s="70"/>
      <c r="HK1138" s="49"/>
      <c r="HL1138" s="49"/>
      <c r="HM1138" s="49"/>
      <c r="HN1138" s="49"/>
      <c r="HO1138" s="49"/>
      <c r="HP1138" s="49"/>
      <c r="HQ1138" s="49"/>
      <c r="HR1138" s="49"/>
      <c r="HS1138" s="49"/>
      <c r="HT1138" s="49"/>
      <c r="HU1138" s="49"/>
      <c r="HV1138" s="49"/>
      <c r="HW1138" s="49"/>
      <c r="HX1138" s="49"/>
      <c r="HY1138" s="49"/>
      <c r="HZ1138" s="49"/>
      <c r="IA1138" s="62"/>
      <c r="IB1138" s="49"/>
      <c r="IC1138" s="49"/>
      <c r="ID1138" s="49"/>
      <c r="IE1138" s="49"/>
      <c r="IF1138" s="49"/>
      <c r="IG1138" s="49"/>
      <c r="IH1138" s="49"/>
      <c r="II1138" s="49"/>
      <c r="IJ1138" s="49"/>
      <c r="IK1138" s="49"/>
      <c r="IL1138" s="49"/>
      <c r="IM1138" s="49"/>
      <c r="IN1138" s="49"/>
      <c r="IO1138" s="49"/>
      <c r="IP1138" s="49"/>
      <c r="IQ1138" s="49"/>
      <c r="IR1138" s="49"/>
      <c r="IS1138" s="49"/>
      <c r="IT1138" s="49"/>
      <c r="IU1138" s="49"/>
      <c r="IV1138" s="49"/>
      <c r="IW1138" s="49"/>
    </row>
    <row r="1139" spans="1:257">
      <c r="A1139"/>
      <c r="FT1139"/>
      <c r="FU1139"/>
      <c r="HA1139" s="49"/>
      <c r="HB1139" s="49"/>
      <c r="HC1139" s="6"/>
      <c r="HD1139" s="310"/>
      <c r="HE1139" s="224"/>
      <c r="HF1139" s="98"/>
      <c r="HH1139" s="105"/>
      <c r="HI1139" s="78"/>
      <c r="HJ1139" s="70"/>
      <c r="HK1139" s="49"/>
      <c r="HL1139" s="49"/>
      <c r="HM1139" s="49"/>
      <c r="HN1139" s="49"/>
      <c r="HO1139" s="49"/>
      <c r="HP1139" s="49"/>
      <c r="HQ1139" s="49"/>
      <c r="HR1139" s="49"/>
      <c r="HS1139" s="49"/>
      <c r="HT1139" s="49"/>
      <c r="HU1139" s="49"/>
      <c r="HV1139" s="49"/>
      <c r="HW1139" s="49"/>
      <c r="HX1139" s="49"/>
      <c r="HY1139" s="49"/>
      <c r="HZ1139" s="49"/>
      <c r="IA1139" s="62"/>
      <c r="IB1139" s="49"/>
      <c r="IC1139" s="49"/>
      <c r="ID1139" s="49"/>
      <c r="IE1139" s="49"/>
      <c r="IF1139" s="49"/>
      <c r="IG1139" s="49"/>
      <c r="IH1139" s="49"/>
      <c r="II1139" s="49"/>
      <c r="IJ1139" s="49"/>
      <c r="IK1139" s="49"/>
      <c r="IL1139" s="49"/>
      <c r="IM1139" s="49"/>
      <c r="IN1139" s="49"/>
      <c r="IO1139" s="49"/>
      <c r="IP1139" s="49"/>
      <c r="IQ1139" s="49"/>
      <c r="IR1139" s="49"/>
      <c r="IS1139" s="49"/>
      <c r="IT1139" s="49"/>
      <c r="IU1139" s="49"/>
      <c r="IV1139" s="49"/>
      <c r="IW1139" s="49"/>
    </row>
    <row r="1140" spans="1:257">
      <c r="A1140"/>
      <c r="FT1140"/>
      <c r="FU1140"/>
      <c r="HA1140" s="49"/>
      <c r="HB1140" s="49"/>
      <c r="HC1140" s="6"/>
      <c r="HD1140" s="310"/>
      <c r="HE1140" s="224"/>
      <c r="HF1140" s="98"/>
      <c r="HH1140" s="105"/>
      <c r="HI1140" s="78"/>
      <c r="HJ1140" s="70"/>
      <c r="HK1140" s="49"/>
      <c r="HL1140" s="49"/>
      <c r="HM1140" s="49"/>
      <c r="HN1140" s="49"/>
      <c r="HO1140" s="49"/>
      <c r="HP1140" s="49"/>
      <c r="HQ1140" s="49"/>
      <c r="HR1140" s="49"/>
      <c r="HS1140" s="49"/>
      <c r="HT1140" s="49"/>
      <c r="HU1140" s="49"/>
      <c r="HV1140" s="62"/>
      <c r="HW1140" s="62"/>
      <c r="HX1140" s="49"/>
      <c r="HY1140" s="49"/>
      <c r="HZ1140" s="49"/>
      <c r="IA1140" s="62"/>
      <c r="IB1140" s="62"/>
      <c r="IC1140" s="62"/>
      <c r="ID1140" s="62"/>
      <c r="IE1140" s="62"/>
      <c r="IF1140" s="62"/>
      <c r="IG1140" s="49"/>
      <c r="IH1140" s="49"/>
      <c r="II1140" s="49"/>
      <c r="IJ1140" s="49"/>
      <c r="IK1140" s="49"/>
      <c r="IL1140" s="49"/>
      <c r="IM1140" s="49"/>
      <c r="IN1140" s="49"/>
      <c r="IO1140" s="49"/>
      <c r="IP1140" s="49"/>
      <c r="IQ1140" s="49"/>
      <c r="IR1140" s="49"/>
      <c r="IS1140" s="49"/>
      <c r="IT1140" s="49"/>
      <c r="IU1140" s="49"/>
      <c r="IV1140" s="49"/>
      <c r="IW1140" s="49"/>
    </row>
    <row r="1141" spans="1:257">
      <c r="A1141"/>
      <c r="FT1141"/>
      <c r="FU1141"/>
      <c r="HA1141" s="49"/>
      <c r="HB1141" s="49"/>
      <c r="HC1141" s="6"/>
      <c r="HD1141" s="310"/>
      <c r="HE1141" s="224"/>
      <c r="HF1141" s="98"/>
      <c r="HH1141" s="105"/>
      <c r="HI1141" s="78"/>
      <c r="HJ1141" s="70"/>
      <c r="HK1141" s="49"/>
      <c r="HL1141" s="49"/>
      <c r="HM1141" s="49"/>
      <c r="HN1141" s="49"/>
      <c r="HO1141" s="49"/>
      <c r="HP1141" s="49"/>
      <c r="HQ1141" s="49"/>
      <c r="HR1141" s="49"/>
      <c r="HS1141" s="49"/>
      <c r="HT1141" s="49"/>
      <c r="HU1141" s="49"/>
      <c r="HV1141" s="62"/>
      <c r="HW1141" s="62"/>
      <c r="HX1141" s="62"/>
      <c r="HY1141" s="62"/>
      <c r="HZ1141" s="62"/>
      <c r="IA1141" s="49"/>
      <c r="IB1141" s="62"/>
      <c r="IC1141" s="62"/>
      <c r="ID1141" s="62"/>
      <c r="IE1141" s="62"/>
      <c r="IF1141" s="62"/>
      <c r="IG1141" s="49"/>
      <c r="IH1141" s="49"/>
      <c r="II1141" s="49"/>
      <c r="IJ1141" s="49"/>
      <c r="IK1141" s="49"/>
      <c r="IL1141" s="49"/>
      <c r="IM1141" s="49"/>
      <c r="IN1141" s="49"/>
      <c r="IO1141" s="49"/>
      <c r="IP1141" s="49"/>
      <c r="IQ1141" s="49"/>
      <c r="IR1141" s="49"/>
      <c r="IS1141" s="49"/>
      <c r="IT1141" s="49"/>
      <c r="IU1141" s="49"/>
      <c r="IV1141" s="49"/>
      <c r="IW1141" s="49"/>
    </row>
    <row r="1142" spans="1:257">
      <c r="A1142"/>
      <c r="FT1142"/>
      <c r="FU1142"/>
      <c r="HA1142" s="49"/>
      <c r="HB1142" s="49"/>
      <c r="HC1142" s="6"/>
      <c r="HD1142" s="310"/>
      <c r="HE1142" s="224"/>
      <c r="HF1142" s="98"/>
      <c r="HH1142" s="105"/>
      <c r="HI1142" s="78"/>
      <c r="HJ1142" s="70"/>
      <c r="HK1142" s="49"/>
      <c r="HL1142" s="49"/>
      <c r="HM1142" s="49"/>
      <c r="HN1142" s="49"/>
      <c r="HO1142" s="49"/>
      <c r="HP1142" s="49"/>
      <c r="HQ1142" s="49"/>
      <c r="HR1142" s="49"/>
      <c r="HS1142" s="49"/>
      <c r="HT1142" s="49"/>
      <c r="HU1142" s="49"/>
      <c r="HV1142" s="49"/>
      <c r="HW1142" s="49"/>
      <c r="HX1142" s="62"/>
      <c r="HY1142" s="62"/>
      <c r="HZ1142" s="62"/>
      <c r="IA1142" s="49"/>
      <c r="IB1142" s="62"/>
      <c r="IC1142" s="62"/>
      <c r="ID1142" s="62"/>
      <c r="IE1142" s="62"/>
      <c r="IF1142" s="62"/>
      <c r="IG1142" s="62"/>
      <c r="IH1142" s="62"/>
      <c r="II1142" s="49"/>
      <c r="IJ1142" s="49"/>
      <c r="IK1142" s="49"/>
      <c r="IL1142" s="49"/>
      <c r="IM1142" s="49"/>
      <c r="IN1142" s="49"/>
      <c r="IO1142" s="49"/>
      <c r="IP1142" s="49"/>
      <c r="IQ1142" s="49"/>
      <c r="IR1142" s="49"/>
      <c r="IS1142" s="49"/>
      <c r="IT1142" s="49"/>
      <c r="IU1142" s="49"/>
      <c r="IV1142" s="49"/>
      <c r="IW1142" s="49"/>
    </row>
    <row r="1143" spans="1:257">
      <c r="A1143"/>
      <c r="FT1143"/>
      <c r="FU1143"/>
      <c r="HA1143" s="62"/>
      <c r="HB1143" s="62"/>
      <c r="HC1143" s="6"/>
      <c r="HD1143" s="311"/>
      <c r="HE1143" s="225"/>
      <c r="HF1143" s="99"/>
      <c r="HH1143" s="106"/>
      <c r="HI1143" s="78"/>
      <c r="HJ1143" s="73"/>
      <c r="HK1143" s="62"/>
      <c r="HL1143" s="62"/>
      <c r="HM1143" s="62"/>
      <c r="HN1143" s="62"/>
      <c r="HO1143" s="62"/>
      <c r="HP1143" s="62"/>
      <c r="HQ1143" s="62"/>
      <c r="HR1143" s="62"/>
      <c r="HS1143" s="62"/>
      <c r="HT1143" s="62"/>
      <c r="HU1143" s="62"/>
      <c r="HV1143" s="49"/>
      <c r="HW1143" s="49"/>
      <c r="HX1143" s="49"/>
      <c r="HY1143" s="49"/>
      <c r="HZ1143" s="49"/>
      <c r="IA1143" s="49"/>
      <c r="IB1143" s="49"/>
      <c r="IC1143" s="49"/>
      <c r="ID1143" s="49"/>
      <c r="IE1143" s="49"/>
      <c r="IF1143" s="49"/>
      <c r="IG1143" s="62"/>
      <c r="IH1143" s="62"/>
      <c r="II1143" s="49"/>
      <c r="IJ1143" s="49"/>
      <c r="IK1143" s="49"/>
      <c r="IL1143" s="49"/>
      <c r="IM1143" s="49"/>
      <c r="IN1143" s="49"/>
      <c r="IO1143" s="49"/>
      <c r="IP1143" s="49"/>
      <c r="IQ1143" s="49"/>
      <c r="IR1143" s="49"/>
      <c r="IS1143" s="49"/>
      <c r="IT1143" s="49"/>
      <c r="IU1143" s="49"/>
      <c r="IV1143" s="49"/>
      <c r="IW1143" s="49"/>
    </row>
    <row r="1144" spans="1:257">
      <c r="A1144"/>
      <c r="FT1144"/>
      <c r="FU1144"/>
      <c r="HA1144" s="62"/>
      <c r="HB1144" s="62"/>
      <c r="HC1144" s="6"/>
      <c r="HD1144" s="310"/>
      <c r="HE1144" s="224"/>
      <c r="HF1144" s="98"/>
      <c r="HH1144" s="105"/>
      <c r="HI1144" s="78"/>
      <c r="HJ1144" s="73"/>
      <c r="HK1144" s="62"/>
      <c r="HL1144" s="62"/>
      <c r="HM1144" s="62"/>
      <c r="HN1144" s="62"/>
      <c r="HO1144" s="62"/>
      <c r="HP1144" s="62"/>
      <c r="HQ1144" s="62"/>
      <c r="HR1144" s="62"/>
      <c r="HS1144" s="62"/>
      <c r="HT1144" s="62"/>
      <c r="HU1144" s="62"/>
      <c r="HV1144" s="49"/>
      <c r="HW1144" s="49"/>
      <c r="HX1144" s="49"/>
      <c r="HY1144" s="49"/>
      <c r="HZ1144" s="49"/>
      <c r="IA1144" s="62"/>
      <c r="IB1144" s="49"/>
      <c r="IC1144" s="49"/>
      <c r="ID1144" s="49"/>
      <c r="IE1144" s="49"/>
      <c r="IF1144" s="49"/>
      <c r="IG1144" s="62"/>
      <c r="IH1144" s="62"/>
      <c r="II1144" s="62"/>
      <c r="IJ1144" s="49"/>
      <c r="IK1144" s="49"/>
      <c r="IL1144" s="49"/>
      <c r="IM1144" s="49"/>
      <c r="IN1144" s="49"/>
      <c r="IO1144" s="49"/>
      <c r="IP1144" s="49"/>
      <c r="IQ1144" s="49"/>
      <c r="IR1144" s="49"/>
      <c r="IS1144" s="49"/>
      <c r="IT1144" s="49"/>
      <c r="IU1144" s="49"/>
      <c r="IV1144" s="49"/>
      <c r="IW1144" s="49"/>
    </row>
    <row r="1145" spans="1:257">
      <c r="A1145"/>
      <c r="FT1145"/>
      <c r="FU1145"/>
      <c r="HA1145" s="62"/>
      <c r="HB1145" s="62"/>
      <c r="HC1145" s="6"/>
      <c r="HD1145" s="310"/>
      <c r="HE1145" s="224"/>
      <c r="HF1145" s="98"/>
      <c r="HH1145" s="105"/>
      <c r="HI1145" s="78"/>
      <c r="HJ1145" s="73"/>
      <c r="HK1145" s="62"/>
      <c r="HL1145" s="62"/>
      <c r="HM1145" s="62"/>
      <c r="HN1145" s="62"/>
      <c r="HO1145" s="62"/>
      <c r="HP1145" s="62"/>
      <c r="HQ1145" s="62"/>
      <c r="HR1145" s="62"/>
      <c r="HS1145" s="62"/>
      <c r="HT1145" s="62"/>
      <c r="HU1145" s="62"/>
      <c r="HV1145" s="49"/>
      <c r="HW1145" s="49"/>
      <c r="HX1145" s="49"/>
      <c r="HY1145" s="49"/>
      <c r="HZ1145" s="49"/>
      <c r="IA1145" s="62"/>
      <c r="IB1145" s="49"/>
      <c r="IC1145" s="49"/>
      <c r="ID1145" s="49"/>
      <c r="IE1145" s="49"/>
      <c r="IF1145" s="49"/>
      <c r="IG1145" s="49"/>
      <c r="IH1145" s="49"/>
      <c r="II1145" s="62"/>
      <c r="IJ1145" s="62"/>
      <c r="IK1145" s="62"/>
      <c r="IL1145" s="49"/>
      <c r="IM1145" s="49"/>
      <c r="IN1145" s="49"/>
      <c r="IO1145" s="49"/>
      <c r="IP1145" s="49"/>
      <c r="IQ1145" s="49"/>
      <c r="IR1145" s="49"/>
      <c r="IS1145" s="49"/>
      <c r="IT1145" s="49"/>
      <c r="IU1145" s="49"/>
      <c r="IV1145" s="49"/>
      <c r="IW1145" s="49"/>
    </row>
    <row r="1146" spans="1:257">
      <c r="A1146"/>
      <c r="FT1146"/>
      <c r="FU1146"/>
      <c r="HA1146" s="62"/>
      <c r="HB1146" s="62"/>
      <c r="HC1146" s="6"/>
      <c r="HD1146" s="310"/>
      <c r="HE1146" s="224"/>
      <c r="HF1146" s="98"/>
      <c r="HH1146" s="105"/>
      <c r="HI1146" s="78"/>
      <c r="HJ1146" s="73"/>
      <c r="HK1146" s="62"/>
      <c r="HL1146" s="62"/>
      <c r="HM1146" s="62"/>
      <c r="HN1146" s="62"/>
      <c r="HO1146" s="62"/>
      <c r="HP1146" s="62"/>
      <c r="HQ1146" s="62"/>
      <c r="HR1146" s="62"/>
      <c r="HS1146" s="62"/>
      <c r="HT1146" s="62"/>
      <c r="HU1146" s="62"/>
      <c r="HV1146" s="49"/>
      <c r="HW1146" s="49"/>
      <c r="HX1146" s="49"/>
      <c r="HY1146" s="49"/>
      <c r="HZ1146" s="49"/>
      <c r="IA1146" s="49"/>
      <c r="IB1146" s="62"/>
      <c r="IC1146" s="62"/>
      <c r="ID1146" s="62"/>
      <c r="IE1146" s="62"/>
      <c r="IF1146" s="62"/>
      <c r="IG1146" s="49"/>
      <c r="IH1146" s="49"/>
      <c r="II1146" s="62"/>
      <c r="IJ1146" s="62"/>
      <c r="IK1146" s="62"/>
      <c r="IL1146" s="49"/>
      <c r="IM1146" s="49"/>
      <c r="IN1146" s="49"/>
      <c r="IO1146" s="49"/>
      <c r="IP1146" s="49"/>
      <c r="IQ1146" s="49"/>
      <c r="IR1146" s="49"/>
      <c r="IS1146" s="49"/>
      <c r="IT1146" s="49"/>
      <c r="IU1146" s="49"/>
      <c r="IV1146" s="49"/>
      <c r="IW1146" s="49"/>
    </row>
    <row r="1147" spans="1:257">
      <c r="A1147"/>
      <c r="FT1147"/>
      <c r="FU1147"/>
      <c r="HA1147" s="62"/>
      <c r="HB1147" s="62"/>
      <c r="HC1147" s="6"/>
      <c r="HD1147" s="310"/>
      <c r="HE1147" s="224"/>
      <c r="HF1147" s="98"/>
      <c r="HH1147" s="105"/>
      <c r="HI1147" s="78"/>
      <c r="HJ1147" s="73"/>
      <c r="HK1147" s="62"/>
      <c r="HL1147" s="62"/>
      <c r="HM1147" s="62"/>
      <c r="HN1147" s="62"/>
      <c r="HO1147" s="62"/>
      <c r="HP1147" s="62"/>
      <c r="HQ1147" s="62"/>
      <c r="HR1147" s="62"/>
      <c r="HS1147" s="62"/>
      <c r="HT1147" s="62"/>
      <c r="HU1147" s="62"/>
      <c r="HV1147" s="62"/>
      <c r="HW1147" s="62"/>
      <c r="HX1147" s="49"/>
      <c r="HY1147" s="49"/>
      <c r="HZ1147" s="49"/>
      <c r="IA1147" s="49"/>
      <c r="IB1147" s="62"/>
      <c r="IC1147" s="62"/>
      <c r="ID1147" s="62"/>
      <c r="IE1147" s="62"/>
      <c r="IF1147" s="62"/>
      <c r="IG1147" s="49"/>
      <c r="IH1147" s="49"/>
      <c r="II1147" s="49"/>
      <c r="IJ1147" s="62"/>
      <c r="IK1147" s="62"/>
      <c r="IL1147" s="62"/>
      <c r="IM1147" s="62"/>
      <c r="IN1147" s="62"/>
      <c r="IO1147" s="62"/>
      <c r="IP1147" s="62"/>
      <c r="IQ1147" s="62"/>
      <c r="IR1147" s="62"/>
      <c r="IS1147" s="62"/>
      <c r="IT1147" s="62"/>
      <c r="IU1147" s="62"/>
      <c r="IV1147" s="62"/>
      <c r="IW1147" s="49"/>
    </row>
    <row r="1148" spans="1:257">
      <c r="A1148"/>
      <c r="FT1148"/>
      <c r="FU1148"/>
      <c r="HA1148" s="62"/>
      <c r="HB1148" s="62"/>
      <c r="HC1148" s="6"/>
      <c r="HD1148" s="310"/>
      <c r="HE1148" s="224"/>
      <c r="HF1148" s="98"/>
      <c r="HH1148" s="105"/>
      <c r="HI1148" s="78"/>
      <c r="HJ1148" s="73"/>
      <c r="HK1148" s="62"/>
      <c r="HL1148" s="62"/>
      <c r="HM1148" s="62"/>
      <c r="HN1148" s="62"/>
      <c r="HO1148" s="62"/>
      <c r="HP1148" s="62"/>
      <c r="HQ1148" s="62"/>
      <c r="HR1148" s="62"/>
      <c r="HS1148" s="62"/>
      <c r="HT1148" s="62"/>
      <c r="HU1148" s="62"/>
      <c r="HV1148" s="62"/>
      <c r="HW1148" s="62"/>
      <c r="HX1148" s="62"/>
      <c r="HY1148" s="62"/>
      <c r="HZ1148" s="62"/>
      <c r="IA1148" s="49"/>
      <c r="IB1148" s="49"/>
      <c r="IC1148" s="49"/>
      <c r="ID1148" s="49"/>
      <c r="IE1148" s="49"/>
      <c r="IF1148" s="49"/>
      <c r="IG1148" s="62"/>
      <c r="IH1148" s="62"/>
      <c r="II1148" s="49"/>
      <c r="IJ1148" s="49"/>
      <c r="IK1148" s="49"/>
      <c r="IL1148" s="62"/>
      <c r="IM1148" s="62"/>
      <c r="IN1148" s="62"/>
      <c r="IO1148" s="62"/>
      <c r="IP1148" s="62"/>
      <c r="IQ1148" s="62"/>
      <c r="IR1148" s="62"/>
      <c r="IS1148" s="62"/>
      <c r="IT1148" s="62"/>
      <c r="IU1148" s="62"/>
      <c r="IV1148" s="62"/>
      <c r="IW1148" s="62"/>
    </row>
    <row r="1149" spans="1:257">
      <c r="A1149"/>
      <c r="FT1149"/>
      <c r="FU1149"/>
      <c r="HA1149" s="49"/>
      <c r="HB1149" s="49"/>
      <c r="HC1149" s="6"/>
      <c r="HD1149" s="310"/>
      <c r="HE1149" s="224"/>
      <c r="HF1149" s="98"/>
      <c r="HH1149" s="105"/>
      <c r="HI1149" s="78"/>
      <c r="HJ1149" s="70"/>
      <c r="HK1149" s="49"/>
      <c r="HL1149" s="49"/>
      <c r="HM1149" s="49"/>
      <c r="HN1149" s="49"/>
      <c r="HO1149" s="49"/>
      <c r="HP1149" s="49"/>
      <c r="HQ1149" s="49"/>
      <c r="HR1149" s="49"/>
      <c r="HS1149" s="49"/>
      <c r="HT1149" s="49"/>
      <c r="HU1149" s="49"/>
      <c r="HV1149" s="62"/>
      <c r="HW1149" s="62"/>
      <c r="HX1149" s="62"/>
      <c r="HY1149" s="62"/>
      <c r="HZ1149" s="62"/>
      <c r="IA1149" s="62"/>
      <c r="IB1149" s="49"/>
      <c r="IC1149" s="49"/>
      <c r="ID1149" s="49"/>
      <c r="IE1149" s="49"/>
      <c r="IF1149" s="49"/>
      <c r="IG1149" s="62"/>
      <c r="IH1149" s="62"/>
      <c r="II1149" s="62"/>
      <c r="IJ1149" s="49"/>
      <c r="IK1149" s="49"/>
      <c r="IL1149" s="62"/>
      <c r="IM1149" s="62"/>
      <c r="IN1149" s="62"/>
      <c r="IO1149" s="62"/>
      <c r="IP1149" s="62"/>
      <c r="IQ1149" s="62"/>
      <c r="IR1149" s="62"/>
      <c r="IS1149" s="62"/>
      <c r="IT1149" s="62"/>
      <c r="IU1149" s="62"/>
      <c r="IV1149" s="62"/>
      <c r="IW1149" s="62"/>
    </row>
    <row r="1150" spans="1:257">
      <c r="A1150"/>
      <c r="FT1150"/>
      <c r="FU1150"/>
      <c r="HA1150" s="62"/>
      <c r="HB1150" s="62"/>
      <c r="HC1150" s="6"/>
      <c r="HD1150" s="310"/>
      <c r="HE1150" s="224"/>
      <c r="HF1150" s="98"/>
      <c r="HH1150" s="105"/>
      <c r="HI1150" s="78"/>
      <c r="HJ1150" s="73"/>
      <c r="HK1150" s="62"/>
      <c r="HL1150" s="62"/>
      <c r="HM1150" s="62"/>
      <c r="HN1150" s="62"/>
      <c r="HO1150" s="62"/>
      <c r="HP1150" s="62"/>
      <c r="HQ1150" s="62"/>
      <c r="HR1150" s="62"/>
      <c r="HS1150" s="62"/>
      <c r="HT1150" s="62"/>
      <c r="HU1150" s="62"/>
      <c r="HV1150" s="62"/>
      <c r="HW1150" s="62"/>
      <c r="HX1150" s="62"/>
      <c r="HY1150" s="62"/>
      <c r="HZ1150" s="62"/>
      <c r="IA1150" s="49"/>
      <c r="IB1150" s="49"/>
      <c r="IC1150" s="49"/>
      <c r="ID1150" s="49"/>
      <c r="IE1150" s="49"/>
      <c r="IF1150" s="49"/>
      <c r="IG1150" s="49"/>
      <c r="IH1150" s="49"/>
      <c r="II1150" s="62"/>
      <c r="IJ1150" s="62"/>
      <c r="IK1150" s="62"/>
      <c r="IL1150" s="62"/>
      <c r="IM1150" s="62"/>
      <c r="IN1150" s="62"/>
      <c r="IO1150" s="62"/>
      <c r="IP1150" s="62"/>
      <c r="IQ1150" s="62"/>
      <c r="IR1150" s="62"/>
      <c r="IS1150" s="62"/>
      <c r="IT1150" s="62"/>
      <c r="IU1150" s="62"/>
      <c r="IV1150" s="62"/>
      <c r="IW1150" s="62"/>
    </row>
    <row r="1151" spans="1:257">
      <c r="A1151"/>
      <c r="FT1151"/>
      <c r="FU1151"/>
      <c r="HA1151" s="62"/>
      <c r="HB1151" s="62"/>
      <c r="HC1151" s="6"/>
      <c r="HD1151" s="310"/>
      <c r="HE1151" s="224"/>
      <c r="HF1151" s="98"/>
      <c r="HH1151" s="105"/>
      <c r="HI1151" s="78"/>
      <c r="HJ1151" s="73"/>
      <c r="HK1151" s="62"/>
      <c r="HL1151" s="62"/>
      <c r="HM1151" s="62"/>
      <c r="HN1151" s="62"/>
      <c r="HO1151" s="62"/>
      <c r="HP1151" s="62"/>
      <c r="HQ1151" s="62"/>
      <c r="HR1151" s="62"/>
      <c r="HS1151" s="62"/>
      <c r="HT1151" s="62"/>
      <c r="HU1151" s="62"/>
      <c r="HV1151" s="49"/>
      <c r="HW1151" s="49"/>
      <c r="HX1151" s="62"/>
      <c r="HY1151" s="62"/>
      <c r="HZ1151" s="62"/>
      <c r="IA1151" s="49"/>
      <c r="IB1151" s="62"/>
      <c r="IC1151" s="62"/>
      <c r="ID1151" s="62"/>
      <c r="IE1151" s="62"/>
      <c r="IF1151" s="62"/>
      <c r="IG1151" s="62"/>
      <c r="IH1151" s="62"/>
      <c r="II1151" s="62"/>
      <c r="IJ1151" s="62"/>
      <c r="IK1151" s="62"/>
      <c r="IL1151" s="62"/>
      <c r="IM1151" s="62"/>
      <c r="IN1151" s="62"/>
      <c r="IO1151" s="62"/>
      <c r="IP1151" s="62"/>
      <c r="IQ1151" s="62"/>
      <c r="IR1151" s="62"/>
      <c r="IS1151" s="62"/>
      <c r="IT1151" s="62"/>
      <c r="IU1151" s="62"/>
      <c r="IV1151" s="62"/>
      <c r="IW1151" s="62"/>
    </row>
    <row r="1152" spans="1:257">
      <c r="A1152"/>
      <c r="FT1152"/>
      <c r="FU1152"/>
      <c r="HA1152" s="49"/>
      <c r="HB1152" s="49"/>
      <c r="HC1152" s="6"/>
      <c r="HD1152" s="310"/>
      <c r="HE1152" s="224"/>
      <c r="HF1152" s="98"/>
      <c r="HH1152" s="105"/>
      <c r="HI1152" s="78"/>
      <c r="HJ1152" s="70"/>
      <c r="HK1152" s="49"/>
      <c r="HL1152" s="49"/>
      <c r="HM1152" s="49"/>
      <c r="HN1152" s="49"/>
      <c r="HO1152" s="49"/>
      <c r="HP1152" s="49"/>
      <c r="HQ1152" s="49"/>
      <c r="HR1152" s="49"/>
      <c r="HS1152" s="49"/>
      <c r="HT1152" s="49"/>
      <c r="HU1152" s="49"/>
      <c r="HV1152" s="49"/>
      <c r="HW1152" s="49"/>
      <c r="HX1152" s="49"/>
      <c r="HY1152" s="49"/>
      <c r="HZ1152" s="49"/>
      <c r="IA1152" s="62"/>
      <c r="IB1152" s="49"/>
      <c r="IC1152" s="49"/>
      <c r="ID1152" s="49"/>
      <c r="IE1152" s="49"/>
      <c r="IF1152" s="49"/>
      <c r="IG1152" s="49"/>
      <c r="IH1152" s="49"/>
      <c r="II1152" s="49"/>
      <c r="IJ1152" s="49"/>
      <c r="IK1152" s="49"/>
      <c r="IL1152" s="49"/>
      <c r="IM1152" s="49"/>
      <c r="IN1152" s="49"/>
      <c r="IO1152" s="49"/>
      <c r="IP1152" s="49"/>
      <c r="IQ1152" s="49"/>
      <c r="IR1152" s="49"/>
      <c r="IS1152" s="49"/>
      <c r="IT1152" s="49"/>
      <c r="IU1152" s="49"/>
      <c r="IV1152" s="49"/>
      <c r="IW1152" s="49"/>
    </row>
    <row r="1153" spans="1:257">
      <c r="A1153"/>
      <c r="FT1153"/>
      <c r="FU1153"/>
      <c r="HA1153" s="49"/>
      <c r="HB1153" s="49"/>
      <c r="HC1153" s="6"/>
      <c r="HD1153" s="310"/>
      <c r="HE1153" s="224"/>
      <c r="HF1153" s="98"/>
      <c r="HH1153" s="105"/>
      <c r="HI1153" s="78"/>
      <c r="HJ1153" s="70"/>
      <c r="HK1153" s="49"/>
      <c r="HL1153" s="49"/>
      <c r="HM1153" s="49"/>
      <c r="HN1153" s="49"/>
      <c r="HO1153" s="49"/>
      <c r="HP1153" s="49"/>
      <c r="HQ1153" s="49"/>
      <c r="HR1153" s="49"/>
      <c r="HS1153" s="49"/>
      <c r="HT1153" s="49"/>
      <c r="HU1153" s="49"/>
      <c r="HV1153" s="49"/>
      <c r="HW1153" s="49"/>
      <c r="HX1153" s="49"/>
      <c r="HY1153" s="49"/>
      <c r="HZ1153" s="49"/>
      <c r="IA1153" s="62"/>
      <c r="IB1153" s="49"/>
      <c r="IC1153" s="49"/>
      <c r="ID1153" s="49"/>
      <c r="IE1153" s="49"/>
      <c r="IF1153" s="49"/>
      <c r="IG1153" s="49"/>
      <c r="IH1153" s="49"/>
      <c r="II1153" s="49"/>
      <c r="IJ1153" s="49"/>
      <c r="IK1153" s="49"/>
      <c r="IL1153" s="49"/>
      <c r="IM1153" s="49"/>
      <c r="IN1153" s="49"/>
      <c r="IO1153" s="49"/>
      <c r="IP1153" s="49"/>
      <c r="IQ1153" s="49"/>
      <c r="IR1153" s="49"/>
      <c r="IS1153" s="49"/>
      <c r="IT1153" s="49"/>
      <c r="IU1153" s="49"/>
      <c r="IV1153" s="49"/>
      <c r="IW1153" s="49"/>
    </row>
    <row r="1154" spans="1:257">
      <c r="A1154"/>
      <c r="FT1154"/>
      <c r="FU1154"/>
      <c r="HA1154" s="49"/>
      <c r="HB1154" s="49"/>
      <c r="HC1154" s="6"/>
      <c r="HD1154" s="310"/>
      <c r="HE1154" s="224"/>
      <c r="HF1154" s="98"/>
      <c r="HH1154" s="105"/>
      <c r="HI1154" s="78"/>
      <c r="HJ1154" s="70"/>
      <c r="HK1154" s="49"/>
      <c r="HL1154" s="49"/>
      <c r="HM1154" s="49"/>
      <c r="HN1154" s="49"/>
      <c r="HO1154" s="49"/>
      <c r="HP1154" s="49"/>
      <c r="HQ1154" s="49"/>
      <c r="HR1154" s="49"/>
      <c r="HS1154" s="49"/>
      <c r="HT1154" s="49"/>
      <c r="HU1154" s="49"/>
      <c r="HV1154" s="62"/>
      <c r="HW1154" s="62"/>
      <c r="HX1154" s="49"/>
      <c r="HY1154" s="49"/>
      <c r="HZ1154" s="49"/>
      <c r="IA1154" s="62"/>
      <c r="IB1154" s="62"/>
      <c r="IC1154" s="62"/>
      <c r="ID1154" s="62"/>
      <c r="IE1154" s="62"/>
      <c r="IF1154" s="62"/>
      <c r="IG1154" s="49"/>
      <c r="IH1154" s="49"/>
      <c r="II1154" s="49"/>
      <c r="IJ1154" s="49"/>
      <c r="IK1154" s="49"/>
      <c r="IL1154" s="49"/>
      <c r="IM1154" s="49"/>
      <c r="IN1154" s="49"/>
      <c r="IO1154" s="49"/>
      <c r="IP1154" s="49"/>
      <c r="IQ1154" s="49"/>
      <c r="IR1154" s="49"/>
      <c r="IS1154" s="49"/>
      <c r="IT1154" s="49"/>
      <c r="IU1154" s="49"/>
      <c r="IV1154" s="49"/>
      <c r="IW1154" s="49"/>
    </row>
    <row r="1155" spans="1:257">
      <c r="A1155"/>
      <c r="FT1155"/>
      <c r="FU1155"/>
      <c r="HA1155" s="49"/>
      <c r="HB1155" s="49"/>
      <c r="HC1155" s="6"/>
      <c r="HD1155" s="310"/>
      <c r="HE1155" s="224"/>
      <c r="HF1155" s="98"/>
      <c r="HH1155" s="105"/>
      <c r="HI1155" s="78"/>
      <c r="HJ1155" s="70"/>
      <c r="HK1155" s="49"/>
      <c r="HL1155" s="49"/>
      <c r="HM1155" s="49"/>
      <c r="HN1155" s="49"/>
      <c r="HO1155" s="49"/>
      <c r="HP1155" s="49"/>
      <c r="HQ1155" s="49"/>
      <c r="HR1155" s="49"/>
      <c r="HS1155" s="49"/>
      <c r="HT1155" s="49"/>
      <c r="HU1155" s="49"/>
      <c r="HV1155" s="62"/>
      <c r="HW1155" s="62"/>
      <c r="HX1155" s="62"/>
      <c r="HY1155" s="62"/>
      <c r="HZ1155" s="62"/>
      <c r="IA1155" s="49"/>
      <c r="IB1155" s="62"/>
      <c r="IC1155" s="62"/>
      <c r="ID1155" s="62"/>
      <c r="IE1155" s="62"/>
      <c r="IF1155" s="62"/>
      <c r="IG1155" s="49"/>
      <c r="IH1155" s="49"/>
      <c r="II1155" s="49"/>
      <c r="IJ1155" s="49"/>
      <c r="IK1155" s="49"/>
      <c r="IL1155" s="49"/>
      <c r="IM1155" s="49"/>
      <c r="IN1155" s="49"/>
      <c r="IO1155" s="49"/>
      <c r="IP1155" s="49"/>
      <c r="IQ1155" s="49"/>
      <c r="IR1155" s="49"/>
      <c r="IS1155" s="49"/>
      <c r="IT1155" s="49"/>
      <c r="IU1155" s="49"/>
      <c r="IV1155" s="49"/>
      <c r="IW1155" s="49"/>
    </row>
    <row r="1156" spans="1:257">
      <c r="A1156"/>
      <c r="FT1156"/>
      <c r="FU1156"/>
      <c r="HA1156" s="49"/>
      <c r="HB1156" s="49"/>
      <c r="HC1156" s="6"/>
      <c r="HD1156" s="310"/>
      <c r="HE1156" s="224"/>
      <c r="HF1156" s="98"/>
      <c r="HH1156" s="105"/>
      <c r="HI1156" s="78"/>
      <c r="HJ1156" s="70"/>
      <c r="HK1156" s="49"/>
      <c r="HL1156" s="49"/>
      <c r="HM1156" s="49"/>
      <c r="HN1156" s="49"/>
      <c r="HO1156" s="49"/>
      <c r="HP1156" s="49"/>
      <c r="HQ1156" s="49"/>
      <c r="HR1156" s="49"/>
      <c r="HS1156" s="49"/>
      <c r="HT1156" s="49"/>
      <c r="HU1156" s="49"/>
      <c r="HV1156" s="49"/>
      <c r="HW1156" s="49"/>
      <c r="HX1156" s="62"/>
      <c r="HY1156" s="62"/>
      <c r="HZ1156" s="62"/>
      <c r="IA1156" s="49"/>
      <c r="IB1156" s="62"/>
      <c r="IC1156" s="62"/>
      <c r="ID1156" s="62"/>
      <c r="IE1156" s="62"/>
      <c r="IF1156" s="62"/>
      <c r="IG1156" s="62"/>
      <c r="IH1156" s="62"/>
      <c r="II1156" s="49"/>
      <c r="IJ1156" s="49"/>
      <c r="IK1156" s="49"/>
      <c r="IL1156" s="49"/>
      <c r="IM1156" s="49"/>
      <c r="IN1156" s="49"/>
      <c r="IO1156" s="49"/>
      <c r="IP1156" s="49"/>
      <c r="IQ1156" s="49"/>
      <c r="IR1156" s="49"/>
      <c r="IS1156" s="49"/>
      <c r="IT1156" s="49"/>
      <c r="IU1156" s="49"/>
      <c r="IV1156" s="49"/>
      <c r="IW1156" s="49"/>
    </row>
    <row r="1157" spans="1:257">
      <c r="A1157"/>
      <c r="FT1157"/>
      <c r="FU1157"/>
      <c r="HA1157" s="62"/>
      <c r="HB1157" s="62"/>
      <c r="HC1157" s="6"/>
      <c r="HD1157" s="311"/>
      <c r="HE1157" s="225"/>
      <c r="HF1157" s="99"/>
      <c r="HH1157" s="106"/>
      <c r="HI1157" s="78"/>
      <c r="HJ1157" s="73"/>
      <c r="HK1157" s="62"/>
      <c r="HL1157" s="62"/>
      <c r="HM1157" s="62"/>
      <c r="HN1157" s="62"/>
      <c r="HO1157" s="62"/>
      <c r="HP1157" s="62"/>
      <c r="HQ1157" s="62"/>
      <c r="HR1157" s="62"/>
      <c r="HS1157" s="62"/>
      <c r="HT1157" s="62"/>
      <c r="HU1157" s="62"/>
      <c r="HV1157" s="49"/>
      <c r="HW1157" s="49"/>
      <c r="HX1157" s="49"/>
      <c r="HY1157" s="49"/>
      <c r="HZ1157" s="49"/>
      <c r="IA1157" s="49"/>
      <c r="IB1157" s="49"/>
      <c r="IC1157" s="49"/>
      <c r="ID1157" s="49"/>
      <c r="IE1157" s="49"/>
      <c r="IF1157" s="49"/>
      <c r="IG1157" s="62"/>
      <c r="IH1157" s="62"/>
      <c r="II1157" s="49"/>
      <c r="IJ1157" s="49"/>
      <c r="IK1157" s="49"/>
      <c r="IL1157" s="49"/>
      <c r="IM1157" s="49"/>
      <c r="IN1157" s="49"/>
      <c r="IO1157" s="49"/>
      <c r="IP1157" s="49"/>
      <c r="IQ1157" s="49"/>
      <c r="IR1157" s="49"/>
      <c r="IS1157" s="49"/>
      <c r="IT1157" s="49"/>
      <c r="IU1157" s="49"/>
      <c r="IV1157" s="49"/>
      <c r="IW1157" s="49"/>
    </row>
    <row r="1158" spans="1:257">
      <c r="A1158"/>
      <c r="FT1158"/>
      <c r="FU1158"/>
      <c r="HA1158" s="62"/>
      <c r="HB1158" s="62"/>
      <c r="HC1158" s="6"/>
      <c r="HD1158" s="310"/>
      <c r="HE1158" s="224"/>
      <c r="HF1158" s="98"/>
      <c r="HH1158" s="105"/>
      <c r="HI1158" s="78"/>
      <c r="HJ1158" s="73"/>
      <c r="HK1158" s="62"/>
      <c r="HL1158" s="62"/>
      <c r="HM1158" s="62"/>
      <c r="HN1158" s="62"/>
      <c r="HO1158" s="62"/>
      <c r="HP1158" s="62"/>
      <c r="HQ1158" s="62"/>
      <c r="HR1158" s="62"/>
      <c r="HS1158" s="62"/>
      <c r="HT1158" s="62"/>
      <c r="HU1158" s="62"/>
      <c r="HV1158" s="49"/>
      <c r="HW1158" s="49"/>
      <c r="HX1158" s="49"/>
      <c r="HY1158" s="49"/>
      <c r="HZ1158" s="49"/>
      <c r="IA1158" s="62"/>
      <c r="IB1158" s="49"/>
      <c r="IC1158" s="49"/>
      <c r="ID1158" s="49"/>
      <c r="IE1158" s="49"/>
      <c r="IF1158" s="49"/>
      <c r="IG1158" s="62"/>
      <c r="IH1158" s="62"/>
      <c r="II1158" s="62"/>
      <c r="IJ1158" s="49"/>
      <c r="IK1158" s="49"/>
      <c r="IL1158" s="49"/>
      <c r="IM1158" s="49"/>
      <c r="IN1158" s="49"/>
      <c r="IO1158" s="49"/>
      <c r="IP1158" s="49"/>
      <c r="IQ1158" s="49"/>
      <c r="IR1158" s="49"/>
      <c r="IS1158" s="49"/>
      <c r="IT1158" s="49"/>
      <c r="IU1158" s="49"/>
      <c r="IV1158" s="49"/>
      <c r="IW1158" s="49"/>
    </row>
    <row r="1159" spans="1:257">
      <c r="A1159"/>
      <c r="FT1159"/>
      <c r="FU1159"/>
      <c r="HA1159" s="62"/>
      <c r="HB1159" s="62"/>
      <c r="HC1159" s="6"/>
      <c r="HD1159" s="310"/>
      <c r="HE1159" s="224"/>
      <c r="HF1159" s="98"/>
      <c r="HH1159" s="105"/>
      <c r="HI1159" s="78"/>
      <c r="HJ1159" s="73"/>
      <c r="HK1159" s="62"/>
      <c r="HL1159" s="62"/>
      <c r="HM1159" s="62"/>
      <c r="HN1159" s="62"/>
      <c r="HO1159" s="62"/>
      <c r="HP1159" s="62"/>
      <c r="HQ1159" s="62"/>
      <c r="HR1159" s="62"/>
      <c r="HS1159" s="62"/>
      <c r="HT1159" s="62"/>
      <c r="HU1159" s="62"/>
      <c r="HV1159" s="49"/>
      <c r="HW1159" s="49"/>
      <c r="HX1159" s="49"/>
      <c r="HY1159" s="49"/>
      <c r="HZ1159" s="49"/>
      <c r="IA1159" s="62"/>
      <c r="IB1159" s="49"/>
      <c r="IC1159" s="49"/>
      <c r="ID1159" s="49"/>
      <c r="IE1159" s="49"/>
      <c r="IF1159" s="49"/>
      <c r="IG1159" s="49"/>
      <c r="IH1159" s="49"/>
      <c r="II1159" s="62"/>
      <c r="IJ1159" s="62"/>
      <c r="IK1159" s="62"/>
      <c r="IL1159" s="49"/>
      <c r="IM1159" s="49"/>
      <c r="IN1159" s="49"/>
      <c r="IO1159" s="49"/>
      <c r="IP1159" s="49"/>
      <c r="IQ1159" s="49"/>
      <c r="IR1159" s="49"/>
      <c r="IS1159" s="49"/>
      <c r="IT1159" s="49"/>
      <c r="IU1159" s="49"/>
      <c r="IV1159" s="49"/>
      <c r="IW1159" s="49"/>
    </row>
    <row r="1160" spans="1:257">
      <c r="A1160"/>
      <c r="FT1160"/>
      <c r="FU1160"/>
      <c r="HA1160" s="62"/>
      <c r="HB1160" s="62"/>
      <c r="HC1160" s="6"/>
      <c r="HD1160" s="310"/>
      <c r="HE1160" s="224"/>
      <c r="HF1160" s="98"/>
      <c r="HH1160" s="105"/>
      <c r="HI1160" s="78"/>
      <c r="HJ1160" s="73"/>
      <c r="HK1160" s="62"/>
      <c r="HL1160" s="62"/>
      <c r="HM1160" s="62"/>
      <c r="HN1160" s="62"/>
      <c r="HO1160" s="62"/>
      <c r="HP1160" s="62"/>
      <c r="HQ1160" s="62"/>
      <c r="HR1160" s="62"/>
      <c r="HS1160" s="62"/>
      <c r="HT1160" s="62"/>
      <c r="HU1160" s="62"/>
      <c r="HV1160" s="49"/>
      <c r="HW1160" s="49"/>
      <c r="HX1160" s="49"/>
      <c r="HY1160" s="49"/>
      <c r="HZ1160" s="49"/>
      <c r="IA1160" s="49"/>
      <c r="IB1160" s="62"/>
      <c r="IC1160" s="62"/>
      <c r="ID1160" s="62"/>
      <c r="IE1160" s="62"/>
      <c r="IF1160" s="62"/>
      <c r="IG1160" s="49"/>
      <c r="IH1160" s="49"/>
      <c r="II1160" s="62"/>
      <c r="IJ1160" s="62"/>
      <c r="IK1160" s="62"/>
      <c r="IL1160" s="49"/>
      <c r="IM1160" s="49"/>
      <c r="IN1160" s="49"/>
      <c r="IO1160" s="49"/>
      <c r="IP1160" s="49"/>
      <c r="IQ1160" s="49"/>
      <c r="IR1160" s="49"/>
      <c r="IS1160" s="49"/>
      <c r="IT1160" s="49"/>
      <c r="IU1160" s="49"/>
      <c r="IV1160" s="49"/>
      <c r="IW1160" s="49"/>
    </row>
    <row r="1161" spans="1:257">
      <c r="A1161"/>
      <c r="FT1161"/>
      <c r="FU1161"/>
      <c r="HA1161" s="62"/>
      <c r="HB1161" s="62"/>
      <c r="HC1161" s="6"/>
      <c r="HD1161" s="310"/>
      <c r="HE1161" s="224"/>
      <c r="HF1161" s="98"/>
      <c r="HH1161" s="105"/>
      <c r="HI1161" s="78"/>
      <c r="HJ1161" s="73"/>
      <c r="HK1161" s="62"/>
      <c r="HL1161" s="62"/>
      <c r="HM1161" s="62"/>
      <c r="HN1161" s="62"/>
      <c r="HO1161" s="62"/>
      <c r="HP1161" s="62"/>
      <c r="HQ1161" s="62"/>
      <c r="HR1161" s="62"/>
      <c r="HS1161" s="62"/>
      <c r="HT1161" s="62"/>
      <c r="HU1161" s="62"/>
      <c r="HV1161" s="62"/>
      <c r="HW1161" s="62"/>
      <c r="HX1161" s="49"/>
      <c r="HY1161" s="49"/>
      <c r="HZ1161" s="49"/>
      <c r="IA1161" s="49"/>
      <c r="IB1161" s="62"/>
      <c r="IC1161" s="62"/>
      <c r="ID1161" s="62"/>
      <c r="IE1161" s="62"/>
      <c r="IF1161" s="62"/>
      <c r="IG1161" s="49"/>
      <c r="IH1161" s="49"/>
      <c r="II1161" s="49"/>
      <c r="IJ1161" s="62"/>
      <c r="IK1161" s="62"/>
      <c r="IL1161" s="62"/>
      <c r="IM1161" s="62"/>
      <c r="IN1161" s="62"/>
      <c r="IO1161" s="62"/>
      <c r="IP1161" s="62"/>
      <c r="IQ1161" s="62"/>
      <c r="IR1161" s="62"/>
      <c r="IS1161" s="62"/>
      <c r="IT1161" s="62"/>
      <c r="IU1161" s="62"/>
      <c r="IV1161" s="62"/>
      <c r="IW1161" s="49"/>
    </row>
    <row r="1162" spans="1:257">
      <c r="A1162"/>
      <c r="FT1162"/>
      <c r="FU1162"/>
      <c r="HA1162" s="62"/>
      <c r="HB1162" s="62"/>
      <c r="HC1162" s="6"/>
      <c r="HD1162" s="310"/>
      <c r="HE1162" s="224"/>
      <c r="HF1162" s="98"/>
      <c r="HH1162" s="105"/>
      <c r="HI1162" s="78"/>
      <c r="HJ1162" s="73"/>
      <c r="HK1162" s="62"/>
      <c r="HL1162" s="62"/>
      <c r="HM1162" s="62"/>
      <c r="HN1162" s="62"/>
      <c r="HO1162" s="62"/>
      <c r="HP1162" s="62"/>
      <c r="HQ1162" s="62"/>
      <c r="HR1162" s="62"/>
      <c r="HS1162" s="62"/>
      <c r="HT1162" s="62"/>
      <c r="HU1162" s="62"/>
      <c r="HV1162" s="62"/>
      <c r="HW1162" s="62"/>
      <c r="HX1162" s="62"/>
      <c r="HY1162" s="62"/>
      <c r="HZ1162" s="62"/>
      <c r="IA1162" s="49"/>
      <c r="IB1162" s="49"/>
      <c r="IC1162" s="49"/>
      <c r="ID1162" s="49"/>
      <c r="IE1162" s="49"/>
      <c r="IF1162" s="49"/>
      <c r="IG1162" s="62"/>
      <c r="IH1162" s="62"/>
      <c r="II1162" s="49"/>
      <c r="IJ1162" s="49"/>
      <c r="IK1162" s="49"/>
      <c r="IL1162" s="62"/>
      <c r="IM1162" s="62"/>
      <c r="IN1162" s="62"/>
      <c r="IO1162" s="62"/>
      <c r="IP1162" s="62"/>
      <c r="IQ1162" s="62"/>
      <c r="IR1162" s="62"/>
      <c r="IS1162" s="62"/>
      <c r="IT1162" s="62"/>
      <c r="IU1162" s="62"/>
      <c r="IV1162" s="62"/>
      <c r="IW1162" s="62"/>
    </row>
    <row r="1163" spans="1:257">
      <c r="A1163"/>
      <c r="FT1163"/>
      <c r="FU1163"/>
      <c r="HA1163" s="49"/>
      <c r="HB1163" s="49"/>
      <c r="HC1163" s="6"/>
      <c r="HD1163" s="310"/>
      <c r="HE1163" s="224"/>
      <c r="HF1163" s="98"/>
      <c r="HH1163" s="105"/>
      <c r="HI1163" s="78"/>
      <c r="HJ1163" s="70"/>
      <c r="HK1163" s="49"/>
      <c r="HL1163" s="49"/>
      <c r="HM1163" s="49"/>
      <c r="HN1163" s="49"/>
      <c r="HO1163" s="49"/>
      <c r="HP1163" s="49"/>
      <c r="HQ1163" s="49"/>
      <c r="HR1163" s="49"/>
      <c r="HS1163" s="49"/>
      <c r="HT1163" s="49"/>
      <c r="HU1163" s="49"/>
      <c r="HV1163" s="62"/>
      <c r="HW1163" s="62"/>
      <c r="HX1163" s="62"/>
      <c r="HY1163" s="62"/>
      <c r="HZ1163" s="62"/>
      <c r="IA1163" s="62"/>
      <c r="IB1163" s="49"/>
      <c r="IC1163" s="49"/>
      <c r="ID1163" s="49"/>
      <c r="IE1163" s="49"/>
      <c r="IF1163" s="49"/>
      <c r="IG1163" s="62"/>
      <c r="IH1163" s="62"/>
      <c r="II1163" s="62"/>
      <c r="IJ1163" s="49"/>
      <c r="IK1163" s="49"/>
      <c r="IL1163" s="62"/>
      <c r="IM1163" s="62"/>
      <c r="IN1163" s="62"/>
      <c r="IO1163" s="62"/>
      <c r="IP1163" s="62"/>
      <c r="IQ1163" s="62"/>
      <c r="IR1163" s="62"/>
      <c r="IS1163" s="62"/>
      <c r="IT1163" s="62"/>
      <c r="IU1163" s="62"/>
      <c r="IV1163" s="62"/>
      <c r="IW1163" s="62"/>
    </row>
    <row r="1164" spans="1:257">
      <c r="A1164"/>
      <c r="FT1164"/>
      <c r="FU1164"/>
      <c r="HA1164" s="62"/>
      <c r="HB1164" s="62"/>
      <c r="HC1164" s="6"/>
      <c r="HD1164" s="310"/>
      <c r="HE1164" s="224"/>
      <c r="HF1164" s="98"/>
      <c r="HH1164" s="105"/>
      <c r="HI1164" s="78"/>
      <c r="HJ1164" s="73"/>
      <c r="HK1164" s="62"/>
      <c r="HL1164" s="62"/>
      <c r="HM1164" s="62"/>
      <c r="HN1164" s="62"/>
      <c r="HO1164" s="62"/>
      <c r="HP1164" s="62"/>
      <c r="HQ1164" s="62"/>
      <c r="HR1164" s="62"/>
      <c r="HS1164" s="62"/>
      <c r="HT1164" s="62"/>
      <c r="HU1164" s="62"/>
      <c r="HV1164" s="62"/>
      <c r="HW1164" s="62"/>
      <c r="HX1164" s="62"/>
      <c r="HY1164" s="62"/>
      <c r="HZ1164" s="62"/>
      <c r="IA1164" s="49"/>
      <c r="IB1164" s="49"/>
      <c r="IC1164" s="49"/>
      <c r="ID1164" s="49"/>
      <c r="IE1164" s="49"/>
      <c r="IF1164" s="49"/>
      <c r="IG1164" s="49"/>
      <c r="IH1164" s="49"/>
      <c r="II1164" s="62"/>
      <c r="IJ1164" s="62"/>
      <c r="IK1164" s="62"/>
      <c r="IL1164" s="62"/>
      <c r="IM1164" s="62"/>
      <c r="IN1164" s="62"/>
      <c r="IO1164" s="62"/>
      <c r="IP1164" s="62"/>
      <c r="IQ1164" s="62"/>
      <c r="IR1164" s="62"/>
      <c r="IS1164" s="62"/>
      <c r="IT1164" s="62"/>
      <c r="IU1164" s="62"/>
      <c r="IV1164" s="62"/>
      <c r="IW1164" s="62"/>
    </row>
    <row r="1165" spans="1:257">
      <c r="A1165"/>
      <c r="FT1165"/>
      <c r="FU1165"/>
      <c r="HA1165" s="62"/>
      <c r="HB1165" s="62"/>
      <c r="HC1165" s="6"/>
      <c r="HD1165" s="310"/>
      <c r="HE1165" s="224"/>
      <c r="HF1165" s="98"/>
      <c r="HH1165" s="105"/>
      <c r="HI1165" s="78"/>
      <c r="HJ1165" s="73"/>
      <c r="HK1165" s="62"/>
      <c r="HL1165" s="62"/>
      <c r="HM1165" s="62"/>
      <c r="HN1165" s="62"/>
      <c r="HO1165" s="62"/>
      <c r="HP1165" s="62"/>
      <c r="HQ1165" s="62"/>
      <c r="HR1165" s="62"/>
      <c r="HS1165" s="62"/>
      <c r="HT1165" s="62"/>
      <c r="HU1165" s="62"/>
      <c r="HV1165" s="49"/>
      <c r="HW1165" s="49"/>
      <c r="HX1165" s="62"/>
      <c r="HY1165" s="62"/>
      <c r="HZ1165" s="62"/>
      <c r="IA1165" s="49"/>
      <c r="IB1165" s="49"/>
      <c r="IC1165" s="49"/>
      <c r="ID1165" s="49"/>
      <c r="IE1165" s="49"/>
      <c r="IF1165" s="49"/>
      <c r="IG1165" s="49"/>
      <c r="IH1165" s="49"/>
      <c r="II1165" s="49"/>
      <c r="IJ1165" s="62"/>
      <c r="IK1165" s="62"/>
      <c r="IL1165" s="62"/>
      <c r="IM1165" s="62"/>
      <c r="IN1165" s="62"/>
      <c r="IO1165" s="62"/>
      <c r="IP1165" s="62"/>
      <c r="IQ1165" s="62"/>
      <c r="IR1165" s="62"/>
      <c r="IS1165" s="62"/>
      <c r="IT1165" s="62"/>
      <c r="IU1165" s="62"/>
      <c r="IV1165" s="62"/>
      <c r="IW1165" s="62"/>
    </row>
    <row r="1166" spans="1:257">
      <c r="A1166"/>
      <c r="FT1166"/>
      <c r="FU1166"/>
      <c r="HA1166" s="49"/>
      <c r="HB1166" s="49"/>
      <c r="HC1166" s="6"/>
      <c r="HD1166" s="310"/>
      <c r="HE1166" s="224"/>
      <c r="HF1166" s="98"/>
      <c r="HH1166" s="105"/>
      <c r="HI1166" s="78"/>
      <c r="HJ1166" s="70"/>
      <c r="HK1166" s="49"/>
      <c r="HL1166" s="49"/>
      <c r="HM1166" s="49"/>
      <c r="HN1166" s="49"/>
      <c r="HO1166" s="49"/>
      <c r="HP1166" s="49"/>
      <c r="HQ1166" s="49"/>
      <c r="HR1166" s="49"/>
      <c r="HS1166" s="49"/>
      <c r="HT1166" s="49"/>
      <c r="HU1166" s="49"/>
      <c r="HV1166" s="49"/>
      <c r="HW1166" s="49"/>
      <c r="HX1166" s="49"/>
      <c r="HY1166" s="49"/>
      <c r="HZ1166" s="49"/>
      <c r="IA1166" s="62"/>
      <c r="IB1166" s="49"/>
      <c r="IC1166" s="49"/>
      <c r="ID1166" s="49"/>
      <c r="IE1166" s="49"/>
      <c r="IF1166" s="49"/>
      <c r="IG1166" s="49"/>
      <c r="IH1166" s="49"/>
      <c r="II1166" s="49"/>
      <c r="IJ1166" s="49"/>
      <c r="IK1166" s="49"/>
      <c r="IL1166" s="49"/>
      <c r="IM1166" s="49"/>
      <c r="IN1166" s="49"/>
      <c r="IO1166" s="49"/>
      <c r="IP1166" s="49"/>
      <c r="IQ1166" s="49"/>
      <c r="IR1166" s="49"/>
      <c r="IS1166" s="49"/>
      <c r="IT1166" s="49"/>
      <c r="IU1166" s="49"/>
      <c r="IV1166" s="49"/>
      <c r="IW1166" s="49"/>
    </row>
    <row r="1167" spans="1:257">
      <c r="A1167"/>
      <c r="FT1167"/>
      <c r="FU1167"/>
      <c r="HA1167" s="49"/>
      <c r="HB1167" s="49"/>
      <c r="HC1167" s="6"/>
      <c r="HD1167" s="310"/>
      <c r="HE1167" s="224"/>
      <c r="HF1167" s="98"/>
      <c r="HH1167" s="105"/>
      <c r="HI1167" s="78"/>
      <c r="HJ1167" s="70"/>
      <c r="HK1167" s="49"/>
      <c r="HL1167" s="49"/>
      <c r="HM1167" s="49"/>
      <c r="HN1167" s="49"/>
      <c r="HO1167" s="49"/>
      <c r="HP1167" s="49"/>
      <c r="HQ1167" s="49"/>
      <c r="HR1167" s="49"/>
      <c r="HS1167" s="49"/>
      <c r="HT1167" s="49"/>
      <c r="HU1167" s="49"/>
      <c r="HV1167" s="49"/>
      <c r="HW1167" s="49"/>
      <c r="HX1167" s="49"/>
      <c r="HY1167" s="49"/>
      <c r="HZ1167" s="49"/>
      <c r="IA1167" s="62"/>
      <c r="IB1167" s="49"/>
      <c r="IC1167" s="49"/>
      <c r="ID1167" s="49"/>
      <c r="IE1167" s="49"/>
      <c r="IF1167" s="49"/>
      <c r="IG1167" s="49"/>
      <c r="IH1167" s="49"/>
      <c r="II1167" s="49"/>
      <c r="IJ1167" s="49"/>
      <c r="IK1167" s="49"/>
      <c r="IL1167" s="49"/>
      <c r="IM1167" s="49"/>
      <c r="IN1167" s="49"/>
      <c r="IO1167" s="49"/>
      <c r="IP1167" s="49"/>
      <c r="IQ1167" s="49"/>
      <c r="IR1167" s="49"/>
      <c r="IS1167" s="49"/>
      <c r="IT1167" s="49"/>
      <c r="IU1167" s="49"/>
      <c r="IV1167" s="49"/>
      <c r="IW1167" s="49"/>
    </row>
    <row r="1168" spans="1:257">
      <c r="A1168"/>
      <c r="FT1168"/>
      <c r="FU1168"/>
      <c r="HA1168" s="49"/>
      <c r="HB1168" s="49"/>
      <c r="HC1168" s="6"/>
      <c r="HD1168" s="310"/>
      <c r="HE1168" s="224"/>
      <c r="HF1168" s="98"/>
      <c r="HH1168" s="105"/>
      <c r="HI1168" s="78"/>
      <c r="HJ1168" s="70"/>
      <c r="HK1168" s="49"/>
      <c r="HL1168" s="49"/>
      <c r="HM1168" s="49"/>
      <c r="HN1168" s="49"/>
      <c r="HO1168" s="49"/>
      <c r="HP1168" s="49"/>
      <c r="HQ1168" s="49"/>
      <c r="HR1168" s="49"/>
      <c r="HS1168" s="49"/>
      <c r="HT1168" s="49"/>
      <c r="HU1168" s="49"/>
      <c r="HV1168" s="62"/>
      <c r="HW1168" s="62"/>
      <c r="HX1168" s="49"/>
      <c r="HY1168" s="49"/>
      <c r="HZ1168" s="49"/>
      <c r="IA1168" s="62"/>
      <c r="IB1168" s="62"/>
      <c r="IC1168" s="62"/>
      <c r="ID1168" s="62"/>
      <c r="IE1168" s="62"/>
      <c r="IF1168" s="62"/>
      <c r="IG1168" s="49"/>
      <c r="IH1168" s="49"/>
      <c r="II1168" s="49"/>
      <c r="IJ1168" s="49"/>
      <c r="IK1168" s="49"/>
      <c r="IL1168" s="49"/>
      <c r="IM1168" s="49"/>
      <c r="IN1168" s="49"/>
      <c r="IO1168" s="49"/>
      <c r="IP1168" s="49"/>
      <c r="IQ1168" s="49"/>
      <c r="IR1168" s="49"/>
      <c r="IS1168" s="49"/>
      <c r="IT1168" s="49"/>
      <c r="IU1168" s="49"/>
      <c r="IV1168" s="49"/>
      <c r="IW1168" s="49"/>
    </row>
    <row r="1169" spans="1:257">
      <c r="A1169"/>
      <c r="FT1169"/>
      <c r="FU1169"/>
      <c r="HA1169" s="49"/>
      <c r="HB1169" s="49"/>
      <c r="HC1169" s="6"/>
      <c r="HD1169" s="310"/>
      <c r="HE1169" s="224"/>
      <c r="HF1169" s="98"/>
      <c r="HH1169" s="105"/>
      <c r="HI1169" s="78"/>
      <c r="HJ1169" s="70"/>
      <c r="HK1169" s="49"/>
      <c r="HL1169" s="49"/>
      <c r="HM1169" s="49"/>
      <c r="HN1169" s="49"/>
      <c r="HO1169" s="49"/>
      <c r="HP1169" s="49"/>
      <c r="HQ1169" s="49"/>
      <c r="HR1169" s="49"/>
      <c r="HS1169" s="49"/>
      <c r="HT1169" s="49"/>
      <c r="HU1169" s="49"/>
      <c r="HV1169" s="62"/>
      <c r="HW1169" s="62"/>
      <c r="HX1169" s="62"/>
      <c r="HY1169" s="62"/>
      <c r="HZ1169" s="62"/>
      <c r="IA1169" s="49"/>
      <c r="IB1169" s="62"/>
      <c r="IC1169" s="62"/>
      <c r="ID1169" s="62"/>
      <c r="IE1169" s="62"/>
      <c r="IF1169" s="62"/>
      <c r="IG1169" s="49"/>
      <c r="IH1169" s="49"/>
      <c r="II1169" s="49"/>
      <c r="IJ1169" s="49"/>
      <c r="IK1169" s="49"/>
      <c r="IL1169" s="49"/>
      <c r="IM1169" s="49"/>
      <c r="IN1169" s="49"/>
      <c r="IO1169" s="49"/>
      <c r="IP1169" s="49"/>
      <c r="IQ1169" s="49"/>
      <c r="IR1169" s="49"/>
      <c r="IS1169" s="49"/>
      <c r="IT1169" s="49"/>
      <c r="IU1169" s="49"/>
      <c r="IV1169" s="49"/>
      <c r="IW1169" s="49"/>
    </row>
    <row r="1170" spans="1:257">
      <c r="A1170"/>
      <c r="FT1170"/>
      <c r="FU1170"/>
      <c r="HA1170" s="49"/>
      <c r="HB1170" s="49"/>
      <c r="HC1170" s="6"/>
      <c r="HD1170" s="310"/>
      <c r="HE1170" s="224"/>
      <c r="HF1170" s="98"/>
      <c r="HH1170" s="105"/>
      <c r="HI1170" s="78"/>
      <c r="HJ1170" s="70"/>
      <c r="HK1170" s="49"/>
      <c r="HL1170" s="49"/>
      <c r="HM1170" s="49"/>
      <c r="HN1170" s="49"/>
      <c r="HO1170" s="49"/>
      <c r="HP1170" s="49"/>
      <c r="HQ1170" s="49"/>
      <c r="HR1170" s="49"/>
      <c r="HS1170" s="49"/>
      <c r="HT1170" s="49"/>
      <c r="HU1170" s="49"/>
      <c r="HV1170" s="49"/>
      <c r="HW1170" s="49"/>
      <c r="HX1170" s="62"/>
      <c r="HY1170" s="62"/>
      <c r="HZ1170" s="62"/>
      <c r="IA1170" s="49"/>
      <c r="IB1170" s="62"/>
      <c r="IC1170" s="62"/>
      <c r="ID1170" s="62"/>
      <c r="IE1170" s="62"/>
      <c r="IF1170" s="62"/>
      <c r="IG1170" s="62"/>
      <c r="IH1170" s="62"/>
      <c r="II1170" s="49"/>
      <c r="IJ1170" s="49"/>
      <c r="IK1170" s="49"/>
      <c r="IL1170" s="49"/>
      <c r="IM1170" s="49"/>
      <c r="IN1170" s="49"/>
      <c r="IO1170" s="49"/>
      <c r="IP1170" s="49"/>
      <c r="IQ1170" s="49"/>
      <c r="IR1170" s="49"/>
      <c r="IS1170" s="49"/>
      <c r="IT1170" s="49"/>
      <c r="IU1170" s="49"/>
      <c r="IV1170" s="49"/>
      <c r="IW1170" s="49"/>
    </row>
    <row r="1171" spans="1:257">
      <c r="A1171"/>
      <c r="FT1171"/>
      <c r="FU1171"/>
      <c r="HA1171" s="62"/>
      <c r="HB1171" s="62"/>
      <c r="HC1171" s="6"/>
      <c r="HD1171" s="311"/>
      <c r="HE1171" s="225"/>
      <c r="HF1171" s="99"/>
      <c r="HH1171" s="106"/>
      <c r="HI1171" s="78"/>
      <c r="HJ1171" s="73"/>
      <c r="HK1171" s="62"/>
      <c r="HL1171" s="62"/>
      <c r="HM1171" s="62"/>
      <c r="HN1171" s="62"/>
      <c r="HO1171" s="62"/>
      <c r="HP1171" s="62"/>
      <c r="HQ1171" s="62"/>
      <c r="HR1171" s="62"/>
      <c r="HS1171" s="62"/>
      <c r="HT1171" s="62"/>
      <c r="HU1171" s="62"/>
      <c r="HV1171" s="49"/>
      <c r="HW1171" s="49"/>
      <c r="HX1171" s="49"/>
      <c r="HY1171" s="49"/>
      <c r="HZ1171" s="49"/>
      <c r="IA1171" s="49"/>
      <c r="IB1171" s="49"/>
      <c r="IC1171" s="49"/>
      <c r="ID1171" s="49"/>
      <c r="IE1171" s="49"/>
      <c r="IF1171" s="49"/>
      <c r="IG1171" s="62"/>
      <c r="IH1171" s="62"/>
      <c r="II1171" s="49"/>
      <c r="IJ1171" s="49"/>
      <c r="IK1171" s="49"/>
      <c r="IL1171" s="49"/>
      <c r="IM1171" s="49"/>
      <c r="IN1171" s="49"/>
      <c r="IO1171" s="49"/>
      <c r="IP1171" s="49"/>
      <c r="IQ1171" s="49"/>
      <c r="IR1171" s="49"/>
      <c r="IS1171" s="49"/>
      <c r="IT1171" s="49"/>
      <c r="IU1171" s="49"/>
      <c r="IV1171" s="49"/>
      <c r="IW1171" s="49"/>
    </row>
    <row r="1172" spans="1:257">
      <c r="A1172"/>
      <c r="FT1172"/>
      <c r="FU1172"/>
      <c r="HA1172" s="62"/>
      <c r="HB1172" s="62"/>
      <c r="HC1172" s="6"/>
      <c r="HD1172" s="310"/>
      <c r="HE1172" s="224"/>
      <c r="HF1172" s="98"/>
      <c r="HH1172" s="105"/>
      <c r="HI1172" s="78"/>
      <c r="HJ1172" s="73"/>
      <c r="HK1172" s="62"/>
      <c r="HL1172" s="62"/>
      <c r="HM1172" s="62"/>
      <c r="HN1172" s="62"/>
      <c r="HO1172" s="62"/>
      <c r="HP1172" s="62"/>
      <c r="HQ1172" s="62"/>
      <c r="HR1172" s="62"/>
      <c r="HS1172" s="62"/>
      <c r="HT1172" s="62"/>
      <c r="HU1172" s="62"/>
      <c r="HV1172" s="49"/>
      <c r="HW1172" s="49"/>
      <c r="HX1172" s="49"/>
      <c r="HY1172" s="49"/>
      <c r="HZ1172" s="49"/>
      <c r="IA1172" s="62"/>
      <c r="IB1172" s="49"/>
      <c r="IC1172" s="49"/>
      <c r="ID1172" s="49"/>
      <c r="IE1172" s="49"/>
      <c r="IF1172" s="49"/>
      <c r="IG1172" s="62"/>
      <c r="IH1172" s="62"/>
      <c r="II1172" s="62"/>
      <c r="IJ1172" s="49"/>
      <c r="IK1172" s="49"/>
      <c r="IL1172" s="49"/>
      <c r="IM1172" s="49"/>
      <c r="IN1172" s="49"/>
      <c r="IO1172" s="49"/>
      <c r="IP1172" s="49"/>
      <c r="IQ1172" s="49"/>
      <c r="IR1172" s="49"/>
      <c r="IS1172" s="49"/>
      <c r="IT1172" s="49"/>
      <c r="IU1172" s="49"/>
      <c r="IV1172" s="49"/>
      <c r="IW1172" s="49"/>
    </row>
    <row r="1173" spans="1:257">
      <c r="A1173"/>
      <c r="FT1173"/>
      <c r="FU1173"/>
      <c r="HA1173" s="62"/>
      <c r="HB1173" s="62"/>
      <c r="HC1173" s="6"/>
      <c r="HD1173" s="310"/>
      <c r="HE1173" s="224"/>
      <c r="HF1173" s="98"/>
      <c r="HH1173" s="105"/>
      <c r="HI1173" s="78"/>
      <c r="HJ1173" s="73"/>
      <c r="HK1173" s="62"/>
      <c r="HL1173" s="62"/>
      <c r="HM1173" s="62"/>
      <c r="HN1173" s="62"/>
      <c r="HO1173" s="62"/>
      <c r="HP1173" s="62"/>
      <c r="HQ1173" s="62"/>
      <c r="HR1173" s="62"/>
      <c r="HS1173" s="62"/>
      <c r="HT1173" s="62"/>
      <c r="HU1173" s="62"/>
      <c r="HV1173" s="49"/>
      <c r="HW1173" s="49"/>
      <c r="HX1173" s="49"/>
      <c r="HY1173" s="49"/>
      <c r="HZ1173" s="49"/>
      <c r="IA1173" s="62"/>
      <c r="IB1173" s="49"/>
      <c r="IC1173" s="49"/>
      <c r="ID1173" s="49"/>
      <c r="IE1173" s="49"/>
      <c r="IF1173" s="49"/>
      <c r="IG1173" s="49"/>
      <c r="IH1173" s="49"/>
      <c r="II1173" s="62"/>
      <c r="IJ1173" s="62"/>
      <c r="IK1173" s="62"/>
      <c r="IL1173" s="49"/>
      <c r="IM1173" s="49"/>
      <c r="IN1173" s="49"/>
      <c r="IO1173" s="49"/>
      <c r="IP1173" s="49"/>
      <c r="IQ1173" s="49"/>
      <c r="IR1173" s="49"/>
      <c r="IS1173" s="49"/>
      <c r="IT1173" s="49"/>
      <c r="IU1173" s="49"/>
      <c r="IV1173" s="49"/>
      <c r="IW1173" s="49"/>
    </row>
    <row r="1174" spans="1:257">
      <c r="A1174"/>
      <c r="FT1174"/>
      <c r="FU1174"/>
      <c r="HA1174" s="62"/>
      <c r="HB1174" s="62"/>
      <c r="HC1174" s="6"/>
      <c r="HD1174" s="310"/>
      <c r="HE1174" s="224"/>
      <c r="HF1174" s="98"/>
      <c r="HH1174" s="105"/>
      <c r="HI1174" s="78"/>
      <c r="HJ1174" s="73"/>
      <c r="HK1174" s="62"/>
      <c r="HL1174" s="62"/>
      <c r="HM1174" s="62"/>
      <c r="HN1174" s="62"/>
      <c r="HO1174" s="62"/>
      <c r="HP1174" s="62"/>
      <c r="HQ1174" s="62"/>
      <c r="HR1174" s="62"/>
      <c r="HS1174" s="62"/>
      <c r="HT1174" s="62"/>
      <c r="HU1174" s="62"/>
      <c r="HV1174" s="49"/>
      <c r="HW1174" s="49"/>
      <c r="HX1174" s="49"/>
      <c r="HY1174" s="49"/>
      <c r="HZ1174" s="49"/>
      <c r="IA1174" s="49"/>
      <c r="IB1174" s="62"/>
      <c r="IC1174" s="62"/>
      <c r="ID1174" s="62"/>
      <c r="IE1174" s="62"/>
      <c r="IF1174" s="62"/>
      <c r="IG1174" s="49"/>
      <c r="IH1174" s="49"/>
      <c r="II1174" s="62"/>
      <c r="IJ1174" s="62"/>
      <c r="IK1174" s="62"/>
      <c r="IL1174" s="49"/>
      <c r="IM1174" s="49"/>
      <c r="IN1174" s="49"/>
      <c r="IO1174" s="49"/>
      <c r="IP1174" s="49"/>
      <c r="IQ1174" s="49"/>
      <c r="IR1174" s="49"/>
      <c r="IS1174" s="49"/>
      <c r="IT1174" s="49"/>
      <c r="IU1174" s="49"/>
      <c r="IV1174" s="49"/>
      <c r="IW1174" s="49"/>
    </row>
    <row r="1175" spans="1:257">
      <c r="A1175"/>
      <c r="FT1175"/>
      <c r="FU1175"/>
      <c r="HA1175" s="62"/>
      <c r="HB1175" s="62"/>
      <c r="HC1175" s="6"/>
      <c r="HD1175" s="310"/>
      <c r="HE1175" s="224"/>
      <c r="HF1175" s="98"/>
      <c r="HH1175" s="105"/>
      <c r="HI1175" s="78"/>
      <c r="HJ1175" s="73"/>
      <c r="HK1175" s="62"/>
      <c r="HL1175" s="62"/>
      <c r="HM1175" s="62"/>
      <c r="HN1175" s="62"/>
      <c r="HO1175" s="62"/>
      <c r="HP1175" s="62"/>
      <c r="HQ1175" s="62"/>
      <c r="HR1175" s="62"/>
      <c r="HS1175" s="62"/>
      <c r="HT1175" s="62"/>
      <c r="HU1175" s="62"/>
      <c r="HV1175" s="62"/>
      <c r="HW1175" s="62"/>
      <c r="HX1175" s="49"/>
      <c r="HY1175" s="49"/>
      <c r="HZ1175" s="49"/>
      <c r="IA1175" s="49"/>
      <c r="IB1175" s="62"/>
      <c r="IC1175" s="62"/>
      <c r="ID1175" s="62"/>
      <c r="IE1175" s="62"/>
      <c r="IF1175" s="62"/>
      <c r="IG1175" s="49"/>
      <c r="IH1175" s="49"/>
      <c r="II1175" s="49"/>
      <c r="IJ1175" s="62"/>
      <c r="IK1175" s="62"/>
      <c r="IL1175" s="62"/>
      <c r="IM1175" s="62"/>
      <c r="IN1175" s="62"/>
      <c r="IO1175" s="62"/>
      <c r="IP1175" s="62"/>
      <c r="IQ1175" s="62"/>
      <c r="IR1175" s="62"/>
      <c r="IS1175" s="62"/>
      <c r="IT1175" s="62"/>
      <c r="IU1175" s="62"/>
      <c r="IV1175" s="62"/>
      <c r="IW1175" s="49"/>
    </row>
    <row r="1176" spans="1:257">
      <c r="A1176"/>
      <c r="FT1176"/>
      <c r="FU1176"/>
      <c r="HA1176" s="49"/>
      <c r="HB1176" s="49"/>
      <c r="HC1176" s="6"/>
      <c r="HD1176" s="310"/>
      <c r="HE1176" s="224"/>
      <c r="HF1176" s="98"/>
      <c r="HH1176" s="105"/>
      <c r="HI1176" s="78"/>
      <c r="HJ1176" s="70"/>
      <c r="HK1176" s="49"/>
      <c r="HL1176" s="49"/>
      <c r="HM1176" s="49"/>
      <c r="HN1176" s="49"/>
      <c r="HO1176" s="49"/>
      <c r="HP1176" s="49"/>
      <c r="HQ1176" s="49"/>
      <c r="HR1176" s="49"/>
      <c r="HS1176" s="49"/>
      <c r="HT1176" s="49"/>
      <c r="HU1176" s="49"/>
      <c r="HV1176" s="62"/>
      <c r="HW1176" s="62"/>
      <c r="HX1176" s="62"/>
      <c r="HY1176" s="62"/>
      <c r="HZ1176" s="62"/>
      <c r="IA1176" s="49"/>
      <c r="IB1176" s="49"/>
      <c r="IC1176" s="49"/>
      <c r="ID1176" s="49"/>
      <c r="IE1176" s="49"/>
      <c r="IF1176" s="49"/>
      <c r="IG1176" s="62"/>
      <c r="IH1176" s="62"/>
      <c r="II1176" s="49"/>
      <c r="IJ1176" s="49"/>
      <c r="IK1176" s="49"/>
      <c r="IL1176" s="62"/>
      <c r="IM1176" s="62"/>
      <c r="IN1176" s="62"/>
      <c r="IO1176" s="62"/>
      <c r="IP1176" s="62"/>
      <c r="IQ1176" s="62"/>
      <c r="IR1176" s="62"/>
      <c r="IS1176" s="62"/>
      <c r="IT1176" s="62"/>
      <c r="IU1176" s="62"/>
      <c r="IV1176" s="62"/>
      <c r="IW1176" s="62"/>
    </row>
    <row r="1177" spans="1:257">
      <c r="A1177"/>
      <c r="FT1177"/>
      <c r="FU1177"/>
      <c r="HA1177" s="49"/>
      <c r="HB1177" s="49"/>
      <c r="HC1177" s="6"/>
      <c r="HD1177" s="310"/>
      <c r="HE1177" s="224"/>
      <c r="HF1177" s="98"/>
      <c r="HH1177" s="105"/>
      <c r="HI1177" s="78"/>
      <c r="HJ1177" s="70"/>
      <c r="HK1177" s="49"/>
      <c r="HL1177" s="49"/>
      <c r="HM1177" s="49"/>
      <c r="HN1177" s="49"/>
      <c r="HO1177" s="49"/>
      <c r="HP1177" s="49"/>
      <c r="HQ1177" s="49"/>
      <c r="HR1177" s="49"/>
      <c r="HS1177" s="49"/>
      <c r="HT1177" s="49"/>
      <c r="HU1177" s="49"/>
      <c r="HV1177" s="62"/>
      <c r="HW1177" s="62"/>
      <c r="HX1177" s="62"/>
      <c r="HY1177" s="62"/>
      <c r="HZ1177" s="62"/>
      <c r="IA1177" s="62"/>
      <c r="IB1177" s="49"/>
      <c r="IC1177" s="49"/>
      <c r="ID1177" s="49"/>
      <c r="IE1177" s="49"/>
      <c r="IF1177" s="49"/>
      <c r="IG1177" s="62"/>
      <c r="IH1177" s="62"/>
      <c r="II1177" s="62"/>
      <c r="IJ1177" s="49"/>
      <c r="IK1177" s="49"/>
      <c r="IL1177" s="62"/>
      <c r="IM1177" s="62"/>
      <c r="IN1177" s="62"/>
      <c r="IO1177" s="62"/>
      <c r="IP1177" s="62"/>
      <c r="IQ1177" s="62"/>
      <c r="IR1177" s="62"/>
      <c r="IS1177" s="62"/>
      <c r="IT1177" s="62"/>
      <c r="IU1177" s="62"/>
      <c r="IV1177" s="62"/>
      <c r="IW1177" s="62"/>
    </row>
    <row r="1178" spans="1:257">
      <c r="A1178"/>
      <c r="FT1178"/>
      <c r="FU1178"/>
      <c r="HA1178" s="62"/>
      <c r="HB1178" s="62"/>
      <c r="HC1178" s="6"/>
      <c r="HD1178" s="310"/>
      <c r="HE1178" s="224"/>
      <c r="HF1178" s="98"/>
      <c r="HH1178" s="105"/>
      <c r="HI1178" s="78"/>
      <c r="HJ1178" s="73"/>
      <c r="HK1178" s="62"/>
      <c r="HL1178" s="62"/>
      <c r="HM1178" s="62"/>
      <c r="HN1178" s="62"/>
      <c r="HO1178" s="62"/>
      <c r="HP1178" s="62"/>
      <c r="HQ1178" s="62"/>
      <c r="HR1178" s="62"/>
      <c r="HS1178" s="62"/>
      <c r="HT1178" s="62"/>
      <c r="HU1178" s="62"/>
      <c r="HV1178" s="62"/>
      <c r="HW1178" s="62"/>
      <c r="HX1178" s="62"/>
      <c r="HY1178" s="62"/>
      <c r="HZ1178" s="62"/>
      <c r="IA1178" s="49"/>
      <c r="IB1178" s="49"/>
      <c r="IC1178" s="49"/>
      <c r="ID1178" s="49"/>
      <c r="IE1178" s="49"/>
      <c r="IF1178" s="49"/>
      <c r="IG1178" s="49"/>
      <c r="IH1178" s="49"/>
      <c r="II1178" s="62"/>
      <c r="IJ1178" s="62"/>
      <c r="IK1178" s="62"/>
      <c r="IL1178" s="62"/>
      <c r="IM1178" s="62"/>
      <c r="IN1178" s="62"/>
      <c r="IO1178" s="62"/>
      <c r="IP1178" s="62"/>
      <c r="IQ1178" s="62"/>
      <c r="IR1178" s="62"/>
      <c r="IS1178" s="62"/>
      <c r="IT1178" s="62"/>
      <c r="IU1178" s="62"/>
      <c r="IV1178" s="62"/>
      <c r="IW1178" s="62"/>
    </row>
    <row r="1179" spans="1:257">
      <c r="A1179"/>
      <c r="FT1179"/>
      <c r="FU1179"/>
      <c r="HA1179" s="62"/>
      <c r="HB1179" s="62"/>
      <c r="HC1179" s="6"/>
      <c r="HD1179" s="310"/>
      <c r="HE1179" s="224"/>
      <c r="HF1179" s="98"/>
      <c r="HH1179" s="105"/>
      <c r="HI1179" s="78"/>
      <c r="HJ1179" s="73"/>
      <c r="HK1179" s="62"/>
      <c r="HL1179" s="62"/>
      <c r="HM1179" s="62"/>
      <c r="HN1179" s="62"/>
      <c r="HO1179" s="62"/>
      <c r="HP1179" s="62"/>
      <c r="HQ1179" s="62"/>
      <c r="HR1179" s="62"/>
      <c r="HS1179" s="62"/>
      <c r="HT1179" s="62"/>
      <c r="HU1179" s="62"/>
      <c r="HV1179" s="49"/>
      <c r="HW1179" s="49"/>
      <c r="HX1179" s="62"/>
      <c r="HY1179" s="62"/>
      <c r="HZ1179" s="62"/>
      <c r="IA1179" s="49"/>
      <c r="IB1179" s="49"/>
      <c r="IC1179" s="49"/>
      <c r="ID1179" s="49"/>
      <c r="IE1179" s="49"/>
      <c r="IF1179" s="49"/>
      <c r="IG1179" s="49"/>
      <c r="IH1179" s="49"/>
      <c r="II1179" s="49"/>
      <c r="IJ1179" s="62"/>
      <c r="IK1179" s="62"/>
      <c r="IL1179" s="62"/>
      <c r="IM1179" s="62"/>
      <c r="IN1179" s="62"/>
      <c r="IO1179" s="62"/>
      <c r="IP1179" s="62"/>
      <c r="IQ1179" s="62"/>
      <c r="IR1179" s="62"/>
      <c r="IS1179" s="62"/>
      <c r="IT1179" s="62"/>
      <c r="IU1179" s="62"/>
      <c r="IV1179" s="62"/>
      <c r="IW1179" s="62"/>
    </row>
    <row r="1180" spans="1:257">
      <c r="A1180"/>
      <c r="FT1180"/>
      <c r="FU1180"/>
      <c r="HA1180" s="49"/>
      <c r="HB1180" s="49"/>
      <c r="HC1180" s="6"/>
      <c r="HD1180" s="310"/>
      <c r="HE1180" s="224"/>
      <c r="HF1180" s="98"/>
      <c r="HH1180" s="105"/>
      <c r="HI1180" s="78"/>
      <c r="HJ1180" s="70"/>
      <c r="HK1180" s="49"/>
      <c r="HL1180" s="49"/>
      <c r="HM1180" s="49"/>
      <c r="HN1180" s="49"/>
      <c r="HO1180" s="49"/>
      <c r="HP1180" s="49"/>
      <c r="HQ1180" s="49"/>
      <c r="HR1180" s="49"/>
      <c r="HS1180" s="49"/>
      <c r="HT1180" s="49"/>
      <c r="HU1180" s="49"/>
      <c r="HV1180" s="49"/>
      <c r="HW1180" s="49"/>
      <c r="HX1180" s="49"/>
      <c r="HY1180" s="49"/>
      <c r="HZ1180" s="49"/>
      <c r="IA1180" s="62"/>
      <c r="IB1180" s="49"/>
      <c r="IC1180" s="49"/>
      <c r="ID1180" s="49"/>
      <c r="IE1180" s="49"/>
      <c r="IF1180" s="49"/>
      <c r="IG1180" s="49"/>
      <c r="IH1180" s="49"/>
      <c r="II1180" s="49"/>
      <c r="IJ1180" s="49"/>
      <c r="IK1180" s="49"/>
      <c r="IL1180" s="49"/>
      <c r="IM1180" s="49"/>
      <c r="IN1180" s="49"/>
      <c r="IO1180" s="49"/>
      <c r="IP1180" s="49"/>
      <c r="IQ1180" s="49"/>
      <c r="IR1180" s="49"/>
      <c r="IS1180" s="49"/>
      <c r="IT1180" s="49"/>
      <c r="IU1180" s="49"/>
      <c r="IV1180" s="49"/>
      <c r="IW1180" s="49"/>
    </row>
    <row r="1181" spans="1:257">
      <c r="A1181"/>
      <c r="FT1181"/>
      <c r="FU1181"/>
      <c r="HA1181" s="49"/>
      <c r="HB1181" s="49"/>
      <c r="HC1181" s="6"/>
      <c r="HD1181" s="310"/>
      <c r="HE1181" s="224"/>
      <c r="HF1181" s="98"/>
      <c r="HH1181" s="105"/>
      <c r="HI1181" s="78"/>
      <c r="HJ1181" s="70"/>
      <c r="HK1181" s="49"/>
      <c r="HL1181" s="49"/>
      <c r="HM1181" s="49"/>
      <c r="HN1181" s="49"/>
      <c r="HO1181" s="49"/>
      <c r="HP1181" s="49"/>
      <c r="HQ1181" s="49"/>
      <c r="HR1181" s="49"/>
      <c r="HS1181" s="49"/>
      <c r="HT1181" s="49"/>
      <c r="HU1181" s="49"/>
      <c r="HV1181" s="49"/>
      <c r="HW1181" s="49"/>
      <c r="HX1181" s="49"/>
      <c r="HY1181" s="49"/>
      <c r="HZ1181" s="49"/>
      <c r="IA1181" s="62"/>
      <c r="IB1181" s="49"/>
      <c r="IC1181" s="49"/>
      <c r="ID1181" s="49"/>
      <c r="IE1181" s="49"/>
      <c r="IF1181" s="49"/>
      <c r="IG1181" s="49"/>
      <c r="IH1181" s="49"/>
      <c r="II1181" s="49"/>
      <c r="IJ1181" s="49"/>
      <c r="IK1181" s="49"/>
      <c r="IL1181" s="49"/>
      <c r="IM1181" s="49"/>
      <c r="IN1181" s="49"/>
      <c r="IO1181" s="49"/>
      <c r="IP1181" s="49"/>
      <c r="IQ1181" s="49"/>
      <c r="IR1181" s="49"/>
      <c r="IS1181" s="49"/>
      <c r="IT1181" s="49"/>
      <c r="IU1181" s="49"/>
      <c r="IV1181" s="49"/>
      <c r="IW1181" s="49"/>
    </row>
    <row r="1182" spans="1:257">
      <c r="A1182"/>
      <c r="FT1182"/>
      <c r="FU1182"/>
      <c r="HA1182" s="49"/>
      <c r="HB1182" s="49"/>
      <c r="HC1182" s="6"/>
      <c r="HD1182" s="310"/>
      <c r="HE1182" s="224"/>
      <c r="HF1182" s="98"/>
      <c r="HH1182" s="105"/>
      <c r="HI1182" s="78"/>
      <c r="HJ1182" s="70"/>
      <c r="HK1182" s="49"/>
      <c r="HL1182" s="49"/>
      <c r="HM1182" s="49"/>
      <c r="HN1182" s="49"/>
      <c r="HO1182" s="49"/>
      <c r="HP1182" s="49"/>
      <c r="HQ1182" s="49"/>
      <c r="HR1182" s="49"/>
      <c r="HS1182" s="49"/>
      <c r="HT1182" s="49"/>
      <c r="HU1182" s="49"/>
      <c r="HV1182" s="62"/>
      <c r="HW1182" s="62"/>
      <c r="HX1182" s="49"/>
      <c r="HY1182" s="49"/>
      <c r="HZ1182" s="49"/>
      <c r="IA1182" s="62"/>
      <c r="IB1182" s="62"/>
      <c r="IC1182" s="62"/>
      <c r="ID1182" s="62"/>
      <c r="IE1182" s="62"/>
      <c r="IF1182" s="62"/>
      <c r="IG1182" s="49"/>
      <c r="IH1182" s="49"/>
      <c r="II1182" s="49"/>
      <c r="IJ1182" s="49"/>
      <c r="IK1182" s="49"/>
      <c r="IL1182" s="49"/>
      <c r="IM1182" s="49"/>
      <c r="IN1182" s="49"/>
      <c r="IO1182" s="49"/>
      <c r="IP1182" s="49"/>
      <c r="IQ1182" s="49"/>
      <c r="IR1182" s="49"/>
      <c r="IS1182" s="49"/>
      <c r="IT1182" s="49"/>
      <c r="IU1182" s="49"/>
      <c r="IV1182" s="49"/>
      <c r="IW1182" s="49"/>
    </row>
    <row r="1183" spans="1:257">
      <c r="A1183"/>
      <c r="FT1183"/>
      <c r="FU1183"/>
      <c r="HA1183" s="49"/>
      <c r="HB1183" s="49"/>
      <c r="HC1183" s="6"/>
      <c r="HD1183" s="310"/>
      <c r="HE1183" s="224"/>
      <c r="HF1183" s="98"/>
      <c r="HH1183" s="105"/>
      <c r="HI1183" s="78"/>
      <c r="HJ1183" s="70"/>
      <c r="HK1183" s="49"/>
      <c r="HL1183" s="49"/>
      <c r="HM1183" s="49"/>
      <c r="HN1183" s="49"/>
      <c r="HO1183" s="49"/>
      <c r="HP1183" s="49"/>
      <c r="HQ1183" s="49"/>
      <c r="HR1183" s="49"/>
      <c r="HS1183" s="49"/>
      <c r="HT1183" s="49"/>
      <c r="HU1183" s="49"/>
      <c r="HV1183" s="62"/>
      <c r="HW1183" s="62"/>
      <c r="HX1183" s="62"/>
      <c r="HY1183" s="62"/>
      <c r="HZ1183" s="62"/>
      <c r="IA1183" s="49"/>
      <c r="IB1183" s="62"/>
      <c r="IC1183" s="62"/>
      <c r="ID1183" s="62"/>
      <c r="IE1183" s="62"/>
      <c r="IF1183" s="62"/>
      <c r="IG1183" s="49"/>
      <c r="IH1183" s="49"/>
      <c r="II1183" s="49"/>
      <c r="IJ1183" s="49"/>
      <c r="IK1183" s="49"/>
      <c r="IL1183" s="49"/>
      <c r="IM1183" s="49"/>
      <c r="IN1183" s="49"/>
      <c r="IO1183" s="49"/>
      <c r="IP1183" s="49"/>
      <c r="IQ1183" s="49"/>
      <c r="IR1183" s="49"/>
      <c r="IS1183" s="49"/>
      <c r="IT1183" s="49"/>
      <c r="IU1183" s="49"/>
      <c r="IV1183" s="49"/>
      <c r="IW1183" s="49"/>
    </row>
    <row r="1184" spans="1:257">
      <c r="A1184"/>
      <c r="FT1184"/>
      <c r="FU1184"/>
      <c r="HA1184" s="49"/>
      <c r="HB1184" s="49"/>
      <c r="HC1184" s="6"/>
      <c r="HD1184" s="310"/>
      <c r="HE1184" s="224"/>
      <c r="HF1184" s="98"/>
      <c r="HH1184" s="105"/>
      <c r="HI1184" s="78"/>
      <c r="HJ1184" s="70"/>
      <c r="HK1184" s="49"/>
      <c r="HL1184" s="49"/>
      <c r="HM1184" s="49"/>
      <c r="HN1184" s="49"/>
      <c r="HO1184" s="49"/>
      <c r="HP1184" s="49"/>
      <c r="HQ1184" s="49"/>
      <c r="HR1184" s="49"/>
      <c r="HS1184" s="49"/>
      <c r="HT1184" s="49"/>
      <c r="HU1184" s="49"/>
      <c r="HV1184" s="49"/>
      <c r="HW1184" s="49"/>
      <c r="HX1184" s="62"/>
      <c r="HY1184" s="62"/>
      <c r="HZ1184" s="62"/>
      <c r="IA1184" s="49"/>
      <c r="IB1184" s="62"/>
      <c r="IC1184" s="62"/>
      <c r="ID1184" s="62"/>
      <c r="IE1184" s="62"/>
      <c r="IF1184" s="62"/>
      <c r="IG1184" s="62"/>
      <c r="IH1184" s="62"/>
      <c r="II1184" s="49"/>
      <c r="IJ1184" s="49"/>
      <c r="IK1184" s="49"/>
      <c r="IL1184" s="49"/>
      <c r="IM1184" s="49"/>
      <c r="IN1184" s="49"/>
      <c r="IO1184" s="49"/>
      <c r="IP1184" s="49"/>
      <c r="IQ1184" s="49"/>
      <c r="IR1184" s="49"/>
      <c r="IS1184" s="49"/>
      <c r="IT1184" s="49"/>
      <c r="IU1184" s="49"/>
      <c r="IV1184" s="49"/>
      <c r="IW1184" s="49"/>
    </row>
    <row r="1185" spans="1:257">
      <c r="A1185"/>
      <c r="FT1185"/>
      <c r="FU1185"/>
      <c r="HA1185" s="62"/>
      <c r="HB1185" s="62"/>
      <c r="HC1185" s="6"/>
      <c r="HD1185" s="311"/>
      <c r="HE1185" s="225"/>
      <c r="HF1185" s="99"/>
      <c r="HH1185" s="106"/>
      <c r="HI1185" s="78"/>
      <c r="HJ1185" s="73"/>
      <c r="HK1185" s="62"/>
      <c r="HL1185" s="62"/>
      <c r="HM1185" s="62"/>
      <c r="HN1185" s="62"/>
      <c r="HO1185" s="62"/>
      <c r="HP1185" s="62"/>
      <c r="HQ1185" s="62"/>
      <c r="HR1185" s="62"/>
      <c r="HS1185" s="62"/>
      <c r="HT1185" s="62"/>
      <c r="HU1185" s="62"/>
      <c r="HV1185" s="49"/>
      <c r="HW1185" s="49"/>
      <c r="HX1185" s="49"/>
      <c r="HY1185" s="49"/>
      <c r="HZ1185" s="49"/>
      <c r="IA1185" s="49"/>
      <c r="IB1185" s="49"/>
      <c r="IC1185" s="49"/>
      <c r="ID1185" s="49"/>
      <c r="IE1185" s="49"/>
      <c r="IF1185" s="49"/>
      <c r="IG1185" s="62"/>
      <c r="IH1185" s="62"/>
      <c r="II1185" s="49"/>
      <c r="IJ1185" s="49"/>
      <c r="IK1185" s="49"/>
      <c r="IL1185" s="49"/>
      <c r="IM1185" s="49"/>
      <c r="IN1185" s="49"/>
      <c r="IO1185" s="49"/>
      <c r="IP1185" s="49"/>
      <c r="IQ1185" s="49"/>
      <c r="IR1185" s="49"/>
      <c r="IS1185" s="49"/>
      <c r="IT1185" s="49"/>
      <c r="IU1185" s="49"/>
      <c r="IV1185" s="49"/>
      <c r="IW1185" s="49"/>
    </row>
    <row r="1186" spans="1:257">
      <c r="A1186"/>
      <c r="FT1186"/>
      <c r="FU1186"/>
      <c r="HA1186" s="62"/>
      <c r="HB1186" s="62"/>
      <c r="HC1186" s="6"/>
      <c r="HD1186" s="310"/>
      <c r="HE1186" s="224"/>
      <c r="HF1186" s="98"/>
      <c r="HH1186" s="105"/>
      <c r="HI1186" s="78"/>
      <c r="HJ1186" s="73"/>
      <c r="HK1186" s="62"/>
      <c r="HL1186" s="62"/>
      <c r="HM1186" s="62"/>
      <c r="HN1186" s="62"/>
      <c r="HO1186" s="62"/>
      <c r="HP1186" s="62"/>
      <c r="HQ1186" s="62"/>
      <c r="HR1186" s="62"/>
      <c r="HS1186" s="62"/>
      <c r="HT1186" s="62"/>
      <c r="HU1186" s="62"/>
      <c r="HV1186" s="49"/>
      <c r="HW1186" s="49"/>
      <c r="HX1186" s="49"/>
      <c r="HY1186" s="49"/>
      <c r="HZ1186" s="49"/>
      <c r="IA1186" s="62"/>
      <c r="IB1186" s="49"/>
      <c r="IC1186" s="49"/>
      <c r="ID1186" s="49"/>
      <c r="IE1186" s="49"/>
      <c r="IF1186" s="49"/>
      <c r="IG1186" s="62"/>
      <c r="IH1186" s="62"/>
      <c r="II1186" s="62"/>
      <c r="IJ1186" s="49"/>
      <c r="IK1186" s="49"/>
      <c r="IL1186" s="49"/>
      <c r="IM1186" s="49"/>
      <c r="IN1186" s="49"/>
      <c r="IO1186" s="49"/>
      <c r="IP1186" s="49"/>
      <c r="IQ1186" s="49"/>
      <c r="IR1186" s="49"/>
      <c r="IS1186" s="49"/>
      <c r="IT1186" s="49"/>
      <c r="IU1186" s="49"/>
      <c r="IV1186" s="49"/>
      <c r="IW1186" s="49"/>
    </row>
    <row r="1187" spans="1:257">
      <c r="A1187"/>
      <c r="FT1187"/>
      <c r="FU1187"/>
      <c r="HA1187" s="62"/>
      <c r="HB1187" s="62"/>
      <c r="HC1187" s="6"/>
      <c r="HD1187" s="310"/>
      <c r="HE1187" s="224"/>
      <c r="HF1187" s="98"/>
      <c r="HH1187" s="105"/>
      <c r="HI1187" s="78"/>
      <c r="HJ1187" s="73"/>
      <c r="HK1187" s="62"/>
      <c r="HL1187" s="62"/>
      <c r="HM1187" s="62"/>
      <c r="HN1187" s="62"/>
      <c r="HO1187" s="62"/>
      <c r="HP1187" s="62"/>
      <c r="HQ1187" s="62"/>
      <c r="HR1187" s="62"/>
      <c r="HS1187" s="62"/>
      <c r="HT1187" s="62"/>
      <c r="HU1187" s="62"/>
      <c r="HV1187" s="49"/>
      <c r="HW1187" s="49"/>
      <c r="HX1187" s="49"/>
      <c r="HY1187" s="49"/>
      <c r="HZ1187" s="49"/>
      <c r="IA1187" s="62"/>
      <c r="IB1187" s="49"/>
      <c r="IC1187" s="49"/>
      <c r="ID1187" s="49"/>
      <c r="IE1187" s="49"/>
      <c r="IF1187" s="49"/>
      <c r="IG1187" s="49"/>
      <c r="IH1187" s="49"/>
      <c r="II1187" s="62"/>
      <c r="IJ1187" s="62"/>
      <c r="IK1187" s="62"/>
      <c r="IL1187" s="49"/>
      <c r="IM1187" s="49"/>
      <c r="IN1187" s="49"/>
      <c r="IO1187" s="49"/>
      <c r="IP1187" s="49"/>
      <c r="IQ1187" s="49"/>
      <c r="IR1187" s="49"/>
      <c r="IS1187" s="49"/>
      <c r="IT1187" s="49"/>
      <c r="IU1187" s="49"/>
      <c r="IV1187" s="49"/>
      <c r="IW1187" s="49"/>
    </row>
    <row r="1188" spans="1:257">
      <c r="A1188"/>
      <c r="FT1188"/>
      <c r="FU1188"/>
      <c r="HA1188" s="62"/>
      <c r="HB1188" s="62"/>
      <c r="HC1188" s="6"/>
      <c r="HD1188" s="310"/>
      <c r="HE1188" s="224"/>
      <c r="HF1188" s="98"/>
      <c r="HH1188" s="105"/>
      <c r="HI1188" s="78"/>
      <c r="HJ1188" s="73"/>
      <c r="HK1188" s="62"/>
      <c r="HL1188" s="62"/>
      <c r="HM1188" s="62"/>
      <c r="HN1188" s="62"/>
      <c r="HO1188" s="62"/>
      <c r="HP1188" s="62"/>
      <c r="HQ1188" s="62"/>
      <c r="HR1188" s="62"/>
      <c r="HS1188" s="62"/>
      <c r="HT1188" s="62"/>
      <c r="HU1188" s="62"/>
      <c r="HV1188" s="49"/>
      <c r="HW1188" s="49"/>
      <c r="HX1188" s="49"/>
      <c r="HY1188" s="49"/>
      <c r="HZ1188" s="49"/>
      <c r="IA1188" s="49"/>
      <c r="IB1188" s="62"/>
      <c r="IC1188" s="62"/>
      <c r="ID1188" s="62"/>
      <c r="IE1188" s="62"/>
      <c r="IF1188" s="62"/>
      <c r="IG1188" s="49"/>
      <c r="IH1188" s="49"/>
      <c r="II1188" s="62"/>
      <c r="IJ1188" s="62"/>
      <c r="IK1188" s="62"/>
      <c r="IL1188" s="49"/>
      <c r="IM1188" s="49"/>
      <c r="IN1188" s="49"/>
      <c r="IO1188" s="49"/>
      <c r="IP1188" s="49"/>
      <c r="IQ1188" s="49"/>
      <c r="IR1188" s="49"/>
      <c r="IS1188" s="49"/>
      <c r="IT1188" s="49"/>
      <c r="IU1188" s="49"/>
      <c r="IV1188" s="49"/>
      <c r="IW1188" s="49"/>
    </row>
    <row r="1189" spans="1:257">
      <c r="A1189"/>
      <c r="FT1189"/>
      <c r="FU1189"/>
      <c r="HA1189" s="49"/>
      <c r="HB1189" s="49"/>
      <c r="HC1189" s="6"/>
      <c r="HD1189" s="310"/>
      <c r="HE1189" s="224"/>
      <c r="HF1189" s="98"/>
      <c r="HH1189" s="105"/>
      <c r="HI1189" s="78"/>
      <c r="HJ1189" s="70"/>
      <c r="HK1189" s="49"/>
      <c r="HL1189" s="49"/>
      <c r="HM1189" s="49"/>
      <c r="HN1189" s="49"/>
      <c r="HO1189" s="49"/>
      <c r="HP1189" s="49"/>
      <c r="HQ1189" s="49"/>
      <c r="HR1189" s="49"/>
      <c r="HS1189" s="49"/>
      <c r="HT1189" s="49"/>
      <c r="HU1189" s="49"/>
      <c r="HV1189" s="62"/>
      <c r="HW1189" s="62"/>
      <c r="HX1189" s="49"/>
      <c r="HY1189" s="49"/>
      <c r="HZ1189" s="49"/>
      <c r="IA1189" s="49"/>
      <c r="IB1189" s="62"/>
      <c r="IC1189" s="62"/>
      <c r="ID1189" s="62"/>
      <c r="IE1189" s="62"/>
      <c r="IF1189" s="62"/>
      <c r="IG1189" s="49"/>
      <c r="IH1189" s="49"/>
      <c r="II1189" s="49"/>
      <c r="IJ1189" s="62"/>
      <c r="IK1189" s="62"/>
      <c r="IL1189" s="62"/>
      <c r="IM1189" s="62"/>
      <c r="IN1189" s="62"/>
      <c r="IO1189" s="62"/>
      <c r="IP1189" s="62"/>
      <c r="IQ1189" s="62"/>
      <c r="IR1189" s="62"/>
      <c r="IS1189" s="62"/>
      <c r="IT1189" s="62"/>
      <c r="IU1189" s="62"/>
      <c r="IV1189" s="62"/>
      <c r="IW1189" s="49"/>
    </row>
    <row r="1190" spans="1:257">
      <c r="A1190"/>
      <c r="FT1190"/>
      <c r="FU1190"/>
      <c r="HA1190" s="49"/>
      <c r="HB1190" s="49"/>
      <c r="HC1190" s="6"/>
      <c r="HD1190" s="310"/>
      <c r="HE1190" s="224"/>
      <c r="HF1190" s="98"/>
      <c r="HH1190" s="105"/>
      <c r="HI1190" s="78"/>
      <c r="HJ1190" s="70"/>
      <c r="HK1190" s="49"/>
      <c r="HL1190" s="49"/>
      <c r="HM1190" s="49"/>
      <c r="HN1190" s="49"/>
      <c r="HO1190" s="49"/>
      <c r="HP1190" s="49"/>
      <c r="HQ1190" s="49"/>
      <c r="HR1190" s="49"/>
      <c r="HS1190" s="49"/>
      <c r="HT1190" s="49"/>
      <c r="HU1190" s="49"/>
      <c r="HV1190" s="62"/>
      <c r="HW1190" s="62"/>
      <c r="HX1190" s="62"/>
      <c r="HY1190" s="62"/>
      <c r="HZ1190" s="62"/>
      <c r="IA1190" s="49"/>
      <c r="IB1190" s="49"/>
      <c r="IC1190" s="49"/>
      <c r="ID1190" s="49"/>
      <c r="IE1190" s="49"/>
      <c r="IF1190" s="49"/>
      <c r="IG1190" s="62"/>
      <c r="IH1190" s="62"/>
      <c r="II1190" s="49"/>
      <c r="IJ1190" s="49"/>
      <c r="IK1190" s="49"/>
      <c r="IL1190" s="62"/>
      <c r="IM1190" s="62"/>
      <c r="IN1190" s="62"/>
      <c r="IO1190" s="62"/>
      <c r="IP1190" s="62"/>
      <c r="IQ1190" s="62"/>
      <c r="IR1190" s="62"/>
      <c r="IS1190" s="62"/>
      <c r="IT1190" s="62"/>
      <c r="IU1190" s="62"/>
      <c r="IV1190" s="62"/>
      <c r="IW1190" s="62"/>
    </row>
    <row r="1191" spans="1:257">
      <c r="A1191"/>
      <c r="FT1191"/>
      <c r="FU1191"/>
      <c r="HA1191" s="49"/>
      <c r="HB1191" s="49"/>
      <c r="HC1191" s="6"/>
      <c r="HD1191" s="310"/>
      <c r="HE1191" s="224"/>
      <c r="HF1191" s="98"/>
      <c r="HH1191" s="105"/>
      <c r="HI1191" s="78"/>
      <c r="HJ1191" s="70"/>
      <c r="HK1191" s="49"/>
      <c r="HL1191" s="49"/>
      <c r="HM1191" s="49"/>
      <c r="HN1191" s="49"/>
      <c r="HO1191" s="49"/>
      <c r="HP1191" s="49"/>
      <c r="HQ1191" s="49"/>
      <c r="HR1191" s="49"/>
      <c r="HS1191" s="49"/>
      <c r="HT1191" s="49"/>
      <c r="HU1191" s="49"/>
      <c r="HV1191" s="62"/>
      <c r="HW1191" s="62"/>
      <c r="HX1191" s="62"/>
      <c r="HY1191" s="62"/>
      <c r="HZ1191" s="62"/>
      <c r="IA1191" s="49"/>
      <c r="IB1191" s="49"/>
      <c r="IC1191" s="49"/>
      <c r="ID1191" s="49"/>
      <c r="IE1191" s="49"/>
      <c r="IF1191" s="49"/>
      <c r="IG1191" s="62"/>
      <c r="IH1191" s="62"/>
      <c r="II1191" s="62"/>
      <c r="IJ1191" s="49"/>
      <c r="IK1191" s="49"/>
      <c r="IL1191" s="62"/>
      <c r="IM1191" s="62"/>
      <c r="IN1191" s="62"/>
      <c r="IO1191" s="62"/>
      <c r="IP1191" s="62"/>
      <c r="IQ1191" s="62"/>
      <c r="IR1191" s="62"/>
      <c r="IS1191" s="62"/>
      <c r="IT1191" s="62"/>
      <c r="IU1191" s="62"/>
      <c r="IV1191" s="62"/>
      <c r="IW1191" s="62"/>
    </row>
    <row r="1192" spans="1:257">
      <c r="A1192"/>
      <c r="FT1192"/>
      <c r="FU1192"/>
      <c r="HA1192" s="62"/>
      <c r="HB1192" s="62"/>
      <c r="HC1192" s="6"/>
      <c r="HD1192" s="310"/>
      <c r="HE1192" s="224"/>
      <c r="HF1192" s="98"/>
      <c r="HH1192" s="105"/>
      <c r="HI1192" s="78"/>
      <c r="HJ1192" s="73"/>
      <c r="HK1192" s="62"/>
      <c r="HL1192" s="62"/>
      <c r="HM1192" s="62"/>
      <c r="HN1192" s="62"/>
      <c r="HO1192" s="62"/>
      <c r="HP1192" s="62"/>
      <c r="HQ1192" s="62"/>
      <c r="HR1192" s="62"/>
      <c r="HS1192" s="62"/>
      <c r="HT1192" s="62"/>
      <c r="HU1192" s="62"/>
      <c r="HV1192" s="62"/>
      <c r="HW1192" s="62"/>
      <c r="HX1192" s="62"/>
      <c r="HY1192" s="62"/>
      <c r="HZ1192" s="62"/>
      <c r="IA1192" s="49"/>
      <c r="IB1192" s="49"/>
      <c r="IC1192" s="49"/>
      <c r="ID1192" s="49"/>
      <c r="IE1192" s="49"/>
      <c r="IF1192" s="49"/>
      <c r="IG1192" s="49"/>
      <c r="IH1192" s="49"/>
      <c r="II1192" s="62"/>
      <c r="IJ1192" s="62"/>
      <c r="IK1192" s="62"/>
      <c r="IL1192" s="62"/>
      <c r="IM1192" s="62"/>
      <c r="IN1192" s="62"/>
      <c r="IO1192" s="62"/>
      <c r="IP1192" s="62"/>
      <c r="IQ1192" s="62"/>
      <c r="IR1192" s="62"/>
      <c r="IS1192" s="62"/>
      <c r="IT1192" s="62"/>
      <c r="IU1192" s="62"/>
      <c r="IV1192" s="62"/>
      <c r="IW1192" s="62"/>
    </row>
    <row r="1193" spans="1:257">
      <c r="A1193"/>
      <c r="FT1193"/>
      <c r="FU1193"/>
      <c r="HA1193" s="62"/>
      <c r="HB1193" s="62"/>
      <c r="HC1193" s="6"/>
      <c r="HD1193" s="310"/>
      <c r="HE1193" s="224"/>
      <c r="HF1193" s="98"/>
      <c r="HH1193" s="105"/>
      <c r="HI1193" s="78"/>
      <c r="HJ1193" s="73"/>
      <c r="HK1193" s="62"/>
      <c r="HL1193" s="62"/>
      <c r="HM1193" s="62"/>
      <c r="HN1193" s="62"/>
      <c r="HO1193" s="62"/>
      <c r="HP1193" s="62"/>
      <c r="HQ1193" s="62"/>
      <c r="HR1193" s="62"/>
      <c r="HS1193" s="62"/>
      <c r="HT1193" s="62"/>
      <c r="HU1193" s="62"/>
      <c r="HV1193" s="49"/>
      <c r="HW1193" s="49"/>
      <c r="HX1193" s="62"/>
      <c r="HY1193" s="62"/>
      <c r="HZ1193" s="62"/>
      <c r="IA1193" s="49"/>
      <c r="IB1193" s="49"/>
      <c r="IC1193" s="49"/>
      <c r="ID1193" s="49"/>
      <c r="IE1193" s="49"/>
      <c r="IF1193" s="49"/>
      <c r="IG1193" s="49"/>
      <c r="IH1193" s="49"/>
      <c r="II1193" s="49"/>
      <c r="IJ1193" s="62"/>
      <c r="IK1193" s="62"/>
      <c r="IL1193" s="62"/>
      <c r="IM1193" s="62"/>
      <c r="IN1193" s="62"/>
      <c r="IO1193" s="62"/>
      <c r="IP1193" s="62"/>
      <c r="IQ1193" s="62"/>
      <c r="IR1193" s="62"/>
      <c r="IS1193" s="62"/>
      <c r="IT1193" s="62"/>
      <c r="IU1193" s="62"/>
      <c r="IV1193" s="62"/>
      <c r="IW1193" s="62"/>
    </row>
    <row r="1194" spans="1:257">
      <c r="A1194"/>
      <c r="FT1194"/>
      <c r="FU1194"/>
      <c r="HA1194" s="49"/>
      <c r="HB1194" s="49"/>
      <c r="HC1194" s="6"/>
      <c r="HD1194" s="310"/>
      <c r="HE1194" s="224"/>
      <c r="HF1194" s="98"/>
      <c r="HH1194" s="105"/>
      <c r="HI1194" s="78"/>
      <c r="HJ1194" s="70"/>
      <c r="HK1194" s="49"/>
      <c r="HL1194" s="49"/>
      <c r="HM1194" s="49"/>
      <c r="HN1194" s="49"/>
      <c r="HO1194" s="49"/>
      <c r="HP1194" s="49"/>
      <c r="HQ1194" s="49"/>
      <c r="HR1194" s="49"/>
      <c r="HS1194" s="49"/>
      <c r="HT1194" s="49"/>
      <c r="HU1194" s="49"/>
      <c r="HV1194" s="49"/>
      <c r="HW1194" s="49"/>
      <c r="HX1194" s="49"/>
      <c r="HY1194" s="49"/>
      <c r="HZ1194" s="49"/>
      <c r="IA1194" s="62"/>
      <c r="IB1194" s="49"/>
      <c r="IC1194" s="49"/>
      <c r="ID1194" s="49"/>
      <c r="IE1194" s="49"/>
      <c r="IF1194" s="49"/>
      <c r="IG1194" s="49"/>
      <c r="IH1194" s="49"/>
      <c r="II1194" s="49"/>
      <c r="IJ1194" s="49"/>
      <c r="IK1194" s="49"/>
      <c r="IL1194" s="49"/>
      <c r="IM1194" s="49"/>
      <c r="IN1194" s="49"/>
      <c r="IO1194" s="49"/>
      <c r="IP1194" s="49"/>
      <c r="IQ1194" s="49"/>
      <c r="IR1194" s="49"/>
      <c r="IS1194" s="49"/>
      <c r="IT1194" s="49"/>
      <c r="IU1194" s="49"/>
      <c r="IV1194" s="49"/>
      <c r="IW1194" s="49"/>
    </row>
    <row r="1195" spans="1:257">
      <c r="A1195"/>
      <c r="FT1195"/>
      <c r="FU1195"/>
      <c r="HA1195" s="49"/>
      <c r="HB1195" s="49"/>
      <c r="HC1195" s="6"/>
      <c r="HD1195" s="310"/>
      <c r="HE1195" s="224"/>
      <c r="HF1195" s="98"/>
      <c r="HH1195" s="105"/>
      <c r="HI1195" s="78"/>
      <c r="HJ1195" s="70"/>
      <c r="HK1195" s="49"/>
      <c r="HL1195" s="49"/>
      <c r="HM1195" s="49"/>
      <c r="HN1195" s="49"/>
      <c r="HO1195" s="49"/>
      <c r="HP1195" s="49"/>
      <c r="HQ1195" s="49"/>
      <c r="HR1195" s="49"/>
      <c r="HS1195" s="49"/>
      <c r="HT1195" s="49"/>
      <c r="HU1195" s="49"/>
      <c r="HV1195" s="49"/>
      <c r="HW1195" s="49"/>
      <c r="HX1195" s="49"/>
      <c r="HY1195" s="49"/>
      <c r="HZ1195" s="49"/>
      <c r="IA1195" s="62"/>
      <c r="IB1195" s="49"/>
      <c r="IC1195" s="49"/>
      <c r="ID1195" s="49"/>
      <c r="IE1195" s="49"/>
      <c r="IF1195" s="49"/>
      <c r="IG1195" s="49"/>
      <c r="IH1195" s="49"/>
      <c r="II1195" s="49"/>
      <c r="IJ1195" s="49"/>
      <c r="IK1195" s="49"/>
      <c r="IL1195" s="49"/>
      <c r="IM1195" s="49"/>
      <c r="IN1195" s="49"/>
      <c r="IO1195" s="49"/>
      <c r="IP1195" s="49"/>
      <c r="IQ1195" s="49"/>
      <c r="IR1195" s="49"/>
      <c r="IS1195" s="49"/>
      <c r="IT1195" s="49"/>
      <c r="IU1195" s="49"/>
      <c r="IV1195" s="49"/>
      <c r="IW1195" s="49"/>
    </row>
    <row r="1196" spans="1:257">
      <c r="A1196"/>
      <c r="FT1196"/>
      <c r="FU1196"/>
      <c r="HA1196" s="49"/>
      <c r="HB1196" s="49"/>
      <c r="HC1196" s="6"/>
      <c r="HD1196" s="310"/>
      <c r="HE1196" s="224"/>
      <c r="HF1196" s="98"/>
      <c r="HH1196" s="105"/>
      <c r="HI1196" s="78"/>
      <c r="HJ1196" s="70"/>
      <c r="HK1196" s="49"/>
      <c r="HL1196" s="49"/>
      <c r="HM1196" s="49"/>
      <c r="HN1196" s="49"/>
      <c r="HO1196" s="49"/>
      <c r="HP1196" s="49"/>
      <c r="HQ1196" s="49"/>
      <c r="HR1196" s="49"/>
      <c r="HS1196" s="49"/>
      <c r="HT1196" s="49"/>
      <c r="HU1196" s="49"/>
      <c r="HV1196" s="62"/>
      <c r="HW1196" s="62"/>
      <c r="HX1196" s="49"/>
      <c r="HY1196" s="49"/>
      <c r="HZ1196" s="49"/>
      <c r="IA1196" s="62"/>
      <c r="IB1196" s="62"/>
      <c r="IC1196" s="62"/>
      <c r="ID1196" s="62"/>
      <c r="IE1196" s="62"/>
      <c r="IF1196" s="62"/>
      <c r="IG1196" s="49"/>
      <c r="IH1196" s="49"/>
      <c r="II1196" s="49"/>
      <c r="IJ1196" s="49"/>
      <c r="IK1196" s="49"/>
      <c r="IL1196" s="49"/>
      <c r="IM1196" s="49"/>
      <c r="IN1196" s="49"/>
      <c r="IO1196" s="49"/>
      <c r="IP1196" s="49"/>
      <c r="IQ1196" s="49"/>
      <c r="IR1196" s="49"/>
      <c r="IS1196" s="49"/>
      <c r="IT1196" s="49"/>
      <c r="IU1196" s="49"/>
      <c r="IV1196" s="49"/>
      <c r="IW1196" s="49"/>
    </row>
    <row r="1197" spans="1:257">
      <c r="A1197"/>
      <c r="FT1197"/>
      <c r="FU1197"/>
      <c r="HA1197" s="49"/>
      <c r="HB1197" s="49"/>
      <c r="HC1197" s="6"/>
      <c r="HD1197" s="310"/>
      <c r="HE1197" s="224"/>
      <c r="HF1197" s="98"/>
      <c r="HH1197" s="105"/>
      <c r="HI1197" s="78"/>
      <c r="HJ1197" s="70"/>
      <c r="HK1197" s="49"/>
      <c r="HL1197" s="49"/>
      <c r="HM1197" s="49"/>
      <c r="HN1197" s="49"/>
      <c r="HO1197" s="49"/>
      <c r="HP1197" s="49"/>
      <c r="HQ1197" s="49"/>
      <c r="HR1197" s="49"/>
      <c r="HS1197" s="49"/>
      <c r="HT1197" s="49"/>
      <c r="HU1197" s="49"/>
      <c r="HV1197" s="62"/>
      <c r="HW1197" s="62"/>
      <c r="HX1197" s="62"/>
      <c r="HY1197" s="62"/>
      <c r="HZ1197" s="62"/>
      <c r="IA1197" s="49"/>
      <c r="IB1197" s="62"/>
      <c r="IC1197" s="62"/>
      <c r="ID1197" s="62"/>
      <c r="IE1197" s="62"/>
      <c r="IF1197" s="62"/>
      <c r="IG1197" s="49"/>
      <c r="IH1197" s="49"/>
      <c r="II1197" s="49"/>
      <c r="IJ1197" s="49"/>
      <c r="IK1197" s="49"/>
      <c r="IL1197" s="49"/>
      <c r="IM1197" s="49"/>
      <c r="IN1197" s="49"/>
      <c r="IO1197" s="49"/>
      <c r="IP1197" s="49"/>
      <c r="IQ1197" s="49"/>
      <c r="IR1197" s="49"/>
      <c r="IS1197" s="49"/>
      <c r="IT1197" s="49"/>
      <c r="IU1197" s="49"/>
      <c r="IV1197" s="49"/>
      <c r="IW1197" s="49"/>
    </row>
    <row r="1198" spans="1:257">
      <c r="A1198"/>
      <c r="FT1198"/>
      <c r="FU1198"/>
      <c r="HA1198" s="49"/>
      <c r="HB1198" s="49"/>
      <c r="HC1198" s="6"/>
      <c r="HD1198" s="310"/>
      <c r="HE1198" s="224"/>
      <c r="HF1198" s="98"/>
      <c r="HH1198" s="105"/>
      <c r="HI1198" s="78"/>
      <c r="HJ1198" s="70"/>
      <c r="HK1198" s="49"/>
      <c r="HL1198" s="49"/>
      <c r="HM1198" s="49"/>
      <c r="HN1198" s="49"/>
      <c r="HO1198" s="49"/>
      <c r="HP1198" s="49"/>
      <c r="HQ1198" s="49"/>
      <c r="HR1198" s="49"/>
      <c r="HS1198" s="49"/>
      <c r="HT1198" s="49"/>
      <c r="HU1198" s="49"/>
      <c r="HV1198" s="49"/>
      <c r="HW1198" s="49"/>
      <c r="HX1198" s="62"/>
      <c r="HY1198" s="62"/>
      <c r="HZ1198" s="62"/>
      <c r="IA1198" s="49"/>
      <c r="IB1198" s="62"/>
      <c r="IC1198" s="62"/>
      <c r="ID1198" s="62"/>
      <c r="IE1198" s="62"/>
      <c r="IF1198" s="62"/>
      <c r="IG1198" s="62"/>
      <c r="IH1198" s="62"/>
      <c r="II1198" s="49"/>
      <c r="IJ1198" s="49"/>
      <c r="IK1198" s="49"/>
      <c r="IL1198" s="49"/>
      <c r="IM1198" s="49"/>
      <c r="IN1198" s="49"/>
      <c r="IO1198" s="49"/>
      <c r="IP1198" s="49"/>
      <c r="IQ1198" s="49"/>
      <c r="IR1198" s="49"/>
      <c r="IS1198" s="49"/>
      <c r="IT1198" s="49"/>
      <c r="IU1198" s="49"/>
      <c r="IV1198" s="49"/>
      <c r="IW1198" s="49"/>
    </row>
    <row r="1199" spans="1:257">
      <c r="A1199"/>
      <c r="FT1199"/>
      <c r="FU1199"/>
      <c r="HA1199" s="62"/>
      <c r="HB1199" s="62"/>
      <c r="HC1199" s="6"/>
      <c r="HD1199" s="311"/>
      <c r="HE1199" s="225"/>
      <c r="HF1199" s="99"/>
      <c r="HH1199" s="106"/>
      <c r="HI1199" s="78"/>
      <c r="HJ1199" s="73"/>
      <c r="HK1199" s="62"/>
      <c r="HL1199" s="62"/>
      <c r="HM1199" s="62"/>
      <c r="HN1199" s="62"/>
      <c r="HO1199" s="62"/>
      <c r="HP1199" s="62"/>
      <c r="HQ1199" s="62"/>
      <c r="HR1199" s="62"/>
      <c r="HS1199" s="62"/>
      <c r="HT1199" s="62"/>
      <c r="HU1199" s="62"/>
      <c r="HV1199" s="49"/>
      <c r="HW1199" s="49"/>
      <c r="HX1199" s="49"/>
      <c r="HY1199" s="49"/>
      <c r="HZ1199" s="49"/>
      <c r="IA1199" s="49"/>
      <c r="IB1199" s="49"/>
      <c r="IC1199" s="49"/>
      <c r="ID1199" s="49"/>
      <c r="IE1199" s="49"/>
      <c r="IF1199" s="49"/>
      <c r="IG1199" s="62"/>
      <c r="IH1199" s="62"/>
      <c r="II1199" s="49"/>
      <c r="IJ1199" s="49"/>
      <c r="IK1199" s="49"/>
      <c r="IL1199" s="49"/>
      <c r="IM1199" s="49"/>
      <c r="IN1199" s="49"/>
      <c r="IO1199" s="49"/>
      <c r="IP1199" s="49"/>
      <c r="IQ1199" s="49"/>
      <c r="IR1199" s="49"/>
      <c r="IS1199" s="49"/>
      <c r="IT1199" s="49"/>
      <c r="IU1199" s="49"/>
      <c r="IV1199" s="49"/>
      <c r="IW1199" s="49"/>
    </row>
    <row r="1200" spans="1:257">
      <c r="A1200"/>
      <c r="FT1200"/>
      <c r="FU1200"/>
      <c r="HA1200" s="62"/>
      <c r="HB1200" s="62"/>
      <c r="HC1200" s="6"/>
      <c r="HD1200" s="310"/>
      <c r="HE1200" s="224"/>
      <c r="HF1200" s="98"/>
      <c r="HH1200" s="105"/>
      <c r="HI1200" s="78"/>
      <c r="HJ1200" s="73"/>
      <c r="HK1200" s="62"/>
      <c r="HL1200" s="62"/>
      <c r="HM1200" s="62"/>
      <c r="HN1200" s="62"/>
      <c r="HO1200" s="62"/>
      <c r="HP1200" s="62"/>
      <c r="HQ1200" s="62"/>
      <c r="HR1200" s="62"/>
      <c r="HS1200" s="62"/>
      <c r="HT1200" s="62"/>
      <c r="HU1200" s="62"/>
      <c r="HV1200" s="49"/>
      <c r="HW1200" s="49"/>
      <c r="HX1200" s="49"/>
      <c r="HY1200" s="49"/>
      <c r="HZ1200" s="49"/>
      <c r="IA1200" s="62"/>
      <c r="IB1200" s="49"/>
      <c r="IC1200" s="49"/>
      <c r="ID1200" s="49"/>
      <c r="IE1200" s="49"/>
      <c r="IF1200" s="49"/>
      <c r="IG1200" s="62"/>
      <c r="IH1200" s="62"/>
      <c r="II1200" s="62"/>
      <c r="IJ1200" s="49"/>
      <c r="IK1200" s="49"/>
      <c r="IL1200" s="49"/>
      <c r="IM1200" s="49"/>
      <c r="IN1200" s="49"/>
      <c r="IO1200" s="49"/>
      <c r="IP1200" s="49"/>
      <c r="IQ1200" s="49"/>
      <c r="IR1200" s="49"/>
      <c r="IS1200" s="49"/>
      <c r="IT1200" s="49"/>
      <c r="IU1200" s="49"/>
      <c r="IV1200" s="49"/>
      <c r="IW1200" s="49"/>
    </row>
    <row r="1201" spans="1:257">
      <c r="A1201"/>
      <c r="FT1201"/>
      <c r="FU1201"/>
      <c r="HA1201" s="62"/>
      <c r="HB1201" s="62"/>
      <c r="HC1201" s="6"/>
      <c r="HD1201" s="310"/>
      <c r="HE1201" s="224"/>
      <c r="HF1201" s="98"/>
      <c r="HH1201" s="105"/>
      <c r="HI1201" s="78"/>
      <c r="HJ1201" s="73"/>
      <c r="HK1201" s="62"/>
      <c r="HL1201" s="62"/>
      <c r="HM1201" s="62"/>
      <c r="HN1201" s="62"/>
      <c r="HO1201" s="62"/>
      <c r="HP1201" s="62"/>
      <c r="HQ1201" s="62"/>
      <c r="HR1201" s="62"/>
      <c r="HS1201" s="62"/>
      <c r="HT1201" s="62"/>
      <c r="HU1201" s="62"/>
      <c r="HV1201" s="49"/>
      <c r="HW1201" s="49"/>
      <c r="HX1201" s="49"/>
      <c r="HY1201" s="49"/>
      <c r="HZ1201" s="49"/>
      <c r="IA1201" s="62"/>
      <c r="IB1201" s="49"/>
      <c r="IC1201" s="49"/>
      <c r="ID1201" s="49"/>
      <c r="IE1201" s="49"/>
      <c r="IF1201" s="49"/>
      <c r="IG1201" s="49"/>
      <c r="IH1201" s="49"/>
      <c r="II1201" s="62"/>
      <c r="IJ1201" s="62"/>
      <c r="IK1201" s="62"/>
      <c r="IL1201" s="49"/>
      <c r="IM1201" s="49"/>
      <c r="IN1201" s="49"/>
      <c r="IO1201" s="49"/>
      <c r="IP1201" s="49"/>
      <c r="IQ1201" s="49"/>
      <c r="IR1201" s="49"/>
      <c r="IS1201" s="49"/>
      <c r="IT1201" s="49"/>
      <c r="IU1201" s="49"/>
      <c r="IV1201" s="49"/>
      <c r="IW1201" s="49"/>
    </row>
    <row r="1202" spans="1:257">
      <c r="A1202"/>
      <c r="FT1202"/>
      <c r="FU1202"/>
      <c r="HA1202" s="62"/>
      <c r="HB1202" s="62"/>
      <c r="HC1202" s="6"/>
      <c r="HD1202" s="310"/>
      <c r="HE1202" s="224"/>
      <c r="HF1202" s="98"/>
      <c r="HH1202" s="105"/>
      <c r="HI1202" s="78"/>
      <c r="HJ1202" s="73"/>
      <c r="HK1202" s="62"/>
      <c r="HL1202" s="62"/>
      <c r="HM1202" s="62"/>
      <c r="HN1202" s="62"/>
      <c r="HO1202" s="62"/>
      <c r="HP1202" s="62"/>
      <c r="HQ1202" s="62"/>
      <c r="HR1202" s="62"/>
      <c r="HS1202" s="62"/>
      <c r="HT1202" s="62"/>
      <c r="HU1202" s="62"/>
      <c r="HV1202" s="49"/>
      <c r="HW1202" s="49"/>
      <c r="HX1202" s="49"/>
      <c r="HY1202" s="49"/>
      <c r="HZ1202" s="49"/>
      <c r="IA1202" s="49"/>
      <c r="IB1202" s="62"/>
      <c r="IC1202" s="62"/>
      <c r="ID1202" s="62"/>
      <c r="IE1202" s="62"/>
      <c r="IF1202" s="62"/>
      <c r="IG1202" s="49"/>
      <c r="IH1202" s="49"/>
      <c r="II1202" s="62"/>
      <c r="IJ1202" s="62"/>
      <c r="IK1202" s="62"/>
      <c r="IL1202" s="49"/>
      <c r="IM1202" s="49"/>
      <c r="IN1202" s="49"/>
      <c r="IO1202" s="49"/>
      <c r="IP1202" s="49"/>
      <c r="IQ1202" s="49"/>
      <c r="IR1202" s="49"/>
      <c r="IS1202" s="49"/>
      <c r="IT1202" s="49"/>
      <c r="IU1202" s="49"/>
      <c r="IV1202" s="49"/>
      <c r="IW1202" s="49"/>
    </row>
    <row r="1203" spans="1:257">
      <c r="A1203"/>
      <c r="FT1203"/>
      <c r="FU1203"/>
      <c r="HA1203" s="49"/>
      <c r="HB1203" s="49"/>
      <c r="HC1203" s="6"/>
      <c r="HD1203" s="310"/>
      <c r="HE1203" s="224"/>
      <c r="HF1203" s="98"/>
      <c r="HH1203" s="105"/>
      <c r="HI1203" s="78"/>
      <c r="HJ1203" s="70"/>
      <c r="HK1203" s="49"/>
      <c r="HL1203" s="49"/>
      <c r="HM1203" s="49"/>
      <c r="HN1203" s="49"/>
      <c r="HO1203" s="49"/>
      <c r="HP1203" s="49"/>
      <c r="HQ1203" s="49"/>
      <c r="HR1203" s="49"/>
      <c r="HS1203" s="49"/>
      <c r="HT1203" s="49"/>
      <c r="HU1203" s="49"/>
      <c r="HV1203" s="62"/>
      <c r="HW1203" s="62"/>
      <c r="HX1203" s="49"/>
      <c r="HY1203" s="49"/>
      <c r="HZ1203" s="49"/>
      <c r="IA1203" s="49"/>
      <c r="IB1203" s="62"/>
      <c r="IC1203" s="62"/>
      <c r="ID1203" s="62"/>
      <c r="IE1203" s="62"/>
      <c r="IF1203" s="62"/>
      <c r="IG1203" s="49"/>
      <c r="IH1203" s="49"/>
      <c r="II1203" s="49"/>
      <c r="IJ1203" s="62"/>
      <c r="IK1203" s="62"/>
      <c r="IL1203" s="62"/>
      <c r="IM1203" s="62"/>
      <c r="IN1203" s="62"/>
      <c r="IO1203" s="62"/>
      <c r="IP1203" s="62"/>
      <c r="IQ1203" s="62"/>
      <c r="IR1203" s="62"/>
      <c r="IS1203" s="62"/>
      <c r="IT1203" s="62"/>
      <c r="IU1203" s="62"/>
      <c r="IV1203" s="62"/>
      <c r="IW1203" s="49"/>
    </row>
    <row r="1204" spans="1:257">
      <c r="A1204"/>
      <c r="FT1204"/>
      <c r="FU1204"/>
      <c r="HA1204" s="49"/>
      <c r="HB1204" s="49"/>
      <c r="HC1204" s="6"/>
      <c r="HD1204" s="310"/>
      <c r="HE1204" s="224"/>
      <c r="HF1204" s="98"/>
      <c r="HH1204" s="105"/>
      <c r="HI1204" s="78"/>
      <c r="HJ1204" s="70"/>
      <c r="HK1204" s="49"/>
      <c r="HL1204" s="49"/>
      <c r="HM1204" s="49"/>
      <c r="HN1204" s="49"/>
      <c r="HO1204" s="49"/>
      <c r="HP1204" s="49"/>
      <c r="HQ1204" s="49"/>
      <c r="HR1204" s="49"/>
      <c r="HS1204" s="49"/>
      <c r="HT1204" s="49"/>
      <c r="HU1204" s="49"/>
      <c r="HV1204" s="62"/>
      <c r="HW1204" s="62"/>
      <c r="HX1204" s="49"/>
      <c r="HY1204" s="49"/>
      <c r="HZ1204" s="49"/>
      <c r="IA1204" s="49"/>
      <c r="IB1204" s="49"/>
      <c r="IC1204" s="49"/>
      <c r="ID1204" s="49"/>
      <c r="IE1204" s="49"/>
      <c r="IF1204" s="49"/>
      <c r="IG1204" s="62"/>
      <c r="IH1204" s="62"/>
      <c r="II1204" s="49"/>
      <c r="IJ1204" s="49"/>
      <c r="IK1204" s="49"/>
      <c r="IL1204" s="62"/>
      <c r="IM1204" s="62"/>
      <c r="IN1204" s="62"/>
      <c r="IO1204" s="62"/>
      <c r="IP1204" s="62"/>
      <c r="IQ1204" s="62"/>
      <c r="IR1204" s="62"/>
      <c r="IS1204" s="62"/>
      <c r="IT1204" s="62"/>
      <c r="IU1204" s="62"/>
      <c r="IV1204" s="62"/>
      <c r="IW1204" s="62"/>
    </row>
    <row r="1205" spans="1:257">
      <c r="A1205"/>
      <c r="FT1205"/>
      <c r="FU1205"/>
      <c r="HA1205" s="49"/>
      <c r="HB1205" s="49"/>
      <c r="HC1205" s="6"/>
      <c r="HD1205" s="310"/>
      <c r="HE1205" s="224"/>
      <c r="HF1205" s="98"/>
      <c r="HH1205" s="105"/>
      <c r="HI1205" s="78"/>
      <c r="HJ1205" s="70"/>
      <c r="HK1205" s="49"/>
      <c r="HL1205" s="49"/>
      <c r="HM1205" s="49"/>
      <c r="HN1205" s="49"/>
      <c r="HO1205" s="49"/>
      <c r="HP1205" s="49"/>
      <c r="HQ1205" s="49"/>
      <c r="HR1205" s="49"/>
      <c r="HS1205" s="49"/>
      <c r="HT1205" s="49"/>
      <c r="HU1205" s="49"/>
      <c r="HV1205" s="62"/>
      <c r="HW1205" s="62"/>
      <c r="HX1205" s="62"/>
      <c r="HY1205" s="62"/>
      <c r="HZ1205" s="62"/>
      <c r="IA1205" s="49"/>
      <c r="IB1205" s="49"/>
      <c r="IC1205" s="49"/>
      <c r="ID1205" s="49"/>
      <c r="IE1205" s="49"/>
      <c r="IF1205" s="49"/>
      <c r="IG1205" s="62"/>
      <c r="IH1205" s="62"/>
      <c r="II1205" s="62"/>
      <c r="IJ1205" s="49"/>
      <c r="IK1205" s="49"/>
      <c r="IL1205" s="62"/>
      <c r="IM1205" s="62"/>
      <c r="IN1205" s="62"/>
      <c r="IO1205" s="62"/>
      <c r="IP1205" s="62"/>
      <c r="IQ1205" s="62"/>
      <c r="IR1205" s="62"/>
      <c r="IS1205" s="62"/>
      <c r="IT1205" s="62"/>
      <c r="IU1205" s="62"/>
      <c r="IV1205" s="62"/>
      <c r="IW1205" s="62"/>
    </row>
    <row r="1206" spans="1:257">
      <c r="A1206"/>
      <c r="FT1206"/>
      <c r="FU1206"/>
      <c r="HA1206" s="62"/>
      <c r="HB1206" s="62"/>
      <c r="HC1206" s="6"/>
      <c r="HD1206" s="310"/>
      <c r="HE1206" s="224"/>
      <c r="HF1206" s="98"/>
      <c r="HH1206" s="105"/>
      <c r="HI1206" s="78"/>
      <c r="HJ1206" s="73"/>
      <c r="HK1206" s="62"/>
      <c r="HL1206" s="62"/>
      <c r="HM1206" s="62"/>
      <c r="HN1206" s="62"/>
      <c r="HO1206" s="62"/>
      <c r="HP1206" s="62"/>
      <c r="HQ1206" s="62"/>
      <c r="HR1206" s="62"/>
      <c r="HS1206" s="62"/>
      <c r="HT1206" s="62"/>
      <c r="HU1206" s="62"/>
      <c r="HV1206" s="62"/>
      <c r="HW1206" s="62"/>
      <c r="HX1206" s="62"/>
      <c r="HY1206" s="62"/>
      <c r="HZ1206" s="62"/>
      <c r="IA1206" s="49"/>
      <c r="IB1206" s="49"/>
      <c r="IC1206" s="49"/>
      <c r="ID1206" s="49"/>
      <c r="IE1206" s="49"/>
      <c r="IF1206" s="49"/>
      <c r="IG1206" s="49"/>
      <c r="IH1206" s="49"/>
      <c r="II1206" s="62"/>
      <c r="IJ1206" s="62"/>
      <c r="IK1206" s="62"/>
      <c r="IL1206" s="62"/>
      <c r="IM1206" s="62"/>
      <c r="IN1206" s="62"/>
      <c r="IO1206" s="62"/>
      <c r="IP1206" s="62"/>
      <c r="IQ1206" s="62"/>
      <c r="IR1206" s="62"/>
      <c r="IS1206" s="62"/>
      <c r="IT1206" s="62"/>
      <c r="IU1206" s="62"/>
      <c r="IV1206" s="62"/>
      <c r="IW1206" s="62"/>
    </row>
    <row r="1207" spans="1:257">
      <c r="A1207"/>
      <c r="FT1207"/>
      <c r="FU1207"/>
      <c r="HA1207" s="62"/>
      <c r="HB1207" s="62"/>
      <c r="HC1207" s="6"/>
      <c r="HD1207" s="310"/>
      <c r="HE1207" s="224"/>
      <c r="HF1207" s="98"/>
      <c r="HH1207" s="105"/>
      <c r="HI1207" s="78"/>
      <c r="HJ1207" s="73"/>
      <c r="HK1207" s="62"/>
      <c r="HL1207" s="62"/>
      <c r="HM1207" s="62"/>
      <c r="HN1207" s="62"/>
      <c r="HO1207" s="62"/>
      <c r="HP1207" s="62"/>
      <c r="HQ1207" s="62"/>
      <c r="HR1207" s="62"/>
      <c r="HS1207" s="62"/>
      <c r="HT1207" s="62"/>
      <c r="HU1207" s="62"/>
      <c r="HV1207" s="49"/>
      <c r="HW1207" s="49"/>
      <c r="HX1207" s="62"/>
      <c r="HY1207" s="62"/>
      <c r="HZ1207" s="62"/>
      <c r="IA1207" s="49"/>
      <c r="IB1207" s="49"/>
      <c r="IC1207" s="49"/>
      <c r="ID1207" s="49"/>
      <c r="IE1207" s="49"/>
      <c r="IF1207" s="49"/>
      <c r="IG1207" s="49"/>
      <c r="IH1207" s="49"/>
      <c r="II1207" s="49"/>
      <c r="IJ1207" s="62"/>
      <c r="IK1207" s="62"/>
      <c r="IL1207" s="62"/>
      <c r="IM1207" s="62"/>
      <c r="IN1207" s="62"/>
      <c r="IO1207" s="62"/>
      <c r="IP1207" s="62"/>
      <c r="IQ1207" s="62"/>
      <c r="IR1207" s="62"/>
      <c r="IS1207" s="62"/>
      <c r="IT1207" s="62"/>
      <c r="IU1207" s="62"/>
      <c r="IV1207" s="62"/>
      <c r="IW1207" s="62"/>
    </row>
    <row r="1208" spans="1:257">
      <c r="A1208"/>
      <c r="FT1208"/>
      <c r="FU1208"/>
      <c r="HA1208" s="49"/>
      <c r="HB1208" s="49"/>
      <c r="HC1208" s="6"/>
      <c r="HD1208" s="310"/>
      <c r="HE1208" s="224"/>
      <c r="HF1208" s="98"/>
      <c r="HH1208" s="105"/>
      <c r="HI1208" s="78"/>
      <c r="HJ1208" s="70"/>
      <c r="HK1208" s="49"/>
      <c r="HL1208" s="49"/>
      <c r="HM1208" s="49"/>
      <c r="HN1208" s="49"/>
      <c r="HO1208" s="49"/>
      <c r="HP1208" s="49"/>
      <c r="HQ1208" s="49"/>
      <c r="HR1208" s="49"/>
      <c r="HS1208" s="49"/>
      <c r="HT1208" s="49"/>
      <c r="HU1208" s="49"/>
      <c r="HV1208" s="49"/>
      <c r="HW1208" s="49"/>
      <c r="HX1208" s="49"/>
      <c r="HY1208" s="49"/>
      <c r="HZ1208" s="49"/>
      <c r="IA1208" s="62"/>
      <c r="IB1208" s="49"/>
      <c r="IC1208" s="49"/>
      <c r="ID1208" s="49"/>
      <c r="IE1208" s="49"/>
      <c r="IF1208" s="49"/>
      <c r="IG1208" s="49"/>
      <c r="IH1208" s="49"/>
      <c r="II1208" s="49"/>
      <c r="IJ1208" s="49"/>
      <c r="IK1208" s="49"/>
      <c r="IL1208" s="49"/>
      <c r="IM1208" s="49"/>
      <c r="IN1208" s="49"/>
      <c r="IO1208" s="49"/>
      <c r="IP1208" s="49"/>
      <c r="IQ1208" s="49"/>
      <c r="IR1208" s="49"/>
      <c r="IS1208" s="49"/>
      <c r="IT1208" s="49"/>
      <c r="IU1208" s="49"/>
      <c r="IV1208" s="49"/>
      <c r="IW1208" s="49"/>
    </row>
    <row r="1209" spans="1:257">
      <c r="A1209"/>
      <c r="FT1209"/>
      <c r="FU1209"/>
      <c r="HA1209" s="49"/>
      <c r="HB1209" s="49"/>
      <c r="HC1209" s="6"/>
      <c r="HD1209" s="310"/>
      <c r="HE1209" s="224"/>
      <c r="HF1209" s="98"/>
      <c r="HH1209" s="105"/>
      <c r="HI1209" s="78"/>
      <c r="HJ1209" s="70"/>
      <c r="HK1209" s="49"/>
      <c r="HL1209" s="49"/>
      <c r="HM1209" s="49"/>
      <c r="HN1209" s="49"/>
      <c r="HO1209" s="49"/>
      <c r="HP1209" s="49"/>
      <c r="HQ1209" s="49"/>
      <c r="HR1209" s="49"/>
      <c r="HS1209" s="49"/>
      <c r="HT1209" s="49"/>
      <c r="HU1209" s="49"/>
      <c r="HV1209" s="49"/>
      <c r="HW1209" s="49"/>
      <c r="HX1209" s="49"/>
      <c r="HY1209" s="49"/>
      <c r="HZ1209" s="49"/>
      <c r="IA1209" s="62"/>
      <c r="IB1209" s="49"/>
      <c r="IC1209" s="49"/>
      <c r="ID1209" s="49"/>
      <c r="IE1209" s="49"/>
      <c r="IF1209" s="49"/>
      <c r="IG1209" s="49"/>
      <c r="IH1209" s="49"/>
      <c r="II1209" s="49"/>
      <c r="IJ1209" s="49"/>
      <c r="IK1209" s="49"/>
      <c r="IL1209" s="49"/>
      <c r="IM1209" s="49"/>
      <c r="IN1209" s="49"/>
      <c r="IO1209" s="49"/>
      <c r="IP1209" s="49"/>
      <c r="IQ1209" s="49"/>
      <c r="IR1209" s="49"/>
      <c r="IS1209" s="49"/>
      <c r="IT1209" s="49"/>
      <c r="IU1209" s="49"/>
      <c r="IV1209" s="49"/>
      <c r="IW1209" s="49"/>
    </row>
    <row r="1210" spans="1:257">
      <c r="A1210"/>
      <c r="FT1210"/>
      <c r="FU1210"/>
      <c r="HA1210" s="49"/>
      <c r="HB1210" s="49"/>
      <c r="HC1210" s="6"/>
      <c r="HD1210" s="310"/>
      <c r="HE1210" s="224"/>
      <c r="HF1210" s="98"/>
      <c r="HH1210" s="105"/>
      <c r="HI1210" s="78"/>
      <c r="HJ1210" s="70"/>
      <c r="HK1210" s="49"/>
      <c r="HL1210" s="49"/>
      <c r="HM1210" s="49"/>
      <c r="HN1210" s="49"/>
      <c r="HO1210" s="49"/>
      <c r="HP1210" s="49"/>
      <c r="HQ1210" s="49"/>
      <c r="HR1210" s="49"/>
      <c r="HS1210" s="49"/>
      <c r="HT1210" s="49"/>
      <c r="HU1210" s="49"/>
      <c r="HV1210" s="62"/>
      <c r="HW1210" s="62"/>
      <c r="HX1210" s="49"/>
      <c r="HY1210" s="49"/>
      <c r="HZ1210" s="49"/>
      <c r="IA1210" s="62"/>
      <c r="IB1210" s="62"/>
      <c r="IC1210" s="62"/>
      <c r="ID1210" s="62"/>
      <c r="IE1210" s="62"/>
      <c r="IF1210" s="62"/>
      <c r="IG1210" s="49"/>
      <c r="IH1210" s="49"/>
      <c r="II1210" s="49"/>
      <c r="IJ1210" s="49"/>
      <c r="IK1210" s="49"/>
      <c r="IL1210" s="49"/>
      <c r="IM1210" s="49"/>
      <c r="IN1210" s="49"/>
      <c r="IO1210" s="49"/>
      <c r="IP1210" s="49"/>
      <c r="IQ1210" s="49"/>
      <c r="IR1210" s="49"/>
      <c r="IS1210" s="49"/>
      <c r="IT1210" s="49"/>
      <c r="IU1210" s="49"/>
      <c r="IV1210" s="49"/>
      <c r="IW1210" s="49"/>
    </row>
    <row r="1211" spans="1:257">
      <c r="A1211"/>
      <c r="FT1211"/>
      <c r="FU1211"/>
      <c r="HA1211" s="49"/>
      <c r="HB1211" s="49"/>
      <c r="HC1211" s="6"/>
      <c r="HD1211" s="310"/>
      <c r="HE1211" s="224"/>
      <c r="HF1211" s="98"/>
      <c r="HH1211" s="105"/>
      <c r="HI1211" s="78"/>
      <c r="HJ1211" s="70"/>
      <c r="HK1211" s="49"/>
      <c r="HL1211" s="49"/>
      <c r="HM1211" s="49"/>
      <c r="HN1211" s="49"/>
      <c r="HO1211" s="49"/>
      <c r="HP1211" s="49"/>
      <c r="HQ1211" s="49"/>
      <c r="HR1211" s="49"/>
      <c r="HS1211" s="49"/>
      <c r="HT1211" s="49"/>
      <c r="HU1211" s="49"/>
      <c r="HV1211" s="62"/>
      <c r="HW1211" s="62"/>
      <c r="HX1211" s="62"/>
      <c r="HY1211" s="62"/>
      <c r="HZ1211" s="62"/>
      <c r="IA1211" s="49"/>
      <c r="IB1211" s="62"/>
      <c r="IC1211" s="62"/>
      <c r="ID1211" s="62"/>
      <c r="IE1211" s="62"/>
      <c r="IF1211" s="62"/>
      <c r="IG1211" s="49"/>
      <c r="IH1211" s="49"/>
      <c r="II1211" s="49"/>
      <c r="IJ1211" s="49"/>
      <c r="IK1211" s="49"/>
      <c r="IL1211" s="49"/>
      <c r="IM1211" s="49"/>
      <c r="IN1211" s="49"/>
      <c r="IO1211" s="49"/>
      <c r="IP1211" s="49"/>
      <c r="IQ1211" s="49"/>
      <c r="IR1211" s="49"/>
      <c r="IS1211" s="49"/>
      <c r="IT1211" s="49"/>
      <c r="IU1211" s="49"/>
      <c r="IV1211" s="49"/>
      <c r="IW1211" s="49"/>
    </row>
    <row r="1212" spans="1:257">
      <c r="A1212"/>
      <c r="FT1212"/>
      <c r="FU1212"/>
      <c r="HA1212" s="49"/>
      <c r="HB1212" s="49"/>
      <c r="HC1212" s="6"/>
      <c r="HD1212" s="310"/>
      <c r="HE1212" s="224"/>
      <c r="HF1212" s="98"/>
      <c r="HH1212" s="105"/>
      <c r="HI1212" s="78"/>
      <c r="HJ1212" s="70"/>
      <c r="HK1212" s="49"/>
      <c r="HL1212" s="49"/>
      <c r="HM1212" s="49"/>
      <c r="HN1212" s="49"/>
      <c r="HO1212" s="49"/>
      <c r="HP1212" s="49"/>
      <c r="HQ1212" s="49"/>
      <c r="HR1212" s="49"/>
      <c r="HS1212" s="49"/>
      <c r="HT1212" s="49"/>
      <c r="HU1212" s="49"/>
      <c r="HV1212" s="49"/>
      <c r="HW1212" s="49"/>
      <c r="HX1212" s="62"/>
      <c r="HY1212" s="62"/>
      <c r="HZ1212" s="62"/>
      <c r="IA1212" s="49"/>
      <c r="IB1212" s="62"/>
      <c r="IC1212" s="62"/>
      <c r="ID1212" s="62"/>
      <c r="IE1212" s="62"/>
      <c r="IF1212" s="62"/>
      <c r="IG1212" s="62"/>
      <c r="IH1212" s="62"/>
      <c r="II1212" s="49"/>
      <c r="IJ1212" s="49"/>
      <c r="IK1212" s="49"/>
      <c r="IL1212" s="49"/>
      <c r="IM1212" s="49"/>
      <c r="IN1212" s="49"/>
      <c r="IO1212" s="49"/>
      <c r="IP1212" s="49"/>
      <c r="IQ1212" s="49"/>
      <c r="IR1212" s="49"/>
      <c r="IS1212" s="49"/>
      <c r="IT1212" s="49"/>
      <c r="IU1212" s="49"/>
      <c r="IV1212" s="49"/>
      <c r="IW1212" s="49"/>
    </row>
    <row r="1213" spans="1:257">
      <c r="A1213"/>
      <c r="FT1213"/>
      <c r="FU1213"/>
      <c r="HA1213" s="62"/>
      <c r="HB1213" s="62"/>
      <c r="HC1213" s="6"/>
      <c r="HD1213" s="311"/>
      <c r="HE1213" s="225"/>
      <c r="HF1213" s="99"/>
      <c r="HH1213" s="106"/>
      <c r="HI1213" s="78"/>
      <c r="HJ1213" s="73"/>
      <c r="HK1213" s="62"/>
      <c r="HL1213" s="62"/>
      <c r="HM1213" s="62"/>
      <c r="HN1213" s="62"/>
      <c r="HO1213" s="62"/>
      <c r="HP1213" s="62"/>
      <c r="HQ1213" s="62"/>
      <c r="HR1213" s="62"/>
      <c r="HS1213" s="62"/>
      <c r="HT1213" s="62"/>
      <c r="HU1213" s="62"/>
      <c r="HV1213" s="49"/>
      <c r="HW1213" s="49"/>
      <c r="HX1213" s="49"/>
      <c r="HY1213" s="49"/>
      <c r="HZ1213" s="49"/>
      <c r="IA1213" s="49"/>
      <c r="IB1213" s="49"/>
      <c r="IC1213" s="49"/>
      <c r="ID1213" s="49"/>
      <c r="IE1213" s="49"/>
      <c r="IF1213" s="49"/>
      <c r="IG1213" s="62"/>
      <c r="IH1213" s="62"/>
      <c r="II1213" s="49"/>
      <c r="IJ1213" s="49"/>
      <c r="IK1213" s="49"/>
      <c r="IL1213" s="49"/>
      <c r="IM1213" s="49"/>
      <c r="IN1213" s="49"/>
      <c r="IO1213" s="49"/>
      <c r="IP1213" s="49"/>
      <c r="IQ1213" s="49"/>
      <c r="IR1213" s="49"/>
      <c r="IS1213" s="49"/>
      <c r="IT1213" s="49"/>
      <c r="IU1213" s="49"/>
      <c r="IV1213" s="49"/>
      <c r="IW1213" s="49"/>
    </row>
    <row r="1214" spans="1:257">
      <c r="A1214"/>
      <c r="FT1214"/>
      <c r="FU1214"/>
      <c r="HA1214" s="62"/>
      <c r="HB1214" s="62"/>
      <c r="HC1214" s="6"/>
      <c r="HD1214" s="310"/>
      <c r="HE1214" s="224"/>
      <c r="HF1214" s="98"/>
      <c r="HH1214" s="105"/>
      <c r="HI1214" s="78"/>
      <c r="HJ1214" s="73"/>
      <c r="HK1214" s="62"/>
      <c r="HL1214" s="62"/>
      <c r="HM1214" s="62"/>
      <c r="HN1214" s="62"/>
      <c r="HO1214" s="62"/>
      <c r="HP1214" s="62"/>
      <c r="HQ1214" s="62"/>
      <c r="HR1214" s="62"/>
      <c r="HS1214" s="62"/>
      <c r="HT1214" s="62"/>
      <c r="HU1214" s="62"/>
      <c r="HV1214" s="49"/>
      <c r="HW1214" s="49"/>
      <c r="HX1214" s="49"/>
      <c r="HY1214" s="49"/>
      <c r="HZ1214" s="49"/>
      <c r="IA1214" s="62"/>
      <c r="IB1214" s="49"/>
      <c r="IC1214" s="49"/>
      <c r="ID1214" s="49"/>
      <c r="IE1214" s="49"/>
      <c r="IF1214" s="49"/>
      <c r="IG1214" s="62"/>
      <c r="IH1214" s="62"/>
      <c r="II1214" s="62"/>
      <c r="IJ1214" s="49"/>
      <c r="IK1214" s="49"/>
      <c r="IL1214" s="49"/>
      <c r="IM1214" s="49"/>
      <c r="IN1214" s="49"/>
      <c r="IO1214" s="49"/>
      <c r="IP1214" s="49"/>
      <c r="IQ1214" s="49"/>
      <c r="IR1214" s="49"/>
      <c r="IS1214" s="49"/>
      <c r="IT1214" s="49"/>
      <c r="IU1214" s="49"/>
      <c r="IV1214" s="49"/>
      <c r="IW1214" s="49"/>
    </row>
    <row r="1215" spans="1:257">
      <c r="A1215"/>
      <c r="FT1215"/>
      <c r="FU1215"/>
      <c r="HA1215" s="62"/>
      <c r="HB1215" s="62"/>
      <c r="HC1215" s="6"/>
      <c r="HD1215" s="310"/>
      <c r="HE1215" s="224"/>
      <c r="HF1215" s="98"/>
      <c r="HH1215" s="105"/>
      <c r="HI1215" s="78"/>
      <c r="HJ1215" s="73"/>
      <c r="HK1215" s="62"/>
      <c r="HL1215" s="62"/>
      <c r="HM1215" s="62"/>
      <c r="HN1215" s="62"/>
      <c r="HO1215" s="62"/>
      <c r="HP1215" s="62"/>
      <c r="HQ1215" s="62"/>
      <c r="HR1215" s="62"/>
      <c r="HS1215" s="62"/>
      <c r="HT1215" s="62"/>
      <c r="HU1215" s="62"/>
      <c r="HV1215" s="49"/>
      <c r="HW1215" s="49"/>
      <c r="HX1215" s="49"/>
      <c r="HY1215" s="49"/>
      <c r="HZ1215" s="49"/>
      <c r="IA1215" s="62"/>
      <c r="IB1215" s="49"/>
      <c r="IC1215" s="49"/>
      <c r="ID1215" s="49"/>
      <c r="IE1215" s="49"/>
      <c r="IF1215" s="49"/>
      <c r="IG1215" s="49"/>
      <c r="IH1215" s="49"/>
      <c r="II1215" s="62"/>
      <c r="IJ1215" s="62"/>
      <c r="IK1215" s="62"/>
      <c r="IL1215" s="49"/>
      <c r="IM1215" s="49"/>
      <c r="IN1215" s="49"/>
      <c r="IO1215" s="49"/>
      <c r="IP1215" s="49"/>
      <c r="IQ1215" s="49"/>
      <c r="IR1215" s="49"/>
      <c r="IS1215" s="49"/>
      <c r="IT1215" s="49"/>
      <c r="IU1215" s="49"/>
      <c r="IV1215" s="49"/>
      <c r="IW1215" s="49"/>
    </row>
    <row r="1216" spans="1:257">
      <c r="A1216"/>
      <c r="FT1216"/>
      <c r="FU1216"/>
      <c r="HA1216" s="62"/>
      <c r="HB1216" s="62"/>
      <c r="HC1216" s="6"/>
      <c r="HD1216" s="310"/>
      <c r="HE1216" s="224"/>
      <c r="HF1216" s="98"/>
      <c r="HH1216" s="105"/>
      <c r="HI1216" s="78"/>
      <c r="HJ1216" s="73"/>
      <c r="HK1216" s="62"/>
      <c r="HL1216" s="62"/>
      <c r="HM1216" s="62"/>
      <c r="HN1216" s="62"/>
      <c r="HO1216" s="62"/>
      <c r="HP1216" s="62"/>
      <c r="HQ1216" s="62"/>
      <c r="HR1216" s="62"/>
      <c r="HS1216" s="62"/>
      <c r="HT1216" s="62"/>
      <c r="HU1216" s="62"/>
      <c r="HV1216" s="49"/>
      <c r="HW1216" s="49"/>
      <c r="HX1216" s="49"/>
      <c r="HY1216" s="49"/>
      <c r="HZ1216" s="49"/>
      <c r="IA1216" s="49"/>
      <c r="IB1216" s="62"/>
      <c r="IC1216" s="62"/>
      <c r="ID1216" s="62"/>
      <c r="IE1216" s="62"/>
      <c r="IF1216" s="62"/>
      <c r="IG1216" s="49"/>
      <c r="IH1216" s="49"/>
      <c r="II1216" s="62"/>
      <c r="IJ1216" s="62"/>
      <c r="IK1216" s="62"/>
      <c r="IL1216" s="49"/>
      <c r="IM1216" s="49"/>
      <c r="IN1216" s="49"/>
      <c r="IO1216" s="49"/>
      <c r="IP1216" s="49"/>
      <c r="IQ1216" s="49"/>
      <c r="IR1216" s="49"/>
      <c r="IS1216" s="49"/>
      <c r="IT1216" s="49"/>
      <c r="IU1216" s="49"/>
      <c r="IV1216" s="49"/>
      <c r="IW1216" s="49"/>
    </row>
    <row r="1217" spans="1:257">
      <c r="A1217"/>
      <c r="FT1217"/>
      <c r="FU1217"/>
      <c r="HA1217" s="49"/>
      <c r="HB1217" s="49"/>
      <c r="HC1217" s="6"/>
      <c r="HD1217" s="310"/>
      <c r="HE1217" s="224"/>
      <c r="HF1217" s="98"/>
      <c r="HH1217" s="105"/>
      <c r="HI1217" s="78"/>
      <c r="HJ1217" s="70"/>
      <c r="HK1217" s="49"/>
      <c r="HL1217" s="49"/>
      <c r="HM1217" s="49"/>
      <c r="HN1217" s="49"/>
      <c r="HO1217" s="49"/>
      <c r="HP1217" s="49"/>
      <c r="HQ1217" s="49"/>
      <c r="HR1217" s="49"/>
      <c r="HS1217" s="49"/>
      <c r="HT1217" s="49"/>
      <c r="HU1217" s="49"/>
      <c r="HV1217" s="49"/>
      <c r="HW1217" s="49"/>
      <c r="HX1217" s="49"/>
      <c r="HY1217" s="49"/>
      <c r="HZ1217" s="49"/>
      <c r="IA1217" s="49"/>
      <c r="IB1217" s="62"/>
      <c r="IC1217" s="62"/>
      <c r="ID1217" s="62"/>
      <c r="IE1217" s="62"/>
      <c r="IF1217" s="62"/>
      <c r="IG1217" s="49"/>
      <c r="IH1217" s="49"/>
      <c r="II1217" s="49"/>
      <c r="IJ1217" s="62"/>
      <c r="IK1217" s="62"/>
      <c r="IL1217" s="62"/>
      <c r="IM1217" s="62"/>
      <c r="IN1217" s="62"/>
      <c r="IO1217" s="62"/>
      <c r="IP1217" s="62"/>
      <c r="IQ1217" s="62"/>
      <c r="IR1217" s="62"/>
      <c r="IS1217" s="62"/>
      <c r="IT1217" s="62"/>
      <c r="IU1217" s="62"/>
      <c r="IV1217" s="62"/>
      <c r="IW1217" s="49"/>
    </row>
    <row r="1218" spans="1:257">
      <c r="A1218"/>
      <c r="FT1218"/>
      <c r="FU1218"/>
      <c r="HA1218" s="49"/>
      <c r="HB1218" s="49"/>
      <c r="HC1218" s="6"/>
      <c r="HD1218" s="310"/>
      <c r="HE1218" s="224"/>
      <c r="HF1218" s="98"/>
      <c r="HH1218" s="105"/>
      <c r="HI1218" s="78"/>
      <c r="HJ1218" s="70"/>
      <c r="HK1218" s="49"/>
      <c r="HL1218" s="49"/>
      <c r="HM1218" s="49"/>
      <c r="HN1218" s="49"/>
      <c r="HO1218" s="49"/>
      <c r="HP1218" s="49"/>
      <c r="HQ1218" s="49"/>
      <c r="HR1218" s="49"/>
      <c r="HS1218" s="49"/>
      <c r="HT1218" s="49"/>
      <c r="HU1218" s="49"/>
      <c r="HV1218" s="62"/>
      <c r="HW1218" s="62"/>
      <c r="HX1218" s="49"/>
      <c r="HY1218" s="49"/>
      <c r="HZ1218" s="49"/>
      <c r="IA1218" s="49"/>
      <c r="IB1218" s="49"/>
      <c r="IC1218" s="49"/>
      <c r="ID1218" s="49"/>
      <c r="IE1218" s="49"/>
      <c r="IF1218" s="49"/>
      <c r="IG1218" s="62"/>
      <c r="IH1218" s="62"/>
      <c r="II1218" s="49"/>
      <c r="IJ1218" s="49"/>
      <c r="IK1218" s="49"/>
      <c r="IL1218" s="62"/>
      <c r="IM1218" s="62"/>
      <c r="IN1218" s="62"/>
      <c r="IO1218" s="62"/>
      <c r="IP1218" s="62"/>
      <c r="IQ1218" s="62"/>
      <c r="IR1218" s="62"/>
      <c r="IS1218" s="62"/>
      <c r="IT1218" s="62"/>
      <c r="IU1218" s="62"/>
      <c r="IV1218" s="62"/>
      <c r="IW1218" s="62"/>
    </row>
    <row r="1219" spans="1:257">
      <c r="A1219"/>
      <c r="FT1219"/>
      <c r="FU1219"/>
      <c r="HA1219" s="49"/>
      <c r="HB1219" s="49"/>
      <c r="HC1219" s="6"/>
      <c r="HD1219" s="310"/>
      <c r="HE1219" s="224"/>
      <c r="HF1219" s="98"/>
      <c r="HH1219" s="105"/>
      <c r="HI1219" s="78"/>
      <c r="HJ1219" s="70"/>
      <c r="HK1219" s="49"/>
      <c r="HL1219" s="49"/>
      <c r="HM1219" s="49"/>
      <c r="HN1219" s="49"/>
      <c r="HO1219" s="49"/>
      <c r="HP1219" s="49"/>
      <c r="HQ1219" s="49"/>
      <c r="HR1219" s="49"/>
      <c r="HS1219" s="49"/>
      <c r="HT1219" s="49"/>
      <c r="HU1219" s="49"/>
      <c r="HV1219" s="62"/>
      <c r="HW1219" s="62"/>
      <c r="HX1219" s="62"/>
      <c r="HY1219" s="62"/>
      <c r="HZ1219" s="62"/>
      <c r="IA1219" s="49"/>
      <c r="IB1219" s="49"/>
      <c r="IC1219" s="49"/>
      <c r="ID1219" s="49"/>
      <c r="IE1219" s="49"/>
      <c r="IF1219" s="49"/>
      <c r="IG1219" s="62"/>
      <c r="IH1219" s="62"/>
      <c r="II1219" s="62"/>
      <c r="IJ1219" s="49"/>
      <c r="IK1219" s="49"/>
      <c r="IL1219" s="62"/>
      <c r="IM1219" s="62"/>
      <c r="IN1219" s="62"/>
      <c r="IO1219" s="62"/>
      <c r="IP1219" s="62"/>
      <c r="IQ1219" s="62"/>
      <c r="IR1219" s="62"/>
      <c r="IS1219" s="62"/>
      <c r="IT1219" s="62"/>
      <c r="IU1219" s="62"/>
      <c r="IV1219" s="62"/>
      <c r="IW1219" s="62"/>
    </row>
    <row r="1220" spans="1:257">
      <c r="A1220"/>
      <c r="FT1220"/>
      <c r="FU1220"/>
      <c r="HA1220" s="62"/>
      <c r="HB1220" s="62"/>
      <c r="HC1220" s="6"/>
      <c r="HD1220" s="310"/>
      <c r="HE1220" s="224"/>
      <c r="HF1220" s="98"/>
      <c r="HH1220" s="105"/>
      <c r="HI1220" s="78"/>
      <c r="HJ1220" s="73"/>
      <c r="HK1220" s="62"/>
      <c r="HL1220" s="62"/>
      <c r="HM1220" s="62"/>
      <c r="HN1220" s="62"/>
      <c r="HO1220" s="62"/>
      <c r="HP1220" s="62"/>
      <c r="HQ1220" s="62"/>
      <c r="HR1220" s="62"/>
      <c r="HS1220" s="62"/>
      <c r="HT1220" s="62"/>
      <c r="HU1220" s="62"/>
      <c r="HV1220" s="62"/>
      <c r="HW1220" s="62"/>
      <c r="HX1220" s="62"/>
      <c r="HY1220" s="62"/>
      <c r="HZ1220" s="62"/>
      <c r="IA1220" s="49"/>
      <c r="IB1220" s="49"/>
      <c r="IC1220" s="49"/>
      <c r="ID1220" s="49"/>
      <c r="IE1220" s="49"/>
      <c r="IF1220" s="49"/>
      <c r="IG1220" s="49"/>
      <c r="IH1220" s="49"/>
      <c r="II1220" s="62"/>
      <c r="IJ1220" s="62"/>
      <c r="IK1220" s="62"/>
      <c r="IL1220" s="62"/>
      <c r="IM1220" s="62"/>
      <c r="IN1220" s="62"/>
      <c r="IO1220" s="62"/>
      <c r="IP1220" s="62"/>
      <c r="IQ1220" s="62"/>
      <c r="IR1220" s="62"/>
      <c r="IS1220" s="62"/>
      <c r="IT1220" s="62"/>
      <c r="IU1220" s="62"/>
      <c r="IV1220" s="62"/>
      <c r="IW1220" s="62"/>
    </row>
    <row r="1221" spans="1:257">
      <c r="A1221"/>
      <c r="FT1221"/>
      <c r="FU1221"/>
      <c r="HA1221" s="62"/>
      <c r="HB1221" s="62"/>
      <c r="HC1221" s="6"/>
      <c r="HD1221" s="310"/>
      <c r="HE1221" s="224"/>
      <c r="HF1221" s="98"/>
      <c r="HH1221" s="105"/>
      <c r="HI1221" s="78"/>
      <c r="HJ1221" s="73"/>
      <c r="HK1221" s="62"/>
      <c r="HL1221" s="62"/>
      <c r="HM1221" s="62"/>
      <c r="HN1221" s="62"/>
      <c r="HO1221" s="62"/>
      <c r="HP1221" s="62"/>
      <c r="HQ1221" s="62"/>
      <c r="HR1221" s="62"/>
      <c r="HS1221" s="62"/>
      <c r="HT1221" s="62"/>
      <c r="HU1221" s="62"/>
      <c r="HV1221" s="49"/>
      <c r="HW1221" s="49"/>
      <c r="HX1221" s="62"/>
      <c r="HY1221" s="62"/>
      <c r="HZ1221" s="62"/>
      <c r="IA1221" s="49"/>
      <c r="IB1221" s="49"/>
      <c r="IC1221" s="49"/>
      <c r="ID1221" s="49"/>
      <c r="IE1221" s="49"/>
      <c r="IF1221" s="49"/>
      <c r="IG1221" s="49"/>
      <c r="IH1221" s="49"/>
      <c r="II1221" s="49"/>
      <c r="IJ1221" s="62"/>
      <c r="IK1221" s="62"/>
      <c r="IL1221" s="62"/>
      <c r="IM1221" s="62"/>
      <c r="IN1221" s="62"/>
      <c r="IO1221" s="62"/>
      <c r="IP1221" s="62"/>
      <c r="IQ1221" s="62"/>
      <c r="IR1221" s="62"/>
      <c r="IS1221" s="62"/>
      <c r="IT1221" s="62"/>
      <c r="IU1221" s="62"/>
      <c r="IV1221" s="62"/>
      <c r="IW1221" s="62"/>
    </row>
    <row r="1222" spans="1:257">
      <c r="A1222"/>
      <c r="FT1222"/>
      <c r="FU1222"/>
      <c r="HA1222" s="49"/>
      <c r="HB1222" s="49"/>
      <c r="HC1222" s="6"/>
      <c r="HD1222" s="310"/>
      <c r="HE1222" s="224"/>
      <c r="HF1222" s="98"/>
      <c r="HH1222" s="105"/>
      <c r="HI1222" s="78"/>
      <c r="HJ1222" s="70"/>
      <c r="HK1222" s="49"/>
      <c r="HL1222" s="49"/>
      <c r="HM1222" s="49"/>
      <c r="HN1222" s="49"/>
      <c r="HO1222" s="49"/>
      <c r="HP1222" s="49"/>
      <c r="HQ1222" s="49"/>
      <c r="HR1222" s="49"/>
      <c r="HS1222" s="49"/>
      <c r="HT1222" s="49"/>
      <c r="HU1222" s="49"/>
      <c r="HV1222" s="49"/>
      <c r="HW1222" s="49"/>
      <c r="HX1222" s="49"/>
      <c r="HY1222" s="49"/>
      <c r="HZ1222" s="49"/>
      <c r="IA1222" s="62"/>
      <c r="IB1222" s="49"/>
      <c r="IC1222" s="49"/>
      <c r="ID1222" s="49"/>
      <c r="IE1222" s="49"/>
      <c r="IF1222" s="49"/>
      <c r="IG1222" s="49"/>
      <c r="IH1222" s="49"/>
      <c r="II1222" s="49"/>
      <c r="IJ1222" s="49"/>
      <c r="IK1222" s="49"/>
      <c r="IL1222" s="49"/>
      <c r="IM1222" s="49"/>
      <c r="IN1222" s="49"/>
      <c r="IO1222" s="49"/>
      <c r="IP1222" s="49"/>
      <c r="IQ1222" s="49"/>
      <c r="IR1222" s="49"/>
      <c r="IS1222" s="49"/>
      <c r="IT1222" s="49"/>
      <c r="IU1222" s="49"/>
      <c r="IV1222" s="49"/>
      <c r="IW1222" s="49"/>
    </row>
    <row r="1223" spans="1:257">
      <c r="A1223"/>
      <c r="FT1223"/>
      <c r="FU1223"/>
      <c r="HA1223" s="49"/>
      <c r="HB1223" s="49"/>
      <c r="HC1223" s="6"/>
      <c r="HD1223" s="310"/>
      <c r="HE1223" s="224"/>
      <c r="HF1223" s="98"/>
      <c r="HH1223" s="105"/>
      <c r="HI1223" s="78"/>
      <c r="HJ1223" s="70"/>
      <c r="HK1223" s="49"/>
      <c r="HL1223" s="49"/>
      <c r="HM1223" s="49"/>
      <c r="HN1223" s="49"/>
      <c r="HO1223" s="49"/>
      <c r="HP1223" s="49"/>
      <c r="HQ1223" s="49"/>
      <c r="HR1223" s="49"/>
      <c r="HS1223" s="49"/>
      <c r="HT1223" s="49"/>
      <c r="HU1223" s="49"/>
      <c r="HV1223" s="49"/>
      <c r="HW1223" s="49"/>
      <c r="HX1223" s="49"/>
      <c r="HY1223" s="49"/>
      <c r="HZ1223" s="49"/>
      <c r="IA1223" s="62"/>
      <c r="IB1223" s="49"/>
      <c r="IC1223" s="49"/>
      <c r="ID1223" s="49"/>
      <c r="IE1223" s="49"/>
      <c r="IF1223" s="49"/>
      <c r="IG1223" s="49"/>
      <c r="IH1223" s="49"/>
      <c r="II1223" s="49"/>
      <c r="IJ1223" s="49"/>
      <c r="IK1223" s="49"/>
      <c r="IL1223" s="49"/>
      <c r="IM1223" s="49"/>
      <c r="IN1223" s="49"/>
      <c r="IO1223" s="49"/>
      <c r="IP1223" s="49"/>
      <c r="IQ1223" s="49"/>
      <c r="IR1223" s="49"/>
      <c r="IS1223" s="49"/>
      <c r="IT1223" s="49"/>
      <c r="IU1223" s="49"/>
      <c r="IV1223" s="49"/>
      <c r="IW1223" s="49"/>
    </row>
    <row r="1224" spans="1:257">
      <c r="A1224"/>
      <c r="FT1224"/>
      <c r="FU1224"/>
      <c r="HA1224" s="49"/>
      <c r="HB1224" s="49"/>
      <c r="HC1224" s="6"/>
      <c r="HD1224" s="310"/>
      <c r="HE1224" s="224"/>
      <c r="HF1224" s="98"/>
      <c r="HH1224" s="105"/>
      <c r="HI1224" s="78"/>
      <c r="HJ1224" s="70"/>
      <c r="HK1224" s="49"/>
      <c r="HL1224" s="49"/>
      <c r="HM1224" s="49"/>
      <c r="HN1224" s="49"/>
      <c r="HO1224" s="49"/>
      <c r="HP1224" s="49"/>
      <c r="HQ1224" s="49"/>
      <c r="HR1224" s="49"/>
      <c r="HS1224" s="49"/>
      <c r="HT1224" s="49"/>
      <c r="HU1224" s="49"/>
      <c r="HV1224" s="62"/>
      <c r="HW1224" s="62"/>
      <c r="HX1224" s="49"/>
      <c r="HY1224" s="49"/>
      <c r="HZ1224" s="49"/>
      <c r="IA1224" s="62"/>
      <c r="IB1224" s="62"/>
      <c r="IC1224" s="62"/>
      <c r="ID1224" s="62"/>
      <c r="IE1224" s="62"/>
      <c r="IF1224" s="62"/>
      <c r="IG1224" s="49"/>
      <c r="IH1224" s="49"/>
      <c r="II1224" s="49"/>
      <c r="IJ1224" s="49"/>
      <c r="IK1224" s="49"/>
      <c r="IL1224" s="49"/>
      <c r="IM1224" s="49"/>
      <c r="IN1224" s="49"/>
      <c r="IO1224" s="49"/>
      <c r="IP1224" s="49"/>
      <c r="IQ1224" s="49"/>
      <c r="IR1224" s="49"/>
      <c r="IS1224" s="49"/>
      <c r="IT1224" s="49"/>
      <c r="IU1224" s="49"/>
      <c r="IV1224" s="49"/>
      <c r="IW1224" s="49"/>
    </row>
    <row r="1225" spans="1:257">
      <c r="A1225"/>
      <c r="FT1225"/>
      <c r="FU1225"/>
      <c r="HA1225" s="49"/>
      <c r="HB1225" s="49"/>
      <c r="HC1225" s="6"/>
      <c r="HD1225" s="310"/>
      <c r="HE1225" s="224"/>
      <c r="HF1225" s="98"/>
      <c r="HH1225" s="105"/>
      <c r="HI1225" s="78"/>
      <c r="HJ1225" s="70"/>
      <c r="HK1225" s="49"/>
      <c r="HL1225" s="49"/>
      <c r="HM1225" s="49"/>
      <c r="HN1225" s="49"/>
      <c r="HO1225" s="49"/>
      <c r="HP1225" s="49"/>
      <c r="HQ1225" s="49"/>
      <c r="HR1225" s="49"/>
      <c r="HS1225" s="49"/>
      <c r="HT1225" s="49"/>
      <c r="HU1225" s="49"/>
      <c r="HV1225" s="62"/>
      <c r="HW1225" s="62"/>
      <c r="HX1225" s="62"/>
      <c r="HY1225" s="62"/>
      <c r="HZ1225" s="62"/>
      <c r="IA1225" s="49"/>
      <c r="IB1225" s="62"/>
      <c r="IC1225" s="62"/>
      <c r="ID1225" s="62"/>
      <c r="IE1225" s="62"/>
      <c r="IF1225" s="62"/>
      <c r="IG1225" s="49"/>
      <c r="IH1225" s="49"/>
      <c r="II1225" s="49"/>
      <c r="IJ1225" s="49"/>
      <c r="IK1225" s="49"/>
      <c r="IL1225" s="49"/>
      <c r="IM1225" s="49"/>
      <c r="IN1225" s="49"/>
      <c r="IO1225" s="49"/>
      <c r="IP1225" s="49"/>
      <c r="IQ1225" s="49"/>
      <c r="IR1225" s="49"/>
      <c r="IS1225" s="49"/>
      <c r="IT1225" s="49"/>
      <c r="IU1225" s="49"/>
      <c r="IV1225" s="49"/>
      <c r="IW1225" s="49"/>
    </row>
    <row r="1226" spans="1:257">
      <c r="A1226"/>
      <c r="FT1226"/>
      <c r="FU1226"/>
      <c r="HA1226" s="49"/>
      <c r="HB1226" s="49"/>
      <c r="HC1226" s="6"/>
      <c r="HD1226" s="310"/>
      <c r="HE1226" s="224"/>
      <c r="HF1226" s="98"/>
      <c r="HH1226" s="105"/>
      <c r="HI1226" s="78"/>
      <c r="HJ1226" s="70"/>
      <c r="HK1226" s="49"/>
      <c r="HL1226" s="49"/>
      <c r="HM1226" s="49"/>
      <c r="HN1226" s="49"/>
      <c r="HO1226" s="49"/>
      <c r="HP1226" s="49"/>
      <c r="HQ1226" s="49"/>
      <c r="HR1226" s="49"/>
      <c r="HS1226" s="49"/>
      <c r="HT1226" s="49"/>
      <c r="HU1226" s="49"/>
      <c r="HV1226" s="49"/>
      <c r="HW1226" s="49"/>
      <c r="HX1226" s="62"/>
      <c r="HY1226" s="62"/>
      <c r="HZ1226" s="62"/>
      <c r="IA1226" s="49"/>
      <c r="IB1226" s="62"/>
      <c r="IC1226" s="62"/>
      <c r="ID1226" s="62"/>
      <c r="IE1226" s="62"/>
      <c r="IF1226" s="62"/>
      <c r="IG1226" s="62"/>
      <c r="IH1226" s="62"/>
      <c r="II1226" s="49"/>
      <c r="IJ1226" s="49"/>
      <c r="IK1226" s="49"/>
      <c r="IL1226" s="49"/>
      <c r="IM1226" s="49"/>
      <c r="IN1226" s="49"/>
      <c r="IO1226" s="49"/>
      <c r="IP1226" s="49"/>
      <c r="IQ1226" s="49"/>
      <c r="IR1226" s="49"/>
      <c r="IS1226" s="49"/>
      <c r="IT1226" s="49"/>
      <c r="IU1226" s="49"/>
      <c r="IV1226" s="49"/>
      <c r="IW1226" s="49"/>
    </row>
    <row r="1227" spans="1:257">
      <c r="A1227"/>
      <c r="FT1227"/>
      <c r="FU1227"/>
      <c r="HA1227" s="62"/>
      <c r="HB1227" s="62"/>
      <c r="HC1227" s="6"/>
      <c r="HD1227" s="311"/>
      <c r="HE1227" s="225"/>
      <c r="HF1227" s="99"/>
      <c r="HH1227" s="106"/>
      <c r="HI1227" s="78"/>
      <c r="HJ1227" s="73"/>
      <c r="HK1227" s="62"/>
      <c r="HL1227" s="62"/>
      <c r="HM1227" s="62"/>
      <c r="HN1227" s="62"/>
      <c r="HO1227" s="62"/>
      <c r="HP1227" s="62"/>
      <c r="HQ1227" s="62"/>
      <c r="HR1227" s="62"/>
      <c r="HS1227" s="62"/>
      <c r="HT1227" s="62"/>
      <c r="HU1227" s="62"/>
      <c r="HV1227" s="49"/>
      <c r="HW1227" s="49"/>
      <c r="HX1227" s="49"/>
      <c r="HY1227" s="49"/>
      <c r="HZ1227" s="49"/>
      <c r="IA1227" s="49"/>
      <c r="IB1227" s="49"/>
      <c r="IC1227" s="49"/>
      <c r="ID1227" s="49"/>
      <c r="IE1227" s="49"/>
      <c r="IF1227" s="49"/>
      <c r="IG1227" s="62"/>
      <c r="IH1227" s="62"/>
      <c r="II1227" s="49"/>
      <c r="IJ1227" s="49"/>
      <c r="IK1227" s="49"/>
      <c r="IL1227" s="49"/>
      <c r="IM1227" s="49"/>
      <c r="IN1227" s="49"/>
      <c r="IO1227" s="49"/>
      <c r="IP1227" s="49"/>
      <c r="IQ1227" s="49"/>
      <c r="IR1227" s="49"/>
      <c r="IS1227" s="49"/>
      <c r="IT1227" s="49"/>
      <c r="IU1227" s="49"/>
      <c r="IV1227" s="49"/>
      <c r="IW1227" s="49"/>
    </row>
    <row r="1228" spans="1:257">
      <c r="A1228"/>
      <c r="FT1228"/>
      <c r="FU1228"/>
      <c r="HA1228" s="62"/>
      <c r="HB1228" s="62"/>
      <c r="HC1228" s="6"/>
      <c r="HD1228" s="310"/>
      <c r="HE1228" s="224"/>
      <c r="HF1228" s="98"/>
      <c r="HH1228" s="105"/>
      <c r="HI1228" s="78"/>
      <c r="HJ1228" s="73"/>
      <c r="HK1228" s="62"/>
      <c r="HL1228" s="62"/>
      <c r="HM1228" s="62"/>
      <c r="HN1228" s="62"/>
      <c r="HO1228" s="62"/>
      <c r="HP1228" s="62"/>
      <c r="HQ1228" s="62"/>
      <c r="HR1228" s="62"/>
      <c r="HS1228" s="62"/>
      <c r="HT1228" s="62"/>
      <c r="HU1228" s="62"/>
      <c r="HV1228" s="49"/>
      <c r="HW1228" s="49"/>
      <c r="HX1228" s="49"/>
      <c r="HY1228" s="49"/>
      <c r="HZ1228" s="49"/>
      <c r="IA1228" s="62"/>
      <c r="IB1228" s="49"/>
      <c r="IC1228" s="49"/>
      <c r="ID1228" s="49"/>
      <c r="IE1228" s="49"/>
      <c r="IF1228" s="49"/>
      <c r="IG1228" s="62"/>
      <c r="IH1228" s="62"/>
      <c r="II1228" s="62"/>
      <c r="IJ1228" s="49"/>
      <c r="IK1228" s="49"/>
      <c r="IL1228" s="49"/>
      <c r="IM1228" s="49"/>
      <c r="IN1228" s="49"/>
      <c r="IO1228" s="49"/>
      <c r="IP1228" s="49"/>
      <c r="IQ1228" s="49"/>
      <c r="IR1228" s="49"/>
      <c r="IS1228" s="49"/>
      <c r="IT1228" s="49"/>
      <c r="IU1228" s="49"/>
      <c r="IV1228" s="49"/>
      <c r="IW1228" s="49"/>
    </row>
    <row r="1229" spans="1:257">
      <c r="A1229"/>
      <c r="FT1229"/>
      <c r="FU1229"/>
      <c r="HA1229" s="62"/>
      <c r="HB1229" s="62"/>
      <c r="HC1229" s="6"/>
      <c r="HD1229" s="310"/>
      <c r="HE1229" s="224"/>
      <c r="HF1229" s="98"/>
      <c r="HH1229" s="105"/>
      <c r="HI1229" s="78"/>
      <c r="HJ1229" s="73"/>
      <c r="HK1229" s="62"/>
      <c r="HL1229" s="62"/>
      <c r="HM1229" s="62"/>
      <c r="HN1229" s="62"/>
      <c r="HO1229" s="62"/>
      <c r="HP1229" s="62"/>
      <c r="HQ1229" s="62"/>
      <c r="HR1229" s="62"/>
      <c r="HS1229" s="62"/>
      <c r="HT1229" s="62"/>
      <c r="HU1229" s="62"/>
      <c r="HV1229" s="49"/>
      <c r="HW1229" s="49"/>
      <c r="HX1229" s="49"/>
      <c r="HY1229" s="49"/>
      <c r="HZ1229" s="49"/>
      <c r="IA1229" s="62"/>
      <c r="IB1229" s="49"/>
      <c r="IC1229" s="49"/>
      <c r="ID1229" s="49"/>
      <c r="IE1229" s="49"/>
      <c r="IF1229" s="49"/>
      <c r="IG1229" s="49"/>
      <c r="IH1229" s="49"/>
      <c r="II1229" s="62"/>
      <c r="IJ1229" s="62"/>
      <c r="IK1229" s="62"/>
      <c r="IL1229" s="49"/>
      <c r="IM1229" s="49"/>
      <c r="IN1229" s="49"/>
      <c r="IO1229" s="49"/>
      <c r="IP1229" s="49"/>
      <c r="IQ1229" s="49"/>
      <c r="IR1229" s="49"/>
      <c r="IS1229" s="49"/>
      <c r="IT1229" s="49"/>
      <c r="IU1229" s="49"/>
      <c r="IV1229" s="49"/>
      <c r="IW1229" s="49"/>
    </row>
    <row r="1230" spans="1:257">
      <c r="A1230"/>
      <c r="FT1230"/>
      <c r="FU1230"/>
      <c r="HA1230" s="62"/>
      <c r="HB1230" s="62"/>
      <c r="HC1230" s="6"/>
      <c r="HD1230" s="310"/>
      <c r="HE1230" s="224"/>
      <c r="HF1230" s="98"/>
      <c r="HH1230" s="105"/>
      <c r="HI1230" s="78"/>
      <c r="HJ1230" s="73"/>
      <c r="HK1230" s="62"/>
      <c r="HL1230" s="62"/>
      <c r="HM1230" s="62"/>
      <c r="HN1230" s="62"/>
      <c r="HO1230" s="62"/>
      <c r="HP1230" s="62"/>
      <c r="HQ1230" s="62"/>
      <c r="HR1230" s="62"/>
      <c r="HS1230" s="62"/>
      <c r="HT1230" s="62"/>
      <c r="HU1230" s="62"/>
      <c r="HV1230" s="49"/>
      <c r="HW1230" s="49"/>
      <c r="HX1230" s="49"/>
      <c r="HY1230" s="49"/>
      <c r="HZ1230" s="49"/>
      <c r="IA1230" s="49"/>
      <c r="IB1230" s="62"/>
      <c r="IC1230" s="62"/>
      <c r="ID1230" s="62"/>
      <c r="IE1230" s="62"/>
      <c r="IF1230" s="62"/>
      <c r="IG1230" s="49"/>
      <c r="IH1230" s="49"/>
      <c r="II1230" s="62"/>
      <c r="IJ1230" s="62"/>
      <c r="IK1230" s="62"/>
      <c r="IL1230" s="49"/>
      <c r="IM1230" s="49"/>
      <c r="IN1230" s="49"/>
      <c r="IO1230" s="49"/>
      <c r="IP1230" s="49"/>
      <c r="IQ1230" s="49"/>
      <c r="IR1230" s="49"/>
      <c r="IS1230" s="49"/>
      <c r="IT1230" s="49"/>
      <c r="IU1230" s="49"/>
      <c r="IV1230" s="49"/>
      <c r="IW1230" s="49"/>
    </row>
    <row r="1231" spans="1:257">
      <c r="A1231"/>
      <c r="FT1231"/>
      <c r="FU1231"/>
      <c r="HA1231" s="49"/>
      <c r="HB1231" s="49"/>
      <c r="HC1231" s="6"/>
      <c r="HD1231" s="310"/>
      <c r="HE1231" s="224"/>
      <c r="HF1231" s="98"/>
      <c r="HH1231" s="105"/>
      <c r="HI1231" s="78"/>
      <c r="HJ1231" s="70"/>
      <c r="HK1231" s="49"/>
      <c r="HL1231" s="49"/>
      <c r="HM1231" s="49"/>
      <c r="HN1231" s="49"/>
      <c r="HO1231" s="49"/>
      <c r="HP1231" s="49"/>
      <c r="HQ1231" s="49"/>
      <c r="HR1231" s="49"/>
      <c r="HS1231" s="49"/>
      <c r="HT1231" s="49"/>
      <c r="HU1231" s="49"/>
      <c r="HV1231" s="49"/>
      <c r="HW1231" s="49"/>
      <c r="HX1231" s="49"/>
      <c r="HY1231" s="49"/>
      <c r="HZ1231" s="49"/>
      <c r="IA1231" s="49"/>
      <c r="IB1231" s="62"/>
      <c r="IC1231" s="62"/>
      <c r="ID1231" s="62"/>
      <c r="IE1231" s="62"/>
      <c r="IF1231" s="62"/>
      <c r="IG1231" s="49"/>
      <c r="IH1231" s="49"/>
      <c r="II1231" s="49"/>
      <c r="IJ1231" s="62"/>
      <c r="IK1231" s="62"/>
      <c r="IL1231" s="62"/>
      <c r="IM1231" s="62"/>
      <c r="IN1231" s="62"/>
      <c r="IO1231" s="62"/>
      <c r="IP1231" s="62"/>
      <c r="IQ1231" s="62"/>
      <c r="IR1231" s="62"/>
      <c r="IS1231" s="62"/>
      <c r="IT1231" s="62"/>
      <c r="IU1231" s="62"/>
      <c r="IV1231" s="62"/>
      <c r="IW1231" s="49"/>
    </row>
    <row r="1232" spans="1:257">
      <c r="A1232"/>
      <c r="FT1232"/>
      <c r="FU1232"/>
      <c r="HA1232" s="49"/>
      <c r="HB1232" s="49"/>
      <c r="HC1232" s="6"/>
      <c r="HD1232" s="310"/>
      <c r="HE1232" s="224"/>
      <c r="HF1232" s="98"/>
      <c r="HH1232" s="105"/>
      <c r="HI1232" s="78"/>
      <c r="HJ1232" s="70"/>
      <c r="HK1232" s="49"/>
      <c r="HL1232" s="49"/>
      <c r="HM1232" s="49"/>
      <c r="HN1232" s="49"/>
      <c r="HO1232" s="49"/>
      <c r="HP1232" s="49"/>
      <c r="HQ1232" s="49"/>
      <c r="HR1232" s="49"/>
      <c r="HS1232" s="49"/>
      <c r="HT1232" s="49"/>
      <c r="HU1232" s="49"/>
      <c r="HV1232" s="62"/>
      <c r="HW1232" s="62"/>
      <c r="HX1232" s="49"/>
      <c r="HY1232" s="49"/>
      <c r="HZ1232" s="49"/>
      <c r="IA1232" s="49"/>
      <c r="IB1232" s="49"/>
      <c r="IC1232" s="49"/>
      <c r="ID1232" s="49"/>
      <c r="IE1232" s="49"/>
      <c r="IF1232" s="49"/>
      <c r="IG1232" s="62"/>
      <c r="IH1232" s="62"/>
      <c r="II1232" s="49"/>
      <c r="IJ1232" s="49"/>
      <c r="IK1232" s="49"/>
      <c r="IL1232" s="62"/>
      <c r="IM1232" s="62"/>
      <c r="IN1232" s="62"/>
      <c r="IO1232" s="62"/>
      <c r="IP1232" s="62"/>
      <c r="IQ1232" s="62"/>
      <c r="IR1232" s="62"/>
      <c r="IS1232" s="62"/>
      <c r="IT1232" s="62"/>
      <c r="IU1232" s="62"/>
      <c r="IV1232" s="62"/>
      <c r="IW1232" s="62"/>
    </row>
    <row r="1233" spans="1:257">
      <c r="A1233"/>
      <c r="FT1233"/>
      <c r="FU1233"/>
      <c r="HA1233" s="49"/>
      <c r="HB1233" s="49"/>
      <c r="HC1233" s="6"/>
      <c r="HD1233" s="310"/>
      <c r="HE1233" s="224"/>
      <c r="HF1233" s="98"/>
      <c r="HH1233" s="105"/>
      <c r="HI1233" s="78"/>
      <c r="HJ1233" s="70"/>
      <c r="HK1233" s="49"/>
      <c r="HL1233" s="49"/>
      <c r="HM1233" s="49"/>
      <c r="HN1233" s="49"/>
      <c r="HO1233" s="49"/>
      <c r="HP1233" s="49"/>
      <c r="HQ1233" s="49"/>
      <c r="HR1233" s="49"/>
      <c r="HS1233" s="49"/>
      <c r="HT1233" s="49"/>
      <c r="HU1233" s="49"/>
      <c r="HV1233" s="62"/>
      <c r="HW1233" s="62"/>
      <c r="HX1233" s="62"/>
      <c r="HY1233" s="62"/>
      <c r="HZ1233" s="62"/>
      <c r="IA1233" s="49"/>
      <c r="IB1233" s="49"/>
      <c r="IC1233" s="49"/>
      <c r="ID1233" s="49"/>
      <c r="IE1233" s="49"/>
      <c r="IF1233" s="49"/>
      <c r="IG1233" s="62"/>
      <c r="IH1233" s="62"/>
      <c r="II1233" s="62"/>
      <c r="IJ1233" s="49"/>
      <c r="IK1233" s="49"/>
      <c r="IL1233" s="62"/>
      <c r="IM1233" s="62"/>
      <c r="IN1233" s="62"/>
      <c r="IO1233" s="62"/>
      <c r="IP1233" s="62"/>
      <c r="IQ1233" s="62"/>
      <c r="IR1233" s="62"/>
      <c r="IS1233" s="62"/>
      <c r="IT1233" s="62"/>
      <c r="IU1233" s="62"/>
      <c r="IV1233" s="62"/>
      <c r="IW1233" s="62"/>
    </row>
    <row r="1234" spans="1:257">
      <c r="A1234"/>
      <c r="FT1234"/>
      <c r="FU1234"/>
      <c r="HA1234" s="62"/>
      <c r="HB1234" s="62"/>
      <c r="HC1234" s="6"/>
      <c r="HD1234" s="310"/>
      <c r="HE1234" s="224"/>
      <c r="HF1234" s="98"/>
      <c r="HH1234" s="105"/>
      <c r="HI1234" s="78"/>
      <c r="HJ1234" s="73"/>
      <c r="HK1234" s="62"/>
      <c r="HL1234" s="62"/>
      <c r="HM1234" s="62"/>
      <c r="HN1234" s="62"/>
      <c r="HO1234" s="62"/>
      <c r="HP1234" s="62"/>
      <c r="HQ1234" s="62"/>
      <c r="HR1234" s="62"/>
      <c r="HS1234" s="62"/>
      <c r="HT1234" s="62"/>
      <c r="HU1234" s="62"/>
      <c r="HV1234" s="62"/>
      <c r="HW1234" s="62"/>
      <c r="HX1234" s="62"/>
      <c r="HY1234" s="62"/>
      <c r="HZ1234" s="62"/>
      <c r="IA1234" s="49"/>
      <c r="IB1234" s="49"/>
      <c r="IC1234" s="49"/>
      <c r="ID1234" s="49"/>
      <c r="IE1234" s="49"/>
      <c r="IF1234" s="49"/>
      <c r="IG1234" s="49"/>
      <c r="IH1234" s="49"/>
      <c r="II1234" s="62"/>
      <c r="IJ1234" s="62"/>
      <c r="IK1234" s="62"/>
      <c r="IL1234" s="62"/>
      <c r="IM1234" s="62"/>
      <c r="IN1234" s="62"/>
      <c r="IO1234" s="62"/>
      <c r="IP1234" s="62"/>
      <c r="IQ1234" s="62"/>
      <c r="IR1234" s="62"/>
      <c r="IS1234" s="62"/>
      <c r="IT1234" s="62"/>
      <c r="IU1234" s="62"/>
      <c r="IV1234" s="62"/>
      <c r="IW1234" s="62"/>
    </row>
    <row r="1235" spans="1:257">
      <c r="A1235"/>
      <c r="FT1235"/>
      <c r="FU1235"/>
      <c r="HA1235" s="62"/>
      <c r="HB1235" s="62"/>
      <c r="HC1235" s="6"/>
      <c r="HD1235" s="310"/>
      <c r="HE1235" s="224"/>
      <c r="HF1235" s="98"/>
      <c r="HH1235" s="105"/>
      <c r="HI1235" s="78"/>
      <c r="HJ1235" s="73"/>
      <c r="HK1235" s="62"/>
      <c r="HL1235" s="62"/>
      <c r="HM1235" s="62"/>
      <c r="HN1235" s="62"/>
      <c r="HO1235" s="62"/>
      <c r="HP1235" s="62"/>
      <c r="HQ1235" s="62"/>
      <c r="HR1235" s="62"/>
      <c r="HS1235" s="62"/>
      <c r="HT1235" s="62"/>
      <c r="HU1235" s="62"/>
      <c r="HV1235" s="49"/>
      <c r="HW1235" s="49"/>
      <c r="HX1235" s="62"/>
      <c r="HY1235" s="62"/>
      <c r="HZ1235" s="62"/>
      <c r="IA1235" s="49"/>
      <c r="IB1235" s="49"/>
      <c r="IC1235" s="49"/>
      <c r="ID1235" s="49"/>
      <c r="IE1235" s="49"/>
      <c r="IF1235" s="49"/>
      <c r="IG1235" s="49"/>
      <c r="IH1235" s="49"/>
      <c r="II1235" s="49"/>
      <c r="IJ1235" s="62"/>
      <c r="IK1235" s="62"/>
      <c r="IL1235" s="62"/>
      <c r="IM1235" s="62"/>
      <c r="IN1235" s="62"/>
      <c r="IO1235" s="62"/>
      <c r="IP1235" s="62"/>
      <c r="IQ1235" s="62"/>
      <c r="IR1235" s="62"/>
      <c r="IS1235" s="62"/>
      <c r="IT1235" s="62"/>
      <c r="IU1235" s="62"/>
      <c r="IV1235" s="62"/>
      <c r="IW1235" s="62"/>
    </row>
    <row r="1236" spans="1:257">
      <c r="A1236"/>
      <c r="FT1236"/>
      <c r="FU1236"/>
      <c r="HA1236" s="49"/>
      <c r="HB1236" s="49"/>
      <c r="HC1236" s="6"/>
      <c r="HD1236" s="310"/>
      <c r="HE1236" s="224"/>
      <c r="HF1236" s="98"/>
      <c r="HH1236" s="105"/>
      <c r="HI1236" s="78"/>
      <c r="HJ1236" s="70"/>
      <c r="HK1236" s="49"/>
      <c r="HL1236" s="49"/>
      <c r="HM1236" s="49"/>
      <c r="HN1236" s="49"/>
      <c r="HO1236" s="49"/>
      <c r="HP1236" s="49"/>
      <c r="HQ1236" s="49"/>
      <c r="HR1236" s="49"/>
      <c r="HS1236" s="49"/>
      <c r="HT1236" s="49"/>
      <c r="HU1236" s="49"/>
      <c r="HV1236" s="49"/>
      <c r="HW1236" s="49"/>
      <c r="HX1236" s="49"/>
      <c r="HY1236" s="49"/>
      <c r="HZ1236" s="49"/>
      <c r="IA1236" s="62"/>
      <c r="IB1236" s="49"/>
      <c r="IC1236" s="49"/>
      <c r="ID1236" s="49"/>
      <c r="IE1236" s="49"/>
      <c r="IF1236" s="49"/>
      <c r="IG1236" s="49"/>
      <c r="IH1236" s="49"/>
      <c r="II1236" s="49"/>
      <c r="IJ1236" s="49"/>
      <c r="IK1236" s="49"/>
      <c r="IL1236" s="49"/>
      <c r="IM1236" s="49"/>
      <c r="IN1236" s="49"/>
      <c r="IO1236" s="49"/>
      <c r="IP1236" s="49"/>
      <c r="IQ1236" s="49"/>
      <c r="IR1236" s="49"/>
      <c r="IS1236" s="49"/>
      <c r="IT1236" s="49"/>
      <c r="IU1236" s="49"/>
      <c r="IV1236" s="49"/>
      <c r="IW1236" s="49"/>
    </row>
    <row r="1237" spans="1:257">
      <c r="A1237"/>
      <c r="FT1237"/>
      <c r="FU1237"/>
      <c r="HA1237" s="49"/>
      <c r="HB1237" s="49"/>
      <c r="HC1237" s="6"/>
      <c r="HD1237" s="310"/>
      <c r="HE1237" s="224"/>
      <c r="HF1237" s="98"/>
      <c r="HH1237" s="105"/>
      <c r="HI1237" s="78"/>
      <c r="HJ1237" s="70"/>
      <c r="HK1237" s="49"/>
      <c r="HL1237" s="49"/>
      <c r="HM1237" s="49"/>
      <c r="HN1237" s="49"/>
      <c r="HO1237" s="49"/>
      <c r="HP1237" s="49"/>
      <c r="HQ1237" s="49"/>
      <c r="HR1237" s="49"/>
      <c r="HS1237" s="49"/>
      <c r="HT1237" s="49"/>
      <c r="HU1237" s="49"/>
      <c r="HV1237" s="49"/>
      <c r="HW1237" s="49"/>
      <c r="HX1237" s="49"/>
      <c r="HY1237" s="49"/>
      <c r="HZ1237" s="49"/>
      <c r="IA1237" s="62"/>
      <c r="IB1237" s="49"/>
      <c r="IC1237" s="49"/>
      <c r="ID1237" s="49"/>
      <c r="IE1237" s="49"/>
      <c r="IF1237" s="49"/>
      <c r="IG1237" s="49"/>
      <c r="IH1237" s="49"/>
      <c r="II1237" s="49"/>
      <c r="IJ1237" s="49"/>
      <c r="IK1237" s="49"/>
      <c r="IL1237" s="49"/>
      <c r="IM1237" s="49"/>
      <c r="IN1237" s="49"/>
      <c r="IO1237" s="49"/>
      <c r="IP1237" s="49"/>
      <c r="IQ1237" s="49"/>
      <c r="IR1237" s="49"/>
      <c r="IS1237" s="49"/>
      <c r="IT1237" s="49"/>
      <c r="IU1237" s="49"/>
      <c r="IV1237" s="49"/>
      <c r="IW1237" s="49"/>
    </row>
    <row r="1238" spans="1:257">
      <c r="A1238"/>
      <c r="FT1238"/>
      <c r="FU1238"/>
      <c r="HA1238" s="49"/>
      <c r="HB1238" s="49"/>
      <c r="HC1238" s="6"/>
      <c r="HD1238" s="310"/>
      <c r="HE1238" s="224"/>
      <c r="HF1238" s="98"/>
      <c r="HH1238" s="105"/>
      <c r="HI1238" s="78"/>
      <c r="HJ1238" s="70"/>
      <c r="HK1238" s="49"/>
      <c r="HL1238" s="49"/>
      <c r="HM1238" s="49"/>
      <c r="HN1238" s="49"/>
      <c r="HO1238" s="49"/>
      <c r="HP1238" s="49"/>
      <c r="HQ1238" s="49"/>
      <c r="HR1238" s="49"/>
      <c r="HS1238" s="49"/>
      <c r="HT1238" s="49"/>
      <c r="HU1238" s="49"/>
      <c r="HV1238" s="62"/>
      <c r="HW1238" s="62"/>
      <c r="HX1238" s="49"/>
      <c r="HY1238" s="49"/>
      <c r="HZ1238" s="49"/>
      <c r="IA1238" s="62"/>
      <c r="IB1238" s="62"/>
      <c r="IC1238" s="62"/>
      <c r="ID1238" s="62"/>
      <c r="IE1238" s="62"/>
      <c r="IF1238" s="62"/>
      <c r="IG1238" s="49"/>
      <c r="IH1238" s="49"/>
      <c r="II1238" s="49"/>
      <c r="IJ1238" s="49"/>
      <c r="IK1238" s="49"/>
      <c r="IL1238" s="49"/>
      <c r="IM1238" s="49"/>
      <c r="IN1238" s="49"/>
      <c r="IO1238" s="49"/>
      <c r="IP1238" s="49"/>
      <c r="IQ1238" s="49"/>
      <c r="IR1238" s="49"/>
      <c r="IS1238" s="49"/>
      <c r="IT1238" s="49"/>
      <c r="IU1238" s="49"/>
      <c r="IV1238" s="49"/>
      <c r="IW1238" s="49"/>
    </row>
    <row r="1239" spans="1:257">
      <c r="A1239"/>
      <c r="FT1239"/>
      <c r="FU1239"/>
      <c r="HA1239" s="49"/>
      <c r="HB1239" s="49"/>
      <c r="HC1239" s="6"/>
      <c r="HD1239" s="310"/>
      <c r="HE1239" s="224"/>
      <c r="HF1239" s="98"/>
      <c r="HH1239" s="105"/>
      <c r="HI1239" s="78"/>
      <c r="HJ1239" s="70"/>
      <c r="HK1239" s="49"/>
      <c r="HL1239" s="49"/>
      <c r="HM1239" s="49"/>
      <c r="HN1239" s="49"/>
      <c r="HO1239" s="49"/>
      <c r="HP1239" s="49"/>
      <c r="HQ1239" s="49"/>
      <c r="HR1239" s="49"/>
      <c r="HS1239" s="49"/>
      <c r="HT1239" s="49"/>
      <c r="HU1239" s="49"/>
      <c r="HV1239" s="62"/>
      <c r="HW1239" s="62"/>
      <c r="HX1239" s="62"/>
      <c r="HY1239" s="62"/>
      <c r="HZ1239" s="62"/>
      <c r="IA1239" s="49"/>
      <c r="IB1239" s="62"/>
      <c r="IC1239" s="62"/>
      <c r="ID1239" s="62"/>
      <c r="IE1239" s="62"/>
      <c r="IF1239" s="62"/>
      <c r="IG1239" s="49"/>
      <c r="IH1239" s="49"/>
      <c r="II1239" s="49"/>
      <c r="IJ1239" s="49"/>
      <c r="IK1239" s="49"/>
      <c r="IL1239" s="49"/>
      <c r="IM1239" s="49"/>
      <c r="IN1239" s="49"/>
      <c r="IO1239" s="49"/>
      <c r="IP1239" s="49"/>
      <c r="IQ1239" s="49"/>
      <c r="IR1239" s="49"/>
      <c r="IS1239" s="49"/>
      <c r="IT1239" s="49"/>
      <c r="IU1239" s="49"/>
      <c r="IV1239" s="49"/>
      <c r="IW1239" s="49"/>
    </row>
    <row r="1240" spans="1:257">
      <c r="A1240"/>
      <c r="FT1240"/>
      <c r="FU1240"/>
      <c r="HA1240" s="49"/>
      <c r="HB1240" s="49"/>
      <c r="HC1240" s="6"/>
      <c r="HD1240" s="310"/>
      <c r="HE1240" s="224"/>
      <c r="HF1240" s="98"/>
      <c r="HH1240" s="105"/>
      <c r="HI1240" s="78"/>
      <c r="HJ1240" s="70"/>
      <c r="HK1240" s="49"/>
      <c r="HL1240" s="49"/>
      <c r="HM1240" s="49"/>
      <c r="HN1240" s="49"/>
      <c r="HO1240" s="49"/>
      <c r="HP1240" s="49"/>
      <c r="HQ1240" s="49"/>
      <c r="HR1240" s="49"/>
      <c r="HS1240" s="49"/>
      <c r="HT1240" s="49"/>
      <c r="HU1240" s="49"/>
      <c r="HV1240" s="49"/>
      <c r="HW1240" s="49"/>
      <c r="HX1240" s="62"/>
      <c r="HY1240" s="62"/>
      <c r="HZ1240" s="62"/>
      <c r="IA1240" s="49"/>
      <c r="IB1240" s="62"/>
      <c r="IC1240" s="62"/>
      <c r="ID1240" s="62"/>
      <c r="IE1240" s="62"/>
      <c r="IF1240" s="62"/>
      <c r="IG1240" s="62"/>
      <c r="IH1240" s="62"/>
      <c r="II1240" s="49"/>
      <c r="IJ1240" s="49"/>
      <c r="IK1240" s="49"/>
      <c r="IL1240" s="49"/>
      <c r="IM1240" s="49"/>
      <c r="IN1240" s="49"/>
      <c r="IO1240" s="49"/>
      <c r="IP1240" s="49"/>
      <c r="IQ1240" s="49"/>
      <c r="IR1240" s="49"/>
      <c r="IS1240" s="49"/>
      <c r="IT1240" s="49"/>
      <c r="IU1240" s="49"/>
      <c r="IV1240" s="49"/>
      <c r="IW1240" s="49"/>
    </row>
    <row r="1241" spans="1:257">
      <c r="A1241"/>
      <c r="FT1241"/>
      <c r="FU1241"/>
      <c r="HA1241" s="62"/>
      <c r="HB1241" s="62"/>
      <c r="HC1241" s="6"/>
      <c r="HD1241" s="311"/>
      <c r="HE1241" s="225"/>
      <c r="HF1241" s="99"/>
      <c r="HH1241" s="106"/>
      <c r="HI1241" s="78"/>
      <c r="HJ1241" s="73"/>
      <c r="HK1241" s="62"/>
      <c r="HL1241" s="62"/>
      <c r="HM1241" s="62"/>
      <c r="HN1241" s="62"/>
      <c r="HO1241" s="62"/>
      <c r="HP1241" s="62"/>
      <c r="HQ1241" s="62"/>
      <c r="HR1241" s="62"/>
      <c r="HS1241" s="62"/>
      <c r="HT1241" s="62"/>
      <c r="HU1241" s="62"/>
      <c r="HV1241" s="49"/>
      <c r="HW1241" s="49"/>
      <c r="HX1241" s="49"/>
      <c r="HY1241" s="49"/>
      <c r="HZ1241" s="49"/>
      <c r="IA1241" s="49"/>
      <c r="IB1241" s="49"/>
      <c r="IC1241" s="49"/>
      <c r="ID1241" s="49"/>
      <c r="IE1241" s="49"/>
      <c r="IF1241" s="49"/>
      <c r="IG1241" s="62"/>
      <c r="IH1241" s="62"/>
      <c r="II1241" s="49"/>
      <c r="IJ1241" s="49"/>
      <c r="IK1241" s="49"/>
      <c r="IL1241" s="49"/>
      <c r="IM1241" s="49"/>
      <c r="IN1241" s="49"/>
      <c r="IO1241" s="49"/>
      <c r="IP1241" s="49"/>
      <c r="IQ1241" s="49"/>
      <c r="IR1241" s="49"/>
      <c r="IS1241" s="49"/>
      <c r="IT1241" s="49"/>
      <c r="IU1241" s="49"/>
      <c r="IV1241" s="49"/>
      <c r="IW1241" s="49"/>
    </row>
    <row r="1242" spans="1:257">
      <c r="A1242"/>
      <c r="FT1242"/>
      <c r="FU1242"/>
      <c r="HA1242" s="62"/>
      <c r="HB1242" s="62"/>
      <c r="HC1242" s="6"/>
      <c r="HD1242" s="310"/>
      <c r="HE1242" s="224"/>
      <c r="HF1242" s="98"/>
      <c r="HH1242" s="105"/>
      <c r="HI1242" s="78"/>
      <c r="HJ1242" s="73"/>
      <c r="HK1242" s="62"/>
      <c r="HL1242" s="62"/>
      <c r="HM1242" s="62"/>
      <c r="HN1242" s="62"/>
      <c r="HO1242" s="62"/>
      <c r="HP1242" s="62"/>
      <c r="HQ1242" s="62"/>
      <c r="HR1242" s="62"/>
      <c r="HS1242" s="62"/>
      <c r="HT1242" s="62"/>
      <c r="HU1242" s="62"/>
      <c r="HV1242" s="49"/>
      <c r="HW1242" s="49"/>
      <c r="HX1242" s="49"/>
      <c r="HY1242" s="49"/>
      <c r="HZ1242" s="49"/>
      <c r="IA1242" s="62"/>
      <c r="IB1242" s="49"/>
      <c r="IC1242" s="49"/>
      <c r="ID1242" s="49"/>
      <c r="IE1242" s="49"/>
      <c r="IF1242" s="49"/>
      <c r="IG1242" s="62"/>
      <c r="IH1242" s="62"/>
      <c r="II1242" s="62"/>
      <c r="IJ1242" s="49"/>
      <c r="IK1242" s="49"/>
      <c r="IL1242" s="49"/>
      <c r="IM1242" s="49"/>
      <c r="IN1242" s="49"/>
      <c r="IO1242" s="49"/>
      <c r="IP1242" s="49"/>
      <c r="IQ1242" s="49"/>
      <c r="IR1242" s="49"/>
      <c r="IS1242" s="49"/>
      <c r="IT1242" s="49"/>
      <c r="IU1242" s="49"/>
      <c r="IV1242" s="49"/>
      <c r="IW1242" s="49"/>
    </row>
    <row r="1243" spans="1:257">
      <c r="A1243"/>
      <c r="FT1243"/>
      <c r="FU1243"/>
      <c r="HA1243" s="62"/>
      <c r="HB1243" s="62"/>
      <c r="HC1243" s="6"/>
      <c r="HD1243" s="310"/>
      <c r="HE1243" s="224"/>
      <c r="HF1243" s="98"/>
      <c r="HH1243" s="105"/>
      <c r="HI1243" s="78"/>
      <c r="HJ1243" s="73"/>
      <c r="HK1243" s="62"/>
      <c r="HL1243" s="62"/>
      <c r="HM1243" s="62"/>
      <c r="HN1243" s="62"/>
      <c r="HO1243" s="62"/>
      <c r="HP1243" s="62"/>
      <c r="HQ1243" s="62"/>
      <c r="HR1243" s="62"/>
      <c r="HS1243" s="62"/>
      <c r="HT1243" s="62"/>
      <c r="HU1243" s="62"/>
      <c r="HV1243" s="49"/>
      <c r="HW1243" s="49"/>
      <c r="HX1243" s="49"/>
      <c r="HY1243" s="49"/>
      <c r="HZ1243" s="49"/>
      <c r="IA1243" s="62"/>
      <c r="IB1243" s="49"/>
      <c r="IC1243" s="49"/>
      <c r="ID1243" s="49"/>
      <c r="IE1243" s="49"/>
      <c r="IF1243" s="49"/>
      <c r="IG1243" s="49"/>
      <c r="IH1243" s="49"/>
      <c r="II1243" s="62"/>
      <c r="IJ1243" s="62"/>
      <c r="IK1243" s="62"/>
      <c r="IL1243" s="49"/>
      <c r="IM1243" s="49"/>
      <c r="IN1243" s="49"/>
      <c r="IO1243" s="49"/>
      <c r="IP1243" s="49"/>
      <c r="IQ1243" s="49"/>
      <c r="IR1243" s="49"/>
      <c r="IS1243" s="49"/>
      <c r="IT1243" s="49"/>
      <c r="IU1243" s="49"/>
      <c r="IV1243" s="49"/>
      <c r="IW1243" s="49"/>
    </row>
    <row r="1244" spans="1:257">
      <c r="A1244"/>
      <c r="FT1244"/>
      <c r="FU1244"/>
      <c r="HA1244" s="62"/>
      <c r="HB1244" s="62"/>
      <c r="HC1244" s="6"/>
      <c r="HD1244" s="310"/>
      <c r="HE1244" s="224"/>
      <c r="HF1244" s="98"/>
      <c r="HH1244" s="105"/>
      <c r="HI1244" s="78"/>
      <c r="HJ1244" s="73"/>
      <c r="HK1244" s="62"/>
      <c r="HL1244" s="62"/>
      <c r="HM1244" s="62"/>
      <c r="HN1244" s="62"/>
      <c r="HO1244" s="62"/>
      <c r="HP1244" s="62"/>
      <c r="HQ1244" s="62"/>
      <c r="HR1244" s="62"/>
      <c r="HS1244" s="62"/>
      <c r="HT1244" s="62"/>
      <c r="HU1244" s="62"/>
      <c r="HV1244" s="49"/>
      <c r="HW1244" s="49"/>
      <c r="HX1244" s="49"/>
      <c r="HY1244" s="49"/>
      <c r="HZ1244" s="49"/>
      <c r="IA1244" s="49"/>
      <c r="IB1244" s="62"/>
      <c r="IC1244" s="62"/>
      <c r="ID1244" s="62"/>
      <c r="IE1244" s="62"/>
      <c r="IF1244" s="62"/>
      <c r="IG1244" s="49"/>
      <c r="IH1244" s="49"/>
      <c r="II1244" s="62"/>
      <c r="IJ1244" s="62"/>
      <c r="IK1244" s="62"/>
      <c r="IL1244" s="49"/>
      <c r="IM1244" s="49"/>
      <c r="IN1244" s="49"/>
      <c r="IO1244" s="49"/>
      <c r="IP1244" s="49"/>
      <c r="IQ1244" s="49"/>
      <c r="IR1244" s="49"/>
      <c r="IS1244" s="49"/>
      <c r="IT1244" s="49"/>
      <c r="IU1244" s="49"/>
      <c r="IV1244" s="49"/>
      <c r="IW1244" s="49"/>
    </row>
    <row r="1245" spans="1:257">
      <c r="A1245"/>
      <c r="FT1245"/>
      <c r="FU1245"/>
      <c r="HA1245" s="49"/>
      <c r="HB1245" s="49"/>
      <c r="HC1245" s="6"/>
      <c r="HD1245" s="310"/>
      <c r="HE1245" s="224"/>
      <c r="HF1245" s="98"/>
      <c r="HH1245" s="105"/>
      <c r="HI1245" s="78"/>
      <c r="HJ1245" s="70"/>
      <c r="HK1245" s="49"/>
      <c r="HL1245" s="49"/>
      <c r="HM1245" s="49"/>
      <c r="HN1245" s="49"/>
      <c r="HO1245" s="49"/>
      <c r="HP1245" s="49"/>
      <c r="HQ1245" s="49"/>
      <c r="HR1245" s="49"/>
      <c r="HS1245" s="49"/>
      <c r="HT1245" s="49"/>
      <c r="HU1245" s="49"/>
      <c r="HV1245" s="49"/>
      <c r="HW1245" s="49"/>
      <c r="HX1245" s="49"/>
      <c r="HY1245" s="49"/>
      <c r="HZ1245" s="49"/>
      <c r="IA1245" s="49"/>
      <c r="IB1245" s="62"/>
      <c r="IC1245" s="62"/>
      <c r="ID1245" s="62"/>
      <c r="IE1245" s="62"/>
      <c r="IF1245" s="62"/>
      <c r="IG1245" s="49"/>
      <c r="IH1245" s="49"/>
      <c r="II1245" s="49"/>
      <c r="IJ1245" s="62"/>
      <c r="IK1245" s="62"/>
      <c r="IL1245" s="62"/>
      <c r="IM1245" s="62"/>
      <c r="IN1245" s="62"/>
      <c r="IO1245" s="62"/>
      <c r="IP1245" s="62"/>
      <c r="IQ1245" s="62"/>
      <c r="IR1245" s="62"/>
      <c r="IS1245" s="62"/>
      <c r="IT1245" s="62"/>
      <c r="IU1245" s="62"/>
      <c r="IV1245" s="62"/>
      <c r="IW1245" s="49"/>
    </row>
    <row r="1246" spans="1:257">
      <c r="A1246"/>
      <c r="FT1246"/>
      <c r="FU1246"/>
      <c r="HA1246" s="49"/>
      <c r="HB1246" s="49"/>
      <c r="HC1246" s="6"/>
      <c r="HD1246" s="310"/>
      <c r="HE1246" s="224"/>
      <c r="HF1246" s="98"/>
      <c r="HH1246" s="105"/>
      <c r="HI1246" s="78"/>
      <c r="HJ1246" s="70"/>
      <c r="HK1246" s="49"/>
      <c r="HL1246" s="49"/>
      <c r="HM1246" s="49"/>
      <c r="HN1246" s="49"/>
      <c r="HO1246" s="49"/>
      <c r="HP1246" s="49"/>
      <c r="HQ1246" s="49"/>
      <c r="HR1246" s="49"/>
      <c r="HS1246" s="49"/>
      <c r="HT1246" s="49"/>
      <c r="HU1246" s="49"/>
      <c r="HV1246" s="62"/>
      <c r="HW1246" s="62"/>
      <c r="HX1246" s="49"/>
      <c r="HY1246" s="49"/>
      <c r="HZ1246" s="49"/>
      <c r="IA1246" s="49"/>
      <c r="IB1246" s="49"/>
      <c r="IC1246" s="49"/>
      <c r="ID1246" s="49"/>
      <c r="IE1246" s="49"/>
      <c r="IF1246" s="49"/>
      <c r="IG1246" s="62"/>
      <c r="IH1246" s="62"/>
      <c r="II1246" s="49"/>
      <c r="IJ1246" s="49"/>
      <c r="IK1246" s="49"/>
      <c r="IL1246" s="62"/>
      <c r="IM1246" s="62"/>
      <c r="IN1246" s="62"/>
      <c r="IO1246" s="62"/>
      <c r="IP1246" s="62"/>
      <c r="IQ1246" s="62"/>
      <c r="IR1246" s="62"/>
      <c r="IS1246" s="62"/>
      <c r="IT1246" s="62"/>
      <c r="IU1246" s="62"/>
      <c r="IV1246" s="62"/>
      <c r="IW1246" s="62"/>
    </row>
    <row r="1247" spans="1:257">
      <c r="A1247"/>
      <c r="FT1247"/>
      <c r="FU1247"/>
      <c r="HA1247" s="49"/>
      <c r="HB1247" s="49"/>
      <c r="HC1247" s="6"/>
      <c r="HD1247" s="310"/>
      <c r="HE1247" s="224"/>
      <c r="HF1247" s="98"/>
      <c r="HH1247" s="105"/>
      <c r="HI1247" s="78"/>
      <c r="HJ1247" s="70"/>
      <c r="HK1247" s="49"/>
      <c r="HL1247" s="49"/>
      <c r="HM1247" s="49"/>
      <c r="HN1247" s="49"/>
      <c r="HO1247" s="49"/>
      <c r="HP1247" s="49"/>
      <c r="HQ1247" s="49"/>
      <c r="HR1247" s="49"/>
      <c r="HS1247" s="49"/>
      <c r="HT1247" s="49"/>
      <c r="HU1247" s="49"/>
      <c r="HV1247" s="62"/>
      <c r="HW1247" s="62"/>
      <c r="HX1247" s="62"/>
      <c r="HY1247" s="62"/>
      <c r="HZ1247" s="62"/>
      <c r="IA1247" s="49"/>
      <c r="IB1247" s="49"/>
      <c r="IC1247" s="49"/>
      <c r="ID1247" s="49"/>
      <c r="IE1247" s="49"/>
      <c r="IF1247" s="49"/>
      <c r="IG1247" s="62"/>
      <c r="IH1247" s="62"/>
      <c r="II1247" s="62"/>
      <c r="IJ1247" s="49"/>
      <c r="IK1247" s="49"/>
      <c r="IL1247" s="62"/>
      <c r="IM1247" s="62"/>
      <c r="IN1247" s="62"/>
      <c r="IO1247" s="62"/>
      <c r="IP1247" s="62"/>
      <c r="IQ1247" s="62"/>
      <c r="IR1247" s="62"/>
      <c r="IS1247" s="62"/>
      <c r="IT1247" s="62"/>
      <c r="IU1247" s="62"/>
      <c r="IV1247" s="62"/>
      <c r="IW1247" s="62"/>
    </row>
    <row r="1248" spans="1:257">
      <c r="A1248"/>
      <c r="FT1248"/>
      <c r="FU1248"/>
      <c r="HA1248" s="62"/>
      <c r="HB1248" s="62"/>
      <c r="HC1248" s="6"/>
      <c r="HD1248" s="310"/>
      <c r="HE1248" s="224"/>
      <c r="HF1248" s="98"/>
      <c r="HH1248" s="105"/>
      <c r="HI1248" s="78"/>
      <c r="HJ1248" s="73"/>
      <c r="HK1248" s="62"/>
      <c r="HL1248" s="62"/>
      <c r="HM1248" s="62"/>
      <c r="HN1248" s="62"/>
      <c r="HO1248" s="62"/>
      <c r="HP1248" s="62"/>
      <c r="HQ1248" s="62"/>
      <c r="HR1248" s="62"/>
      <c r="HS1248" s="62"/>
      <c r="HT1248" s="62"/>
      <c r="HU1248" s="62"/>
      <c r="HV1248" s="62"/>
      <c r="HW1248" s="62"/>
      <c r="HX1248" s="62"/>
      <c r="HY1248" s="62"/>
      <c r="HZ1248" s="62"/>
      <c r="IA1248" s="49"/>
      <c r="IB1248" s="49"/>
      <c r="IC1248" s="49"/>
      <c r="ID1248" s="49"/>
      <c r="IE1248" s="49"/>
      <c r="IF1248" s="49"/>
      <c r="IG1248" s="49"/>
      <c r="IH1248" s="49"/>
      <c r="II1248" s="62"/>
      <c r="IJ1248" s="62"/>
      <c r="IK1248" s="62"/>
      <c r="IL1248" s="62"/>
      <c r="IM1248" s="62"/>
      <c r="IN1248" s="62"/>
      <c r="IO1248" s="62"/>
      <c r="IP1248" s="62"/>
      <c r="IQ1248" s="62"/>
      <c r="IR1248" s="62"/>
      <c r="IS1248" s="62"/>
      <c r="IT1248" s="62"/>
      <c r="IU1248" s="62"/>
      <c r="IV1248" s="62"/>
      <c r="IW1248" s="62"/>
    </row>
    <row r="1249" spans="1:257">
      <c r="A1249"/>
      <c r="FT1249"/>
      <c r="FU1249"/>
      <c r="HA1249" s="62"/>
      <c r="HB1249" s="62"/>
      <c r="HC1249" s="6"/>
      <c r="HD1249" s="310"/>
      <c r="HE1249" s="224"/>
      <c r="HF1249" s="98"/>
      <c r="HH1249" s="105"/>
      <c r="HI1249" s="78"/>
      <c r="HJ1249" s="73"/>
      <c r="HK1249" s="62"/>
      <c r="HL1249" s="62"/>
      <c r="HM1249" s="62"/>
      <c r="HN1249" s="62"/>
      <c r="HO1249" s="62"/>
      <c r="HP1249" s="62"/>
      <c r="HQ1249" s="62"/>
      <c r="HR1249" s="62"/>
      <c r="HS1249" s="62"/>
      <c r="HT1249" s="62"/>
      <c r="HU1249" s="62"/>
      <c r="HV1249" s="49"/>
      <c r="HW1249" s="49"/>
      <c r="HX1249" s="62"/>
      <c r="HY1249" s="62"/>
      <c r="HZ1249" s="62"/>
      <c r="IA1249" s="49"/>
      <c r="IB1249" s="49"/>
      <c r="IC1249" s="49"/>
      <c r="ID1249" s="49"/>
      <c r="IE1249" s="49"/>
      <c r="IF1249" s="49"/>
      <c r="IG1249" s="49"/>
      <c r="IH1249" s="49"/>
      <c r="II1249" s="49"/>
      <c r="IJ1249" s="62"/>
      <c r="IK1249" s="62"/>
      <c r="IL1249" s="62"/>
      <c r="IM1249" s="62"/>
      <c r="IN1249" s="62"/>
      <c r="IO1249" s="62"/>
      <c r="IP1249" s="62"/>
      <c r="IQ1249" s="62"/>
      <c r="IR1249" s="62"/>
      <c r="IS1249" s="62"/>
      <c r="IT1249" s="62"/>
      <c r="IU1249" s="62"/>
      <c r="IV1249" s="62"/>
      <c r="IW1249" s="62"/>
    </row>
    <row r="1250" spans="1:257">
      <c r="A1250"/>
      <c r="FT1250"/>
      <c r="FU1250"/>
      <c r="HA1250" s="49"/>
      <c r="HB1250" s="49"/>
      <c r="HC1250" s="6"/>
      <c r="HD1250" s="310"/>
      <c r="HE1250" s="224"/>
      <c r="HF1250" s="98"/>
      <c r="HH1250" s="105"/>
      <c r="HI1250" s="78"/>
      <c r="HJ1250" s="70"/>
      <c r="HK1250" s="49"/>
      <c r="HL1250" s="49"/>
      <c r="HM1250" s="49"/>
      <c r="HN1250" s="49"/>
      <c r="HO1250" s="49"/>
      <c r="HP1250" s="49"/>
      <c r="HQ1250" s="49"/>
      <c r="HR1250" s="49"/>
      <c r="HS1250" s="49"/>
      <c r="HT1250" s="49"/>
      <c r="HU1250" s="49"/>
      <c r="HV1250" s="49"/>
      <c r="HW1250" s="49"/>
      <c r="HX1250" s="49"/>
      <c r="HY1250" s="49"/>
      <c r="HZ1250" s="49"/>
      <c r="IA1250" s="62"/>
      <c r="IB1250" s="49"/>
      <c r="IC1250" s="49"/>
      <c r="ID1250" s="49"/>
      <c r="IE1250" s="49"/>
      <c r="IF1250" s="49"/>
      <c r="IG1250" s="49"/>
      <c r="IH1250" s="49"/>
      <c r="II1250" s="49"/>
      <c r="IJ1250" s="49"/>
      <c r="IK1250" s="49"/>
      <c r="IL1250" s="49"/>
      <c r="IM1250" s="49"/>
      <c r="IN1250" s="49"/>
      <c r="IO1250" s="49"/>
      <c r="IP1250" s="49"/>
      <c r="IQ1250" s="49"/>
      <c r="IR1250" s="49"/>
      <c r="IS1250" s="49"/>
      <c r="IT1250" s="49"/>
      <c r="IU1250" s="49"/>
      <c r="IV1250" s="49"/>
      <c r="IW1250" s="49"/>
    </row>
    <row r="1251" spans="1:257">
      <c r="A1251"/>
      <c r="FT1251"/>
      <c r="FU1251"/>
      <c r="HA1251" s="49"/>
      <c r="HB1251" s="49"/>
      <c r="HC1251" s="6"/>
      <c r="HD1251" s="310"/>
      <c r="HE1251" s="224"/>
      <c r="HF1251" s="98"/>
      <c r="HH1251" s="105"/>
      <c r="HI1251" s="78"/>
      <c r="HJ1251" s="70"/>
      <c r="HK1251" s="49"/>
      <c r="HL1251" s="49"/>
      <c r="HM1251" s="49"/>
      <c r="HN1251" s="49"/>
      <c r="HO1251" s="49"/>
      <c r="HP1251" s="49"/>
      <c r="HQ1251" s="49"/>
      <c r="HR1251" s="49"/>
      <c r="HS1251" s="49"/>
      <c r="HT1251" s="49"/>
      <c r="HU1251" s="49"/>
      <c r="HV1251" s="49"/>
      <c r="HW1251" s="49"/>
      <c r="HX1251" s="49"/>
      <c r="HY1251" s="49"/>
      <c r="HZ1251" s="49"/>
      <c r="IA1251" s="62"/>
      <c r="IB1251" s="49"/>
      <c r="IC1251" s="49"/>
      <c r="ID1251" s="49"/>
      <c r="IE1251" s="49"/>
      <c r="IF1251" s="49"/>
      <c r="IG1251" s="49"/>
      <c r="IH1251" s="49"/>
      <c r="II1251" s="49"/>
      <c r="IJ1251" s="49"/>
      <c r="IK1251" s="49"/>
      <c r="IL1251" s="49"/>
      <c r="IM1251" s="49"/>
      <c r="IN1251" s="49"/>
      <c r="IO1251" s="49"/>
      <c r="IP1251" s="49"/>
      <c r="IQ1251" s="49"/>
      <c r="IR1251" s="49"/>
      <c r="IS1251" s="49"/>
      <c r="IT1251" s="49"/>
      <c r="IU1251" s="49"/>
      <c r="IV1251" s="49"/>
      <c r="IW1251" s="49"/>
    </row>
    <row r="1252" spans="1:257">
      <c r="A1252"/>
      <c r="FT1252"/>
      <c r="FU1252"/>
      <c r="HA1252" s="49"/>
      <c r="HB1252" s="49"/>
      <c r="HC1252" s="6"/>
      <c r="HD1252" s="310"/>
      <c r="HE1252" s="224"/>
      <c r="HF1252" s="98"/>
      <c r="HH1252" s="105"/>
      <c r="HI1252" s="78"/>
      <c r="HJ1252" s="70"/>
      <c r="HK1252" s="49"/>
      <c r="HL1252" s="49"/>
      <c r="HM1252" s="49"/>
      <c r="HN1252" s="49"/>
      <c r="HO1252" s="49"/>
      <c r="HP1252" s="49"/>
      <c r="HQ1252" s="49"/>
      <c r="HR1252" s="49"/>
      <c r="HS1252" s="49"/>
      <c r="HT1252" s="49"/>
      <c r="HU1252" s="49"/>
      <c r="HV1252" s="62"/>
      <c r="HW1252" s="62"/>
      <c r="HX1252" s="49"/>
      <c r="HY1252" s="49"/>
      <c r="HZ1252" s="49"/>
      <c r="IA1252" s="62"/>
      <c r="IB1252" s="62"/>
      <c r="IC1252" s="62"/>
      <c r="ID1252" s="62"/>
      <c r="IE1252" s="62"/>
      <c r="IF1252" s="62"/>
      <c r="IG1252" s="49"/>
      <c r="IH1252" s="49"/>
      <c r="II1252" s="49"/>
      <c r="IJ1252" s="49"/>
      <c r="IK1252" s="49"/>
      <c r="IL1252" s="49"/>
      <c r="IM1252" s="49"/>
      <c r="IN1252" s="49"/>
      <c r="IO1252" s="49"/>
      <c r="IP1252" s="49"/>
      <c r="IQ1252" s="49"/>
      <c r="IR1252" s="49"/>
      <c r="IS1252" s="49"/>
      <c r="IT1252" s="49"/>
      <c r="IU1252" s="49"/>
      <c r="IV1252" s="49"/>
      <c r="IW1252" s="49"/>
    </row>
    <row r="1253" spans="1:257">
      <c r="A1253"/>
      <c r="FT1253"/>
      <c r="FU1253"/>
      <c r="HA1253" s="49"/>
      <c r="HB1253" s="49"/>
      <c r="HC1253" s="6"/>
      <c r="HD1253" s="310"/>
      <c r="HE1253" s="224"/>
      <c r="HF1253" s="98"/>
      <c r="HH1253" s="105"/>
      <c r="HI1253" s="78"/>
      <c r="HJ1253" s="70"/>
      <c r="HK1253" s="49"/>
      <c r="HL1253" s="49"/>
      <c r="HM1253" s="49"/>
      <c r="HN1253" s="49"/>
      <c r="HO1253" s="49"/>
      <c r="HP1253" s="49"/>
      <c r="HQ1253" s="49"/>
      <c r="HR1253" s="49"/>
      <c r="HS1253" s="49"/>
      <c r="HT1253" s="49"/>
      <c r="HU1253" s="49"/>
      <c r="HV1253" s="62"/>
      <c r="HW1253" s="62"/>
      <c r="HX1253" s="62"/>
      <c r="HY1253" s="62"/>
      <c r="HZ1253" s="62"/>
      <c r="IA1253" s="49"/>
      <c r="IB1253" s="62"/>
      <c r="IC1253" s="62"/>
      <c r="ID1253" s="62"/>
      <c r="IE1253" s="62"/>
      <c r="IF1253" s="62"/>
      <c r="IG1253" s="49"/>
      <c r="IH1253" s="49"/>
      <c r="II1253" s="49"/>
      <c r="IJ1253" s="49"/>
      <c r="IK1253" s="49"/>
      <c r="IL1253" s="49"/>
      <c r="IM1253" s="49"/>
      <c r="IN1253" s="49"/>
      <c r="IO1253" s="49"/>
      <c r="IP1253" s="49"/>
      <c r="IQ1253" s="49"/>
      <c r="IR1253" s="49"/>
      <c r="IS1253" s="49"/>
      <c r="IT1253" s="49"/>
      <c r="IU1253" s="49"/>
      <c r="IV1253" s="49"/>
      <c r="IW1253" s="49"/>
    </row>
    <row r="1254" spans="1:257">
      <c r="A1254"/>
      <c r="FT1254"/>
      <c r="FU1254"/>
      <c r="HA1254" s="49"/>
      <c r="HB1254" s="49"/>
      <c r="HC1254" s="6"/>
      <c r="HD1254" s="310"/>
      <c r="HE1254" s="224"/>
      <c r="HF1254" s="98"/>
      <c r="HH1254" s="105"/>
      <c r="HI1254" s="78"/>
      <c r="HJ1254" s="70"/>
      <c r="HK1254" s="49"/>
      <c r="HL1254" s="49"/>
      <c r="HM1254" s="49"/>
      <c r="HN1254" s="49"/>
      <c r="HO1254" s="49"/>
      <c r="HP1254" s="49"/>
      <c r="HQ1254" s="49"/>
      <c r="HR1254" s="49"/>
      <c r="HS1254" s="49"/>
      <c r="HT1254" s="49"/>
      <c r="HU1254" s="49"/>
      <c r="HV1254" s="49"/>
      <c r="HW1254" s="49"/>
      <c r="HX1254" s="62"/>
      <c r="HY1254" s="62"/>
      <c r="HZ1254" s="62"/>
      <c r="IA1254" s="49"/>
      <c r="IB1254" s="62"/>
      <c r="IC1254" s="62"/>
      <c r="ID1254" s="62"/>
      <c r="IE1254" s="62"/>
      <c r="IF1254" s="62"/>
      <c r="IG1254" s="62"/>
      <c r="IH1254" s="62"/>
      <c r="II1254" s="49"/>
      <c r="IJ1254" s="49"/>
      <c r="IK1254" s="49"/>
      <c r="IL1254" s="49"/>
      <c r="IM1254" s="49"/>
      <c r="IN1254" s="49"/>
      <c r="IO1254" s="49"/>
      <c r="IP1254" s="49"/>
      <c r="IQ1254" s="49"/>
      <c r="IR1254" s="49"/>
      <c r="IS1254" s="49"/>
      <c r="IT1254" s="49"/>
      <c r="IU1254" s="49"/>
      <c r="IV1254" s="49"/>
      <c r="IW1254" s="49"/>
    </row>
    <row r="1255" spans="1:257">
      <c r="A1255"/>
      <c r="FT1255"/>
      <c r="FU1255"/>
      <c r="HA1255" s="62"/>
      <c r="HB1255" s="62"/>
      <c r="HC1255" s="6"/>
      <c r="HD1255" s="311"/>
      <c r="HE1255" s="225"/>
      <c r="HF1255" s="99"/>
      <c r="HH1255" s="106"/>
      <c r="HI1255" s="78"/>
      <c r="HJ1255" s="73"/>
      <c r="HK1255" s="62"/>
      <c r="HL1255" s="62"/>
      <c r="HM1255" s="62"/>
      <c r="HN1255" s="62"/>
      <c r="HO1255" s="62"/>
      <c r="HP1255" s="62"/>
      <c r="HQ1255" s="62"/>
      <c r="HR1255" s="62"/>
      <c r="HS1255" s="62"/>
      <c r="HT1255" s="62"/>
      <c r="HU1255" s="62"/>
      <c r="HV1255" s="49"/>
      <c r="HW1255" s="49"/>
      <c r="HX1255" s="49"/>
      <c r="HY1255" s="49"/>
      <c r="HZ1255" s="49"/>
      <c r="IA1255" s="49"/>
      <c r="IB1255" s="49"/>
      <c r="IC1255" s="49"/>
      <c r="ID1255" s="49"/>
      <c r="IE1255" s="49"/>
      <c r="IF1255" s="49"/>
      <c r="IG1255" s="62"/>
      <c r="IH1255" s="62"/>
      <c r="II1255" s="49"/>
      <c r="IJ1255" s="49"/>
      <c r="IK1255" s="49"/>
      <c r="IL1255" s="49"/>
      <c r="IM1255" s="49"/>
      <c r="IN1255" s="49"/>
      <c r="IO1255" s="49"/>
      <c r="IP1255" s="49"/>
      <c r="IQ1255" s="49"/>
      <c r="IR1255" s="49"/>
      <c r="IS1255" s="49"/>
      <c r="IT1255" s="49"/>
      <c r="IU1255" s="49"/>
      <c r="IV1255" s="49"/>
      <c r="IW1255" s="49"/>
    </row>
    <row r="1256" spans="1:257">
      <c r="A1256"/>
      <c r="FT1256"/>
      <c r="FU1256"/>
      <c r="HA1256" s="62"/>
      <c r="HB1256" s="62"/>
      <c r="HC1256" s="6"/>
      <c r="HD1256" s="257"/>
      <c r="HE1256" s="100"/>
      <c r="HF1256" s="98"/>
      <c r="HH1256" s="105"/>
      <c r="HI1256" s="78"/>
      <c r="HJ1256" s="73"/>
      <c r="HK1256" s="62"/>
      <c r="HL1256" s="62"/>
      <c r="HM1256" s="62"/>
      <c r="HN1256" s="62"/>
      <c r="HO1256" s="62"/>
      <c r="HP1256" s="62"/>
      <c r="HQ1256" s="62"/>
      <c r="HR1256" s="62"/>
      <c r="HS1256" s="62"/>
      <c r="HT1256" s="62"/>
      <c r="HU1256" s="62"/>
      <c r="HV1256" s="49"/>
      <c r="HW1256" s="49"/>
      <c r="HX1256" s="49"/>
      <c r="HY1256" s="49"/>
      <c r="HZ1256" s="49"/>
      <c r="IA1256" s="62"/>
      <c r="IB1256" s="49"/>
      <c r="IC1256" s="49"/>
      <c r="ID1256" s="49"/>
      <c r="IE1256" s="49"/>
      <c r="IF1256" s="49"/>
      <c r="IG1256" s="62"/>
      <c r="IH1256" s="62"/>
      <c r="II1256" s="62"/>
      <c r="IJ1256" s="49"/>
      <c r="IK1256" s="49"/>
      <c r="IL1256" s="49"/>
      <c r="IM1256" s="49"/>
      <c r="IN1256" s="49"/>
      <c r="IO1256" s="49"/>
      <c r="IP1256" s="49"/>
      <c r="IQ1256" s="49"/>
      <c r="IR1256" s="49"/>
      <c r="IS1256" s="49"/>
      <c r="IT1256" s="49"/>
      <c r="IU1256" s="49"/>
      <c r="IV1256" s="49"/>
      <c r="IW1256" s="49"/>
    </row>
    <row r="1257" spans="1:257">
      <c r="A1257"/>
      <c r="FT1257"/>
      <c r="FU1257"/>
      <c r="HA1257" s="62"/>
      <c r="HB1257" s="62"/>
      <c r="HC1257" s="6"/>
      <c r="HD1257" s="257"/>
      <c r="HE1257" s="100"/>
      <c r="HF1257" s="98"/>
      <c r="HH1257" s="105"/>
      <c r="HI1257" s="78"/>
      <c r="HJ1257" s="73"/>
      <c r="HK1257" s="62"/>
      <c r="HL1257" s="62"/>
      <c r="HM1257" s="62"/>
      <c r="HN1257" s="62"/>
      <c r="HO1257" s="62"/>
      <c r="HP1257" s="62"/>
      <c r="HQ1257" s="62"/>
      <c r="HR1257" s="62"/>
      <c r="HS1257" s="62"/>
      <c r="HT1257" s="62"/>
      <c r="HU1257" s="62"/>
      <c r="HV1257" s="49"/>
      <c r="HW1257" s="49"/>
      <c r="HX1257" s="49"/>
      <c r="HY1257" s="49"/>
      <c r="HZ1257" s="49"/>
      <c r="IA1257" s="62"/>
      <c r="IB1257" s="49"/>
      <c r="IC1257" s="49"/>
      <c r="ID1257" s="49"/>
      <c r="IE1257" s="49"/>
      <c r="IF1257" s="49"/>
      <c r="IG1257" s="49"/>
      <c r="IH1257" s="49"/>
      <c r="II1257" s="62"/>
      <c r="IJ1257" s="62"/>
      <c r="IK1257" s="62"/>
      <c r="IL1257" s="49"/>
      <c r="IM1257" s="49"/>
      <c r="IN1257" s="49"/>
      <c r="IO1257" s="49"/>
      <c r="IP1257" s="49"/>
      <c r="IQ1257" s="49"/>
      <c r="IR1257" s="49"/>
      <c r="IS1257" s="49"/>
      <c r="IT1257" s="49"/>
      <c r="IU1257" s="49"/>
      <c r="IV1257" s="49"/>
      <c r="IW1257" s="49"/>
    </row>
    <row r="1258" spans="1:257">
      <c r="A1258"/>
      <c r="FT1258"/>
      <c r="FU1258"/>
      <c r="HA1258" s="62"/>
      <c r="HB1258" s="62"/>
      <c r="HC1258" s="6"/>
      <c r="HD1258" s="257"/>
      <c r="HE1258" s="100"/>
      <c r="HF1258" s="98"/>
      <c r="HH1258" s="105"/>
      <c r="HI1258" s="78"/>
      <c r="HJ1258" s="73"/>
      <c r="HK1258" s="62"/>
      <c r="HL1258" s="62"/>
      <c r="HM1258" s="62"/>
      <c r="HN1258" s="62"/>
      <c r="HO1258" s="62"/>
      <c r="HP1258" s="62"/>
      <c r="HQ1258" s="62"/>
      <c r="HR1258" s="62"/>
      <c r="HS1258" s="62"/>
      <c r="HT1258" s="62"/>
      <c r="HU1258" s="62"/>
      <c r="HV1258" s="49"/>
      <c r="HW1258" s="49"/>
      <c r="HX1258" s="49"/>
      <c r="HY1258" s="49"/>
      <c r="HZ1258" s="49"/>
      <c r="IA1258" s="49"/>
      <c r="IB1258" s="62"/>
      <c r="IC1258" s="62"/>
      <c r="ID1258" s="62"/>
      <c r="IE1258" s="62"/>
      <c r="IF1258" s="62"/>
      <c r="IG1258" s="49"/>
      <c r="IH1258" s="49"/>
      <c r="II1258" s="62"/>
      <c r="IJ1258" s="62"/>
      <c r="IK1258" s="62"/>
      <c r="IL1258" s="49"/>
      <c r="IM1258" s="49"/>
      <c r="IN1258" s="49"/>
      <c r="IO1258" s="49"/>
      <c r="IP1258" s="49"/>
      <c r="IQ1258" s="49"/>
      <c r="IR1258" s="49"/>
      <c r="IS1258" s="49"/>
      <c r="IT1258" s="49"/>
      <c r="IU1258" s="49"/>
      <c r="IV1258" s="49"/>
      <c r="IW1258" s="49"/>
    </row>
    <row r="1259" spans="1:257">
      <c r="A1259"/>
      <c r="FT1259"/>
      <c r="FU1259"/>
      <c r="HA1259" s="49"/>
      <c r="HB1259" s="49"/>
      <c r="HC1259" s="6"/>
      <c r="HD1259" s="257"/>
      <c r="HE1259" s="100"/>
      <c r="HF1259" s="98"/>
      <c r="HH1259" s="105"/>
      <c r="HI1259" s="78"/>
      <c r="HJ1259" s="70"/>
      <c r="HK1259" s="49"/>
      <c r="HL1259" s="49"/>
      <c r="HM1259" s="49"/>
      <c r="HN1259" s="49"/>
      <c r="HO1259" s="49"/>
      <c r="HP1259" s="49"/>
      <c r="HQ1259" s="49"/>
      <c r="HR1259" s="49"/>
      <c r="HS1259" s="49"/>
      <c r="HT1259" s="49"/>
      <c r="HU1259" s="49"/>
      <c r="HV1259" s="49"/>
      <c r="HW1259" s="49"/>
      <c r="HX1259" s="49"/>
      <c r="HY1259" s="49"/>
      <c r="HZ1259" s="49"/>
      <c r="IA1259" s="49"/>
      <c r="IB1259" s="62"/>
      <c r="IC1259" s="62"/>
      <c r="ID1259" s="62"/>
      <c r="IE1259" s="62"/>
      <c r="IF1259" s="62"/>
      <c r="IG1259" s="49"/>
      <c r="IH1259" s="49"/>
      <c r="II1259" s="49"/>
      <c r="IJ1259" s="62"/>
      <c r="IK1259" s="62"/>
      <c r="IL1259" s="62"/>
      <c r="IM1259" s="62"/>
      <c r="IN1259" s="62"/>
      <c r="IO1259" s="62"/>
      <c r="IP1259" s="62"/>
      <c r="IQ1259" s="62"/>
      <c r="IR1259" s="62"/>
      <c r="IS1259" s="62"/>
      <c r="IT1259" s="62"/>
      <c r="IU1259" s="62"/>
      <c r="IV1259" s="62"/>
      <c r="IW1259" s="49"/>
    </row>
    <row r="1260" spans="1:257">
      <c r="A1260"/>
      <c r="FT1260"/>
      <c r="FU1260"/>
      <c r="HA1260" s="49"/>
      <c r="HB1260" s="49"/>
      <c r="HC1260" s="6"/>
      <c r="HD1260" s="257"/>
      <c r="HE1260" s="100"/>
      <c r="HF1260" s="98"/>
      <c r="HH1260" s="105"/>
      <c r="HI1260" s="78"/>
      <c r="HJ1260" s="70"/>
      <c r="HK1260" s="49"/>
      <c r="HL1260" s="49"/>
      <c r="HM1260" s="49"/>
      <c r="HN1260" s="49"/>
      <c r="HO1260" s="49"/>
      <c r="HP1260" s="49"/>
      <c r="HQ1260" s="49"/>
      <c r="HR1260" s="49"/>
      <c r="HS1260" s="49"/>
      <c r="HT1260" s="49"/>
      <c r="HU1260" s="49"/>
      <c r="HV1260" s="62"/>
      <c r="HW1260" s="62"/>
      <c r="HX1260" s="49"/>
      <c r="HY1260" s="49"/>
      <c r="HZ1260" s="49"/>
      <c r="IA1260" s="49"/>
      <c r="IB1260" s="49"/>
      <c r="IC1260" s="49"/>
      <c r="ID1260" s="49"/>
      <c r="IE1260" s="49"/>
      <c r="IF1260" s="49"/>
      <c r="IG1260" s="62"/>
      <c r="IH1260" s="62"/>
      <c r="II1260" s="49"/>
      <c r="IJ1260" s="49"/>
      <c r="IK1260" s="49"/>
      <c r="IL1260" s="62"/>
      <c r="IM1260" s="62"/>
      <c r="IN1260" s="62"/>
      <c r="IO1260" s="62"/>
      <c r="IP1260" s="62"/>
      <c r="IQ1260" s="62"/>
      <c r="IR1260" s="62"/>
      <c r="IS1260" s="62"/>
      <c r="IT1260" s="62"/>
      <c r="IU1260" s="62"/>
      <c r="IV1260" s="62"/>
      <c r="IW1260" s="62"/>
    </row>
    <row r="1261" spans="1:257">
      <c r="A1261"/>
      <c r="FT1261"/>
      <c r="FU1261"/>
      <c r="HA1261" s="49"/>
      <c r="HB1261" s="49"/>
      <c r="HC1261" s="6"/>
      <c r="HD1261" s="257"/>
      <c r="HE1261" s="100"/>
      <c r="HF1261" s="98"/>
      <c r="HH1261" s="105"/>
      <c r="HI1261" s="78"/>
      <c r="HJ1261" s="70"/>
      <c r="HK1261" s="49"/>
      <c r="HL1261" s="49"/>
      <c r="HM1261" s="49"/>
      <c r="HN1261" s="49"/>
      <c r="HO1261" s="49"/>
      <c r="HP1261" s="49"/>
      <c r="HQ1261" s="49"/>
      <c r="HR1261" s="49"/>
      <c r="HS1261" s="49"/>
      <c r="HT1261" s="49"/>
      <c r="HU1261" s="49"/>
      <c r="HV1261" s="62"/>
      <c r="HW1261" s="62"/>
      <c r="HX1261" s="62"/>
      <c r="HY1261" s="62"/>
      <c r="HZ1261" s="62"/>
      <c r="IA1261" s="49"/>
      <c r="IB1261" s="49"/>
      <c r="IC1261" s="49"/>
      <c r="ID1261" s="49"/>
      <c r="IE1261" s="49"/>
      <c r="IF1261" s="49"/>
      <c r="IG1261" s="62"/>
      <c r="IH1261" s="62"/>
      <c r="II1261" s="62"/>
      <c r="IJ1261" s="49"/>
      <c r="IK1261" s="49"/>
      <c r="IL1261" s="62"/>
      <c r="IM1261" s="62"/>
      <c r="IN1261" s="62"/>
      <c r="IO1261" s="62"/>
      <c r="IP1261" s="62"/>
      <c r="IQ1261" s="62"/>
      <c r="IR1261" s="62"/>
      <c r="IS1261" s="62"/>
      <c r="IT1261" s="62"/>
      <c r="IU1261" s="62"/>
      <c r="IV1261" s="62"/>
      <c r="IW1261" s="62"/>
    </row>
    <row r="1262" spans="1:257">
      <c r="A1262"/>
      <c r="FT1262"/>
      <c r="FU1262"/>
      <c r="HA1262" s="62"/>
      <c r="HB1262" s="62"/>
      <c r="HC1262" s="6"/>
      <c r="HD1262" s="257"/>
      <c r="HE1262" s="100"/>
      <c r="HF1262" s="98"/>
      <c r="HH1262" s="105"/>
      <c r="HI1262" s="78"/>
      <c r="HJ1262" s="73"/>
      <c r="HK1262" s="62"/>
      <c r="HL1262" s="62"/>
      <c r="HM1262" s="62"/>
      <c r="HN1262" s="62"/>
      <c r="HO1262" s="62"/>
      <c r="HP1262" s="62"/>
      <c r="HQ1262" s="62"/>
      <c r="HR1262" s="62"/>
      <c r="HS1262" s="62"/>
      <c r="HT1262" s="62"/>
      <c r="HU1262" s="62"/>
      <c r="HV1262" s="62"/>
      <c r="HW1262" s="62"/>
      <c r="HX1262" s="62"/>
      <c r="HY1262" s="62"/>
      <c r="HZ1262" s="62"/>
      <c r="IA1262" s="49"/>
      <c r="IB1262" s="49"/>
      <c r="IC1262" s="49"/>
      <c r="ID1262" s="49"/>
      <c r="IE1262" s="49"/>
      <c r="IF1262" s="49"/>
      <c r="IG1262" s="49"/>
      <c r="IH1262" s="49"/>
      <c r="II1262" s="62"/>
      <c r="IJ1262" s="62"/>
      <c r="IK1262" s="62"/>
      <c r="IL1262" s="62"/>
      <c r="IM1262" s="62"/>
      <c r="IN1262" s="62"/>
      <c r="IO1262" s="62"/>
      <c r="IP1262" s="62"/>
      <c r="IQ1262" s="62"/>
      <c r="IR1262" s="62"/>
      <c r="IS1262" s="62"/>
      <c r="IT1262" s="62"/>
      <c r="IU1262" s="62"/>
      <c r="IV1262" s="62"/>
      <c r="IW1262" s="62"/>
    </row>
    <row r="1263" spans="1:257">
      <c r="A1263"/>
      <c r="FT1263"/>
      <c r="FU1263"/>
      <c r="HA1263" s="62"/>
      <c r="HB1263" s="62"/>
      <c r="HC1263" s="6"/>
      <c r="HD1263" s="255"/>
      <c r="HE1263" s="101"/>
      <c r="HF1263" s="99"/>
      <c r="HH1263" s="106"/>
      <c r="HI1263" s="78"/>
      <c r="HJ1263" s="73"/>
      <c r="HK1263" s="62"/>
      <c r="HL1263" s="62"/>
      <c r="HM1263" s="62"/>
      <c r="HN1263" s="62"/>
      <c r="HO1263" s="62"/>
      <c r="HP1263" s="62"/>
      <c r="HQ1263" s="62"/>
      <c r="HR1263" s="62"/>
      <c r="HS1263" s="62"/>
      <c r="HT1263" s="62"/>
      <c r="HU1263" s="62"/>
      <c r="HV1263" s="49"/>
      <c r="HW1263" s="49"/>
      <c r="HX1263" s="62"/>
      <c r="HY1263" s="62"/>
      <c r="HZ1263" s="62"/>
      <c r="IA1263" s="49"/>
      <c r="IB1263" s="49"/>
      <c r="IC1263" s="49"/>
      <c r="ID1263" s="49"/>
      <c r="IE1263" s="49"/>
      <c r="IF1263" s="49"/>
      <c r="IG1263" s="49"/>
      <c r="IH1263" s="49"/>
      <c r="II1263" s="49"/>
      <c r="IJ1263" s="62"/>
      <c r="IK1263" s="62"/>
      <c r="IL1263" s="62"/>
      <c r="IM1263" s="62"/>
      <c r="IN1263" s="62"/>
      <c r="IO1263" s="62"/>
      <c r="IP1263" s="62"/>
      <c r="IQ1263" s="62"/>
      <c r="IR1263" s="62"/>
      <c r="IS1263" s="62"/>
      <c r="IT1263" s="62"/>
      <c r="IU1263" s="62"/>
      <c r="IV1263" s="62"/>
      <c r="IW1263" s="62"/>
    </row>
    <row r="1264" spans="1:257">
      <c r="A1264"/>
      <c r="FT1264"/>
      <c r="FU1264"/>
      <c r="HA1264" s="49"/>
      <c r="HB1264" s="49"/>
      <c r="HC1264" s="6"/>
      <c r="HD1264" s="257"/>
      <c r="HE1264" s="100"/>
      <c r="HF1264" s="98"/>
      <c r="HH1264" s="105"/>
      <c r="HI1264" s="78"/>
      <c r="HJ1264" s="70"/>
      <c r="HK1264" s="49"/>
      <c r="HL1264" s="49"/>
      <c r="HM1264" s="49"/>
      <c r="HN1264" s="49"/>
      <c r="HO1264" s="49"/>
      <c r="HP1264" s="49"/>
      <c r="HQ1264" s="49"/>
      <c r="HR1264" s="49"/>
      <c r="HS1264" s="49"/>
      <c r="HT1264" s="49"/>
      <c r="HU1264" s="49"/>
      <c r="HV1264" s="49"/>
      <c r="HW1264" s="49"/>
      <c r="HX1264" s="49"/>
      <c r="HY1264" s="49"/>
      <c r="HZ1264" s="49"/>
      <c r="IA1264" s="62"/>
      <c r="IB1264" s="49"/>
      <c r="IC1264" s="49"/>
      <c r="ID1264" s="49"/>
      <c r="IE1264" s="49"/>
      <c r="IF1264" s="49"/>
      <c r="IG1264" s="49"/>
      <c r="IH1264" s="49"/>
      <c r="II1264" s="49"/>
      <c r="IJ1264" s="49"/>
      <c r="IK1264" s="49"/>
      <c r="IL1264" s="49"/>
      <c r="IM1264" s="49"/>
      <c r="IN1264" s="49"/>
      <c r="IO1264" s="49"/>
      <c r="IP1264" s="49"/>
      <c r="IQ1264" s="49"/>
      <c r="IR1264" s="49"/>
      <c r="IS1264" s="49"/>
      <c r="IT1264" s="49"/>
      <c r="IU1264" s="49"/>
      <c r="IV1264" s="49"/>
      <c r="IW1264" s="49"/>
    </row>
    <row r="1265" spans="1:257">
      <c r="A1265"/>
      <c r="FT1265"/>
      <c r="FU1265"/>
      <c r="HA1265" s="49"/>
      <c r="HB1265" s="49"/>
      <c r="HC1265" s="6"/>
      <c r="HD1265" s="257"/>
      <c r="HE1265" s="100"/>
      <c r="HF1265" s="98"/>
      <c r="HH1265" s="105"/>
      <c r="HI1265" s="78"/>
      <c r="HJ1265" s="70"/>
      <c r="HK1265" s="49"/>
      <c r="HL1265" s="49"/>
      <c r="HM1265" s="49"/>
      <c r="HN1265" s="49"/>
      <c r="HO1265" s="49"/>
      <c r="HP1265" s="49"/>
      <c r="HQ1265" s="49"/>
      <c r="HR1265" s="49"/>
      <c r="HS1265" s="49"/>
      <c r="HT1265" s="49"/>
      <c r="HU1265" s="49"/>
      <c r="HV1265" s="49"/>
      <c r="HW1265" s="49"/>
      <c r="HX1265" s="49"/>
      <c r="HY1265" s="49"/>
      <c r="HZ1265" s="49"/>
      <c r="IA1265" s="62"/>
      <c r="IB1265" s="49"/>
      <c r="IC1265" s="49"/>
      <c r="ID1265" s="49"/>
      <c r="IE1265" s="49"/>
      <c r="IF1265" s="49"/>
      <c r="IG1265" s="49"/>
      <c r="IH1265" s="49"/>
      <c r="II1265" s="49"/>
      <c r="IJ1265" s="49"/>
      <c r="IK1265" s="49"/>
      <c r="IL1265" s="49"/>
      <c r="IM1265" s="49"/>
      <c r="IN1265" s="49"/>
      <c r="IO1265" s="49"/>
      <c r="IP1265" s="49"/>
      <c r="IQ1265" s="49"/>
      <c r="IR1265" s="49"/>
      <c r="IS1265" s="49"/>
      <c r="IT1265" s="49"/>
      <c r="IU1265" s="49"/>
      <c r="IV1265" s="49"/>
      <c r="IW1265" s="49"/>
    </row>
    <row r="1266" spans="1:257">
      <c r="A1266"/>
      <c r="FT1266"/>
      <c r="FU1266"/>
      <c r="HA1266" s="49"/>
      <c r="HB1266" s="49"/>
      <c r="HC1266" s="6"/>
      <c r="HD1266" s="257"/>
      <c r="HE1266" s="100"/>
      <c r="HF1266" s="98"/>
      <c r="HH1266" s="105"/>
      <c r="HI1266" s="78"/>
      <c r="HJ1266" s="70"/>
      <c r="HK1266" s="49"/>
      <c r="HL1266" s="49"/>
      <c r="HM1266" s="49"/>
      <c r="HN1266" s="49"/>
      <c r="HO1266" s="49"/>
      <c r="HP1266" s="49"/>
      <c r="HQ1266" s="49"/>
      <c r="HR1266" s="49"/>
      <c r="HS1266" s="49"/>
      <c r="HT1266" s="49"/>
      <c r="HU1266" s="49"/>
      <c r="HV1266" s="62"/>
      <c r="HW1266" s="62"/>
      <c r="HX1266" s="49"/>
      <c r="HY1266" s="49"/>
      <c r="HZ1266" s="49"/>
      <c r="IA1266" s="62"/>
      <c r="IB1266" s="62"/>
      <c r="IC1266" s="62"/>
      <c r="ID1266" s="62"/>
      <c r="IE1266" s="62"/>
      <c r="IF1266" s="62"/>
      <c r="IG1266" s="49"/>
      <c r="IH1266" s="49"/>
      <c r="II1266" s="49"/>
      <c r="IJ1266" s="49"/>
      <c r="IK1266" s="49"/>
      <c r="IL1266" s="49"/>
      <c r="IM1266" s="49"/>
      <c r="IN1266" s="49"/>
      <c r="IO1266" s="49"/>
      <c r="IP1266" s="49"/>
      <c r="IQ1266" s="49"/>
      <c r="IR1266" s="49"/>
      <c r="IS1266" s="49"/>
      <c r="IT1266" s="49"/>
      <c r="IU1266" s="49"/>
      <c r="IV1266" s="49"/>
      <c r="IW1266" s="49"/>
    </row>
    <row r="1267" spans="1:257">
      <c r="A1267"/>
      <c r="FT1267"/>
      <c r="FU1267"/>
      <c r="HA1267" s="49"/>
      <c r="HB1267" s="49"/>
      <c r="HC1267" s="6"/>
      <c r="HD1267" s="257"/>
      <c r="HE1267" s="100"/>
      <c r="HF1267" s="98"/>
      <c r="HH1267" s="105"/>
      <c r="HI1267" s="78"/>
      <c r="HJ1267" s="70"/>
      <c r="HK1267" s="49"/>
      <c r="HL1267" s="49"/>
      <c r="HM1267" s="49"/>
      <c r="HN1267" s="49"/>
      <c r="HO1267" s="49"/>
      <c r="HP1267" s="49"/>
      <c r="HQ1267" s="49"/>
      <c r="HR1267" s="49"/>
      <c r="HS1267" s="49"/>
      <c r="HT1267" s="49"/>
      <c r="HU1267" s="49"/>
      <c r="HV1267" s="62"/>
      <c r="HW1267" s="62"/>
      <c r="HX1267" s="62"/>
      <c r="HY1267" s="62"/>
      <c r="HZ1267" s="62"/>
      <c r="IA1267" s="49"/>
      <c r="IB1267" s="62"/>
      <c r="IC1267" s="62"/>
      <c r="ID1267" s="62"/>
      <c r="IE1267" s="62"/>
      <c r="IF1267" s="62"/>
      <c r="IG1267" s="49"/>
      <c r="IH1267" s="49"/>
      <c r="II1267" s="49"/>
      <c r="IJ1267" s="49"/>
      <c r="IK1267" s="49"/>
      <c r="IL1267" s="49"/>
      <c r="IM1267" s="49"/>
      <c r="IN1267" s="49"/>
      <c r="IO1267" s="49"/>
      <c r="IP1267" s="49"/>
      <c r="IQ1267" s="49"/>
      <c r="IR1267" s="49"/>
      <c r="IS1267" s="49"/>
      <c r="IT1267" s="49"/>
      <c r="IU1267" s="49"/>
      <c r="IV1267" s="49"/>
      <c r="IW1267" s="49"/>
    </row>
    <row r="1268" spans="1:257">
      <c r="A1268"/>
      <c r="FT1268"/>
      <c r="FU1268"/>
      <c r="HA1268" s="49"/>
      <c r="HB1268" s="49"/>
      <c r="HC1268" s="6"/>
      <c r="HD1268" s="257"/>
      <c r="HE1268" s="100"/>
      <c r="HF1268" s="98"/>
      <c r="HH1268" s="105"/>
      <c r="HI1268" s="78"/>
      <c r="HJ1268" s="70"/>
      <c r="HK1268" s="49"/>
      <c r="HL1268" s="49"/>
      <c r="HM1268" s="49"/>
      <c r="HN1268" s="49"/>
      <c r="HO1268" s="49"/>
      <c r="HP1268" s="49"/>
      <c r="HQ1268" s="49"/>
      <c r="HR1268" s="49"/>
      <c r="HS1268" s="49"/>
      <c r="HT1268" s="49"/>
      <c r="HU1268" s="49"/>
      <c r="HV1268" s="49"/>
      <c r="HW1268" s="49"/>
      <c r="HX1268" s="62"/>
      <c r="HY1268" s="62"/>
      <c r="HZ1268" s="62"/>
      <c r="IA1268" s="49"/>
      <c r="IB1268" s="62"/>
      <c r="IC1268" s="62"/>
      <c r="ID1268" s="62"/>
      <c r="IE1268" s="62"/>
      <c r="IF1268" s="62"/>
      <c r="IG1268" s="62"/>
      <c r="IH1268" s="62"/>
      <c r="II1268" s="49"/>
      <c r="IJ1268" s="49"/>
      <c r="IK1268" s="49"/>
      <c r="IL1268" s="49"/>
      <c r="IM1268" s="49"/>
      <c r="IN1268" s="49"/>
      <c r="IO1268" s="49"/>
      <c r="IP1268" s="49"/>
      <c r="IQ1268" s="49"/>
      <c r="IR1268" s="49"/>
      <c r="IS1268" s="49"/>
      <c r="IT1268" s="49"/>
      <c r="IU1268" s="49"/>
      <c r="IV1268" s="49"/>
      <c r="IW1268" s="49"/>
    </row>
    <row r="1269" spans="1:257">
      <c r="A1269"/>
      <c r="FT1269"/>
      <c r="FU1269"/>
      <c r="HA1269" s="49"/>
      <c r="HB1269" s="49"/>
      <c r="HC1269" s="6"/>
      <c r="HD1269" s="257"/>
      <c r="HE1269" s="100"/>
      <c r="HF1269" s="98"/>
      <c r="HH1269" s="105"/>
      <c r="HI1269" s="78"/>
      <c r="HJ1269" s="70"/>
      <c r="HK1269" s="49"/>
      <c r="HL1269" s="49"/>
      <c r="HM1269" s="49"/>
      <c r="HN1269" s="49"/>
      <c r="HO1269" s="49"/>
      <c r="HP1269" s="49"/>
      <c r="HQ1269" s="49"/>
      <c r="HR1269" s="49"/>
      <c r="HS1269" s="49"/>
      <c r="HT1269" s="49"/>
      <c r="HU1269" s="49"/>
      <c r="HV1269" s="49"/>
      <c r="HW1269" s="49"/>
      <c r="HX1269" s="49"/>
      <c r="HY1269" s="49"/>
      <c r="HZ1269" s="49"/>
      <c r="IA1269" s="49"/>
      <c r="IB1269" s="49"/>
      <c r="IC1269" s="49"/>
      <c r="ID1269" s="49"/>
      <c r="IE1269" s="49"/>
      <c r="IF1269" s="49"/>
      <c r="IG1269" s="62"/>
      <c r="IH1269" s="62"/>
      <c r="II1269" s="49"/>
      <c r="IJ1269" s="49"/>
      <c r="IK1269" s="49"/>
      <c r="IL1269" s="49"/>
      <c r="IM1269" s="49"/>
      <c r="IN1269" s="49"/>
      <c r="IO1269" s="49"/>
      <c r="IP1269" s="49"/>
      <c r="IQ1269" s="49"/>
      <c r="IR1269" s="49"/>
      <c r="IS1269" s="49"/>
      <c r="IT1269" s="49"/>
      <c r="IU1269" s="49"/>
      <c r="IV1269" s="49"/>
      <c r="IW1269" s="49"/>
    </row>
    <row r="1270" spans="1:257">
      <c r="A1270"/>
      <c r="FT1270"/>
      <c r="FU1270"/>
      <c r="HA1270" s="62"/>
      <c r="HB1270" s="62"/>
      <c r="HC1270" s="6"/>
      <c r="HD1270" s="257"/>
      <c r="HE1270" s="100"/>
      <c r="HF1270" s="98"/>
      <c r="HH1270" s="105"/>
      <c r="HI1270" s="78"/>
      <c r="HJ1270" s="73"/>
      <c r="HK1270" s="62"/>
      <c r="HL1270" s="62"/>
      <c r="HM1270" s="62"/>
      <c r="HN1270" s="62"/>
      <c r="HO1270" s="62"/>
      <c r="HP1270" s="62"/>
      <c r="HQ1270" s="62"/>
      <c r="HR1270" s="62"/>
      <c r="HS1270" s="62"/>
      <c r="HT1270" s="62"/>
      <c r="HU1270" s="62"/>
      <c r="HV1270" s="49"/>
      <c r="HW1270" s="49"/>
      <c r="HX1270" s="49"/>
      <c r="HY1270" s="49"/>
      <c r="HZ1270" s="49"/>
      <c r="IA1270" s="62"/>
      <c r="IB1270" s="49"/>
      <c r="IC1270" s="49"/>
      <c r="ID1270" s="49"/>
      <c r="IE1270" s="49"/>
      <c r="IF1270" s="49"/>
      <c r="IG1270" s="62"/>
      <c r="IH1270" s="62"/>
      <c r="II1270" s="62"/>
      <c r="IJ1270" s="49"/>
      <c r="IK1270" s="49"/>
      <c r="IL1270" s="49"/>
      <c r="IM1270" s="49"/>
      <c r="IN1270" s="49"/>
      <c r="IO1270" s="49"/>
      <c r="IP1270" s="49"/>
      <c r="IQ1270" s="49"/>
      <c r="IR1270" s="49"/>
      <c r="IS1270" s="49"/>
      <c r="IT1270" s="49"/>
      <c r="IU1270" s="49"/>
      <c r="IV1270" s="49"/>
      <c r="IW1270" s="49"/>
    </row>
    <row r="1271" spans="1:257">
      <c r="A1271"/>
      <c r="FT1271"/>
      <c r="FU1271"/>
      <c r="HA1271" s="62"/>
      <c r="HB1271" s="62"/>
      <c r="HC1271" s="6"/>
      <c r="HD1271" s="257"/>
      <c r="HE1271" s="100"/>
      <c r="HF1271" s="98"/>
      <c r="HH1271" s="105"/>
      <c r="HI1271" s="78"/>
      <c r="HJ1271" s="73"/>
      <c r="HK1271" s="62"/>
      <c r="HL1271" s="62"/>
      <c r="HM1271" s="62"/>
      <c r="HN1271" s="62"/>
      <c r="HO1271" s="62"/>
      <c r="HP1271" s="62"/>
      <c r="HQ1271" s="62"/>
      <c r="HR1271" s="62"/>
      <c r="HS1271" s="62"/>
      <c r="HT1271" s="62"/>
      <c r="HU1271" s="62"/>
      <c r="HV1271" s="49"/>
      <c r="HW1271" s="49"/>
      <c r="HX1271" s="49"/>
      <c r="HY1271" s="49"/>
      <c r="HZ1271" s="49"/>
      <c r="IA1271" s="62"/>
      <c r="IB1271" s="49"/>
      <c r="IC1271" s="49"/>
      <c r="ID1271" s="49"/>
      <c r="IE1271" s="49"/>
      <c r="IF1271" s="49"/>
      <c r="IG1271" s="49"/>
      <c r="IH1271" s="49"/>
      <c r="II1271" s="62"/>
      <c r="IJ1271" s="62"/>
      <c r="IK1271" s="62"/>
      <c r="IL1271" s="49"/>
      <c r="IM1271" s="49"/>
      <c r="IN1271" s="49"/>
      <c r="IO1271" s="49"/>
      <c r="IP1271" s="49"/>
      <c r="IQ1271" s="49"/>
      <c r="IR1271" s="49"/>
      <c r="IS1271" s="49"/>
      <c r="IT1271" s="49"/>
      <c r="IU1271" s="49"/>
      <c r="IV1271" s="49"/>
      <c r="IW1271" s="49"/>
    </row>
    <row r="1272" spans="1:257">
      <c r="A1272"/>
      <c r="FT1272"/>
      <c r="FU1272"/>
      <c r="HA1272" s="62"/>
      <c r="HB1272" s="62"/>
      <c r="HC1272" s="6"/>
      <c r="HD1272" s="257"/>
      <c r="HE1272" s="100"/>
      <c r="HF1272" s="98"/>
      <c r="HH1272" s="105"/>
      <c r="HI1272" s="78"/>
      <c r="HJ1272" s="73"/>
      <c r="HK1272" s="62"/>
      <c r="HL1272" s="62"/>
      <c r="HM1272" s="62"/>
      <c r="HN1272" s="62"/>
      <c r="HO1272" s="62"/>
      <c r="HP1272" s="62"/>
      <c r="HQ1272" s="62"/>
      <c r="HR1272" s="62"/>
      <c r="HS1272" s="62"/>
      <c r="HT1272" s="62"/>
      <c r="HU1272" s="62"/>
      <c r="HV1272" s="49"/>
      <c r="HW1272" s="49"/>
      <c r="HX1272" s="49"/>
      <c r="HY1272" s="49"/>
      <c r="HZ1272" s="49"/>
      <c r="IA1272" s="49"/>
      <c r="IB1272" s="62"/>
      <c r="IC1272" s="62"/>
      <c r="ID1272" s="62"/>
      <c r="IE1272" s="62"/>
      <c r="IF1272" s="62"/>
      <c r="IG1272" s="49"/>
      <c r="IH1272" s="49"/>
      <c r="II1272" s="62"/>
      <c r="IJ1272" s="62"/>
      <c r="IK1272" s="62"/>
      <c r="IL1272" s="49"/>
      <c r="IM1272" s="49"/>
      <c r="IN1272" s="49"/>
      <c r="IO1272" s="49"/>
      <c r="IP1272" s="49"/>
      <c r="IQ1272" s="49"/>
      <c r="IR1272" s="49"/>
      <c r="IS1272" s="49"/>
      <c r="IT1272" s="49"/>
      <c r="IU1272" s="49"/>
      <c r="IV1272" s="49"/>
      <c r="IW1272" s="49"/>
    </row>
    <row r="1273" spans="1:257">
      <c r="A1273"/>
      <c r="FT1273"/>
      <c r="FU1273"/>
      <c r="HA1273" s="49"/>
      <c r="HB1273" s="49"/>
      <c r="HC1273" s="6"/>
      <c r="HD1273" s="257"/>
      <c r="HE1273" s="100"/>
      <c r="HF1273" s="98"/>
      <c r="HH1273" s="105"/>
      <c r="HI1273" s="78"/>
      <c r="HJ1273" s="70"/>
      <c r="HK1273" s="49"/>
      <c r="HL1273" s="49"/>
      <c r="HM1273" s="49"/>
      <c r="HN1273" s="49"/>
      <c r="HO1273" s="49"/>
      <c r="HP1273" s="49"/>
      <c r="HQ1273" s="49"/>
      <c r="HR1273" s="49"/>
      <c r="HS1273" s="49"/>
      <c r="HT1273" s="49"/>
      <c r="HU1273" s="49"/>
      <c r="HV1273" s="49"/>
      <c r="HW1273" s="49"/>
      <c r="HX1273" s="49"/>
      <c r="HY1273" s="49"/>
      <c r="HZ1273" s="49"/>
      <c r="IA1273" s="49"/>
      <c r="IB1273" s="62"/>
      <c r="IC1273" s="62"/>
      <c r="ID1273" s="62"/>
      <c r="IE1273" s="62"/>
      <c r="IF1273" s="62"/>
      <c r="IG1273" s="49"/>
      <c r="IH1273" s="49"/>
      <c r="II1273" s="49"/>
      <c r="IJ1273" s="62"/>
      <c r="IK1273" s="62"/>
      <c r="IL1273" s="62"/>
      <c r="IM1273" s="62"/>
      <c r="IN1273" s="62"/>
      <c r="IO1273" s="62"/>
      <c r="IP1273" s="62"/>
      <c r="IQ1273" s="62"/>
      <c r="IR1273" s="62"/>
      <c r="IS1273" s="62"/>
      <c r="IT1273" s="62"/>
      <c r="IU1273" s="62"/>
      <c r="IV1273" s="62"/>
      <c r="IW1273" s="49"/>
    </row>
    <row r="1274" spans="1:257">
      <c r="A1274"/>
      <c r="FT1274"/>
      <c r="FU1274"/>
      <c r="HA1274" s="49"/>
      <c r="HB1274" s="49"/>
      <c r="HC1274" s="6"/>
      <c r="HD1274" s="257"/>
      <c r="HE1274" s="100"/>
      <c r="HF1274" s="98"/>
      <c r="HH1274" s="105"/>
      <c r="HI1274" s="78"/>
      <c r="HJ1274" s="70"/>
      <c r="HK1274" s="49"/>
      <c r="HL1274" s="49"/>
      <c r="HM1274" s="49"/>
      <c r="HN1274" s="49"/>
      <c r="HO1274" s="49"/>
      <c r="HP1274" s="49"/>
      <c r="HQ1274" s="49"/>
      <c r="HR1274" s="49"/>
      <c r="HS1274" s="49"/>
      <c r="HT1274" s="49"/>
      <c r="HU1274" s="49"/>
      <c r="HV1274" s="62"/>
      <c r="HW1274" s="62"/>
      <c r="HX1274" s="49"/>
      <c r="HY1274" s="49"/>
      <c r="HZ1274" s="49"/>
      <c r="IA1274" s="49"/>
      <c r="IB1274" s="49"/>
      <c r="IC1274" s="49"/>
      <c r="ID1274" s="49"/>
      <c r="IE1274" s="49"/>
      <c r="IF1274" s="49"/>
      <c r="IG1274" s="62"/>
      <c r="IH1274" s="62"/>
      <c r="II1274" s="49"/>
      <c r="IJ1274" s="49"/>
      <c r="IK1274" s="49"/>
      <c r="IL1274" s="62"/>
      <c r="IM1274" s="62"/>
      <c r="IN1274" s="62"/>
      <c r="IO1274" s="62"/>
      <c r="IP1274" s="62"/>
      <c r="IQ1274" s="62"/>
      <c r="IR1274" s="62"/>
      <c r="IS1274" s="62"/>
      <c r="IT1274" s="62"/>
      <c r="IU1274" s="62"/>
      <c r="IV1274" s="62"/>
      <c r="IW1274" s="62"/>
    </row>
    <row r="1275" spans="1:257">
      <c r="A1275"/>
      <c r="FT1275"/>
      <c r="FU1275"/>
      <c r="HA1275" s="49"/>
      <c r="HB1275" s="49"/>
      <c r="HC1275" s="6"/>
      <c r="HD1275" s="257"/>
      <c r="HE1275" s="100"/>
      <c r="HF1275" s="98"/>
      <c r="HH1275" s="105"/>
      <c r="HI1275" s="78"/>
      <c r="HJ1275" s="70"/>
      <c r="HK1275" s="49"/>
      <c r="HL1275" s="49"/>
      <c r="HM1275" s="49"/>
      <c r="HN1275" s="49"/>
      <c r="HO1275" s="49"/>
      <c r="HP1275" s="49"/>
      <c r="HQ1275" s="49"/>
      <c r="HR1275" s="49"/>
      <c r="HS1275" s="49"/>
      <c r="HT1275" s="49"/>
      <c r="HU1275" s="49"/>
      <c r="HV1275" s="62"/>
      <c r="HW1275" s="62"/>
      <c r="HX1275" s="62"/>
      <c r="HY1275" s="62"/>
      <c r="HZ1275" s="62"/>
      <c r="IA1275" s="49"/>
      <c r="IB1275" s="49"/>
      <c r="IC1275" s="49"/>
      <c r="ID1275" s="49"/>
      <c r="IE1275" s="49"/>
      <c r="IF1275" s="49"/>
      <c r="IG1275" s="62"/>
      <c r="IH1275" s="62"/>
      <c r="II1275" s="62"/>
      <c r="IJ1275" s="49"/>
      <c r="IK1275" s="49"/>
      <c r="IL1275" s="62"/>
      <c r="IM1275" s="62"/>
      <c r="IN1275" s="62"/>
      <c r="IO1275" s="62"/>
      <c r="IP1275" s="62"/>
      <c r="IQ1275" s="62"/>
      <c r="IR1275" s="62"/>
      <c r="IS1275" s="62"/>
      <c r="IT1275" s="62"/>
      <c r="IU1275" s="62"/>
      <c r="IV1275" s="62"/>
      <c r="IW1275" s="62"/>
    </row>
    <row r="1276" spans="1:257">
      <c r="A1276"/>
      <c r="FT1276"/>
      <c r="FU1276"/>
      <c r="HA1276" s="62"/>
      <c r="HB1276" s="62"/>
      <c r="HC1276" s="6"/>
      <c r="HD1276" s="257"/>
      <c r="HE1276" s="100"/>
      <c r="HF1276" s="98"/>
      <c r="HH1276" s="105"/>
      <c r="HI1276" s="78"/>
      <c r="HJ1276" s="73"/>
      <c r="HK1276" s="62"/>
      <c r="HL1276" s="62"/>
      <c r="HM1276" s="62"/>
      <c r="HN1276" s="62"/>
      <c r="HO1276" s="62"/>
      <c r="HP1276" s="62"/>
      <c r="HQ1276" s="62"/>
      <c r="HR1276" s="62"/>
      <c r="HS1276" s="62"/>
      <c r="HT1276" s="62"/>
      <c r="HU1276" s="62"/>
      <c r="HV1276" s="62"/>
      <c r="HW1276" s="62"/>
      <c r="HX1276" s="62"/>
      <c r="HY1276" s="62"/>
      <c r="HZ1276" s="62"/>
      <c r="IA1276" s="49"/>
      <c r="IB1276" s="49"/>
      <c r="IC1276" s="49"/>
      <c r="ID1276" s="49"/>
      <c r="IE1276" s="49"/>
      <c r="IF1276" s="49"/>
      <c r="IG1276" s="49"/>
      <c r="IH1276" s="49"/>
      <c r="II1276" s="62"/>
      <c r="IJ1276" s="62"/>
      <c r="IK1276" s="62"/>
      <c r="IL1276" s="62"/>
      <c r="IM1276" s="62"/>
      <c r="IN1276" s="62"/>
      <c r="IO1276" s="62"/>
      <c r="IP1276" s="62"/>
      <c r="IQ1276" s="62"/>
      <c r="IR1276" s="62"/>
      <c r="IS1276" s="62"/>
      <c r="IT1276" s="62"/>
      <c r="IU1276" s="62"/>
      <c r="IV1276" s="62"/>
      <c r="IW1276" s="62"/>
    </row>
    <row r="1277" spans="1:257">
      <c r="A1277"/>
      <c r="FT1277"/>
      <c r="FU1277"/>
      <c r="HA1277" s="62"/>
      <c r="HB1277" s="62"/>
      <c r="HC1277" s="6"/>
      <c r="HD1277" s="255"/>
      <c r="HE1277" s="101"/>
      <c r="HF1277" s="99"/>
      <c r="HH1277" s="106"/>
      <c r="HI1277" s="78"/>
      <c r="HJ1277" s="73"/>
      <c r="HK1277" s="62"/>
      <c r="HL1277" s="62"/>
      <c r="HM1277" s="62"/>
      <c r="HN1277" s="62"/>
      <c r="HO1277" s="62"/>
      <c r="HP1277" s="62"/>
      <c r="HQ1277" s="62"/>
      <c r="HR1277" s="62"/>
      <c r="HS1277" s="62"/>
      <c r="HT1277" s="62"/>
      <c r="HU1277" s="62"/>
      <c r="HV1277" s="49"/>
      <c r="HW1277" s="49"/>
      <c r="HX1277" s="62"/>
      <c r="HY1277" s="62"/>
      <c r="HZ1277" s="62"/>
      <c r="IA1277" s="49"/>
      <c r="IB1277" s="49"/>
      <c r="IC1277" s="49"/>
      <c r="ID1277" s="49"/>
      <c r="IE1277" s="49"/>
      <c r="IF1277" s="49"/>
      <c r="IG1277" s="49"/>
      <c r="IH1277" s="49"/>
      <c r="II1277" s="49"/>
      <c r="IJ1277" s="62"/>
      <c r="IK1277" s="62"/>
      <c r="IL1277" s="62"/>
      <c r="IM1277" s="62"/>
      <c r="IN1277" s="62"/>
      <c r="IO1277" s="62"/>
      <c r="IP1277" s="62"/>
      <c r="IQ1277" s="62"/>
      <c r="IR1277" s="62"/>
      <c r="IS1277" s="62"/>
      <c r="IT1277" s="62"/>
      <c r="IU1277" s="62"/>
      <c r="IV1277" s="62"/>
      <c r="IW1277" s="62"/>
    </row>
    <row r="1278" spans="1:257">
      <c r="A1278"/>
      <c r="FT1278"/>
      <c r="FU1278"/>
      <c r="HA1278" s="49"/>
      <c r="HB1278" s="49"/>
      <c r="HC1278" s="6"/>
      <c r="HD1278" s="257"/>
      <c r="HE1278" s="100"/>
      <c r="HF1278" s="98"/>
      <c r="HH1278" s="105"/>
      <c r="HI1278" s="78"/>
      <c r="HJ1278" s="70"/>
      <c r="HK1278" s="49"/>
      <c r="HL1278" s="49"/>
      <c r="HM1278" s="49"/>
      <c r="HN1278" s="49"/>
      <c r="HO1278" s="49"/>
      <c r="HP1278" s="49"/>
      <c r="HQ1278" s="49"/>
      <c r="HR1278" s="49"/>
      <c r="HS1278" s="49"/>
      <c r="HT1278" s="49"/>
      <c r="HU1278" s="49"/>
      <c r="HV1278" s="49"/>
      <c r="HW1278" s="49"/>
      <c r="HX1278" s="49"/>
      <c r="HY1278" s="49"/>
      <c r="HZ1278" s="49"/>
      <c r="IA1278" s="62"/>
      <c r="IB1278" s="49"/>
      <c r="IC1278" s="49"/>
      <c r="ID1278" s="49"/>
      <c r="IE1278" s="49"/>
      <c r="IF1278" s="49"/>
      <c r="IG1278" s="49"/>
      <c r="IH1278" s="49"/>
      <c r="II1278" s="49"/>
      <c r="IJ1278" s="49"/>
      <c r="IK1278" s="49"/>
      <c r="IL1278" s="49"/>
      <c r="IM1278" s="49"/>
      <c r="IN1278" s="49"/>
      <c r="IO1278" s="49"/>
      <c r="IP1278" s="49"/>
      <c r="IQ1278" s="49"/>
      <c r="IR1278" s="49"/>
      <c r="IS1278" s="49"/>
      <c r="IT1278" s="49"/>
      <c r="IU1278" s="49"/>
      <c r="IV1278" s="49"/>
      <c r="IW1278" s="49"/>
    </row>
    <row r="1279" spans="1:257">
      <c r="A1279"/>
      <c r="FT1279"/>
      <c r="FU1279"/>
      <c r="HA1279" s="49"/>
      <c r="HB1279" s="49"/>
      <c r="HC1279" s="6"/>
      <c r="HD1279" s="257"/>
      <c r="HE1279" s="100"/>
      <c r="HF1279" s="98"/>
      <c r="HH1279" s="105"/>
      <c r="HI1279" s="78"/>
      <c r="HJ1279" s="70"/>
      <c r="HK1279" s="49"/>
      <c r="HL1279" s="49"/>
      <c r="HM1279" s="49"/>
      <c r="HN1279" s="49"/>
      <c r="HO1279" s="49"/>
      <c r="HP1279" s="49"/>
      <c r="HQ1279" s="49"/>
      <c r="HR1279" s="49"/>
      <c r="HS1279" s="49"/>
      <c r="HT1279" s="49"/>
      <c r="HU1279" s="49"/>
      <c r="HV1279" s="49"/>
      <c r="HW1279" s="49"/>
      <c r="HX1279" s="49"/>
      <c r="HY1279" s="49"/>
      <c r="HZ1279" s="49"/>
      <c r="IA1279" s="62"/>
      <c r="IB1279" s="49"/>
      <c r="IC1279" s="49"/>
      <c r="ID1279" s="49"/>
      <c r="IE1279" s="49"/>
      <c r="IF1279" s="49"/>
      <c r="IG1279" s="49"/>
      <c r="IH1279" s="49"/>
      <c r="II1279" s="49"/>
      <c r="IJ1279" s="49"/>
      <c r="IK1279" s="49"/>
      <c r="IL1279" s="49"/>
      <c r="IM1279" s="49"/>
      <c r="IN1279" s="49"/>
      <c r="IO1279" s="49"/>
      <c r="IP1279" s="49"/>
      <c r="IQ1279" s="49"/>
      <c r="IR1279" s="49"/>
      <c r="IS1279" s="49"/>
      <c r="IT1279" s="49"/>
      <c r="IU1279" s="49"/>
      <c r="IV1279" s="49"/>
      <c r="IW1279" s="49"/>
    </row>
    <row r="1280" spans="1:257">
      <c r="A1280"/>
      <c r="FT1280"/>
      <c r="FU1280"/>
      <c r="HA1280" s="49"/>
      <c r="HB1280" s="49"/>
      <c r="HC1280" s="6"/>
      <c r="HD1280" s="257"/>
      <c r="HE1280" s="100"/>
      <c r="HF1280" s="98"/>
      <c r="HH1280" s="105"/>
      <c r="HI1280" s="78"/>
      <c r="HJ1280" s="70"/>
      <c r="HK1280" s="49"/>
      <c r="HL1280" s="49"/>
      <c r="HM1280" s="49"/>
      <c r="HN1280" s="49"/>
      <c r="HO1280" s="49"/>
      <c r="HP1280" s="49"/>
      <c r="HQ1280" s="49"/>
      <c r="HR1280" s="49"/>
      <c r="HS1280" s="49"/>
      <c r="HT1280" s="49"/>
      <c r="HU1280" s="49"/>
      <c r="HV1280" s="62"/>
      <c r="HW1280" s="62"/>
      <c r="HX1280" s="49"/>
      <c r="HY1280" s="49"/>
      <c r="HZ1280" s="49"/>
      <c r="IA1280" s="62"/>
      <c r="IB1280" s="62"/>
      <c r="IC1280" s="62"/>
      <c r="ID1280" s="62"/>
      <c r="IE1280" s="62"/>
      <c r="IF1280" s="62"/>
      <c r="IG1280" s="49"/>
      <c r="IH1280" s="49"/>
      <c r="II1280" s="49"/>
      <c r="IJ1280" s="49"/>
      <c r="IK1280" s="49"/>
      <c r="IL1280" s="49"/>
      <c r="IM1280" s="49"/>
      <c r="IN1280" s="49"/>
      <c r="IO1280" s="49"/>
      <c r="IP1280" s="49"/>
      <c r="IQ1280" s="49"/>
      <c r="IR1280" s="49"/>
      <c r="IS1280" s="49"/>
      <c r="IT1280" s="49"/>
      <c r="IU1280" s="49"/>
      <c r="IV1280" s="49"/>
      <c r="IW1280" s="49"/>
    </row>
    <row r="1281" spans="1:257">
      <c r="A1281"/>
      <c r="FT1281"/>
      <c r="FU1281"/>
      <c r="HA1281" s="49"/>
      <c r="HB1281" s="49"/>
      <c r="HC1281" s="6"/>
      <c r="HD1281" s="257"/>
      <c r="HE1281" s="100"/>
      <c r="HF1281" s="98"/>
      <c r="HH1281" s="105"/>
      <c r="HI1281" s="78"/>
      <c r="HJ1281" s="70"/>
      <c r="HK1281" s="49"/>
      <c r="HL1281" s="49"/>
      <c r="HM1281" s="49"/>
      <c r="HN1281" s="49"/>
      <c r="HO1281" s="49"/>
      <c r="HP1281" s="49"/>
      <c r="HQ1281" s="49"/>
      <c r="HR1281" s="49"/>
      <c r="HS1281" s="49"/>
      <c r="HT1281" s="49"/>
      <c r="HU1281" s="49"/>
      <c r="HV1281" s="62"/>
      <c r="HW1281" s="62"/>
      <c r="HX1281" s="62"/>
      <c r="HY1281" s="62"/>
      <c r="HZ1281" s="62"/>
      <c r="IA1281" s="49"/>
      <c r="IB1281" s="62"/>
      <c r="IC1281" s="62"/>
      <c r="ID1281" s="62"/>
      <c r="IE1281" s="62"/>
      <c r="IF1281" s="62"/>
      <c r="IG1281" s="49"/>
      <c r="IH1281" s="49"/>
      <c r="II1281" s="49"/>
      <c r="IJ1281" s="49"/>
      <c r="IK1281" s="49"/>
      <c r="IL1281" s="49"/>
      <c r="IM1281" s="49"/>
      <c r="IN1281" s="49"/>
      <c r="IO1281" s="49"/>
      <c r="IP1281" s="49"/>
      <c r="IQ1281" s="49"/>
      <c r="IR1281" s="49"/>
      <c r="IS1281" s="49"/>
      <c r="IT1281" s="49"/>
      <c r="IU1281" s="49"/>
      <c r="IV1281" s="49"/>
      <c r="IW1281" s="49"/>
    </row>
    <row r="1282" spans="1:257">
      <c r="A1282"/>
      <c r="FT1282"/>
      <c r="FU1282"/>
      <c r="HA1282" s="49"/>
      <c r="HB1282" s="49"/>
      <c r="HC1282" s="6"/>
      <c r="HD1282" s="257"/>
      <c r="HE1282" s="100"/>
      <c r="HF1282" s="98"/>
      <c r="HH1282" s="105"/>
      <c r="HI1282" s="78"/>
      <c r="HJ1282" s="70"/>
      <c r="HK1282" s="49"/>
      <c r="HL1282" s="49"/>
      <c r="HM1282" s="49"/>
      <c r="HN1282" s="49"/>
      <c r="HO1282" s="49"/>
      <c r="HP1282" s="49"/>
      <c r="HQ1282" s="49"/>
      <c r="HR1282" s="49"/>
      <c r="HS1282" s="49"/>
      <c r="HT1282" s="49"/>
      <c r="HU1282" s="49"/>
      <c r="HV1282" s="49"/>
      <c r="HW1282" s="49"/>
      <c r="HX1282" s="62"/>
      <c r="HY1282" s="62"/>
      <c r="HZ1282" s="62"/>
      <c r="IA1282" s="49"/>
      <c r="IB1282" s="62"/>
      <c r="IC1282" s="62"/>
      <c r="ID1282" s="62"/>
      <c r="IE1282" s="62"/>
      <c r="IF1282" s="62"/>
      <c r="IG1282" s="62"/>
      <c r="IH1282" s="62"/>
      <c r="II1282" s="49"/>
      <c r="IJ1282" s="49"/>
      <c r="IK1282" s="49"/>
      <c r="IL1282" s="49"/>
      <c r="IM1282" s="49"/>
      <c r="IN1282" s="49"/>
      <c r="IO1282" s="49"/>
      <c r="IP1282" s="49"/>
      <c r="IQ1282" s="49"/>
      <c r="IR1282" s="49"/>
      <c r="IS1282" s="49"/>
      <c r="IT1282" s="49"/>
      <c r="IU1282" s="49"/>
      <c r="IV1282" s="49"/>
      <c r="IW1282" s="49"/>
    </row>
    <row r="1283" spans="1:257">
      <c r="A1283"/>
      <c r="FT1283"/>
      <c r="FU1283"/>
      <c r="HA1283" s="49"/>
      <c r="HB1283" s="49"/>
      <c r="HC1283" s="6"/>
      <c r="HD1283" s="257"/>
      <c r="HE1283" s="100"/>
      <c r="HF1283" s="98"/>
      <c r="HH1283" s="105"/>
      <c r="HI1283" s="78"/>
      <c r="HJ1283" s="70"/>
      <c r="HK1283" s="49"/>
      <c r="HL1283" s="49"/>
      <c r="HM1283" s="49"/>
      <c r="HN1283" s="49"/>
      <c r="HO1283" s="49"/>
      <c r="HP1283" s="49"/>
      <c r="HQ1283" s="49"/>
      <c r="HR1283" s="49"/>
      <c r="HS1283" s="49"/>
      <c r="HT1283" s="49"/>
      <c r="HU1283" s="49"/>
      <c r="HV1283" s="49"/>
      <c r="HW1283" s="49"/>
      <c r="HX1283" s="49"/>
      <c r="HY1283" s="49"/>
      <c r="HZ1283" s="49"/>
      <c r="IA1283" s="49"/>
      <c r="IB1283" s="49"/>
      <c r="IC1283" s="49"/>
      <c r="ID1283" s="49"/>
      <c r="IE1283" s="49"/>
      <c r="IF1283" s="49"/>
      <c r="IG1283" s="62"/>
      <c r="IH1283" s="62"/>
      <c r="II1283" s="49"/>
      <c r="IJ1283" s="49"/>
      <c r="IK1283" s="49"/>
      <c r="IL1283" s="49"/>
      <c r="IM1283" s="49"/>
      <c r="IN1283" s="49"/>
      <c r="IO1283" s="49"/>
      <c r="IP1283" s="49"/>
      <c r="IQ1283" s="49"/>
      <c r="IR1283" s="49"/>
      <c r="IS1283" s="49"/>
      <c r="IT1283" s="49"/>
      <c r="IU1283" s="49"/>
      <c r="IV1283" s="49"/>
      <c r="IW1283" s="49"/>
    </row>
    <row r="1284" spans="1:257">
      <c r="A1284"/>
      <c r="FT1284"/>
      <c r="FU1284"/>
      <c r="HA1284" s="62"/>
      <c r="HB1284" s="62"/>
      <c r="HC1284" s="6"/>
      <c r="HD1284" s="257"/>
      <c r="HE1284" s="100"/>
      <c r="HF1284" s="98"/>
      <c r="HH1284" s="105"/>
      <c r="HI1284" s="78"/>
      <c r="HJ1284" s="73"/>
      <c r="HK1284" s="62"/>
      <c r="HL1284" s="62"/>
      <c r="HM1284" s="62"/>
      <c r="HN1284" s="62"/>
      <c r="HO1284" s="62"/>
      <c r="HP1284" s="62"/>
      <c r="HQ1284" s="62"/>
      <c r="HR1284" s="62"/>
      <c r="HS1284" s="62"/>
      <c r="HT1284" s="62"/>
      <c r="HU1284" s="62"/>
      <c r="HV1284" s="49"/>
      <c r="HW1284" s="49"/>
      <c r="HX1284" s="49"/>
      <c r="HY1284" s="49"/>
      <c r="HZ1284" s="49"/>
      <c r="IA1284" s="62"/>
      <c r="IB1284" s="49"/>
      <c r="IC1284" s="49"/>
      <c r="ID1284" s="49"/>
      <c r="IE1284" s="49"/>
      <c r="IF1284" s="49"/>
      <c r="IG1284" s="62"/>
      <c r="IH1284" s="62"/>
      <c r="II1284" s="62"/>
      <c r="IJ1284" s="49"/>
      <c r="IK1284" s="49"/>
      <c r="IL1284" s="49"/>
      <c r="IM1284" s="49"/>
      <c r="IN1284" s="49"/>
      <c r="IO1284" s="49"/>
      <c r="IP1284" s="49"/>
      <c r="IQ1284" s="49"/>
      <c r="IR1284" s="49"/>
      <c r="IS1284" s="49"/>
      <c r="IT1284" s="49"/>
      <c r="IU1284" s="49"/>
      <c r="IV1284" s="49"/>
      <c r="IW1284" s="49"/>
    </row>
    <row r="1285" spans="1:257">
      <c r="A1285"/>
      <c r="FT1285"/>
      <c r="FU1285"/>
      <c r="HA1285" s="62"/>
      <c r="HB1285" s="62"/>
      <c r="HC1285" s="6"/>
      <c r="HD1285" s="257"/>
      <c r="HE1285" s="100"/>
      <c r="HF1285" s="98"/>
      <c r="HH1285" s="105"/>
      <c r="HI1285" s="78"/>
      <c r="HJ1285" s="73"/>
      <c r="HK1285" s="62"/>
      <c r="HL1285" s="62"/>
      <c r="HM1285" s="62"/>
      <c r="HN1285" s="62"/>
      <c r="HO1285" s="62"/>
      <c r="HP1285" s="62"/>
      <c r="HQ1285" s="62"/>
      <c r="HR1285" s="62"/>
      <c r="HS1285" s="62"/>
      <c r="HT1285" s="62"/>
      <c r="HU1285" s="62"/>
      <c r="HV1285" s="49"/>
      <c r="HW1285" s="49"/>
      <c r="HX1285" s="49"/>
      <c r="HY1285" s="49"/>
      <c r="HZ1285" s="49"/>
      <c r="IA1285" s="62"/>
      <c r="IB1285" s="49"/>
      <c r="IC1285" s="49"/>
      <c r="ID1285" s="49"/>
      <c r="IE1285" s="49"/>
      <c r="IF1285" s="49"/>
      <c r="IG1285" s="49"/>
      <c r="IH1285" s="49"/>
      <c r="II1285" s="62"/>
      <c r="IJ1285" s="62"/>
      <c r="IK1285" s="62"/>
      <c r="IL1285" s="49"/>
      <c r="IM1285" s="49"/>
      <c r="IN1285" s="49"/>
      <c r="IO1285" s="49"/>
      <c r="IP1285" s="49"/>
      <c r="IQ1285" s="49"/>
      <c r="IR1285" s="49"/>
      <c r="IS1285" s="49"/>
      <c r="IT1285" s="49"/>
      <c r="IU1285" s="49"/>
      <c r="IV1285" s="49"/>
      <c r="IW1285" s="49"/>
    </row>
    <row r="1286" spans="1:257">
      <c r="A1286"/>
      <c r="FT1286"/>
      <c r="FU1286"/>
      <c r="HA1286" s="62"/>
      <c r="HB1286" s="62"/>
      <c r="HC1286" s="6"/>
      <c r="HD1286" s="257"/>
      <c r="HE1286" s="100"/>
      <c r="HF1286" s="98"/>
      <c r="HH1286" s="105"/>
      <c r="HI1286" s="78"/>
      <c r="HJ1286" s="73"/>
      <c r="HK1286" s="62"/>
      <c r="HL1286" s="62"/>
      <c r="HM1286" s="62"/>
      <c r="HN1286" s="62"/>
      <c r="HO1286" s="62"/>
      <c r="HP1286" s="62"/>
      <c r="HQ1286" s="62"/>
      <c r="HR1286" s="62"/>
      <c r="HS1286" s="62"/>
      <c r="HT1286" s="62"/>
      <c r="HU1286" s="62"/>
      <c r="HV1286" s="49"/>
      <c r="HW1286" s="49"/>
      <c r="HX1286" s="49"/>
      <c r="HY1286" s="49"/>
      <c r="HZ1286" s="49"/>
      <c r="IA1286" s="49"/>
      <c r="IB1286" s="62"/>
      <c r="IC1286" s="62"/>
      <c r="ID1286" s="62"/>
      <c r="IE1286" s="62"/>
      <c r="IF1286" s="62"/>
      <c r="IG1286" s="49"/>
      <c r="IH1286" s="49"/>
      <c r="II1286" s="62"/>
      <c r="IJ1286" s="62"/>
      <c r="IK1286" s="62"/>
      <c r="IL1286" s="49"/>
      <c r="IM1286" s="49"/>
      <c r="IN1286" s="49"/>
      <c r="IO1286" s="49"/>
      <c r="IP1286" s="49"/>
      <c r="IQ1286" s="49"/>
      <c r="IR1286" s="49"/>
      <c r="IS1286" s="49"/>
      <c r="IT1286" s="49"/>
      <c r="IU1286" s="49"/>
      <c r="IV1286" s="49"/>
      <c r="IW1286" s="49"/>
    </row>
    <row r="1287" spans="1:257">
      <c r="A1287"/>
      <c r="FT1287"/>
      <c r="FU1287"/>
      <c r="HA1287" s="49"/>
      <c r="HB1287" s="49"/>
      <c r="HC1287" s="6"/>
      <c r="HD1287" s="257"/>
      <c r="HE1287" s="100"/>
      <c r="HF1287" s="98"/>
      <c r="HH1287" s="105"/>
      <c r="HI1287" s="78"/>
      <c r="HJ1287" s="70"/>
      <c r="HK1287" s="49"/>
      <c r="HL1287" s="49"/>
      <c r="HM1287" s="49"/>
      <c r="HN1287" s="49"/>
      <c r="HO1287" s="49"/>
      <c r="HP1287" s="49"/>
      <c r="HQ1287" s="49"/>
      <c r="HR1287" s="49"/>
      <c r="HS1287" s="49"/>
      <c r="HT1287" s="49"/>
      <c r="HU1287" s="49"/>
      <c r="HV1287" s="49"/>
      <c r="HW1287" s="49"/>
      <c r="HX1287" s="49"/>
      <c r="HY1287" s="49"/>
      <c r="HZ1287" s="49"/>
      <c r="IA1287" s="49"/>
      <c r="IB1287" s="62"/>
      <c r="IC1287" s="62"/>
      <c r="ID1287" s="62"/>
      <c r="IE1287" s="62"/>
      <c r="IF1287" s="62"/>
      <c r="IG1287" s="49"/>
      <c r="IH1287" s="49"/>
      <c r="II1287" s="49"/>
      <c r="IJ1287" s="62"/>
      <c r="IK1287" s="62"/>
      <c r="IL1287" s="62"/>
      <c r="IM1287" s="62"/>
      <c r="IN1287" s="62"/>
      <c r="IO1287" s="62"/>
      <c r="IP1287" s="62"/>
      <c r="IQ1287" s="62"/>
      <c r="IR1287" s="62"/>
      <c r="IS1287" s="62"/>
      <c r="IT1287" s="62"/>
      <c r="IU1287" s="62"/>
      <c r="IV1287" s="62"/>
      <c r="IW1287" s="49"/>
    </row>
    <row r="1288" spans="1:257">
      <c r="A1288"/>
      <c r="FT1288"/>
      <c r="FU1288"/>
      <c r="HA1288" s="49"/>
      <c r="HB1288" s="49"/>
      <c r="HC1288" s="6"/>
      <c r="HD1288" s="257"/>
      <c r="HE1288" s="100"/>
      <c r="HF1288" s="98"/>
      <c r="HH1288" s="105"/>
      <c r="HI1288" s="78"/>
      <c r="HJ1288" s="70"/>
      <c r="HK1288" s="49"/>
      <c r="HL1288" s="49"/>
      <c r="HM1288" s="49"/>
      <c r="HN1288" s="49"/>
      <c r="HO1288" s="49"/>
      <c r="HP1288" s="49"/>
      <c r="HQ1288" s="49"/>
      <c r="HR1288" s="49"/>
      <c r="HS1288" s="49"/>
      <c r="HT1288" s="49"/>
      <c r="HU1288" s="49"/>
      <c r="HV1288" s="62"/>
      <c r="HW1288" s="62"/>
      <c r="HX1288" s="49"/>
      <c r="HY1288" s="49"/>
      <c r="HZ1288" s="49"/>
      <c r="IA1288" s="49"/>
      <c r="IB1288" s="49"/>
      <c r="IC1288" s="49"/>
      <c r="ID1288" s="49"/>
      <c r="IE1288" s="49"/>
      <c r="IF1288" s="49"/>
      <c r="IG1288" s="62"/>
      <c r="IH1288" s="62"/>
      <c r="II1288" s="49"/>
      <c r="IJ1288" s="49"/>
      <c r="IK1288" s="49"/>
      <c r="IL1288" s="62"/>
      <c r="IM1288" s="62"/>
      <c r="IN1288" s="62"/>
      <c r="IO1288" s="62"/>
      <c r="IP1288" s="62"/>
      <c r="IQ1288" s="62"/>
      <c r="IR1288" s="62"/>
      <c r="IS1288" s="62"/>
      <c r="IT1288" s="62"/>
      <c r="IU1288" s="62"/>
      <c r="IV1288" s="62"/>
      <c r="IW1288" s="62"/>
    </row>
    <row r="1289" spans="1:257">
      <c r="A1289"/>
      <c r="FT1289"/>
      <c r="FU1289"/>
      <c r="HA1289" s="49"/>
      <c r="HB1289" s="49"/>
      <c r="HC1289" s="6"/>
      <c r="HD1289" s="257"/>
      <c r="HE1289" s="100"/>
      <c r="HF1289" s="98"/>
      <c r="HH1289" s="105"/>
      <c r="HI1289" s="78"/>
      <c r="HJ1289" s="70"/>
      <c r="HK1289" s="49"/>
      <c r="HL1289" s="49"/>
      <c r="HM1289" s="49"/>
      <c r="HN1289" s="49"/>
      <c r="HO1289" s="49"/>
      <c r="HP1289" s="49"/>
      <c r="HQ1289" s="49"/>
      <c r="HR1289" s="49"/>
      <c r="HS1289" s="49"/>
      <c r="HT1289" s="49"/>
      <c r="HU1289" s="49"/>
      <c r="HV1289" s="62"/>
      <c r="HW1289" s="62"/>
      <c r="HX1289" s="62"/>
      <c r="HY1289" s="62"/>
      <c r="HZ1289" s="62"/>
      <c r="IA1289" s="49"/>
      <c r="IB1289" s="49"/>
      <c r="IC1289" s="49"/>
      <c r="ID1289" s="49"/>
      <c r="IE1289" s="49"/>
      <c r="IF1289" s="49"/>
      <c r="IG1289" s="62"/>
      <c r="IH1289" s="62"/>
      <c r="II1289" s="62"/>
      <c r="IJ1289" s="49"/>
      <c r="IK1289" s="49"/>
      <c r="IL1289" s="62"/>
      <c r="IM1289" s="62"/>
      <c r="IN1289" s="62"/>
      <c r="IO1289" s="62"/>
      <c r="IP1289" s="62"/>
      <c r="IQ1289" s="62"/>
      <c r="IR1289" s="62"/>
      <c r="IS1289" s="62"/>
      <c r="IT1289" s="62"/>
      <c r="IU1289" s="62"/>
      <c r="IV1289" s="62"/>
      <c r="IW1289" s="62"/>
    </row>
    <row r="1290" spans="1:257">
      <c r="A1290"/>
      <c r="FT1290"/>
      <c r="FU1290"/>
      <c r="HA1290" s="62"/>
      <c r="HB1290" s="62"/>
      <c r="HC1290" s="6"/>
      <c r="HD1290" s="257"/>
      <c r="HE1290" s="100"/>
      <c r="HF1290" s="98"/>
      <c r="HH1290" s="105"/>
      <c r="HI1290" s="78"/>
      <c r="HJ1290" s="73"/>
      <c r="HK1290" s="62"/>
      <c r="HL1290" s="62"/>
      <c r="HM1290" s="62"/>
      <c r="HN1290" s="62"/>
      <c r="HO1290" s="62"/>
      <c r="HP1290" s="62"/>
      <c r="HQ1290" s="62"/>
      <c r="HR1290" s="62"/>
      <c r="HS1290" s="62"/>
      <c r="HT1290" s="62"/>
      <c r="HU1290" s="62"/>
      <c r="HV1290" s="62"/>
      <c r="HW1290" s="62"/>
      <c r="HX1290" s="62"/>
      <c r="HY1290" s="62"/>
      <c r="HZ1290" s="62"/>
      <c r="IA1290" s="49"/>
      <c r="IB1290" s="49"/>
      <c r="IC1290" s="49"/>
      <c r="ID1290" s="49"/>
      <c r="IE1290" s="49"/>
      <c r="IF1290" s="49"/>
      <c r="IG1290" s="49"/>
      <c r="IH1290" s="49"/>
      <c r="II1290" s="62"/>
      <c r="IJ1290" s="62"/>
      <c r="IK1290" s="62"/>
      <c r="IL1290" s="62"/>
      <c r="IM1290" s="62"/>
      <c r="IN1290" s="62"/>
      <c r="IO1290" s="62"/>
      <c r="IP1290" s="62"/>
      <c r="IQ1290" s="62"/>
      <c r="IR1290" s="62"/>
      <c r="IS1290" s="62"/>
      <c r="IT1290" s="62"/>
      <c r="IU1290" s="62"/>
      <c r="IV1290" s="62"/>
      <c r="IW1290" s="62"/>
    </row>
    <row r="1291" spans="1:257">
      <c r="A1291"/>
      <c r="FT1291"/>
      <c r="FU1291"/>
      <c r="HA1291" s="62"/>
      <c r="HB1291" s="62"/>
      <c r="HC1291" s="6"/>
      <c r="HD1291" s="255"/>
      <c r="HE1291" s="101"/>
      <c r="HF1291" s="99"/>
      <c r="HH1291" s="106"/>
      <c r="HI1291" s="78"/>
      <c r="HJ1291" s="73"/>
      <c r="HK1291" s="62"/>
      <c r="HL1291" s="62"/>
      <c r="HM1291" s="62"/>
      <c r="HN1291" s="62"/>
      <c r="HO1291" s="62"/>
      <c r="HP1291" s="62"/>
      <c r="HQ1291" s="62"/>
      <c r="HR1291" s="62"/>
      <c r="HS1291" s="62"/>
      <c r="HT1291" s="62"/>
      <c r="HU1291" s="62"/>
      <c r="HV1291" s="49"/>
      <c r="HW1291" s="49"/>
      <c r="HX1291" s="62"/>
      <c r="HY1291" s="62"/>
      <c r="HZ1291" s="62"/>
      <c r="IA1291" s="49"/>
      <c r="IB1291" s="49"/>
      <c r="IC1291" s="49"/>
      <c r="ID1291" s="49"/>
      <c r="IE1291" s="49"/>
      <c r="IF1291" s="49"/>
      <c r="IG1291" s="49"/>
      <c r="IH1291" s="49"/>
      <c r="II1291" s="49"/>
      <c r="IJ1291" s="62"/>
      <c r="IK1291" s="62"/>
      <c r="IL1291" s="62"/>
      <c r="IM1291" s="62"/>
      <c r="IN1291" s="62"/>
      <c r="IO1291" s="62"/>
      <c r="IP1291" s="62"/>
      <c r="IQ1291" s="62"/>
      <c r="IR1291" s="62"/>
      <c r="IS1291" s="62"/>
      <c r="IT1291" s="62"/>
      <c r="IU1291" s="62"/>
      <c r="IV1291" s="62"/>
      <c r="IW1291" s="62"/>
    </row>
    <row r="1292" spans="1:257">
      <c r="A1292"/>
      <c r="FT1292"/>
      <c r="FU1292"/>
      <c r="HA1292" s="49"/>
      <c r="HB1292" s="49"/>
      <c r="HC1292" s="6"/>
      <c r="HD1292" s="257"/>
      <c r="HE1292" s="100"/>
      <c r="HF1292" s="98"/>
      <c r="HH1292" s="105"/>
      <c r="HI1292" s="78"/>
      <c r="HJ1292" s="70"/>
      <c r="HK1292" s="49"/>
      <c r="HL1292" s="49"/>
      <c r="HM1292" s="49"/>
      <c r="HN1292" s="49"/>
      <c r="HO1292" s="49"/>
      <c r="HP1292" s="49"/>
      <c r="HQ1292" s="49"/>
      <c r="HR1292" s="49"/>
      <c r="HS1292" s="49"/>
      <c r="HT1292" s="49"/>
      <c r="HU1292" s="49"/>
      <c r="HV1292" s="49"/>
      <c r="HW1292" s="49"/>
      <c r="HX1292" s="49"/>
      <c r="HY1292" s="49"/>
      <c r="HZ1292" s="49"/>
      <c r="IA1292" s="62"/>
      <c r="IB1292" s="49"/>
      <c r="IC1292" s="49"/>
      <c r="ID1292" s="49"/>
      <c r="IE1292" s="49"/>
      <c r="IF1292" s="49"/>
      <c r="IG1292" s="49"/>
      <c r="IH1292" s="49"/>
      <c r="II1292" s="49"/>
      <c r="IJ1292" s="49"/>
      <c r="IK1292" s="49"/>
      <c r="IL1292" s="49"/>
      <c r="IM1292" s="49"/>
      <c r="IN1292" s="49"/>
      <c r="IO1292" s="49"/>
      <c r="IP1292" s="49"/>
      <c r="IQ1292" s="49"/>
      <c r="IR1292" s="49"/>
      <c r="IS1292" s="49"/>
      <c r="IT1292" s="49"/>
      <c r="IU1292" s="49"/>
      <c r="IV1292" s="49"/>
      <c r="IW1292" s="49"/>
    </row>
    <row r="1293" spans="1:257">
      <c r="A1293"/>
      <c r="FT1293"/>
      <c r="FU1293"/>
      <c r="HA1293" s="49"/>
      <c r="HB1293" s="49"/>
      <c r="HC1293" s="6"/>
      <c r="HD1293" s="257"/>
      <c r="HE1293" s="100"/>
      <c r="HF1293" s="98"/>
      <c r="HH1293" s="105"/>
      <c r="HI1293" s="78"/>
      <c r="HJ1293" s="70"/>
      <c r="HK1293" s="49"/>
      <c r="HL1293" s="49"/>
      <c r="HM1293" s="49"/>
      <c r="HN1293" s="49"/>
      <c r="HO1293" s="49"/>
      <c r="HP1293" s="49"/>
      <c r="HQ1293" s="49"/>
      <c r="HR1293" s="49"/>
      <c r="HS1293" s="49"/>
      <c r="HT1293" s="49"/>
      <c r="HU1293" s="49"/>
      <c r="HV1293" s="49"/>
      <c r="HW1293" s="49"/>
      <c r="HX1293" s="49"/>
      <c r="HY1293" s="49"/>
      <c r="HZ1293" s="49"/>
      <c r="IA1293" s="62"/>
      <c r="IB1293" s="49"/>
      <c r="IC1293" s="49"/>
      <c r="ID1293" s="49"/>
      <c r="IE1293" s="49"/>
      <c r="IF1293" s="49"/>
      <c r="IG1293" s="49"/>
      <c r="IH1293" s="49"/>
      <c r="II1293" s="49"/>
      <c r="IJ1293" s="49"/>
      <c r="IK1293" s="49"/>
      <c r="IL1293" s="49"/>
      <c r="IM1293" s="49"/>
      <c r="IN1293" s="49"/>
      <c r="IO1293" s="49"/>
      <c r="IP1293" s="49"/>
      <c r="IQ1293" s="49"/>
      <c r="IR1293" s="49"/>
      <c r="IS1293" s="49"/>
      <c r="IT1293" s="49"/>
      <c r="IU1293" s="49"/>
      <c r="IV1293" s="49"/>
      <c r="IW1293" s="49"/>
    </row>
    <row r="1294" spans="1:257">
      <c r="A1294"/>
      <c r="FT1294"/>
      <c r="FU1294"/>
      <c r="HA1294" s="49"/>
      <c r="HB1294" s="49"/>
      <c r="HC1294" s="6"/>
      <c r="HD1294" s="257"/>
      <c r="HE1294" s="100"/>
      <c r="HF1294" s="98"/>
      <c r="HH1294" s="105"/>
      <c r="HI1294" s="78"/>
      <c r="HJ1294" s="70"/>
      <c r="HK1294" s="49"/>
      <c r="HL1294" s="49"/>
      <c r="HM1294" s="49"/>
      <c r="HN1294" s="49"/>
      <c r="HO1294" s="49"/>
      <c r="HP1294" s="49"/>
      <c r="HQ1294" s="49"/>
      <c r="HR1294" s="49"/>
      <c r="HS1294" s="49"/>
      <c r="HT1294" s="49"/>
      <c r="HU1294" s="49"/>
      <c r="HV1294" s="62"/>
      <c r="HW1294" s="62"/>
      <c r="HX1294" s="49"/>
      <c r="HY1294" s="49"/>
      <c r="HZ1294" s="49"/>
      <c r="IA1294" s="62"/>
      <c r="IB1294" s="62"/>
      <c r="IC1294" s="62"/>
      <c r="ID1294" s="62"/>
      <c r="IE1294" s="62"/>
      <c r="IF1294" s="62"/>
      <c r="IG1294" s="49"/>
      <c r="IH1294" s="49"/>
      <c r="II1294" s="49"/>
      <c r="IJ1294" s="49"/>
      <c r="IK1294" s="49"/>
      <c r="IL1294" s="49"/>
      <c r="IM1294" s="49"/>
      <c r="IN1294" s="49"/>
      <c r="IO1294" s="49"/>
      <c r="IP1294" s="49"/>
      <c r="IQ1294" s="49"/>
      <c r="IR1294" s="49"/>
      <c r="IS1294" s="49"/>
      <c r="IT1294" s="49"/>
      <c r="IU1294" s="49"/>
      <c r="IV1294" s="49"/>
      <c r="IW1294" s="49"/>
    </row>
    <row r="1295" spans="1:257">
      <c r="A1295"/>
      <c r="FT1295"/>
      <c r="FU1295"/>
      <c r="HA1295" s="49"/>
      <c r="HB1295" s="49"/>
      <c r="HC1295" s="6"/>
      <c r="HD1295" s="257"/>
      <c r="HE1295" s="100"/>
      <c r="HF1295" s="98"/>
      <c r="HH1295" s="105"/>
      <c r="HI1295" s="78"/>
      <c r="HJ1295" s="70"/>
      <c r="HK1295" s="49"/>
      <c r="HL1295" s="49"/>
      <c r="HM1295" s="49"/>
      <c r="HN1295" s="49"/>
      <c r="HO1295" s="49"/>
      <c r="HP1295" s="49"/>
      <c r="HQ1295" s="49"/>
      <c r="HR1295" s="49"/>
      <c r="HS1295" s="49"/>
      <c r="HT1295" s="49"/>
      <c r="HU1295" s="49"/>
      <c r="HV1295" s="62"/>
      <c r="HW1295" s="62"/>
      <c r="HX1295" s="62"/>
      <c r="HY1295" s="62"/>
      <c r="HZ1295" s="62"/>
      <c r="IA1295" s="49"/>
      <c r="IB1295" s="62"/>
      <c r="IC1295" s="62"/>
      <c r="ID1295" s="62"/>
      <c r="IE1295" s="62"/>
      <c r="IF1295" s="62"/>
      <c r="IG1295" s="49"/>
      <c r="IH1295" s="49"/>
      <c r="II1295" s="49"/>
      <c r="IJ1295" s="49"/>
      <c r="IK1295" s="49"/>
      <c r="IL1295" s="49"/>
      <c r="IM1295" s="49"/>
      <c r="IN1295" s="49"/>
      <c r="IO1295" s="49"/>
      <c r="IP1295" s="49"/>
      <c r="IQ1295" s="49"/>
      <c r="IR1295" s="49"/>
      <c r="IS1295" s="49"/>
      <c r="IT1295" s="49"/>
      <c r="IU1295" s="49"/>
      <c r="IV1295" s="49"/>
      <c r="IW1295" s="49"/>
    </row>
    <row r="1296" spans="1:257">
      <c r="A1296"/>
      <c r="FT1296"/>
      <c r="FU1296"/>
      <c r="HA1296" s="49"/>
      <c r="HB1296" s="49"/>
      <c r="HC1296" s="6"/>
      <c r="HD1296" s="257"/>
      <c r="HE1296" s="100"/>
      <c r="HF1296" s="98"/>
      <c r="HH1296" s="105"/>
      <c r="HI1296" s="78"/>
      <c r="HJ1296" s="70"/>
      <c r="HK1296" s="49"/>
      <c r="HL1296" s="49"/>
      <c r="HM1296" s="49"/>
      <c r="HN1296" s="49"/>
      <c r="HO1296" s="49"/>
      <c r="HP1296" s="49"/>
      <c r="HQ1296" s="49"/>
      <c r="HR1296" s="49"/>
      <c r="HS1296" s="49"/>
      <c r="HT1296" s="49"/>
      <c r="HU1296" s="49"/>
      <c r="HV1296" s="49"/>
      <c r="HW1296" s="49"/>
      <c r="HX1296" s="62"/>
      <c r="HY1296" s="62"/>
      <c r="HZ1296" s="62"/>
      <c r="IA1296" s="49"/>
      <c r="IB1296" s="62"/>
      <c r="IC1296" s="62"/>
      <c r="ID1296" s="62"/>
      <c r="IE1296" s="62"/>
      <c r="IF1296" s="62"/>
      <c r="IG1296" s="62"/>
      <c r="IH1296" s="62"/>
      <c r="II1296" s="49"/>
      <c r="IJ1296" s="49"/>
      <c r="IK1296" s="49"/>
      <c r="IL1296" s="49"/>
      <c r="IM1296" s="49"/>
      <c r="IN1296" s="49"/>
      <c r="IO1296" s="49"/>
      <c r="IP1296" s="49"/>
      <c r="IQ1296" s="49"/>
      <c r="IR1296" s="49"/>
      <c r="IS1296" s="49"/>
      <c r="IT1296" s="49"/>
      <c r="IU1296" s="49"/>
      <c r="IV1296" s="49"/>
      <c r="IW1296" s="49"/>
    </row>
    <row r="1297" spans="1:257">
      <c r="A1297"/>
      <c r="FT1297"/>
      <c r="FU1297"/>
      <c r="HA1297" s="49"/>
      <c r="HB1297" s="49"/>
      <c r="HC1297" s="6"/>
      <c r="HD1297" s="257"/>
      <c r="HE1297" s="100"/>
      <c r="HF1297" s="98"/>
      <c r="HH1297" s="105"/>
      <c r="HI1297" s="78"/>
      <c r="HJ1297" s="70"/>
      <c r="HK1297" s="49"/>
      <c r="HL1297" s="49"/>
      <c r="HM1297" s="49"/>
      <c r="HN1297" s="49"/>
      <c r="HO1297" s="49"/>
      <c r="HP1297" s="49"/>
      <c r="HQ1297" s="49"/>
      <c r="HR1297" s="49"/>
      <c r="HS1297" s="49"/>
      <c r="HT1297" s="49"/>
      <c r="HU1297" s="49"/>
      <c r="HV1297" s="49"/>
      <c r="HW1297" s="49"/>
      <c r="HX1297" s="49"/>
      <c r="HY1297" s="49"/>
      <c r="HZ1297" s="49"/>
      <c r="IA1297" s="49"/>
      <c r="IB1297" s="49"/>
      <c r="IC1297" s="49"/>
      <c r="ID1297" s="49"/>
      <c r="IE1297" s="49"/>
      <c r="IF1297" s="49"/>
      <c r="IG1297" s="62"/>
      <c r="IH1297" s="62"/>
      <c r="II1297" s="49"/>
      <c r="IJ1297" s="49"/>
      <c r="IK1297" s="49"/>
      <c r="IL1297" s="49"/>
      <c r="IM1297" s="49"/>
      <c r="IN1297" s="49"/>
      <c r="IO1297" s="49"/>
      <c r="IP1297" s="49"/>
      <c r="IQ1297" s="49"/>
      <c r="IR1297" s="49"/>
      <c r="IS1297" s="49"/>
      <c r="IT1297" s="49"/>
      <c r="IU1297" s="49"/>
      <c r="IV1297" s="49"/>
      <c r="IW1297" s="49"/>
    </row>
    <row r="1298" spans="1:257">
      <c r="A1298"/>
      <c r="FT1298"/>
      <c r="FU1298"/>
      <c r="HA1298" s="62"/>
      <c r="HB1298" s="62"/>
      <c r="HC1298" s="6"/>
      <c r="HD1298" s="257"/>
      <c r="HE1298" s="100"/>
      <c r="HF1298" s="98"/>
      <c r="HH1298" s="105"/>
      <c r="HI1298" s="78"/>
      <c r="HJ1298" s="73"/>
      <c r="HK1298" s="62"/>
      <c r="HL1298" s="62"/>
      <c r="HM1298" s="62"/>
      <c r="HN1298" s="62"/>
      <c r="HO1298" s="62"/>
      <c r="HP1298" s="62"/>
      <c r="HQ1298" s="62"/>
      <c r="HR1298" s="62"/>
      <c r="HS1298" s="62"/>
      <c r="HT1298" s="62"/>
      <c r="HU1298" s="62"/>
      <c r="HV1298" s="49"/>
      <c r="HW1298" s="49"/>
      <c r="HX1298" s="49"/>
      <c r="HY1298" s="49"/>
      <c r="HZ1298" s="49"/>
      <c r="IA1298" s="62"/>
      <c r="IB1298" s="49"/>
      <c r="IC1298" s="49"/>
      <c r="ID1298" s="49"/>
      <c r="IE1298" s="49"/>
      <c r="IF1298" s="49"/>
      <c r="IG1298" s="62"/>
      <c r="IH1298" s="62"/>
      <c r="II1298" s="62"/>
      <c r="IJ1298" s="49"/>
      <c r="IK1298" s="49"/>
      <c r="IL1298" s="49"/>
      <c r="IM1298" s="49"/>
      <c r="IN1298" s="49"/>
      <c r="IO1298" s="49"/>
      <c r="IP1298" s="49"/>
      <c r="IQ1298" s="49"/>
      <c r="IR1298" s="49"/>
      <c r="IS1298" s="49"/>
      <c r="IT1298" s="49"/>
      <c r="IU1298" s="49"/>
      <c r="IV1298" s="49"/>
      <c r="IW1298" s="49"/>
    </row>
    <row r="1299" spans="1:257">
      <c r="A1299"/>
      <c r="FT1299"/>
      <c r="FU1299"/>
      <c r="HA1299" s="62"/>
      <c r="HB1299" s="62"/>
      <c r="HC1299" s="6"/>
      <c r="HD1299" s="257"/>
      <c r="HE1299" s="100"/>
      <c r="HF1299" s="98"/>
      <c r="HH1299" s="105"/>
      <c r="HI1299" s="78"/>
      <c r="HJ1299" s="73"/>
      <c r="HK1299" s="62"/>
      <c r="HL1299" s="62"/>
      <c r="HM1299" s="62"/>
      <c r="HN1299" s="62"/>
      <c r="HO1299" s="62"/>
      <c r="HP1299" s="62"/>
      <c r="HQ1299" s="62"/>
      <c r="HR1299" s="62"/>
      <c r="HS1299" s="62"/>
      <c r="HT1299" s="62"/>
      <c r="HU1299" s="62"/>
      <c r="HV1299" s="49"/>
      <c r="HW1299" s="49"/>
      <c r="HX1299" s="49"/>
      <c r="HY1299" s="49"/>
      <c r="HZ1299" s="49"/>
      <c r="IA1299" s="62"/>
      <c r="IB1299" s="49"/>
      <c r="IC1299" s="49"/>
      <c r="ID1299" s="49"/>
      <c r="IE1299" s="49"/>
      <c r="IF1299" s="49"/>
      <c r="IG1299" s="49"/>
      <c r="IH1299" s="49"/>
      <c r="II1299" s="62"/>
      <c r="IJ1299" s="62"/>
      <c r="IK1299" s="62"/>
      <c r="IL1299" s="49"/>
      <c r="IM1299" s="49"/>
      <c r="IN1299" s="49"/>
      <c r="IO1299" s="49"/>
      <c r="IP1299" s="49"/>
      <c r="IQ1299" s="49"/>
      <c r="IR1299" s="49"/>
      <c r="IS1299" s="49"/>
      <c r="IT1299" s="49"/>
      <c r="IU1299" s="49"/>
      <c r="IV1299" s="49"/>
      <c r="IW1299" s="49"/>
    </row>
    <row r="1300" spans="1:257">
      <c r="A1300"/>
      <c r="FT1300"/>
      <c r="FU1300"/>
      <c r="HA1300" s="62"/>
      <c r="HB1300" s="62"/>
      <c r="HC1300" s="6"/>
      <c r="HD1300" s="257"/>
      <c r="HE1300" s="100"/>
      <c r="HF1300" s="98"/>
      <c r="HH1300" s="105"/>
      <c r="HI1300" s="78"/>
      <c r="HJ1300" s="73"/>
      <c r="HK1300" s="62"/>
      <c r="HL1300" s="62"/>
      <c r="HM1300" s="62"/>
      <c r="HN1300" s="62"/>
      <c r="HO1300" s="62"/>
      <c r="HP1300" s="62"/>
      <c r="HQ1300" s="62"/>
      <c r="HR1300" s="62"/>
      <c r="HS1300" s="62"/>
      <c r="HT1300" s="62"/>
      <c r="HU1300" s="62"/>
      <c r="HV1300" s="49"/>
      <c r="HW1300" s="49"/>
      <c r="HX1300" s="49"/>
      <c r="HY1300" s="49"/>
      <c r="HZ1300" s="49"/>
      <c r="IA1300" s="49"/>
      <c r="IB1300" s="62"/>
      <c r="IC1300" s="62"/>
      <c r="ID1300" s="62"/>
      <c r="IE1300" s="62"/>
      <c r="IF1300" s="62"/>
      <c r="IG1300" s="49"/>
      <c r="IH1300" s="49"/>
      <c r="II1300" s="62"/>
      <c r="IJ1300" s="62"/>
      <c r="IK1300" s="62"/>
      <c r="IL1300" s="49"/>
      <c r="IM1300" s="49"/>
      <c r="IN1300" s="49"/>
      <c r="IO1300" s="49"/>
      <c r="IP1300" s="49"/>
      <c r="IQ1300" s="49"/>
      <c r="IR1300" s="49"/>
      <c r="IS1300" s="49"/>
      <c r="IT1300" s="49"/>
      <c r="IU1300" s="49"/>
      <c r="IV1300" s="49"/>
      <c r="IW1300" s="49"/>
    </row>
    <row r="1301" spans="1:257">
      <c r="A1301"/>
      <c r="FT1301"/>
      <c r="FU1301"/>
      <c r="HA1301" s="49"/>
      <c r="HB1301" s="49"/>
      <c r="HC1301" s="6"/>
      <c r="HD1301" s="257"/>
      <c r="HE1301" s="100"/>
      <c r="HF1301" s="98"/>
      <c r="HH1301" s="105"/>
      <c r="HI1301" s="78"/>
      <c r="HJ1301" s="70"/>
      <c r="HK1301" s="49"/>
      <c r="HL1301" s="49"/>
      <c r="HM1301" s="49"/>
      <c r="HN1301" s="49"/>
      <c r="HO1301" s="49"/>
      <c r="HP1301" s="49"/>
      <c r="HQ1301" s="49"/>
      <c r="HR1301" s="49"/>
      <c r="HS1301" s="49"/>
      <c r="HT1301" s="49"/>
      <c r="HU1301" s="49"/>
      <c r="HV1301" s="49"/>
      <c r="HW1301" s="49"/>
      <c r="HX1301" s="49"/>
      <c r="HY1301" s="49"/>
      <c r="HZ1301" s="49"/>
      <c r="IA1301" s="49"/>
      <c r="IB1301" s="62"/>
      <c r="IC1301" s="62"/>
      <c r="ID1301" s="62"/>
      <c r="IE1301" s="62"/>
      <c r="IF1301" s="62"/>
      <c r="IG1301" s="49"/>
      <c r="IH1301" s="49"/>
      <c r="II1301" s="49"/>
      <c r="IJ1301" s="62"/>
      <c r="IK1301" s="62"/>
      <c r="IL1301" s="62"/>
      <c r="IM1301" s="62"/>
      <c r="IN1301" s="62"/>
      <c r="IO1301" s="62"/>
      <c r="IP1301" s="62"/>
      <c r="IQ1301" s="62"/>
      <c r="IR1301" s="62"/>
      <c r="IS1301" s="62"/>
      <c r="IT1301" s="62"/>
      <c r="IU1301" s="62"/>
      <c r="IV1301" s="62"/>
      <c r="IW1301" s="49"/>
    </row>
    <row r="1302" spans="1:257">
      <c r="A1302"/>
      <c r="FT1302"/>
      <c r="FU1302"/>
      <c r="HA1302" s="49"/>
      <c r="HB1302" s="49"/>
      <c r="HC1302" s="6"/>
      <c r="HD1302" s="257"/>
      <c r="HE1302" s="100"/>
      <c r="HF1302" s="98"/>
      <c r="HH1302" s="105"/>
      <c r="HI1302" s="78"/>
      <c r="HJ1302" s="70"/>
      <c r="HK1302" s="49"/>
      <c r="HL1302" s="49"/>
      <c r="HM1302" s="49"/>
      <c r="HN1302" s="49"/>
      <c r="HO1302" s="49"/>
      <c r="HP1302" s="49"/>
      <c r="HQ1302" s="49"/>
      <c r="HR1302" s="49"/>
      <c r="HS1302" s="49"/>
      <c r="HT1302" s="49"/>
      <c r="HU1302" s="49"/>
      <c r="HV1302" s="62"/>
      <c r="HW1302" s="62"/>
      <c r="HX1302" s="49"/>
      <c r="HY1302" s="49"/>
      <c r="HZ1302" s="49"/>
      <c r="IA1302" s="49"/>
      <c r="IB1302" s="49"/>
      <c r="IC1302" s="49"/>
      <c r="ID1302" s="49"/>
      <c r="IE1302" s="49"/>
      <c r="IF1302" s="49"/>
      <c r="IG1302" s="62"/>
      <c r="IH1302" s="62"/>
      <c r="II1302" s="49"/>
      <c r="IJ1302" s="49"/>
      <c r="IK1302" s="49"/>
      <c r="IL1302" s="62"/>
      <c r="IM1302" s="62"/>
      <c r="IN1302" s="62"/>
      <c r="IO1302" s="62"/>
      <c r="IP1302" s="62"/>
      <c r="IQ1302" s="62"/>
      <c r="IR1302" s="62"/>
      <c r="IS1302" s="62"/>
      <c r="IT1302" s="62"/>
      <c r="IU1302" s="62"/>
      <c r="IV1302" s="62"/>
      <c r="IW1302" s="62"/>
    </row>
    <row r="1303" spans="1:257">
      <c r="A1303"/>
      <c r="FT1303"/>
      <c r="FU1303"/>
      <c r="HA1303" s="49"/>
      <c r="HB1303" s="49"/>
      <c r="HC1303" s="6"/>
      <c r="HD1303" s="257"/>
      <c r="HE1303" s="100"/>
      <c r="HF1303" s="98"/>
      <c r="HH1303" s="105"/>
      <c r="HI1303" s="78"/>
      <c r="HJ1303" s="70"/>
      <c r="HK1303" s="49"/>
      <c r="HL1303" s="49"/>
      <c r="HM1303" s="49"/>
      <c r="HN1303" s="49"/>
      <c r="HO1303" s="49"/>
      <c r="HP1303" s="49"/>
      <c r="HQ1303" s="49"/>
      <c r="HR1303" s="49"/>
      <c r="HS1303" s="49"/>
      <c r="HT1303" s="49"/>
      <c r="HU1303" s="49"/>
      <c r="HV1303" s="62"/>
      <c r="HW1303" s="62"/>
      <c r="HX1303" s="62"/>
      <c r="HY1303" s="62"/>
      <c r="HZ1303" s="62"/>
      <c r="IA1303" s="49"/>
      <c r="IB1303" s="49"/>
      <c r="IC1303" s="49"/>
      <c r="ID1303" s="49"/>
      <c r="IE1303" s="49"/>
      <c r="IF1303" s="49"/>
      <c r="IG1303" s="62"/>
      <c r="IH1303" s="62"/>
      <c r="II1303" s="62"/>
      <c r="IJ1303" s="49"/>
      <c r="IK1303" s="49"/>
      <c r="IL1303" s="62"/>
      <c r="IM1303" s="62"/>
      <c r="IN1303" s="62"/>
      <c r="IO1303" s="62"/>
      <c r="IP1303" s="62"/>
      <c r="IQ1303" s="62"/>
      <c r="IR1303" s="62"/>
      <c r="IS1303" s="62"/>
      <c r="IT1303" s="62"/>
      <c r="IU1303" s="62"/>
      <c r="IV1303" s="62"/>
      <c r="IW1303" s="62"/>
    </row>
    <row r="1304" spans="1:257">
      <c r="A1304"/>
      <c r="FT1304"/>
      <c r="FU1304"/>
      <c r="HA1304" s="62"/>
      <c r="HB1304" s="62"/>
      <c r="HC1304" s="6"/>
      <c r="HD1304" s="257"/>
      <c r="HE1304" s="100"/>
      <c r="HF1304" s="98"/>
      <c r="HH1304" s="105"/>
      <c r="HI1304" s="78"/>
      <c r="HJ1304" s="73"/>
      <c r="HK1304" s="62"/>
      <c r="HL1304" s="62"/>
      <c r="HM1304" s="62"/>
      <c r="HN1304" s="62"/>
      <c r="HO1304" s="62"/>
      <c r="HP1304" s="62"/>
      <c r="HQ1304" s="62"/>
      <c r="HR1304" s="62"/>
      <c r="HS1304" s="62"/>
      <c r="HT1304" s="62"/>
      <c r="HU1304" s="62"/>
      <c r="HV1304" s="62"/>
      <c r="HW1304" s="62"/>
      <c r="HX1304" s="62"/>
      <c r="HY1304" s="62"/>
      <c r="HZ1304" s="62"/>
      <c r="IA1304" s="49"/>
      <c r="IB1304" s="49"/>
      <c r="IC1304" s="49"/>
      <c r="ID1304" s="49"/>
      <c r="IE1304" s="49"/>
      <c r="IF1304" s="49"/>
      <c r="IG1304" s="49"/>
      <c r="IH1304" s="49"/>
      <c r="II1304" s="62"/>
      <c r="IJ1304" s="62"/>
      <c r="IK1304" s="62"/>
      <c r="IL1304" s="62"/>
      <c r="IM1304" s="62"/>
      <c r="IN1304" s="62"/>
      <c r="IO1304" s="62"/>
      <c r="IP1304" s="62"/>
      <c r="IQ1304" s="62"/>
      <c r="IR1304" s="62"/>
      <c r="IS1304" s="62"/>
      <c r="IT1304" s="62"/>
      <c r="IU1304" s="62"/>
      <c r="IV1304" s="62"/>
      <c r="IW1304" s="62"/>
    </row>
    <row r="1305" spans="1:257">
      <c r="A1305"/>
      <c r="FT1305"/>
      <c r="FU1305"/>
      <c r="HA1305" s="62"/>
      <c r="HB1305" s="62"/>
      <c r="HC1305" s="6"/>
      <c r="HD1305" s="255"/>
      <c r="HE1305" s="101"/>
      <c r="HF1305" s="99"/>
      <c r="HH1305" s="106"/>
      <c r="HI1305" s="78"/>
      <c r="HJ1305" s="73"/>
      <c r="HK1305" s="62"/>
      <c r="HL1305" s="62"/>
      <c r="HM1305" s="62"/>
      <c r="HN1305" s="62"/>
      <c r="HO1305" s="62"/>
      <c r="HP1305" s="62"/>
      <c r="HQ1305" s="62"/>
      <c r="HR1305" s="62"/>
      <c r="HS1305" s="62"/>
      <c r="HT1305" s="62"/>
      <c r="HU1305" s="62"/>
      <c r="HV1305" s="49"/>
      <c r="HW1305" s="49"/>
      <c r="HX1305" s="62"/>
      <c r="HY1305" s="62"/>
      <c r="HZ1305" s="62"/>
      <c r="IA1305" s="49"/>
      <c r="IB1305" s="49"/>
      <c r="IC1305" s="49"/>
      <c r="ID1305" s="49"/>
      <c r="IE1305" s="49"/>
      <c r="IF1305" s="49"/>
      <c r="IG1305" s="49"/>
      <c r="IH1305" s="49"/>
      <c r="II1305" s="49"/>
      <c r="IJ1305" s="62"/>
      <c r="IK1305" s="62"/>
      <c r="IL1305" s="62"/>
      <c r="IM1305" s="62"/>
      <c r="IN1305" s="62"/>
      <c r="IO1305" s="62"/>
      <c r="IP1305" s="62"/>
      <c r="IQ1305" s="62"/>
      <c r="IR1305" s="62"/>
      <c r="IS1305" s="62"/>
      <c r="IT1305" s="62"/>
      <c r="IU1305" s="62"/>
      <c r="IV1305" s="62"/>
      <c r="IW1305" s="62"/>
    </row>
    <row r="1306" spans="1:257">
      <c r="A1306"/>
      <c r="FT1306"/>
      <c r="FU1306"/>
      <c r="HA1306" s="49"/>
      <c r="HB1306" s="49"/>
      <c r="HC1306" s="6"/>
      <c r="HD1306" s="257"/>
      <c r="HE1306" s="100"/>
      <c r="HF1306" s="98"/>
      <c r="HH1306" s="105"/>
      <c r="HI1306" s="78"/>
      <c r="HJ1306" s="70"/>
      <c r="HK1306" s="49"/>
      <c r="HL1306" s="49"/>
      <c r="HM1306" s="49"/>
      <c r="HN1306" s="49"/>
      <c r="HO1306" s="49"/>
      <c r="HP1306" s="49"/>
      <c r="HQ1306" s="49"/>
      <c r="HR1306" s="49"/>
      <c r="HS1306" s="49"/>
      <c r="HT1306" s="49"/>
      <c r="HU1306" s="49"/>
      <c r="HV1306" s="49"/>
      <c r="HW1306" s="49"/>
      <c r="HX1306" s="49"/>
      <c r="HY1306" s="49"/>
      <c r="HZ1306" s="49"/>
      <c r="IA1306" s="62"/>
      <c r="IB1306" s="49"/>
      <c r="IC1306" s="49"/>
      <c r="ID1306" s="49"/>
      <c r="IE1306" s="49"/>
      <c r="IF1306" s="49"/>
      <c r="IG1306" s="49"/>
      <c r="IH1306" s="49"/>
      <c r="II1306" s="49"/>
      <c r="IJ1306" s="49"/>
      <c r="IK1306" s="49"/>
      <c r="IL1306" s="49"/>
      <c r="IM1306" s="49"/>
      <c r="IN1306" s="49"/>
      <c r="IO1306" s="49"/>
      <c r="IP1306" s="49"/>
      <c r="IQ1306" s="49"/>
      <c r="IR1306" s="49"/>
      <c r="IS1306" s="49"/>
      <c r="IT1306" s="49"/>
      <c r="IU1306" s="49"/>
      <c r="IV1306" s="49"/>
      <c r="IW1306" s="49"/>
    </row>
    <row r="1307" spans="1:257">
      <c r="A1307"/>
      <c r="FT1307"/>
      <c r="FU1307"/>
      <c r="HA1307" s="49"/>
      <c r="HB1307" s="49"/>
      <c r="HC1307" s="6"/>
      <c r="HD1307" s="257"/>
      <c r="HE1307" s="100"/>
      <c r="HF1307" s="98"/>
      <c r="HH1307" s="105"/>
      <c r="HI1307" s="78"/>
      <c r="HJ1307" s="70"/>
      <c r="HK1307" s="49"/>
      <c r="HL1307" s="49"/>
      <c r="HM1307" s="49"/>
      <c r="HN1307" s="49"/>
      <c r="HO1307" s="49"/>
      <c r="HP1307" s="49"/>
      <c r="HQ1307" s="49"/>
      <c r="HR1307" s="49"/>
      <c r="HS1307" s="49"/>
      <c r="HT1307" s="49"/>
      <c r="HU1307" s="49"/>
      <c r="HV1307" s="49"/>
      <c r="HW1307" s="49"/>
      <c r="HX1307" s="49"/>
      <c r="HY1307" s="49"/>
      <c r="HZ1307" s="49"/>
      <c r="IA1307" s="62"/>
      <c r="IB1307" s="49"/>
      <c r="IC1307" s="49"/>
      <c r="ID1307" s="49"/>
      <c r="IE1307" s="49"/>
      <c r="IF1307" s="49"/>
      <c r="IG1307" s="49"/>
      <c r="IH1307" s="49"/>
      <c r="II1307" s="49"/>
      <c r="IJ1307" s="49"/>
      <c r="IK1307" s="49"/>
      <c r="IL1307" s="49"/>
      <c r="IM1307" s="49"/>
      <c r="IN1307" s="49"/>
      <c r="IO1307" s="49"/>
      <c r="IP1307" s="49"/>
      <c r="IQ1307" s="49"/>
      <c r="IR1307" s="49"/>
      <c r="IS1307" s="49"/>
      <c r="IT1307" s="49"/>
      <c r="IU1307" s="49"/>
      <c r="IV1307" s="49"/>
      <c r="IW1307" s="49"/>
    </row>
    <row r="1308" spans="1:257">
      <c r="A1308"/>
      <c r="FT1308"/>
      <c r="FU1308"/>
      <c r="HA1308" s="49"/>
      <c r="HB1308" s="49"/>
      <c r="HC1308" s="6"/>
      <c r="HD1308" s="257"/>
      <c r="HE1308" s="100"/>
      <c r="HF1308" s="98"/>
      <c r="HH1308" s="105"/>
      <c r="HI1308" s="78"/>
      <c r="HJ1308" s="70"/>
      <c r="HK1308" s="49"/>
      <c r="HL1308" s="49"/>
      <c r="HM1308" s="49"/>
      <c r="HN1308" s="49"/>
      <c r="HO1308" s="49"/>
      <c r="HP1308" s="49"/>
      <c r="HQ1308" s="49"/>
      <c r="HR1308" s="49"/>
      <c r="HS1308" s="49"/>
      <c r="HT1308" s="49"/>
      <c r="HU1308" s="49"/>
      <c r="HV1308" s="62"/>
      <c r="HW1308" s="62"/>
      <c r="HX1308" s="49"/>
      <c r="HY1308" s="49"/>
      <c r="HZ1308" s="49"/>
      <c r="IA1308" s="62"/>
      <c r="IB1308" s="62"/>
      <c r="IC1308" s="62"/>
      <c r="ID1308" s="62"/>
      <c r="IE1308" s="62"/>
      <c r="IF1308" s="62"/>
      <c r="IG1308" s="49"/>
      <c r="IH1308" s="49"/>
      <c r="II1308" s="49"/>
      <c r="IJ1308" s="49"/>
      <c r="IK1308" s="49"/>
      <c r="IL1308" s="49"/>
      <c r="IM1308" s="49"/>
      <c r="IN1308" s="49"/>
      <c r="IO1308" s="49"/>
      <c r="IP1308" s="49"/>
      <c r="IQ1308" s="49"/>
      <c r="IR1308" s="49"/>
      <c r="IS1308" s="49"/>
      <c r="IT1308" s="49"/>
      <c r="IU1308" s="49"/>
      <c r="IV1308" s="49"/>
      <c r="IW1308" s="49"/>
    </row>
    <row r="1309" spans="1:257">
      <c r="A1309"/>
      <c r="FT1309"/>
      <c r="FU1309"/>
      <c r="HA1309" s="49"/>
      <c r="HB1309" s="49"/>
      <c r="HC1309" s="6"/>
      <c r="HD1309" s="257"/>
      <c r="HE1309" s="100"/>
      <c r="HF1309" s="98"/>
      <c r="HH1309" s="105"/>
      <c r="HI1309" s="78"/>
      <c r="HJ1309" s="70"/>
      <c r="HK1309" s="49"/>
      <c r="HL1309" s="49"/>
      <c r="HM1309" s="49"/>
      <c r="HN1309" s="49"/>
      <c r="HO1309" s="49"/>
      <c r="HP1309" s="49"/>
      <c r="HQ1309" s="49"/>
      <c r="HR1309" s="49"/>
      <c r="HS1309" s="49"/>
      <c r="HT1309" s="49"/>
      <c r="HU1309" s="49"/>
      <c r="HV1309" s="62"/>
      <c r="HW1309" s="62"/>
      <c r="HX1309" s="62"/>
      <c r="HY1309" s="62"/>
      <c r="HZ1309" s="62"/>
      <c r="IA1309" s="49"/>
      <c r="IB1309" s="62"/>
      <c r="IC1309" s="62"/>
      <c r="ID1309" s="62"/>
      <c r="IE1309" s="62"/>
      <c r="IF1309" s="62"/>
      <c r="IG1309" s="49"/>
      <c r="IH1309" s="49"/>
      <c r="II1309" s="49"/>
      <c r="IJ1309" s="49"/>
      <c r="IK1309" s="49"/>
      <c r="IL1309" s="49"/>
      <c r="IM1309" s="49"/>
      <c r="IN1309" s="49"/>
      <c r="IO1309" s="49"/>
      <c r="IP1309" s="49"/>
      <c r="IQ1309" s="49"/>
      <c r="IR1309" s="49"/>
      <c r="IS1309" s="49"/>
      <c r="IT1309" s="49"/>
      <c r="IU1309" s="49"/>
      <c r="IV1309" s="49"/>
      <c r="IW1309" s="49"/>
    </row>
    <row r="1310" spans="1:257">
      <c r="A1310"/>
      <c r="FT1310"/>
      <c r="FU1310"/>
      <c r="HA1310" s="49"/>
      <c r="HB1310" s="49"/>
      <c r="HC1310" s="6"/>
      <c r="HD1310" s="257"/>
      <c r="HE1310" s="100"/>
      <c r="HF1310" s="98"/>
      <c r="HH1310" s="105"/>
      <c r="HI1310" s="78"/>
      <c r="HJ1310" s="70"/>
      <c r="HK1310" s="49"/>
      <c r="HL1310" s="49"/>
      <c r="HM1310" s="49"/>
      <c r="HN1310" s="49"/>
      <c r="HO1310" s="49"/>
      <c r="HP1310" s="49"/>
      <c r="HQ1310" s="49"/>
      <c r="HR1310" s="49"/>
      <c r="HS1310" s="49"/>
      <c r="HT1310" s="49"/>
      <c r="HU1310" s="49"/>
      <c r="HV1310" s="49"/>
      <c r="HW1310" s="49"/>
      <c r="HX1310" s="62"/>
      <c r="HY1310" s="62"/>
      <c r="HZ1310" s="62"/>
      <c r="IA1310" s="49"/>
      <c r="IB1310" s="62"/>
      <c r="IC1310" s="62"/>
      <c r="ID1310" s="62"/>
      <c r="IE1310" s="62"/>
      <c r="IF1310" s="62"/>
      <c r="IG1310" s="62"/>
      <c r="IH1310" s="62"/>
      <c r="II1310" s="49"/>
      <c r="IJ1310" s="49"/>
      <c r="IK1310" s="49"/>
      <c r="IL1310" s="49"/>
      <c r="IM1310" s="49"/>
      <c r="IN1310" s="49"/>
      <c r="IO1310" s="49"/>
      <c r="IP1310" s="49"/>
      <c r="IQ1310" s="49"/>
      <c r="IR1310" s="49"/>
      <c r="IS1310" s="49"/>
      <c r="IT1310" s="49"/>
      <c r="IU1310" s="49"/>
      <c r="IV1310" s="49"/>
      <c r="IW1310" s="49"/>
    </row>
    <row r="1311" spans="1:257">
      <c r="A1311"/>
      <c r="FT1311"/>
      <c r="FU1311"/>
      <c r="HA1311" s="49"/>
      <c r="HB1311" s="49"/>
      <c r="HC1311" s="6"/>
      <c r="HD1311" s="257"/>
      <c r="HE1311" s="100"/>
      <c r="HF1311" s="98"/>
      <c r="HH1311" s="105"/>
      <c r="HI1311" s="78"/>
      <c r="HJ1311" s="70"/>
      <c r="HK1311" s="49"/>
      <c r="HL1311" s="49"/>
      <c r="HM1311" s="49"/>
      <c r="HN1311" s="49"/>
      <c r="HO1311" s="49"/>
      <c r="HP1311" s="49"/>
      <c r="HQ1311" s="49"/>
      <c r="HR1311" s="49"/>
      <c r="HS1311" s="49"/>
      <c r="HT1311" s="49"/>
      <c r="HU1311" s="49"/>
      <c r="HV1311" s="49"/>
      <c r="HW1311" s="49"/>
      <c r="HX1311" s="49"/>
      <c r="HY1311" s="49"/>
      <c r="HZ1311" s="49"/>
      <c r="IA1311" s="49"/>
      <c r="IB1311" s="49"/>
      <c r="IC1311" s="49"/>
      <c r="ID1311" s="49"/>
      <c r="IE1311" s="49"/>
      <c r="IF1311" s="49"/>
      <c r="IG1311" s="62"/>
      <c r="IH1311" s="62"/>
      <c r="II1311" s="49"/>
      <c r="IJ1311" s="49"/>
      <c r="IK1311" s="49"/>
      <c r="IL1311" s="49"/>
      <c r="IM1311" s="49"/>
      <c r="IN1311" s="49"/>
      <c r="IO1311" s="49"/>
      <c r="IP1311" s="49"/>
      <c r="IQ1311" s="49"/>
      <c r="IR1311" s="49"/>
      <c r="IS1311" s="49"/>
      <c r="IT1311" s="49"/>
      <c r="IU1311" s="49"/>
      <c r="IV1311" s="49"/>
      <c r="IW1311" s="49"/>
    </row>
    <row r="1312" spans="1:257">
      <c r="A1312"/>
      <c r="FT1312"/>
      <c r="FU1312"/>
      <c r="HA1312" s="62"/>
      <c r="HB1312" s="62"/>
      <c r="HC1312" s="6"/>
      <c r="HD1312" s="257"/>
      <c r="HE1312" s="100"/>
      <c r="HF1312" s="98"/>
      <c r="HH1312" s="105"/>
      <c r="HI1312" s="78"/>
      <c r="HJ1312" s="73"/>
      <c r="HK1312" s="62"/>
      <c r="HL1312" s="62"/>
      <c r="HM1312" s="62"/>
      <c r="HN1312" s="62"/>
      <c r="HO1312" s="62"/>
      <c r="HP1312" s="62"/>
      <c r="HQ1312" s="62"/>
      <c r="HR1312" s="62"/>
      <c r="HS1312" s="62"/>
      <c r="HT1312" s="62"/>
      <c r="HU1312" s="62"/>
      <c r="HV1312" s="49"/>
      <c r="HW1312" s="49"/>
      <c r="HX1312" s="49"/>
      <c r="HY1312" s="49"/>
      <c r="HZ1312" s="49"/>
      <c r="IA1312" s="62"/>
      <c r="IB1312" s="49"/>
      <c r="IC1312" s="49"/>
      <c r="ID1312" s="49"/>
      <c r="IE1312" s="49"/>
      <c r="IF1312" s="49"/>
      <c r="IG1312" s="62"/>
      <c r="IH1312" s="62"/>
      <c r="II1312" s="62"/>
      <c r="IJ1312" s="49"/>
      <c r="IK1312" s="49"/>
      <c r="IL1312" s="49"/>
      <c r="IM1312" s="49"/>
      <c r="IN1312" s="49"/>
      <c r="IO1312" s="49"/>
      <c r="IP1312" s="49"/>
      <c r="IQ1312" s="49"/>
      <c r="IR1312" s="49"/>
      <c r="IS1312" s="49"/>
      <c r="IT1312" s="49"/>
      <c r="IU1312" s="49"/>
      <c r="IV1312" s="49"/>
      <c r="IW1312" s="49"/>
    </row>
    <row r="1313" spans="1:257">
      <c r="A1313"/>
      <c r="FT1313"/>
      <c r="FU1313"/>
      <c r="HA1313" s="62"/>
      <c r="HB1313" s="62"/>
      <c r="HC1313" s="6"/>
      <c r="HD1313" s="257"/>
      <c r="HE1313" s="100"/>
      <c r="HF1313" s="98"/>
      <c r="HH1313" s="105"/>
      <c r="HI1313" s="78"/>
      <c r="HJ1313" s="73"/>
      <c r="HK1313" s="62"/>
      <c r="HL1313" s="62"/>
      <c r="HM1313" s="62"/>
      <c r="HN1313" s="62"/>
      <c r="HO1313" s="62"/>
      <c r="HP1313" s="62"/>
      <c r="HQ1313" s="62"/>
      <c r="HR1313" s="62"/>
      <c r="HS1313" s="62"/>
      <c r="HT1313" s="62"/>
      <c r="HU1313" s="62"/>
      <c r="HV1313" s="49"/>
      <c r="HW1313" s="49"/>
      <c r="HX1313" s="49"/>
      <c r="HY1313" s="49"/>
      <c r="HZ1313" s="49"/>
      <c r="IA1313" s="62"/>
      <c r="IB1313" s="49"/>
      <c r="IC1313" s="49"/>
      <c r="ID1313" s="49"/>
      <c r="IE1313" s="49"/>
      <c r="IF1313" s="49"/>
      <c r="IG1313" s="49"/>
      <c r="IH1313" s="49"/>
      <c r="II1313" s="62"/>
      <c r="IJ1313" s="62"/>
      <c r="IK1313" s="62"/>
      <c r="IL1313" s="49"/>
      <c r="IM1313" s="49"/>
      <c r="IN1313" s="49"/>
      <c r="IO1313" s="49"/>
      <c r="IP1313" s="49"/>
      <c r="IQ1313" s="49"/>
      <c r="IR1313" s="49"/>
      <c r="IS1313" s="49"/>
      <c r="IT1313" s="49"/>
      <c r="IU1313" s="49"/>
      <c r="IV1313" s="49"/>
      <c r="IW1313" s="49"/>
    </row>
    <row r="1314" spans="1:257">
      <c r="A1314"/>
      <c r="FT1314"/>
      <c r="FU1314"/>
      <c r="HA1314" s="62"/>
      <c r="HB1314" s="62"/>
      <c r="HC1314" s="6"/>
      <c r="HD1314" s="257"/>
      <c r="HE1314" s="100"/>
      <c r="HF1314" s="98"/>
      <c r="HH1314" s="105"/>
      <c r="HI1314" s="78"/>
      <c r="HJ1314" s="73"/>
      <c r="HK1314" s="62"/>
      <c r="HL1314" s="62"/>
      <c r="HM1314" s="62"/>
      <c r="HN1314" s="62"/>
      <c r="HO1314" s="62"/>
      <c r="HP1314" s="62"/>
      <c r="HQ1314" s="62"/>
      <c r="HR1314" s="62"/>
      <c r="HS1314" s="62"/>
      <c r="HT1314" s="62"/>
      <c r="HU1314" s="62"/>
      <c r="HV1314" s="49"/>
      <c r="HW1314" s="49"/>
      <c r="HX1314" s="49"/>
      <c r="HY1314" s="49"/>
      <c r="HZ1314" s="49"/>
      <c r="IA1314" s="49"/>
      <c r="IB1314" s="62"/>
      <c r="IC1314" s="62"/>
      <c r="ID1314" s="62"/>
      <c r="IE1314" s="62"/>
      <c r="IF1314" s="62"/>
      <c r="IG1314" s="49"/>
      <c r="IH1314" s="49"/>
      <c r="II1314" s="62"/>
      <c r="IJ1314" s="62"/>
      <c r="IK1314" s="62"/>
      <c r="IL1314" s="49"/>
      <c r="IM1314" s="49"/>
      <c r="IN1314" s="49"/>
      <c r="IO1314" s="49"/>
      <c r="IP1314" s="49"/>
      <c r="IQ1314" s="49"/>
      <c r="IR1314" s="49"/>
      <c r="IS1314" s="49"/>
      <c r="IT1314" s="49"/>
      <c r="IU1314" s="49"/>
      <c r="IV1314" s="49"/>
      <c r="IW1314" s="49"/>
    </row>
    <row r="1315" spans="1:257">
      <c r="A1315"/>
      <c r="FT1315"/>
      <c r="FU1315"/>
      <c r="HA1315" s="49"/>
      <c r="HB1315" s="49"/>
      <c r="HC1315" s="6"/>
      <c r="HD1315" s="257"/>
      <c r="HE1315" s="100"/>
      <c r="HF1315" s="98"/>
      <c r="HH1315" s="105"/>
      <c r="HI1315" s="78"/>
      <c r="HJ1315" s="70"/>
      <c r="HK1315" s="49"/>
      <c r="HL1315" s="49"/>
      <c r="HM1315" s="49"/>
      <c r="HN1315" s="49"/>
      <c r="HO1315" s="49"/>
      <c r="HP1315" s="49"/>
      <c r="HQ1315" s="49"/>
      <c r="HR1315" s="49"/>
      <c r="HS1315" s="49"/>
      <c r="HT1315" s="49"/>
      <c r="HU1315" s="49"/>
      <c r="HV1315" s="49"/>
      <c r="HW1315" s="49"/>
      <c r="HX1315" s="49"/>
      <c r="HY1315" s="49"/>
      <c r="HZ1315" s="49"/>
      <c r="IA1315" s="49"/>
      <c r="IB1315" s="62"/>
      <c r="IC1315" s="62"/>
      <c r="ID1315" s="62"/>
      <c r="IE1315" s="62"/>
      <c r="IF1315" s="62"/>
      <c r="IG1315" s="49"/>
      <c r="IH1315" s="49"/>
      <c r="II1315" s="49"/>
      <c r="IJ1315" s="62"/>
      <c r="IK1315" s="62"/>
      <c r="IL1315" s="62"/>
      <c r="IM1315" s="62"/>
      <c r="IN1315" s="62"/>
      <c r="IO1315" s="62"/>
      <c r="IP1315" s="62"/>
      <c r="IQ1315" s="62"/>
      <c r="IR1315" s="62"/>
      <c r="IS1315" s="62"/>
      <c r="IT1315" s="62"/>
      <c r="IU1315" s="62"/>
      <c r="IV1315" s="62"/>
      <c r="IW1315" s="49"/>
    </row>
    <row r="1316" spans="1:257">
      <c r="A1316"/>
      <c r="FT1316"/>
      <c r="FU1316"/>
      <c r="HA1316" s="49"/>
      <c r="HB1316" s="49"/>
      <c r="HC1316" s="6"/>
      <c r="HD1316" s="257"/>
      <c r="HE1316" s="100"/>
      <c r="HF1316" s="98"/>
      <c r="HH1316" s="105"/>
      <c r="HI1316" s="78"/>
      <c r="HJ1316" s="70"/>
      <c r="HK1316" s="49"/>
      <c r="HL1316" s="49"/>
      <c r="HM1316" s="49"/>
      <c r="HN1316" s="49"/>
      <c r="HO1316" s="49"/>
      <c r="HP1316" s="49"/>
      <c r="HQ1316" s="49"/>
      <c r="HR1316" s="49"/>
      <c r="HS1316" s="49"/>
      <c r="HT1316" s="49"/>
      <c r="HU1316" s="49"/>
      <c r="HV1316" s="62"/>
      <c r="HW1316" s="62"/>
      <c r="HX1316" s="49"/>
      <c r="HY1316" s="49"/>
      <c r="HZ1316" s="49"/>
      <c r="IA1316" s="49"/>
      <c r="IB1316" s="49"/>
      <c r="IC1316" s="49"/>
      <c r="ID1316" s="49"/>
      <c r="IE1316" s="49"/>
      <c r="IF1316" s="49"/>
      <c r="IG1316" s="62"/>
      <c r="IH1316" s="62"/>
      <c r="II1316" s="49"/>
      <c r="IJ1316" s="49"/>
      <c r="IK1316" s="49"/>
      <c r="IL1316" s="62"/>
      <c r="IM1316" s="62"/>
      <c r="IN1316" s="62"/>
      <c r="IO1316" s="62"/>
      <c r="IP1316" s="62"/>
      <c r="IQ1316" s="62"/>
      <c r="IR1316" s="62"/>
      <c r="IS1316" s="62"/>
      <c r="IT1316" s="62"/>
      <c r="IU1316" s="62"/>
      <c r="IV1316" s="62"/>
      <c r="IW1316" s="62"/>
    </row>
    <row r="1317" spans="1:257">
      <c r="A1317"/>
      <c r="FT1317"/>
      <c r="FU1317"/>
      <c r="HA1317" s="49"/>
      <c r="HB1317" s="49"/>
      <c r="HC1317" s="6"/>
      <c r="HD1317" s="257"/>
      <c r="HE1317" s="100"/>
      <c r="HF1317" s="98"/>
      <c r="HH1317" s="105"/>
      <c r="HI1317" s="78"/>
      <c r="HJ1317" s="70"/>
      <c r="HK1317" s="49"/>
      <c r="HL1317" s="49"/>
      <c r="HM1317" s="49"/>
      <c r="HN1317" s="49"/>
      <c r="HO1317" s="49"/>
      <c r="HP1317" s="49"/>
      <c r="HQ1317" s="49"/>
      <c r="HR1317" s="49"/>
      <c r="HS1317" s="49"/>
      <c r="HT1317" s="49"/>
      <c r="HU1317" s="49"/>
      <c r="HV1317" s="62"/>
      <c r="HW1317" s="62"/>
      <c r="HX1317" s="62"/>
      <c r="HY1317" s="62"/>
      <c r="HZ1317" s="62"/>
      <c r="IA1317" s="49"/>
      <c r="IB1317" s="49"/>
      <c r="IC1317" s="49"/>
      <c r="ID1317" s="49"/>
      <c r="IE1317" s="49"/>
      <c r="IF1317" s="49"/>
      <c r="IG1317" s="62"/>
      <c r="IH1317" s="62"/>
      <c r="II1317" s="62"/>
      <c r="IJ1317" s="49"/>
      <c r="IK1317" s="49"/>
      <c r="IL1317" s="62"/>
      <c r="IM1317" s="62"/>
      <c r="IN1317" s="62"/>
      <c r="IO1317" s="62"/>
      <c r="IP1317" s="62"/>
      <c r="IQ1317" s="62"/>
      <c r="IR1317" s="62"/>
      <c r="IS1317" s="62"/>
      <c r="IT1317" s="62"/>
      <c r="IU1317" s="62"/>
      <c r="IV1317" s="62"/>
      <c r="IW1317" s="62"/>
    </row>
    <row r="1318" spans="1:257">
      <c r="A1318"/>
      <c r="FT1318"/>
      <c r="FU1318"/>
      <c r="HA1318" s="62"/>
      <c r="HB1318" s="62"/>
      <c r="HC1318" s="6"/>
      <c r="HD1318" s="257"/>
      <c r="HE1318" s="100"/>
      <c r="HF1318" s="98"/>
      <c r="HH1318" s="105"/>
      <c r="HI1318" s="78"/>
      <c r="HJ1318" s="73"/>
      <c r="HK1318" s="62"/>
      <c r="HL1318" s="62"/>
      <c r="HM1318" s="62"/>
      <c r="HN1318" s="62"/>
      <c r="HO1318" s="62"/>
      <c r="HP1318" s="62"/>
      <c r="HQ1318" s="62"/>
      <c r="HR1318" s="62"/>
      <c r="HS1318" s="62"/>
      <c r="HT1318" s="62"/>
      <c r="HU1318" s="62"/>
      <c r="HV1318" s="62"/>
      <c r="HW1318" s="62"/>
      <c r="HX1318" s="62"/>
      <c r="HY1318" s="62"/>
      <c r="HZ1318" s="62"/>
      <c r="IA1318" s="49"/>
      <c r="IB1318" s="49"/>
      <c r="IC1318" s="49"/>
      <c r="ID1318" s="49"/>
      <c r="IE1318" s="49"/>
      <c r="IF1318" s="49"/>
      <c r="IG1318" s="49"/>
      <c r="IH1318" s="49"/>
      <c r="II1318" s="62"/>
      <c r="IJ1318" s="62"/>
      <c r="IK1318" s="62"/>
      <c r="IL1318" s="62"/>
      <c r="IM1318" s="62"/>
      <c r="IN1318" s="62"/>
      <c r="IO1318" s="62"/>
      <c r="IP1318" s="62"/>
      <c r="IQ1318" s="62"/>
      <c r="IR1318" s="62"/>
      <c r="IS1318" s="62"/>
      <c r="IT1318" s="62"/>
      <c r="IU1318" s="62"/>
      <c r="IV1318" s="62"/>
      <c r="IW1318" s="62"/>
    </row>
    <row r="1319" spans="1:257">
      <c r="A1319"/>
      <c r="FT1319"/>
      <c r="FU1319"/>
      <c r="HA1319" s="62"/>
      <c r="HB1319" s="62"/>
      <c r="HC1319" s="6"/>
      <c r="HD1319" s="255"/>
      <c r="HE1319" s="101"/>
      <c r="HF1319" s="99"/>
      <c r="HH1319" s="106"/>
      <c r="HI1319" s="78"/>
      <c r="HJ1319" s="73"/>
      <c r="HK1319" s="62"/>
      <c r="HL1319" s="62"/>
      <c r="HM1319" s="62"/>
      <c r="HN1319" s="62"/>
      <c r="HO1319" s="62"/>
      <c r="HP1319" s="62"/>
      <c r="HQ1319" s="62"/>
      <c r="HR1319" s="62"/>
      <c r="HS1319" s="62"/>
      <c r="HT1319" s="62"/>
      <c r="HU1319" s="62"/>
      <c r="HV1319" s="49"/>
      <c r="HW1319" s="49"/>
      <c r="HX1319" s="62"/>
      <c r="HY1319" s="62"/>
      <c r="HZ1319" s="62"/>
      <c r="IA1319" s="49"/>
      <c r="IB1319" s="49"/>
      <c r="IC1319" s="49"/>
      <c r="ID1319" s="49"/>
      <c r="IE1319" s="49"/>
      <c r="IF1319" s="49"/>
      <c r="IG1319" s="49"/>
      <c r="IH1319" s="49"/>
      <c r="II1319" s="49"/>
      <c r="IJ1319" s="62"/>
      <c r="IK1319" s="62"/>
      <c r="IL1319" s="62"/>
      <c r="IM1319" s="62"/>
      <c r="IN1319" s="62"/>
      <c r="IO1319" s="62"/>
      <c r="IP1319" s="62"/>
      <c r="IQ1319" s="62"/>
      <c r="IR1319" s="62"/>
      <c r="IS1319" s="62"/>
      <c r="IT1319" s="62"/>
      <c r="IU1319" s="62"/>
      <c r="IV1319" s="62"/>
      <c r="IW1319" s="62"/>
    </row>
    <row r="1320" spans="1:257">
      <c r="A1320"/>
      <c r="FT1320"/>
      <c r="FU1320"/>
      <c r="HA1320" s="49"/>
      <c r="HB1320" s="49"/>
      <c r="HC1320" s="6"/>
      <c r="HD1320" s="257"/>
      <c r="HE1320" s="100"/>
      <c r="HF1320" s="98"/>
      <c r="HH1320" s="105"/>
      <c r="HI1320" s="78"/>
      <c r="HJ1320" s="70"/>
      <c r="HK1320" s="49"/>
      <c r="HL1320" s="49"/>
      <c r="HM1320" s="49"/>
      <c r="HN1320" s="49"/>
      <c r="HO1320" s="49"/>
      <c r="HP1320" s="49"/>
      <c r="HQ1320" s="49"/>
      <c r="HR1320" s="49"/>
      <c r="HS1320" s="49"/>
      <c r="HT1320" s="49"/>
      <c r="HU1320" s="49"/>
      <c r="HV1320" s="49"/>
      <c r="HW1320" s="49"/>
      <c r="HX1320" s="49"/>
      <c r="HY1320" s="49"/>
      <c r="HZ1320" s="49"/>
      <c r="IA1320" s="62"/>
      <c r="IB1320" s="49"/>
      <c r="IC1320" s="49"/>
      <c r="ID1320" s="49"/>
      <c r="IE1320" s="49"/>
      <c r="IF1320" s="49"/>
      <c r="IG1320" s="49"/>
      <c r="IH1320" s="49"/>
      <c r="II1320" s="49"/>
      <c r="IJ1320" s="49"/>
      <c r="IK1320" s="49"/>
      <c r="IL1320" s="49"/>
      <c r="IM1320" s="49"/>
      <c r="IN1320" s="49"/>
      <c r="IO1320" s="49"/>
      <c r="IP1320" s="49"/>
      <c r="IQ1320" s="49"/>
      <c r="IR1320" s="49"/>
      <c r="IS1320" s="49"/>
      <c r="IT1320" s="49"/>
      <c r="IU1320" s="49"/>
      <c r="IV1320" s="49"/>
      <c r="IW1320" s="49"/>
    </row>
    <row r="1321" spans="1:257">
      <c r="A1321"/>
      <c r="FT1321"/>
      <c r="FU1321"/>
      <c r="HA1321" s="49"/>
      <c r="HB1321" s="49"/>
      <c r="HC1321" s="6"/>
      <c r="HD1321" s="257"/>
      <c r="HE1321" s="100"/>
      <c r="HF1321" s="98"/>
      <c r="HH1321" s="105"/>
      <c r="HI1321" s="78"/>
      <c r="HJ1321" s="70"/>
      <c r="HK1321" s="49"/>
      <c r="HL1321" s="49"/>
      <c r="HM1321" s="49"/>
      <c r="HN1321" s="49"/>
      <c r="HO1321" s="49"/>
      <c r="HP1321" s="49"/>
      <c r="HQ1321" s="49"/>
      <c r="HR1321" s="49"/>
      <c r="HS1321" s="49"/>
      <c r="HT1321" s="49"/>
      <c r="HU1321" s="49"/>
      <c r="HV1321" s="49"/>
      <c r="HW1321" s="49"/>
      <c r="HX1321" s="49"/>
      <c r="HY1321" s="49"/>
      <c r="HZ1321" s="49"/>
      <c r="IA1321" s="62"/>
      <c r="IB1321" s="49"/>
      <c r="IC1321" s="49"/>
      <c r="ID1321" s="49"/>
      <c r="IE1321" s="49"/>
      <c r="IF1321" s="49"/>
      <c r="IG1321" s="49"/>
      <c r="IH1321" s="49"/>
      <c r="II1321" s="49"/>
      <c r="IJ1321" s="49"/>
      <c r="IK1321" s="49"/>
      <c r="IL1321" s="49"/>
      <c r="IM1321" s="49"/>
      <c r="IN1321" s="49"/>
      <c r="IO1321" s="49"/>
      <c r="IP1321" s="49"/>
      <c r="IQ1321" s="49"/>
      <c r="IR1321" s="49"/>
      <c r="IS1321" s="49"/>
      <c r="IT1321" s="49"/>
      <c r="IU1321" s="49"/>
      <c r="IV1321" s="49"/>
      <c r="IW1321" s="49"/>
    </row>
    <row r="1322" spans="1:257">
      <c r="A1322"/>
      <c r="FT1322"/>
      <c r="FU1322"/>
      <c r="HA1322" s="49"/>
      <c r="HB1322" s="49"/>
      <c r="HC1322" s="6"/>
      <c r="HD1322" s="257"/>
      <c r="HE1322" s="100"/>
      <c r="HF1322" s="98"/>
      <c r="HH1322" s="105"/>
      <c r="HI1322" s="78"/>
      <c r="HJ1322" s="70"/>
      <c r="HK1322" s="49"/>
      <c r="HL1322" s="49"/>
      <c r="HM1322" s="49"/>
      <c r="HN1322" s="49"/>
      <c r="HO1322" s="49"/>
      <c r="HP1322" s="49"/>
      <c r="HQ1322" s="49"/>
      <c r="HR1322" s="49"/>
      <c r="HS1322" s="49"/>
      <c r="HT1322" s="49"/>
      <c r="HU1322" s="49"/>
      <c r="HV1322" s="62"/>
      <c r="HW1322" s="62"/>
      <c r="HX1322" s="49"/>
      <c r="HY1322" s="49"/>
      <c r="HZ1322" s="49"/>
      <c r="IA1322" s="62"/>
      <c r="IB1322" s="62"/>
      <c r="IC1322" s="62"/>
      <c r="ID1322" s="62"/>
      <c r="IE1322" s="62"/>
      <c r="IF1322" s="62"/>
      <c r="IG1322" s="49"/>
      <c r="IH1322" s="49"/>
      <c r="II1322" s="49"/>
      <c r="IJ1322" s="49"/>
      <c r="IK1322" s="49"/>
      <c r="IL1322" s="49"/>
      <c r="IM1322" s="49"/>
      <c r="IN1322" s="49"/>
      <c r="IO1322" s="49"/>
      <c r="IP1322" s="49"/>
      <c r="IQ1322" s="49"/>
      <c r="IR1322" s="49"/>
      <c r="IS1322" s="49"/>
      <c r="IT1322" s="49"/>
      <c r="IU1322" s="49"/>
      <c r="IV1322" s="49"/>
      <c r="IW1322" s="49"/>
    </row>
    <row r="1323" spans="1:257">
      <c r="A1323"/>
      <c r="FT1323"/>
      <c r="FU1323"/>
      <c r="HA1323" s="49"/>
      <c r="HB1323" s="49"/>
      <c r="HC1323" s="6"/>
      <c r="HD1323" s="257"/>
      <c r="HE1323" s="100"/>
      <c r="HF1323" s="98"/>
      <c r="HH1323" s="105"/>
      <c r="HI1323" s="78"/>
      <c r="HJ1323" s="70"/>
      <c r="HK1323" s="49"/>
      <c r="HL1323" s="49"/>
      <c r="HM1323" s="49"/>
      <c r="HN1323" s="49"/>
      <c r="HO1323" s="49"/>
      <c r="HP1323" s="49"/>
      <c r="HQ1323" s="49"/>
      <c r="HR1323" s="49"/>
      <c r="HS1323" s="49"/>
      <c r="HT1323" s="49"/>
      <c r="HU1323" s="49"/>
      <c r="HV1323" s="62"/>
      <c r="HW1323" s="62"/>
      <c r="HX1323" s="62"/>
      <c r="HY1323" s="62"/>
      <c r="HZ1323" s="62"/>
      <c r="IA1323" s="49"/>
      <c r="IB1323" s="62"/>
      <c r="IC1323" s="62"/>
      <c r="ID1323" s="62"/>
      <c r="IE1323" s="62"/>
      <c r="IF1323" s="62"/>
      <c r="IG1323" s="49"/>
      <c r="IH1323" s="49"/>
      <c r="II1323" s="49"/>
      <c r="IJ1323" s="49"/>
      <c r="IK1323" s="49"/>
      <c r="IL1323" s="49"/>
      <c r="IM1323" s="49"/>
      <c r="IN1323" s="49"/>
      <c r="IO1323" s="49"/>
      <c r="IP1323" s="49"/>
      <c r="IQ1323" s="49"/>
      <c r="IR1323" s="49"/>
      <c r="IS1323" s="49"/>
      <c r="IT1323" s="49"/>
      <c r="IU1323" s="49"/>
      <c r="IV1323" s="49"/>
      <c r="IW1323" s="49"/>
    </row>
    <row r="1324" spans="1:257">
      <c r="A1324"/>
      <c r="FT1324"/>
      <c r="FU1324"/>
      <c r="HA1324" s="49"/>
      <c r="HB1324" s="49"/>
      <c r="HC1324" s="6"/>
      <c r="HD1324" s="257"/>
      <c r="HE1324" s="100"/>
      <c r="HF1324" s="98"/>
      <c r="HH1324" s="105"/>
      <c r="HI1324" s="78"/>
      <c r="HJ1324" s="70"/>
      <c r="HK1324" s="49"/>
      <c r="HL1324" s="49"/>
      <c r="HM1324" s="49"/>
      <c r="HN1324" s="49"/>
      <c r="HO1324" s="49"/>
      <c r="HP1324" s="49"/>
      <c r="HQ1324" s="49"/>
      <c r="HR1324" s="49"/>
      <c r="HS1324" s="49"/>
      <c r="HT1324" s="49"/>
      <c r="HU1324" s="49"/>
      <c r="HV1324" s="49"/>
      <c r="HW1324" s="49"/>
      <c r="HX1324" s="62"/>
      <c r="HY1324" s="62"/>
      <c r="HZ1324" s="62"/>
      <c r="IA1324" s="49"/>
      <c r="IB1324" s="62"/>
      <c r="IC1324" s="62"/>
      <c r="ID1324" s="62"/>
      <c r="IE1324" s="62"/>
      <c r="IF1324" s="62"/>
      <c r="IG1324" s="62"/>
      <c r="IH1324" s="62"/>
      <c r="II1324" s="49"/>
      <c r="IJ1324" s="49"/>
      <c r="IK1324" s="49"/>
      <c r="IL1324" s="49"/>
      <c r="IM1324" s="49"/>
      <c r="IN1324" s="49"/>
      <c r="IO1324" s="49"/>
      <c r="IP1324" s="49"/>
      <c r="IQ1324" s="49"/>
      <c r="IR1324" s="49"/>
      <c r="IS1324" s="49"/>
      <c r="IT1324" s="49"/>
      <c r="IU1324" s="49"/>
      <c r="IV1324" s="49"/>
      <c r="IW1324" s="49"/>
    </row>
    <row r="1325" spans="1:257">
      <c r="A1325"/>
      <c r="FT1325"/>
      <c r="FU1325"/>
      <c r="HA1325" s="49"/>
      <c r="HB1325" s="49"/>
      <c r="HC1325" s="6"/>
      <c r="HD1325" s="257"/>
      <c r="HE1325" s="100"/>
      <c r="HF1325" s="98"/>
      <c r="HH1325" s="105"/>
      <c r="HI1325" s="78"/>
      <c r="HJ1325" s="70"/>
      <c r="HK1325" s="49"/>
      <c r="HL1325" s="49"/>
      <c r="HM1325" s="49"/>
      <c r="HN1325" s="49"/>
      <c r="HO1325" s="49"/>
      <c r="HP1325" s="49"/>
      <c r="HQ1325" s="49"/>
      <c r="HR1325" s="49"/>
      <c r="HS1325" s="49"/>
      <c r="HT1325" s="49"/>
      <c r="HU1325" s="49"/>
      <c r="HV1325" s="49"/>
      <c r="HW1325" s="49"/>
      <c r="HX1325" s="49"/>
      <c r="HY1325" s="49"/>
      <c r="HZ1325" s="49"/>
      <c r="IA1325" s="49"/>
      <c r="IB1325" s="49"/>
      <c r="IC1325" s="49"/>
      <c r="ID1325" s="49"/>
      <c r="IE1325" s="49"/>
      <c r="IF1325" s="49"/>
      <c r="IG1325" s="62"/>
      <c r="IH1325" s="62"/>
      <c r="II1325" s="49"/>
      <c r="IJ1325" s="49"/>
      <c r="IK1325" s="49"/>
      <c r="IL1325" s="49"/>
      <c r="IM1325" s="49"/>
      <c r="IN1325" s="49"/>
      <c r="IO1325" s="49"/>
      <c r="IP1325" s="49"/>
      <c r="IQ1325" s="49"/>
      <c r="IR1325" s="49"/>
      <c r="IS1325" s="49"/>
      <c r="IT1325" s="49"/>
      <c r="IU1325" s="49"/>
      <c r="IV1325" s="49"/>
      <c r="IW1325" s="49"/>
    </row>
    <row r="1326" spans="1:257">
      <c r="A1326"/>
      <c r="FT1326"/>
      <c r="FU1326"/>
      <c r="HA1326" s="62"/>
      <c r="HB1326" s="62"/>
      <c r="HC1326" s="6"/>
      <c r="HD1326" s="257"/>
      <c r="HE1326" s="100"/>
      <c r="HF1326" s="98"/>
      <c r="HH1326" s="105"/>
      <c r="HI1326" s="78"/>
      <c r="HJ1326" s="73"/>
      <c r="HK1326" s="62"/>
      <c r="HL1326" s="62"/>
      <c r="HM1326" s="62"/>
      <c r="HN1326" s="62"/>
      <c r="HO1326" s="62"/>
      <c r="HP1326" s="62"/>
      <c r="HQ1326" s="62"/>
      <c r="HR1326" s="62"/>
      <c r="HS1326" s="62"/>
      <c r="HT1326" s="62"/>
      <c r="HU1326" s="62"/>
      <c r="HV1326" s="49"/>
      <c r="HW1326" s="49"/>
      <c r="HX1326" s="49"/>
      <c r="HY1326" s="49"/>
      <c r="HZ1326" s="49"/>
      <c r="IA1326" s="62"/>
      <c r="IB1326" s="49"/>
      <c r="IC1326" s="49"/>
      <c r="ID1326" s="49"/>
      <c r="IE1326" s="49"/>
      <c r="IF1326" s="49"/>
      <c r="IG1326" s="62"/>
      <c r="IH1326" s="62"/>
      <c r="II1326" s="62"/>
      <c r="IJ1326" s="49"/>
      <c r="IK1326" s="49"/>
      <c r="IL1326" s="49"/>
      <c r="IM1326" s="49"/>
      <c r="IN1326" s="49"/>
      <c r="IO1326" s="49"/>
      <c r="IP1326" s="49"/>
      <c r="IQ1326" s="49"/>
      <c r="IR1326" s="49"/>
      <c r="IS1326" s="49"/>
      <c r="IT1326" s="49"/>
      <c r="IU1326" s="49"/>
      <c r="IV1326" s="49"/>
      <c r="IW1326" s="49"/>
    </row>
    <row r="1327" spans="1:257">
      <c r="A1327"/>
      <c r="FT1327"/>
      <c r="FU1327"/>
      <c r="HA1327" s="62"/>
      <c r="HB1327" s="62"/>
      <c r="HC1327" s="6"/>
      <c r="HD1327" s="257"/>
      <c r="HE1327" s="100"/>
      <c r="HF1327" s="98"/>
      <c r="HH1327" s="105"/>
      <c r="HI1327" s="78"/>
      <c r="HJ1327" s="73"/>
      <c r="HK1327" s="62"/>
      <c r="HL1327" s="62"/>
      <c r="HM1327" s="62"/>
      <c r="HN1327" s="62"/>
      <c r="HO1327" s="62"/>
      <c r="HP1327" s="62"/>
      <c r="HQ1327" s="62"/>
      <c r="HR1327" s="62"/>
      <c r="HS1327" s="62"/>
      <c r="HT1327" s="62"/>
      <c r="HU1327" s="62"/>
      <c r="HV1327" s="49"/>
      <c r="HW1327" s="49"/>
      <c r="HX1327" s="49"/>
      <c r="HY1327" s="49"/>
      <c r="HZ1327" s="49"/>
      <c r="IA1327" s="62"/>
      <c r="IB1327" s="49"/>
      <c r="IC1327" s="49"/>
      <c r="ID1327" s="49"/>
      <c r="IE1327" s="49"/>
      <c r="IF1327" s="49"/>
      <c r="IG1327" s="49"/>
      <c r="IH1327" s="49"/>
      <c r="II1327" s="62"/>
      <c r="IJ1327" s="62"/>
      <c r="IK1327" s="62"/>
      <c r="IL1327" s="49"/>
      <c r="IM1327" s="49"/>
      <c r="IN1327" s="49"/>
      <c r="IO1327" s="49"/>
      <c r="IP1327" s="49"/>
      <c r="IQ1327" s="49"/>
      <c r="IR1327" s="49"/>
      <c r="IS1327" s="49"/>
      <c r="IT1327" s="49"/>
      <c r="IU1327" s="49"/>
      <c r="IV1327" s="49"/>
      <c r="IW1327" s="49"/>
    </row>
    <row r="1328" spans="1:257">
      <c r="A1328"/>
      <c r="FT1328"/>
      <c r="FU1328"/>
      <c r="HA1328" s="62"/>
      <c r="HB1328" s="62"/>
      <c r="HC1328" s="6"/>
      <c r="HD1328" s="257"/>
      <c r="HE1328" s="100"/>
      <c r="HF1328" s="98"/>
      <c r="HH1328" s="105"/>
      <c r="HI1328" s="78"/>
      <c r="HJ1328" s="73"/>
      <c r="HK1328" s="62"/>
      <c r="HL1328" s="62"/>
      <c r="HM1328" s="62"/>
      <c r="HN1328" s="62"/>
      <c r="HO1328" s="62"/>
      <c r="HP1328" s="62"/>
      <c r="HQ1328" s="62"/>
      <c r="HR1328" s="62"/>
      <c r="HS1328" s="62"/>
      <c r="HT1328" s="62"/>
      <c r="HU1328" s="62"/>
      <c r="HV1328" s="49"/>
      <c r="HW1328" s="49"/>
      <c r="HX1328" s="49"/>
      <c r="HY1328" s="49"/>
      <c r="HZ1328" s="49"/>
      <c r="IA1328" s="49"/>
      <c r="IB1328" s="62"/>
      <c r="IC1328" s="62"/>
      <c r="ID1328" s="62"/>
      <c r="IE1328" s="62"/>
      <c r="IF1328" s="62"/>
      <c r="IG1328" s="49"/>
      <c r="IH1328" s="49"/>
      <c r="II1328" s="62"/>
      <c r="IJ1328" s="62"/>
      <c r="IK1328" s="62"/>
      <c r="IL1328" s="49"/>
      <c r="IM1328" s="49"/>
      <c r="IN1328" s="49"/>
      <c r="IO1328" s="49"/>
      <c r="IP1328" s="49"/>
      <c r="IQ1328" s="49"/>
      <c r="IR1328" s="49"/>
      <c r="IS1328" s="49"/>
      <c r="IT1328" s="49"/>
      <c r="IU1328" s="49"/>
      <c r="IV1328" s="49"/>
      <c r="IW1328" s="49"/>
    </row>
    <row r="1329" spans="1:257">
      <c r="A1329"/>
      <c r="FT1329"/>
      <c r="FU1329"/>
      <c r="HA1329" s="49"/>
      <c r="HB1329" s="49"/>
      <c r="HC1329" s="6"/>
      <c r="HD1329" s="257"/>
      <c r="HE1329" s="100"/>
      <c r="HF1329" s="98"/>
      <c r="HH1329" s="105"/>
      <c r="HI1329" s="78"/>
      <c r="HJ1329" s="70"/>
      <c r="HK1329" s="49"/>
      <c r="HL1329" s="49"/>
      <c r="HM1329" s="49"/>
      <c r="HN1329" s="49"/>
      <c r="HO1329" s="49"/>
      <c r="HP1329" s="49"/>
      <c r="HQ1329" s="49"/>
      <c r="HR1329" s="49"/>
      <c r="HS1329" s="49"/>
      <c r="HT1329" s="49"/>
      <c r="HU1329" s="49"/>
      <c r="HV1329" s="49"/>
      <c r="HW1329" s="49"/>
      <c r="HX1329" s="49"/>
      <c r="HY1329" s="49"/>
      <c r="HZ1329" s="49"/>
      <c r="IA1329" s="49"/>
      <c r="IB1329" s="62"/>
      <c r="IC1329" s="62"/>
      <c r="ID1329" s="62"/>
      <c r="IE1329" s="62"/>
      <c r="IF1329" s="62"/>
      <c r="IG1329" s="49"/>
      <c r="IH1329" s="49"/>
      <c r="II1329" s="49"/>
      <c r="IJ1329" s="62"/>
      <c r="IK1329" s="62"/>
      <c r="IL1329" s="62"/>
      <c r="IM1329" s="62"/>
      <c r="IN1329" s="62"/>
      <c r="IO1329" s="62"/>
      <c r="IP1329" s="62"/>
      <c r="IQ1329" s="62"/>
      <c r="IR1329" s="62"/>
      <c r="IS1329" s="62"/>
      <c r="IT1329" s="62"/>
      <c r="IU1329" s="62"/>
      <c r="IV1329" s="62"/>
      <c r="IW1329" s="49"/>
    </row>
    <row r="1330" spans="1:257">
      <c r="A1330"/>
      <c r="FT1330"/>
      <c r="FU1330"/>
      <c r="HA1330" s="49"/>
      <c r="HB1330" s="49"/>
      <c r="HC1330" s="6"/>
      <c r="HD1330" s="257"/>
      <c r="HE1330" s="100"/>
      <c r="HF1330" s="98"/>
      <c r="HH1330" s="105"/>
      <c r="HI1330" s="78"/>
      <c r="HJ1330" s="70"/>
      <c r="HK1330" s="49"/>
      <c r="HL1330" s="49"/>
      <c r="HM1330" s="49"/>
      <c r="HN1330" s="49"/>
      <c r="HO1330" s="49"/>
      <c r="HP1330" s="49"/>
      <c r="HQ1330" s="49"/>
      <c r="HR1330" s="49"/>
      <c r="HS1330" s="49"/>
      <c r="HT1330" s="49"/>
      <c r="HU1330" s="49"/>
      <c r="HV1330" s="62"/>
      <c r="HW1330" s="62"/>
      <c r="HX1330" s="49"/>
      <c r="HY1330" s="49"/>
      <c r="HZ1330" s="49"/>
      <c r="IA1330" s="49"/>
      <c r="IB1330" s="49"/>
      <c r="IC1330" s="49"/>
      <c r="ID1330" s="49"/>
      <c r="IE1330" s="49"/>
      <c r="IF1330" s="49"/>
      <c r="IG1330" s="62"/>
      <c r="IH1330" s="62"/>
      <c r="II1330" s="49"/>
      <c r="IJ1330" s="49"/>
      <c r="IK1330" s="49"/>
      <c r="IL1330" s="62"/>
      <c r="IM1330" s="62"/>
      <c r="IN1330" s="62"/>
      <c r="IO1330" s="62"/>
      <c r="IP1330" s="62"/>
      <c r="IQ1330" s="62"/>
      <c r="IR1330" s="62"/>
      <c r="IS1330" s="62"/>
      <c r="IT1330" s="62"/>
      <c r="IU1330" s="62"/>
      <c r="IV1330" s="62"/>
      <c r="IW1330" s="62"/>
    </row>
    <row r="1331" spans="1:257">
      <c r="A1331"/>
      <c r="FT1331"/>
      <c r="FU1331"/>
      <c r="HA1331" s="49"/>
      <c r="HB1331" s="49"/>
      <c r="HC1331" s="6"/>
      <c r="HD1331" s="257"/>
      <c r="HE1331" s="100"/>
      <c r="HF1331" s="98"/>
      <c r="HH1331" s="105"/>
      <c r="HI1331" s="78"/>
      <c r="HJ1331" s="70"/>
      <c r="HK1331" s="49"/>
      <c r="HL1331" s="49"/>
      <c r="HM1331" s="49"/>
      <c r="HN1331" s="49"/>
      <c r="HO1331" s="49"/>
      <c r="HP1331" s="49"/>
      <c r="HQ1331" s="49"/>
      <c r="HR1331" s="49"/>
      <c r="HS1331" s="49"/>
      <c r="HT1331" s="49"/>
      <c r="HU1331" s="49"/>
      <c r="HV1331" s="62"/>
      <c r="HW1331" s="62"/>
      <c r="HX1331" s="62"/>
      <c r="HY1331" s="62"/>
      <c r="HZ1331" s="62"/>
      <c r="IA1331" s="49"/>
      <c r="IB1331" s="49"/>
      <c r="IC1331" s="49"/>
      <c r="ID1331" s="49"/>
      <c r="IE1331" s="49"/>
      <c r="IF1331" s="49"/>
      <c r="IG1331" s="62"/>
      <c r="IH1331" s="62"/>
      <c r="II1331" s="62"/>
      <c r="IJ1331" s="49"/>
      <c r="IK1331" s="49"/>
      <c r="IL1331" s="62"/>
      <c r="IM1331" s="62"/>
      <c r="IN1331" s="62"/>
      <c r="IO1331" s="62"/>
      <c r="IP1331" s="62"/>
      <c r="IQ1331" s="62"/>
      <c r="IR1331" s="62"/>
      <c r="IS1331" s="62"/>
      <c r="IT1331" s="62"/>
      <c r="IU1331" s="62"/>
      <c r="IV1331" s="62"/>
      <c r="IW1331" s="62"/>
    </row>
    <row r="1332" spans="1:257">
      <c r="A1332"/>
      <c r="FT1332"/>
      <c r="FU1332"/>
      <c r="HA1332" s="62"/>
      <c r="HB1332" s="62"/>
      <c r="HC1332" s="6"/>
      <c r="HD1332" s="257"/>
      <c r="HE1332" s="100"/>
      <c r="HF1332" s="98"/>
      <c r="HH1332" s="105"/>
      <c r="HI1332" s="78"/>
      <c r="HJ1332" s="73"/>
      <c r="HK1332" s="62"/>
      <c r="HL1332" s="62"/>
      <c r="HM1332" s="62"/>
      <c r="HN1332" s="62"/>
      <c r="HO1332" s="62"/>
      <c r="HP1332" s="62"/>
      <c r="HQ1332" s="62"/>
      <c r="HR1332" s="62"/>
      <c r="HS1332" s="62"/>
      <c r="HT1332" s="62"/>
      <c r="HU1332" s="62"/>
      <c r="HV1332" s="62"/>
      <c r="HW1332" s="62"/>
      <c r="HX1332" s="62"/>
      <c r="HY1332" s="62"/>
      <c r="HZ1332" s="62"/>
      <c r="IA1332" s="49"/>
      <c r="IB1332" s="49"/>
      <c r="IC1332" s="49"/>
      <c r="ID1332" s="49"/>
      <c r="IE1332" s="49"/>
      <c r="IF1332" s="49"/>
      <c r="IG1332" s="49"/>
      <c r="IH1332" s="49"/>
      <c r="II1332" s="62"/>
      <c r="IJ1332" s="62"/>
      <c r="IK1332" s="62"/>
      <c r="IL1332" s="62"/>
      <c r="IM1332" s="62"/>
      <c r="IN1332" s="62"/>
      <c r="IO1332" s="62"/>
      <c r="IP1332" s="62"/>
      <c r="IQ1332" s="62"/>
      <c r="IR1332" s="62"/>
      <c r="IS1332" s="62"/>
      <c r="IT1332" s="62"/>
      <c r="IU1332" s="62"/>
      <c r="IV1332" s="62"/>
      <c r="IW1332" s="62"/>
    </row>
    <row r="1333" spans="1:257">
      <c r="A1333"/>
      <c r="FT1333"/>
      <c r="FU1333"/>
      <c r="HA1333" s="62"/>
      <c r="HB1333" s="62"/>
      <c r="HC1333" s="6"/>
      <c r="HD1333" s="255"/>
      <c r="HE1333" s="101"/>
      <c r="HF1333" s="99"/>
      <c r="HH1333" s="106"/>
      <c r="HI1333" s="78"/>
      <c r="HJ1333" s="73"/>
      <c r="HK1333" s="62"/>
      <c r="HL1333" s="62"/>
      <c r="HM1333" s="62"/>
      <c r="HN1333" s="62"/>
      <c r="HO1333" s="62"/>
      <c r="HP1333" s="62"/>
      <c r="HQ1333" s="62"/>
      <c r="HR1333" s="62"/>
      <c r="HS1333" s="62"/>
      <c r="HT1333" s="62"/>
      <c r="HU1333" s="62"/>
      <c r="HV1333" s="49"/>
      <c r="HW1333" s="49"/>
      <c r="HX1333" s="62"/>
      <c r="HY1333" s="62"/>
      <c r="HZ1333" s="62"/>
      <c r="IA1333" s="49"/>
      <c r="IB1333" s="49"/>
      <c r="IC1333" s="49"/>
      <c r="ID1333" s="49"/>
      <c r="IE1333" s="49"/>
      <c r="IF1333" s="49"/>
      <c r="IG1333" s="49"/>
      <c r="IH1333" s="49"/>
      <c r="II1333" s="49"/>
      <c r="IJ1333" s="62"/>
      <c r="IK1333" s="62"/>
      <c r="IL1333" s="62"/>
      <c r="IM1333" s="62"/>
      <c r="IN1333" s="62"/>
      <c r="IO1333" s="62"/>
      <c r="IP1333" s="62"/>
      <c r="IQ1333" s="62"/>
      <c r="IR1333" s="62"/>
      <c r="IS1333" s="62"/>
      <c r="IT1333" s="62"/>
      <c r="IU1333" s="62"/>
      <c r="IV1333" s="62"/>
      <c r="IW1333" s="62"/>
    </row>
    <row r="1334" spans="1:257">
      <c r="A1334"/>
      <c r="FT1334"/>
      <c r="FU1334"/>
      <c r="HA1334" s="49"/>
      <c r="HB1334" s="49"/>
      <c r="HC1334" s="6"/>
      <c r="HD1334" s="257"/>
      <c r="HE1334" s="100"/>
      <c r="HF1334" s="98"/>
      <c r="HH1334" s="105"/>
      <c r="HI1334" s="78"/>
      <c r="HJ1334" s="70"/>
      <c r="HK1334" s="49"/>
      <c r="HL1334" s="49"/>
      <c r="HM1334" s="49"/>
      <c r="HN1334" s="49"/>
      <c r="HO1334" s="49"/>
      <c r="HP1334" s="49"/>
      <c r="HQ1334" s="49"/>
      <c r="HR1334" s="49"/>
      <c r="HS1334" s="49"/>
      <c r="HT1334" s="49"/>
      <c r="HU1334" s="49"/>
      <c r="HV1334" s="49"/>
      <c r="HW1334" s="49"/>
      <c r="HX1334" s="49"/>
      <c r="HY1334" s="49"/>
      <c r="HZ1334" s="49"/>
      <c r="IA1334" s="62"/>
      <c r="IB1334" s="49"/>
      <c r="IC1334" s="49"/>
      <c r="ID1334" s="49"/>
      <c r="IE1334" s="49"/>
      <c r="IF1334" s="49"/>
      <c r="IG1334" s="49"/>
      <c r="IH1334" s="49"/>
      <c r="II1334" s="49"/>
      <c r="IJ1334" s="49"/>
      <c r="IK1334" s="49"/>
      <c r="IL1334" s="49"/>
      <c r="IM1334" s="49"/>
      <c r="IN1334" s="49"/>
      <c r="IO1334" s="49"/>
      <c r="IP1334" s="49"/>
      <c r="IQ1334" s="49"/>
      <c r="IR1334" s="49"/>
      <c r="IS1334" s="49"/>
      <c r="IT1334" s="49"/>
      <c r="IU1334" s="49"/>
      <c r="IV1334" s="49"/>
      <c r="IW1334" s="49"/>
    </row>
    <row r="1335" spans="1:257">
      <c r="A1335"/>
      <c r="FT1335"/>
      <c r="FU1335"/>
      <c r="HA1335" s="49"/>
      <c r="HB1335" s="49"/>
      <c r="HC1335" s="6"/>
      <c r="HD1335" s="257"/>
      <c r="HE1335" s="100"/>
      <c r="HF1335" s="98"/>
      <c r="HH1335" s="105"/>
      <c r="HI1335" s="78"/>
      <c r="HJ1335" s="70"/>
      <c r="HK1335" s="49"/>
      <c r="HL1335" s="49"/>
      <c r="HM1335" s="49"/>
      <c r="HN1335" s="49"/>
      <c r="HO1335" s="49"/>
      <c r="HP1335" s="49"/>
      <c r="HQ1335" s="49"/>
      <c r="HR1335" s="49"/>
      <c r="HS1335" s="49"/>
      <c r="HT1335" s="49"/>
      <c r="HU1335" s="49"/>
      <c r="HV1335" s="49"/>
      <c r="HW1335" s="49"/>
      <c r="HX1335" s="49"/>
      <c r="HY1335" s="49"/>
      <c r="HZ1335" s="49"/>
      <c r="IA1335" s="62"/>
      <c r="IB1335" s="49"/>
      <c r="IC1335" s="49"/>
      <c r="ID1335" s="49"/>
      <c r="IE1335" s="49"/>
      <c r="IF1335" s="49"/>
      <c r="IG1335" s="49"/>
      <c r="IH1335" s="49"/>
      <c r="II1335" s="49"/>
      <c r="IJ1335" s="49"/>
      <c r="IK1335" s="49"/>
      <c r="IL1335" s="49"/>
      <c r="IM1335" s="49"/>
      <c r="IN1335" s="49"/>
      <c r="IO1335" s="49"/>
      <c r="IP1335" s="49"/>
      <c r="IQ1335" s="49"/>
      <c r="IR1335" s="49"/>
      <c r="IS1335" s="49"/>
      <c r="IT1335" s="49"/>
      <c r="IU1335" s="49"/>
      <c r="IV1335" s="49"/>
      <c r="IW1335" s="49"/>
    </row>
    <row r="1336" spans="1:257">
      <c r="A1336"/>
      <c r="FT1336"/>
      <c r="FU1336"/>
      <c r="HA1336" s="49"/>
      <c r="HB1336" s="49"/>
      <c r="HC1336" s="6"/>
      <c r="HD1336" s="257"/>
      <c r="HE1336" s="100"/>
      <c r="HF1336" s="98"/>
      <c r="HH1336" s="105"/>
      <c r="HI1336" s="78"/>
      <c r="HJ1336" s="70"/>
      <c r="HK1336" s="49"/>
      <c r="HL1336" s="49"/>
      <c r="HM1336" s="49"/>
      <c r="HN1336" s="49"/>
      <c r="HO1336" s="49"/>
      <c r="HP1336" s="49"/>
      <c r="HQ1336" s="49"/>
      <c r="HR1336" s="49"/>
      <c r="HS1336" s="49"/>
      <c r="HT1336" s="49"/>
      <c r="HU1336" s="49"/>
      <c r="HV1336" s="62"/>
      <c r="HW1336" s="62"/>
      <c r="HX1336" s="49"/>
      <c r="HY1336" s="49"/>
      <c r="HZ1336" s="49"/>
      <c r="IA1336" s="62"/>
      <c r="IB1336" s="62"/>
      <c r="IC1336" s="62"/>
      <c r="ID1336" s="62"/>
      <c r="IE1336" s="62"/>
      <c r="IF1336" s="62"/>
      <c r="IG1336" s="49"/>
      <c r="IH1336" s="49"/>
      <c r="II1336" s="49"/>
      <c r="IJ1336" s="49"/>
      <c r="IK1336" s="49"/>
      <c r="IL1336" s="49"/>
      <c r="IM1336" s="49"/>
      <c r="IN1336" s="49"/>
      <c r="IO1336" s="49"/>
      <c r="IP1336" s="49"/>
      <c r="IQ1336" s="49"/>
      <c r="IR1336" s="49"/>
      <c r="IS1336" s="49"/>
      <c r="IT1336" s="49"/>
      <c r="IU1336" s="49"/>
      <c r="IV1336" s="49"/>
      <c r="IW1336" s="49"/>
    </row>
    <row r="1337" spans="1:257">
      <c r="A1337"/>
      <c r="FT1337"/>
      <c r="FU1337"/>
      <c r="HA1337" s="49"/>
      <c r="HB1337" s="49"/>
      <c r="HC1337" s="6"/>
      <c r="HD1337" s="257"/>
      <c r="HE1337" s="100"/>
      <c r="HF1337" s="98"/>
      <c r="HH1337" s="105"/>
      <c r="HI1337" s="78"/>
      <c r="HJ1337" s="70"/>
      <c r="HK1337" s="49"/>
      <c r="HL1337" s="49"/>
      <c r="HM1337" s="49"/>
      <c r="HN1337" s="49"/>
      <c r="HO1337" s="49"/>
      <c r="HP1337" s="49"/>
      <c r="HQ1337" s="49"/>
      <c r="HR1337" s="49"/>
      <c r="HS1337" s="49"/>
      <c r="HT1337" s="49"/>
      <c r="HU1337" s="49"/>
      <c r="HV1337" s="62"/>
      <c r="HW1337" s="62"/>
      <c r="HX1337" s="62"/>
      <c r="HY1337" s="62"/>
      <c r="HZ1337" s="62"/>
      <c r="IA1337" s="49"/>
      <c r="IB1337" s="62"/>
      <c r="IC1337" s="62"/>
      <c r="ID1337" s="62"/>
      <c r="IE1337" s="62"/>
      <c r="IF1337" s="62"/>
      <c r="IG1337" s="49"/>
      <c r="IH1337" s="49"/>
      <c r="II1337" s="49"/>
      <c r="IJ1337" s="49"/>
      <c r="IK1337" s="49"/>
      <c r="IL1337" s="49"/>
      <c r="IM1337" s="49"/>
      <c r="IN1337" s="49"/>
      <c r="IO1337" s="49"/>
      <c r="IP1337" s="49"/>
      <c r="IQ1337" s="49"/>
      <c r="IR1337" s="49"/>
      <c r="IS1337" s="49"/>
      <c r="IT1337" s="49"/>
      <c r="IU1337" s="49"/>
      <c r="IV1337" s="49"/>
      <c r="IW1337" s="49"/>
    </row>
    <row r="1338" spans="1:257">
      <c r="A1338"/>
      <c r="FT1338"/>
      <c r="FU1338"/>
      <c r="HA1338" s="49"/>
      <c r="HB1338" s="49"/>
      <c r="HC1338" s="6"/>
      <c r="HD1338" s="257"/>
      <c r="HE1338" s="100"/>
      <c r="HF1338" s="98"/>
      <c r="HH1338" s="105"/>
      <c r="HI1338" s="78"/>
      <c r="HJ1338" s="70"/>
      <c r="HK1338" s="49"/>
      <c r="HL1338" s="49"/>
      <c r="HM1338" s="49"/>
      <c r="HN1338" s="49"/>
      <c r="HO1338" s="49"/>
      <c r="HP1338" s="49"/>
      <c r="HQ1338" s="49"/>
      <c r="HR1338" s="49"/>
      <c r="HS1338" s="49"/>
      <c r="HT1338" s="49"/>
      <c r="HU1338" s="49"/>
      <c r="HV1338" s="49"/>
      <c r="HW1338" s="49"/>
      <c r="HX1338" s="62"/>
      <c r="HY1338" s="62"/>
      <c r="HZ1338" s="62"/>
      <c r="IA1338" s="49"/>
      <c r="IB1338" s="62"/>
      <c r="IC1338" s="62"/>
      <c r="ID1338" s="62"/>
      <c r="IE1338" s="62"/>
      <c r="IF1338" s="62"/>
      <c r="IG1338" s="62"/>
      <c r="IH1338" s="62"/>
      <c r="II1338" s="49"/>
      <c r="IJ1338" s="49"/>
      <c r="IK1338" s="49"/>
      <c r="IL1338" s="49"/>
      <c r="IM1338" s="49"/>
      <c r="IN1338" s="49"/>
      <c r="IO1338" s="49"/>
      <c r="IP1338" s="49"/>
      <c r="IQ1338" s="49"/>
      <c r="IR1338" s="49"/>
      <c r="IS1338" s="49"/>
      <c r="IT1338" s="49"/>
      <c r="IU1338" s="49"/>
      <c r="IV1338" s="49"/>
      <c r="IW1338" s="49"/>
    </row>
    <row r="1339" spans="1:257">
      <c r="A1339"/>
      <c r="FT1339"/>
      <c r="FU1339"/>
      <c r="HA1339" s="49"/>
      <c r="HB1339" s="49"/>
      <c r="HC1339" s="6"/>
      <c r="HD1339" s="257"/>
      <c r="HE1339" s="100"/>
      <c r="HF1339" s="98"/>
      <c r="HH1339" s="105"/>
      <c r="HI1339" s="78"/>
      <c r="HJ1339" s="70"/>
      <c r="HK1339" s="49"/>
      <c r="HL1339" s="49"/>
      <c r="HM1339" s="49"/>
      <c r="HN1339" s="49"/>
      <c r="HO1339" s="49"/>
      <c r="HP1339" s="49"/>
      <c r="HQ1339" s="49"/>
      <c r="HR1339" s="49"/>
      <c r="HS1339" s="49"/>
      <c r="HT1339" s="49"/>
      <c r="HU1339" s="49"/>
      <c r="HV1339" s="49"/>
      <c r="HW1339" s="49"/>
      <c r="HX1339" s="49"/>
      <c r="HY1339" s="49"/>
      <c r="HZ1339" s="49"/>
      <c r="IA1339" s="49"/>
      <c r="IB1339" s="49"/>
      <c r="IC1339" s="49"/>
      <c r="ID1339" s="49"/>
      <c r="IE1339" s="49"/>
      <c r="IF1339" s="49"/>
      <c r="IG1339" s="62"/>
      <c r="IH1339" s="62"/>
      <c r="II1339" s="49"/>
      <c r="IJ1339" s="49"/>
      <c r="IK1339" s="49"/>
      <c r="IL1339" s="49"/>
      <c r="IM1339" s="49"/>
      <c r="IN1339" s="49"/>
      <c r="IO1339" s="49"/>
      <c r="IP1339" s="49"/>
      <c r="IQ1339" s="49"/>
      <c r="IR1339" s="49"/>
      <c r="IS1339" s="49"/>
      <c r="IT1339" s="49"/>
      <c r="IU1339" s="49"/>
      <c r="IV1339" s="49"/>
      <c r="IW1339" s="49"/>
    </row>
    <row r="1340" spans="1:257">
      <c r="A1340"/>
      <c r="FT1340"/>
      <c r="FU1340"/>
      <c r="HA1340" s="62"/>
      <c r="HB1340" s="62"/>
      <c r="HC1340" s="6"/>
      <c r="HD1340" s="257"/>
      <c r="HE1340" s="100"/>
      <c r="HF1340" s="98"/>
      <c r="HH1340" s="105"/>
      <c r="HI1340" s="78"/>
      <c r="HJ1340" s="73"/>
      <c r="HK1340" s="62"/>
      <c r="HL1340" s="62"/>
      <c r="HM1340" s="62"/>
      <c r="HN1340" s="62"/>
      <c r="HO1340" s="62"/>
      <c r="HP1340" s="62"/>
      <c r="HQ1340" s="62"/>
      <c r="HR1340" s="62"/>
      <c r="HS1340" s="62"/>
      <c r="HT1340" s="62"/>
      <c r="HU1340" s="62"/>
      <c r="HV1340" s="49"/>
      <c r="HW1340" s="49"/>
      <c r="HX1340" s="49"/>
      <c r="HY1340" s="49"/>
      <c r="HZ1340" s="49"/>
      <c r="IA1340" s="62"/>
      <c r="IB1340" s="49"/>
      <c r="IC1340" s="49"/>
      <c r="ID1340" s="49"/>
      <c r="IE1340" s="49"/>
      <c r="IF1340" s="49"/>
      <c r="IG1340" s="62"/>
      <c r="IH1340" s="62"/>
      <c r="II1340" s="62"/>
      <c r="IJ1340" s="49"/>
      <c r="IK1340" s="49"/>
      <c r="IL1340" s="49"/>
      <c r="IM1340" s="49"/>
      <c r="IN1340" s="49"/>
      <c r="IO1340" s="49"/>
      <c r="IP1340" s="49"/>
      <c r="IQ1340" s="49"/>
      <c r="IR1340" s="49"/>
      <c r="IS1340" s="49"/>
      <c r="IT1340" s="49"/>
      <c r="IU1340" s="49"/>
      <c r="IV1340" s="49"/>
      <c r="IW1340" s="49"/>
    </row>
    <row r="1341" spans="1:257">
      <c r="A1341"/>
      <c r="FT1341"/>
      <c r="FU1341"/>
      <c r="HA1341" s="62"/>
      <c r="HB1341" s="62"/>
      <c r="HC1341" s="6"/>
      <c r="HD1341" s="257"/>
      <c r="HE1341" s="100"/>
      <c r="HF1341" s="98"/>
      <c r="HH1341" s="105"/>
      <c r="HI1341" s="78"/>
      <c r="HJ1341" s="73"/>
      <c r="HK1341" s="62"/>
      <c r="HL1341" s="62"/>
      <c r="HM1341" s="62"/>
      <c r="HN1341" s="62"/>
      <c r="HO1341" s="62"/>
      <c r="HP1341" s="62"/>
      <c r="HQ1341" s="62"/>
      <c r="HR1341" s="62"/>
      <c r="HS1341" s="62"/>
      <c r="HT1341" s="62"/>
      <c r="HU1341" s="62"/>
      <c r="HV1341" s="49"/>
      <c r="HW1341" s="49"/>
      <c r="HX1341" s="49"/>
      <c r="HY1341" s="49"/>
      <c r="HZ1341" s="49"/>
      <c r="IA1341" s="62"/>
      <c r="IB1341" s="49"/>
      <c r="IC1341" s="49"/>
      <c r="ID1341" s="49"/>
      <c r="IE1341" s="49"/>
      <c r="IF1341" s="49"/>
      <c r="IG1341" s="49"/>
      <c r="IH1341" s="49"/>
      <c r="II1341" s="62"/>
      <c r="IJ1341" s="62"/>
      <c r="IK1341" s="62"/>
      <c r="IL1341" s="49"/>
      <c r="IM1341" s="49"/>
      <c r="IN1341" s="49"/>
      <c r="IO1341" s="49"/>
      <c r="IP1341" s="49"/>
      <c r="IQ1341" s="49"/>
      <c r="IR1341" s="49"/>
      <c r="IS1341" s="49"/>
      <c r="IT1341" s="49"/>
      <c r="IU1341" s="49"/>
      <c r="IV1341" s="49"/>
      <c r="IW1341" s="49"/>
    </row>
    <row r="1342" spans="1:257">
      <c r="A1342"/>
      <c r="FT1342"/>
      <c r="FU1342"/>
      <c r="HA1342" s="62"/>
      <c r="HB1342" s="62"/>
      <c r="HC1342" s="6"/>
      <c r="HD1342" s="257"/>
      <c r="HE1342" s="100"/>
      <c r="HF1342" s="98"/>
      <c r="HH1342" s="105"/>
      <c r="HI1342" s="78"/>
      <c r="HJ1342" s="73"/>
      <c r="HK1342" s="62"/>
      <c r="HL1342" s="62"/>
      <c r="HM1342" s="62"/>
      <c r="HN1342" s="62"/>
      <c r="HO1342" s="62"/>
      <c r="HP1342" s="62"/>
      <c r="HQ1342" s="62"/>
      <c r="HR1342" s="62"/>
      <c r="HS1342" s="62"/>
      <c r="HT1342" s="62"/>
      <c r="HU1342" s="62"/>
      <c r="HV1342" s="49"/>
      <c r="HW1342" s="49"/>
      <c r="HX1342" s="49"/>
      <c r="HY1342" s="49"/>
      <c r="HZ1342" s="49"/>
      <c r="IA1342" s="49"/>
      <c r="IB1342" s="62"/>
      <c r="IC1342" s="62"/>
      <c r="ID1342" s="62"/>
      <c r="IE1342" s="62"/>
      <c r="IF1342" s="62"/>
      <c r="IG1342" s="49"/>
      <c r="IH1342" s="49"/>
      <c r="II1342" s="62"/>
      <c r="IJ1342" s="62"/>
      <c r="IK1342" s="62"/>
      <c r="IL1342" s="49"/>
      <c r="IM1342" s="49"/>
      <c r="IN1342" s="49"/>
      <c r="IO1342" s="49"/>
      <c r="IP1342" s="49"/>
      <c r="IQ1342" s="49"/>
      <c r="IR1342" s="49"/>
      <c r="IS1342" s="49"/>
      <c r="IT1342" s="49"/>
      <c r="IU1342" s="49"/>
      <c r="IV1342" s="49"/>
      <c r="IW1342" s="49"/>
    </row>
    <row r="1343" spans="1:257">
      <c r="A1343"/>
      <c r="FT1343"/>
      <c r="FU1343"/>
      <c r="HA1343" s="49"/>
      <c r="HB1343" s="49"/>
      <c r="HC1343" s="6"/>
      <c r="HD1343" s="257"/>
      <c r="HE1343" s="100"/>
      <c r="HF1343" s="98"/>
      <c r="HH1343" s="105"/>
      <c r="HI1343" s="78"/>
      <c r="HJ1343" s="70"/>
      <c r="HK1343" s="49"/>
      <c r="HL1343" s="49"/>
      <c r="HM1343" s="49"/>
      <c r="HN1343" s="49"/>
      <c r="HO1343" s="49"/>
      <c r="HP1343" s="49"/>
      <c r="HQ1343" s="49"/>
      <c r="HR1343" s="49"/>
      <c r="HS1343" s="49"/>
      <c r="HT1343" s="49"/>
      <c r="HU1343" s="49"/>
      <c r="HV1343" s="49"/>
      <c r="HW1343" s="49"/>
      <c r="HX1343" s="49"/>
      <c r="HY1343" s="49"/>
      <c r="HZ1343" s="49"/>
      <c r="IA1343" s="49"/>
      <c r="IB1343" s="62"/>
      <c r="IC1343" s="62"/>
      <c r="ID1343" s="62"/>
      <c r="IE1343" s="62"/>
      <c r="IF1343" s="62"/>
      <c r="IG1343" s="49"/>
      <c r="IH1343" s="49"/>
      <c r="II1343" s="49"/>
      <c r="IJ1343" s="62"/>
      <c r="IK1343" s="62"/>
      <c r="IL1343" s="62"/>
      <c r="IM1343" s="62"/>
      <c r="IN1343" s="62"/>
      <c r="IO1343" s="62"/>
      <c r="IP1343" s="62"/>
      <c r="IQ1343" s="62"/>
      <c r="IR1343" s="62"/>
      <c r="IS1343" s="62"/>
      <c r="IT1343" s="62"/>
      <c r="IU1343" s="62"/>
      <c r="IV1343" s="62"/>
      <c r="IW1343" s="49"/>
    </row>
    <row r="1344" spans="1:257">
      <c r="A1344"/>
      <c r="FT1344"/>
      <c r="FU1344"/>
      <c r="HA1344" s="49"/>
      <c r="HB1344" s="49"/>
      <c r="HC1344" s="6"/>
      <c r="HD1344" s="257"/>
      <c r="HE1344" s="100"/>
      <c r="HF1344" s="98"/>
      <c r="HH1344" s="105"/>
      <c r="HI1344" s="78"/>
      <c r="HJ1344" s="70"/>
      <c r="HK1344" s="49"/>
      <c r="HL1344" s="49"/>
      <c r="HM1344" s="49"/>
      <c r="HN1344" s="49"/>
      <c r="HO1344" s="49"/>
      <c r="HP1344" s="49"/>
      <c r="HQ1344" s="49"/>
      <c r="HR1344" s="49"/>
      <c r="HS1344" s="49"/>
      <c r="HT1344" s="49"/>
      <c r="HU1344" s="49"/>
      <c r="HV1344" s="62"/>
      <c r="HW1344" s="62"/>
      <c r="HX1344" s="49"/>
      <c r="HY1344" s="49"/>
      <c r="HZ1344" s="49"/>
      <c r="IA1344" s="49"/>
      <c r="IB1344" s="49"/>
      <c r="IC1344" s="49"/>
      <c r="ID1344" s="49"/>
      <c r="IE1344" s="49"/>
      <c r="IF1344" s="49"/>
      <c r="IG1344" s="62"/>
      <c r="IH1344" s="62"/>
      <c r="II1344" s="49"/>
      <c r="IJ1344" s="49"/>
      <c r="IK1344" s="49"/>
      <c r="IL1344" s="62"/>
      <c r="IM1344" s="62"/>
      <c r="IN1344" s="62"/>
      <c r="IO1344" s="62"/>
      <c r="IP1344" s="62"/>
      <c r="IQ1344" s="62"/>
      <c r="IR1344" s="62"/>
      <c r="IS1344" s="62"/>
      <c r="IT1344" s="62"/>
      <c r="IU1344" s="62"/>
      <c r="IV1344" s="62"/>
      <c r="IW1344" s="62"/>
    </row>
    <row r="1345" spans="1:257">
      <c r="A1345"/>
      <c r="FT1345"/>
      <c r="FU1345"/>
      <c r="HA1345" s="49"/>
      <c r="HB1345" s="49"/>
      <c r="HC1345" s="6"/>
      <c r="HD1345" s="257"/>
      <c r="HE1345" s="100"/>
      <c r="HF1345" s="98"/>
      <c r="HH1345" s="105"/>
      <c r="HI1345" s="78"/>
      <c r="HJ1345" s="70"/>
      <c r="HK1345" s="49"/>
      <c r="HL1345" s="49"/>
      <c r="HM1345" s="49"/>
      <c r="HN1345" s="49"/>
      <c r="HO1345" s="49"/>
      <c r="HP1345" s="49"/>
      <c r="HQ1345" s="49"/>
      <c r="HR1345" s="49"/>
      <c r="HS1345" s="49"/>
      <c r="HT1345" s="49"/>
      <c r="HU1345" s="49"/>
      <c r="HV1345" s="62"/>
      <c r="HW1345" s="62"/>
      <c r="HX1345" s="62"/>
      <c r="HY1345" s="62"/>
      <c r="HZ1345" s="62"/>
      <c r="IA1345" s="49"/>
      <c r="IB1345" s="49"/>
      <c r="IC1345" s="49"/>
      <c r="ID1345" s="49"/>
      <c r="IE1345" s="49"/>
      <c r="IF1345" s="49"/>
      <c r="IG1345" s="62"/>
      <c r="IH1345" s="62"/>
      <c r="II1345" s="62"/>
      <c r="IJ1345" s="49"/>
      <c r="IK1345" s="49"/>
      <c r="IL1345" s="62"/>
      <c r="IM1345" s="62"/>
      <c r="IN1345" s="62"/>
      <c r="IO1345" s="62"/>
      <c r="IP1345" s="62"/>
      <c r="IQ1345" s="62"/>
      <c r="IR1345" s="62"/>
      <c r="IS1345" s="62"/>
      <c r="IT1345" s="62"/>
      <c r="IU1345" s="62"/>
      <c r="IV1345" s="62"/>
      <c r="IW1345" s="62"/>
    </row>
    <row r="1346" spans="1:257">
      <c r="A1346"/>
      <c r="FT1346"/>
      <c r="FU1346"/>
      <c r="HA1346" s="62"/>
      <c r="HB1346" s="62"/>
      <c r="HC1346" s="6"/>
      <c r="HD1346" s="257"/>
      <c r="HE1346" s="100"/>
      <c r="HF1346" s="98"/>
      <c r="HH1346" s="105"/>
      <c r="HI1346" s="78"/>
      <c r="HJ1346" s="73"/>
      <c r="HK1346" s="62"/>
      <c r="HL1346" s="62"/>
      <c r="HM1346" s="62"/>
      <c r="HN1346" s="62"/>
      <c r="HO1346" s="62"/>
      <c r="HP1346" s="62"/>
      <c r="HQ1346" s="62"/>
      <c r="HR1346" s="62"/>
      <c r="HS1346" s="62"/>
      <c r="HT1346" s="62"/>
      <c r="HU1346" s="62"/>
      <c r="HV1346" s="62"/>
      <c r="HW1346" s="62"/>
      <c r="HX1346" s="62"/>
      <c r="HY1346" s="62"/>
      <c r="HZ1346" s="62"/>
      <c r="IA1346" s="49"/>
      <c r="IB1346" s="49"/>
      <c r="IC1346" s="49"/>
      <c r="ID1346" s="49"/>
      <c r="IE1346" s="49"/>
      <c r="IF1346" s="49"/>
      <c r="IG1346" s="49"/>
      <c r="IH1346" s="49"/>
      <c r="II1346" s="62"/>
      <c r="IJ1346" s="62"/>
      <c r="IK1346" s="62"/>
      <c r="IL1346" s="62"/>
      <c r="IM1346" s="62"/>
      <c r="IN1346" s="62"/>
      <c r="IO1346" s="62"/>
      <c r="IP1346" s="62"/>
      <c r="IQ1346" s="62"/>
      <c r="IR1346" s="62"/>
      <c r="IS1346" s="62"/>
      <c r="IT1346" s="62"/>
      <c r="IU1346" s="62"/>
      <c r="IV1346" s="62"/>
      <c r="IW1346" s="62"/>
    </row>
    <row r="1347" spans="1:257">
      <c r="A1347"/>
      <c r="FT1347"/>
      <c r="FU1347"/>
      <c r="HA1347" s="62"/>
      <c r="HB1347" s="62"/>
      <c r="HC1347" s="6"/>
      <c r="HD1347" s="255"/>
      <c r="HE1347" s="101"/>
      <c r="HF1347" s="99"/>
      <c r="HH1347" s="106"/>
      <c r="HI1347" s="78"/>
      <c r="HJ1347" s="73"/>
      <c r="HK1347" s="62"/>
      <c r="HL1347" s="62"/>
      <c r="HM1347" s="62"/>
      <c r="HN1347" s="62"/>
      <c r="HO1347" s="62"/>
      <c r="HP1347" s="62"/>
      <c r="HQ1347" s="62"/>
      <c r="HR1347" s="62"/>
      <c r="HS1347" s="62"/>
      <c r="HT1347" s="62"/>
      <c r="HU1347" s="62"/>
      <c r="HV1347" s="49"/>
      <c r="HW1347" s="49"/>
      <c r="HX1347" s="62"/>
      <c r="HY1347" s="62"/>
      <c r="HZ1347" s="62"/>
      <c r="IA1347" s="49"/>
      <c r="IB1347" s="49"/>
      <c r="IC1347" s="49"/>
      <c r="ID1347" s="49"/>
      <c r="IE1347" s="49"/>
      <c r="IF1347" s="49"/>
      <c r="IG1347" s="49"/>
      <c r="IH1347" s="49"/>
      <c r="II1347" s="49"/>
      <c r="IJ1347" s="62"/>
      <c r="IK1347" s="62"/>
      <c r="IL1347" s="62"/>
      <c r="IM1347" s="62"/>
      <c r="IN1347" s="62"/>
      <c r="IO1347" s="62"/>
      <c r="IP1347" s="62"/>
      <c r="IQ1347" s="62"/>
      <c r="IR1347" s="62"/>
      <c r="IS1347" s="62"/>
      <c r="IT1347" s="62"/>
      <c r="IU1347" s="62"/>
      <c r="IV1347" s="62"/>
      <c r="IW1347" s="62"/>
    </row>
    <row r="1348" spans="1:257">
      <c r="A1348"/>
      <c r="FT1348"/>
      <c r="FU1348"/>
      <c r="HA1348" s="49"/>
      <c r="HB1348" s="49"/>
      <c r="HC1348" s="6"/>
      <c r="HD1348" s="257"/>
      <c r="HE1348" s="100"/>
      <c r="HF1348" s="98"/>
      <c r="HH1348" s="105"/>
      <c r="HI1348" s="78"/>
      <c r="HJ1348" s="70"/>
      <c r="HK1348" s="49"/>
      <c r="HL1348" s="49"/>
      <c r="HM1348" s="49"/>
      <c r="HN1348" s="49"/>
      <c r="HO1348" s="49"/>
      <c r="HP1348" s="49"/>
      <c r="HQ1348" s="49"/>
      <c r="HR1348" s="49"/>
      <c r="HS1348" s="49"/>
      <c r="HT1348" s="49"/>
      <c r="HU1348" s="49"/>
      <c r="HV1348" s="49"/>
      <c r="HW1348" s="49"/>
      <c r="HX1348" s="49"/>
      <c r="HY1348" s="49"/>
      <c r="HZ1348" s="49"/>
      <c r="IA1348" s="62"/>
      <c r="IB1348" s="49"/>
      <c r="IC1348" s="49"/>
      <c r="ID1348" s="49"/>
      <c r="IE1348" s="49"/>
      <c r="IF1348" s="49"/>
      <c r="IG1348" s="49"/>
      <c r="IH1348" s="49"/>
      <c r="II1348" s="49"/>
      <c r="IJ1348" s="49"/>
      <c r="IK1348" s="49"/>
      <c r="IL1348" s="49"/>
      <c r="IM1348" s="49"/>
      <c r="IN1348" s="49"/>
      <c r="IO1348" s="49"/>
      <c r="IP1348" s="49"/>
      <c r="IQ1348" s="49"/>
      <c r="IR1348" s="49"/>
      <c r="IS1348" s="49"/>
      <c r="IT1348" s="49"/>
      <c r="IU1348" s="49"/>
      <c r="IV1348" s="49"/>
      <c r="IW1348" s="49"/>
    </row>
    <row r="1349" spans="1:257">
      <c r="A1349"/>
      <c r="FT1349"/>
      <c r="FU1349"/>
      <c r="HA1349" s="49"/>
      <c r="HB1349" s="49"/>
      <c r="HC1349" s="6"/>
      <c r="HD1349" s="257"/>
      <c r="HE1349" s="100"/>
      <c r="HF1349" s="98"/>
      <c r="HH1349" s="105"/>
      <c r="HI1349" s="78"/>
      <c r="HJ1349" s="70"/>
      <c r="HK1349" s="49"/>
      <c r="HL1349" s="49"/>
      <c r="HM1349" s="49"/>
      <c r="HN1349" s="49"/>
      <c r="HO1349" s="49"/>
      <c r="HP1349" s="49"/>
      <c r="HQ1349" s="49"/>
      <c r="HR1349" s="49"/>
      <c r="HS1349" s="49"/>
      <c r="HT1349" s="49"/>
      <c r="HU1349" s="49"/>
      <c r="HV1349" s="49"/>
      <c r="HW1349" s="49"/>
      <c r="HX1349" s="49"/>
      <c r="HY1349" s="49"/>
      <c r="HZ1349" s="49"/>
      <c r="IA1349" s="62"/>
      <c r="IB1349" s="49"/>
      <c r="IC1349" s="49"/>
      <c r="ID1349" s="49"/>
      <c r="IE1349" s="49"/>
      <c r="IF1349" s="49"/>
      <c r="IG1349" s="49"/>
      <c r="IH1349" s="49"/>
      <c r="II1349" s="49"/>
      <c r="IJ1349" s="49"/>
      <c r="IK1349" s="49"/>
      <c r="IL1349" s="49"/>
      <c r="IM1349" s="49"/>
      <c r="IN1349" s="49"/>
      <c r="IO1349" s="49"/>
      <c r="IP1349" s="49"/>
      <c r="IQ1349" s="49"/>
      <c r="IR1349" s="49"/>
      <c r="IS1349" s="49"/>
      <c r="IT1349" s="49"/>
      <c r="IU1349" s="49"/>
      <c r="IV1349" s="49"/>
      <c r="IW1349" s="49"/>
    </row>
    <row r="1350" spans="1:257">
      <c r="A1350"/>
      <c r="FT1350"/>
      <c r="FU1350"/>
      <c r="HA1350" s="49"/>
      <c r="HB1350" s="49"/>
      <c r="HC1350" s="6"/>
      <c r="HD1350" s="257"/>
      <c r="HE1350" s="100"/>
      <c r="HF1350" s="98"/>
      <c r="HH1350" s="105"/>
      <c r="HI1350" s="78"/>
      <c r="HJ1350" s="70"/>
      <c r="HK1350" s="49"/>
      <c r="HL1350" s="49"/>
      <c r="HM1350" s="49"/>
      <c r="HN1350" s="49"/>
      <c r="HO1350" s="49"/>
      <c r="HP1350" s="49"/>
      <c r="HQ1350" s="49"/>
      <c r="HR1350" s="49"/>
      <c r="HS1350" s="49"/>
      <c r="HT1350" s="49"/>
      <c r="HU1350" s="49"/>
      <c r="HV1350" s="62"/>
      <c r="HW1350" s="62"/>
      <c r="HX1350" s="49"/>
      <c r="HY1350" s="49"/>
      <c r="HZ1350" s="49"/>
      <c r="IA1350" s="62"/>
      <c r="IB1350" s="62"/>
      <c r="IC1350" s="62"/>
      <c r="ID1350" s="62"/>
      <c r="IE1350" s="62"/>
      <c r="IF1350" s="62"/>
      <c r="IG1350" s="49"/>
      <c r="IH1350" s="49"/>
      <c r="II1350" s="49"/>
      <c r="IJ1350" s="49"/>
      <c r="IK1350" s="49"/>
      <c r="IL1350" s="49"/>
      <c r="IM1350" s="49"/>
      <c r="IN1350" s="49"/>
      <c r="IO1350" s="49"/>
      <c r="IP1350" s="49"/>
      <c r="IQ1350" s="49"/>
      <c r="IR1350" s="49"/>
      <c r="IS1350" s="49"/>
      <c r="IT1350" s="49"/>
      <c r="IU1350" s="49"/>
      <c r="IV1350" s="49"/>
      <c r="IW1350" s="49"/>
    </row>
    <row r="1351" spans="1:257">
      <c r="A1351"/>
      <c r="FT1351"/>
      <c r="FU1351"/>
      <c r="HA1351" s="49"/>
      <c r="HB1351" s="49"/>
      <c r="HC1351" s="6"/>
      <c r="HD1351" s="257"/>
      <c r="HE1351" s="100"/>
      <c r="HF1351" s="98"/>
      <c r="HH1351" s="105"/>
      <c r="HI1351" s="78"/>
      <c r="HJ1351" s="70"/>
      <c r="HK1351" s="49"/>
      <c r="HL1351" s="49"/>
      <c r="HM1351" s="49"/>
      <c r="HN1351" s="49"/>
      <c r="HO1351" s="49"/>
      <c r="HP1351" s="49"/>
      <c r="HQ1351" s="49"/>
      <c r="HR1351" s="49"/>
      <c r="HS1351" s="49"/>
      <c r="HT1351" s="49"/>
      <c r="HU1351" s="49"/>
      <c r="HV1351" s="62"/>
      <c r="HW1351" s="62"/>
      <c r="HX1351" s="62"/>
      <c r="HY1351" s="62"/>
      <c r="HZ1351" s="62"/>
      <c r="IA1351" s="49"/>
      <c r="IB1351" s="62"/>
      <c r="IC1351" s="62"/>
      <c r="ID1351" s="62"/>
      <c r="IE1351" s="62"/>
      <c r="IF1351" s="62"/>
      <c r="IG1351" s="49"/>
      <c r="IH1351" s="49"/>
      <c r="II1351" s="49"/>
      <c r="IJ1351" s="49"/>
      <c r="IK1351" s="49"/>
      <c r="IL1351" s="49"/>
      <c r="IM1351" s="49"/>
      <c r="IN1351" s="49"/>
      <c r="IO1351" s="49"/>
      <c r="IP1351" s="49"/>
      <c r="IQ1351" s="49"/>
      <c r="IR1351" s="49"/>
      <c r="IS1351" s="49"/>
      <c r="IT1351" s="49"/>
      <c r="IU1351" s="49"/>
      <c r="IV1351" s="49"/>
      <c r="IW1351" s="49"/>
    </row>
    <row r="1352" spans="1:257">
      <c r="A1352"/>
      <c r="FT1352"/>
      <c r="FU1352"/>
      <c r="HA1352" s="49"/>
      <c r="HB1352" s="49"/>
      <c r="HC1352" s="6"/>
      <c r="HD1352" s="257"/>
      <c r="HE1352" s="100"/>
      <c r="HF1352" s="98"/>
      <c r="HH1352" s="105"/>
      <c r="HI1352" s="78"/>
      <c r="HJ1352" s="70"/>
      <c r="HK1352" s="49"/>
      <c r="HL1352" s="49"/>
      <c r="HM1352" s="49"/>
      <c r="HN1352" s="49"/>
      <c r="HO1352" s="49"/>
      <c r="HP1352" s="49"/>
      <c r="HQ1352" s="49"/>
      <c r="HR1352" s="49"/>
      <c r="HS1352" s="49"/>
      <c r="HT1352" s="49"/>
      <c r="HU1352" s="49"/>
      <c r="HV1352" s="49"/>
      <c r="HW1352" s="49"/>
      <c r="HX1352" s="62"/>
      <c r="HY1352" s="62"/>
      <c r="HZ1352" s="62"/>
      <c r="IA1352" s="49"/>
      <c r="IB1352" s="62"/>
      <c r="IC1352" s="62"/>
      <c r="ID1352" s="62"/>
      <c r="IE1352" s="62"/>
      <c r="IF1352" s="62"/>
      <c r="IG1352" s="62"/>
      <c r="IH1352" s="62"/>
      <c r="II1352" s="49"/>
      <c r="IJ1352" s="49"/>
      <c r="IK1352" s="49"/>
      <c r="IL1352" s="49"/>
      <c r="IM1352" s="49"/>
      <c r="IN1352" s="49"/>
      <c r="IO1352" s="49"/>
      <c r="IP1352" s="49"/>
      <c r="IQ1352" s="49"/>
      <c r="IR1352" s="49"/>
      <c r="IS1352" s="49"/>
      <c r="IT1352" s="49"/>
      <c r="IU1352" s="49"/>
      <c r="IV1352" s="49"/>
      <c r="IW1352" s="49"/>
    </row>
    <row r="1353" spans="1:257">
      <c r="A1353"/>
      <c r="FT1353"/>
      <c r="FU1353"/>
      <c r="HA1353" s="49"/>
      <c r="HB1353" s="49"/>
      <c r="HC1353" s="6"/>
      <c r="HD1353" s="257"/>
      <c r="HE1353" s="100"/>
      <c r="HF1353" s="98"/>
      <c r="HH1353" s="105"/>
      <c r="HI1353" s="78"/>
      <c r="HJ1353" s="70"/>
      <c r="HK1353" s="49"/>
      <c r="HL1353" s="49"/>
      <c r="HM1353" s="49"/>
      <c r="HN1353" s="49"/>
      <c r="HO1353" s="49"/>
      <c r="HP1353" s="49"/>
      <c r="HQ1353" s="49"/>
      <c r="HR1353" s="49"/>
      <c r="HS1353" s="49"/>
      <c r="HT1353" s="49"/>
      <c r="HU1353" s="49"/>
      <c r="HV1353" s="49"/>
      <c r="HW1353" s="49"/>
      <c r="HX1353" s="49"/>
      <c r="HY1353" s="49"/>
      <c r="HZ1353" s="49"/>
      <c r="IA1353" s="49"/>
      <c r="IB1353" s="49"/>
      <c r="IC1353" s="49"/>
      <c r="ID1353" s="49"/>
      <c r="IE1353" s="49"/>
      <c r="IF1353" s="49"/>
      <c r="IG1353" s="62"/>
      <c r="IH1353" s="62"/>
      <c r="II1353" s="49"/>
      <c r="IJ1353" s="49"/>
      <c r="IK1353" s="49"/>
      <c r="IL1353" s="49"/>
      <c r="IM1353" s="49"/>
      <c r="IN1353" s="49"/>
      <c r="IO1353" s="49"/>
      <c r="IP1353" s="49"/>
      <c r="IQ1353" s="49"/>
      <c r="IR1353" s="49"/>
      <c r="IS1353" s="49"/>
      <c r="IT1353" s="49"/>
      <c r="IU1353" s="49"/>
      <c r="IV1353" s="49"/>
      <c r="IW1353" s="49"/>
    </row>
    <row r="1354" spans="1:257">
      <c r="A1354"/>
      <c r="FT1354"/>
      <c r="FU1354"/>
      <c r="HA1354" s="62"/>
      <c r="HB1354" s="62"/>
      <c r="HC1354" s="6"/>
      <c r="HD1354" s="257"/>
      <c r="HE1354" s="100"/>
      <c r="HF1354" s="98"/>
      <c r="HH1354" s="105"/>
      <c r="HI1354" s="78"/>
      <c r="HJ1354" s="73"/>
      <c r="HK1354" s="62"/>
      <c r="HL1354" s="62"/>
      <c r="HM1354" s="62"/>
      <c r="HN1354" s="62"/>
      <c r="HO1354" s="62"/>
      <c r="HP1354" s="62"/>
      <c r="HQ1354" s="62"/>
      <c r="HR1354" s="62"/>
      <c r="HS1354" s="62"/>
      <c r="HT1354" s="62"/>
      <c r="HU1354" s="62"/>
      <c r="HV1354" s="49"/>
      <c r="HW1354" s="49"/>
      <c r="HX1354" s="49"/>
      <c r="HY1354" s="49"/>
      <c r="HZ1354" s="49"/>
      <c r="IA1354" s="62"/>
      <c r="IB1354" s="49"/>
      <c r="IC1354" s="49"/>
      <c r="ID1354" s="49"/>
      <c r="IE1354" s="49"/>
      <c r="IF1354" s="49"/>
      <c r="IG1354" s="62"/>
      <c r="IH1354" s="62"/>
      <c r="II1354" s="62"/>
      <c r="IJ1354" s="49"/>
      <c r="IK1354" s="49"/>
      <c r="IL1354" s="49"/>
      <c r="IM1354" s="49"/>
      <c r="IN1354" s="49"/>
      <c r="IO1354" s="49"/>
      <c r="IP1354" s="49"/>
      <c r="IQ1354" s="49"/>
      <c r="IR1354" s="49"/>
      <c r="IS1354" s="49"/>
      <c r="IT1354" s="49"/>
      <c r="IU1354" s="49"/>
      <c r="IV1354" s="49"/>
      <c r="IW1354" s="49"/>
    </row>
    <row r="1355" spans="1:257">
      <c r="A1355"/>
      <c r="FT1355"/>
      <c r="FU1355"/>
      <c r="HA1355" s="62"/>
      <c r="HB1355" s="62"/>
      <c r="HC1355" s="6"/>
      <c r="HD1355" s="257"/>
      <c r="HE1355" s="100"/>
      <c r="HF1355" s="98"/>
      <c r="HH1355" s="105"/>
      <c r="HI1355" s="78"/>
      <c r="HJ1355" s="73"/>
      <c r="HK1355" s="62"/>
      <c r="HL1355" s="62"/>
      <c r="HM1355" s="62"/>
      <c r="HN1355" s="62"/>
      <c r="HO1355" s="62"/>
      <c r="HP1355" s="62"/>
      <c r="HQ1355" s="62"/>
      <c r="HR1355" s="62"/>
      <c r="HS1355" s="62"/>
      <c r="HT1355" s="62"/>
      <c r="HU1355" s="62"/>
      <c r="HV1355" s="49"/>
      <c r="HW1355" s="49"/>
      <c r="HX1355" s="49"/>
      <c r="HY1355" s="49"/>
      <c r="HZ1355" s="49"/>
      <c r="IA1355" s="62"/>
      <c r="IB1355" s="49"/>
      <c r="IC1355" s="49"/>
      <c r="ID1355" s="49"/>
      <c r="IE1355" s="49"/>
      <c r="IF1355" s="49"/>
      <c r="IG1355" s="49"/>
      <c r="IH1355" s="49"/>
      <c r="II1355" s="62"/>
      <c r="IJ1355" s="62"/>
      <c r="IK1355" s="62"/>
      <c r="IL1355" s="49"/>
      <c r="IM1355" s="49"/>
      <c r="IN1355" s="49"/>
      <c r="IO1355" s="49"/>
      <c r="IP1355" s="49"/>
      <c r="IQ1355" s="49"/>
      <c r="IR1355" s="49"/>
      <c r="IS1355" s="49"/>
      <c r="IT1355" s="49"/>
      <c r="IU1355" s="49"/>
      <c r="IV1355" s="49"/>
      <c r="IW1355" s="49"/>
    </row>
    <row r="1356" spans="1:257">
      <c r="A1356"/>
      <c r="FT1356"/>
      <c r="FU1356"/>
      <c r="HA1356" s="62"/>
      <c r="HB1356" s="62"/>
      <c r="HC1356" s="6"/>
      <c r="HD1356" s="257"/>
      <c r="HE1356" s="100"/>
      <c r="HF1356" s="98"/>
      <c r="HH1356" s="105"/>
      <c r="HI1356" s="78"/>
      <c r="HJ1356" s="73"/>
      <c r="HK1356" s="62"/>
      <c r="HL1356" s="62"/>
      <c r="HM1356" s="62"/>
      <c r="HN1356" s="62"/>
      <c r="HO1356" s="62"/>
      <c r="HP1356" s="62"/>
      <c r="HQ1356" s="62"/>
      <c r="HR1356" s="62"/>
      <c r="HS1356" s="62"/>
      <c r="HT1356" s="62"/>
      <c r="HU1356" s="62"/>
      <c r="HV1356" s="49"/>
      <c r="HW1356" s="49"/>
      <c r="HX1356" s="49"/>
      <c r="HY1356" s="49"/>
      <c r="HZ1356" s="49"/>
      <c r="IA1356" s="49"/>
      <c r="IB1356" s="62"/>
      <c r="IC1356" s="62"/>
      <c r="ID1356" s="62"/>
      <c r="IE1356" s="62"/>
      <c r="IF1356" s="62"/>
      <c r="IG1356" s="49"/>
      <c r="IH1356" s="49"/>
      <c r="II1356" s="62"/>
      <c r="IJ1356" s="62"/>
      <c r="IK1356" s="62"/>
      <c r="IL1356" s="49"/>
      <c r="IM1356" s="49"/>
      <c r="IN1356" s="49"/>
      <c r="IO1356" s="49"/>
      <c r="IP1356" s="49"/>
      <c r="IQ1356" s="49"/>
      <c r="IR1356" s="49"/>
      <c r="IS1356" s="49"/>
      <c r="IT1356" s="49"/>
      <c r="IU1356" s="49"/>
      <c r="IV1356" s="49"/>
      <c r="IW1356" s="49"/>
    </row>
    <row r="1357" spans="1:257">
      <c r="A1357"/>
      <c r="FT1357"/>
      <c r="FU1357"/>
      <c r="HA1357" s="49"/>
      <c r="HB1357" s="49"/>
      <c r="HC1357" s="6"/>
      <c r="HD1357" s="257"/>
      <c r="HE1357" s="100"/>
      <c r="HF1357" s="98"/>
      <c r="HH1357" s="105"/>
      <c r="HI1357" s="78"/>
      <c r="HJ1357" s="70"/>
      <c r="HK1357" s="49"/>
      <c r="HL1357" s="49"/>
      <c r="HM1357" s="49"/>
      <c r="HN1357" s="49"/>
      <c r="HO1357" s="49"/>
      <c r="HP1357" s="49"/>
      <c r="HQ1357" s="49"/>
      <c r="HR1357" s="49"/>
      <c r="HS1357" s="49"/>
      <c r="HT1357" s="49"/>
      <c r="HU1357" s="49"/>
      <c r="HV1357" s="49"/>
      <c r="HW1357" s="49"/>
      <c r="HX1357" s="49"/>
      <c r="HY1357" s="49"/>
      <c r="HZ1357" s="49"/>
      <c r="IA1357" s="49"/>
      <c r="IB1357" s="62"/>
      <c r="IC1357" s="62"/>
      <c r="ID1357" s="62"/>
      <c r="IE1357" s="62"/>
      <c r="IF1357" s="62"/>
      <c r="IG1357" s="49"/>
      <c r="IH1357" s="49"/>
      <c r="II1357" s="49"/>
      <c r="IJ1357" s="62"/>
      <c r="IK1357" s="62"/>
      <c r="IL1357" s="62"/>
      <c r="IM1357" s="62"/>
      <c r="IN1357" s="62"/>
      <c r="IO1357" s="62"/>
      <c r="IP1357" s="62"/>
      <c r="IQ1357" s="62"/>
      <c r="IR1357" s="62"/>
      <c r="IS1357" s="62"/>
      <c r="IT1357" s="62"/>
      <c r="IU1357" s="62"/>
      <c r="IV1357" s="62"/>
      <c r="IW1357" s="49"/>
    </row>
    <row r="1358" spans="1:257">
      <c r="A1358"/>
      <c r="FT1358"/>
      <c r="FU1358"/>
      <c r="HA1358" s="49"/>
      <c r="HB1358" s="49"/>
      <c r="HC1358" s="6"/>
      <c r="HD1358" s="257"/>
      <c r="HE1358" s="100"/>
      <c r="HF1358" s="98"/>
      <c r="HH1358" s="105"/>
      <c r="HI1358" s="78"/>
      <c r="HJ1358" s="70"/>
      <c r="HK1358" s="49"/>
      <c r="HL1358" s="49"/>
      <c r="HM1358" s="49"/>
      <c r="HN1358" s="49"/>
      <c r="HO1358" s="49"/>
      <c r="HP1358" s="49"/>
      <c r="HQ1358" s="49"/>
      <c r="HR1358" s="49"/>
      <c r="HS1358" s="49"/>
      <c r="HT1358" s="49"/>
      <c r="HU1358" s="49"/>
      <c r="HV1358" s="62"/>
      <c r="HW1358" s="62"/>
      <c r="HX1358" s="49"/>
      <c r="HY1358" s="49"/>
      <c r="HZ1358" s="49"/>
      <c r="IA1358" s="49"/>
      <c r="IB1358" s="49"/>
      <c r="IC1358" s="49"/>
      <c r="ID1358" s="49"/>
      <c r="IE1358" s="49"/>
      <c r="IF1358" s="49"/>
      <c r="IG1358" s="62"/>
      <c r="IH1358" s="62"/>
      <c r="II1358" s="49"/>
      <c r="IJ1358" s="49"/>
      <c r="IK1358" s="49"/>
      <c r="IL1358" s="62"/>
      <c r="IM1358" s="62"/>
      <c r="IN1358" s="62"/>
      <c r="IO1358" s="62"/>
      <c r="IP1358" s="62"/>
      <c r="IQ1358" s="62"/>
      <c r="IR1358" s="62"/>
      <c r="IS1358" s="62"/>
      <c r="IT1358" s="62"/>
      <c r="IU1358" s="62"/>
      <c r="IV1358" s="62"/>
      <c r="IW1358" s="62"/>
    </row>
    <row r="1359" spans="1:257">
      <c r="A1359"/>
      <c r="FT1359"/>
      <c r="FU1359"/>
      <c r="HA1359" s="49"/>
      <c r="HB1359" s="49"/>
      <c r="HC1359" s="6"/>
      <c r="HD1359" s="257"/>
      <c r="HE1359" s="100"/>
      <c r="HF1359" s="98"/>
      <c r="HH1359" s="105"/>
      <c r="HI1359" s="78"/>
      <c r="HJ1359" s="70"/>
      <c r="HK1359" s="49"/>
      <c r="HL1359" s="49"/>
      <c r="HM1359" s="49"/>
      <c r="HN1359" s="49"/>
      <c r="HO1359" s="49"/>
      <c r="HP1359" s="49"/>
      <c r="HQ1359" s="49"/>
      <c r="HR1359" s="49"/>
      <c r="HS1359" s="49"/>
      <c r="HT1359" s="49"/>
      <c r="HU1359" s="49"/>
      <c r="HV1359" s="62"/>
      <c r="HW1359" s="62"/>
      <c r="HX1359" s="62"/>
      <c r="HY1359" s="62"/>
      <c r="HZ1359" s="62"/>
      <c r="IA1359" s="49"/>
      <c r="IB1359" s="49"/>
      <c r="IC1359" s="49"/>
      <c r="ID1359" s="49"/>
      <c r="IE1359" s="49"/>
      <c r="IF1359" s="49"/>
      <c r="IG1359" s="62"/>
      <c r="IH1359" s="62"/>
      <c r="II1359" s="62"/>
      <c r="IJ1359" s="49"/>
      <c r="IK1359" s="49"/>
      <c r="IL1359" s="62"/>
      <c r="IM1359" s="62"/>
      <c r="IN1359" s="62"/>
      <c r="IO1359" s="62"/>
      <c r="IP1359" s="62"/>
      <c r="IQ1359" s="62"/>
      <c r="IR1359" s="62"/>
      <c r="IS1359" s="62"/>
      <c r="IT1359" s="62"/>
      <c r="IU1359" s="62"/>
      <c r="IV1359" s="62"/>
      <c r="IW1359" s="62"/>
    </row>
    <row r="1360" spans="1:257">
      <c r="A1360"/>
      <c r="FT1360"/>
      <c r="FU1360"/>
      <c r="HA1360" s="62"/>
      <c r="HB1360" s="62"/>
      <c r="HC1360" s="6"/>
      <c r="HD1360" s="257"/>
      <c r="HE1360" s="100"/>
      <c r="HF1360" s="98"/>
      <c r="HH1360" s="105"/>
      <c r="HI1360" s="78"/>
      <c r="HJ1360" s="73"/>
      <c r="HK1360" s="62"/>
      <c r="HL1360" s="62"/>
      <c r="HM1360" s="62"/>
      <c r="HN1360" s="62"/>
      <c r="HO1360" s="62"/>
      <c r="HP1360" s="62"/>
      <c r="HQ1360" s="62"/>
      <c r="HR1360" s="62"/>
      <c r="HS1360" s="62"/>
      <c r="HT1360" s="62"/>
      <c r="HU1360" s="62"/>
      <c r="HV1360" s="62"/>
      <c r="HW1360" s="62"/>
      <c r="HX1360" s="62"/>
      <c r="HY1360" s="62"/>
      <c r="HZ1360" s="62"/>
      <c r="IA1360" s="49"/>
      <c r="IB1360" s="49"/>
      <c r="IC1360" s="49"/>
      <c r="ID1360" s="49"/>
      <c r="IE1360" s="49"/>
      <c r="IF1360" s="49"/>
      <c r="IG1360" s="49"/>
      <c r="IH1360" s="49"/>
      <c r="II1360" s="62"/>
      <c r="IJ1360" s="62"/>
      <c r="IK1360" s="62"/>
      <c r="IL1360" s="62"/>
      <c r="IM1360" s="62"/>
      <c r="IN1360" s="62"/>
      <c r="IO1360" s="62"/>
      <c r="IP1360" s="62"/>
      <c r="IQ1360" s="62"/>
      <c r="IR1360" s="62"/>
      <c r="IS1360" s="62"/>
      <c r="IT1360" s="62"/>
      <c r="IU1360" s="62"/>
      <c r="IV1360" s="62"/>
      <c r="IW1360" s="62"/>
    </row>
    <row r="1361" spans="1:257">
      <c r="A1361"/>
      <c r="FT1361"/>
      <c r="FU1361"/>
      <c r="HA1361" s="62"/>
      <c r="HB1361" s="62"/>
      <c r="HC1361" s="6"/>
      <c r="HD1361" s="255"/>
      <c r="HE1361" s="101"/>
      <c r="HF1361" s="99"/>
      <c r="HH1361" s="106"/>
      <c r="HI1361" s="78"/>
      <c r="HJ1361" s="73"/>
      <c r="HK1361" s="62"/>
      <c r="HL1361" s="62"/>
      <c r="HM1361" s="62"/>
      <c r="HN1361" s="62"/>
      <c r="HO1361" s="62"/>
      <c r="HP1361" s="62"/>
      <c r="HQ1361" s="62"/>
      <c r="HR1361" s="62"/>
      <c r="HS1361" s="62"/>
      <c r="HT1361" s="62"/>
      <c r="HU1361" s="62"/>
      <c r="HV1361" s="49"/>
      <c r="HW1361" s="49"/>
      <c r="HX1361" s="62"/>
      <c r="HY1361" s="62"/>
      <c r="HZ1361" s="62"/>
      <c r="IA1361" s="49"/>
      <c r="IB1361" s="49"/>
      <c r="IC1361" s="49"/>
      <c r="ID1361" s="49"/>
      <c r="IE1361" s="49"/>
      <c r="IF1361" s="49"/>
      <c r="IG1361" s="49"/>
      <c r="IH1361" s="49"/>
      <c r="II1361" s="49"/>
      <c r="IJ1361" s="62"/>
      <c r="IK1361" s="62"/>
      <c r="IL1361" s="62"/>
      <c r="IM1361" s="62"/>
      <c r="IN1361" s="62"/>
      <c r="IO1361" s="62"/>
      <c r="IP1361" s="62"/>
      <c r="IQ1361" s="62"/>
      <c r="IR1361" s="62"/>
      <c r="IS1361" s="62"/>
      <c r="IT1361" s="62"/>
      <c r="IU1361" s="62"/>
      <c r="IV1361" s="62"/>
      <c r="IW1361" s="62"/>
    </row>
    <row r="1362" spans="1:257">
      <c r="A1362"/>
      <c r="FT1362"/>
      <c r="FU1362"/>
      <c r="HA1362" s="49"/>
      <c r="HB1362" s="49"/>
      <c r="HC1362" s="6"/>
      <c r="HD1362" s="257"/>
      <c r="HE1362" s="100"/>
      <c r="HF1362" s="98"/>
      <c r="HH1362" s="105"/>
      <c r="HI1362" s="78"/>
      <c r="HJ1362" s="70"/>
      <c r="HK1362" s="49"/>
      <c r="HL1362" s="49"/>
      <c r="HM1362" s="49"/>
      <c r="HN1362" s="49"/>
      <c r="HO1362" s="49"/>
      <c r="HP1362" s="49"/>
      <c r="HQ1362" s="49"/>
      <c r="HR1362" s="49"/>
      <c r="HS1362" s="49"/>
      <c r="HT1362" s="49"/>
      <c r="HU1362" s="49"/>
      <c r="HV1362" s="49"/>
      <c r="HW1362" s="49"/>
      <c r="HX1362" s="49"/>
      <c r="HY1362" s="49"/>
      <c r="HZ1362" s="49"/>
      <c r="IA1362" s="62"/>
      <c r="IB1362" s="49"/>
      <c r="IC1362" s="49"/>
      <c r="ID1362" s="49"/>
      <c r="IE1362" s="49"/>
      <c r="IF1362" s="49"/>
      <c r="IG1362" s="49"/>
      <c r="IH1362" s="49"/>
      <c r="II1362" s="49"/>
      <c r="IJ1362" s="49"/>
      <c r="IK1362" s="49"/>
      <c r="IL1362" s="49"/>
      <c r="IM1362" s="49"/>
      <c r="IN1362" s="49"/>
      <c r="IO1362" s="49"/>
      <c r="IP1362" s="49"/>
      <c r="IQ1362" s="49"/>
      <c r="IR1362" s="49"/>
      <c r="IS1362" s="49"/>
      <c r="IT1362" s="49"/>
      <c r="IU1362" s="49"/>
      <c r="IV1362" s="49"/>
      <c r="IW1362" s="49"/>
    </row>
    <row r="1363" spans="1:257">
      <c r="A1363"/>
      <c r="FT1363"/>
      <c r="FU1363"/>
      <c r="HA1363" s="49"/>
      <c r="HB1363" s="49"/>
      <c r="HC1363" s="6"/>
      <c r="HD1363" s="257"/>
      <c r="HE1363" s="100"/>
      <c r="HF1363" s="98"/>
      <c r="HH1363" s="105"/>
      <c r="HI1363" s="78"/>
      <c r="HJ1363" s="70"/>
      <c r="HK1363" s="49"/>
      <c r="HL1363" s="49"/>
      <c r="HM1363" s="49"/>
      <c r="HN1363" s="49"/>
      <c r="HO1363" s="49"/>
      <c r="HP1363" s="49"/>
      <c r="HQ1363" s="49"/>
      <c r="HR1363" s="49"/>
      <c r="HS1363" s="49"/>
      <c r="HT1363" s="49"/>
      <c r="HU1363" s="49"/>
      <c r="HV1363" s="49"/>
      <c r="HW1363" s="49"/>
      <c r="HX1363" s="49"/>
      <c r="HY1363" s="49"/>
      <c r="HZ1363" s="49"/>
      <c r="IA1363" s="62"/>
      <c r="IB1363" s="49"/>
      <c r="IC1363" s="49"/>
      <c r="ID1363" s="49"/>
      <c r="IE1363" s="49"/>
      <c r="IF1363" s="49"/>
      <c r="IG1363" s="49"/>
      <c r="IH1363" s="49"/>
      <c r="II1363" s="49"/>
      <c r="IJ1363" s="49"/>
      <c r="IK1363" s="49"/>
      <c r="IL1363" s="49"/>
      <c r="IM1363" s="49"/>
      <c r="IN1363" s="49"/>
      <c r="IO1363" s="49"/>
      <c r="IP1363" s="49"/>
      <c r="IQ1363" s="49"/>
      <c r="IR1363" s="49"/>
      <c r="IS1363" s="49"/>
      <c r="IT1363" s="49"/>
      <c r="IU1363" s="49"/>
      <c r="IV1363" s="49"/>
      <c r="IW1363" s="49"/>
    </row>
    <row r="1364" spans="1:257">
      <c r="A1364"/>
      <c r="FT1364"/>
      <c r="FU1364"/>
      <c r="HA1364" s="49"/>
      <c r="HB1364" s="49"/>
      <c r="HC1364" s="6"/>
      <c r="HD1364" s="257"/>
      <c r="HE1364" s="100"/>
      <c r="HF1364" s="98"/>
      <c r="HH1364" s="105"/>
      <c r="HI1364" s="78"/>
      <c r="HJ1364" s="70"/>
      <c r="HK1364" s="49"/>
      <c r="HL1364" s="49"/>
      <c r="HM1364" s="49"/>
      <c r="HN1364" s="49"/>
      <c r="HO1364" s="49"/>
      <c r="HP1364" s="49"/>
      <c r="HQ1364" s="49"/>
      <c r="HR1364" s="49"/>
      <c r="HS1364" s="49"/>
      <c r="HT1364" s="49"/>
      <c r="HU1364" s="49"/>
      <c r="HV1364" s="62"/>
      <c r="HW1364" s="62"/>
      <c r="HX1364" s="49"/>
      <c r="HY1364" s="49"/>
      <c r="HZ1364" s="49"/>
      <c r="IA1364" s="62"/>
      <c r="IB1364" s="62"/>
      <c r="IC1364" s="62"/>
      <c r="ID1364" s="62"/>
      <c r="IE1364" s="62"/>
      <c r="IF1364" s="62"/>
      <c r="IG1364" s="49"/>
      <c r="IH1364" s="49"/>
      <c r="II1364" s="49"/>
      <c r="IJ1364" s="49"/>
      <c r="IK1364" s="49"/>
      <c r="IL1364" s="49"/>
      <c r="IM1364" s="49"/>
      <c r="IN1364" s="49"/>
      <c r="IO1364" s="49"/>
      <c r="IP1364" s="49"/>
      <c r="IQ1364" s="49"/>
      <c r="IR1364" s="49"/>
      <c r="IS1364" s="49"/>
      <c r="IT1364" s="49"/>
      <c r="IU1364" s="49"/>
      <c r="IV1364" s="49"/>
      <c r="IW1364" s="49"/>
    </row>
    <row r="1365" spans="1:257">
      <c r="A1365"/>
      <c r="FT1365"/>
      <c r="FU1365"/>
      <c r="HA1365" s="49"/>
      <c r="HB1365" s="49"/>
      <c r="HC1365" s="6"/>
      <c r="HD1365" s="257"/>
      <c r="HE1365" s="100"/>
      <c r="HF1365" s="98"/>
      <c r="HH1365" s="105"/>
      <c r="HI1365" s="78"/>
      <c r="HJ1365" s="70"/>
      <c r="HK1365" s="49"/>
      <c r="HL1365" s="49"/>
      <c r="HM1365" s="49"/>
      <c r="HN1365" s="49"/>
      <c r="HO1365" s="49"/>
      <c r="HP1365" s="49"/>
      <c r="HQ1365" s="49"/>
      <c r="HR1365" s="49"/>
      <c r="HS1365" s="49"/>
      <c r="HT1365" s="49"/>
      <c r="HU1365" s="49"/>
      <c r="HV1365" s="62"/>
      <c r="HW1365" s="62"/>
      <c r="HX1365" s="62"/>
      <c r="HY1365" s="62"/>
      <c r="HZ1365" s="62"/>
      <c r="IA1365" s="49"/>
      <c r="IB1365" s="62"/>
      <c r="IC1365" s="62"/>
      <c r="ID1365" s="62"/>
      <c r="IE1365" s="62"/>
      <c r="IF1365" s="62"/>
      <c r="IG1365" s="49"/>
      <c r="IH1365" s="49"/>
      <c r="II1365" s="49"/>
      <c r="IJ1365" s="49"/>
      <c r="IK1365" s="49"/>
      <c r="IL1365" s="49"/>
      <c r="IM1365" s="49"/>
      <c r="IN1365" s="49"/>
      <c r="IO1365" s="49"/>
      <c r="IP1365" s="49"/>
      <c r="IQ1365" s="49"/>
      <c r="IR1365" s="49"/>
      <c r="IS1365" s="49"/>
      <c r="IT1365" s="49"/>
      <c r="IU1365" s="49"/>
      <c r="IV1365" s="49"/>
      <c r="IW1365" s="49"/>
    </row>
    <row r="1366" spans="1:257">
      <c r="A1366"/>
      <c r="FT1366"/>
      <c r="FU1366"/>
      <c r="HA1366" s="49"/>
      <c r="HB1366" s="49"/>
      <c r="HC1366" s="6"/>
      <c r="HD1366" s="257"/>
      <c r="HE1366" s="100"/>
      <c r="HF1366" s="98"/>
      <c r="HH1366" s="105"/>
      <c r="HI1366" s="78"/>
      <c r="HJ1366" s="70"/>
      <c r="HK1366" s="49"/>
      <c r="HL1366" s="49"/>
      <c r="HM1366" s="49"/>
      <c r="HN1366" s="49"/>
      <c r="HO1366" s="49"/>
      <c r="HP1366" s="49"/>
      <c r="HQ1366" s="49"/>
      <c r="HR1366" s="49"/>
      <c r="HS1366" s="49"/>
      <c r="HT1366" s="49"/>
      <c r="HU1366" s="49"/>
      <c r="HV1366" s="49"/>
      <c r="HW1366" s="49"/>
      <c r="HX1366" s="62"/>
      <c r="HY1366" s="62"/>
      <c r="HZ1366" s="62"/>
      <c r="IA1366" s="49"/>
      <c r="IB1366" s="62"/>
      <c r="IC1366" s="62"/>
      <c r="ID1366" s="62"/>
      <c r="IE1366" s="62"/>
      <c r="IF1366" s="62"/>
      <c r="IG1366" s="62"/>
      <c r="IH1366" s="62"/>
      <c r="II1366" s="49"/>
      <c r="IJ1366" s="49"/>
      <c r="IK1366" s="49"/>
      <c r="IL1366" s="49"/>
      <c r="IM1366" s="49"/>
      <c r="IN1366" s="49"/>
      <c r="IO1366" s="49"/>
      <c r="IP1366" s="49"/>
      <c r="IQ1366" s="49"/>
      <c r="IR1366" s="49"/>
      <c r="IS1366" s="49"/>
      <c r="IT1366" s="49"/>
      <c r="IU1366" s="49"/>
      <c r="IV1366" s="49"/>
      <c r="IW1366" s="49"/>
    </row>
    <row r="1367" spans="1:257">
      <c r="A1367"/>
      <c r="FT1367"/>
      <c r="FU1367"/>
      <c r="HA1367" s="49"/>
      <c r="HB1367" s="49"/>
      <c r="HC1367" s="6"/>
      <c r="HD1367" s="257"/>
      <c r="HE1367" s="100"/>
      <c r="HF1367" s="98"/>
      <c r="HH1367" s="105"/>
      <c r="HI1367" s="78"/>
      <c r="HJ1367" s="70"/>
      <c r="HK1367" s="49"/>
      <c r="HL1367" s="49"/>
      <c r="HM1367" s="49"/>
      <c r="HN1367" s="49"/>
      <c r="HO1367" s="49"/>
      <c r="HP1367" s="49"/>
      <c r="HQ1367" s="49"/>
      <c r="HR1367" s="49"/>
      <c r="HS1367" s="49"/>
      <c r="HT1367" s="49"/>
      <c r="HU1367" s="49"/>
      <c r="HV1367" s="49"/>
      <c r="HW1367" s="49"/>
      <c r="HX1367" s="49"/>
      <c r="HY1367" s="49"/>
      <c r="HZ1367" s="49"/>
      <c r="IA1367" s="49"/>
      <c r="IB1367" s="49"/>
      <c r="IC1367" s="49"/>
      <c r="ID1367" s="49"/>
      <c r="IE1367" s="49"/>
      <c r="IF1367" s="49"/>
      <c r="IG1367" s="62"/>
      <c r="IH1367" s="62"/>
      <c r="II1367" s="49"/>
      <c r="IJ1367" s="49"/>
      <c r="IK1367" s="49"/>
      <c r="IL1367" s="49"/>
      <c r="IM1367" s="49"/>
      <c r="IN1367" s="49"/>
      <c r="IO1367" s="49"/>
      <c r="IP1367" s="49"/>
      <c r="IQ1367" s="49"/>
      <c r="IR1367" s="49"/>
      <c r="IS1367" s="49"/>
      <c r="IT1367" s="49"/>
      <c r="IU1367" s="49"/>
      <c r="IV1367" s="49"/>
      <c r="IW1367" s="49"/>
    </row>
    <row r="1368" spans="1:257">
      <c r="A1368"/>
      <c r="FT1368"/>
      <c r="FU1368"/>
      <c r="HA1368" s="62"/>
      <c r="HB1368" s="62"/>
      <c r="HC1368" s="6"/>
      <c r="HD1368" s="257"/>
      <c r="HE1368" s="100"/>
      <c r="HF1368" s="98"/>
      <c r="HH1368" s="105"/>
      <c r="HI1368" s="78"/>
      <c r="HJ1368" s="73"/>
      <c r="HK1368" s="62"/>
      <c r="HL1368" s="62"/>
      <c r="HM1368" s="62"/>
      <c r="HN1368" s="62"/>
      <c r="HO1368" s="62"/>
      <c r="HP1368" s="62"/>
      <c r="HQ1368" s="62"/>
      <c r="HR1368" s="62"/>
      <c r="HS1368" s="62"/>
      <c r="HT1368" s="62"/>
      <c r="HU1368" s="62"/>
      <c r="HV1368" s="49"/>
      <c r="HW1368" s="49"/>
      <c r="HX1368" s="49"/>
      <c r="HY1368" s="49"/>
      <c r="HZ1368" s="49"/>
      <c r="IA1368" s="62"/>
      <c r="IB1368" s="49"/>
      <c r="IC1368" s="49"/>
      <c r="ID1368" s="49"/>
      <c r="IE1368" s="49"/>
      <c r="IF1368" s="49"/>
      <c r="IG1368" s="62"/>
      <c r="IH1368" s="62"/>
      <c r="II1368" s="62"/>
      <c r="IJ1368" s="49"/>
      <c r="IK1368" s="49"/>
      <c r="IL1368" s="49"/>
      <c r="IM1368" s="49"/>
      <c r="IN1368" s="49"/>
      <c r="IO1368" s="49"/>
      <c r="IP1368" s="49"/>
      <c r="IQ1368" s="49"/>
      <c r="IR1368" s="49"/>
      <c r="IS1368" s="49"/>
      <c r="IT1368" s="49"/>
      <c r="IU1368" s="49"/>
      <c r="IV1368" s="49"/>
      <c r="IW1368" s="49"/>
    </row>
    <row r="1369" spans="1:257">
      <c r="A1369"/>
      <c r="FT1369"/>
      <c r="FU1369"/>
      <c r="HA1369" s="62"/>
      <c r="HB1369" s="62"/>
      <c r="HC1369" s="6"/>
      <c r="HD1369" s="257"/>
      <c r="HE1369" s="100"/>
      <c r="HF1369" s="98"/>
      <c r="HH1369" s="105"/>
      <c r="HI1369" s="78"/>
      <c r="HJ1369" s="73"/>
      <c r="HK1369" s="62"/>
      <c r="HL1369" s="62"/>
      <c r="HM1369" s="62"/>
      <c r="HN1369" s="62"/>
      <c r="HO1369" s="62"/>
      <c r="HP1369" s="62"/>
      <c r="HQ1369" s="62"/>
      <c r="HR1369" s="62"/>
      <c r="HS1369" s="62"/>
      <c r="HT1369" s="62"/>
      <c r="HU1369" s="62"/>
      <c r="HV1369" s="49"/>
      <c r="HW1369" s="49"/>
      <c r="HX1369" s="49"/>
      <c r="HY1369" s="49"/>
      <c r="HZ1369" s="49"/>
      <c r="IA1369" s="62"/>
      <c r="IB1369" s="49"/>
      <c r="IC1369" s="49"/>
      <c r="ID1369" s="49"/>
      <c r="IE1369" s="49"/>
      <c r="IF1369" s="49"/>
      <c r="IG1369" s="49"/>
      <c r="IH1369" s="49"/>
      <c r="II1369" s="62"/>
      <c r="IJ1369" s="62"/>
      <c r="IK1369" s="62"/>
      <c r="IL1369" s="49"/>
      <c r="IM1369" s="49"/>
      <c r="IN1369" s="49"/>
      <c r="IO1369" s="49"/>
      <c r="IP1369" s="49"/>
      <c r="IQ1369" s="49"/>
      <c r="IR1369" s="49"/>
      <c r="IS1369" s="49"/>
      <c r="IT1369" s="49"/>
      <c r="IU1369" s="49"/>
      <c r="IV1369" s="49"/>
      <c r="IW1369" s="49"/>
    </row>
    <row r="1370" spans="1:257">
      <c r="A1370"/>
      <c r="FT1370"/>
      <c r="FU1370"/>
      <c r="HA1370" s="62"/>
      <c r="HB1370" s="62"/>
      <c r="HC1370" s="6"/>
      <c r="HD1370" s="257"/>
      <c r="HE1370" s="100"/>
      <c r="HF1370" s="98"/>
      <c r="HH1370" s="105"/>
      <c r="HI1370" s="78"/>
      <c r="HJ1370" s="73"/>
      <c r="HK1370" s="62"/>
      <c r="HL1370" s="62"/>
      <c r="HM1370" s="62"/>
      <c r="HN1370" s="62"/>
      <c r="HO1370" s="62"/>
      <c r="HP1370" s="62"/>
      <c r="HQ1370" s="62"/>
      <c r="HR1370" s="62"/>
      <c r="HS1370" s="62"/>
      <c r="HT1370" s="62"/>
      <c r="HU1370" s="62"/>
      <c r="HV1370" s="49"/>
      <c r="HW1370" s="49"/>
      <c r="HX1370" s="49"/>
      <c r="HY1370" s="49"/>
      <c r="HZ1370" s="49"/>
      <c r="IA1370" s="49"/>
      <c r="IB1370" s="62"/>
      <c r="IC1370" s="62"/>
      <c r="ID1370" s="62"/>
      <c r="IE1370" s="62"/>
      <c r="IF1370" s="62"/>
      <c r="IG1370" s="49"/>
      <c r="IH1370" s="49"/>
      <c r="II1370" s="62"/>
      <c r="IJ1370" s="62"/>
      <c r="IK1370" s="62"/>
      <c r="IL1370" s="49"/>
      <c r="IM1370" s="49"/>
      <c r="IN1370" s="49"/>
      <c r="IO1370" s="49"/>
      <c r="IP1370" s="49"/>
      <c r="IQ1370" s="49"/>
      <c r="IR1370" s="49"/>
      <c r="IS1370" s="49"/>
      <c r="IT1370" s="49"/>
      <c r="IU1370" s="49"/>
      <c r="IV1370" s="49"/>
      <c r="IW1370" s="49"/>
    </row>
    <row r="1371" spans="1:257">
      <c r="A1371"/>
      <c r="FT1371"/>
      <c r="FU1371"/>
      <c r="HA1371" s="49"/>
      <c r="HB1371" s="49"/>
      <c r="HC1371" s="6"/>
      <c r="HD1371" s="257"/>
      <c r="HE1371" s="100"/>
      <c r="HF1371" s="98"/>
      <c r="HH1371" s="105"/>
      <c r="HI1371" s="78"/>
      <c r="HJ1371" s="70"/>
      <c r="HK1371" s="49"/>
      <c r="HL1371" s="49"/>
      <c r="HM1371" s="49"/>
      <c r="HN1371" s="49"/>
      <c r="HO1371" s="49"/>
      <c r="HP1371" s="49"/>
      <c r="HQ1371" s="49"/>
      <c r="HR1371" s="49"/>
      <c r="HS1371" s="49"/>
      <c r="HT1371" s="49"/>
      <c r="HU1371" s="49"/>
      <c r="HV1371" s="49"/>
      <c r="HW1371" s="49"/>
      <c r="HX1371" s="49"/>
      <c r="HY1371" s="49"/>
      <c r="HZ1371" s="49"/>
      <c r="IA1371" s="49"/>
      <c r="IB1371" s="62"/>
      <c r="IC1371" s="62"/>
      <c r="ID1371" s="62"/>
      <c r="IE1371" s="62"/>
      <c r="IF1371" s="62"/>
      <c r="IG1371" s="49"/>
      <c r="IH1371" s="49"/>
      <c r="II1371" s="49"/>
      <c r="IJ1371" s="62"/>
      <c r="IK1371" s="62"/>
      <c r="IL1371" s="62"/>
      <c r="IM1371" s="62"/>
      <c r="IN1371" s="62"/>
      <c r="IO1371" s="62"/>
      <c r="IP1371" s="62"/>
      <c r="IQ1371" s="62"/>
      <c r="IR1371" s="62"/>
      <c r="IS1371" s="62"/>
      <c r="IT1371" s="62"/>
      <c r="IU1371" s="62"/>
      <c r="IV1371" s="62"/>
      <c r="IW1371" s="49"/>
    </row>
    <row r="1372" spans="1:257">
      <c r="A1372"/>
      <c r="FT1372"/>
      <c r="FU1372"/>
      <c r="HA1372" s="49"/>
      <c r="HB1372" s="49"/>
      <c r="HC1372" s="6"/>
      <c r="HD1372" s="257"/>
      <c r="HE1372" s="100"/>
      <c r="HF1372" s="98"/>
      <c r="HH1372" s="105"/>
      <c r="HI1372" s="78"/>
      <c r="HJ1372" s="70"/>
      <c r="HK1372" s="49"/>
      <c r="HL1372" s="49"/>
      <c r="HM1372" s="49"/>
      <c r="HN1372" s="49"/>
      <c r="HO1372" s="49"/>
      <c r="HP1372" s="49"/>
      <c r="HQ1372" s="49"/>
      <c r="HR1372" s="49"/>
      <c r="HS1372" s="49"/>
      <c r="HT1372" s="49"/>
      <c r="HU1372" s="49"/>
      <c r="HV1372" s="62"/>
      <c r="HW1372" s="62"/>
      <c r="HX1372" s="49"/>
      <c r="HY1372" s="49"/>
      <c r="HZ1372" s="49"/>
      <c r="IA1372" s="49"/>
      <c r="IB1372" s="49"/>
      <c r="IC1372" s="49"/>
      <c r="ID1372" s="49"/>
      <c r="IE1372" s="49"/>
      <c r="IF1372" s="49"/>
      <c r="IG1372" s="62"/>
      <c r="IH1372" s="62"/>
      <c r="II1372" s="49"/>
      <c r="IJ1372" s="49"/>
      <c r="IK1372" s="49"/>
      <c r="IL1372" s="62"/>
      <c r="IM1372" s="62"/>
      <c r="IN1372" s="62"/>
      <c r="IO1372" s="62"/>
      <c r="IP1372" s="62"/>
      <c r="IQ1372" s="62"/>
      <c r="IR1372" s="62"/>
      <c r="IS1372" s="62"/>
      <c r="IT1372" s="62"/>
      <c r="IU1372" s="62"/>
      <c r="IV1372" s="62"/>
      <c r="IW1372" s="62"/>
    </row>
    <row r="1373" spans="1:257">
      <c r="A1373"/>
      <c r="FT1373"/>
      <c r="FU1373"/>
      <c r="HA1373" s="49"/>
      <c r="HB1373" s="49"/>
      <c r="HC1373" s="6"/>
      <c r="HD1373" s="257"/>
      <c r="HE1373" s="100"/>
      <c r="HF1373" s="98"/>
      <c r="HH1373" s="105"/>
      <c r="HI1373" s="78"/>
      <c r="HJ1373" s="70"/>
      <c r="HK1373" s="49"/>
      <c r="HL1373" s="49"/>
      <c r="HM1373" s="49"/>
      <c r="HN1373" s="49"/>
      <c r="HO1373" s="49"/>
      <c r="HP1373" s="49"/>
      <c r="HQ1373" s="49"/>
      <c r="HR1373" s="49"/>
      <c r="HS1373" s="49"/>
      <c r="HT1373" s="49"/>
      <c r="HU1373" s="49"/>
      <c r="HV1373" s="62"/>
      <c r="HW1373" s="62"/>
      <c r="HX1373" s="62"/>
      <c r="HY1373" s="62"/>
      <c r="HZ1373" s="62"/>
      <c r="IA1373" s="49"/>
      <c r="IB1373" s="49"/>
      <c r="IC1373" s="49"/>
      <c r="ID1373" s="49"/>
      <c r="IE1373" s="49"/>
      <c r="IF1373" s="49"/>
      <c r="IG1373" s="62"/>
      <c r="IH1373" s="62"/>
      <c r="II1373" s="62"/>
      <c r="IJ1373" s="49"/>
      <c r="IK1373" s="49"/>
      <c r="IL1373" s="62"/>
      <c r="IM1373" s="62"/>
      <c r="IN1373" s="62"/>
      <c r="IO1373" s="62"/>
      <c r="IP1373" s="62"/>
      <c r="IQ1373" s="62"/>
      <c r="IR1373" s="62"/>
      <c r="IS1373" s="62"/>
      <c r="IT1373" s="62"/>
      <c r="IU1373" s="62"/>
      <c r="IV1373" s="62"/>
      <c r="IW1373" s="62"/>
    </row>
    <row r="1374" spans="1:257">
      <c r="A1374"/>
      <c r="FT1374"/>
      <c r="FU1374"/>
      <c r="HA1374" s="62"/>
      <c r="HB1374" s="62"/>
      <c r="HC1374" s="6"/>
      <c r="HD1374" s="257"/>
      <c r="HE1374" s="100"/>
      <c r="HF1374" s="98"/>
      <c r="HH1374" s="105"/>
      <c r="HI1374" s="78"/>
      <c r="HJ1374" s="73"/>
      <c r="HK1374" s="62"/>
      <c r="HL1374" s="62"/>
      <c r="HM1374" s="62"/>
      <c r="HN1374" s="62"/>
      <c r="HO1374" s="62"/>
      <c r="HP1374" s="62"/>
      <c r="HQ1374" s="62"/>
      <c r="HR1374" s="62"/>
      <c r="HS1374" s="62"/>
      <c r="HT1374" s="62"/>
      <c r="HU1374" s="62"/>
      <c r="HV1374" s="62"/>
      <c r="HW1374" s="62"/>
      <c r="HX1374" s="62"/>
      <c r="HY1374" s="62"/>
      <c r="HZ1374" s="62"/>
      <c r="IA1374" s="49"/>
      <c r="IB1374" s="49"/>
      <c r="IC1374" s="49"/>
      <c r="ID1374" s="49"/>
      <c r="IE1374" s="49"/>
      <c r="IF1374" s="49"/>
      <c r="IG1374" s="49"/>
      <c r="IH1374" s="49"/>
      <c r="II1374" s="62"/>
      <c r="IJ1374" s="62"/>
      <c r="IK1374" s="62"/>
      <c r="IL1374" s="62"/>
      <c r="IM1374" s="62"/>
      <c r="IN1374" s="62"/>
      <c r="IO1374" s="62"/>
      <c r="IP1374" s="62"/>
      <c r="IQ1374" s="62"/>
      <c r="IR1374" s="62"/>
      <c r="IS1374" s="62"/>
      <c r="IT1374" s="62"/>
      <c r="IU1374" s="62"/>
      <c r="IV1374" s="62"/>
      <c r="IW1374" s="62"/>
    </row>
    <row r="1375" spans="1:257">
      <c r="A1375"/>
      <c r="FT1375"/>
      <c r="FU1375"/>
      <c r="HA1375" s="62"/>
      <c r="HB1375" s="62"/>
      <c r="HC1375" s="6"/>
      <c r="HD1375" s="255"/>
      <c r="HE1375" s="101"/>
      <c r="HF1375" s="99"/>
      <c r="HH1375" s="106"/>
      <c r="HI1375" s="78"/>
      <c r="HJ1375" s="73"/>
      <c r="HK1375" s="62"/>
      <c r="HL1375" s="62"/>
      <c r="HM1375" s="62"/>
      <c r="HN1375" s="62"/>
      <c r="HO1375" s="62"/>
      <c r="HP1375" s="62"/>
      <c r="HQ1375" s="62"/>
      <c r="HR1375" s="62"/>
      <c r="HS1375" s="62"/>
      <c r="HT1375" s="62"/>
      <c r="HU1375" s="62"/>
      <c r="HV1375" s="49"/>
      <c r="HW1375" s="49"/>
      <c r="HX1375" s="62"/>
      <c r="HY1375" s="62"/>
      <c r="HZ1375" s="62"/>
      <c r="IA1375" s="49"/>
      <c r="IB1375" s="49"/>
      <c r="IC1375" s="49"/>
      <c r="ID1375" s="49"/>
      <c r="IE1375" s="49"/>
      <c r="IF1375" s="49"/>
      <c r="IG1375" s="49"/>
      <c r="IH1375" s="49"/>
      <c r="II1375" s="49"/>
      <c r="IJ1375" s="62"/>
      <c r="IK1375" s="62"/>
      <c r="IL1375" s="62"/>
      <c r="IM1375" s="62"/>
      <c r="IN1375" s="62"/>
      <c r="IO1375" s="62"/>
      <c r="IP1375" s="62"/>
      <c r="IQ1375" s="62"/>
      <c r="IR1375" s="62"/>
      <c r="IS1375" s="62"/>
      <c r="IT1375" s="62"/>
      <c r="IU1375" s="62"/>
      <c r="IV1375" s="62"/>
      <c r="IW1375" s="62"/>
    </row>
    <row r="1376" spans="1:257">
      <c r="A1376"/>
      <c r="FT1376"/>
      <c r="FU1376"/>
      <c r="HA1376" s="49"/>
      <c r="HB1376" s="49"/>
      <c r="HC1376" s="6"/>
      <c r="HD1376" s="257"/>
      <c r="HE1376" s="100"/>
      <c r="HF1376" s="98"/>
      <c r="HH1376" s="105"/>
      <c r="HI1376" s="78"/>
      <c r="HJ1376" s="70"/>
      <c r="HK1376" s="49"/>
      <c r="HL1376" s="49"/>
      <c r="HM1376" s="49"/>
      <c r="HN1376" s="49"/>
      <c r="HO1376" s="49"/>
      <c r="HP1376" s="49"/>
      <c r="HQ1376" s="49"/>
      <c r="HR1376" s="49"/>
      <c r="HS1376" s="49"/>
      <c r="HT1376" s="49"/>
      <c r="HU1376" s="49"/>
      <c r="HV1376" s="49"/>
      <c r="HW1376" s="49"/>
      <c r="HX1376" s="49"/>
      <c r="HY1376" s="49"/>
      <c r="HZ1376" s="49"/>
      <c r="IA1376" s="62"/>
      <c r="IB1376" s="49"/>
      <c r="IC1376" s="49"/>
      <c r="ID1376" s="49"/>
      <c r="IE1376" s="49"/>
      <c r="IF1376" s="49"/>
      <c r="IG1376" s="49"/>
      <c r="IH1376" s="49"/>
      <c r="II1376" s="49"/>
      <c r="IJ1376" s="49"/>
      <c r="IK1376" s="49"/>
      <c r="IL1376" s="49"/>
      <c r="IM1376" s="49"/>
      <c r="IN1376" s="49"/>
      <c r="IO1376" s="49"/>
      <c r="IP1376" s="49"/>
      <c r="IQ1376" s="49"/>
      <c r="IR1376" s="49"/>
      <c r="IS1376" s="49"/>
      <c r="IT1376" s="49"/>
      <c r="IU1376" s="49"/>
      <c r="IV1376" s="49"/>
      <c r="IW1376" s="49"/>
    </row>
    <row r="1377" spans="1:257">
      <c r="A1377"/>
      <c r="FT1377"/>
      <c r="FU1377"/>
      <c r="HA1377" s="49"/>
      <c r="HB1377" s="49"/>
      <c r="HC1377" s="6"/>
      <c r="HD1377" s="257"/>
      <c r="HE1377" s="100"/>
      <c r="HF1377" s="98"/>
      <c r="HH1377" s="105"/>
      <c r="HI1377" s="78"/>
      <c r="HJ1377" s="70"/>
      <c r="HK1377" s="49"/>
      <c r="HL1377" s="49"/>
      <c r="HM1377" s="49"/>
      <c r="HN1377" s="49"/>
      <c r="HO1377" s="49"/>
      <c r="HP1377" s="49"/>
      <c r="HQ1377" s="49"/>
      <c r="HR1377" s="49"/>
      <c r="HS1377" s="49"/>
      <c r="HT1377" s="49"/>
      <c r="HU1377" s="49"/>
      <c r="HV1377" s="49"/>
      <c r="HW1377" s="49"/>
      <c r="HX1377" s="49"/>
      <c r="HY1377" s="49"/>
      <c r="HZ1377" s="49"/>
      <c r="IA1377" s="62"/>
      <c r="IB1377" s="49"/>
      <c r="IC1377" s="49"/>
      <c r="ID1377" s="49"/>
      <c r="IE1377" s="49"/>
      <c r="IF1377" s="49"/>
      <c r="IG1377" s="49"/>
      <c r="IH1377" s="49"/>
      <c r="II1377" s="49"/>
      <c r="IJ1377" s="49"/>
      <c r="IK1377" s="49"/>
      <c r="IL1377" s="49"/>
      <c r="IM1377" s="49"/>
      <c r="IN1377" s="49"/>
      <c r="IO1377" s="49"/>
      <c r="IP1377" s="49"/>
      <c r="IQ1377" s="49"/>
      <c r="IR1377" s="49"/>
      <c r="IS1377" s="49"/>
      <c r="IT1377" s="49"/>
      <c r="IU1377" s="49"/>
      <c r="IV1377" s="49"/>
      <c r="IW1377" s="49"/>
    </row>
    <row r="1378" spans="1:257">
      <c r="A1378"/>
      <c r="FT1378"/>
      <c r="FU1378"/>
      <c r="HA1378" s="49"/>
      <c r="HB1378" s="49"/>
      <c r="HC1378" s="6"/>
      <c r="HD1378" s="257"/>
      <c r="HE1378" s="100"/>
      <c r="HF1378" s="98"/>
      <c r="HH1378" s="105"/>
      <c r="HI1378" s="78"/>
      <c r="HJ1378" s="70"/>
      <c r="HK1378" s="49"/>
      <c r="HL1378" s="49"/>
      <c r="HM1378" s="49"/>
      <c r="HN1378" s="49"/>
      <c r="HO1378" s="49"/>
      <c r="HP1378" s="49"/>
      <c r="HQ1378" s="49"/>
      <c r="HR1378" s="49"/>
      <c r="HS1378" s="49"/>
      <c r="HT1378" s="49"/>
      <c r="HU1378" s="49"/>
      <c r="HV1378" s="62"/>
      <c r="HW1378" s="62"/>
      <c r="HX1378" s="49"/>
      <c r="HY1378" s="49"/>
      <c r="HZ1378" s="49"/>
      <c r="IA1378" s="62"/>
      <c r="IB1378" s="62"/>
      <c r="IC1378" s="62"/>
      <c r="ID1378" s="62"/>
      <c r="IE1378" s="62"/>
      <c r="IF1378" s="62"/>
      <c r="IG1378" s="49"/>
      <c r="IH1378" s="49"/>
      <c r="II1378" s="49"/>
      <c r="IJ1378" s="49"/>
      <c r="IK1378" s="49"/>
      <c r="IL1378" s="49"/>
      <c r="IM1378" s="49"/>
      <c r="IN1378" s="49"/>
      <c r="IO1378" s="49"/>
      <c r="IP1378" s="49"/>
      <c r="IQ1378" s="49"/>
      <c r="IR1378" s="49"/>
      <c r="IS1378" s="49"/>
      <c r="IT1378" s="49"/>
      <c r="IU1378" s="49"/>
      <c r="IV1378" s="49"/>
      <c r="IW1378" s="49"/>
    </row>
    <row r="1379" spans="1:257">
      <c r="A1379"/>
      <c r="FT1379"/>
      <c r="FU1379"/>
      <c r="HA1379" s="49"/>
      <c r="HB1379" s="49"/>
      <c r="HC1379" s="6"/>
      <c r="HD1379" s="257"/>
      <c r="HE1379" s="100"/>
      <c r="HF1379" s="98"/>
      <c r="HH1379" s="105"/>
      <c r="HI1379" s="78"/>
      <c r="HJ1379" s="70"/>
      <c r="HK1379" s="49"/>
      <c r="HL1379" s="49"/>
      <c r="HM1379" s="49"/>
      <c r="HN1379" s="49"/>
      <c r="HO1379" s="49"/>
      <c r="HP1379" s="49"/>
      <c r="HQ1379" s="49"/>
      <c r="HR1379" s="49"/>
      <c r="HS1379" s="49"/>
      <c r="HT1379" s="49"/>
      <c r="HU1379" s="49"/>
      <c r="HV1379" s="62"/>
      <c r="HW1379" s="62"/>
      <c r="HX1379" s="62"/>
      <c r="HY1379" s="62"/>
      <c r="HZ1379" s="62"/>
      <c r="IA1379" s="49"/>
      <c r="IB1379" s="62"/>
      <c r="IC1379" s="62"/>
      <c r="ID1379" s="62"/>
      <c r="IE1379" s="62"/>
      <c r="IF1379" s="62"/>
      <c r="IG1379" s="49"/>
      <c r="IH1379" s="49"/>
      <c r="II1379" s="49"/>
      <c r="IJ1379" s="49"/>
      <c r="IK1379" s="49"/>
      <c r="IL1379" s="49"/>
      <c r="IM1379" s="49"/>
      <c r="IN1379" s="49"/>
      <c r="IO1379" s="49"/>
      <c r="IP1379" s="49"/>
      <c r="IQ1379" s="49"/>
      <c r="IR1379" s="49"/>
      <c r="IS1379" s="49"/>
      <c r="IT1379" s="49"/>
      <c r="IU1379" s="49"/>
      <c r="IV1379" s="49"/>
      <c r="IW1379" s="49"/>
    </row>
    <row r="1380" spans="1:257">
      <c r="A1380"/>
      <c r="FT1380"/>
      <c r="FU1380"/>
      <c r="HA1380" s="49"/>
      <c r="HB1380" s="49"/>
      <c r="HC1380" s="6"/>
      <c r="HD1380" s="257"/>
      <c r="HE1380" s="100"/>
      <c r="HF1380" s="98"/>
      <c r="HH1380" s="105"/>
      <c r="HI1380" s="78"/>
      <c r="HJ1380" s="70"/>
      <c r="HK1380" s="49"/>
      <c r="HL1380" s="49"/>
      <c r="HM1380" s="49"/>
      <c r="HN1380" s="49"/>
      <c r="HO1380" s="49"/>
      <c r="HP1380" s="49"/>
      <c r="HQ1380" s="49"/>
      <c r="HR1380" s="49"/>
      <c r="HS1380" s="49"/>
      <c r="HT1380" s="49"/>
      <c r="HU1380" s="49"/>
      <c r="HV1380" s="49"/>
      <c r="HW1380" s="49"/>
      <c r="HX1380" s="62"/>
      <c r="HY1380" s="62"/>
      <c r="HZ1380" s="62"/>
      <c r="IA1380" s="49"/>
      <c r="IB1380" s="62"/>
      <c r="IC1380" s="62"/>
      <c r="ID1380" s="62"/>
      <c r="IE1380" s="62"/>
      <c r="IF1380" s="62"/>
      <c r="IG1380" s="62"/>
      <c r="IH1380" s="62"/>
      <c r="II1380" s="49"/>
      <c r="IJ1380" s="49"/>
      <c r="IK1380" s="49"/>
      <c r="IL1380" s="49"/>
      <c r="IM1380" s="49"/>
      <c r="IN1380" s="49"/>
      <c r="IO1380" s="49"/>
      <c r="IP1380" s="49"/>
      <c r="IQ1380" s="49"/>
      <c r="IR1380" s="49"/>
      <c r="IS1380" s="49"/>
      <c r="IT1380" s="49"/>
      <c r="IU1380" s="49"/>
      <c r="IV1380" s="49"/>
      <c r="IW1380" s="49"/>
    </row>
    <row r="1381" spans="1:257">
      <c r="A1381"/>
      <c r="FT1381"/>
      <c r="FU1381"/>
      <c r="HA1381" s="49"/>
      <c r="HB1381" s="49"/>
      <c r="HC1381" s="6"/>
      <c r="HD1381" s="257"/>
      <c r="HE1381" s="100"/>
      <c r="HF1381" s="98"/>
      <c r="HH1381" s="105"/>
      <c r="HI1381" s="78"/>
      <c r="HJ1381" s="70"/>
      <c r="HK1381" s="49"/>
      <c r="HL1381" s="49"/>
      <c r="HM1381" s="49"/>
      <c r="HN1381" s="49"/>
      <c r="HO1381" s="49"/>
      <c r="HP1381" s="49"/>
      <c r="HQ1381" s="49"/>
      <c r="HR1381" s="49"/>
      <c r="HS1381" s="49"/>
      <c r="HT1381" s="49"/>
      <c r="HU1381" s="49"/>
      <c r="HV1381" s="49"/>
      <c r="HW1381" s="49"/>
      <c r="HX1381" s="49"/>
      <c r="HY1381" s="49"/>
      <c r="HZ1381" s="49"/>
      <c r="IA1381" s="49"/>
      <c r="IB1381" s="49"/>
      <c r="IC1381" s="49"/>
      <c r="ID1381" s="49"/>
      <c r="IE1381" s="49"/>
      <c r="IF1381" s="49"/>
      <c r="IG1381" s="62"/>
      <c r="IH1381" s="62"/>
      <c r="II1381" s="49"/>
      <c r="IJ1381" s="49"/>
      <c r="IK1381" s="49"/>
      <c r="IL1381" s="49"/>
      <c r="IM1381" s="49"/>
      <c r="IN1381" s="49"/>
      <c r="IO1381" s="49"/>
      <c r="IP1381" s="49"/>
      <c r="IQ1381" s="49"/>
      <c r="IR1381" s="49"/>
      <c r="IS1381" s="49"/>
      <c r="IT1381" s="49"/>
      <c r="IU1381" s="49"/>
      <c r="IV1381" s="49"/>
      <c r="IW1381" s="49"/>
    </row>
    <row r="1382" spans="1:257">
      <c r="A1382"/>
      <c r="FT1382"/>
      <c r="FU1382"/>
      <c r="HA1382" s="62"/>
      <c r="HB1382" s="62"/>
      <c r="HC1382" s="6"/>
      <c r="HD1382" s="257"/>
      <c r="HE1382" s="100"/>
      <c r="HF1382" s="98"/>
      <c r="HH1382" s="105"/>
      <c r="HI1382" s="78"/>
      <c r="HJ1382" s="73"/>
      <c r="HK1382" s="62"/>
      <c r="HL1382" s="62"/>
      <c r="HM1382" s="62"/>
      <c r="HN1382" s="62"/>
      <c r="HO1382" s="62"/>
      <c r="HP1382" s="62"/>
      <c r="HQ1382" s="62"/>
      <c r="HR1382" s="62"/>
      <c r="HS1382" s="62"/>
      <c r="HT1382" s="62"/>
      <c r="HU1382" s="62"/>
      <c r="HV1382" s="49"/>
      <c r="HW1382" s="49"/>
      <c r="HX1382" s="49"/>
      <c r="HY1382" s="49"/>
      <c r="HZ1382" s="49"/>
      <c r="IA1382" s="62"/>
      <c r="IB1382" s="49"/>
      <c r="IC1382" s="49"/>
      <c r="ID1382" s="49"/>
      <c r="IE1382" s="49"/>
      <c r="IF1382" s="49"/>
      <c r="IG1382" s="62"/>
      <c r="IH1382" s="62"/>
      <c r="II1382" s="62"/>
      <c r="IJ1382" s="49"/>
      <c r="IK1382" s="49"/>
      <c r="IL1382" s="49"/>
      <c r="IM1382" s="49"/>
      <c r="IN1382" s="49"/>
      <c r="IO1382" s="49"/>
      <c r="IP1382" s="49"/>
      <c r="IQ1382" s="49"/>
      <c r="IR1382" s="49"/>
      <c r="IS1382" s="49"/>
      <c r="IT1382" s="49"/>
      <c r="IU1382" s="49"/>
      <c r="IV1382" s="49"/>
      <c r="IW1382" s="49"/>
    </row>
    <row r="1383" spans="1:257">
      <c r="A1383"/>
      <c r="FT1383"/>
      <c r="FU1383"/>
      <c r="HA1383" s="62"/>
      <c r="HB1383" s="62"/>
      <c r="HC1383" s="6"/>
      <c r="HD1383" s="257"/>
      <c r="HE1383" s="100"/>
      <c r="HF1383" s="98"/>
      <c r="HH1383" s="105"/>
      <c r="HI1383" s="78"/>
      <c r="HJ1383" s="73"/>
      <c r="HK1383" s="62"/>
      <c r="HL1383" s="62"/>
      <c r="HM1383" s="62"/>
      <c r="HN1383" s="62"/>
      <c r="HO1383" s="62"/>
      <c r="HP1383" s="62"/>
      <c r="HQ1383" s="62"/>
      <c r="HR1383" s="62"/>
      <c r="HS1383" s="62"/>
      <c r="HT1383" s="62"/>
      <c r="HU1383" s="62"/>
      <c r="HV1383" s="49"/>
      <c r="HW1383" s="49"/>
      <c r="HX1383" s="49"/>
      <c r="HY1383" s="49"/>
      <c r="HZ1383" s="49"/>
      <c r="IA1383" s="62"/>
      <c r="IB1383" s="49"/>
      <c r="IC1383" s="49"/>
      <c r="ID1383" s="49"/>
      <c r="IE1383" s="49"/>
      <c r="IF1383" s="49"/>
      <c r="IG1383" s="49"/>
      <c r="IH1383" s="49"/>
      <c r="II1383" s="62"/>
      <c r="IJ1383" s="62"/>
      <c r="IK1383" s="62"/>
      <c r="IL1383" s="49"/>
      <c r="IM1383" s="49"/>
      <c r="IN1383" s="49"/>
      <c r="IO1383" s="49"/>
      <c r="IP1383" s="49"/>
      <c r="IQ1383" s="49"/>
      <c r="IR1383" s="49"/>
      <c r="IS1383" s="49"/>
      <c r="IT1383" s="49"/>
      <c r="IU1383" s="49"/>
      <c r="IV1383" s="49"/>
      <c r="IW1383" s="49"/>
    </row>
    <row r="1384" spans="1:257">
      <c r="A1384"/>
      <c r="FT1384"/>
      <c r="FU1384"/>
      <c r="HA1384" s="62"/>
      <c r="HB1384" s="62"/>
      <c r="HC1384" s="6"/>
      <c r="HD1384" s="257"/>
      <c r="HE1384" s="100"/>
      <c r="HF1384" s="98"/>
      <c r="HH1384" s="105"/>
      <c r="HI1384" s="78"/>
      <c r="HJ1384" s="73"/>
      <c r="HK1384" s="62"/>
      <c r="HL1384" s="62"/>
      <c r="HM1384" s="62"/>
      <c r="HN1384" s="62"/>
      <c r="HO1384" s="62"/>
      <c r="HP1384" s="62"/>
      <c r="HQ1384" s="62"/>
      <c r="HR1384" s="62"/>
      <c r="HS1384" s="62"/>
      <c r="HT1384" s="62"/>
      <c r="HU1384" s="62"/>
      <c r="HV1384" s="49"/>
      <c r="HW1384" s="49"/>
      <c r="HX1384" s="49"/>
      <c r="HY1384" s="49"/>
      <c r="HZ1384" s="49"/>
      <c r="IA1384" s="49"/>
      <c r="IB1384" s="62"/>
      <c r="IC1384" s="62"/>
      <c r="ID1384" s="62"/>
      <c r="IE1384" s="62"/>
      <c r="IF1384" s="62"/>
      <c r="IG1384" s="49"/>
      <c r="IH1384" s="49"/>
      <c r="II1384" s="62"/>
      <c r="IJ1384" s="62"/>
      <c r="IK1384" s="62"/>
      <c r="IL1384" s="49"/>
      <c r="IM1384" s="49"/>
      <c r="IN1384" s="49"/>
      <c r="IO1384" s="49"/>
      <c r="IP1384" s="49"/>
      <c r="IQ1384" s="49"/>
      <c r="IR1384" s="49"/>
      <c r="IS1384" s="49"/>
      <c r="IT1384" s="49"/>
      <c r="IU1384" s="49"/>
      <c r="IV1384" s="49"/>
      <c r="IW1384" s="49"/>
    </row>
    <row r="1385" spans="1:257">
      <c r="A1385"/>
      <c r="FT1385"/>
      <c r="FU1385"/>
      <c r="HA1385" s="49"/>
      <c r="HB1385" s="49"/>
      <c r="HC1385" s="6"/>
      <c r="HD1385" s="257"/>
      <c r="HE1385" s="100"/>
      <c r="HF1385" s="98"/>
      <c r="HH1385" s="105"/>
      <c r="HI1385" s="78"/>
      <c r="HJ1385" s="70"/>
      <c r="HK1385" s="49"/>
      <c r="HL1385" s="49"/>
      <c r="HM1385" s="49"/>
      <c r="HN1385" s="49"/>
      <c r="HO1385" s="49"/>
      <c r="HP1385" s="49"/>
      <c r="HQ1385" s="49"/>
      <c r="HR1385" s="49"/>
      <c r="HS1385" s="49"/>
      <c r="HT1385" s="49"/>
      <c r="HU1385" s="49"/>
      <c r="HV1385" s="49"/>
      <c r="HW1385" s="49"/>
      <c r="HX1385" s="49"/>
      <c r="HY1385" s="49"/>
      <c r="HZ1385" s="49"/>
      <c r="IA1385" s="49"/>
      <c r="IB1385" s="62"/>
      <c r="IC1385" s="62"/>
      <c r="ID1385" s="62"/>
      <c r="IE1385" s="62"/>
      <c r="IF1385" s="62"/>
      <c r="IG1385" s="49"/>
      <c r="IH1385" s="49"/>
      <c r="II1385" s="49"/>
      <c r="IJ1385" s="62"/>
      <c r="IK1385" s="62"/>
      <c r="IL1385" s="62"/>
      <c r="IM1385" s="62"/>
      <c r="IN1385" s="62"/>
      <c r="IO1385" s="62"/>
      <c r="IP1385" s="62"/>
      <c r="IQ1385" s="62"/>
      <c r="IR1385" s="62"/>
      <c r="IS1385" s="62"/>
      <c r="IT1385" s="62"/>
      <c r="IU1385" s="62"/>
      <c r="IV1385" s="62"/>
      <c r="IW1385" s="49"/>
    </row>
    <row r="1386" spans="1:257">
      <c r="A1386"/>
      <c r="FT1386"/>
      <c r="FU1386"/>
      <c r="HA1386" s="49"/>
      <c r="HB1386" s="49"/>
      <c r="HC1386" s="6"/>
      <c r="HD1386" s="257"/>
      <c r="HE1386" s="100"/>
      <c r="HF1386" s="98"/>
      <c r="HH1386" s="105"/>
      <c r="HI1386" s="78"/>
      <c r="HJ1386" s="70"/>
      <c r="HK1386" s="49"/>
      <c r="HL1386" s="49"/>
      <c r="HM1386" s="49"/>
      <c r="HN1386" s="49"/>
      <c r="HO1386" s="49"/>
      <c r="HP1386" s="49"/>
      <c r="HQ1386" s="49"/>
      <c r="HR1386" s="49"/>
      <c r="HS1386" s="49"/>
      <c r="HT1386" s="49"/>
      <c r="HU1386" s="49"/>
      <c r="HV1386" s="62"/>
      <c r="HW1386" s="62"/>
      <c r="HX1386" s="49"/>
      <c r="HY1386" s="49"/>
      <c r="HZ1386" s="49"/>
      <c r="IA1386" s="49"/>
      <c r="IB1386" s="49"/>
      <c r="IC1386" s="49"/>
      <c r="ID1386" s="49"/>
      <c r="IE1386" s="49"/>
      <c r="IF1386" s="49"/>
      <c r="IG1386" s="62"/>
      <c r="IH1386" s="62"/>
      <c r="II1386" s="49"/>
      <c r="IJ1386" s="49"/>
      <c r="IK1386" s="49"/>
      <c r="IL1386" s="62"/>
      <c r="IM1386" s="62"/>
      <c r="IN1386" s="62"/>
      <c r="IO1386" s="62"/>
      <c r="IP1386" s="62"/>
      <c r="IQ1386" s="62"/>
      <c r="IR1386" s="62"/>
      <c r="IS1386" s="62"/>
      <c r="IT1386" s="62"/>
      <c r="IU1386" s="62"/>
      <c r="IV1386" s="62"/>
      <c r="IW1386" s="62"/>
    </row>
    <row r="1387" spans="1:257">
      <c r="A1387"/>
      <c r="FT1387"/>
      <c r="FU1387"/>
      <c r="HA1387" s="49"/>
      <c r="HB1387" s="49"/>
      <c r="HC1387" s="6"/>
      <c r="HD1387" s="257"/>
      <c r="HE1387" s="100"/>
      <c r="HF1387" s="98"/>
      <c r="HH1387" s="105"/>
      <c r="HI1387" s="78"/>
      <c r="HJ1387" s="70"/>
      <c r="HK1387" s="49"/>
      <c r="HL1387" s="49"/>
      <c r="HM1387" s="49"/>
      <c r="HN1387" s="49"/>
      <c r="HO1387" s="49"/>
      <c r="HP1387" s="49"/>
      <c r="HQ1387" s="49"/>
      <c r="HR1387" s="49"/>
      <c r="HS1387" s="49"/>
      <c r="HT1387" s="49"/>
      <c r="HU1387" s="49"/>
      <c r="HV1387" s="62"/>
      <c r="HW1387" s="62"/>
      <c r="HX1387" s="62"/>
      <c r="HY1387" s="62"/>
      <c r="HZ1387" s="62"/>
      <c r="IA1387" s="49"/>
      <c r="IB1387" s="49"/>
      <c r="IC1387" s="49"/>
      <c r="ID1387" s="49"/>
      <c r="IE1387" s="49"/>
      <c r="IF1387" s="49"/>
      <c r="IG1387" s="62"/>
      <c r="IH1387" s="62"/>
      <c r="II1387" s="62"/>
      <c r="IJ1387" s="49"/>
      <c r="IK1387" s="49"/>
      <c r="IL1387" s="62"/>
      <c r="IM1387" s="62"/>
      <c r="IN1387" s="62"/>
      <c r="IO1387" s="62"/>
      <c r="IP1387" s="62"/>
      <c r="IQ1387" s="62"/>
      <c r="IR1387" s="62"/>
      <c r="IS1387" s="62"/>
      <c r="IT1387" s="62"/>
      <c r="IU1387" s="62"/>
      <c r="IV1387" s="62"/>
      <c r="IW1387" s="62"/>
    </row>
    <row r="1388" spans="1:257">
      <c r="A1388"/>
      <c r="FT1388"/>
      <c r="FU1388"/>
      <c r="HA1388" s="62"/>
      <c r="HB1388" s="62"/>
      <c r="HC1388" s="6"/>
      <c r="HD1388" s="257"/>
      <c r="HE1388" s="100"/>
      <c r="HF1388" s="98"/>
      <c r="HH1388" s="105"/>
      <c r="HI1388" s="78"/>
      <c r="HJ1388" s="73"/>
      <c r="HK1388" s="62"/>
      <c r="HL1388" s="62"/>
      <c r="HM1388" s="62"/>
      <c r="HN1388" s="62"/>
      <c r="HO1388" s="62"/>
      <c r="HP1388" s="62"/>
      <c r="HQ1388" s="62"/>
      <c r="HR1388" s="62"/>
      <c r="HS1388" s="62"/>
      <c r="HT1388" s="62"/>
      <c r="HU1388" s="62"/>
      <c r="HV1388" s="62"/>
      <c r="HW1388" s="62"/>
      <c r="HX1388" s="62"/>
      <c r="HY1388" s="62"/>
      <c r="HZ1388" s="62"/>
      <c r="IA1388" s="49"/>
      <c r="IB1388" s="49"/>
      <c r="IC1388" s="49"/>
      <c r="ID1388" s="49"/>
      <c r="IE1388" s="49"/>
      <c r="IF1388" s="49"/>
      <c r="IG1388" s="49"/>
      <c r="IH1388" s="49"/>
      <c r="II1388" s="62"/>
      <c r="IJ1388" s="62"/>
      <c r="IK1388" s="62"/>
      <c r="IL1388" s="62"/>
      <c r="IM1388" s="62"/>
      <c r="IN1388" s="62"/>
      <c r="IO1388" s="62"/>
      <c r="IP1388" s="62"/>
      <c r="IQ1388" s="62"/>
      <c r="IR1388" s="62"/>
      <c r="IS1388" s="62"/>
      <c r="IT1388" s="62"/>
      <c r="IU1388" s="62"/>
      <c r="IV1388" s="62"/>
      <c r="IW1388" s="62"/>
    </row>
    <row r="1389" spans="1:257">
      <c r="A1389"/>
      <c r="FT1389"/>
      <c r="FU1389"/>
      <c r="HA1389" s="62"/>
      <c r="HB1389" s="62"/>
      <c r="HC1389" s="6"/>
      <c r="HD1389" s="255"/>
      <c r="HE1389" s="101"/>
      <c r="HF1389" s="99"/>
      <c r="HH1389" s="106"/>
      <c r="HI1389" s="78"/>
      <c r="HJ1389" s="73"/>
      <c r="HK1389" s="62"/>
      <c r="HL1389" s="62"/>
      <c r="HM1389" s="62"/>
      <c r="HN1389" s="62"/>
      <c r="HO1389" s="62"/>
      <c r="HP1389" s="62"/>
      <c r="HQ1389" s="62"/>
      <c r="HR1389" s="62"/>
      <c r="HS1389" s="62"/>
      <c r="HT1389" s="62"/>
      <c r="HU1389" s="62"/>
      <c r="HV1389" s="49"/>
      <c r="HW1389" s="49"/>
      <c r="HX1389" s="62"/>
      <c r="HY1389" s="62"/>
      <c r="HZ1389" s="62"/>
      <c r="IA1389" s="49"/>
      <c r="IB1389" s="49"/>
      <c r="IC1389" s="49"/>
      <c r="ID1389" s="49"/>
      <c r="IE1389" s="49"/>
      <c r="IF1389" s="49"/>
      <c r="IG1389" s="49"/>
      <c r="IH1389" s="49"/>
      <c r="II1389" s="49"/>
      <c r="IJ1389" s="62"/>
      <c r="IK1389" s="62"/>
      <c r="IL1389" s="62"/>
      <c r="IM1389" s="62"/>
      <c r="IN1389" s="62"/>
      <c r="IO1389" s="62"/>
      <c r="IP1389" s="62"/>
      <c r="IQ1389" s="62"/>
      <c r="IR1389" s="62"/>
      <c r="IS1389" s="62"/>
      <c r="IT1389" s="62"/>
      <c r="IU1389" s="62"/>
      <c r="IV1389" s="62"/>
      <c r="IW1389" s="62"/>
    </row>
    <row r="1390" spans="1:257">
      <c r="A1390"/>
      <c r="FT1390"/>
      <c r="FU1390"/>
      <c r="HA1390" s="49"/>
      <c r="HB1390" s="49"/>
      <c r="HC1390" s="6"/>
      <c r="HD1390" s="257"/>
      <c r="HE1390" s="100"/>
      <c r="HF1390" s="98"/>
      <c r="HH1390" s="105"/>
      <c r="HI1390" s="78"/>
      <c r="HJ1390" s="70"/>
      <c r="HK1390" s="49"/>
      <c r="HL1390" s="49"/>
      <c r="HM1390" s="49"/>
      <c r="HN1390" s="49"/>
      <c r="HO1390" s="49"/>
      <c r="HP1390" s="49"/>
      <c r="HQ1390" s="49"/>
      <c r="HR1390" s="49"/>
      <c r="HS1390" s="49"/>
      <c r="HT1390" s="49"/>
      <c r="HU1390" s="49"/>
      <c r="HV1390" s="49"/>
      <c r="HW1390" s="49"/>
      <c r="HX1390" s="49"/>
      <c r="HY1390" s="49"/>
      <c r="HZ1390" s="49"/>
      <c r="IA1390" s="62"/>
      <c r="IB1390" s="49"/>
      <c r="IC1390" s="49"/>
      <c r="ID1390" s="49"/>
      <c r="IE1390" s="49"/>
      <c r="IF1390" s="49"/>
      <c r="IG1390" s="49"/>
      <c r="IH1390" s="49"/>
      <c r="II1390" s="49"/>
      <c r="IJ1390" s="49"/>
      <c r="IK1390" s="49"/>
      <c r="IL1390" s="49"/>
      <c r="IM1390" s="49"/>
      <c r="IN1390" s="49"/>
      <c r="IO1390" s="49"/>
      <c r="IP1390" s="49"/>
      <c r="IQ1390" s="49"/>
      <c r="IR1390" s="49"/>
      <c r="IS1390" s="49"/>
      <c r="IT1390" s="49"/>
      <c r="IU1390" s="49"/>
      <c r="IV1390" s="49"/>
      <c r="IW1390" s="49"/>
    </row>
    <row r="1391" spans="1:257">
      <c r="A1391"/>
      <c r="FT1391"/>
      <c r="FU1391"/>
      <c r="HA1391" s="49"/>
      <c r="HB1391" s="49"/>
      <c r="HC1391" s="6"/>
      <c r="HD1391" s="257"/>
      <c r="HE1391" s="100"/>
      <c r="HF1391" s="98"/>
      <c r="HH1391" s="105"/>
      <c r="HI1391" s="78"/>
      <c r="HJ1391" s="70"/>
      <c r="HK1391" s="49"/>
      <c r="HL1391" s="49"/>
      <c r="HM1391" s="49"/>
      <c r="HN1391" s="49"/>
      <c r="HO1391" s="49"/>
      <c r="HP1391" s="49"/>
      <c r="HQ1391" s="49"/>
      <c r="HR1391" s="49"/>
      <c r="HS1391" s="49"/>
      <c r="HT1391" s="49"/>
      <c r="HU1391" s="49"/>
      <c r="HV1391" s="49"/>
      <c r="HW1391" s="49"/>
      <c r="HX1391" s="49"/>
      <c r="HY1391" s="49"/>
      <c r="HZ1391" s="49"/>
      <c r="IA1391" s="62"/>
      <c r="IB1391" s="49"/>
      <c r="IC1391" s="49"/>
      <c r="ID1391" s="49"/>
      <c r="IE1391" s="49"/>
      <c r="IF1391" s="49"/>
      <c r="IG1391" s="49"/>
      <c r="IH1391" s="49"/>
      <c r="II1391" s="49"/>
      <c r="IJ1391" s="49"/>
      <c r="IK1391" s="49"/>
      <c r="IL1391" s="49"/>
      <c r="IM1391" s="49"/>
      <c r="IN1391" s="49"/>
      <c r="IO1391" s="49"/>
      <c r="IP1391" s="49"/>
      <c r="IQ1391" s="49"/>
      <c r="IR1391" s="49"/>
      <c r="IS1391" s="49"/>
      <c r="IT1391" s="49"/>
      <c r="IU1391" s="49"/>
      <c r="IV1391" s="49"/>
      <c r="IW1391" s="49"/>
    </row>
    <row r="1392" spans="1:257">
      <c r="A1392"/>
      <c r="FT1392"/>
      <c r="FU1392"/>
      <c r="HA1392" s="49"/>
      <c r="HB1392" s="49"/>
      <c r="HC1392" s="6"/>
      <c r="HD1392" s="257"/>
      <c r="HE1392" s="100"/>
      <c r="HF1392" s="98"/>
      <c r="HH1392" s="105"/>
      <c r="HI1392" s="78"/>
      <c r="HJ1392" s="70"/>
      <c r="HK1392" s="49"/>
      <c r="HL1392" s="49"/>
      <c r="HM1392" s="49"/>
      <c r="HN1392" s="49"/>
      <c r="HO1392" s="49"/>
      <c r="HP1392" s="49"/>
      <c r="HQ1392" s="49"/>
      <c r="HR1392" s="49"/>
      <c r="HS1392" s="49"/>
      <c r="HT1392" s="49"/>
      <c r="HU1392" s="49"/>
      <c r="HV1392" s="62"/>
      <c r="HW1392" s="62"/>
      <c r="HX1392" s="49"/>
      <c r="HY1392" s="49"/>
      <c r="HZ1392" s="49"/>
      <c r="IA1392" s="62"/>
      <c r="IB1392" s="62"/>
      <c r="IC1392" s="62"/>
      <c r="ID1392" s="62"/>
      <c r="IE1392" s="62"/>
      <c r="IF1392" s="62"/>
      <c r="IG1392" s="49"/>
      <c r="IH1392" s="49"/>
      <c r="II1392" s="49"/>
      <c r="IJ1392" s="49"/>
      <c r="IK1392" s="49"/>
      <c r="IL1392" s="49"/>
      <c r="IM1392" s="49"/>
      <c r="IN1392" s="49"/>
      <c r="IO1392" s="49"/>
      <c r="IP1392" s="49"/>
      <c r="IQ1392" s="49"/>
      <c r="IR1392" s="49"/>
      <c r="IS1392" s="49"/>
      <c r="IT1392" s="49"/>
      <c r="IU1392" s="49"/>
      <c r="IV1392" s="49"/>
      <c r="IW1392" s="49"/>
    </row>
    <row r="1393" spans="1:257">
      <c r="A1393"/>
      <c r="FT1393"/>
      <c r="FU1393"/>
      <c r="HA1393" s="49"/>
      <c r="HB1393" s="49"/>
      <c r="HC1393" s="6"/>
      <c r="HD1393" s="257"/>
      <c r="HE1393" s="100"/>
      <c r="HF1393" s="98"/>
      <c r="HH1393" s="105"/>
      <c r="HI1393" s="78"/>
      <c r="HJ1393" s="70"/>
      <c r="HK1393" s="49"/>
      <c r="HL1393" s="49"/>
      <c r="HM1393" s="49"/>
      <c r="HN1393" s="49"/>
      <c r="HO1393" s="49"/>
      <c r="HP1393" s="49"/>
      <c r="HQ1393" s="49"/>
      <c r="HR1393" s="49"/>
      <c r="HS1393" s="49"/>
      <c r="HT1393" s="49"/>
      <c r="HU1393" s="49"/>
      <c r="HV1393" s="62"/>
      <c r="HW1393" s="62"/>
      <c r="HX1393" s="62"/>
      <c r="HY1393" s="62"/>
      <c r="HZ1393" s="62"/>
      <c r="IA1393" s="49"/>
      <c r="IB1393" s="62"/>
      <c r="IC1393" s="62"/>
      <c r="ID1393" s="62"/>
      <c r="IE1393" s="62"/>
      <c r="IF1393" s="62"/>
      <c r="IG1393" s="49"/>
      <c r="IH1393" s="49"/>
      <c r="II1393" s="49"/>
      <c r="IJ1393" s="49"/>
      <c r="IK1393" s="49"/>
      <c r="IL1393" s="49"/>
      <c r="IM1393" s="49"/>
      <c r="IN1393" s="49"/>
      <c r="IO1393" s="49"/>
      <c r="IP1393" s="49"/>
      <c r="IQ1393" s="49"/>
      <c r="IR1393" s="49"/>
      <c r="IS1393" s="49"/>
      <c r="IT1393" s="49"/>
      <c r="IU1393" s="49"/>
      <c r="IV1393" s="49"/>
      <c r="IW1393" s="49"/>
    </row>
    <row r="1394" spans="1:257">
      <c r="A1394"/>
      <c r="FT1394"/>
      <c r="FU1394"/>
      <c r="HA1394" s="49"/>
      <c r="HB1394" s="49"/>
      <c r="HC1394" s="6"/>
      <c r="HD1394" s="257"/>
      <c r="HE1394" s="100"/>
      <c r="HF1394" s="98"/>
      <c r="HH1394" s="105"/>
      <c r="HI1394" s="78"/>
      <c r="HJ1394" s="70"/>
      <c r="HK1394" s="49"/>
      <c r="HL1394" s="49"/>
      <c r="HM1394" s="49"/>
      <c r="HN1394" s="49"/>
      <c r="HO1394" s="49"/>
      <c r="HP1394" s="49"/>
      <c r="HQ1394" s="49"/>
      <c r="HR1394" s="49"/>
      <c r="HS1394" s="49"/>
      <c r="HT1394" s="49"/>
      <c r="HU1394" s="49"/>
      <c r="HV1394" s="49"/>
      <c r="HW1394" s="49"/>
      <c r="HX1394" s="62"/>
      <c r="HY1394" s="62"/>
      <c r="HZ1394" s="62"/>
      <c r="IA1394" s="49"/>
      <c r="IB1394" s="62"/>
      <c r="IC1394" s="62"/>
      <c r="ID1394" s="62"/>
      <c r="IE1394" s="62"/>
      <c r="IF1394" s="62"/>
      <c r="IG1394" s="62"/>
      <c r="IH1394" s="62"/>
      <c r="II1394" s="49"/>
      <c r="IJ1394" s="49"/>
      <c r="IK1394" s="49"/>
      <c r="IL1394" s="49"/>
      <c r="IM1394" s="49"/>
      <c r="IN1394" s="49"/>
      <c r="IO1394" s="49"/>
      <c r="IP1394" s="49"/>
      <c r="IQ1394" s="49"/>
      <c r="IR1394" s="49"/>
      <c r="IS1394" s="49"/>
      <c r="IT1394" s="49"/>
      <c r="IU1394" s="49"/>
      <c r="IV1394" s="49"/>
      <c r="IW1394" s="49"/>
    </row>
    <row r="1395" spans="1:257">
      <c r="A1395"/>
      <c r="FT1395"/>
      <c r="FU1395"/>
      <c r="HA1395" s="49"/>
      <c r="HB1395" s="49"/>
      <c r="HC1395" s="6"/>
      <c r="HD1395" s="257"/>
      <c r="HE1395" s="100"/>
      <c r="HF1395" s="98"/>
      <c r="HH1395" s="105"/>
      <c r="HI1395" s="78"/>
      <c r="HJ1395" s="70"/>
      <c r="HK1395" s="49"/>
      <c r="HL1395" s="49"/>
      <c r="HM1395" s="49"/>
      <c r="HN1395" s="49"/>
      <c r="HO1395" s="49"/>
      <c r="HP1395" s="49"/>
      <c r="HQ1395" s="49"/>
      <c r="HR1395" s="49"/>
      <c r="HS1395" s="49"/>
      <c r="HT1395" s="49"/>
      <c r="HU1395" s="49"/>
      <c r="HV1395" s="49"/>
      <c r="HW1395" s="49"/>
      <c r="HX1395" s="49"/>
      <c r="HY1395" s="49"/>
      <c r="HZ1395" s="49"/>
      <c r="IA1395" s="49"/>
      <c r="IB1395" s="49"/>
      <c r="IC1395" s="49"/>
      <c r="ID1395" s="49"/>
      <c r="IE1395" s="49"/>
      <c r="IF1395" s="49"/>
      <c r="IG1395" s="62"/>
      <c r="IH1395" s="62"/>
      <c r="II1395" s="49"/>
      <c r="IJ1395" s="49"/>
      <c r="IK1395" s="49"/>
      <c r="IL1395" s="49"/>
      <c r="IM1395" s="49"/>
      <c r="IN1395" s="49"/>
      <c r="IO1395" s="49"/>
      <c r="IP1395" s="49"/>
      <c r="IQ1395" s="49"/>
      <c r="IR1395" s="49"/>
      <c r="IS1395" s="49"/>
      <c r="IT1395" s="49"/>
      <c r="IU1395" s="49"/>
      <c r="IV1395" s="49"/>
      <c r="IW1395" s="49"/>
    </row>
    <row r="1396" spans="1:257">
      <c r="A1396"/>
      <c r="FT1396"/>
      <c r="FU1396"/>
      <c r="HA1396" s="62"/>
      <c r="HB1396" s="62"/>
      <c r="HC1396" s="6"/>
      <c r="HD1396" s="257"/>
      <c r="HE1396" s="100"/>
      <c r="HF1396" s="98"/>
      <c r="HH1396" s="105"/>
      <c r="HI1396" s="78"/>
      <c r="HJ1396" s="73"/>
      <c r="HK1396" s="62"/>
      <c r="HL1396" s="62"/>
      <c r="HM1396" s="62"/>
      <c r="HN1396" s="62"/>
      <c r="HO1396" s="62"/>
      <c r="HP1396" s="62"/>
      <c r="HQ1396" s="62"/>
      <c r="HR1396" s="62"/>
      <c r="HS1396" s="62"/>
      <c r="HT1396" s="62"/>
      <c r="HU1396" s="62"/>
      <c r="HV1396" s="49"/>
      <c r="HW1396" s="49"/>
      <c r="HX1396" s="49"/>
      <c r="HY1396" s="49"/>
      <c r="HZ1396" s="49"/>
      <c r="IA1396" s="62"/>
      <c r="IB1396" s="49"/>
      <c r="IC1396" s="49"/>
      <c r="ID1396" s="49"/>
      <c r="IE1396" s="49"/>
      <c r="IF1396" s="49"/>
      <c r="IG1396" s="62"/>
      <c r="IH1396" s="62"/>
      <c r="II1396" s="62"/>
      <c r="IJ1396" s="49"/>
      <c r="IK1396" s="49"/>
      <c r="IL1396" s="49"/>
      <c r="IM1396" s="49"/>
      <c r="IN1396" s="49"/>
      <c r="IO1396" s="49"/>
      <c r="IP1396" s="49"/>
      <c r="IQ1396" s="49"/>
      <c r="IR1396" s="49"/>
      <c r="IS1396" s="49"/>
      <c r="IT1396" s="49"/>
      <c r="IU1396" s="49"/>
      <c r="IV1396" s="49"/>
      <c r="IW1396" s="49"/>
    </row>
    <row r="1397" spans="1:257">
      <c r="A1397"/>
      <c r="FT1397"/>
      <c r="FU1397"/>
      <c r="HA1397" s="62"/>
      <c r="HB1397" s="62"/>
      <c r="HC1397" s="6"/>
      <c r="HD1397" s="257"/>
      <c r="HE1397" s="100"/>
      <c r="HF1397" s="98"/>
      <c r="HH1397" s="105"/>
      <c r="HI1397" s="78"/>
      <c r="HJ1397" s="73"/>
      <c r="HK1397" s="62"/>
      <c r="HL1397" s="62"/>
      <c r="HM1397" s="62"/>
      <c r="HN1397" s="62"/>
      <c r="HO1397" s="62"/>
      <c r="HP1397" s="62"/>
      <c r="HQ1397" s="62"/>
      <c r="HR1397" s="62"/>
      <c r="HS1397" s="62"/>
      <c r="HT1397" s="62"/>
      <c r="HU1397" s="62"/>
      <c r="HV1397" s="49"/>
      <c r="HW1397" s="49"/>
      <c r="HX1397" s="49"/>
      <c r="HY1397" s="49"/>
      <c r="HZ1397" s="49"/>
      <c r="IA1397" s="62"/>
      <c r="IB1397" s="49"/>
      <c r="IC1397" s="49"/>
      <c r="ID1397" s="49"/>
      <c r="IE1397" s="49"/>
      <c r="IF1397" s="49"/>
      <c r="IG1397" s="49"/>
      <c r="IH1397" s="49"/>
      <c r="II1397" s="62"/>
      <c r="IJ1397" s="62"/>
      <c r="IK1397" s="62"/>
      <c r="IL1397" s="49"/>
      <c r="IM1397" s="49"/>
      <c r="IN1397" s="49"/>
      <c r="IO1397" s="49"/>
      <c r="IP1397" s="49"/>
      <c r="IQ1397" s="49"/>
      <c r="IR1397" s="49"/>
      <c r="IS1397" s="49"/>
      <c r="IT1397" s="49"/>
      <c r="IU1397" s="49"/>
      <c r="IV1397" s="49"/>
      <c r="IW1397" s="49"/>
    </row>
    <row r="1398" spans="1:257">
      <c r="A1398"/>
      <c r="FT1398"/>
      <c r="FU1398"/>
      <c r="HA1398" s="62"/>
      <c r="HB1398" s="62"/>
      <c r="HC1398" s="6"/>
      <c r="HD1398" s="257"/>
      <c r="HE1398" s="100"/>
      <c r="HF1398" s="98"/>
      <c r="HH1398" s="105"/>
      <c r="HI1398" s="78"/>
      <c r="HJ1398" s="73"/>
      <c r="HK1398" s="62"/>
      <c r="HL1398" s="62"/>
      <c r="HM1398" s="62"/>
      <c r="HN1398" s="62"/>
      <c r="HO1398" s="62"/>
      <c r="HP1398" s="62"/>
      <c r="HQ1398" s="62"/>
      <c r="HR1398" s="62"/>
      <c r="HS1398" s="62"/>
      <c r="HT1398" s="62"/>
      <c r="HU1398" s="62"/>
      <c r="HV1398" s="49"/>
      <c r="HW1398" s="49"/>
      <c r="HX1398" s="49"/>
      <c r="HY1398" s="49"/>
      <c r="HZ1398" s="49"/>
      <c r="IA1398" s="49"/>
      <c r="IB1398" s="62"/>
      <c r="IC1398" s="62"/>
      <c r="ID1398" s="62"/>
      <c r="IE1398" s="62"/>
      <c r="IF1398" s="62"/>
      <c r="IG1398" s="49"/>
      <c r="IH1398" s="49"/>
      <c r="II1398" s="62"/>
      <c r="IJ1398" s="62"/>
      <c r="IK1398" s="62"/>
      <c r="IL1398" s="49"/>
      <c r="IM1398" s="49"/>
      <c r="IN1398" s="49"/>
      <c r="IO1398" s="49"/>
      <c r="IP1398" s="49"/>
      <c r="IQ1398" s="49"/>
      <c r="IR1398" s="49"/>
      <c r="IS1398" s="49"/>
      <c r="IT1398" s="49"/>
      <c r="IU1398" s="49"/>
      <c r="IV1398" s="49"/>
      <c r="IW1398" s="49"/>
    </row>
    <row r="1399" spans="1:257">
      <c r="A1399"/>
      <c r="FT1399"/>
      <c r="FU1399"/>
      <c r="HA1399" s="49"/>
      <c r="HB1399" s="49"/>
      <c r="HC1399" s="6"/>
      <c r="HD1399" s="257"/>
      <c r="HE1399" s="100"/>
      <c r="HF1399" s="98"/>
      <c r="HH1399" s="105"/>
      <c r="HI1399" s="78"/>
      <c r="HJ1399" s="70"/>
      <c r="HK1399" s="49"/>
      <c r="HL1399" s="49"/>
      <c r="HM1399" s="49"/>
      <c r="HN1399" s="49"/>
      <c r="HO1399" s="49"/>
      <c r="HP1399" s="49"/>
      <c r="HQ1399" s="49"/>
      <c r="HR1399" s="49"/>
      <c r="HS1399" s="49"/>
      <c r="HT1399" s="49"/>
      <c r="HU1399" s="49"/>
      <c r="HV1399" s="49"/>
      <c r="HW1399" s="49"/>
      <c r="HX1399" s="49"/>
      <c r="HY1399" s="49"/>
      <c r="HZ1399" s="49"/>
      <c r="IA1399" s="49"/>
      <c r="IB1399" s="62"/>
      <c r="IC1399" s="62"/>
      <c r="ID1399" s="62"/>
      <c r="IE1399" s="62"/>
      <c r="IF1399" s="62"/>
      <c r="IG1399" s="49"/>
      <c r="IH1399" s="49"/>
      <c r="II1399" s="49"/>
      <c r="IJ1399" s="62"/>
      <c r="IK1399" s="62"/>
      <c r="IL1399" s="62"/>
      <c r="IM1399" s="62"/>
      <c r="IN1399" s="62"/>
      <c r="IO1399" s="62"/>
      <c r="IP1399" s="62"/>
      <c r="IQ1399" s="62"/>
      <c r="IR1399" s="62"/>
      <c r="IS1399" s="62"/>
      <c r="IT1399" s="62"/>
      <c r="IU1399" s="62"/>
      <c r="IV1399" s="62"/>
      <c r="IW1399" s="49"/>
    </row>
    <row r="1400" spans="1:257">
      <c r="A1400"/>
      <c r="FT1400"/>
      <c r="FU1400"/>
      <c r="HA1400" s="49"/>
      <c r="HB1400" s="49"/>
      <c r="HC1400" s="6"/>
      <c r="HD1400" s="257"/>
      <c r="HE1400" s="100"/>
      <c r="HF1400" s="98"/>
      <c r="HH1400" s="105"/>
      <c r="HI1400" s="78"/>
      <c r="HJ1400" s="70"/>
      <c r="HK1400" s="49"/>
      <c r="HL1400" s="49"/>
      <c r="HM1400" s="49"/>
      <c r="HN1400" s="49"/>
      <c r="HO1400" s="49"/>
      <c r="HP1400" s="49"/>
      <c r="HQ1400" s="49"/>
      <c r="HR1400" s="49"/>
      <c r="HS1400" s="49"/>
      <c r="HT1400" s="49"/>
      <c r="HU1400" s="49"/>
      <c r="HV1400" s="62"/>
      <c r="HW1400" s="62"/>
      <c r="HX1400" s="49"/>
      <c r="HY1400" s="49"/>
      <c r="HZ1400" s="49"/>
      <c r="IA1400" s="49"/>
      <c r="IB1400" s="49"/>
      <c r="IC1400" s="49"/>
      <c r="ID1400" s="49"/>
      <c r="IE1400" s="49"/>
      <c r="IF1400" s="49"/>
      <c r="IG1400" s="62"/>
      <c r="IH1400" s="62"/>
      <c r="II1400" s="49"/>
      <c r="IJ1400" s="49"/>
      <c r="IK1400" s="49"/>
      <c r="IL1400" s="62"/>
      <c r="IM1400" s="62"/>
      <c r="IN1400" s="62"/>
      <c r="IO1400" s="62"/>
      <c r="IP1400" s="62"/>
      <c r="IQ1400" s="62"/>
      <c r="IR1400" s="62"/>
      <c r="IS1400" s="62"/>
      <c r="IT1400" s="62"/>
      <c r="IU1400" s="62"/>
      <c r="IV1400" s="62"/>
      <c r="IW1400" s="62"/>
    </row>
    <row r="1401" spans="1:257">
      <c r="A1401"/>
      <c r="FT1401"/>
      <c r="FU1401"/>
      <c r="HA1401" s="49"/>
      <c r="HB1401" s="49"/>
      <c r="HC1401" s="6"/>
      <c r="HD1401" s="257"/>
      <c r="HE1401" s="100"/>
      <c r="HF1401" s="98"/>
      <c r="HH1401" s="105"/>
      <c r="HI1401" s="78"/>
      <c r="HJ1401" s="70"/>
      <c r="HK1401" s="49"/>
      <c r="HL1401" s="49"/>
      <c r="HM1401" s="49"/>
      <c r="HN1401" s="49"/>
      <c r="HO1401" s="49"/>
      <c r="HP1401" s="49"/>
      <c r="HQ1401" s="49"/>
      <c r="HR1401" s="49"/>
      <c r="HS1401" s="49"/>
      <c r="HT1401" s="49"/>
      <c r="HU1401" s="49"/>
      <c r="HV1401" s="62"/>
      <c r="HW1401" s="62"/>
      <c r="HX1401" s="62"/>
      <c r="HY1401" s="62"/>
      <c r="HZ1401" s="62"/>
      <c r="IA1401" s="49"/>
      <c r="IB1401" s="49"/>
      <c r="IC1401" s="49"/>
      <c r="ID1401" s="49"/>
      <c r="IE1401" s="49"/>
      <c r="IF1401" s="49"/>
      <c r="IG1401" s="62"/>
      <c r="IH1401" s="62"/>
      <c r="II1401" s="62"/>
      <c r="IJ1401" s="49"/>
      <c r="IK1401" s="49"/>
      <c r="IL1401" s="62"/>
      <c r="IM1401" s="62"/>
      <c r="IN1401" s="62"/>
      <c r="IO1401" s="62"/>
      <c r="IP1401" s="62"/>
      <c r="IQ1401" s="62"/>
      <c r="IR1401" s="62"/>
      <c r="IS1401" s="62"/>
      <c r="IT1401" s="62"/>
      <c r="IU1401" s="62"/>
      <c r="IV1401" s="62"/>
      <c r="IW1401" s="62"/>
    </row>
    <row r="1402" spans="1:257">
      <c r="A1402"/>
      <c r="FT1402"/>
      <c r="FU1402"/>
      <c r="HA1402" s="62"/>
      <c r="HB1402" s="62"/>
      <c r="HC1402" s="6"/>
      <c r="HD1402" s="257"/>
      <c r="HE1402" s="100"/>
      <c r="HF1402" s="98"/>
      <c r="HH1402" s="105"/>
      <c r="HI1402" s="78"/>
      <c r="HJ1402" s="73"/>
      <c r="HK1402" s="62"/>
      <c r="HL1402" s="62"/>
      <c r="HM1402" s="62"/>
      <c r="HN1402" s="62"/>
      <c r="HO1402" s="62"/>
      <c r="HP1402" s="62"/>
      <c r="HQ1402" s="62"/>
      <c r="HR1402" s="62"/>
      <c r="HS1402" s="62"/>
      <c r="HT1402" s="62"/>
      <c r="HU1402" s="62"/>
      <c r="HV1402" s="62"/>
      <c r="HW1402" s="62"/>
      <c r="HX1402" s="62"/>
      <c r="HY1402" s="62"/>
      <c r="HZ1402" s="62"/>
      <c r="IA1402" s="49"/>
      <c r="IB1402" s="49"/>
      <c r="IC1402" s="49"/>
      <c r="ID1402" s="49"/>
      <c r="IE1402" s="49"/>
      <c r="IF1402" s="49"/>
      <c r="IG1402" s="49"/>
      <c r="IH1402" s="49"/>
      <c r="II1402" s="62"/>
      <c r="IJ1402" s="62"/>
      <c r="IK1402" s="62"/>
      <c r="IL1402" s="62"/>
      <c r="IM1402" s="62"/>
      <c r="IN1402" s="62"/>
      <c r="IO1402" s="62"/>
      <c r="IP1402" s="62"/>
      <c r="IQ1402" s="62"/>
      <c r="IR1402" s="62"/>
      <c r="IS1402" s="62"/>
      <c r="IT1402" s="62"/>
      <c r="IU1402" s="62"/>
      <c r="IV1402" s="62"/>
      <c r="IW1402" s="62"/>
    </row>
    <row r="1403" spans="1:257">
      <c r="A1403"/>
      <c r="FT1403"/>
      <c r="FU1403"/>
      <c r="HA1403" s="62"/>
      <c r="HB1403" s="62"/>
      <c r="HC1403" s="6"/>
      <c r="HD1403" s="255"/>
      <c r="HE1403" s="101"/>
      <c r="HF1403" s="99"/>
      <c r="HH1403" s="106"/>
      <c r="HI1403" s="78"/>
      <c r="HJ1403" s="73"/>
      <c r="HK1403" s="62"/>
      <c r="HL1403" s="62"/>
      <c r="HM1403" s="62"/>
      <c r="HN1403" s="62"/>
      <c r="HO1403" s="62"/>
      <c r="HP1403" s="62"/>
      <c r="HQ1403" s="62"/>
      <c r="HR1403" s="62"/>
      <c r="HS1403" s="62"/>
      <c r="HT1403" s="62"/>
      <c r="HU1403" s="62"/>
      <c r="HV1403" s="49"/>
      <c r="HW1403" s="49"/>
      <c r="HX1403" s="62"/>
      <c r="HY1403" s="62"/>
      <c r="HZ1403" s="62"/>
      <c r="IA1403" s="49"/>
      <c r="IB1403" s="49"/>
      <c r="IC1403" s="49"/>
      <c r="ID1403" s="49"/>
      <c r="IE1403" s="49"/>
      <c r="IF1403" s="49"/>
      <c r="IG1403" s="49"/>
      <c r="IH1403" s="49"/>
      <c r="II1403" s="49"/>
      <c r="IJ1403" s="62"/>
      <c r="IK1403" s="62"/>
      <c r="IL1403" s="62"/>
      <c r="IM1403" s="62"/>
      <c r="IN1403" s="62"/>
      <c r="IO1403" s="62"/>
      <c r="IP1403" s="62"/>
      <c r="IQ1403" s="62"/>
      <c r="IR1403" s="62"/>
      <c r="IS1403" s="62"/>
      <c r="IT1403" s="62"/>
      <c r="IU1403" s="62"/>
      <c r="IV1403" s="62"/>
      <c r="IW1403" s="62"/>
    </row>
    <row r="1404" spans="1:257">
      <c r="A1404"/>
      <c r="FT1404"/>
      <c r="FU1404"/>
      <c r="HA1404" s="49"/>
      <c r="HB1404" s="49"/>
      <c r="HC1404" s="6"/>
      <c r="HD1404" s="257"/>
      <c r="HE1404" s="100"/>
      <c r="HF1404" s="98"/>
      <c r="HH1404" s="105"/>
      <c r="HI1404" s="78"/>
      <c r="HJ1404" s="70"/>
      <c r="HK1404" s="49"/>
      <c r="HL1404" s="49"/>
      <c r="HM1404" s="49"/>
      <c r="HN1404" s="49"/>
      <c r="HO1404" s="49"/>
      <c r="HP1404" s="49"/>
      <c r="HQ1404" s="49"/>
      <c r="HR1404" s="49"/>
      <c r="HS1404" s="49"/>
      <c r="HT1404" s="49"/>
      <c r="HU1404" s="49"/>
      <c r="HV1404" s="49"/>
      <c r="HW1404" s="49"/>
      <c r="HX1404" s="49"/>
      <c r="HY1404" s="49"/>
      <c r="HZ1404" s="49"/>
      <c r="IA1404" s="62"/>
      <c r="IB1404" s="49"/>
      <c r="IC1404" s="49"/>
      <c r="ID1404" s="49"/>
      <c r="IE1404" s="49"/>
      <c r="IF1404" s="49"/>
      <c r="IG1404" s="49"/>
      <c r="IH1404" s="49"/>
      <c r="II1404" s="49"/>
      <c r="IJ1404" s="49"/>
      <c r="IK1404" s="49"/>
      <c r="IL1404" s="49"/>
      <c r="IM1404" s="49"/>
      <c r="IN1404" s="49"/>
      <c r="IO1404" s="49"/>
      <c r="IP1404" s="49"/>
      <c r="IQ1404" s="49"/>
      <c r="IR1404" s="49"/>
      <c r="IS1404" s="49"/>
      <c r="IT1404" s="49"/>
      <c r="IU1404" s="49"/>
      <c r="IV1404" s="49"/>
      <c r="IW1404" s="49"/>
    </row>
    <row r="1405" spans="1:257">
      <c r="A1405"/>
      <c r="FT1405"/>
      <c r="FU1405"/>
      <c r="HA1405" s="49"/>
      <c r="HB1405" s="49"/>
      <c r="HC1405" s="6"/>
      <c r="HD1405" s="257"/>
      <c r="HE1405" s="100"/>
      <c r="HF1405" s="98"/>
      <c r="HH1405" s="105"/>
      <c r="HI1405" s="78"/>
      <c r="HJ1405" s="70"/>
      <c r="HK1405" s="49"/>
      <c r="HL1405" s="49"/>
      <c r="HM1405" s="49"/>
      <c r="HN1405" s="49"/>
      <c r="HO1405" s="49"/>
      <c r="HP1405" s="49"/>
      <c r="HQ1405" s="49"/>
      <c r="HR1405" s="49"/>
      <c r="HS1405" s="49"/>
      <c r="HT1405" s="49"/>
      <c r="HU1405" s="49"/>
      <c r="HV1405" s="49"/>
      <c r="HW1405" s="49"/>
      <c r="HX1405" s="49"/>
      <c r="HY1405" s="49"/>
      <c r="HZ1405" s="49"/>
      <c r="IA1405" s="62"/>
      <c r="IB1405" s="49"/>
      <c r="IC1405" s="49"/>
      <c r="ID1405" s="49"/>
      <c r="IE1405" s="49"/>
      <c r="IF1405" s="49"/>
      <c r="IG1405" s="49"/>
      <c r="IH1405" s="49"/>
      <c r="II1405" s="49"/>
      <c r="IJ1405" s="49"/>
      <c r="IK1405" s="49"/>
      <c r="IL1405" s="49"/>
      <c r="IM1405" s="49"/>
      <c r="IN1405" s="49"/>
      <c r="IO1405" s="49"/>
      <c r="IP1405" s="49"/>
      <c r="IQ1405" s="49"/>
      <c r="IR1405" s="49"/>
      <c r="IS1405" s="49"/>
      <c r="IT1405" s="49"/>
      <c r="IU1405" s="49"/>
      <c r="IV1405" s="49"/>
      <c r="IW1405" s="49"/>
    </row>
    <row r="1406" spans="1:257">
      <c r="A1406"/>
      <c r="FT1406"/>
      <c r="FU1406"/>
      <c r="HA1406" s="49"/>
      <c r="HB1406" s="49"/>
      <c r="HC1406" s="6"/>
      <c r="HD1406" s="257"/>
      <c r="HE1406" s="100"/>
      <c r="HF1406" s="98"/>
      <c r="HH1406" s="105"/>
      <c r="HI1406" s="78"/>
      <c r="HJ1406" s="70"/>
      <c r="HK1406" s="49"/>
      <c r="HL1406" s="49"/>
      <c r="HM1406" s="49"/>
      <c r="HN1406" s="49"/>
      <c r="HO1406" s="49"/>
      <c r="HP1406" s="49"/>
      <c r="HQ1406" s="49"/>
      <c r="HR1406" s="49"/>
      <c r="HS1406" s="49"/>
      <c r="HT1406" s="49"/>
      <c r="HU1406" s="49"/>
      <c r="HV1406" s="62"/>
      <c r="HW1406" s="62"/>
      <c r="HX1406" s="49"/>
      <c r="HY1406" s="49"/>
      <c r="HZ1406" s="49"/>
      <c r="IA1406" s="62"/>
      <c r="IB1406" s="62"/>
      <c r="IC1406" s="62"/>
      <c r="ID1406" s="62"/>
      <c r="IE1406" s="62"/>
      <c r="IF1406" s="62"/>
      <c r="IG1406" s="49"/>
      <c r="IH1406" s="49"/>
      <c r="II1406" s="49"/>
      <c r="IJ1406" s="49"/>
      <c r="IK1406" s="49"/>
      <c r="IL1406" s="49"/>
      <c r="IM1406" s="49"/>
      <c r="IN1406" s="49"/>
      <c r="IO1406" s="49"/>
      <c r="IP1406" s="49"/>
      <c r="IQ1406" s="49"/>
      <c r="IR1406" s="49"/>
      <c r="IS1406" s="49"/>
      <c r="IT1406" s="49"/>
      <c r="IU1406" s="49"/>
      <c r="IV1406" s="49"/>
      <c r="IW1406" s="49"/>
    </row>
    <row r="1407" spans="1:257">
      <c r="A1407"/>
      <c r="FT1407"/>
      <c r="FU1407"/>
      <c r="HA1407" s="49"/>
      <c r="HB1407" s="49"/>
      <c r="HC1407" s="6"/>
      <c r="HD1407" s="257"/>
      <c r="HE1407" s="100"/>
      <c r="HF1407" s="98"/>
      <c r="HH1407" s="105"/>
      <c r="HI1407" s="78"/>
      <c r="HJ1407" s="70"/>
      <c r="HK1407" s="49"/>
      <c r="HL1407" s="49"/>
      <c r="HM1407" s="49"/>
      <c r="HN1407" s="49"/>
      <c r="HO1407" s="49"/>
      <c r="HP1407" s="49"/>
      <c r="HQ1407" s="49"/>
      <c r="HR1407" s="49"/>
      <c r="HS1407" s="49"/>
      <c r="HT1407" s="49"/>
      <c r="HU1407" s="49"/>
      <c r="HV1407" s="62"/>
      <c r="HW1407" s="62"/>
      <c r="HX1407" s="62"/>
      <c r="HY1407" s="62"/>
      <c r="HZ1407" s="62"/>
      <c r="IA1407" s="49"/>
      <c r="IB1407" s="62"/>
      <c r="IC1407" s="62"/>
      <c r="ID1407" s="62"/>
      <c r="IE1407" s="62"/>
      <c r="IF1407" s="62"/>
      <c r="IG1407" s="49"/>
      <c r="IH1407" s="49"/>
      <c r="II1407" s="49"/>
      <c r="IJ1407" s="49"/>
      <c r="IK1407" s="49"/>
      <c r="IL1407" s="49"/>
      <c r="IM1407" s="49"/>
      <c r="IN1407" s="49"/>
      <c r="IO1407" s="49"/>
      <c r="IP1407" s="49"/>
      <c r="IQ1407" s="49"/>
      <c r="IR1407" s="49"/>
      <c r="IS1407" s="49"/>
      <c r="IT1407" s="49"/>
      <c r="IU1407" s="49"/>
      <c r="IV1407" s="49"/>
      <c r="IW1407" s="49"/>
    </row>
    <row r="1408" spans="1:257">
      <c r="A1408"/>
      <c r="FT1408"/>
      <c r="FU1408"/>
      <c r="HA1408" s="49"/>
      <c r="HB1408" s="49"/>
      <c r="HC1408" s="6"/>
      <c r="HD1408" s="257"/>
      <c r="HE1408" s="100"/>
      <c r="HF1408" s="98"/>
      <c r="HH1408" s="105"/>
      <c r="HI1408" s="78"/>
      <c r="HJ1408" s="70"/>
      <c r="HK1408" s="49"/>
      <c r="HL1408" s="49"/>
      <c r="HM1408" s="49"/>
      <c r="HN1408" s="49"/>
      <c r="HO1408" s="49"/>
      <c r="HP1408" s="49"/>
      <c r="HQ1408" s="49"/>
      <c r="HR1408" s="49"/>
      <c r="HS1408" s="49"/>
      <c r="HT1408" s="49"/>
      <c r="HU1408" s="49"/>
      <c r="HV1408" s="49"/>
      <c r="HW1408" s="49"/>
      <c r="HX1408" s="62"/>
      <c r="HY1408" s="62"/>
      <c r="HZ1408" s="62"/>
      <c r="IA1408" s="49"/>
      <c r="IB1408" s="62"/>
      <c r="IC1408" s="62"/>
      <c r="ID1408" s="62"/>
      <c r="IE1408" s="62"/>
      <c r="IF1408" s="62"/>
      <c r="IG1408" s="62"/>
      <c r="IH1408" s="62"/>
      <c r="II1408" s="49"/>
      <c r="IJ1408" s="49"/>
      <c r="IK1408" s="49"/>
      <c r="IL1408" s="49"/>
      <c r="IM1408" s="49"/>
      <c r="IN1408" s="49"/>
      <c r="IO1408" s="49"/>
      <c r="IP1408" s="49"/>
      <c r="IQ1408" s="49"/>
      <c r="IR1408" s="49"/>
      <c r="IS1408" s="49"/>
      <c r="IT1408" s="49"/>
      <c r="IU1408" s="49"/>
      <c r="IV1408" s="49"/>
      <c r="IW1408" s="49"/>
    </row>
    <row r="1409" spans="1:257">
      <c r="A1409"/>
      <c r="FT1409"/>
      <c r="FU1409"/>
      <c r="HA1409" s="49"/>
      <c r="HB1409" s="49"/>
      <c r="HC1409" s="6"/>
      <c r="HD1409" s="257"/>
      <c r="HE1409" s="100"/>
      <c r="HF1409" s="98"/>
      <c r="HH1409" s="105"/>
      <c r="HI1409" s="78"/>
      <c r="HJ1409" s="70"/>
      <c r="HK1409" s="49"/>
      <c r="HL1409" s="49"/>
      <c r="HM1409" s="49"/>
      <c r="HN1409" s="49"/>
      <c r="HO1409" s="49"/>
      <c r="HP1409" s="49"/>
      <c r="HQ1409" s="49"/>
      <c r="HR1409" s="49"/>
      <c r="HS1409" s="49"/>
      <c r="HT1409" s="49"/>
      <c r="HU1409" s="49"/>
      <c r="HV1409" s="49"/>
      <c r="HW1409" s="49"/>
      <c r="HX1409" s="49"/>
      <c r="HY1409" s="49"/>
      <c r="HZ1409" s="49"/>
      <c r="IA1409" s="49"/>
      <c r="IB1409" s="49"/>
      <c r="IC1409" s="49"/>
      <c r="ID1409" s="49"/>
      <c r="IE1409" s="49"/>
      <c r="IF1409" s="49"/>
      <c r="IG1409" s="62"/>
      <c r="IH1409" s="62"/>
      <c r="II1409" s="49"/>
      <c r="IJ1409" s="49"/>
      <c r="IK1409" s="49"/>
      <c r="IL1409" s="49"/>
      <c r="IM1409" s="49"/>
      <c r="IN1409" s="49"/>
      <c r="IO1409" s="49"/>
      <c r="IP1409" s="49"/>
      <c r="IQ1409" s="49"/>
      <c r="IR1409" s="49"/>
      <c r="IS1409" s="49"/>
      <c r="IT1409" s="49"/>
      <c r="IU1409" s="49"/>
      <c r="IV1409" s="49"/>
      <c r="IW1409" s="49"/>
    </row>
    <row r="1410" spans="1:257">
      <c r="A1410"/>
      <c r="FT1410"/>
      <c r="FU1410"/>
      <c r="HA1410" s="62"/>
      <c r="HB1410" s="62"/>
      <c r="HC1410" s="6"/>
      <c r="HD1410" s="257"/>
      <c r="HE1410" s="100"/>
      <c r="HF1410" s="98"/>
      <c r="HH1410" s="105"/>
      <c r="HI1410" s="78"/>
      <c r="HJ1410" s="73"/>
      <c r="HK1410" s="62"/>
      <c r="HL1410" s="62"/>
      <c r="HM1410" s="62"/>
      <c r="HN1410" s="62"/>
      <c r="HO1410" s="62"/>
      <c r="HP1410" s="62"/>
      <c r="HQ1410" s="62"/>
      <c r="HR1410" s="62"/>
      <c r="HS1410" s="62"/>
      <c r="HT1410" s="62"/>
      <c r="HU1410" s="62"/>
      <c r="HV1410" s="49"/>
      <c r="HW1410" s="49"/>
      <c r="HX1410" s="49"/>
      <c r="HY1410" s="49"/>
      <c r="HZ1410" s="49"/>
      <c r="IA1410" s="62"/>
      <c r="IB1410" s="49"/>
      <c r="IC1410" s="49"/>
      <c r="ID1410" s="49"/>
      <c r="IE1410" s="49"/>
      <c r="IF1410" s="49"/>
      <c r="IG1410" s="62"/>
      <c r="IH1410" s="62"/>
      <c r="II1410" s="62"/>
      <c r="IJ1410" s="49"/>
      <c r="IK1410" s="49"/>
      <c r="IL1410" s="49"/>
      <c r="IM1410" s="49"/>
      <c r="IN1410" s="49"/>
      <c r="IO1410" s="49"/>
      <c r="IP1410" s="49"/>
      <c r="IQ1410" s="49"/>
      <c r="IR1410" s="49"/>
      <c r="IS1410" s="49"/>
      <c r="IT1410" s="49"/>
      <c r="IU1410" s="49"/>
      <c r="IV1410" s="49"/>
      <c r="IW1410" s="49"/>
    </row>
    <row r="1411" spans="1:257">
      <c r="A1411"/>
      <c r="FT1411"/>
      <c r="FU1411"/>
      <c r="HA1411" s="62"/>
      <c r="HB1411" s="62"/>
      <c r="HC1411" s="6"/>
      <c r="HD1411" s="257"/>
      <c r="HE1411" s="100"/>
      <c r="HF1411" s="98"/>
      <c r="HH1411" s="105"/>
      <c r="HI1411" s="78"/>
      <c r="HJ1411" s="73"/>
      <c r="HK1411" s="62"/>
      <c r="HL1411" s="62"/>
      <c r="HM1411" s="62"/>
      <c r="HN1411" s="62"/>
      <c r="HO1411" s="62"/>
      <c r="HP1411" s="62"/>
      <c r="HQ1411" s="62"/>
      <c r="HR1411" s="62"/>
      <c r="HS1411" s="62"/>
      <c r="HT1411" s="62"/>
      <c r="HU1411" s="62"/>
      <c r="HV1411" s="49"/>
      <c r="HW1411" s="49"/>
      <c r="HX1411" s="49"/>
      <c r="HY1411" s="49"/>
      <c r="HZ1411" s="49"/>
      <c r="IA1411" s="62"/>
      <c r="IB1411" s="49"/>
      <c r="IC1411" s="49"/>
      <c r="ID1411" s="49"/>
      <c r="IE1411" s="49"/>
      <c r="IF1411" s="49"/>
      <c r="IG1411" s="49"/>
      <c r="IH1411" s="49"/>
      <c r="II1411" s="62"/>
      <c r="IJ1411" s="62"/>
      <c r="IK1411" s="62"/>
      <c r="IL1411" s="49"/>
      <c r="IM1411" s="49"/>
      <c r="IN1411" s="49"/>
      <c r="IO1411" s="49"/>
      <c r="IP1411" s="49"/>
      <c r="IQ1411" s="49"/>
      <c r="IR1411" s="49"/>
      <c r="IS1411" s="49"/>
      <c r="IT1411" s="49"/>
      <c r="IU1411" s="49"/>
      <c r="IV1411" s="49"/>
      <c r="IW1411" s="49"/>
    </row>
    <row r="1412" spans="1:257">
      <c r="A1412"/>
      <c r="FT1412"/>
      <c r="FU1412"/>
      <c r="HA1412" s="62"/>
      <c r="HB1412" s="62"/>
      <c r="HC1412" s="6"/>
      <c r="HD1412" s="257"/>
      <c r="HE1412" s="100"/>
      <c r="HF1412" s="98"/>
      <c r="HH1412" s="105"/>
      <c r="HI1412" s="78"/>
      <c r="HJ1412" s="73"/>
      <c r="HK1412" s="62"/>
      <c r="HL1412" s="62"/>
      <c r="HM1412" s="62"/>
      <c r="HN1412" s="62"/>
      <c r="HO1412" s="62"/>
      <c r="HP1412" s="62"/>
      <c r="HQ1412" s="62"/>
      <c r="HR1412" s="62"/>
      <c r="HS1412" s="62"/>
      <c r="HT1412" s="62"/>
      <c r="HU1412" s="62"/>
      <c r="HV1412" s="49"/>
      <c r="HW1412" s="49"/>
      <c r="HX1412" s="49"/>
      <c r="HY1412" s="49"/>
      <c r="HZ1412" s="49"/>
      <c r="IA1412" s="49"/>
      <c r="IB1412" s="62"/>
      <c r="IC1412" s="62"/>
      <c r="ID1412" s="62"/>
      <c r="IE1412" s="62"/>
      <c r="IF1412" s="62"/>
      <c r="IG1412" s="49"/>
      <c r="IH1412" s="49"/>
      <c r="II1412" s="62"/>
      <c r="IJ1412" s="62"/>
      <c r="IK1412" s="62"/>
      <c r="IL1412" s="49"/>
      <c r="IM1412" s="49"/>
      <c r="IN1412" s="49"/>
      <c r="IO1412" s="49"/>
      <c r="IP1412" s="49"/>
      <c r="IQ1412" s="49"/>
      <c r="IR1412" s="49"/>
      <c r="IS1412" s="49"/>
      <c r="IT1412" s="49"/>
      <c r="IU1412" s="49"/>
      <c r="IV1412" s="49"/>
      <c r="IW1412" s="49"/>
    </row>
    <row r="1413" spans="1:257">
      <c r="A1413"/>
      <c r="FT1413"/>
      <c r="FU1413"/>
      <c r="HA1413" s="49"/>
      <c r="HB1413" s="49"/>
      <c r="HC1413" s="6"/>
      <c r="HD1413" s="257"/>
      <c r="HE1413" s="100"/>
      <c r="HF1413" s="98"/>
      <c r="HH1413" s="105"/>
      <c r="HI1413" s="78"/>
      <c r="HJ1413" s="70"/>
      <c r="HK1413" s="49"/>
      <c r="HL1413" s="49"/>
      <c r="HM1413" s="49"/>
      <c r="HN1413" s="49"/>
      <c r="HO1413" s="49"/>
      <c r="HP1413" s="49"/>
      <c r="HQ1413" s="49"/>
      <c r="HR1413" s="49"/>
      <c r="HS1413" s="49"/>
      <c r="HT1413" s="49"/>
      <c r="HU1413" s="49"/>
      <c r="HV1413" s="49"/>
      <c r="HW1413" s="49"/>
      <c r="HX1413" s="49"/>
      <c r="HY1413" s="49"/>
      <c r="HZ1413" s="49"/>
      <c r="IA1413" s="49"/>
      <c r="IB1413" s="62"/>
      <c r="IC1413" s="62"/>
      <c r="ID1413" s="62"/>
      <c r="IE1413" s="62"/>
      <c r="IF1413" s="62"/>
      <c r="IG1413" s="49"/>
      <c r="IH1413" s="49"/>
      <c r="II1413" s="49"/>
      <c r="IJ1413" s="62"/>
      <c r="IK1413" s="62"/>
      <c r="IL1413" s="62"/>
      <c r="IM1413" s="62"/>
      <c r="IN1413" s="62"/>
      <c r="IO1413" s="62"/>
      <c r="IP1413" s="62"/>
      <c r="IQ1413" s="62"/>
      <c r="IR1413" s="62"/>
      <c r="IS1413" s="62"/>
      <c r="IT1413" s="62"/>
      <c r="IU1413" s="62"/>
      <c r="IV1413" s="62"/>
      <c r="IW1413" s="49"/>
    </row>
    <row r="1414" spans="1:257">
      <c r="A1414"/>
      <c r="FT1414"/>
      <c r="FU1414"/>
      <c r="HA1414" s="49"/>
      <c r="HB1414" s="49"/>
      <c r="HC1414" s="6"/>
      <c r="HD1414" s="257"/>
      <c r="HE1414" s="100"/>
      <c r="HF1414" s="98"/>
      <c r="HH1414" s="105"/>
      <c r="HI1414" s="78"/>
      <c r="HJ1414" s="70"/>
      <c r="HK1414" s="49"/>
      <c r="HL1414" s="49"/>
      <c r="HM1414" s="49"/>
      <c r="HN1414" s="49"/>
      <c r="HO1414" s="49"/>
      <c r="HP1414" s="49"/>
      <c r="HQ1414" s="49"/>
      <c r="HR1414" s="49"/>
      <c r="HS1414" s="49"/>
      <c r="HT1414" s="49"/>
      <c r="HU1414" s="49"/>
      <c r="HV1414" s="62"/>
      <c r="HW1414" s="62"/>
      <c r="HX1414" s="49"/>
      <c r="HY1414" s="49"/>
      <c r="HZ1414" s="49"/>
      <c r="IA1414" s="49"/>
      <c r="IB1414" s="49"/>
      <c r="IC1414" s="49"/>
      <c r="ID1414" s="49"/>
      <c r="IE1414" s="49"/>
      <c r="IF1414" s="49"/>
      <c r="IG1414" s="62"/>
      <c r="IH1414" s="62"/>
      <c r="II1414" s="49"/>
      <c r="IJ1414" s="49"/>
      <c r="IK1414" s="49"/>
      <c r="IL1414" s="62"/>
      <c r="IM1414" s="62"/>
      <c r="IN1414" s="62"/>
      <c r="IO1414" s="62"/>
      <c r="IP1414" s="62"/>
      <c r="IQ1414" s="62"/>
      <c r="IR1414" s="62"/>
      <c r="IS1414" s="62"/>
      <c r="IT1414" s="62"/>
      <c r="IU1414" s="62"/>
      <c r="IV1414" s="62"/>
      <c r="IW1414" s="62"/>
    </row>
    <row r="1415" spans="1:257">
      <c r="A1415"/>
      <c r="FT1415"/>
      <c r="FU1415"/>
      <c r="HA1415" s="49"/>
      <c r="HB1415" s="49"/>
      <c r="HC1415" s="6"/>
      <c r="HD1415" s="257"/>
      <c r="HE1415" s="100"/>
      <c r="HF1415" s="98"/>
      <c r="HH1415" s="105"/>
      <c r="HI1415" s="78"/>
      <c r="HJ1415" s="70"/>
      <c r="HK1415" s="49"/>
      <c r="HL1415" s="49"/>
      <c r="HM1415" s="49"/>
      <c r="HN1415" s="49"/>
      <c r="HO1415" s="49"/>
      <c r="HP1415" s="49"/>
      <c r="HQ1415" s="49"/>
      <c r="HR1415" s="49"/>
      <c r="HS1415" s="49"/>
      <c r="HT1415" s="49"/>
      <c r="HU1415" s="49"/>
      <c r="HV1415" s="62"/>
      <c r="HW1415" s="62"/>
      <c r="HX1415" s="62"/>
      <c r="HY1415" s="62"/>
      <c r="HZ1415" s="62"/>
      <c r="IA1415" s="49"/>
      <c r="IB1415" s="49"/>
      <c r="IC1415" s="49"/>
      <c r="ID1415" s="49"/>
      <c r="IE1415" s="49"/>
      <c r="IF1415" s="49"/>
      <c r="IG1415" s="62"/>
      <c r="IH1415" s="62"/>
      <c r="II1415" s="62"/>
      <c r="IJ1415" s="49"/>
      <c r="IK1415" s="49"/>
      <c r="IL1415" s="62"/>
      <c r="IM1415" s="62"/>
      <c r="IN1415" s="62"/>
      <c r="IO1415" s="62"/>
      <c r="IP1415" s="62"/>
      <c r="IQ1415" s="62"/>
      <c r="IR1415" s="62"/>
      <c r="IS1415" s="62"/>
      <c r="IT1415" s="62"/>
      <c r="IU1415" s="62"/>
      <c r="IV1415" s="62"/>
      <c r="IW1415" s="62"/>
    </row>
    <row r="1416" spans="1:257">
      <c r="A1416"/>
      <c r="FT1416"/>
      <c r="FU1416"/>
      <c r="HA1416" s="62"/>
      <c r="HB1416" s="62"/>
      <c r="HC1416" s="6"/>
      <c r="HD1416" s="257"/>
      <c r="HE1416" s="100"/>
      <c r="HF1416" s="98"/>
      <c r="HH1416" s="105"/>
      <c r="HI1416" s="78"/>
      <c r="HJ1416" s="73"/>
      <c r="HK1416" s="62"/>
      <c r="HL1416" s="62"/>
      <c r="HM1416" s="62"/>
      <c r="HN1416" s="62"/>
      <c r="HO1416" s="62"/>
      <c r="HP1416" s="62"/>
      <c r="HQ1416" s="62"/>
      <c r="HR1416" s="62"/>
      <c r="HS1416" s="62"/>
      <c r="HT1416" s="62"/>
      <c r="HU1416" s="62"/>
      <c r="HV1416" s="62"/>
      <c r="HW1416" s="62"/>
      <c r="HX1416" s="62"/>
      <c r="HY1416" s="62"/>
      <c r="HZ1416" s="62"/>
      <c r="IA1416" s="49"/>
      <c r="IB1416" s="49"/>
      <c r="IC1416" s="49"/>
      <c r="ID1416" s="49"/>
      <c r="IE1416" s="49"/>
      <c r="IF1416" s="49"/>
      <c r="IG1416" s="49"/>
      <c r="IH1416" s="49"/>
      <c r="II1416" s="62"/>
      <c r="IJ1416" s="62"/>
      <c r="IK1416" s="62"/>
      <c r="IL1416" s="62"/>
      <c r="IM1416" s="62"/>
      <c r="IN1416" s="62"/>
      <c r="IO1416" s="62"/>
      <c r="IP1416" s="62"/>
      <c r="IQ1416" s="62"/>
      <c r="IR1416" s="62"/>
      <c r="IS1416" s="62"/>
      <c r="IT1416" s="62"/>
      <c r="IU1416" s="62"/>
      <c r="IV1416" s="62"/>
      <c r="IW1416" s="62"/>
    </row>
    <row r="1417" spans="1:257">
      <c r="A1417"/>
      <c r="FT1417"/>
      <c r="FU1417"/>
      <c r="HA1417" s="62"/>
      <c r="HB1417" s="62"/>
      <c r="HC1417" s="6"/>
      <c r="HD1417" s="255"/>
      <c r="HE1417" s="101"/>
      <c r="HF1417" s="99"/>
      <c r="HH1417" s="106"/>
      <c r="HI1417" s="78"/>
      <c r="HJ1417" s="73"/>
      <c r="HK1417" s="62"/>
      <c r="HL1417" s="62"/>
      <c r="HM1417" s="62"/>
      <c r="HN1417" s="62"/>
      <c r="HO1417" s="62"/>
      <c r="HP1417" s="62"/>
      <c r="HQ1417" s="62"/>
      <c r="HR1417" s="62"/>
      <c r="HS1417" s="62"/>
      <c r="HT1417" s="62"/>
      <c r="HU1417" s="62"/>
      <c r="HV1417" s="49"/>
      <c r="HW1417" s="49"/>
      <c r="HX1417" s="62"/>
      <c r="HY1417" s="62"/>
      <c r="HZ1417" s="62"/>
      <c r="IA1417" s="49"/>
      <c r="IB1417" s="49"/>
      <c r="IC1417" s="49"/>
      <c r="ID1417" s="49"/>
      <c r="IE1417" s="49"/>
      <c r="IF1417" s="49"/>
      <c r="IG1417" s="49"/>
      <c r="IH1417" s="49"/>
      <c r="II1417" s="49"/>
      <c r="IJ1417" s="62"/>
      <c r="IK1417" s="62"/>
      <c r="IL1417" s="62"/>
      <c r="IM1417" s="62"/>
      <c r="IN1417" s="62"/>
      <c r="IO1417" s="62"/>
      <c r="IP1417" s="62"/>
      <c r="IQ1417" s="62"/>
      <c r="IR1417" s="62"/>
      <c r="IS1417" s="62"/>
      <c r="IT1417" s="62"/>
      <c r="IU1417" s="62"/>
      <c r="IV1417" s="62"/>
      <c r="IW1417" s="62"/>
    </row>
    <row r="1418" spans="1:257">
      <c r="A1418"/>
      <c r="FT1418"/>
      <c r="FU1418"/>
      <c r="HA1418" s="49"/>
      <c r="HB1418" s="49"/>
      <c r="HC1418" s="6"/>
      <c r="HD1418" s="257"/>
      <c r="HE1418" s="100"/>
      <c r="HF1418" s="98"/>
      <c r="HH1418" s="105"/>
      <c r="HI1418" s="78"/>
      <c r="HJ1418" s="70"/>
      <c r="HK1418" s="49"/>
      <c r="HL1418" s="49"/>
      <c r="HM1418" s="49"/>
      <c r="HN1418" s="49"/>
      <c r="HO1418" s="49"/>
      <c r="HP1418" s="49"/>
      <c r="HQ1418" s="49"/>
      <c r="HR1418" s="49"/>
      <c r="HS1418" s="49"/>
      <c r="HT1418" s="49"/>
      <c r="HU1418" s="49"/>
      <c r="HV1418" s="49"/>
      <c r="HW1418" s="49"/>
      <c r="HX1418" s="49"/>
      <c r="HY1418" s="49"/>
      <c r="HZ1418" s="49"/>
      <c r="IA1418" s="62"/>
      <c r="IB1418" s="49"/>
      <c r="IC1418" s="49"/>
      <c r="ID1418" s="49"/>
      <c r="IE1418" s="49"/>
      <c r="IF1418" s="49"/>
      <c r="IG1418" s="49"/>
      <c r="IH1418" s="49"/>
      <c r="II1418" s="49"/>
      <c r="IJ1418" s="49"/>
      <c r="IK1418" s="49"/>
      <c r="IL1418" s="49"/>
      <c r="IM1418" s="49"/>
      <c r="IN1418" s="49"/>
      <c r="IO1418" s="49"/>
      <c r="IP1418" s="49"/>
      <c r="IQ1418" s="49"/>
      <c r="IR1418" s="49"/>
      <c r="IS1418" s="49"/>
      <c r="IT1418" s="49"/>
      <c r="IU1418" s="49"/>
      <c r="IV1418" s="49"/>
      <c r="IW1418" s="49"/>
    </row>
    <row r="1419" spans="1:257">
      <c r="A1419"/>
      <c r="FT1419"/>
      <c r="FU1419"/>
      <c r="HA1419" s="49"/>
      <c r="HB1419" s="49"/>
      <c r="HC1419" s="6"/>
      <c r="HD1419" s="257"/>
      <c r="HE1419" s="100"/>
      <c r="HF1419" s="98"/>
      <c r="HH1419" s="105"/>
      <c r="HI1419" s="78"/>
      <c r="HJ1419" s="70"/>
      <c r="HK1419" s="49"/>
      <c r="HL1419" s="49"/>
      <c r="HM1419" s="49"/>
      <c r="HN1419" s="49"/>
      <c r="HO1419" s="49"/>
      <c r="HP1419" s="49"/>
      <c r="HQ1419" s="49"/>
      <c r="HR1419" s="49"/>
      <c r="HS1419" s="49"/>
      <c r="HT1419" s="49"/>
      <c r="HU1419" s="49"/>
      <c r="HV1419" s="49"/>
      <c r="HW1419" s="49"/>
      <c r="HX1419" s="49"/>
      <c r="HY1419" s="49"/>
      <c r="HZ1419" s="49"/>
      <c r="IA1419" s="62"/>
      <c r="IB1419" s="49"/>
      <c r="IC1419" s="49"/>
      <c r="ID1419" s="49"/>
      <c r="IE1419" s="49"/>
      <c r="IF1419" s="49"/>
      <c r="IG1419" s="49"/>
      <c r="IH1419" s="49"/>
      <c r="II1419" s="49"/>
      <c r="IJ1419" s="49"/>
      <c r="IK1419" s="49"/>
      <c r="IL1419" s="49"/>
      <c r="IM1419" s="49"/>
      <c r="IN1419" s="49"/>
      <c r="IO1419" s="49"/>
      <c r="IP1419" s="49"/>
      <c r="IQ1419" s="49"/>
      <c r="IR1419" s="49"/>
      <c r="IS1419" s="49"/>
      <c r="IT1419" s="49"/>
      <c r="IU1419" s="49"/>
      <c r="IV1419" s="49"/>
      <c r="IW1419" s="49"/>
    </row>
    <row r="1420" spans="1:257">
      <c r="A1420"/>
      <c r="FT1420"/>
      <c r="FU1420"/>
      <c r="HA1420" s="49"/>
      <c r="HB1420" s="49"/>
      <c r="HC1420" s="6"/>
      <c r="HD1420" s="257"/>
      <c r="HE1420" s="100"/>
      <c r="HF1420" s="98"/>
      <c r="HH1420" s="105"/>
      <c r="HI1420" s="78"/>
      <c r="HJ1420" s="70"/>
      <c r="HK1420" s="49"/>
      <c r="HL1420" s="49"/>
      <c r="HM1420" s="49"/>
      <c r="HN1420" s="49"/>
      <c r="HO1420" s="49"/>
      <c r="HP1420" s="49"/>
      <c r="HQ1420" s="49"/>
      <c r="HR1420" s="49"/>
      <c r="HS1420" s="49"/>
      <c r="HT1420" s="49"/>
      <c r="HU1420" s="49"/>
      <c r="HV1420" s="62"/>
      <c r="HW1420" s="62"/>
      <c r="HX1420" s="49"/>
      <c r="HY1420" s="49"/>
      <c r="HZ1420" s="49"/>
      <c r="IA1420" s="62"/>
      <c r="IB1420" s="62"/>
      <c r="IC1420" s="62"/>
      <c r="ID1420" s="62"/>
      <c r="IE1420" s="62"/>
      <c r="IF1420" s="62"/>
      <c r="IG1420" s="49"/>
      <c r="IH1420" s="49"/>
      <c r="II1420" s="49"/>
      <c r="IJ1420" s="49"/>
      <c r="IK1420" s="49"/>
      <c r="IL1420" s="49"/>
      <c r="IM1420" s="49"/>
      <c r="IN1420" s="49"/>
      <c r="IO1420" s="49"/>
      <c r="IP1420" s="49"/>
      <c r="IQ1420" s="49"/>
      <c r="IR1420" s="49"/>
      <c r="IS1420" s="49"/>
      <c r="IT1420" s="49"/>
      <c r="IU1420" s="49"/>
      <c r="IV1420" s="49"/>
      <c r="IW1420" s="49"/>
    </row>
    <row r="1421" spans="1:257">
      <c r="A1421"/>
      <c r="FT1421"/>
      <c r="FU1421"/>
      <c r="HA1421" s="49"/>
      <c r="HB1421" s="49"/>
      <c r="HC1421" s="6"/>
      <c r="HD1421" s="257"/>
      <c r="HE1421" s="100"/>
      <c r="HF1421" s="98"/>
      <c r="HH1421" s="105"/>
      <c r="HI1421" s="78"/>
      <c r="HJ1421" s="70"/>
      <c r="HK1421" s="49"/>
      <c r="HL1421" s="49"/>
      <c r="HM1421" s="49"/>
      <c r="HN1421" s="49"/>
      <c r="HO1421" s="49"/>
      <c r="HP1421" s="49"/>
      <c r="HQ1421" s="49"/>
      <c r="HR1421" s="49"/>
      <c r="HS1421" s="49"/>
      <c r="HT1421" s="49"/>
      <c r="HU1421" s="49"/>
      <c r="HV1421" s="62"/>
      <c r="HW1421" s="62"/>
      <c r="HX1421" s="62"/>
      <c r="HY1421" s="62"/>
      <c r="HZ1421" s="62"/>
      <c r="IA1421" s="49"/>
      <c r="IB1421" s="62"/>
      <c r="IC1421" s="62"/>
      <c r="ID1421" s="62"/>
      <c r="IE1421" s="62"/>
      <c r="IF1421" s="62"/>
      <c r="IG1421" s="49"/>
      <c r="IH1421" s="49"/>
      <c r="II1421" s="49"/>
      <c r="IJ1421" s="49"/>
      <c r="IK1421" s="49"/>
      <c r="IL1421" s="49"/>
      <c r="IM1421" s="49"/>
      <c r="IN1421" s="49"/>
      <c r="IO1421" s="49"/>
      <c r="IP1421" s="49"/>
      <c r="IQ1421" s="49"/>
      <c r="IR1421" s="49"/>
      <c r="IS1421" s="49"/>
      <c r="IT1421" s="49"/>
      <c r="IU1421" s="49"/>
      <c r="IV1421" s="49"/>
      <c r="IW1421" s="49"/>
    </row>
    <row r="1422" spans="1:257">
      <c r="A1422"/>
      <c r="FT1422"/>
      <c r="FU1422"/>
      <c r="HA1422" s="49"/>
      <c r="HB1422" s="49"/>
      <c r="HC1422" s="6"/>
      <c r="HD1422" s="257"/>
      <c r="HE1422" s="100"/>
      <c r="HF1422" s="98"/>
      <c r="HH1422" s="105"/>
      <c r="HI1422" s="78"/>
      <c r="HJ1422" s="70"/>
      <c r="HK1422" s="49"/>
      <c r="HL1422" s="49"/>
      <c r="HM1422" s="49"/>
      <c r="HN1422" s="49"/>
      <c r="HO1422" s="49"/>
      <c r="HP1422" s="49"/>
      <c r="HQ1422" s="49"/>
      <c r="HR1422" s="49"/>
      <c r="HS1422" s="49"/>
      <c r="HT1422" s="49"/>
      <c r="HU1422" s="49"/>
      <c r="HV1422" s="49"/>
      <c r="HW1422" s="49"/>
      <c r="HX1422" s="62"/>
      <c r="HY1422" s="62"/>
      <c r="HZ1422" s="62"/>
      <c r="IA1422" s="49"/>
      <c r="IB1422" s="62"/>
      <c r="IC1422" s="62"/>
      <c r="ID1422" s="62"/>
      <c r="IE1422" s="62"/>
      <c r="IF1422" s="62"/>
      <c r="IG1422" s="62"/>
      <c r="IH1422" s="62"/>
      <c r="II1422" s="49"/>
      <c r="IJ1422" s="49"/>
      <c r="IK1422" s="49"/>
      <c r="IL1422" s="49"/>
      <c r="IM1422" s="49"/>
      <c r="IN1422" s="49"/>
      <c r="IO1422" s="49"/>
      <c r="IP1422" s="49"/>
      <c r="IQ1422" s="49"/>
      <c r="IR1422" s="49"/>
      <c r="IS1422" s="49"/>
      <c r="IT1422" s="49"/>
      <c r="IU1422" s="49"/>
      <c r="IV1422" s="49"/>
      <c r="IW1422" s="49"/>
    </row>
    <row r="1423" spans="1:257">
      <c r="A1423"/>
      <c r="FT1423"/>
      <c r="FU1423"/>
      <c r="HA1423" s="49"/>
      <c r="HB1423" s="49"/>
      <c r="HC1423" s="6"/>
      <c r="HD1423" s="257"/>
      <c r="HE1423" s="100"/>
      <c r="HF1423" s="98"/>
      <c r="HH1423" s="105"/>
      <c r="HI1423" s="78"/>
      <c r="HJ1423" s="70"/>
      <c r="HK1423" s="49"/>
      <c r="HL1423" s="49"/>
      <c r="HM1423" s="49"/>
      <c r="HN1423" s="49"/>
      <c r="HO1423" s="49"/>
      <c r="HP1423" s="49"/>
      <c r="HQ1423" s="49"/>
      <c r="HR1423" s="49"/>
      <c r="HS1423" s="49"/>
      <c r="HT1423" s="49"/>
      <c r="HU1423" s="49"/>
      <c r="HV1423" s="49"/>
      <c r="HW1423" s="49"/>
      <c r="HX1423" s="49"/>
      <c r="HY1423" s="49"/>
      <c r="HZ1423" s="49"/>
      <c r="IA1423" s="49"/>
      <c r="IB1423" s="49"/>
      <c r="IC1423" s="49"/>
      <c r="ID1423" s="49"/>
      <c r="IE1423" s="49"/>
      <c r="IF1423" s="49"/>
      <c r="IG1423" s="62"/>
      <c r="IH1423" s="62"/>
      <c r="II1423" s="49"/>
      <c r="IJ1423" s="49"/>
      <c r="IK1423" s="49"/>
      <c r="IL1423" s="49"/>
      <c r="IM1423" s="49"/>
      <c r="IN1423" s="49"/>
      <c r="IO1423" s="49"/>
      <c r="IP1423" s="49"/>
      <c r="IQ1423" s="49"/>
      <c r="IR1423" s="49"/>
      <c r="IS1423" s="49"/>
      <c r="IT1423" s="49"/>
      <c r="IU1423" s="49"/>
      <c r="IV1423" s="49"/>
      <c r="IW1423" s="49"/>
    </row>
    <row r="1424" spans="1:257">
      <c r="A1424"/>
      <c r="FT1424"/>
      <c r="FU1424"/>
      <c r="HA1424" s="62"/>
      <c r="HB1424" s="62"/>
      <c r="HC1424" s="6"/>
      <c r="HD1424" s="257"/>
      <c r="HE1424" s="100"/>
      <c r="HF1424" s="98"/>
      <c r="HH1424" s="105"/>
      <c r="HI1424" s="78"/>
      <c r="HJ1424" s="73"/>
      <c r="HK1424" s="62"/>
      <c r="HL1424" s="62"/>
      <c r="HM1424" s="62"/>
      <c r="HN1424" s="62"/>
      <c r="HO1424" s="62"/>
      <c r="HP1424" s="62"/>
      <c r="HQ1424" s="62"/>
      <c r="HR1424" s="62"/>
      <c r="HS1424" s="62"/>
      <c r="HT1424" s="62"/>
      <c r="HU1424" s="62"/>
      <c r="HV1424" s="49"/>
      <c r="HW1424" s="49"/>
      <c r="HX1424" s="49"/>
      <c r="HY1424" s="49"/>
      <c r="HZ1424" s="49"/>
      <c r="IA1424" s="62"/>
      <c r="IB1424" s="49"/>
      <c r="IC1424" s="49"/>
      <c r="ID1424" s="49"/>
      <c r="IE1424" s="49"/>
      <c r="IF1424" s="49"/>
      <c r="IG1424" s="62"/>
      <c r="IH1424" s="62"/>
      <c r="II1424" s="62"/>
      <c r="IJ1424" s="49"/>
      <c r="IK1424" s="49"/>
      <c r="IL1424" s="49"/>
      <c r="IM1424" s="49"/>
      <c r="IN1424" s="49"/>
      <c r="IO1424" s="49"/>
      <c r="IP1424" s="49"/>
      <c r="IQ1424" s="49"/>
      <c r="IR1424" s="49"/>
      <c r="IS1424" s="49"/>
      <c r="IT1424" s="49"/>
      <c r="IU1424" s="49"/>
      <c r="IV1424" s="49"/>
      <c r="IW1424" s="49"/>
    </row>
    <row r="1425" spans="1:257">
      <c r="A1425"/>
      <c r="FT1425"/>
      <c r="FU1425"/>
      <c r="HA1425" s="62"/>
      <c r="HB1425" s="62"/>
      <c r="HC1425" s="6"/>
      <c r="HD1425" s="257"/>
      <c r="HE1425" s="100"/>
      <c r="HF1425" s="98"/>
      <c r="HH1425" s="105"/>
      <c r="HI1425" s="78"/>
      <c r="HJ1425" s="73"/>
      <c r="HK1425" s="62"/>
      <c r="HL1425" s="62"/>
      <c r="HM1425" s="62"/>
      <c r="HN1425" s="62"/>
      <c r="HO1425" s="62"/>
      <c r="HP1425" s="62"/>
      <c r="HQ1425" s="62"/>
      <c r="HR1425" s="62"/>
      <c r="HS1425" s="62"/>
      <c r="HT1425" s="62"/>
      <c r="HU1425" s="62"/>
      <c r="HV1425" s="49"/>
      <c r="HW1425" s="49"/>
      <c r="HX1425" s="49"/>
      <c r="HY1425" s="49"/>
      <c r="HZ1425" s="49"/>
      <c r="IA1425" s="62"/>
      <c r="IB1425" s="49"/>
      <c r="IC1425" s="49"/>
      <c r="ID1425" s="49"/>
      <c r="IE1425" s="49"/>
      <c r="IF1425" s="49"/>
      <c r="IG1425" s="49"/>
      <c r="IH1425" s="49"/>
      <c r="II1425" s="62"/>
      <c r="IJ1425" s="62"/>
      <c r="IK1425" s="62"/>
      <c r="IL1425" s="49"/>
      <c r="IM1425" s="49"/>
      <c r="IN1425" s="49"/>
      <c r="IO1425" s="49"/>
      <c r="IP1425" s="49"/>
      <c r="IQ1425" s="49"/>
      <c r="IR1425" s="49"/>
      <c r="IS1425" s="49"/>
      <c r="IT1425" s="49"/>
      <c r="IU1425" s="49"/>
      <c r="IV1425" s="49"/>
      <c r="IW1425" s="49"/>
    </row>
    <row r="1426" spans="1:257">
      <c r="A1426"/>
      <c r="FT1426"/>
      <c r="FU1426"/>
      <c r="HA1426" s="62"/>
      <c r="HB1426" s="62"/>
      <c r="HC1426" s="6"/>
      <c r="HD1426" s="257"/>
      <c r="HE1426" s="100"/>
      <c r="HF1426" s="98"/>
      <c r="HH1426" s="105"/>
      <c r="HI1426" s="78"/>
      <c r="HJ1426" s="73"/>
      <c r="HK1426" s="62"/>
      <c r="HL1426" s="62"/>
      <c r="HM1426" s="62"/>
      <c r="HN1426" s="62"/>
      <c r="HO1426" s="62"/>
      <c r="HP1426" s="62"/>
      <c r="HQ1426" s="62"/>
      <c r="HR1426" s="62"/>
      <c r="HS1426" s="62"/>
      <c r="HT1426" s="62"/>
      <c r="HU1426" s="62"/>
      <c r="HV1426" s="49"/>
      <c r="HW1426" s="49"/>
      <c r="HX1426" s="49"/>
      <c r="HY1426" s="49"/>
      <c r="HZ1426" s="49"/>
      <c r="IA1426" s="49"/>
      <c r="IB1426" s="62"/>
      <c r="IC1426" s="62"/>
      <c r="ID1426" s="62"/>
      <c r="IE1426" s="62"/>
      <c r="IF1426" s="62"/>
      <c r="IG1426" s="49"/>
      <c r="IH1426" s="49"/>
      <c r="II1426" s="62"/>
      <c r="IJ1426" s="62"/>
      <c r="IK1426" s="62"/>
      <c r="IL1426" s="49"/>
      <c r="IM1426" s="49"/>
      <c r="IN1426" s="49"/>
      <c r="IO1426" s="49"/>
      <c r="IP1426" s="49"/>
      <c r="IQ1426" s="49"/>
      <c r="IR1426" s="49"/>
      <c r="IS1426" s="49"/>
      <c r="IT1426" s="49"/>
      <c r="IU1426" s="49"/>
      <c r="IV1426" s="49"/>
      <c r="IW1426" s="49"/>
    </row>
    <row r="1427" spans="1:257">
      <c r="A1427"/>
      <c r="FT1427"/>
      <c r="FU1427"/>
      <c r="HA1427" s="49"/>
      <c r="HB1427" s="49"/>
      <c r="HC1427" s="6"/>
      <c r="HD1427" s="257"/>
      <c r="HE1427" s="100"/>
      <c r="HF1427" s="98"/>
      <c r="HH1427" s="105"/>
      <c r="HI1427" s="78"/>
      <c r="HJ1427" s="70"/>
      <c r="HK1427" s="49"/>
      <c r="HL1427" s="49"/>
      <c r="HM1427" s="49"/>
      <c r="HN1427" s="49"/>
      <c r="HO1427" s="49"/>
      <c r="HP1427" s="49"/>
      <c r="HQ1427" s="49"/>
      <c r="HR1427" s="49"/>
      <c r="HS1427" s="49"/>
      <c r="HT1427" s="49"/>
      <c r="HU1427" s="49"/>
      <c r="HV1427" s="49"/>
      <c r="HW1427" s="49"/>
      <c r="HX1427" s="49"/>
      <c r="HY1427" s="49"/>
      <c r="HZ1427" s="49"/>
      <c r="IA1427" s="49"/>
      <c r="IB1427" s="62"/>
      <c r="IC1427" s="62"/>
      <c r="ID1427" s="62"/>
      <c r="IE1427" s="62"/>
      <c r="IF1427" s="62"/>
      <c r="IG1427" s="49"/>
      <c r="IH1427" s="49"/>
      <c r="II1427" s="49"/>
      <c r="IJ1427" s="62"/>
      <c r="IK1427" s="62"/>
      <c r="IL1427" s="62"/>
      <c r="IM1427" s="62"/>
      <c r="IN1427" s="62"/>
      <c r="IO1427" s="62"/>
      <c r="IP1427" s="62"/>
      <c r="IQ1427" s="62"/>
      <c r="IR1427" s="62"/>
      <c r="IS1427" s="62"/>
      <c r="IT1427" s="62"/>
      <c r="IU1427" s="62"/>
      <c r="IV1427" s="62"/>
      <c r="IW1427" s="49"/>
    </row>
    <row r="1428" spans="1:257">
      <c r="A1428"/>
      <c r="FT1428"/>
      <c r="FU1428"/>
      <c r="HA1428" s="49"/>
      <c r="HB1428" s="49"/>
      <c r="HC1428" s="6"/>
      <c r="HD1428" s="257"/>
      <c r="HE1428" s="100"/>
      <c r="HF1428" s="98"/>
      <c r="HH1428" s="105"/>
      <c r="HI1428" s="78"/>
      <c r="HJ1428" s="70"/>
      <c r="HK1428" s="49"/>
      <c r="HL1428" s="49"/>
      <c r="HM1428" s="49"/>
      <c r="HN1428" s="49"/>
      <c r="HO1428" s="49"/>
      <c r="HP1428" s="49"/>
      <c r="HQ1428" s="49"/>
      <c r="HR1428" s="49"/>
      <c r="HS1428" s="49"/>
      <c r="HT1428" s="49"/>
      <c r="HU1428" s="49"/>
      <c r="HV1428" s="62"/>
      <c r="HW1428" s="62"/>
      <c r="HX1428" s="49"/>
      <c r="HY1428" s="49"/>
      <c r="HZ1428" s="49"/>
      <c r="IA1428" s="49"/>
      <c r="IB1428" s="49"/>
      <c r="IC1428" s="49"/>
      <c r="ID1428" s="49"/>
      <c r="IE1428" s="49"/>
      <c r="IF1428" s="49"/>
      <c r="IG1428" s="62"/>
      <c r="IH1428" s="62"/>
      <c r="II1428" s="49"/>
      <c r="IJ1428" s="49"/>
      <c r="IK1428" s="49"/>
      <c r="IL1428" s="62"/>
      <c r="IM1428" s="62"/>
      <c r="IN1428" s="62"/>
      <c r="IO1428" s="62"/>
      <c r="IP1428" s="62"/>
      <c r="IQ1428" s="62"/>
      <c r="IR1428" s="62"/>
      <c r="IS1428" s="62"/>
      <c r="IT1428" s="62"/>
      <c r="IU1428" s="62"/>
      <c r="IV1428" s="62"/>
      <c r="IW1428" s="62"/>
    </row>
    <row r="1429" spans="1:257">
      <c r="A1429"/>
      <c r="FT1429"/>
      <c r="FU1429"/>
      <c r="HA1429" s="49"/>
      <c r="HB1429" s="49"/>
      <c r="HC1429" s="6"/>
      <c r="HD1429" s="257"/>
      <c r="HE1429" s="100"/>
      <c r="HF1429" s="98"/>
      <c r="HH1429" s="105"/>
      <c r="HI1429" s="78"/>
      <c r="HJ1429" s="70"/>
      <c r="HK1429" s="49"/>
      <c r="HL1429" s="49"/>
      <c r="HM1429" s="49"/>
      <c r="HN1429" s="49"/>
      <c r="HO1429" s="49"/>
      <c r="HP1429" s="49"/>
      <c r="HQ1429" s="49"/>
      <c r="HR1429" s="49"/>
      <c r="HS1429" s="49"/>
      <c r="HT1429" s="49"/>
      <c r="HU1429" s="49"/>
      <c r="HV1429" s="62"/>
      <c r="HW1429" s="62"/>
      <c r="HX1429" s="62"/>
      <c r="HY1429" s="62"/>
      <c r="HZ1429" s="62"/>
      <c r="IA1429" s="49"/>
      <c r="IB1429" s="49"/>
      <c r="IC1429" s="49"/>
      <c r="ID1429" s="49"/>
      <c r="IE1429" s="49"/>
      <c r="IF1429" s="49"/>
      <c r="IG1429" s="62"/>
      <c r="IH1429" s="62"/>
      <c r="II1429" s="62"/>
      <c r="IJ1429" s="49"/>
      <c r="IK1429" s="49"/>
      <c r="IL1429" s="62"/>
      <c r="IM1429" s="62"/>
      <c r="IN1429" s="62"/>
      <c r="IO1429" s="62"/>
      <c r="IP1429" s="62"/>
      <c r="IQ1429" s="62"/>
      <c r="IR1429" s="62"/>
      <c r="IS1429" s="62"/>
      <c r="IT1429" s="62"/>
      <c r="IU1429" s="62"/>
      <c r="IV1429" s="62"/>
      <c r="IW1429" s="62"/>
    </row>
    <row r="1430" spans="1:257">
      <c r="A1430"/>
      <c r="FT1430"/>
      <c r="FU1430"/>
      <c r="HA1430" s="62"/>
      <c r="HB1430" s="62"/>
      <c r="HC1430" s="6"/>
      <c r="HD1430" s="257"/>
      <c r="HE1430" s="100"/>
      <c r="HF1430" s="98"/>
      <c r="HH1430" s="105"/>
      <c r="HI1430" s="78"/>
      <c r="HJ1430" s="73"/>
      <c r="HK1430" s="62"/>
      <c r="HL1430" s="62"/>
      <c r="HM1430" s="62"/>
      <c r="HN1430" s="62"/>
      <c r="HO1430" s="62"/>
      <c r="HP1430" s="62"/>
      <c r="HQ1430" s="62"/>
      <c r="HR1430" s="62"/>
      <c r="HS1430" s="62"/>
      <c r="HT1430" s="62"/>
      <c r="HU1430" s="62"/>
      <c r="HV1430" s="62"/>
      <c r="HW1430" s="62"/>
      <c r="HX1430" s="62"/>
      <c r="HY1430" s="62"/>
      <c r="HZ1430" s="62"/>
      <c r="IA1430" s="49"/>
      <c r="IB1430" s="49"/>
      <c r="IC1430" s="49"/>
      <c r="ID1430" s="49"/>
      <c r="IE1430" s="49"/>
      <c r="IF1430" s="49"/>
      <c r="IG1430" s="49"/>
      <c r="IH1430" s="49"/>
      <c r="II1430" s="62"/>
      <c r="IJ1430" s="62"/>
      <c r="IK1430" s="62"/>
      <c r="IL1430" s="62"/>
      <c r="IM1430" s="62"/>
      <c r="IN1430" s="62"/>
      <c r="IO1430" s="62"/>
      <c r="IP1430" s="62"/>
      <c r="IQ1430" s="62"/>
      <c r="IR1430" s="62"/>
      <c r="IS1430" s="62"/>
      <c r="IT1430" s="62"/>
      <c r="IU1430" s="62"/>
      <c r="IV1430" s="62"/>
      <c r="IW1430" s="62"/>
    </row>
    <row r="1431" spans="1:257">
      <c r="A1431"/>
      <c r="FT1431"/>
      <c r="FU1431"/>
      <c r="HA1431" s="62"/>
      <c r="HB1431" s="62"/>
      <c r="HC1431" s="6"/>
      <c r="HD1431" s="255"/>
      <c r="HE1431" s="101"/>
      <c r="HF1431" s="99"/>
      <c r="HH1431" s="106"/>
      <c r="HI1431" s="78"/>
      <c r="HJ1431" s="73"/>
      <c r="HK1431" s="62"/>
      <c r="HL1431" s="62"/>
      <c r="HM1431" s="62"/>
      <c r="HN1431" s="62"/>
      <c r="HO1431" s="62"/>
      <c r="HP1431" s="62"/>
      <c r="HQ1431" s="62"/>
      <c r="HR1431" s="62"/>
      <c r="HS1431" s="62"/>
      <c r="HT1431" s="62"/>
      <c r="HU1431" s="62"/>
      <c r="HV1431" s="49"/>
      <c r="HW1431" s="49"/>
      <c r="HX1431" s="62"/>
      <c r="HY1431" s="62"/>
      <c r="HZ1431" s="62"/>
      <c r="IA1431" s="49"/>
      <c r="IB1431" s="49"/>
      <c r="IC1431" s="49"/>
      <c r="ID1431" s="49"/>
      <c r="IE1431" s="49"/>
      <c r="IF1431" s="49"/>
      <c r="IG1431" s="49"/>
      <c r="IH1431" s="49"/>
      <c r="II1431" s="49"/>
      <c r="IJ1431" s="62"/>
      <c r="IK1431" s="62"/>
      <c r="IL1431" s="62"/>
      <c r="IM1431" s="62"/>
      <c r="IN1431" s="62"/>
      <c r="IO1431" s="62"/>
      <c r="IP1431" s="62"/>
      <c r="IQ1431" s="62"/>
      <c r="IR1431" s="62"/>
      <c r="IS1431" s="62"/>
      <c r="IT1431" s="62"/>
      <c r="IU1431" s="62"/>
      <c r="IV1431" s="62"/>
      <c r="IW1431" s="62"/>
    </row>
    <row r="1432" spans="1:257">
      <c r="A1432"/>
      <c r="FT1432"/>
      <c r="FU1432"/>
      <c r="HA1432" s="49"/>
      <c r="HB1432" s="49"/>
      <c r="HC1432" s="6"/>
      <c r="HD1432" s="257"/>
      <c r="HE1432" s="100"/>
      <c r="HF1432" s="98"/>
      <c r="HH1432" s="105"/>
      <c r="HI1432" s="78"/>
      <c r="HJ1432" s="70"/>
      <c r="HK1432" s="49"/>
      <c r="HL1432" s="49"/>
      <c r="HM1432" s="49"/>
      <c r="HN1432" s="49"/>
      <c r="HO1432" s="49"/>
      <c r="HP1432" s="49"/>
      <c r="HQ1432" s="49"/>
      <c r="HR1432" s="49"/>
      <c r="HS1432" s="49"/>
      <c r="HT1432" s="49"/>
      <c r="HU1432" s="49"/>
      <c r="HV1432" s="49"/>
      <c r="HW1432" s="49"/>
      <c r="HX1432" s="49"/>
      <c r="HY1432" s="49"/>
      <c r="HZ1432" s="49"/>
      <c r="IA1432" s="62"/>
      <c r="IB1432" s="49"/>
      <c r="IC1432" s="49"/>
      <c r="ID1432" s="49"/>
      <c r="IE1432" s="49"/>
      <c r="IF1432" s="49"/>
      <c r="IG1432" s="49"/>
      <c r="IH1432" s="49"/>
      <c r="II1432" s="49"/>
      <c r="IJ1432" s="49"/>
      <c r="IK1432" s="49"/>
      <c r="IL1432" s="49"/>
      <c r="IM1432" s="49"/>
      <c r="IN1432" s="49"/>
      <c r="IO1432" s="49"/>
      <c r="IP1432" s="49"/>
      <c r="IQ1432" s="49"/>
      <c r="IR1432" s="49"/>
      <c r="IS1432" s="49"/>
      <c r="IT1432" s="49"/>
      <c r="IU1432" s="49"/>
      <c r="IV1432" s="49"/>
      <c r="IW1432" s="49"/>
    </row>
    <row r="1433" spans="1:257">
      <c r="A1433"/>
      <c r="FT1433"/>
      <c r="FU1433"/>
      <c r="HA1433" s="49"/>
      <c r="HB1433" s="49"/>
      <c r="HC1433" s="6"/>
      <c r="HD1433" s="257"/>
      <c r="HE1433" s="100"/>
      <c r="HF1433" s="98"/>
      <c r="HH1433" s="105"/>
      <c r="HI1433" s="78"/>
      <c r="HJ1433" s="70"/>
      <c r="HK1433" s="49"/>
      <c r="HL1433" s="49"/>
      <c r="HM1433" s="49"/>
      <c r="HN1433" s="49"/>
      <c r="HO1433" s="49"/>
      <c r="HP1433" s="49"/>
      <c r="HQ1433" s="49"/>
      <c r="HR1433" s="49"/>
      <c r="HS1433" s="49"/>
      <c r="HT1433" s="49"/>
      <c r="HU1433" s="49"/>
      <c r="HV1433" s="49"/>
      <c r="HW1433" s="49"/>
      <c r="HX1433" s="49"/>
      <c r="HY1433" s="49"/>
      <c r="HZ1433" s="49"/>
      <c r="IA1433" s="62"/>
      <c r="IB1433" s="49"/>
      <c r="IC1433" s="49"/>
      <c r="ID1433" s="49"/>
      <c r="IE1433" s="49"/>
      <c r="IF1433" s="49"/>
      <c r="IG1433" s="49"/>
      <c r="IH1433" s="49"/>
      <c r="II1433" s="49"/>
      <c r="IJ1433" s="49"/>
      <c r="IK1433" s="49"/>
      <c r="IL1433" s="49"/>
      <c r="IM1433" s="49"/>
      <c r="IN1433" s="49"/>
      <c r="IO1433" s="49"/>
      <c r="IP1433" s="49"/>
      <c r="IQ1433" s="49"/>
      <c r="IR1433" s="49"/>
      <c r="IS1433" s="49"/>
      <c r="IT1433" s="49"/>
      <c r="IU1433" s="49"/>
      <c r="IV1433" s="49"/>
      <c r="IW1433" s="49"/>
    </row>
    <row r="1434" spans="1:257">
      <c r="A1434"/>
      <c r="FT1434"/>
      <c r="FU1434"/>
      <c r="HA1434" s="49"/>
      <c r="HB1434" s="49"/>
      <c r="HC1434" s="6"/>
      <c r="HD1434" s="257"/>
      <c r="HE1434" s="100"/>
      <c r="HF1434" s="98"/>
      <c r="HH1434" s="105"/>
      <c r="HI1434" s="78"/>
      <c r="HJ1434" s="70"/>
      <c r="HK1434" s="49"/>
      <c r="HL1434" s="49"/>
      <c r="HM1434" s="49"/>
      <c r="HN1434" s="49"/>
      <c r="HO1434" s="49"/>
      <c r="HP1434" s="49"/>
      <c r="HQ1434" s="49"/>
      <c r="HR1434" s="49"/>
      <c r="HS1434" s="49"/>
      <c r="HT1434" s="49"/>
      <c r="HU1434" s="49"/>
      <c r="HV1434" s="62"/>
      <c r="HW1434" s="62"/>
      <c r="HX1434" s="49"/>
      <c r="HY1434" s="49"/>
      <c r="HZ1434" s="49"/>
      <c r="IA1434" s="62"/>
      <c r="IB1434" s="62"/>
      <c r="IC1434" s="62"/>
      <c r="ID1434" s="62"/>
      <c r="IE1434" s="62"/>
      <c r="IF1434" s="62"/>
      <c r="IG1434" s="49"/>
      <c r="IH1434" s="49"/>
      <c r="II1434" s="49"/>
      <c r="IJ1434" s="49"/>
      <c r="IK1434" s="49"/>
      <c r="IL1434" s="49"/>
      <c r="IM1434" s="49"/>
      <c r="IN1434" s="49"/>
      <c r="IO1434" s="49"/>
      <c r="IP1434" s="49"/>
      <c r="IQ1434" s="49"/>
      <c r="IR1434" s="49"/>
      <c r="IS1434" s="49"/>
      <c r="IT1434" s="49"/>
      <c r="IU1434" s="49"/>
      <c r="IV1434" s="49"/>
      <c r="IW1434" s="49"/>
    </row>
    <row r="1435" spans="1:257">
      <c r="A1435"/>
      <c r="FT1435"/>
      <c r="FU1435"/>
      <c r="HA1435" s="49"/>
      <c r="HB1435" s="49"/>
      <c r="HC1435" s="6"/>
      <c r="HD1435" s="257"/>
      <c r="HE1435" s="100"/>
      <c r="HF1435" s="98"/>
      <c r="HH1435" s="105"/>
      <c r="HI1435" s="78"/>
      <c r="HJ1435" s="70"/>
      <c r="HK1435" s="49"/>
      <c r="HL1435" s="49"/>
      <c r="HM1435" s="49"/>
      <c r="HN1435" s="49"/>
      <c r="HO1435" s="49"/>
      <c r="HP1435" s="49"/>
      <c r="HQ1435" s="49"/>
      <c r="HR1435" s="49"/>
      <c r="HS1435" s="49"/>
      <c r="HT1435" s="49"/>
      <c r="HU1435" s="49"/>
      <c r="HV1435" s="62"/>
      <c r="HW1435" s="62"/>
      <c r="HX1435" s="62"/>
      <c r="HY1435" s="62"/>
      <c r="HZ1435" s="62"/>
      <c r="IA1435" s="49"/>
      <c r="IB1435" s="62"/>
      <c r="IC1435" s="62"/>
      <c r="ID1435" s="62"/>
      <c r="IE1435" s="62"/>
      <c r="IF1435" s="62"/>
      <c r="IG1435" s="49"/>
      <c r="IH1435" s="49"/>
      <c r="II1435" s="49"/>
      <c r="IJ1435" s="49"/>
      <c r="IK1435" s="49"/>
      <c r="IL1435" s="49"/>
      <c r="IM1435" s="49"/>
      <c r="IN1435" s="49"/>
      <c r="IO1435" s="49"/>
      <c r="IP1435" s="49"/>
      <c r="IQ1435" s="49"/>
      <c r="IR1435" s="49"/>
      <c r="IS1435" s="49"/>
      <c r="IT1435" s="49"/>
      <c r="IU1435" s="49"/>
      <c r="IV1435" s="49"/>
      <c r="IW1435" s="49"/>
    </row>
    <row r="1436" spans="1:257">
      <c r="A1436"/>
      <c r="FT1436"/>
      <c r="FU1436"/>
      <c r="HA1436" s="49"/>
      <c r="HB1436" s="49"/>
      <c r="HC1436" s="6"/>
      <c r="HD1436" s="257"/>
      <c r="HE1436" s="100"/>
      <c r="HF1436" s="98"/>
      <c r="HH1436" s="105"/>
      <c r="HI1436" s="78"/>
      <c r="HJ1436" s="70"/>
      <c r="HK1436" s="49"/>
      <c r="HL1436" s="49"/>
      <c r="HM1436" s="49"/>
      <c r="HN1436" s="49"/>
      <c r="HO1436" s="49"/>
      <c r="HP1436" s="49"/>
      <c r="HQ1436" s="49"/>
      <c r="HR1436" s="49"/>
      <c r="HS1436" s="49"/>
      <c r="HT1436" s="49"/>
      <c r="HU1436" s="49"/>
      <c r="HV1436" s="49"/>
      <c r="HW1436" s="49"/>
      <c r="HX1436" s="62"/>
      <c r="HY1436" s="62"/>
      <c r="HZ1436" s="62"/>
      <c r="IA1436" s="49"/>
      <c r="IB1436" s="62"/>
      <c r="IC1436" s="62"/>
      <c r="ID1436" s="62"/>
      <c r="IE1436" s="62"/>
      <c r="IF1436" s="62"/>
      <c r="IG1436" s="62"/>
      <c r="IH1436" s="62"/>
      <c r="II1436" s="49"/>
      <c r="IJ1436" s="49"/>
      <c r="IK1436" s="49"/>
      <c r="IL1436" s="49"/>
      <c r="IM1436" s="49"/>
      <c r="IN1436" s="49"/>
      <c r="IO1436" s="49"/>
      <c r="IP1436" s="49"/>
      <c r="IQ1436" s="49"/>
      <c r="IR1436" s="49"/>
      <c r="IS1436" s="49"/>
      <c r="IT1436" s="49"/>
      <c r="IU1436" s="49"/>
      <c r="IV1436" s="49"/>
      <c r="IW1436" s="49"/>
    </row>
    <row r="1437" spans="1:257">
      <c r="A1437"/>
      <c r="FT1437"/>
      <c r="FU1437"/>
      <c r="HA1437" s="49"/>
      <c r="HB1437" s="49"/>
      <c r="HC1437" s="6"/>
      <c r="HD1437" s="257"/>
      <c r="HE1437" s="100"/>
      <c r="HF1437" s="98"/>
      <c r="HH1437" s="105"/>
      <c r="HI1437" s="78"/>
      <c r="HJ1437" s="70"/>
      <c r="HK1437" s="49"/>
      <c r="HL1437" s="49"/>
      <c r="HM1437" s="49"/>
      <c r="HN1437" s="49"/>
      <c r="HO1437" s="49"/>
      <c r="HP1437" s="49"/>
      <c r="HQ1437" s="49"/>
      <c r="HR1437" s="49"/>
      <c r="HS1437" s="49"/>
      <c r="HT1437" s="49"/>
      <c r="HU1437" s="49"/>
      <c r="HV1437" s="49"/>
      <c r="HW1437" s="49"/>
      <c r="HX1437" s="49"/>
      <c r="HY1437" s="49"/>
      <c r="HZ1437" s="49"/>
      <c r="IA1437" s="49"/>
      <c r="IB1437" s="49"/>
      <c r="IC1437" s="49"/>
      <c r="ID1437" s="49"/>
      <c r="IE1437" s="49"/>
      <c r="IF1437" s="49"/>
      <c r="IG1437" s="62"/>
      <c r="IH1437" s="62"/>
      <c r="II1437" s="49"/>
      <c r="IJ1437" s="49"/>
      <c r="IK1437" s="49"/>
      <c r="IL1437" s="49"/>
      <c r="IM1437" s="49"/>
      <c r="IN1437" s="49"/>
      <c r="IO1437" s="49"/>
      <c r="IP1437" s="49"/>
      <c r="IQ1437" s="49"/>
      <c r="IR1437" s="49"/>
      <c r="IS1437" s="49"/>
      <c r="IT1437" s="49"/>
      <c r="IU1437" s="49"/>
      <c r="IV1437" s="49"/>
      <c r="IW1437" s="49"/>
    </row>
    <row r="1438" spans="1:257">
      <c r="A1438"/>
      <c r="FT1438"/>
      <c r="FU1438"/>
      <c r="HA1438" s="62"/>
      <c r="HB1438" s="62"/>
      <c r="HC1438" s="6"/>
      <c r="HD1438" s="257"/>
      <c r="HE1438" s="100"/>
      <c r="HF1438" s="98"/>
      <c r="HH1438" s="105"/>
      <c r="HI1438" s="78"/>
      <c r="HJ1438" s="73"/>
      <c r="HK1438" s="62"/>
      <c r="HL1438" s="62"/>
      <c r="HM1438" s="62"/>
      <c r="HN1438" s="62"/>
      <c r="HO1438" s="62"/>
      <c r="HP1438" s="62"/>
      <c r="HQ1438" s="62"/>
      <c r="HR1438" s="62"/>
      <c r="HS1438" s="62"/>
      <c r="HT1438" s="62"/>
      <c r="HU1438" s="62"/>
      <c r="HV1438" s="49"/>
      <c r="HW1438" s="49"/>
      <c r="HX1438" s="49"/>
      <c r="HY1438" s="49"/>
      <c r="HZ1438" s="49"/>
      <c r="IA1438" s="62"/>
      <c r="IB1438" s="49"/>
      <c r="IC1438" s="49"/>
      <c r="ID1438" s="49"/>
      <c r="IE1438" s="49"/>
      <c r="IF1438" s="49"/>
      <c r="IG1438" s="62"/>
      <c r="IH1438" s="62"/>
      <c r="II1438" s="62"/>
      <c r="IJ1438" s="49"/>
      <c r="IK1438" s="49"/>
      <c r="IL1438" s="49"/>
      <c r="IM1438" s="49"/>
      <c r="IN1438" s="49"/>
      <c r="IO1438" s="49"/>
      <c r="IP1438" s="49"/>
      <c r="IQ1438" s="49"/>
      <c r="IR1438" s="49"/>
      <c r="IS1438" s="49"/>
      <c r="IT1438" s="49"/>
      <c r="IU1438" s="49"/>
      <c r="IV1438" s="49"/>
      <c r="IW1438" s="49"/>
    </row>
    <row r="1439" spans="1:257">
      <c r="A1439"/>
      <c r="FT1439"/>
      <c r="FU1439"/>
      <c r="HA1439" s="62"/>
      <c r="HB1439" s="62"/>
      <c r="HC1439" s="6"/>
      <c r="HD1439" s="257"/>
      <c r="HE1439" s="100"/>
      <c r="HF1439" s="98"/>
      <c r="HH1439" s="105"/>
      <c r="HI1439" s="78"/>
      <c r="HJ1439" s="73"/>
      <c r="HK1439" s="62"/>
      <c r="HL1439" s="62"/>
      <c r="HM1439" s="62"/>
      <c r="HN1439" s="62"/>
      <c r="HO1439" s="62"/>
      <c r="HP1439" s="62"/>
      <c r="HQ1439" s="62"/>
      <c r="HR1439" s="62"/>
      <c r="HS1439" s="62"/>
      <c r="HT1439" s="62"/>
      <c r="HU1439" s="62"/>
      <c r="HV1439" s="49"/>
      <c r="HW1439" s="49"/>
      <c r="HX1439" s="49"/>
      <c r="HY1439" s="49"/>
      <c r="HZ1439" s="49"/>
      <c r="IA1439" s="62"/>
      <c r="IB1439" s="49"/>
      <c r="IC1439" s="49"/>
      <c r="ID1439" s="49"/>
      <c r="IE1439" s="49"/>
      <c r="IF1439" s="49"/>
      <c r="IG1439" s="49"/>
      <c r="IH1439" s="49"/>
      <c r="II1439" s="62"/>
      <c r="IJ1439" s="62"/>
      <c r="IK1439" s="62"/>
      <c r="IL1439" s="49"/>
      <c r="IM1439" s="49"/>
      <c r="IN1439" s="49"/>
      <c r="IO1439" s="49"/>
      <c r="IP1439" s="49"/>
      <c r="IQ1439" s="49"/>
      <c r="IR1439" s="49"/>
      <c r="IS1439" s="49"/>
      <c r="IT1439" s="49"/>
      <c r="IU1439" s="49"/>
      <c r="IV1439" s="49"/>
      <c r="IW1439" s="49"/>
    </row>
    <row r="1440" spans="1:257">
      <c r="A1440"/>
      <c r="FT1440"/>
      <c r="FU1440"/>
      <c r="HA1440" s="62"/>
      <c r="HB1440" s="62"/>
      <c r="HC1440" s="6"/>
      <c r="HD1440" s="257"/>
      <c r="HE1440" s="100"/>
      <c r="HF1440" s="98"/>
      <c r="HH1440" s="105"/>
      <c r="HI1440" s="78"/>
      <c r="HJ1440" s="73"/>
      <c r="HK1440" s="62"/>
      <c r="HL1440" s="62"/>
      <c r="HM1440" s="62"/>
      <c r="HN1440" s="62"/>
      <c r="HO1440" s="62"/>
      <c r="HP1440" s="62"/>
      <c r="HQ1440" s="62"/>
      <c r="HR1440" s="62"/>
      <c r="HS1440" s="62"/>
      <c r="HT1440" s="62"/>
      <c r="HU1440" s="62"/>
      <c r="HV1440" s="49"/>
      <c r="HW1440" s="49"/>
      <c r="HX1440" s="49"/>
      <c r="HY1440" s="49"/>
      <c r="HZ1440" s="49"/>
      <c r="IA1440" s="49"/>
      <c r="IB1440" s="62"/>
      <c r="IC1440" s="62"/>
      <c r="ID1440" s="62"/>
      <c r="IE1440" s="62"/>
      <c r="IF1440" s="62"/>
      <c r="IG1440" s="49"/>
      <c r="IH1440" s="49"/>
      <c r="II1440" s="62"/>
      <c r="IJ1440" s="62"/>
      <c r="IK1440" s="62"/>
      <c r="IL1440" s="49"/>
      <c r="IM1440" s="49"/>
      <c r="IN1440" s="49"/>
      <c r="IO1440" s="49"/>
      <c r="IP1440" s="49"/>
      <c r="IQ1440" s="49"/>
      <c r="IR1440" s="49"/>
      <c r="IS1440" s="49"/>
      <c r="IT1440" s="49"/>
      <c r="IU1440" s="49"/>
      <c r="IV1440" s="49"/>
      <c r="IW1440" s="49"/>
    </row>
    <row r="1441" spans="1:257">
      <c r="A1441"/>
      <c r="FT1441"/>
      <c r="FU1441"/>
      <c r="HA1441" s="49"/>
      <c r="HB1441" s="49"/>
      <c r="HC1441" s="6"/>
      <c r="HD1441" s="257"/>
      <c r="HE1441" s="100"/>
      <c r="HF1441" s="98"/>
      <c r="HH1441" s="105"/>
      <c r="HI1441" s="78"/>
      <c r="HJ1441" s="70"/>
      <c r="HK1441" s="49"/>
      <c r="HL1441" s="49"/>
      <c r="HM1441" s="49"/>
      <c r="HN1441" s="49"/>
      <c r="HO1441" s="49"/>
      <c r="HP1441" s="49"/>
      <c r="HQ1441" s="49"/>
      <c r="HR1441" s="49"/>
      <c r="HS1441" s="49"/>
      <c r="HT1441" s="49"/>
      <c r="HU1441" s="49"/>
      <c r="HV1441" s="49"/>
      <c r="HW1441" s="49"/>
      <c r="HX1441" s="49"/>
      <c r="HY1441" s="49"/>
      <c r="HZ1441" s="49"/>
      <c r="IA1441" s="49"/>
      <c r="IB1441" s="62"/>
      <c r="IC1441" s="62"/>
      <c r="ID1441" s="62"/>
      <c r="IE1441" s="62"/>
      <c r="IF1441" s="62"/>
      <c r="IG1441" s="49"/>
      <c r="IH1441" s="49"/>
      <c r="II1441" s="49"/>
      <c r="IJ1441" s="62"/>
      <c r="IK1441" s="62"/>
      <c r="IL1441" s="62"/>
      <c r="IM1441" s="62"/>
      <c r="IN1441" s="62"/>
      <c r="IO1441" s="62"/>
      <c r="IP1441" s="62"/>
      <c r="IQ1441" s="62"/>
      <c r="IR1441" s="62"/>
      <c r="IS1441" s="62"/>
      <c r="IT1441" s="62"/>
      <c r="IU1441" s="62"/>
      <c r="IV1441" s="62"/>
      <c r="IW1441" s="49"/>
    </row>
    <row r="1442" spans="1:257">
      <c r="A1442"/>
      <c r="FT1442"/>
      <c r="FU1442"/>
      <c r="HA1442" s="49"/>
      <c r="HB1442" s="49"/>
      <c r="HC1442" s="6"/>
      <c r="HD1442" s="257"/>
      <c r="HE1442" s="100"/>
      <c r="HF1442" s="98"/>
      <c r="HH1442" s="105"/>
      <c r="HI1442" s="78"/>
      <c r="HJ1442" s="70"/>
      <c r="HK1442" s="49"/>
      <c r="HL1442" s="49"/>
      <c r="HM1442" s="49"/>
      <c r="HN1442" s="49"/>
      <c r="HO1442" s="49"/>
      <c r="HP1442" s="49"/>
      <c r="HQ1442" s="49"/>
      <c r="HR1442" s="49"/>
      <c r="HS1442" s="49"/>
      <c r="HT1442" s="49"/>
      <c r="HU1442" s="49"/>
      <c r="HV1442" s="62"/>
      <c r="HW1442" s="62"/>
      <c r="HX1442" s="49"/>
      <c r="HY1442" s="49"/>
      <c r="HZ1442" s="49"/>
      <c r="IA1442" s="49"/>
      <c r="IB1442" s="49"/>
      <c r="IC1442" s="49"/>
      <c r="ID1442" s="49"/>
      <c r="IE1442" s="49"/>
      <c r="IF1442" s="49"/>
      <c r="IG1442" s="62"/>
      <c r="IH1442" s="62"/>
      <c r="II1442" s="49"/>
      <c r="IJ1442" s="49"/>
      <c r="IK1442" s="49"/>
      <c r="IL1442" s="62"/>
      <c r="IM1442" s="62"/>
      <c r="IN1442" s="62"/>
      <c r="IO1442" s="62"/>
      <c r="IP1442" s="62"/>
      <c r="IQ1442" s="62"/>
      <c r="IR1442" s="62"/>
      <c r="IS1442" s="62"/>
      <c r="IT1442" s="62"/>
      <c r="IU1442" s="62"/>
      <c r="IV1442" s="62"/>
      <c r="IW1442" s="62"/>
    </row>
    <row r="1443" spans="1:257">
      <c r="A1443"/>
      <c r="FT1443"/>
      <c r="FU1443"/>
      <c r="HA1443" s="49"/>
      <c r="HB1443" s="49"/>
      <c r="HC1443" s="6"/>
      <c r="HD1443" s="257"/>
      <c r="HE1443" s="100"/>
      <c r="HF1443" s="98"/>
      <c r="HH1443" s="105"/>
      <c r="HI1443" s="78"/>
      <c r="HJ1443" s="70"/>
      <c r="HK1443" s="49"/>
      <c r="HL1443" s="49"/>
      <c r="HM1443" s="49"/>
      <c r="HN1443" s="49"/>
      <c r="HO1443" s="49"/>
      <c r="HP1443" s="49"/>
      <c r="HQ1443" s="49"/>
      <c r="HR1443" s="49"/>
      <c r="HS1443" s="49"/>
      <c r="HT1443" s="49"/>
      <c r="HU1443" s="49"/>
      <c r="HV1443" s="62"/>
      <c r="HW1443" s="62"/>
      <c r="HX1443" s="62"/>
      <c r="HY1443" s="62"/>
      <c r="HZ1443" s="62"/>
      <c r="IA1443" s="49"/>
      <c r="IB1443" s="49"/>
      <c r="IC1443" s="49"/>
      <c r="ID1443" s="49"/>
      <c r="IE1443" s="49"/>
      <c r="IF1443" s="49"/>
      <c r="IG1443" s="62"/>
      <c r="IH1443" s="62"/>
      <c r="II1443" s="62"/>
      <c r="IJ1443" s="49"/>
      <c r="IK1443" s="49"/>
      <c r="IL1443" s="62"/>
      <c r="IM1443" s="62"/>
      <c r="IN1443" s="62"/>
      <c r="IO1443" s="62"/>
      <c r="IP1443" s="62"/>
      <c r="IQ1443" s="62"/>
      <c r="IR1443" s="62"/>
      <c r="IS1443" s="62"/>
      <c r="IT1443" s="62"/>
      <c r="IU1443" s="62"/>
      <c r="IV1443" s="62"/>
      <c r="IW1443" s="62"/>
    </row>
    <row r="1444" spans="1:257">
      <c r="A1444"/>
      <c r="FT1444"/>
      <c r="FU1444"/>
      <c r="HA1444" s="62"/>
      <c r="HB1444" s="62"/>
      <c r="HC1444" s="6"/>
      <c r="HD1444" s="257"/>
      <c r="HE1444" s="100"/>
      <c r="HF1444" s="98"/>
      <c r="HH1444" s="105"/>
      <c r="HI1444" s="78"/>
      <c r="HJ1444" s="73"/>
      <c r="HK1444" s="62"/>
      <c r="HL1444" s="62"/>
      <c r="HM1444" s="62"/>
      <c r="HN1444" s="62"/>
      <c r="HO1444" s="62"/>
      <c r="HP1444" s="62"/>
      <c r="HQ1444" s="62"/>
      <c r="HR1444" s="62"/>
      <c r="HS1444" s="62"/>
      <c r="HT1444" s="62"/>
      <c r="HU1444" s="62"/>
      <c r="HV1444" s="62"/>
      <c r="HW1444" s="62"/>
      <c r="HX1444" s="62"/>
      <c r="HY1444" s="62"/>
      <c r="HZ1444" s="62"/>
      <c r="IA1444" s="49"/>
      <c r="IB1444" s="49"/>
      <c r="IC1444" s="49"/>
      <c r="ID1444" s="49"/>
      <c r="IE1444" s="49"/>
      <c r="IF1444" s="49"/>
      <c r="IG1444" s="49"/>
      <c r="IH1444" s="49"/>
      <c r="II1444" s="62"/>
      <c r="IJ1444" s="62"/>
      <c r="IK1444" s="62"/>
      <c r="IL1444" s="62"/>
      <c r="IM1444" s="62"/>
      <c r="IN1444" s="62"/>
      <c r="IO1444" s="62"/>
      <c r="IP1444" s="62"/>
      <c r="IQ1444" s="62"/>
      <c r="IR1444" s="62"/>
      <c r="IS1444" s="62"/>
      <c r="IT1444" s="62"/>
      <c r="IU1444" s="62"/>
      <c r="IV1444" s="62"/>
      <c r="IW1444" s="62"/>
    </row>
    <row r="1445" spans="1:257">
      <c r="A1445"/>
      <c r="FT1445"/>
      <c r="FU1445"/>
      <c r="HA1445" s="62"/>
      <c r="HB1445" s="62"/>
      <c r="HC1445" s="6"/>
      <c r="HD1445" s="255"/>
      <c r="HE1445" s="101"/>
      <c r="HF1445" s="99"/>
      <c r="HH1445" s="106"/>
      <c r="HI1445" s="78"/>
      <c r="HJ1445" s="73"/>
      <c r="HK1445" s="62"/>
      <c r="HL1445" s="62"/>
      <c r="HM1445" s="62"/>
      <c r="HN1445" s="62"/>
      <c r="HO1445" s="62"/>
      <c r="HP1445" s="62"/>
      <c r="HQ1445" s="62"/>
      <c r="HR1445" s="62"/>
      <c r="HS1445" s="62"/>
      <c r="HT1445" s="62"/>
      <c r="HU1445" s="62"/>
      <c r="HV1445" s="49"/>
      <c r="HW1445" s="49"/>
      <c r="HX1445" s="62"/>
      <c r="HY1445" s="62"/>
      <c r="HZ1445" s="62"/>
      <c r="IA1445" s="49"/>
      <c r="IB1445" s="49"/>
      <c r="IC1445" s="49"/>
      <c r="ID1445" s="49"/>
      <c r="IE1445" s="49"/>
      <c r="IF1445" s="49"/>
      <c r="IG1445" s="49"/>
      <c r="IH1445" s="49"/>
      <c r="II1445" s="49"/>
      <c r="IJ1445" s="62"/>
      <c r="IK1445" s="62"/>
      <c r="IL1445" s="62"/>
      <c r="IM1445" s="62"/>
      <c r="IN1445" s="62"/>
      <c r="IO1445" s="62"/>
      <c r="IP1445" s="62"/>
      <c r="IQ1445" s="62"/>
      <c r="IR1445" s="62"/>
      <c r="IS1445" s="62"/>
      <c r="IT1445" s="62"/>
      <c r="IU1445" s="62"/>
      <c r="IV1445" s="62"/>
      <c r="IW1445" s="62"/>
    </row>
    <row r="1446" spans="1:257">
      <c r="A1446"/>
      <c r="FT1446"/>
      <c r="FU1446"/>
      <c r="HA1446" s="49"/>
      <c r="HB1446" s="49"/>
      <c r="HC1446" s="6"/>
      <c r="HD1446" s="257"/>
      <c r="HE1446" s="100"/>
      <c r="HF1446" s="98"/>
      <c r="HH1446" s="105"/>
      <c r="HI1446" s="78"/>
      <c r="HJ1446" s="70"/>
      <c r="HK1446" s="49"/>
      <c r="HL1446" s="49"/>
      <c r="HM1446" s="49"/>
      <c r="HN1446" s="49"/>
      <c r="HO1446" s="49"/>
      <c r="HP1446" s="49"/>
      <c r="HQ1446" s="49"/>
      <c r="HR1446" s="49"/>
      <c r="HS1446" s="49"/>
      <c r="HT1446" s="49"/>
      <c r="HU1446" s="49"/>
      <c r="HV1446" s="49"/>
      <c r="HW1446" s="49"/>
      <c r="HX1446" s="49"/>
      <c r="HY1446" s="49"/>
      <c r="HZ1446" s="49"/>
      <c r="IA1446" s="62"/>
      <c r="IB1446" s="49"/>
      <c r="IC1446" s="49"/>
      <c r="ID1446" s="49"/>
      <c r="IE1446" s="49"/>
      <c r="IF1446" s="49"/>
      <c r="IG1446" s="49"/>
      <c r="IH1446" s="49"/>
      <c r="II1446" s="49"/>
      <c r="IJ1446" s="49"/>
      <c r="IK1446" s="49"/>
      <c r="IL1446" s="49"/>
      <c r="IM1446" s="49"/>
      <c r="IN1446" s="49"/>
      <c r="IO1446" s="49"/>
      <c r="IP1446" s="49"/>
      <c r="IQ1446" s="49"/>
      <c r="IR1446" s="49"/>
      <c r="IS1446" s="49"/>
      <c r="IT1446" s="49"/>
      <c r="IU1446" s="49"/>
      <c r="IV1446" s="49"/>
      <c r="IW1446" s="49"/>
    </row>
    <row r="1447" spans="1:257">
      <c r="A1447"/>
      <c r="FT1447"/>
      <c r="FU1447"/>
      <c r="HA1447" s="49"/>
      <c r="HB1447" s="49"/>
      <c r="HC1447" s="6"/>
      <c r="HD1447" s="257"/>
      <c r="HE1447" s="100"/>
      <c r="HF1447" s="98"/>
      <c r="HH1447" s="105"/>
      <c r="HI1447" s="78"/>
      <c r="HJ1447" s="70"/>
      <c r="HK1447" s="49"/>
      <c r="HL1447" s="49"/>
      <c r="HM1447" s="49"/>
      <c r="HN1447" s="49"/>
      <c r="HO1447" s="49"/>
      <c r="HP1447" s="49"/>
      <c r="HQ1447" s="49"/>
      <c r="HR1447" s="49"/>
      <c r="HS1447" s="49"/>
      <c r="HT1447" s="49"/>
      <c r="HU1447" s="49"/>
      <c r="HV1447" s="49"/>
      <c r="HW1447" s="49"/>
      <c r="HX1447" s="49"/>
      <c r="HY1447" s="49"/>
      <c r="HZ1447" s="49"/>
      <c r="IA1447" s="62"/>
      <c r="IB1447" s="49"/>
      <c r="IC1447" s="49"/>
      <c r="ID1447" s="49"/>
      <c r="IE1447" s="49"/>
      <c r="IF1447" s="49"/>
      <c r="IG1447" s="49"/>
      <c r="IH1447" s="49"/>
      <c r="II1447" s="49"/>
      <c r="IJ1447" s="49"/>
      <c r="IK1447" s="49"/>
      <c r="IL1447" s="49"/>
      <c r="IM1447" s="49"/>
      <c r="IN1447" s="49"/>
      <c r="IO1447" s="49"/>
      <c r="IP1447" s="49"/>
      <c r="IQ1447" s="49"/>
      <c r="IR1447" s="49"/>
      <c r="IS1447" s="49"/>
      <c r="IT1447" s="49"/>
      <c r="IU1447" s="49"/>
      <c r="IV1447" s="49"/>
      <c r="IW1447" s="49"/>
    </row>
    <row r="1448" spans="1:257">
      <c r="A1448"/>
      <c r="FT1448"/>
      <c r="FU1448"/>
      <c r="HA1448" s="49"/>
      <c r="HB1448" s="49"/>
      <c r="HC1448" s="6"/>
      <c r="HD1448" s="257"/>
      <c r="HE1448" s="100"/>
      <c r="HF1448" s="98"/>
      <c r="HH1448" s="105"/>
      <c r="HI1448" s="78"/>
      <c r="HJ1448" s="70"/>
      <c r="HK1448" s="49"/>
      <c r="HL1448" s="49"/>
      <c r="HM1448" s="49"/>
      <c r="HN1448" s="49"/>
      <c r="HO1448" s="49"/>
      <c r="HP1448" s="49"/>
      <c r="HQ1448" s="49"/>
      <c r="HR1448" s="49"/>
      <c r="HS1448" s="49"/>
      <c r="HT1448" s="49"/>
      <c r="HU1448" s="49"/>
      <c r="HV1448" s="62"/>
      <c r="HW1448" s="62"/>
      <c r="HX1448" s="49"/>
      <c r="HY1448" s="49"/>
      <c r="HZ1448" s="49"/>
      <c r="IA1448" s="62"/>
      <c r="IB1448" s="62"/>
      <c r="IC1448" s="62"/>
      <c r="ID1448" s="62"/>
      <c r="IE1448" s="62"/>
      <c r="IF1448" s="62"/>
      <c r="IG1448" s="49"/>
      <c r="IH1448" s="49"/>
      <c r="II1448" s="49"/>
      <c r="IJ1448" s="49"/>
      <c r="IK1448" s="49"/>
      <c r="IL1448" s="49"/>
      <c r="IM1448" s="49"/>
      <c r="IN1448" s="49"/>
      <c r="IO1448" s="49"/>
      <c r="IP1448" s="49"/>
      <c r="IQ1448" s="49"/>
      <c r="IR1448" s="49"/>
      <c r="IS1448" s="49"/>
      <c r="IT1448" s="49"/>
      <c r="IU1448" s="49"/>
      <c r="IV1448" s="49"/>
      <c r="IW1448" s="49"/>
    </row>
    <row r="1449" spans="1:257">
      <c r="A1449"/>
      <c r="FT1449"/>
      <c r="FU1449"/>
      <c r="HA1449" s="49"/>
      <c r="HB1449" s="49"/>
      <c r="HC1449" s="6"/>
      <c r="HD1449" s="257"/>
      <c r="HE1449" s="100"/>
      <c r="HF1449" s="98"/>
      <c r="HH1449" s="105"/>
      <c r="HI1449" s="78"/>
      <c r="HJ1449" s="70"/>
      <c r="HK1449" s="49"/>
      <c r="HL1449" s="49"/>
      <c r="HM1449" s="49"/>
      <c r="HN1449" s="49"/>
      <c r="HO1449" s="49"/>
      <c r="HP1449" s="49"/>
      <c r="HQ1449" s="49"/>
      <c r="HR1449" s="49"/>
      <c r="HS1449" s="49"/>
      <c r="HT1449" s="49"/>
      <c r="HU1449" s="49"/>
      <c r="HV1449" s="62"/>
      <c r="HW1449" s="62"/>
      <c r="HX1449" s="62"/>
      <c r="HY1449" s="62"/>
      <c r="HZ1449" s="62"/>
      <c r="IA1449" s="49"/>
      <c r="IB1449" s="62"/>
      <c r="IC1449" s="62"/>
      <c r="ID1449" s="62"/>
      <c r="IE1449" s="62"/>
      <c r="IF1449" s="62"/>
      <c r="IG1449" s="49"/>
      <c r="IH1449" s="49"/>
      <c r="II1449" s="49"/>
      <c r="IJ1449" s="49"/>
      <c r="IK1449" s="49"/>
      <c r="IL1449" s="49"/>
      <c r="IM1449" s="49"/>
      <c r="IN1449" s="49"/>
      <c r="IO1449" s="49"/>
      <c r="IP1449" s="49"/>
      <c r="IQ1449" s="49"/>
      <c r="IR1449" s="49"/>
      <c r="IS1449" s="49"/>
      <c r="IT1449" s="49"/>
      <c r="IU1449" s="49"/>
      <c r="IV1449" s="49"/>
      <c r="IW1449" s="49"/>
    </row>
    <row r="1450" spans="1:257">
      <c r="A1450"/>
      <c r="FT1450"/>
      <c r="FU1450"/>
      <c r="HA1450" s="49"/>
      <c r="HB1450" s="49"/>
      <c r="HC1450" s="6"/>
      <c r="HD1450" s="257"/>
      <c r="HE1450" s="100"/>
      <c r="HF1450" s="98"/>
      <c r="HH1450" s="105"/>
      <c r="HI1450" s="78"/>
      <c r="HJ1450" s="70"/>
      <c r="HK1450" s="49"/>
      <c r="HL1450" s="49"/>
      <c r="HM1450" s="49"/>
      <c r="HN1450" s="49"/>
      <c r="HO1450" s="49"/>
      <c r="HP1450" s="49"/>
      <c r="HQ1450" s="49"/>
      <c r="HR1450" s="49"/>
      <c r="HS1450" s="49"/>
      <c r="HT1450" s="49"/>
      <c r="HU1450" s="49"/>
      <c r="HV1450" s="49"/>
      <c r="HW1450" s="49"/>
      <c r="HX1450" s="62"/>
      <c r="HY1450" s="62"/>
      <c r="HZ1450" s="62"/>
      <c r="IA1450" s="49"/>
      <c r="IB1450" s="62"/>
      <c r="IC1450" s="62"/>
      <c r="ID1450" s="62"/>
      <c r="IE1450" s="62"/>
      <c r="IF1450" s="62"/>
      <c r="IG1450" s="62"/>
      <c r="IH1450" s="62"/>
      <c r="II1450" s="49"/>
      <c r="IJ1450" s="49"/>
      <c r="IK1450" s="49"/>
      <c r="IL1450" s="49"/>
      <c r="IM1450" s="49"/>
      <c r="IN1450" s="49"/>
      <c r="IO1450" s="49"/>
      <c r="IP1450" s="49"/>
      <c r="IQ1450" s="49"/>
      <c r="IR1450" s="49"/>
      <c r="IS1450" s="49"/>
      <c r="IT1450" s="49"/>
      <c r="IU1450" s="49"/>
      <c r="IV1450" s="49"/>
      <c r="IW1450" s="49"/>
    </row>
    <row r="1451" spans="1:257">
      <c r="A1451"/>
      <c r="FT1451"/>
      <c r="FU1451"/>
      <c r="HA1451" s="49"/>
      <c r="HB1451" s="49"/>
      <c r="HC1451" s="6"/>
      <c r="HD1451" s="257"/>
      <c r="HE1451" s="100"/>
      <c r="HF1451" s="98"/>
      <c r="HH1451" s="105"/>
      <c r="HI1451" s="78"/>
      <c r="HJ1451" s="70"/>
      <c r="HK1451" s="49"/>
      <c r="HL1451" s="49"/>
      <c r="HM1451" s="49"/>
      <c r="HN1451" s="49"/>
      <c r="HO1451" s="49"/>
      <c r="HP1451" s="49"/>
      <c r="HQ1451" s="49"/>
      <c r="HR1451" s="49"/>
      <c r="HS1451" s="49"/>
      <c r="HT1451" s="49"/>
      <c r="HU1451" s="49"/>
      <c r="HV1451" s="49"/>
      <c r="HW1451" s="49"/>
      <c r="HX1451" s="49"/>
      <c r="HY1451" s="49"/>
      <c r="HZ1451" s="49"/>
      <c r="IA1451" s="49"/>
      <c r="IB1451" s="49"/>
      <c r="IC1451" s="49"/>
      <c r="ID1451" s="49"/>
      <c r="IE1451" s="49"/>
      <c r="IF1451" s="49"/>
      <c r="IG1451" s="62"/>
      <c r="IH1451" s="62"/>
      <c r="II1451" s="49"/>
      <c r="IJ1451" s="49"/>
      <c r="IK1451" s="49"/>
      <c r="IL1451" s="49"/>
      <c r="IM1451" s="49"/>
      <c r="IN1451" s="49"/>
      <c r="IO1451" s="49"/>
      <c r="IP1451" s="49"/>
      <c r="IQ1451" s="49"/>
      <c r="IR1451" s="49"/>
      <c r="IS1451" s="49"/>
      <c r="IT1451" s="49"/>
      <c r="IU1451" s="49"/>
      <c r="IV1451" s="49"/>
      <c r="IW1451" s="49"/>
    </row>
    <row r="1452" spans="1:257">
      <c r="A1452"/>
      <c r="FT1452"/>
      <c r="FU1452"/>
      <c r="HA1452" s="62"/>
      <c r="HB1452" s="62"/>
      <c r="HC1452" s="6"/>
      <c r="HD1452" s="257"/>
      <c r="HE1452" s="100"/>
      <c r="HF1452" s="98"/>
      <c r="HH1452" s="105"/>
      <c r="HI1452" s="78"/>
      <c r="HJ1452" s="73"/>
      <c r="HK1452" s="62"/>
      <c r="HL1452" s="62"/>
      <c r="HM1452" s="62"/>
      <c r="HN1452" s="62"/>
      <c r="HO1452" s="62"/>
      <c r="HP1452" s="62"/>
      <c r="HQ1452" s="62"/>
      <c r="HR1452" s="62"/>
      <c r="HS1452" s="62"/>
      <c r="HT1452" s="62"/>
      <c r="HU1452" s="62"/>
      <c r="HV1452" s="49"/>
      <c r="HW1452" s="49"/>
      <c r="HX1452" s="49"/>
      <c r="HY1452" s="49"/>
      <c r="HZ1452" s="49"/>
      <c r="IA1452" s="62"/>
      <c r="IB1452" s="49"/>
      <c r="IC1452" s="49"/>
      <c r="ID1452" s="49"/>
      <c r="IE1452" s="49"/>
      <c r="IF1452" s="49"/>
      <c r="IG1452" s="62"/>
      <c r="IH1452" s="62"/>
      <c r="II1452" s="62"/>
      <c r="IJ1452" s="49"/>
      <c r="IK1452" s="49"/>
      <c r="IL1452" s="49"/>
      <c r="IM1452" s="49"/>
      <c r="IN1452" s="49"/>
      <c r="IO1452" s="49"/>
      <c r="IP1452" s="49"/>
      <c r="IQ1452" s="49"/>
      <c r="IR1452" s="49"/>
      <c r="IS1452" s="49"/>
      <c r="IT1452" s="49"/>
      <c r="IU1452" s="49"/>
      <c r="IV1452" s="49"/>
      <c r="IW1452" s="49"/>
    </row>
    <row r="1453" spans="1:257">
      <c r="A1453"/>
      <c r="FT1453"/>
      <c r="FU1453"/>
      <c r="HA1453" s="62"/>
      <c r="HB1453" s="62"/>
      <c r="HC1453" s="6"/>
      <c r="HD1453" s="257"/>
      <c r="HE1453" s="100"/>
      <c r="HF1453" s="98"/>
      <c r="HH1453" s="105"/>
      <c r="HI1453" s="78"/>
      <c r="HJ1453" s="73"/>
      <c r="HK1453" s="62"/>
      <c r="HL1453" s="62"/>
      <c r="HM1453" s="62"/>
      <c r="HN1453" s="62"/>
      <c r="HO1453" s="62"/>
      <c r="HP1453" s="62"/>
      <c r="HQ1453" s="62"/>
      <c r="HR1453" s="62"/>
      <c r="HS1453" s="62"/>
      <c r="HT1453" s="62"/>
      <c r="HU1453" s="62"/>
      <c r="HV1453" s="49"/>
      <c r="HW1453" s="49"/>
      <c r="HX1453" s="49"/>
      <c r="HY1453" s="49"/>
      <c r="HZ1453" s="49"/>
      <c r="IA1453" s="62"/>
      <c r="IB1453" s="49"/>
      <c r="IC1453" s="49"/>
      <c r="ID1453" s="49"/>
      <c r="IE1453" s="49"/>
      <c r="IF1453" s="49"/>
      <c r="IG1453" s="49"/>
      <c r="IH1453" s="49"/>
      <c r="II1453" s="62"/>
      <c r="IJ1453" s="62"/>
      <c r="IK1453" s="62"/>
      <c r="IL1453" s="49"/>
      <c r="IM1453" s="49"/>
      <c r="IN1453" s="49"/>
      <c r="IO1453" s="49"/>
      <c r="IP1453" s="49"/>
      <c r="IQ1453" s="49"/>
      <c r="IR1453" s="49"/>
      <c r="IS1453" s="49"/>
      <c r="IT1453" s="49"/>
      <c r="IU1453" s="49"/>
      <c r="IV1453" s="49"/>
      <c r="IW1453" s="49"/>
    </row>
    <row r="1454" spans="1:257">
      <c r="A1454"/>
      <c r="FT1454"/>
      <c r="FU1454"/>
      <c r="HA1454" s="62"/>
      <c r="HB1454" s="62"/>
      <c r="HC1454" s="6"/>
      <c r="HD1454" s="257"/>
      <c r="HE1454" s="100"/>
      <c r="HF1454" s="98"/>
      <c r="HH1454" s="105"/>
      <c r="HI1454" s="78"/>
      <c r="HJ1454" s="73"/>
      <c r="HK1454" s="62"/>
      <c r="HL1454" s="62"/>
      <c r="HM1454" s="62"/>
      <c r="HN1454" s="62"/>
      <c r="HO1454" s="62"/>
      <c r="HP1454" s="62"/>
      <c r="HQ1454" s="62"/>
      <c r="HR1454" s="62"/>
      <c r="HS1454" s="62"/>
      <c r="HT1454" s="62"/>
      <c r="HU1454" s="62"/>
      <c r="HV1454" s="49"/>
      <c r="HW1454" s="49"/>
      <c r="HX1454" s="49"/>
      <c r="HY1454" s="49"/>
      <c r="HZ1454" s="49"/>
      <c r="IA1454" s="49"/>
      <c r="IB1454" s="62"/>
      <c r="IC1454" s="62"/>
      <c r="ID1454" s="62"/>
      <c r="IE1454" s="62"/>
      <c r="IF1454" s="62"/>
      <c r="IG1454" s="49"/>
      <c r="IH1454" s="49"/>
      <c r="II1454" s="62"/>
      <c r="IJ1454" s="62"/>
      <c r="IK1454" s="62"/>
      <c r="IL1454" s="49"/>
      <c r="IM1454" s="49"/>
      <c r="IN1454" s="49"/>
      <c r="IO1454" s="49"/>
      <c r="IP1454" s="49"/>
      <c r="IQ1454" s="49"/>
      <c r="IR1454" s="49"/>
      <c r="IS1454" s="49"/>
      <c r="IT1454" s="49"/>
      <c r="IU1454" s="49"/>
      <c r="IV1454" s="49"/>
      <c r="IW1454" s="49"/>
    </row>
    <row r="1455" spans="1:257">
      <c r="A1455"/>
      <c r="FT1455"/>
      <c r="FU1455"/>
      <c r="HA1455" s="49"/>
      <c r="HB1455" s="49"/>
      <c r="HC1455" s="6"/>
      <c r="HD1455" s="257"/>
      <c r="HE1455" s="100"/>
      <c r="HF1455" s="98"/>
      <c r="HH1455" s="105"/>
      <c r="HI1455" s="78"/>
      <c r="HJ1455" s="70"/>
      <c r="HK1455" s="49"/>
      <c r="HL1455" s="49"/>
      <c r="HM1455" s="49"/>
      <c r="HN1455" s="49"/>
      <c r="HO1455" s="49"/>
      <c r="HP1455" s="49"/>
      <c r="HQ1455" s="49"/>
      <c r="HR1455" s="49"/>
      <c r="HS1455" s="49"/>
      <c r="HT1455" s="49"/>
      <c r="HU1455" s="49"/>
      <c r="HV1455" s="49"/>
      <c r="HW1455" s="49"/>
      <c r="HX1455" s="49"/>
      <c r="HY1455" s="49"/>
      <c r="HZ1455" s="49"/>
      <c r="IA1455" s="49"/>
      <c r="IB1455" s="62"/>
      <c r="IC1455" s="62"/>
      <c r="ID1455" s="62"/>
      <c r="IE1455" s="62"/>
      <c r="IF1455" s="62"/>
      <c r="IG1455" s="49"/>
      <c r="IH1455" s="49"/>
      <c r="II1455" s="49"/>
      <c r="IJ1455" s="62"/>
      <c r="IK1455" s="62"/>
      <c r="IL1455" s="62"/>
      <c r="IM1455" s="62"/>
      <c r="IN1455" s="62"/>
      <c r="IO1455" s="62"/>
      <c r="IP1455" s="62"/>
      <c r="IQ1455" s="62"/>
      <c r="IR1455" s="62"/>
      <c r="IS1455" s="62"/>
      <c r="IT1455" s="62"/>
      <c r="IU1455" s="62"/>
      <c r="IV1455" s="62"/>
      <c r="IW1455" s="49"/>
    </row>
    <row r="1456" spans="1:257">
      <c r="A1456"/>
      <c r="FT1456"/>
      <c r="FU1456"/>
      <c r="HA1456" s="49"/>
      <c r="HB1456" s="49"/>
      <c r="HC1456" s="6"/>
      <c r="HD1456" s="257"/>
      <c r="HE1456" s="100"/>
      <c r="HF1456" s="98"/>
      <c r="HH1456" s="105"/>
      <c r="HI1456" s="78"/>
      <c r="HJ1456" s="70"/>
      <c r="HK1456" s="49"/>
      <c r="HL1456" s="49"/>
      <c r="HM1456" s="49"/>
      <c r="HN1456" s="49"/>
      <c r="HO1456" s="49"/>
      <c r="HP1456" s="49"/>
      <c r="HQ1456" s="49"/>
      <c r="HR1456" s="49"/>
      <c r="HS1456" s="49"/>
      <c r="HT1456" s="49"/>
      <c r="HU1456" s="49"/>
      <c r="HV1456" s="62"/>
      <c r="HW1456" s="62"/>
      <c r="HX1456" s="49"/>
      <c r="HY1456" s="49"/>
      <c r="HZ1456" s="49"/>
      <c r="IA1456" s="49"/>
      <c r="IB1456" s="49"/>
      <c r="IC1456" s="49"/>
      <c r="ID1456" s="49"/>
      <c r="IE1456" s="49"/>
      <c r="IF1456" s="49"/>
      <c r="IG1456" s="62"/>
      <c r="IH1456" s="62"/>
      <c r="II1456" s="49"/>
      <c r="IJ1456" s="49"/>
      <c r="IK1456" s="49"/>
      <c r="IL1456" s="62"/>
      <c r="IM1456" s="62"/>
      <c r="IN1456" s="62"/>
      <c r="IO1456" s="62"/>
      <c r="IP1456" s="62"/>
      <c r="IQ1456" s="62"/>
      <c r="IR1456" s="62"/>
      <c r="IS1456" s="62"/>
      <c r="IT1456" s="62"/>
      <c r="IU1456" s="62"/>
      <c r="IV1456" s="62"/>
      <c r="IW1456" s="62"/>
    </row>
    <row r="1457" spans="1:257">
      <c r="A1457"/>
      <c r="FT1457"/>
      <c r="FU1457"/>
      <c r="HA1457" s="49"/>
      <c r="HB1457" s="49"/>
      <c r="HC1457" s="6"/>
      <c r="HD1457" s="257"/>
      <c r="HE1457" s="100"/>
      <c r="HF1457" s="98"/>
      <c r="HH1457" s="105"/>
      <c r="HI1457" s="78"/>
      <c r="HJ1457" s="70"/>
      <c r="HK1457" s="49"/>
      <c r="HL1457" s="49"/>
      <c r="HM1457" s="49"/>
      <c r="HN1457" s="49"/>
      <c r="HO1457" s="49"/>
      <c r="HP1457" s="49"/>
      <c r="HQ1457" s="49"/>
      <c r="HR1457" s="49"/>
      <c r="HS1457" s="49"/>
      <c r="HT1457" s="49"/>
      <c r="HU1457" s="49"/>
      <c r="HV1457" s="62"/>
      <c r="HW1457" s="62"/>
      <c r="HX1457" s="62"/>
      <c r="HY1457" s="62"/>
      <c r="HZ1457" s="62"/>
      <c r="IA1457" s="49"/>
      <c r="IB1457" s="49"/>
      <c r="IC1457" s="49"/>
      <c r="ID1457" s="49"/>
      <c r="IE1457" s="49"/>
      <c r="IF1457" s="49"/>
      <c r="IG1457" s="62"/>
      <c r="IH1457" s="62"/>
      <c r="II1457" s="62"/>
      <c r="IJ1457" s="49"/>
      <c r="IK1457" s="49"/>
      <c r="IL1457" s="62"/>
      <c r="IM1457" s="62"/>
      <c r="IN1457" s="62"/>
      <c r="IO1457" s="62"/>
      <c r="IP1457" s="62"/>
      <c r="IQ1457" s="62"/>
      <c r="IR1457" s="62"/>
      <c r="IS1457" s="62"/>
      <c r="IT1457" s="62"/>
      <c r="IU1457" s="62"/>
      <c r="IV1457" s="62"/>
      <c r="IW1457" s="62"/>
    </row>
    <row r="1458" spans="1:257">
      <c r="A1458"/>
      <c r="FT1458"/>
      <c r="FU1458"/>
      <c r="HA1458" s="62"/>
      <c r="HB1458" s="62"/>
      <c r="HC1458" s="6"/>
      <c r="HD1458" s="257"/>
      <c r="HE1458" s="100"/>
      <c r="HF1458" s="98"/>
      <c r="HH1458" s="105"/>
      <c r="HI1458" s="78"/>
      <c r="HJ1458" s="73"/>
      <c r="HK1458" s="62"/>
      <c r="HL1458" s="62"/>
      <c r="HM1458" s="62"/>
      <c r="HN1458" s="62"/>
      <c r="HO1458" s="62"/>
      <c r="HP1458" s="62"/>
      <c r="HQ1458" s="62"/>
      <c r="HR1458" s="62"/>
      <c r="HS1458" s="62"/>
      <c r="HT1458" s="62"/>
      <c r="HU1458" s="62"/>
      <c r="HV1458" s="62"/>
      <c r="HW1458" s="62"/>
      <c r="HX1458" s="62"/>
      <c r="HY1458" s="62"/>
      <c r="HZ1458" s="62"/>
      <c r="IA1458" s="49"/>
      <c r="IB1458" s="49"/>
      <c r="IC1458" s="49"/>
      <c r="ID1458" s="49"/>
      <c r="IE1458" s="49"/>
      <c r="IF1458" s="49"/>
      <c r="IG1458" s="49"/>
      <c r="IH1458" s="49"/>
      <c r="II1458" s="62"/>
      <c r="IJ1458" s="62"/>
      <c r="IK1458" s="62"/>
      <c r="IL1458" s="62"/>
      <c r="IM1458" s="62"/>
      <c r="IN1458" s="62"/>
      <c r="IO1458" s="62"/>
      <c r="IP1458" s="62"/>
      <c r="IQ1458" s="62"/>
      <c r="IR1458" s="62"/>
      <c r="IS1458" s="62"/>
      <c r="IT1458" s="62"/>
      <c r="IU1458" s="62"/>
      <c r="IV1458" s="62"/>
      <c r="IW1458" s="62"/>
    </row>
    <row r="1459" spans="1:257">
      <c r="A1459"/>
      <c r="FT1459"/>
      <c r="FU1459"/>
      <c r="HA1459" s="62"/>
      <c r="HB1459" s="62"/>
      <c r="HC1459" s="6"/>
      <c r="HD1459" s="255"/>
      <c r="HE1459" s="101"/>
      <c r="HF1459" s="99"/>
      <c r="HH1459" s="106"/>
      <c r="HI1459" s="78"/>
      <c r="HJ1459" s="73"/>
      <c r="HK1459" s="62"/>
      <c r="HL1459" s="62"/>
      <c r="HM1459" s="62"/>
      <c r="HN1459" s="62"/>
      <c r="HO1459" s="62"/>
      <c r="HP1459" s="62"/>
      <c r="HQ1459" s="62"/>
      <c r="HR1459" s="62"/>
      <c r="HS1459" s="62"/>
      <c r="HT1459" s="62"/>
      <c r="HU1459" s="62"/>
      <c r="HV1459" s="49"/>
      <c r="HW1459" s="49"/>
      <c r="HX1459" s="62"/>
      <c r="HY1459" s="62"/>
      <c r="HZ1459" s="62"/>
      <c r="IA1459" s="49"/>
      <c r="IB1459" s="49"/>
      <c r="IC1459" s="49"/>
      <c r="ID1459" s="49"/>
      <c r="IE1459" s="49"/>
      <c r="IF1459" s="49"/>
      <c r="IG1459" s="49"/>
      <c r="IH1459" s="49"/>
      <c r="II1459" s="49"/>
      <c r="IJ1459" s="62"/>
      <c r="IK1459" s="62"/>
      <c r="IL1459" s="62"/>
      <c r="IM1459" s="62"/>
      <c r="IN1459" s="62"/>
      <c r="IO1459" s="62"/>
      <c r="IP1459" s="62"/>
      <c r="IQ1459" s="62"/>
      <c r="IR1459" s="62"/>
      <c r="IS1459" s="62"/>
      <c r="IT1459" s="62"/>
      <c r="IU1459" s="62"/>
      <c r="IV1459" s="62"/>
      <c r="IW1459" s="62"/>
    </row>
    <row r="1460" spans="1:257">
      <c r="A1460"/>
      <c r="FT1460"/>
      <c r="FU1460"/>
      <c r="HA1460" s="49"/>
      <c r="HB1460" s="49"/>
      <c r="HC1460" s="6"/>
      <c r="HD1460" s="257"/>
      <c r="HE1460" s="100"/>
      <c r="HF1460" s="98"/>
      <c r="HH1460" s="105"/>
      <c r="HI1460" s="78"/>
      <c r="HJ1460" s="70"/>
      <c r="HK1460" s="49"/>
      <c r="HL1460" s="49"/>
      <c r="HM1460" s="49"/>
      <c r="HN1460" s="49"/>
      <c r="HO1460" s="49"/>
      <c r="HP1460" s="49"/>
      <c r="HQ1460" s="49"/>
      <c r="HR1460" s="49"/>
      <c r="HS1460" s="49"/>
      <c r="HT1460" s="49"/>
      <c r="HU1460" s="49"/>
      <c r="HV1460" s="49"/>
      <c r="HW1460" s="49"/>
      <c r="HX1460" s="49"/>
      <c r="HY1460" s="49"/>
      <c r="HZ1460" s="49"/>
      <c r="IA1460" s="62"/>
      <c r="IB1460" s="49"/>
      <c r="IC1460" s="49"/>
      <c r="ID1460" s="49"/>
      <c r="IE1460" s="49"/>
      <c r="IF1460" s="49"/>
      <c r="IG1460" s="49"/>
      <c r="IH1460" s="49"/>
      <c r="II1460" s="49"/>
      <c r="IJ1460" s="49"/>
      <c r="IK1460" s="49"/>
      <c r="IL1460" s="49"/>
      <c r="IM1460" s="49"/>
      <c r="IN1460" s="49"/>
      <c r="IO1460" s="49"/>
      <c r="IP1460" s="49"/>
      <c r="IQ1460" s="49"/>
      <c r="IR1460" s="49"/>
      <c r="IS1460" s="49"/>
      <c r="IT1460" s="49"/>
      <c r="IU1460" s="49"/>
      <c r="IV1460" s="49"/>
      <c r="IW1460" s="49"/>
    </row>
    <row r="1461" spans="1:257">
      <c r="A1461"/>
      <c r="FT1461"/>
      <c r="FU1461"/>
      <c r="HA1461" s="49"/>
      <c r="HB1461" s="49"/>
      <c r="HC1461" s="6"/>
      <c r="HD1461" s="257"/>
      <c r="HE1461" s="100"/>
      <c r="HF1461" s="98"/>
      <c r="HH1461" s="105"/>
      <c r="HI1461" s="78"/>
      <c r="HJ1461" s="70"/>
      <c r="HK1461" s="49"/>
      <c r="HL1461" s="49"/>
      <c r="HM1461" s="49"/>
      <c r="HN1461" s="49"/>
      <c r="HO1461" s="49"/>
      <c r="HP1461" s="49"/>
      <c r="HQ1461" s="49"/>
      <c r="HR1461" s="49"/>
      <c r="HS1461" s="49"/>
      <c r="HT1461" s="49"/>
      <c r="HU1461" s="49"/>
      <c r="HV1461" s="49"/>
      <c r="HW1461" s="49"/>
      <c r="HX1461" s="49"/>
      <c r="HY1461" s="49"/>
      <c r="HZ1461" s="49"/>
      <c r="IA1461" s="62"/>
      <c r="IB1461" s="49"/>
      <c r="IC1461" s="49"/>
      <c r="ID1461" s="49"/>
      <c r="IE1461" s="49"/>
      <c r="IF1461" s="49"/>
      <c r="IG1461" s="49"/>
      <c r="IH1461" s="49"/>
      <c r="II1461" s="49"/>
      <c r="IJ1461" s="49"/>
      <c r="IK1461" s="49"/>
      <c r="IL1461" s="49"/>
      <c r="IM1461" s="49"/>
      <c r="IN1461" s="49"/>
      <c r="IO1461" s="49"/>
      <c r="IP1461" s="49"/>
      <c r="IQ1461" s="49"/>
      <c r="IR1461" s="49"/>
      <c r="IS1461" s="49"/>
      <c r="IT1461" s="49"/>
      <c r="IU1461" s="49"/>
      <c r="IV1461" s="49"/>
      <c r="IW1461" s="49"/>
    </row>
    <row r="1462" spans="1:257">
      <c r="A1462"/>
      <c r="FT1462"/>
      <c r="FU1462"/>
      <c r="HA1462" s="49"/>
      <c r="HB1462" s="49"/>
      <c r="HC1462" s="6"/>
      <c r="HD1462" s="257"/>
      <c r="HE1462" s="100"/>
      <c r="HF1462" s="98"/>
      <c r="HH1462" s="105"/>
      <c r="HI1462" s="78"/>
      <c r="HJ1462" s="70"/>
      <c r="HK1462" s="49"/>
      <c r="HL1462" s="49"/>
      <c r="HM1462" s="49"/>
      <c r="HN1462" s="49"/>
      <c r="HO1462" s="49"/>
      <c r="HP1462" s="49"/>
      <c r="HQ1462" s="49"/>
      <c r="HR1462" s="49"/>
      <c r="HS1462" s="49"/>
      <c r="HT1462" s="49"/>
      <c r="HU1462" s="49"/>
      <c r="HV1462" s="62"/>
      <c r="HW1462" s="62"/>
      <c r="HX1462" s="49"/>
      <c r="HY1462" s="49"/>
      <c r="HZ1462" s="49"/>
      <c r="IA1462" s="62"/>
      <c r="IB1462" s="62"/>
      <c r="IC1462" s="62"/>
      <c r="ID1462" s="62"/>
      <c r="IE1462" s="62"/>
      <c r="IF1462" s="62"/>
      <c r="IG1462" s="49"/>
      <c r="IH1462" s="49"/>
      <c r="II1462" s="49"/>
      <c r="IJ1462" s="49"/>
      <c r="IK1462" s="49"/>
      <c r="IL1462" s="49"/>
      <c r="IM1462" s="49"/>
      <c r="IN1462" s="49"/>
      <c r="IO1462" s="49"/>
      <c r="IP1462" s="49"/>
      <c r="IQ1462" s="49"/>
      <c r="IR1462" s="49"/>
      <c r="IS1462" s="49"/>
      <c r="IT1462" s="49"/>
      <c r="IU1462" s="49"/>
      <c r="IV1462" s="49"/>
      <c r="IW1462" s="49"/>
    </row>
    <row r="1463" spans="1:257">
      <c r="A1463"/>
      <c r="FT1463"/>
      <c r="FU1463"/>
      <c r="HA1463" s="49"/>
      <c r="HB1463" s="49"/>
      <c r="HC1463" s="6"/>
      <c r="HD1463" s="257"/>
      <c r="HE1463" s="100"/>
      <c r="HF1463" s="98"/>
      <c r="HH1463" s="105"/>
      <c r="HI1463" s="78"/>
      <c r="HJ1463" s="70"/>
      <c r="HK1463" s="49"/>
      <c r="HL1463" s="49"/>
      <c r="HM1463" s="49"/>
      <c r="HN1463" s="49"/>
      <c r="HO1463" s="49"/>
      <c r="HP1463" s="49"/>
      <c r="HQ1463" s="49"/>
      <c r="HR1463" s="49"/>
      <c r="HS1463" s="49"/>
      <c r="HT1463" s="49"/>
      <c r="HU1463" s="49"/>
      <c r="HV1463" s="62"/>
      <c r="HW1463" s="62"/>
      <c r="HX1463" s="62"/>
      <c r="HY1463" s="62"/>
      <c r="HZ1463" s="62"/>
      <c r="IA1463" s="49"/>
      <c r="IB1463" s="62"/>
      <c r="IC1463" s="62"/>
      <c r="ID1463" s="62"/>
      <c r="IE1463" s="62"/>
      <c r="IF1463" s="62"/>
      <c r="IG1463" s="49"/>
      <c r="IH1463" s="49"/>
      <c r="II1463" s="49"/>
      <c r="IJ1463" s="49"/>
      <c r="IK1463" s="49"/>
      <c r="IL1463" s="49"/>
      <c r="IM1463" s="49"/>
      <c r="IN1463" s="49"/>
      <c r="IO1463" s="49"/>
      <c r="IP1463" s="49"/>
      <c r="IQ1463" s="49"/>
      <c r="IR1463" s="49"/>
      <c r="IS1463" s="49"/>
      <c r="IT1463" s="49"/>
      <c r="IU1463" s="49"/>
      <c r="IV1463" s="49"/>
      <c r="IW1463" s="49"/>
    </row>
    <row r="1464" spans="1:257">
      <c r="A1464"/>
      <c r="FT1464"/>
      <c r="FU1464"/>
      <c r="HA1464" s="49"/>
      <c r="HB1464" s="49"/>
      <c r="HC1464" s="6"/>
      <c r="HD1464" s="257"/>
      <c r="HE1464" s="100"/>
      <c r="HF1464" s="98"/>
      <c r="HH1464" s="105"/>
      <c r="HI1464" s="78"/>
      <c r="HJ1464" s="70"/>
      <c r="HK1464" s="49"/>
      <c r="HL1464" s="49"/>
      <c r="HM1464" s="49"/>
      <c r="HN1464" s="49"/>
      <c r="HO1464" s="49"/>
      <c r="HP1464" s="49"/>
      <c r="HQ1464" s="49"/>
      <c r="HR1464" s="49"/>
      <c r="HS1464" s="49"/>
      <c r="HT1464" s="49"/>
      <c r="HU1464" s="49"/>
      <c r="HV1464" s="49"/>
      <c r="HW1464" s="49"/>
      <c r="HX1464" s="62"/>
      <c r="HY1464" s="62"/>
      <c r="HZ1464" s="62"/>
      <c r="IA1464" s="49"/>
      <c r="IB1464" s="62"/>
      <c r="IC1464" s="62"/>
      <c r="ID1464" s="62"/>
      <c r="IE1464" s="62"/>
      <c r="IF1464" s="62"/>
      <c r="IG1464" s="62"/>
      <c r="IH1464" s="62"/>
      <c r="II1464" s="49"/>
      <c r="IJ1464" s="49"/>
      <c r="IK1464" s="49"/>
      <c r="IL1464" s="49"/>
      <c r="IM1464" s="49"/>
      <c r="IN1464" s="49"/>
      <c r="IO1464" s="49"/>
      <c r="IP1464" s="49"/>
      <c r="IQ1464" s="49"/>
      <c r="IR1464" s="49"/>
      <c r="IS1464" s="49"/>
      <c r="IT1464" s="49"/>
      <c r="IU1464" s="49"/>
      <c r="IV1464" s="49"/>
      <c r="IW1464" s="49"/>
    </row>
    <row r="1465" spans="1:257">
      <c r="A1465"/>
      <c r="FT1465"/>
      <c r="FU1465"/>
      <c r="HA1465" s="49"/>
      <c r="HB1465" s="49"/>
      <c r="HC1465" s="6"/>
      <c r="HD1465" s="257"/>
      <c r="HE1465" s="100"/>
      <c r="HF1465" s="98"/>
      <c r="HH1465" s="105"/>
      <c r="HI1465" s="78"/>
      <c r="HJ1465" s="70"/>
      <c r="HK1465" s="49"/>
      <c r="HL1465" s="49"/>
      <c r="HM1465" s="49"/>
      <c r="HN1465" s="49"/>
      <c r="HO1465" s="49"/>
      <c r="HP1465" s="49"/>
      <c r="HQ1465" s="49"/>
      <c r="HR1465" s="49"/>
      <c r="HS1465" s="49"/>
      <c r="HT1465" s="49"/>
      <c r="HU1465" s="49"/>
      <c r="HV1465" s="49"/>
      <c r="HW1465" s="49"/>
      <c r="HX1465" s="49"/>
      <c r="HY1465" s="49"/>
      <c r="HZ1465" s="49"/>
      <c r="IA1465" s="49"/>
      <c r="IB1465" s="49"/>
      <c r="IC1465" s="49"/>
      <c r="ID1465" s="49"/>
      <c r="IE1465" s="49"/>
      <c r="IF1465" s="49"/>
      <c r="IG1465" s="62"/>
      <c r="IH1465" s="62"/>
      <c r="II1465" s="49"/>
      <c r="IJ1465" s="49"/>
      <c r="IK1465" s="49"/>
      <c r="IL1465" s="49"/>
      <c r="IM1465" s="49"/>
      <c r="IN1465" s="49"/>
      <c r="IO1465" s="49"/>
      <c r="IP1465" s="49"/>
      <c r="IQ1465" s="49"/>
      <c r="IR1465" s="49"/>
      <c r="IS1465" s="49"/>
      <c r="IT1465" s="49"/>
      <c r="IU1465" s="49"/>
      <c r="IV1465" s="49"/>
      <c r="IW1465" s="49"/>
    </row>
    <row r="1466" spans="1:257">
      <c r="A1466"/>
      <c r="FT1466"/>
      <c r="FU1466"/>
      <c r="HA1466" s="62"/>
      <c r="HB1466" s="62"/>
      <c r="HC1466" s="6"/>
      <c r="HD1466" s="257"/>
      <c r="HE1466" s="100"/>
      <c r="HF1466" s="98"/>
      <c r="HH1466" s="105"/>
      <c r="HI1466" s="78"/>
      <c r="HJ1466" s="73"/>
      <c r="HK1466" s="62"/>
      <c r="HL1466" s="62"/>
      <c r="HM1466" s="62"/>
      <c r="HN1466" s="62"/>
      <c r="HO1466" s="62"/>
      <c r="HP1466" s="62"/>
      <c r="HQ1466" s="62"/>
      <c r="HR1466" s="62"/>
      <c r="HS1466" s="62"/>
      <c r="HT1466" s="62"/>
      <c r="HU1466" s="62"/>
      <c r="HV1466" s="49"/>
      <c r="HW1466" s="49"/>
      <c r="HX1466" s="49"/>
      <c r="HY1466" s="49"/>
      <c r="HZ1466" s="49"/>
      <c r="IA1466" s="62"/>
      <c r="IB1466" s="49"/>
      <c r="IC1466" s="49"/>
      <c r="ID1466" s="49"/>
      <c r="IE1466" s="49"/>
      <c r="IF1466" s="49"/>
      <c r="IG1466" s="62"/>
      <c r="IH1466" s="62"/>
      <c r="II1466" s="62"/>
      <c r="IJ1466" s="49"/>
      <c r="IK1466" s="49"/>
      <c r="IL1466" s="49"/>
      <c r="IM1466" s="49"/>
      <c r="IN1466" s="49"/>
      <c r="IO1466" s="49"/>
      <c r="IP1466" s="49"/>
      <c r="IQ1466" s="49"/>
      <c r="IR1466" s="49"/>
      <c r="IS1466" s="49"/>
      <c r="IT1466" s="49"/>
      <c r="IU1466" s="49"/>
      <c r="IV1466" s="49"/>
      <c r="IW1466" s="49"/>
    </row>
    <row r="1467" spans="1:257">
      <c r="A1467"/>
      <c r="FT1467"/>
      <c r="FU1467"/>
      <c r="HA1467" s="62"/>
      <c r="HB1467" s="62"/>
      <c r="HC1467" s="6"/>
      <c r="HD1467" s="257"/>
      <c r="HE1467" s="100"/>
      <c r="HF1467" s="98"/>
      <c r="HH1467" s="105"/>
      <c r="HI1467" s="78"/>
      <c r="HJ1467" s="73"/>
      <c r="HK1467" s="62"/>
      <c r="HL1467" s="62"/>
      <c r="HM1467" s="62"/>
      <c r="HN1467" s="62"/>
      <c r="HO1467" s="62"/>
      <c r="HP1467" s="62"/>
      <c r="HQ1467" s="62"/>
      <c r="HR1467" s="62"/>
      <c r="HS1467" s="62"/>
      <c r="HT1467" s="62"/>
      <c r="HU1467" s="62"/>
      <c r="HV1467" s="49"/>
      <c r="HW1467" s="49"/>
      <c r="HX1467" s="49"/>
      <c r="HY1467" s="49"/>
      <c r="HZ1467" s="49"/>
      <c r="IA1467" s="62"/>
      <c r="IB1467" s="49"/>
      <c r="IC1467" s="49"/>
      <c r="ID1467" s="49"/>
      <c r="IE1467" s="49"/>
      <c r="IF1467" s="49"/>
      <c r="IG1467" s="49"/>
      <c r="IH1467" s="49"/>
      <c r="II1467" s="62"/>
      <c r="IJ1467" s="62"/>
      <c r="IK1467" s="62"/>
      <c r="IL1467" s="49"/>
      <c r="IM1467" s="49"/>
      <c r="IN1467" s="49"/>
      <c r="IO1467" s="49"/>
      <c r="IP1467" s="49"/>
      <c r="IQ1467" s="49"/>
      <c r="IR1467" s="49"/>
      <c r="IS1467" s="49"/>
      <c r="IT1467" s="49"/>
      <c r="IU1467" s="49"/>
      <c r="IV1467" s="49"/>
      <c r="IW1467" s="49"/>
    </row>
    <row r="1468" spans="1:257">
      <c r="A1468"/>
      <c r="FT1468"/>
      <c r="FU1468"/>
      <c r="HA1468" s="62"/>
      <c r="HB1468" s="62"/>
      <c r="HC1468" s="6"/>
      <c r="HD1468" s="257"/>
      <c r="HE1468" s="100"/>
      <c r="HF1468" s="98"/>
      <c r="HH1468" s="105"/>
      <c r="HI1468" s="78"/>
      <c r="HJ1468" s="73"/>
      <c r="HK1468" s="62"/>
      <c r="HL1468" s="62"/>
      <c r="HM1468" s="62"/>
      <c r="HN1468" s="62"/>
      <c r="HO1468" s="62"/>
      <c r="HP1468" s="62"/>
      <c r="HQ1468" s="62"/>
      <c r="HR1468" s="62"/>
      <c r="HS1468" s="62"/>
      <c r="HT1468" s="62"/>
      <c r="HU1468" s="62"/>
      <c r="HV1468" s="49"/>
      <c r="HW1468" s="49"/>
      <c r="HX1468" s="49"/>
      <c r="HY1468" s="49"/>
      <c r="HZ1468" s="49"/>
      <c r="IA1468" s="49"/>
      <c r="IB1468" s="62"/>
      <c r="IC1468" s="62"/>
      <c r="ID1468" s="62"/>
      <c r="IE1468" s="62"/>
      <c r="IF1468" s="62"/>
      <c r="IG1468" s="49"/>
      <c r="IH1468" s="49"/>
      <c r="II1468" s="62"/>
      <c r="IJ1468" s="62"/>
      <c r="IK1468" s="62"/>
      <c r="IL1468" s="49"/>
      <c r="IM1468" s="49"/>
      <c r="IN1468" s="49"/>
      <c r="IO1468" s="49"/>
      <c r="IP1468" s="49"/>
      <c r="IQ1468" s="49"/>
      <c r="IR1468" s="49"/>
      <c r="IS1468" s="49"/>
      <c r="IT1468" s="49"/>
      <c r="IU1468" s="49"/>
      <c r="IV1468" s="49"/>
      <c r="IW1468" s="49"/>
    </row>
    <row r="1469" spans="1:257">
      <c r="A1469"/>
      <c r="FT1469"/>
      <c r="FU1469"/>
      <c r="HA1469" s="49"/>
      <c r="HB1469" s="49"/>
      <c r="HC1469" s="6"/>
      <c r="HD1469" s="257"/>
      <c r="HE1469" s="100"/>
      <c r="HF1469" s="98"/>
      <c r="HH1469" s="105"/>
      <c r="HI1469" s="78"/>
      <c r="HJ1469" s="70"/>
      <c r="HK1469" s="49"/>
      <c r="HL1469" s="49"/>
      <c r="HM1469" s="49"/>
      <c r="HN1469" s="49"/>
      <c r="HO1469" s="49"/>
      <c r="HP1469" s="49"/>
      <c r="HQ1469" s="49"/>
      <c r="HR1469" s="49"/>
      <c r="HS1469" s="49"/>
      <c r="HT1469" s="49"/>
      <c r="HU1469" s="49"/>
      <c r="HV1469" s="49"/>
      <c r="HW1469" s="49"/>
      <c r="HX1469" s="49"/>
      <c r="HY1469" s="49"/>
      <c r="HZ1469" s="49"/>
      <c r="IA1469" s="49"/>
      <c r="IB1469" s="62"/>
      <c r="IC1469" s="62"/>
      <c r="ID1469" s="62"/>
      <c r="IE1469" s="62"/>
      <c r="IF1469" s="62"/>
      <c r="IG1469" s="49"/>
      <c r="IH1469" s="49"/>
      <c r="II1469" s="49"/>
      <c r="IJ1469" s="62"/>
      <c r="IK1469" s="62"/>
      <c r="IL1469" s="62"/>
      <c r="IM1469" s="62"/>
      <c r="IN1469" s="62"/>
      <c r="IO1469" s="62"/>
      <c r="IP1469" s="62"/>
      <c r="IQ1469" s="62"/>
      <c r="IR1469" s="62"/>
      <c r="IS1469" s="62"/>
      <c r="IT1469" s="62"/>
      <c r="IU1469" s="62"/>
      <c r="IV1469" s="62"/>
      <c r="IW1469" s="49"/>
    </row>
    <row r="1470" spans="1:257">
      <c r="A1470"/>
      <c r="FT1470"/>
      <c r="FU1470"/>
      <c r="HA1470" s="49"/>
      <c r="HB1470" s="49"/>
      <c r="HC1470" s="6"/>
      <c r="HD1470" s="257"/>
      <c r="HE1470" s="100"/>
      <c r="HF1470" s="98"/>
      <c r="HH1470" s="105"/>
      <c r="HI1470" s="78"/>
      <c r="HJ1470" s="70"/>
      <c r="HK1470" s="49"/>
      <c r="HL1470" s="49"/>
      <c r="HM1470" s="49"/>
      <c r="HN1470" s="49"/>
      <c r="HO1470" s="49"/>
      <c r="HP1470" s="49"/>
      <c r="HQ1470" s="49"/>
      <c r="HR1470" s="49"/>
      <c r="HS1470" s="49"/>
      <c r="HT1470" s="49"/>
      <c r="HU1470" s="49"/>
      <c r="HV1470" s="62"/>
      <c r="HW1470" s="62"/>
      <c r="HX1470" s="49"/>
      <c r="HY1470" s="49"/>
      <c r="HZ1470" s="49"/>
      <c r="IA1470" s="49"/>
      <c r="IB1470" s="49"/>
      <c r="IC1470" s="49"/>
      <c r="ID1470" s="49"/>
      <c r="IE1470" s="49"/>
      <c r="IF1470" s="49"/>
      <c r="IG1470" s="62"/>
      <c r="IH1470" s="62"/>
      <c r="II1470" s="49"/>
      <c r="IJ1470" s="49"/>
      <c r="IK1470" s="49"/>
      <c r="IL1470" s="62"/>
      <c r="IM1470" s="62"/>
      <c r="IN1470" s="62"/>
      <c r="IO1470" s="62"/>
      <c r="IP1470" s="62"/>
      <c r="IQ1470" s="62"/>
      <c r="IR1470" s="62"/>
      <c r="IS1470" s="62"/>
      <c r="IT1470" s="62"/>
      <c r="IU1470" s="62"/>
      <c r="IV1470" s="62"/>
      <c r="IW1470" s="62"/>
    </row>
    <row r="1471" spans="1:257">
      <c r="A1471"/>
      <c r="FT1471"/>
      <c r="FU1471"/>
      <c r="HA1471" s="49"/>
      <c r="HB1471" s="49"/>
      <c r="HC1471" s="6"/>
      <c r="HD1471" s="257"/>
      <c r="HE1471" s="100"/>
      <c r="HF1471" s="98"/>
      <c r="HH1471" s="105"/>
      <c r="HI1471" s="78"/>
      <c r="HJ1471" s="70"/>
      <c r="HK1471" s="49"/>
      <c r="HL1471" s="49"/>
      <c r="HM1471" s="49"/>
      <c r="HN1471" s="49"/>
      <c r="HO1471" s="49"/>
      <c r="HP1471" s="49"/>
      <c r="HQ1471" s="49"/>
      <c r="HR1471" s="49"/>
      <c r="HS1471" s="49"/>
      <c r="HT1471" s="49"/>
      <c r="HU1471" s="49"/>
      <c r="HV1471" s="62"/>
      <c r="HW1471" s="62"/>
      <c r="HX1471" s="62"/>
      <c r="HY1471" s="62"/>
      <c r="HZ1471" s="62"/>
      <c r="IA1471" s="49"/>
      <c r="IB1471" s="49"/>
      <c r="IC1471" s="49"/>
      <c r="ID1471" s="49"/>
      <c r="IE1471" s="49"/>
      <c r="IF1471" s="49"/>
      <c r="IG1471" s="62"/>
      <c r="IH1471" s="62"/>
      <c r="II1471" s="62"/>
      <c r="IJ1471" s="49"/>
      <c r="IK1471" s="49"/>
      <c r="IL1471" s="62"/>
      <c r="IM1471" s="62"/>
      <c r="IN1471" s="62"/>
      <c r="IO1471" s="62"/>
      <c r="IP1471" s="62"/>
      <c r="IQ1471" s="62"/>
      <c r="IR1471" s="62"/>
      <c r="IS1471" s="62"/>
      <c r="IT1471" s="62"/>
      <c r="IU1471" s="62"/>
      <c r="IV1471" s="62"/>
      <c r="IW1471" s="62"/>
    </row>
    <row r="1472" spans="1:257">
      <c r="A1472"/>
      <c r="FT1472"/>
      <c r="FU1472"/>
      <c r="HA1472" s="62"/>
      <c r="HB1472" s="62"/>
      <c r="HC1472" s="6"/>
      <c r="HD1472" s="257"/>
      <c r="HE1472" s="100"/>
      <c r="HF1472" s="98"/>
      <c r="HH1472" s="105"/>
      <c r="HI1472" s="78"/>
      <c r="HJ1472" s="73"/>
      <c r="HK1472" s="62"/>
      <c r="HL1472" s="62"/>
      <c r="HM1472" s="62"/>
      <c r="HN1472" s="62"/>
      <c r="HO1472" s="62"/>
      <c r="HP1472" s="62"/>
      <c r="HQ1472" s="62"/>
      <c r="HR1472" s="62"/>
      <c r="HS1472" s="62"/>
      <c r="HT1472" s="62"/>
      <c r="HU1472" s="62"/>
      <c r="HV1472" s="62"/>
      <c r="HW1472" s="62"/>
      <c r="HX1472" s="62"/>
      <c r="HY1472" s="62"/>
      <c r="HZ1472" s="62"/>
      <c r="IA1472" s="49"/>
      <c r="IB1472" s="49"/>
      <c r="IC1472" s="49"/>
      <c r="ID1472" s="49"/>
      <c r="IE1472" s="49"/>
      <c r="IF1472" s="49"/>
      <c r="IG1472" s="49"/>
      <c r="IH1472" s="49"/>
      <c r="II1472" s="62"/>
      <c r="IJ1472" s="62"/>
      <c r="IK1472" s="62"/>
      <c r="IL1472" s="62"/>
      <c r="IM1472" s="62"/>
      <c r="IN1472" s="62"/>
      <c r="IO1472" s="62"/>
      <c r="IP1472" s="62"/>
      <c r="IQ1472" s="62"/>
      <c r="IR1472" s="62"/>
      <c r="IS1472" s="62"/>
      <c r="IT1472" s="62"/>
      <c r="IU1472" s="62"/>
      <c r="IV1472" s="62"/>
      <c r="IW1472" s="62"/>
    </row>
    <row r="1473" spans="1:257">
      <c r="A1473"/>
      <c r="FT1473"/>
      <c r="FU1473"/>
      <c r="HA1473" s="62"/>
      <c r="HB1473" s="62"/>
      <c r="HC1473" s="6"/>
      <c r="HD1473" s="255"/>
      <c r="HE1473" s="101"/>
      <c r="HF1473" s="99"/>
      <c r="HH1473" s="106"/>
      <c r="HI1473" s="78"/>
      <c r="HJ1473" s="73"/>
      <c r="HK1473" s="62"/>
      <c r="HL1473" s="62"/>
      <c r="HM1473" s="62"/>
      <c r="HN1473" s="62"/>
      <c r="HO1473" s="62"/>
      <c r="HP1473" s="62"/>
      <c r="HQ1473" s="62"/>
      <c r="HR1473" s="62"/>
      <c r="HS1473" s="62"/>
      <c r="HT1473" s="62"/>
      <c r="HU1473" s="62"/>
      <c r="HV1473" s="49"/>
      <c r="HW1473" s="49"/>
      <c r="HX1473" s="62"/>
      <c r="HY1473" s="62"/>
      <c r="HZ1473" s="62"/>
      <c r="IA1473" s="49"/>
      <c r="IB1473" s="49"/>
      <c r="IC1473" s="49"/>
      <c r="ID1473" s="49"/>
      <c r="IE1473" s="49"/>
      <c r="IF1473" s="49"/>
      <c r="IG1473" s="49"/>
      <c r="IH1473" s="49"/>
      <c r="II1473" s="49"/>
      <c r="IJ1473" s="62"/>
      <c r="IK1473" s="62"/>
      <c r="IL1473" s="62"/>
      <c r="IM1473" s="62"/>
      <c r="IN1473" s="62"/>
      <c r="IO1473" s="62"/>
      <c r="IP1473" s="62"/>
      <c r="IQ1473" s="62"/>
      <c r="IR1473" s="62"/>
      <c r="IS1473" s="62"/>
      <c r="IT1473" s="62"/>
      <c r="IU1473" s="62"/>
      <c r="IV1473" s="62"/>
      <c r="IW1473" s="62"/>
    </row>
    <row r="1474" spans="1:257">
      <c r="A1474"/>
      <c r="FT1474"/>
      <c r="FU1474"/>
      <c r="HA1474" s="49"/>
      <c r="HB1474" s="49"/>
      <c r="HC1474" s="6"/>
      <c r="HD1474" s="257"/>
      <c r="HE1474" s="100"/>
      <c r="HF1474" s="98"/>
      <c r="HH1474" s="105"/>
      <c r="HI1474" s="78"/>
      <c r="HJ1474" s="70"/>
      <c r="HK1474" s="49"/>
      <c r="HL1474" s="49"/>
      <c r="HM1474" s="49"/>
      <c r="HN1474" s="49"/>
      <c r="HO1474" s="49"/>
      <c r="HP1474" s="49"/>
      <c r="HQ1474" s="49"/>
      <c r="HR1474" s="49"/>
      <c r="HS1474" s="49"/>
      <c r="HT1474" s="49"/>
      <c r="HU1474" s="49"/>
      <c r="HV1474" s="49"/>
      <c r="HW1474" s="49"/>
      <c r="HX1474" s="49"/>
      <c r="HY1474" s="49"/>
      <c r="HZ1474" s="49"/>
      <c r="IA1474" s="62"/>
      <c r="IB1474" s="49"/>
      <c r="IC1474" s="49"/>
      <c r="ID1474" s="49"/>
      <c r="IE1474" s="49"/>
      <c r="IF1474" s="49"/>
      <c r="IG1474" s="49"/>
      <c r="IH1474" s="49"/>
      <c r="II1474" s="49"/>
      <c r="IJ1474" s="49"/>
      <c r="IK1474" s="49"/>
      <c r="IL1474" s="49"/>
      <c r="IM1474" s="49"/>
      <c r="IN1474" s="49"/>
      <c r="IO1474" s="49"/>
      <c r="IP1474" s="49"/>
      <c r="IQ1474" s="49"/>
      <c r="IR1474" s="49"/>
      <c r="IS1474" s="49"/>
      <c r="IT1474" s="49"/>
      <c r="IU1474" s="49"/>
      <c r="IV1474" s="49"/>
      <c r="IW1474" s="49"/>
    </row>
    <row r="1475" spans="1:257">
      <c r="A1475"/>
      <c r="FT1475"/>
      <c r="FU1475"/>
      <c r="HA1475" s="49"/>
      <c r="HB1475" s="49"/>
      <c r="HC1475" s="6"/>
      <c r="HD1475" s="257"/>
      <c r="HE1475" s="100"/>
      <c r="HF1475" s="98"/>
      <c r="HH1475" s="105"/>
      <c r="HI1475" s="78"/>
      <c r="HJ1475" s="70"/>
      <c r="HK1475" s="49"/>
      <c r="HL1475" s="49"/>
      <c r="HM1475" s="49"/>
      <c r="HN1475" s="49"/>
      <c r="HO1475" s="49"/>
      <c r="HP1475" s="49"/>
      <c r="HQ1475" s="49"/>
      <c r="HR1475" s="49"/>
      <c r="HS1475" s="49"/>
      <c r="HT1475" s="49"/>
      <c r="HU1475" s="49"/>
      <c r="HV1475" s="49"/>
      <c r="HW1475" s="49"/>
      <c r="HX1475" s="49"/>
      <c r="HY1475" s="49"/>
      <c r="HZ1475" s="49"/>
      <c r="IA1475" s="62"/>
      <c r="IB1475" s="49"/>
      <c r="IC1475" s="49"/>
      <c r="ID1475" s="49"/>
      <c r="IE1475" s="49"/>
      <c r="IF1475" s="49"/>
      <c r="IG1475" s="49"/>
      <c r="IH1475" s="49"/>
      <c r="II1475" s="49"/>
      <c r="IJ1475" s="49"/>
      <c r="IK1475" s="49"/>
      <c r="IL1475" s="49"/>
      <c r="IM1475" s="49"/>
      <c r="IN1475" s="49"/>
      <c r="IO1475" s="49"/>
      <c r="IP1475" s="49"/>
      <c r="IQ1475" s="49"/>
      <c r="IR1475" s="49"/>
      <c r="IS1475" s="49"/>
      <c r="IT1475" s="49"/>
      <c r="IU1475" s="49"/>
      <c r="IV1475" s="49"/>
      <c r="IW1475" s="49"/>
    </row>
    <row r="1476" spans="1:257">
      <c r="A1476"/>
      <c r="FT1476"/>
      <c r="FU1476"/>
      <c r="HA1476" s="49"/>
      <c r="HB1476" s="49"/>
      <c r="HC1476" s="6"/>
      <c r="HD1476" s="257"/>
      <c r="HE1476" s="100"/>
      <c r="HF1476" s="98"/>
      <c r="HH1476" s="105"/>
      <c r="HI1476" s="78"/>
      <c r="HJ1476" s="70"/>
      <c r="HK1476" s="49"/>
      <c r="HL1476" s="49"/>
      <c r="HM1476" s="49"/>
      <c r="HN1476" s="49"/>
      <c r="HO1476" s="49"/>
      <c r="HP1476" s="49"/>
      <c r="HQ1476" s="49"/>
      <c r="HR1476" s="49"/>
      <c r="HS1476" s="49"/>
      <c r="HT1476" s="49"/>
      <c r="HU1476" s="49"/>
      <c r="HV1476" s="62"/>
      <c r="HW1476" s="62"/>
      <c r="HX1476" s="49"/>
      <c r="HY1476" s="49"/>
      <c r="HZ1476" s="49"/>
      <c r="IA1476" s="62"/>
      <c r="IB1476" s="62"/>
      <c r="IC1476" s="62"/>
      <c r="ID1476" s="62"/>
      <c r="IE1476" s="62"/>
      <c r="IF1476" s="62"/>
      <c r="IG1476" s="49"/>
      <c r="IH1476" s="49"/>
      <c r="II1476" s="49"/>
      <c r="IJ1476" s="49"/>
      <c r="IK1476" s="49"/>
      <c r="IL1476" s="49"/>
      <c r="IM1476" s="49"/>
      <c r="IN1476" s="49"/>
      <c r="IO1476" s="49"/>
      <c r="IP1476" s="49"/>
      <c r="IQ1476" s="49"/>
      <c r="IR1476" s="49"/>
      <c r="IS1476" s="49"/>
      <c r="IT1476" s="49"/>
      <c r="IU1476" s="49"/>
      <c r="IV1476" s="49"/>
      <c r="IW1476" s="49"/>
    </row>
    <row r="1477" spans="1:257">
      <c r="A1477"/>
      <c r="FT1477"/>
      <c r="FU1477"/>
      <c r="HA1477" s="49"/>
      <c r="HB1477" s="49"/>
      <c r="HC1477" s="6"/>
      <c r="HD1477" s="257"/>
      <c r="HE1477" s="100"/>
      <c r="HF1477" s="98"/>
      <c r="HH1477" s="105"/>
      <c r="HI1477" s="78"/>
      <c r="HJ1477" s="70"/>
      <c r="HK1477" s="49"/>
      <c r="HL1477" s="49"/>
      <c r="HM1477" s="49"/>
      <c r="HN1477" s="49"/>
      <c r="HO1477" s="49"/>
      <c r="HP1477" s="49"/>
      <c r="HQ1477" s="49"/>
      <c r="HR1477" s="49"/>
      <c r="HS1477" s="49"/>
      <c r="HT1477" s="49"/>
      <c r="HU1477" s="49"/>
      <c r="HV1477" s="62"/>
      <c r="HW1477" s="62"/>
      <c r="HX1477" s="62"/>
      <c r="HY1477" s="62"/>
      <c r="HZ1477" s="62"/>
      <c r="IA1477" s="49"/>
      <c r="IB1477" s="62"/>
      <c r="IC1477" s="62"/>
      <c r="ID1477" s="62"/>
      <c r="IE1477" s="62"/>
      <c r="IF1477" s="62"/>
      <c r="IG1477" s="49"/>
      <c r="IH1477" s="49"/>
      <c r="II1477" s="49"/>
      <c r="IJ1477" s="49"/>
      <c r="IK1477" s="49"/>
      <c r="IL1477" s="49"/>
      <c r="IM1477" s="49"/>
      <c r="IN1477" s="49"/>
      <c r="IO1477" s="49"/>
      <c r="IP1477" s="49"/>
      <c r="IQ1477" s="49"/>
      <c r="IR1477" s="49"/>
      <c r="IS1477" s="49"/>
      <c r="IT1477" s="49"/>
      <c r="IU1477" s="49"/>
      <c r="IV1477" s="49"/>
      <c r="IW1477" s="49"/>
    </row>
    <row r="1478" spans="1:257">
      <c r="A1478"/>
      <c r="FT1478"/>
      <c r="FU1478"/>
      <c r="HA1478" s="49"/>
      <c r="HB1478" s="49"/>
      <c r="HC1478" s="6"/>
      <c r="HD1478" s="257"/>
      <c r="HE1478" s="100"/>
      <c r="HF1478" s="98"/>
      <c r="HH1478" s="105"/>
      <c r="HI1478" s="78"/>
      <c r="HJ1478" s="70"/>
      <c r="HK1478" s="49"/>
      <c r="HL1478" s="49"/>
      <c r="HM1478" s="49"/>
      <c r="HN1478" s="49"/>
      <c r="HO1478" s="49"/>
      <c r="HP1478" s="49"/>
      <c r="HQ1478" s="49"/>
      <c r="HR1478" s="49"/>
      <c r="HS1478" s="49"/>
      <c r="HT1478" s="49"/>
      <c r="HU1478" s="49"/>
      <c r="HV1478" s="49"/>
      <c r="HW1478" s="49"/>
      <c r="HX1478" s="62"/>
      <c r="HY1478" s="62"/>
      <c r="HZ1478" s="62"/>
      <c r="IA1478" s="49"/>
      <c r="IB1478" s="62"/>
      <c r="IC1478" s="62"/>
      <c r="ID1478" s="62"/>
      <c r="IE1478" s="62"/>
      <c r="IF1478" s="62"/>
      <c r="IG1478" s="62"/>
      <c r="IH1478" s="62"/>
      <c r="II1478" s="49"/>
      <c r="IJ1478" s="49"/>
      <c r="IK1478" s="49"/>
      <c r="IL1478" s="49"/>
      <c r="IM1478" s="49"/>
      <c r="IN1478" s="49"/>
      <c r="IO1478" s="49"/>
      <c r="IP1478" s="49"/>
      <c r="IQ1478" s="49"/>
      <c r="IR1478" s="49"/>
      <c r="IS1478" s="49"/>
      <c r="IT1478" s="49"/>
      <c r="IU1478" s="49"/>
      <c r="IV1478" s="49"/>
      <c r="IW1478" s="49"/>
    </row>
    <row r="1479" spans="1:257">
      <c r="A1479"/>
      <c r="FT1479"/>
      <c r="FU1479"/>
      <c r="HA1479" s="49"/>
      <c r="HB1479" s="49"/>
      <c r="HC1479" s="6"/>
      <c r="HD1479" s="257"/>
      <c r="HE1479" s="100"/>
      <c r="HF1479" s="98"/>
      <c r="HH1479" s="105"/>
      <c r="HI1479" s="78"/>
      <c r="HJ1479" s="70"/>
      <c r="HK1479" s="49"/>
      <c r="HL1479" s="49"/>
      <c r="HM1479" s="49"/>
      <c r="HN1479" s="49"/>
      <c r="HO1479" s="49"/>
      <c r="HP1479" s="49"/>
      <c r="HQ1479" s="49"/>
      <c r="HR1479" s="49"/>
      <c r="HS1479" s="49"/>
      <c r="HT1479" s="49"/>
      <c r="HU1479" s="49"/>
      <c r="HV1479" s="49"/>
      <c r="HW1479" s="49"/>
      <c r="HX1479" s="49"/>
      <c r="HY1479" s="49"/>
      <c r="HZ1479" s="49"/>
      <c r="IA1479" s="49"/>
      <c r="IB1479" s="49"/>
      <c r="IC1479" s="49"/>
      <c r="ID1479" s="49"/>
      <c r="IE1479" s="49"/>
      <c r="IF1479" s="49"/>
      <c r="IG1479" s="62"/>
      <c r="IH1479" s="62"/>
      <c r="II1479" s="49"/>
      <c r="IJ1479" s="49"/>
      <c r="IK1479" s="49"/>
      <c r="IL1479" s="49"/>
      <c r="IM1479" s="49"/>
      <c r="IN1479" s="49"/>
      <c r="IO1479" s="49"/>
      <c r="IP1479" s="49"/>
      <c r="IQ1479" s="49"/>
      <c r="IR1479" s="49"/>
      <c r="IS1479" s="49"/>
      <c r="IT1479" s="49"/>
      <c r="IU1479" s="49"/>
      <c r="IV1479" s="49"/>
      <c r="IW1479" s="49"/>
    </row>
    <row r="1480" spans="1:257">
      <c r="A1480"/>
      <c r="FT1480"/>
      <c r="FU1480"/>
      <c r="HA1480" s="62"/>
      <c r="HB1480" s="62"/>
      <c r="HC1480" s="6"/>
      <c r="HD1480" s="257"/>
      <c r="HE1480" s="100"/>
      <c r="HF1480" s="98"/>
      <c r="HH1480" s="105"/>
      <c r="HI1480" s="78"/>
      <c r="HJ1480" s="73"/>
      <c r="HK1480" s="62"/>
      <c r="HL1480" s="62"/>
      <c r="HM1480" s="62"/>
      <c r="HN1480" s="62"/>
      <c r="HO1480" s="62"/>
      <c r="HP1480" s="62"/>
      <c r="HQ1480" s="62"/>
      <c r="HR1480" s="62"/>
      <c r="HS1480" s="62"/>
      <c r="HT1480" s="62"/>
      <c r="HU1480" s="62"/>
      <c r="HV1480" s="49"/>
      <c r="HW1480" s="49"/>
      <c r="HX1480" s="49"/>
      <c r="HY1480" s="49"/>
      <c r="HZ1480" s="49"/>
      <c r="IA1480" s="62"/>
      <c r="IB1480" s="49"/>
      <c r="IC1480" s="49"/>
      <c r="ID1480" s="49"/>
      <c r="IE1480" s="49"/>
      <c r="IF1480" s="49"/>
      <c r="IG1480" s="62"/>
      <c r="IH1480" s="62"/>
      <c r="II1480" s="62"/>
      <c r="IJ1480" s="49"/>
      <c r="IK1480" s="49"/>
      <c r="IL1480" s="49"/>
      <c r="IM1480" s="49"/>
      <c r="IN1480" s="49"/>
      <c r="IO1480" s="49"/>
      <c r="IP1480" s="49"/>
      <c r="IQ1480" s="49"/>
      <c r="IR1480" s="49"/>
      <c r="IS1480" s="49"/>
      <c r="IT1480" s="49"/>
      <c r="IU1480" s="49"/>
      <c r="IV1480" s="49"/>
      <c r="IW1480" s="49"/>
    </row>
    <row r="1481" spans="1:257">
      <c r="A1481"/>
      <c r="FT1481"/>
      <c r="FU1481"/>
      <c r="HA1481" s="62"/>
      <c r="HB1481" s="62"/>
      <c r="HC1481" s="6"/>
      <c r="HD1481" s="257"/>
      <c r="HE1481" s="100"/>
      <c r="HF1481" s="98"/>
      <c r="HH1481" s="105"/>
      <c r="HI1481" s="78"/>
      <c r="HJ1481" s="73"/>
      <c r="HK1481" s="62"/>
      <c r="HL1481" s="62"/>
      <c r="HM1481" s="62"/>
      <c r="HN1481" s="62"/>
      <c r="HO1481" s="62"/>
      <c r="HP1481" s="62"/>
      <c r="HQ1481" s="62"/>
      <c r="HR1481" s="62"/>
      <c r="HS1481" s="62"/>
      <c r="HT1481" s="62"/>
      <c r="HU1481" s="62"/>
      <c r="HV1481" s="49"/>
      <c r="HW1481" s="49"/>
      <c r="HX1481" s="49"/>
      <c r="HY1481" s="49"/>
      <c r="HZ1481" s="49"/>
      <c r="IA1481" s="62"/>
      <c r="IB1481" s="49"/>
      <c r="IC1481" s="49"/>
      <c r="ID1481" s="49"/>
      <c r="IE1481" s="49"/>
      <c r="IF1481" s="49"/>
      <c r="IG1481" s="49"/>
      <c r="IH1481" s="49"/>
      <c r="II1481" s="62"/>
      <c r="IJ1481" s="62"/>
      <c r="IK1481" s="62"/>
      <c r="IL1481" s="49"/>
      <c r="IM1481" s="49"/>
      <c r="IN1481" s="49"/>
      <c r="IO1481" s="49"/>
      <c r="IP1481" s="49"/>
      <c r="IQ1481" s="49"/>
      <c r="IR1481" s="49"/>
      <c r="IS1481" s="49"/>
      <c r="IT1481" s="49"/>
      <c r="IU1481" s="49"/>
      <c r="IV1481" s="49"/>
      <c r="IW1481" s="49"/>
    </row>
    <row r="1482" spans="1:257">
      <c r="A1482"/>
      <c r="FT1482"/>
      <c r="FU1482"/>
      <c r="HA1482" s="62"/>
      <c r="HB1482" s="62"/>
      <c r="HC1482" s="6"/>
      <c r="HD1482" s="257"/>
      <c r="HE1482" s="100"/>
      <c r="HF1482" s="98"/>
      <c r="HH1482" s="105"/>
      <c r="HI1482" s="78"/>
      <c r="HJ1482" s="73"/>
      <c r="HK1482" s="62"/>
      <c r="HL1482" s="62"/>
      <c r="HM1482" s="62"/>
      <c r="HN1482" s="62"/>
      <c r="HO1482" s="62"/>
      <c r="HP1482" s="62"/>
      <c r="HQ1482" s="62"/>
      <c r="HR1482" s="62"/>
      <c r="HS1482" s="62"/>
      <c r="HT1482" s="62"/>
      <c r="HU1482" s="62"/>
      <c r="HV1482" s="49"/>
      <c r="HW1482" s="49"/>
      <c r="HX1482" s="49"/>
      <c r="HY1482" s="49"/>
      <c r="HZ1482" s="49"/>
      <c r="IA1482" s="49"/>
      <c r="IB1482" s="62"/>
      <c r="IC1482" s="62"/>
      <c r="ID1482" s="62"/>
      <c r="IE1482" s="62"/>
      <c r="IF1482" s="62"/>
      <c r="IG1482" s="49"/>
      <c r="IH1482" s="49"/>
      <c r="II1482" s="62"/>
      <c r="IJ1482" s="62"/>
      <c r="IK1482" s="62"/>
      <c r="IL1482" s="49"/>
      <c r="IM1482" s="49"/>
      <c r="IN1482" s="49"/>
      <c r="IO1482" s="49"/>
      <c r="IP1482" s="49"/>
      <c r="IQ1482" s="49"/>
      <c r="IR1482" s="49"/>
      <c r="IS1482" s="49"/>
      <c r="IT1482" s="49"/>
      <c r="IU1482" s="49"/>
      <c r="IV1482" s="49"/>
      <c r="IW1482" s="49"/>
    </row>
    <row r="1483" spans="1:257">
      <c r="A1483"/>
      <c r="FT1483"/>
      <c r="FU1483"/>
      <c r="HA1483" s="49"/>
      <c r="HB1483" s="49"/>
      <c r="HC1483" s="6"/>
      <c r="HD1483" s="257"/>
      <c r="HE1483" s="100"/>
      <c r="HF1483" s="98"/>
      <c r="HH1483" s="105"/>
      <c r="HI1483" s="78"/>
      <c r="HJ1483" s="70"/>
      <c r="HK1483" s="49"/>
      <c r="HL1483" s="49"/>
      <c r="HM1483" s="49"/>
      <c r="HN1483" s="49"/>
      <c r="HO1483" s="49"/>
      <c r="HP1483" s="49"/>
      <c r="HQ1483" s="49"/>
      <c r="HR1483" s="49"/>
      <c r="HS1483" s="49"/>
      <c r="HT1483" s="49"/>
      <c r="HU1483" s="49"/>
      <c r="HV1483" s="49"/>
      <c r="HW1483" s="49"/>
      <c r="HX1483" s="49"/>
      <c r="HY1483" s="49"/>
      <c r="HZ1483" s="49"/>
      <c r="IA1483" s="49"/>
      <c r="IB1483" s="62"/>
      <c r="IC1483" s="62"/>
      <c r="ID1483" s="62"/>
      <c r="IE1483" s="62"/>
      <c r="IF1483" s="62"/>
      <c r="IG1483" s="49"/>
      <c r="IH1483" s="49"/>
      <c r="II1483" s="49"/>
      <c r="IJ1483" s="62"/>
      <c r="IK1483" s="62"/>
      <c r="IL1483" s="62"/>
      <c r="IM1483" s="62"/>
      <c r="IN1483" s="62"/>
      <c r="IO1483" s="62"/>
      <c r="IP1483" s="62"/>
      <c r="IQ1483" s="62"/>
      <c r="IR1483" s="62"/>
      <c r="IS1483" s="62"/>
      <c r="IT1483" s="62"/>
      <c r="IU1483" s="62"/>
      <c r="IV1483" s="62"/>
      <c r="IW1483" s="49"/>
    </row>
    <row r="1484" spans="1:257">
      <c r="A1484"/>
      <c r="FT1484"/>
      <c r="FU1484"/>
      <c r="HA1484" s="49"/>
      <c r="HB1484" s="49"/>
      <c r="HC1484" s="6"/>
      <c r="HD1484" s="257"/>
      <c r="HE1484" s="100"/>
      <c r="HF1484" s="98"/>
      <c r="HH1484" s="105"/>
      <c r="HI1484" s="78"/>
      <c r="HJ1484" s="70"/>
      <c r="HK1484" s="49"/>
      <c r="HL1484" s="49"/>
      <c r="HM1484" s="49"/>
      <c r="HN1484" s="49"/>
      <c r="HO1484" s="49"/>
      <c r="HP1484" s="49"/>
      <c r="HQ1484" s="49"/>
      <c r="HR1484" s="49"/>
      <c r="HS1484" s="49"/>
      <c r="HT1484" s="49"/>
      <c r="HU1484" s="49"/>
      <c r="HV1484" s="62"/>
      <c r="HW1484" s="62"/>
      <c r="HX1484" s="49"/>
      <c r="HY1484" s="49"/>
      <c r="HZ1484" s="49"/>
      <c r="IA1484" s="49"/>
      <c r="IB1484" s="49"/>
      <c r="IC1484" s="49"/>
      <c r="ID1484" s="49"/>
      <c r="IE1484" s="49"/>
      <c r="IF1484" s="49"/>
      <c r="IG1484" s="62"/>
      <c r="IH1484" s="62"/>
      <c r="II1484" s="49"/>
      <c r="IJ1484" s="49"/>
      <c r="IK1484" s="49"/>
      <c r="IL1484" s="62"/>
      <c r="IM1484" s="62"/>
      <c r="IN1484" s="62"/>
      <c r="IO1484" s="62"/>
      <c r="IP1484" s="62"/>
      <c r="IQ1484" s="62"/>
      <c r="IR1484" s="62"/>
      <c r="IS1484" s="62"/>
      <c r="IT1484" s="62"/>
      <c r="IU1484" s="62"/>
      <c r="IV1484" s="62"/>
      <c r="IW1484" s="62"/>
    </row>
    <row r="1485" spans="1:257">
      <c r="A1485"/>
      <c r="FT1485"/>
      <c r="FU1485"/>
      <c r="HA1485" s="49"/>
      <c r="HB1485" s="49"/>
      <c r="HC1485" s="6"/>
      <c r="HD1485" s="257"/>
      <c r="HE1485" s="100"/>
      <c r="HF1485" s="98"/>
      <c r="HH1485" s="105"/>
      <c r="HI1485" s="78"/>
      <c r="HJ1485" s="70"/>
      <c r="HK1485" s="49"/>
      <c r="HL1485" s="49"/>
      <c r="HM1485" s="49"/>
      <c r="HN1485" s="49"/>
      <c r="HO1485" s="49"/>
      <c r="HP1485" s="49"/>
      <c r="HQ1485" s="49"/>
      <c r="HR1485" s="49"/>
      <c r="HS1485" s="49"/>
      <c r="HT1485" s="49"/>
      <c r="HU1485" s="49"/>
      <c r="HV1485" s="62"/>
      <c r="HW1485" s="62"/>
      <c r="HX1485" s="62"/>
      <c r="HY1485" s="62"/>
      <c r="HZ1485" s="62"/>
      <c r="IA1485" s="49"/>
      <c r="IB1485" s="49"/>
      <c r="IC1485" s="49"/>
      <c r="ID1485" s="49"/>
      <c r="IE1485" s="49"/>
      <c r="IF1485" s="49"/>
      <c r="IG1485" s="62"/>
      <c r="IH1485" s="62"/>
      <c r="II1485" s="62"/>
      <c r="IJ1485" s="49"/>
      <c r="IK1485" s="49"/>
      <c r="IL1485" s="62"/>
      <c r="IM1485" s="62"/>
      <c r="IN1485" s="62"/>
      <c r="IO1485" s="62"/>
      <c r="IP1485" s="62"/>
      <c r="IQ1485" s="62"/>
      <c r="IR1485" s="62"/>
      <c r="IS1485" s="62"/>
      <c r="IT1485" s="62"/>
      <c r="IU1485" s="62"/>
      <c r="IV1485" s="62"/>
      <c r="IW1485" s="62"/>
    </row>
    <row r="1486" spans="1:257">
      <c r="A1486"/>
      <c r="FT1486"/>
      <c r="FU1486"/>
      <c r="HA1486" s="62"/>
      <c r="HB1486" s="62"/>
      <c r="HC1486" s="6"/>
      <c r="HD1486" s="257"/>
      <c r="HE1486" s="100"/>
      <c r="HF1486" s="98"/>
      <c r="HH1486" s="105"/>
      <c r="HI1486" s="78"/>
      <c r="HJ1486" s="73"/>
      <c r="HK1486" s="62"/>
      <c r="HL1486" s="62"/>
      <c r="HM1486" s="62"/>
      <c r="HN1486" s="62"/>
      <c r="HO1486" s="62"/>
      <c r="HP1486" s="62"/>
      <c r="HQ1486" s="62"/>
      <c r="HR1486" s="62"/>
      <c r="HS1486" s="62"/>
      <c r="HT1486" s="62"/>
      <c r="HU1486" s="62"/>
      <c r="HV1486" s="62"/>
      <c r="HW1486" s="62"/>
      <c r="HX1486" s="62"/>
      <c r="HY1486" s="62"/>
      <c r="HZ1486" s="62"/>
      <c r="IA1486" s="49"/>
      <c r="IB1486" s="49"/>
      <c r="IC1486" s="49"/>
      <c r="ID1486" s="49"/>
      <c r="IE1486" s="49"/>
      <c r="IF1486" s="49"/>
      <c r="IG1486" s="49"/>
      <c r="IH1486" s="49"/>
      <c r="II1486" s="62"/>
      <c r="IJ1486" s="62"/>
      <c r="IK1486" s="62"/>
      <c r="IL1486" s="62"/>
      <c r="IM1486" s="62"/>
      <c r="IN1486" s="62"/>
      <c r="IO1486" s="62"/>
      <c r="IP1486" s="62"/>
      <c r="IQ1486" s="62"/>
      <c r="IR1486" s="62"/>
      <c r="IS1486" s="62"/>
      <c r="IT1486" s="62"/>
      <c r="IU1486" s="62"/>
      <c r="IV1486" s="62"/>
      <c r="IW1486" s="62"/>
    </row>
    <row r="1487" spans="1:257">
      <c r="A1487"/>
      <c r="FT1487"/>
      <c r="FU1487"/>
      <c r="HA1487" s="62"/>
      <c r="HB1487" s="62"/>
      <c r="HC1487" s="6"/>
      <c r="HD1487" s="255"/>
      <c r="HE1487" s="101"/>
      <c r="HF1487" s="99"/>
      <c r="HH1487" s="106"/>
      <c r="HI1487" s="78"/>
      <c r="HJ1487" s="73"/>
      <c r="HK1487" s="62"/>
      <c r="HL1487" s="62"/>
      <c r="HM1487" s="62"/>
      <c r="HN1487" s="62"/>
      <c r="HO1487" s="62"/>
      <c r="HP1487" s="62"/>
      <c r="HQ1487" s="62"/>
      <c r="HR1487" s="62"/>
      <c r="HS1487" s="62"/>
      <c r="HT1487" s="62"/>
      <c r="HU1487" s="62"/>
      <c r="HV1487" s="49"/>
      <c r="HW1487" s="49"/>
      <c r="HX1487" s="62"/>
      <c r="HY1487" s="62"/>
      <c r="HZ1487" s="62"/>
      <c r="IA1487" s="49"/>
      <c r="IB1487" s="49"/>
      <c r="IC1487" s="49"/>
      <c r="ID1487" s="49"/>
      <c r="IE1487" s="49"/>
      <c r="IF1487" s="49"/>
      <c r="IG1487" s="49"/>
      <c r="IH1487" s="49"/>
      <c r="II1487" s="49"/>
      <c r="IJ1487" s="62"/>
      <c r="IK1487" s="62"/>
      <c r="IL1487" s="62"/>
      <c r="IM1487" s="62"/>
      <c r="IN1487" s="62"/>
      <c r="IO1487" s="62"/>
      <c r="IP1487" s="62"/>
      <c r="IQ1487" s="62"/>
      <c r="IR1487" s="62"/>
      <c r="IS1487" s="62"/>
      <c r="IT1487" s="62"/>
      <c r="IU1487" s="62"/>
      <c r="IV1487" s="62"/>
      <c r="IW1487" s="62"/>
    </row>
    <row r="1488" spans="1:257">
      <c r="A1488"/>
      <c r="FT1488"/>
      <c r="FU1488"/>
      <c r="HA1488" s="49"/>
      <c r="HB1488" s="49"/>
      <c r="HC1488" s="6"/>
      <c r="HD1488" s="257"/>
      <c r="HE1488" s="100"/>
      <c r="HF1488" s="98"/>
      <c r="HH1488" s="105"/>
      <c r="HI1488" s="78"/>
      <c r="HJ1488" s="70"/>
      <c r="HK1488" s="49"/>
      <c r="HL1488" s="49"/>
      <c r="HM1488" s="49"/>
      <c r="HN1488" s="49"/>
      <c r="HO1488" s="49"/>
      <c r="HP1488" s="49"/>
      <c r="HQ1488" s="49"/>
      <c r="HR1488" s="49"/>
      <c r="HS1488" s="49"/>
      <c r="HT1488" s="49"/>
      <c r="HU1488" s="49"/>
      <c r="HV1488" s="49"/>
      <c r="HW1488" s="49"/>
      <c r="HX1488" s="49"/>
      <c r="HY1488" s="49"/>
      <c r="HZ1488" s="49"/>
      <c r="IA1488" s="62"/>
      <c r="IB1488" s="49"/>
      <c r="IC1488" s="49"/>
      <c r="ID1488" s="49"/>
      <c r="IE1488" s="49"/>
      <c r="IF1488" s="49"/>
      <c r="IG1488" s="49"/>
      <c r="IH1488" s="49"/>
      <c r="II1488" s="49"/>
      <c r="IJ1488" s="49"/>
      <c r="IK1488" s="49"/>
      <c r="IL1488" s="49"/>
      <c r="IM1488" s="49"/>
      <c r="IN1488" s="49"/>
      <c r="IO1488" s="49"/>
      <c r="IP1488" s="49"/>
      <c r="IQ1488" s="49"/>
      <c r="IR1488" s="49"/>
      <c r="IS1488" s="49"/>
      <c r="IT1488" s="49"/>
      <c r="IU1488" s="49"/>
      <c r="IV1488" s="49"/>
      <c r="IW1488" s="49"/>
    </row>
    <row r="1489" spans="1:257">
      <c r="A1489"/>
      <c r="FT1489"/>
      <c r="FU1489"/>
      <c r="HA1489" s="49"/>
      <c r="HB1489" s="49"/>
      <c r="HC1489" s="6"/>
      <c r="HD1489" s="257"/>
      <c r="HE1489" s="100"/>
      <c r="HF1489" s="98"/>
      <c r="HH1489" s="105"/>
      <c r="HI1489" s="78"/>
      <c r="HJ1489" s="70"/>
      <c r="HK1489" s="49"/>
      <c r="HL1489" s="49"/>
      <c r="HM1489" s="49"/>
      <c r="HN1489" s="49"/>
      <c r="HO1489" s="49"/>
      <c r="HP1489" s="49"/>
      <c r="HQ1489" s="49"/>
      <c r="HR1489" s="49"/>
      <c r="HS1489" s="49"/>
      <c r="HT1489" s="49"/>
      <c r="HU1489" s="49"/>
      <c r="HV1489" s="49"/>
      <c r="HW1489" s="49"/>
      <c r="HX1489" s="49"/>
      <c r="HY1489" s="49"/>
      <c r="HZ1489" s="49"/>
      <c r="IA1489" s="62"/>
      <c r="IB1489" s="49"/>
      <c r="IC1489" s="49"/>
      <c r="ID1489" s="49"/>
      <c r="IE1489" s="49"/>
      <c r="IF1489" s="49"/>
      <c r="IG1489" s="49"/>
      <c r="IH1489" s="49"/>
      <c r="II1489" s="49"/>
      <c r="IJ1489" s="49"/>
      <c r="IK1489" s="49"/>
      <c r="IL1489" s="49"/>
      <c r="IM1489" s="49"/>
      <c r="IN1489" s="49"/>
      <c r="IO1489" s="49"/>
      <c r="IP1489" s="49"/>
      <c r="IQ1489" s="49"/>
      <c r="IR1489" s="49"/>
      <c r="IS1489" s="49"/>
      <c r="IT1489" s="49"/>
      <c r="IU1489" s="49"/>
      <c r="IV1489" s="49"/>
      <c r="IW1489" s="49"/>
    </row>
    <row r="1490" spans="1:257">
      <c r="A1490"/>
      <c r="FT1490"/>
      <c r="FU1490"/>
      <c r="HA1490" s="49"/>
      <c r="HB1490" s="49"/>
      <c r="HC1490" s="6"/>
      <c r="HD1490" s="257"/>
      <c r="HE1490" s="100"/>
      <c r="HF1490" s="98"/>
      <c r="HH1490" s="105"/>
      <c r="HI1490" s="78"/>
      <c r="HJ1490" s="70"/>
      <c r="HK1490" s="49"/>
      <c r="HL1490" s="49"/>
      <c r="HM1490" s="49"/>
      <c r="HN1490" s="49"/>
      <c r="HO1490" s="49"/>
      <c r="HP1490" s="49"/>
      <c r="HQ1490" s="49"/>
      <c r="HR1490" s="49"/>
      <c r="HS1490" s="49"/>
      <c r="HT1490" s="49"/>
      <c r="HU1490" s="49"/>
      <c r="HV1490" s="62"/>
      <c r="HW1490" s="62"/>
      <c r="HX1490" s="49"/>
      <c r="HY1490" s="49"/>
      <c r="HZ1490" s="49"/>
      <c r="IA1490" s="62"/>
      <c r="IB1490" s="62"/>
      <c r="IC1490" s="62"/>
      <c r="ID1490" s="62"/>
      <c r="IE1490" s="62"/>
      <c r="IF1490" s="62"/>
      <c r="IG1490" s="49"/>
      <c r="IH1490" s="49"/>
      <c r="II1490" s="49"/>
      <c r="IJ1490" s="49"/>
      <c r="IK1490" s="49"/>
      <c r="IL1490" s="49"/>
      <c r="IM1490" s="49"/>
      <c r="IN1490" s="49"/>
      <c r="IO1490" s="49"/>
      <c r="IP1490" s="49"/>
      <c r="IQ1490" s="49"/>
      <c r="IR1490" s="49"/>
      <c r="IS1490" s="49"/>
      <c r="IT1490" s="49"/>
      <c r="IU1490" s="49"/>
      <c r="IV1490" s="49"/>
      <c r="IW1490" s="49"/>
    </row>
    <row r="1491" spans="1:257">
      <c r="A1491"/>
      <c r="FT1491"/>
      <c r="FU1491"/>
      <c r="HA1491" s="49"/>
      <c r="HB1491" s="49"/>
      <c r="HC1491" s="6"/>
      <c r="HD1491" s="257"/>
      <c r="HE1491" s="100"/>
      <c r="HF1491" s="98"/>
      <c r="HH1491" s="105"/>
      <c r="HI1491" s="78"/>
      <c r="HJ1491" s="70"/>
      <c r="HK1491" s="49"/>
      <c r="HL1491" s="49"/>
      <c r="HM1491" s="49"/>
      <c r="HN1491" s="49"/>
      <c r="HO1491" s="49"/>
      <c r="HP1491" s="49"/>
      <c r="HQ1491" s="49"/>
      <c r="HR1491" s="49"/>
      <c r="HS1491" s="49"/>
      <c r="HT1491" s="49"/>
      <c r="HU1491" s="49"/>
      <c r="HV1491" s="62"/>
      <c r="HW1491" s="62"/>
      <c r="HX1491" s="62"/>
      <c r="HY1491" s="62"/>
      <c r="HZ1491" s="62"/>
      <c r="IA1491" s="49"/>
      <c r="IB1491" s="62"/>
      <c r="IC1491" s="62"/>
      <c r="ID1491" s="62"/>
      <c r="IE1491" s="62"/>
      <c r="IF1491" s="62"/>
      <c r="IG1491" s="49"/>
      <c r="IH1491" s="49"/>
      <c r="II1491" s="49"/>
      <c r="IJ1491" s="49"/>
      <c r="IK1491" s="49"/>
      <c r="IL1491" s="49"/>
      <c r="IM1491" s="49"/>
      <c r="IN1491" s="49"/>
      <c r="IO1491" s="49"/>
      <c r="IP1491" s="49"/>
      <c r="IQ1491" s="49"/>
      <c r="IR1491" s="49"/>
      <c r="IS1491" s="49"/>
      <c r="IT1491" s="49"/>
      <c r="IU1491" s="49"/>
      <c r="IV1491" s="49"/>
      <c r="IW1491" s="49"/>
    </row>
    <row r="1492" spans="1:257">
      <c r="A1492"/>
      <c r="FT1492"/>
      <c r="FU1492"/>
      <c r="HA1492" s="49"/>
      <c r="HB1492" s="49"/>
      <c r="HC1492" s="6"/>
      <c r="HD1492" s="257"/>
      <c r="HE1492" s="100"/>
      <c r="HF1492" s="98"/>
      <c r="HH1492" s="105"/>
      <c r="HI1492" s="78"/>
      <c r="HJ1492" s="70"/>
      <c r="HK1492" s="49"/>
      <c r="HL1492" s="49"/>
      <c r="HM1492" s="49"/>
      <c r="HN1492" s="49"/>
      <c r="HO1492" s="49"/>
      <c r="HP1492" s="49"/>
      <c r="HQ1492" s="49"/>
      <c r="HR1492" s="49"/>
      <c r="HS1492" s="49"/>
      <c r="HT1492" s="49"/>
      <c r="HU1492" s="49"/>
      <c r="HV1492" s="49"/>
      <c r="HW1492" s="49"/>
      <c r="HX1492" s="62"/>
      <c r="HY1492" s="62"/>
      <c r="HZ1492" s="62"/>
      <c r="IA1492" s="49"/>
      <c r="IB1492" s="62"/>
      <c r="IC1492" s="62"/>
      <c r="ID1492" s="62"/>
      <c r="IE1492" s="62"/>
      <c r="IF1492" s="62"/>
      <c r="IG1492" s="62"/>
      <c r="IH1492" s="62"/>
      <c r="II1492" s="49"/>
      <c r="IJ1492" s="49"/>
      <c r="IK1492" s="49"/>
      <c r="IL1492" s="49"/>
      <c r="IM1492" s="49"/>
      <c r="IN1492" s="49"/>
      <c r="IO1492" s="49"/>
      <c r="IP1492" s="49"/>
      <c r="IQ1492" s="49"/>
      <c r="IR1492" s="49"/>
      <c r="IS1492" s="49"/>
      <c r="IT1492" s="49"/>
      <c r="IU1492" s="49"/>
      <c r="IV1492" s="49"/>
      <c r="IW1492" s="49"/>
    </row>
    <row r="1493" spans="1:257">
      <c r="A1493"/>
      <c r="FT1493"/>
      <c r="FU1493"/>
      <c r="HA1493" s="49"/>
      <c r="HB1493" s="49"/>
      <c r="HC1493" s="6"/>
      <c r="HD1493" s="257"/>
      <c r="HE1493" s="100"/>
      <c r="HF1493" s="98"/>
      <c r="HH1493" s="105"/>
      <c r="HI1493" s="78"/>
      <c r="HJ1493" s="70"/>
      <c r="HK1493" s="49"/>
      <c r="HL1493" s="49"/>
      <c r="HM1493" s="49"/>
      <c r="HN1493" s="49"/>
      <c r="HO1493" s="49"/>
      <c r="HP1493" s="49"/>
      <c r="HQ1493" s="49"/>
      <c r="HR1493" s="49"/>
      <c r="HS1493" s="49"/>
      <c r="HT1493" s="49"/>
      <c r="HU1493" s="49"/>
      <c r="HV1493" s="49"/>
      <c r="HW1493" s="49"/>
      <c r="HX1493" s="49"/>
      <c r="HY1493" s="49"/>
      <c r="HZ1493" s="49"/>
      <c r="IA1493" s="49"/>
      <c r="IB1493" s="49"/>
      <c r="IC1493" s="49"/>
      <c r="ID1493" s="49"/>
      <c r="IE1493" s="49"/>
      <c r="IF1493" s="49"/>
      <c r="IG1493" s="62"/>
      <c r="IH1493" s="62"/>
      <c r="II1493" s="49"/>
      <c r="IJ1493" s="49"/>
      <c r="IK1493" s="49"/>
      <c r="IL1493" s="49"/>
      <c r="IM1493" s="49"/>
      <c r="IN1493" s="49"/>
      <c r="IO1493" s="49"/>
      <c r="IP1493" s="49"/>
      <c r="IQ1493" s="49"/>
      <c r="IR1493" s="49"/>
      <c r="IS1493" s="49"/>
      <c r="IT1493" s="49"/>
      <c r="IU1493" s="49"/>
      <c r="IV1493" s="49"/>
      <c r="IW1493" s="49"/>
    </row>
    <row r="1494" spans="1:257">
      <c r="A1494"/>
      <c r="FT1494"/>
      <c r="FU1494"/>
      <c r="HA1494" s="62"/>
      <c r="HB1494" s="62"/>
      <c r="HC1494" s="6"/>
      <c r="HD1494" s="257"/>
      <c r="HE1494" s="100"/>
      <c r="HF1494" s="98"/>
      <c r="HH1494" s="105"/>
      <c r="HI1494" s="78"/>
      <c r="HJ1494" s="73"/>
      <c r="HK1494" s="62"/>
      <c r="HL1494" s="62"/>
      <c r="HM1494" s="62"/>
      <c r="HN1494" s="62"/>
      <c r="HO1494" s="62"/>
      <c r="HP1494" s="62"/>
      <c r="HQ1494" s="62"/>
      <c r="HR1494" s="62"/>
      <c r="HS1494" s="62"/>
      <c r="HT1494" s="62"/>
      <c r="HU1494" s="62"/>
      <c r="HV1494" s="49"/>
      <c r="HW1494" s="49"/>
      <c r="HX1494" s="49"/>
      <c r="HY1494" s="49"/>
      <c r="HZ1494" s="49"/>
      <c r="IA1494" s="62"/>
      <c r="IB1494" s="49"/>
      <c r="IC1494" s="49"/>
      <c r="ID1494" s="49"/>
      <c r="IE1494" s="49"/>
      <c r="IF1494" s="49"/>
      <c r="IG1494" s="62"/>
      <c r="IH1494" s="62"/>
      <c r="II1494" s="62"/>
      <c r="IJ1494" s="49"/>
      <c r="IK1494" s="49"/>
      <c r="IL1494" s="49"/>
      <c r="IM1494" s="49"/>
      <c r="IN1494" s="49"/>
      <c r="IO1494" s="49"/>
      <c r="IP1494" s="49"/>
      <c r="IQ1494" s="49"/>
      <c r="IR1494" s="49"/>
      <c r="IS1494" s="49"/>
      <c r="IT1494" s="49"/>
      <c r="IU1494" s="49"/>
      <c r="IV1494" s="49"/>
      <c r="IW1494" s="49"/>
    </row>
    <row r="1495" spans="1:257">
      <c r="A1495"/>
      <c r="FT1495"/>
      <c r="FU1495"/>
      <c r="HA1495" s="62"/>
      <c r="HB1495" s="62"/>
      <c r="HC1495" s="6"/>
      <c r="HD1495" s="257"/>
      <c r="HE1495" s="100"/>
      <c r="HF1495" s="98"/>
      <c r="HH1495" s="105"/>
      <c r="HI1495" s="78"/>
      <c r="HJ1495" s="73"/>
      <c r="HK1495" s="62"/>
      <c r="HL1495" s="62"/>
      <c r="HM1495" s="62"/>
      <c r="HN1495" s="62"/>
      <c r="HO1495" s="62"/>
      <c r="HP1495" s="62"/>
      <c r="HQ1495" s="62"/>
      <c r="HR1495" s="62"/>
      <c r="HS1495" s="62"/>
      <c r="HT1495" s="62"/>
      <c r="HU1495" s="62"/>
      <c r="HV1495" s="49"/>
      <c r="HW1495" s="49"/>
      <c r="HX1495" s="49"/>
      <c r="HY1495" s="49"/>
      <c r="HZ1495" s="49"/>
      <c r="IA1495" s="62"/>
      <c r="IB1495" s="49"/>
      <c r="IC1495" s="49"/>
      <c r="ID1495" s="49"/>
      <c r="IE1495" s="49"/>
      <c r="IF1495" s="49"/>
      <c r="IG1495" s="49"/>
      <c r="IH1495" s="49"/>
      <c r="II1495" s="62"/>
      <c r="IJ1495" s="62"/>
      <c r="IK1495" s="62"/>
      <c r="IL1495" s="49"/>
      <c r="IM1495" s="49"/>
      <c r="IN1495" s="49"/>
      <c r="IO1495" s="49"/>
      <c r="IP1495" s="49"/>
      <c r="IQ1495" s="49"/>
      <c r="IR1495" s="49"/>
      <c r="IS1495" s="49"/>
      <c r="IT1495" s="49"/>
      <c r="IU1495" s="49"/>
      <c r="IV1495" s="49"/>
      <c r="IW1495" s="49"/>
    </row>
    <row r="1496" spans="1:257">
      <c r="A1496"/>
      <c r="FT1496"/>
      <c r="FU1496"/>
      <c r="HA1496" s="62"/>
      <c r="HB1496" s="62"/>
      <c r="HC1496" s="6"/>
      <c r="HD1496" s="257"/>
      <c r="HE1496" s="100"/>
      <c r="HF1496" s="98"/>
      <c r="HH1496" s="105"/>
      <c r="HI1496" s="78"/>
      <c r="HJ1496" s="73"/>
      <c r="HK1496" s="62"/>
      <c r="HL1496" s="62"/>
      <c r="HM1496" s="62"/>
      <c r="HN1496" s="62"/>
      <c r="HO1496" s="62"/>
      <c r="HP1496" s="62"/>
      <c r="HQ1496" s="62"/>
      <c r="HR1496" s="62"/>
      <c r="HS1496" s="62"/>
      <c r="HT1496" s="62"/>
      <c r="HU1496" s="62"/>
      <c r="HV1496" s="49"/>
      <c r="HW1496" s="49"/>
      <c r="HX1496" s="49"/>
      <c r="HY1496" s="49"/>
      <c r="HZ1496" s="49"/>
      <c r="IA1496" s="49"/>
      <c r="IB1496" s="62"/>
      <c r="IC1496" s="62"/>
      <c r="ID1496" s="62"/>
      <c r="IE1496" s="62"/>
      <c r="IF1496" s="62"/>
      <c r="IG1496" s="49"/>
      <c r="IH1496" s="49"/>
      <c r="II1496" s="62"/>
      <c r="IJ1496" s="62"/>
      <c r="IK1496" s="62"/>
      <c r="IL1496" s="49"/>
      <c r="IM1496" s="49"/>
      <c r="IN1496" s="49"/>
      <c r="IO1496" s="49"/>
      <c r="IP1496" s="49"/>
      <c r="IQ1496" s="49"/>
      <c r="IR1496" s="49"/>
      <c r="IS1496" s="49"/>
      <c r="IT1496" s="49"/>
      <c r="IU1496" s="49"/>
      <c r="IV1496" s="49"/>
      <c r="IW1496" s="49"/>
    </row>
    <row r="1497" spans="1:257">
      <c r="A1497"/>
      <c r="FT1497"/>
      <c r="FU1497"/>
      <c r="HA1497" s="49"/>
      <c r="HB1497" s="49"/>
      <c r="HC1497" s="6"/>
      <c r="HD1497" s="257"/>
      <c r="HE1497" s="100"/>
      <c r="HF1497" s="98"/>
      <c r="HH1497" s="105"/>
      <c r="HI1497" s="78"/>
      <c r="HJ1497" s="70"/>
      <c r="HK1497" s="49"/>
      <c r="HL1497" s="49"/>
      <c r="HM1497" s="49"/>
      <c r="HN1497" s="49"/>
      <c r="HO1497" s="49"/>
      <c r="HP1497" s="49"/>
      <c r="HQ1497" s="49"/>
      <c r="HR1497" s="49"/>
      <c r="HS1497" s="49"/>
      <c r="HT1497" s="49"/>
      <c r="HU1497" s="49"/>
      <c r="HV1497" s="49"/>
      <c r="HW1497" s="49"/>
      <c r="HX1497" s="49"/>
      <c r="HY1497" s="49"/>
      <c r="HZ1497" s="49"/>
      <c r="IA1497" s="49"/>
      <c r="IB1497" s="62"/>
      <c r="IC1497" s="62"/>
      <c r="ID1497" s="62"/>
      <c r="IE1497" s="62"/>
      <c r="IF1497" s="62"/>
      <c r="IG1497" s="49"/>
      <c r="IH1497" s="49"/>
      <c r="II1497" s="49"/>
      <c r="IJ1497" s="62"/>
      <c r="IK1497" s="62"/>
      <c r="IL1497" s="62"/>
      <c r="IM1497" s="62"/>
      <c r="IN1497" s="62"/>
      <c r="IO1497" s="62"/>
      <c r="IP1497" s="62"/>
      <c r="IQ1497" s="62"/>
      <c r="IR1497" s="62"/>
      <c r="IS1497" s="62"/>
      <c r="IT1497" s="62"/>
      <c r="IU1497" s="62"/>
      <c r="IV1497" s="62"/>
      <c r="IW1497" s="49"/>
    </row>
    <row r="1498" spans="1:257">
      <c r="A1498"/>
      <c r="FT1498"/>
      <c r="FU1498"/>
      <c r="HA1498" s="49"/>
      <c r="HB1498" s="49"/>
      <c r="HC1498" s="6"/>
      <c r="HD1498" s="257"/>
      <c r="HE1498" s="100"/>
      <c r="HF1498" s="98"/>
      <c r="HH1498" s="105"/>
      <c r="HI1498" s="78"/>
      <c r="HJ1498" s="70"/>
      <c r="HK1498" s="49"/>
      <c r="HL1498" s="49"/>
      <c r="HM1498" s="49"/>
      <c r="HN1498" s="49"/>
      <c r="HO1498" s="49"/>
      <c r="HP1498" s="49"/>
      <c r="HQ1498" s="49"/>
      <c r="HR1498" s="49"/>
      <c r="HS1498" s="49"/>
      <c r="HT1498" s="49"/>
      <c r="HU1498" s="49"/>
      <c r="HV1498" s="62"/>
      <c r="HW1498" s="62"/>
      <c r="HX1498" s="49"/>
      <c r="HY1498" s="49"/>
      <c r="HZ1498" s="49"/>
      <c r="IA1498" s="49"/>
      <c r="IB1498" s="49"/>
      <c r="IC1498" s="49"/>
      <c r="ID1498" s="49"/>
      <c r="IE1498" s="49"/>
      <c r="IF1498" s="49"/>
      <c r="IG1498" s="62"/>
      <c r="IH1498" s="62"/>
      <c r="II1498" s="49"/>
      <c r="IJ1498" s="49"/>
      <c r="IK1498" s="49"/>
      <c r="IL1498" s="62"/>
      <c r="IM1498" s="62"/>
      <c r="IN1498" s="62"/>
      <c r="IO1498" s="62"/>
      <c r="IP1498" s="62"/>
      <c r="IQ1498" s="62"/>
      <c r="IR1498" s="62"/>
      <c r="IS1498" s="62"/>
      <c r="IT1498" s="62"/>
      <c r="IU1498" s="62"/>
      <c r="IV1498" s="62"/>
      <c r="IW1498" s="62"/>
    </row>
    <row r="1499" spans="1:257">
      <c r="A1499"/>
      <c r="FT1499"/>
      <c r="FU1499"/>
      <c r="HA1499" s="49"/>
      <c r="HB1499" s="49"/>
      <c r="HC1499" s="6"/>
      <c r="HD1499" s="257"/>
      <c r="HE1499" s="100"/>
      <c r="HF1499" s="98"/>
      <c r="HH1499" s="105"/>
      <c r="HI1499" s="78"/>
      <c r="HJ1499" s="70"/>
      <c r="HK1499" s="49"/>
      <c r="HL1499" s="49"/>
      <c r="HM1499" s="49"/>
      <c r="HN1499" s="49"/>
      <c r="HO1499" s="49"/>
      <c r="HP1499" s="49"/>
      <c r="HQ1499" s="49"/>
      <c r="HR1499" s="49"/>
      <c r="HS1499" s="49"/>
      <c r="HT1499" s="49"/>
      <c r="HU1499" s="49"/>
      <c r="HV1499" s="62"/>
      <c r="HW1499" s="62"/>
      <c r="HX1499" s="62"/>
      <c r="HY1499" s="62"/>
      <c r="HZ1499" s="62"/>
      <c r="IA1499" s="49"/>
      <c r="IB1499" s="49"/>
      <c r="IC1499" s="49"/>
      <c r="ID1499" s="49"/>
      <c r="IE1499" s="49"/>
      <c r="IF1499" s="49"/>
      <c r="IG1499" s="62"/>
      <c r="IH1499" s="62"/>
      <c r="II1499" s="62"/>
      <c r="IJ1499" s="49"/>
      <c r="IK1499" s="49"/>
      <c r="IL1499" s="62"/>
      <c r="IM1499" s="62"/>
      <c r="IN1499" s="62"/>
      <c r="IO1499" s="62"/>
      <c r="IP1499" s="62"/>
      <c r="IQ1499" s="62"/>
      <c r="IR1499" s="62"/>
      <c r="IS1499" s="62"/>
      <c r="IT1499" s="62"/>
      <c r="IU1499" s="62"/>
      <c r="IV1499" s="62"/>
      <c r="IW1499" s="62"/>
    </row>
    <row r="1500" spans="1:257">
      <c r="A1500"/>
      <c r="FT1500"/>
      <c r="FU1500"/>
      <c r="HA1500" s="62"/>
      <c r="HB1500" s="62"/>
      <c r="HC1500" s="6"/>
      <c r="HD1500" s="257"/>
      <c r="HE1500" s="100"/>
      <c r="HF1500" s="98"/>
      <c r="HH1500" s="105"/>
      <c r="HI1500" s="78"/>
      <c r="HJ1500" s="73"/>
      <c r="HK1500" s="62"/>
      <c r="HL1500" s="62"/>
      <c r="HM1500" s="62"/>
      <c r="HN1500" s="62"/>
      <c r="HO1500" s="62"/>
      <c r="HP1500" s="62"/>
      <c r="HQ1500" s="62"/>
      <c r="HR1500" s="62"/>
      <c r="HS1500" s="62"/>
      <c r="HT1500" s="62"/>
      <c r="HU1500" s="62"/>
      <c r="HV1500" s="62"/>
      <c r="HW1500" s="62"/>
      <c r="HX1500" s="62"/>
      <c r="HY1500" s="62"/>
      <c r="HZ1500" s="62"/>
      <c r="IA1500" s="49"/>
      <c r="IB1500" s="49"/>
      <c r="IC1500" s="49"/>
      <c r="ID1500" s="49"/>
      <c r="IE1500" s="49"/>
      <c r="IF1500" s="49"/>
      <c r="IG1500" s="49"/>
      <c r="IH1500" s="49"/>
      <c r="II1500" s="62"/>
      <c r="IJ1500" s="62"/>
      <c r="IK1500" s="62"/>
      <c r="IL1500" s="62"/>
      <c r="IM1500" s="62"/>
      <c r="IN1500" s="62"/>
      <c r="IO1500" s="62"/>
      <c r="IP1500" s="62"/>
      <c r="IQ1500" s="62"/>
      <c r="IR1500" s="62"/>
      <c r="IS1500" s="62"/>
      <c r="IT1500" s="62"/>
      <c r="IU1500" s="62"/>
      <c r="IV1500" s="62"/>
      <c r="IW1500" s="62"/>
    </row>
    <row r="1501" spans="1:257">
      <c r="A1501"/>
      <c r="FT1501"/>
      <c r="FU1501"/>
      <c r="HA1501" s="62"/>
      <c r="HB1501" s="62"/>
      <c r="HC1501" s="6"/>
      <c r="HD1501" s="255"/>
      <c r="HE1501" s="101"/>
      <c r="HF1501" s="99"/>
      <c r="HH1501" s="106"/>
      <c r="HI1501" s="78"/>
      <c r="HJ1501" s="73"/>
      <c r="HK1501" s="62"/>
      <c r="HL1501" s="62"/>
      <c r="HM1501" s="62"/>
      <c r="HN1501" s="62"/>
      <c r="HO1501" s="62"/>
      <c r="HP1501" s="62"/>
      <c r="HQ1501" s="62"/>
      <c r="HR1501" s="62"/>
      <c r="HS1501" s="62"/>
      <c r="HT1501" s="62"/>
      <c r="HU1501" s="62"/>
      <c r="HV1501" s="49"/>
      <c r="HW1501" s="49"/>
      <c r="HX1501" s="62"/>
      <c r="HY1501" s="62"/>
      <c r="HZ1501" s="62"/>
      <c r="IA1501" s="49"/>
      <c r="IB1501" s="49"/>
      <c r="IC1501" s="49"/>
      <c r="ID1501" s="49"/>
      <c r="IE1501" s="49"/>
      <c r="IF1501" s="49"/>
      <c r="IG1501" s="49"/>
      <c r="IH1501" s="49"/>
      <c r="II1501" s="49"/>
      <c r="IJ1501" s="62"/>
      <c r="IK1501" s="62"/>
      <c r="IL1501" s="62"/>
      <c r="IM1501" s="62"/>
      <c r="IN1501" s="62"/>
      <c r="IO1501" s="62"/>
      <c r="IP1501" s="62"/>
      <c r="IQ1501" s="62"/>
      <c r="IR1501" s="62"/>
      <c r="IS1501" s="62"/>
      <c r="IT1501" s="62"/>
      <c r="IU1501" s="62"/>
      <c r="IV1501" s="62"/>
      <c r="IW1501" s="62"/>
    </row>
    <row r="1502" spans="1:257">
      <c r="A1502"/>
      <c r="FT1502"/>
      <c r="FU1502"/>
      <c r="HA1502" s="49"/>
      <c r="HB1502" s="49"/>
      <c r="HC1502" s="6"/>
      <c r="HD1502" s="257"/>
      <c r="HE1502" s="100"/>
      <c r="HF1502" s="98"/>
      <c r="HH1502" s="105"/>
      <c r="HI1502" s="78"/>
      <c r="HJ1502" s="70"/>
      <c r="HK1502" s="49"/>
      <c r="HL1502" s="49"/>
      <c r="HM1502" s="49"/>
      <c r="HN1502" s="49"/>
      <c r="HO1502" s="49"/>
      <c r="HP1502" s="49"/>
      <c r="HQ1502" s="49"/>
      <c r="HR1502" s="49"/>
      <c r="HS1502" s="49"/>
      <c r="HT1502" s="49"/>
      <c r="HU1502" s="49"/>
      <c r="HV1502" s="49"/>
      <c r="HW1502" s="49"/>
      <c r="HX1502" s="49"/>
      <c r="HY1502" s="49"/>
      <c r="HZ1502" s="49"/>
      <c r="IA1502" s="62"/>
      <c r="IB1502" s="49"/>
      <c r="IC1502" s="49"/>
      <c r="ID1502" s="49"/>
      <c r="IE1502" s="49"/>
      <c r="IF1502" s="49"/>
      <c r="IG1502" s="49"/>
      <c r="IH1502" s="49"/>
      <c r="II1502" s="49"/>
      <c r="IJ1502" s="49"/>
      <c r="IK1502" s="49"/>
      <c r="IL1502" s="49"/>
      <c r="IM1502" s="49"/>
      <c r="IN1502" s="49"/>
      <c r="IO1502" s="49"/>
      <c r="IP1502" s="49"/>
      <c r="IQ1502" s="49"/>
      <c r="IR1502" s="49"/>
      <c r="IS1502" s="49"/>
      <c r="IT1502" s="49"/>
      <c r="IU1502" s="49"/>
      <c r="IV1502" s="49"/>
      <c r="IW1502" s="49"/>
    </row>
    <row r="1503" spans="1:257">
      <c r="A1503"/>
      <c r="FT1503"/>
      <c r="FU1503"/>
      <c r="HA1503" s="49"/>
      <c r="HB1503" s="49"/>
      <c r="HC1503" s="6"/>
      <c r="HD1503" s="257"/>
      <c r="HE1503" s="100"/>
      <c r="HF1503" s="98"/>
      <c r="HH1503" s="105"/>
      <c r="HI1503" s="78"/>
      <c r="HJ1503" s="70"/>
      <c r="HK1503" s="49"/>
      <c r="HL1503" s="49"/>
      <c r="HM1503" s="49"/>
      <c r="HN1503" s="49"/>
      <c r="HO1503" s="49"/>
      <c r="HP1503" s="49"/>
      <c r="HQ1503" s="49"/>
      <c r="HR1503" s="49"/>
      <c r="HS1503" s="49"/>
      <c r="HT1503" s="49"/>
      <c r="HU1503" s="49"/>
      <c r="HV1503" s="49"/>
      <c r="HW1503" s="49"/>
      <c r="HX1503" s="49"/>
      <c r="HY1503" s="49"/>
      <c r="HZ1503" s="49"/>
      <c r="IA1503" s="62"/>
      <c r="IB1503" s="49"/>
      <c r="IC1503" s="49"/>
      <c r="ID1503" s="49"/>
      <c r="IE1503" s="49"/>
      <c r="IF1503" s="49"/>
      <c r="IG1503" s="49"/>
      <c r="IH1503" s="49"/>
      <c r="II1503" s="49"/>
      <c r="IJ1503" s="49"/>
      <c r="IK1503" s="49"/>
      <c r="IL1503" s="49"/>
      <c r="IM1503" s="49"/>
      <c r="IN1503" s="49"/>
      <c r="IO1503" s="49"/>
      <c r="IP1503" s="49"/>
      <c r="IQ1503" s="49"/>
      <c r="IR1503" s="49"/>
      <c r="IS1503" s="49"/>
      <c r="IT1503" s="49"/>
      <c r="IU1503" s="49"/>
      <c r="IV1503" s="49"/>
      <c r="IW1503" s="49"/>
    </row>
    <row r="1504" spans="1:257">
      <c r="A1504"/>
      <c r="FT1504"/>
      <c r="FU1504"/>
      <c r="HA1504" s="49"/>
      <c r="HB1504" s="49"/>
      <c r="HC1504" s="6"/>
      <c r="HD1504" s="257"/>
      <c r="HE1504" s="100"/>
      <c r="HF1504" s="98"/>
      <c r="HH1504" s="105"/>
      <c r="HI1504" s="78"/>
      <c r="HJ1504" s="70"/>
      <c r="HK1504" s="49"/>
      <c r="HL1504" s="49"/>
      <c r="HM1504" s="49"/>
      <c r="HN1504" s="49"/>
      <c r="HO1504" s="49"/>
      <c r="HP1504" s="49"/>
      <c r="HQ1504" s="49"/>
      <c r="HR1504" s="49"/>
      <c r="HS1504" s="49"/>
      <c r="HT1504" s="49"/>
      <c r="HU1504" s="49"/>
      <c r="HV1504" s="62"/>
      <c r="HW1504" s="62"/>
      <c r="HX1504" s="49"/>
      <c r="HY1504" s="49"/>
      <c r="HZ1504" s="49"/>
      <c r="IA1504" s="62"/>
      <c r="IB1504" s="62"/>
      <c r="IC1504" s="62"/>
      <c r="ID1504" s="62"/>
      <c r="IE1504" s="62"/>
      <c r="IF1504" s="62"/>
      <c r="IG1504" s="49"/>
      <c r="IH1504" s="49"/>
      <c r="II1504" s="49"/>
      <c r="IJ1504" s="49"/>
      <c r="IK1504" s="49"/>
      <c r="IL1504" s="49"/>
      <c r="IM1504" s="49"/>
      <c r="IN1504" s="49"/>
      <c r="IO1504" s="49"/>
      <c r="IP1504" s="49"/>
      <c r="IQ1504" s="49"/>
      <c r="IR1504" s="49"/>
      <c r="IS1504" s="49"/>
      <c r="IT1504" s="49"/>
      <c r="IU1504" s="49"/>
      <c r="IV1504" s="49"/>
      <c r="IW1504" s="49"/>
    </row>
    <row r="1505" spans="1:257">
      <c r="A1505"/>
      <c r="FT1505"/>
      <c r="FU1505"/>
      <c r="HA1505" s="49"/>
      <c r="HB1505" s="49"/>
      <c r="HC1505" s="6"/>
      <c r="HD1505" s="257"/>
      <c r="HE1505" s="100"/>
      <c r="HF1505" s="98"/>
      <c r="HH1505" s="105"/>
      <c r="HI1505" s="78"/>
      <c r="HJ1505" s="70"/>
      <c r="HK1505" s="49"/>
      <c r="HL1505" s="49"/>
      <c r="HM1505" s="49"/>
      <c r="HN1505" s="49"/>
      <c r="HO1505" s="49"/>
      <c r="HP1505" s="49"/>
      <c r="HQ1505" s="49"/>
      <c r="HR1505" s="49"/>
      <c r="HS1505" s="49"/>
      <c r="HT1505" s="49"/>
      <c r="HU1505" s="49"/>
      <c r="HV1505" s="62"/>
      <c r="HW1505" s="62"/>
      <c r="HX1505" s="62"/>
      <c r="HY1505" s="62"/>
      <c r="HZ1505" s="62"/>
      <c r="IA1505" s="49"/>
      <c r="IB1505" s="62"/>
      <c r="IC1505" s="62"/>
      <c r="ID1505" s="62"/>
      <c r="IE1505" s="62"/>
      <c r="IF1505" s="62"/>
      <c r="IG1505" s="49"/>
      <c r="IH1505" s="49"/>
      <c r="II1505" s="49"/>
      <c r="IJ1505" s="49"/>
      <c r="IK1505" s="49"/>
      <c r="IL1505" s="49"/>
      <c r="IM1505" s="49"/>
      <c r="IN1505" s="49"/>
      <c r="IO1505" s="49"/>
      <c r="IP1505" s="49"/>
      <c r="IQ1505" s="49"/>
      <c r="IR1505" s="49"/>
      <c r="IS1505" s="49"/>
      <c r="IT1505" s="49"/>
      <c r="IU1505" s="49"/>
      <c r="IV1505" s="49"/>
      <c r="IW1505" s="49"/>
    </row>
    <row r="1506" spans="1:257">
      <c r="A1506"/>
      <c r="FT1506"/>
      <c r="FU1506"/>
      <c r="HA1506" s="49"/>
      <c r="HB1506" s="49"/>
      <c r="HC1506" s="6"/>
      <c r="HD1506" s="257"/>
      <c r="HE1506" s="100"/>
      <c r="HF1506" s="98"/>
      <c r="HH1506" s="105"/>
      <c r="HI1506" s="78"/>
      <c r="HJ1506" s="70"/>
      <c r="HK1506" s="49"/>
      <c r="HL1506" s="49"/>
      <c r="HM1506" s="49"/>
      <c r="HN1506" s="49"/>
      <c r="HO1506" s="49"/>
      <c r="HP1506" s="49"/>
      <c r="HQ1506" s="49"/>
      <c r="HR1506" s="49"/>
      <c r="HS1506" s="49"/>
      <c r="HT1506" s="49"/>
      <c r="HU1506" s="49"/>
      <c r="HV1506" s="49"/>
      <c r="HW1506" s="49"/>
      <c r="HX1506" s="62"/>
      <c r="HY1506" s="62"/>
      <c r="HZ1506" s="62"/>
      <c r="IA1506" s="49"/>
      <c r="IB1506" s="62"/>
      <c r="IC1506" s="62"/>
      <c r="ID1506" s="62"/>
      <c r="IE1506" s="62"/>
      <c r="IF1506" s="62"/>
      <c r="IG1506" s="62"/>
      <c r="IH1506" s="62"/>
      <c r="II1506" s="49"/>
      <c r="IJ1506" s="49"/>
      <c r="IK1506" s="49"/>
      <c r="IL1506" s="49"/>
      <c r="IM1506" s="49"/>
      <c r="IN1506" s="49"/>
      <c r="IO1506" s="49"/>
      <c r="IP1506" s="49"/>
      <c r="IQ1506" s="49"/>
      <c r="IR1506" s="49"/>
      <c r="IS1506" s="49"/>
      <c r="IT1506" s="49"/>
      <c r="IU1506" s="49"/>
      <c r="IV1506" s="49"/>
      <c r="IW1506" s="49"/>
    </row>
    <row r="1507" spans="1:257">
      <c r="A1507"/>
      <c r="FT1507"/>
      <c r="FU1507"/>
      <c r="HA1507" s="49"/>
      <c r="HB1507" s="49"/>
      <c r="HC1507" s="6"/>
      <c r="HD1507" s="257"/>
      <c r="HE1507" s="100"/>
      <c r="HF1507" s="98"/>
      <c r="HH1507" s="105"/>
      <c r="HI1507" s="78"/>
      <c r="HJ1507" s="70"/>
      <c r="HK1507" s="49"/>
      <c r="HL1507" s="49"/>
      <c r="HM1507" s="49"/>
      <c r="HN1507" s="49"/>
      <c r="HO1507" s="49"/>
      <c r="HP1507" s="49"/>
      <c r="HQ1507" s="49"/>
      <c r="HR1507" s="49"/>
      <c r="HS1507" s="49"/>
      <c r="HT1507" s="49"/>
      <c r="HU1507" s="49"/>
      <c r="HV1507" s="49"/>
      <c r="HW1507" s="49"/>
      <c r="HX1507" s="49"/>
      <c r="HY1507" s="49"/>
      <c r="HZ1507" s="49"/>
      <c r="IA1507" s="49"/>
      <c r="IB1507" s="49"/>
      <c r="IC1507" s="49"/>
      <c r="ID1507" s="49"/>
      <c r="IE1507" s="49"/>
      <c r="IF1507" s="49"/>
      <c r="IG1507" s="62"/>
      <c r="IH1507" s="62"/>
      <c r="II1507" s="49"/>
      <c r="IJ1507" s="49"/>
      <c r="IK1507" s="49"/>
      <c r="IL1507" s="49"/>
      <c r="IM1507" s="49"/>
      <c r="IN1507" s="49"/>
      <c r="IO1507" s="49"/>
      <c r="IP1507" s="49"/>
      <c r="IQ1507" s="49"/>
      <c r="IR1507" s="49"/>
      <c r="IS1507" s="49"/>
      <c r="IT1507" s="49"/>
      <c r="IU1507" s="49"/>
      <c r="IV1507" s="49"/>
      <c r="IW1507" s="49"/>
    </row>
    <row r="1508" spans="1:257">
      <c r="A1508"/>
      <c r="FT1508"/>
      <c r="FU1508"/>
      <c r="HA1508" s="62"/>
      <c r="HB1508" s="62"/>
      <c r="HC1508" s="6"/>
      <c r="HD1508" s="257"/>
      <c r="HE1508" s="100"/>
      <c r="HF1508" s="98"/>
      <c r="HH1508" s="105"/>
      <c r="HI1508" s="78"/>
      <c r="HJ1508" s="73"/>
      <c r="HK1508" s="62"/>
      <c r="HL1508" s="62"/>
      <c r="HM1508" s="62"/>
      <c r="HN1508" s="62"/>
      <c r="HO1508" s="62"/>
      <c r="HP1508" s="62"/>
      <c r="HQ1508" s="62"/>
      <c r="HR1508" s="62"/>
      <c r="HS1508" s="62"/>
      <c r="HT1508" s="62"/>
      <c r="HU1508" s="62"/>
      <c r="HV1508" s="49"/>
      <c r="HW1508" s="49"/>
      <c r="HX1508" s="49"/>
      <c r="HY1508" s="49"/>
      <c r="HZ1508" s="49"/>
      <c r="IA1508" s="62"/>
      <c r="IB1508" s="49"/>
      <c r="IC1508" s="49"/>
      <c r="ID1508" s="49"/>
      <c r="IE1508" s="49"/>
      <c r="IF1508" s="49"/>
      <c r="IG1508" s="62"/>
      <c r="IH1508" s="62"/>
      <c r="II1508" s="62"/>
      <c r="IJ1508" s="49"/>
      <c r="IK1508" s="49"/>
      <c r="IL1508" s="49"/>
      <c r="IM1508" s="49"/>
      <c r="IN1508" s="49"/>
      <c r="IO1508" s="49"/>
      <c r="IP1508" s="49"/>
      <c r="IQ1508" s="49"/>
      <c r="IR1508" s="49"/>
      <c r="IS1508" s="49"/>
      <c r="IT1508" s="49"/>
      <c r="IU1508" s="49"/>
      <c r="IV1508" s="49"/>
      <c r="IW1508" s="49"/>
    </row>
    <row r="1509" spans="1:257">
      <c r="A1509"/>
      <c r="FT1509"/>
      <c r="FU1509"/>
      <c r="HA1509" s="62"/>
      <c r="HB1509" s="62"/>
      <c r="HC1509" s="6"/>
      <c r="HD1509" s="257"/>
      <c r="HE1509" s="100"/>
      <c r="HF1509" s="98"/>
      <c r="HH1509" s="105"/>
      <c r="HI1509" s="78"/>
      <c r="HJ1509" s="73"/>
      <c r="HK1509" s="62"/>
      <c r="HL1509" s="62"/>
      <c r="HM1509" s="62"/>
      <c r="HN1509" s="62"/>
      <c r="HO1509" s="62"/>
      <c r="HP1509" s="62"/>
      <c r="HQ1509" s="62"/>
      <c r="HR1509" s="62"/>
      <c r="HS1509" s="62"/>
      <c r="HT1509" s="62"/>
      <c r="HU1509" s="62"/>
      <c r="HV1509" s="49"/>
      <c r="HW1509" s="49"/>
      <c r="HX1509" s="49"/>
      <c r="HY1509" s="49"/>
      <c r="HZ1509" s="49"/>
      <c r="IA1509" s="62"/>
      <c r="IB1509" s="49"/>
      <c r="IC1509" s="49"/>
      <c r="ID1509" s="49"/>
      <c r="IE1509" s="49"/>
      <c r="IF1509" s="49"/>
      <c r="IG1509" s="49"/>
      <c r="IH1509" s="49"/>
      <c r="II1509" s="62"/>
      <c r="IJ1509" s="62"/>
      <c r="IK1509" s="62"/>
      <c r="IL1509" s="49"/>
      <c r="IM1509" s="49"/>
      <c r="IN1509" s="49"/>
      <c r="IO1509" s="49"/>
      <c r="IP1509" s="49"/>
      <c r="IQ1509" s="49"/>
      <c r="IR1509" s="49"/>
      <c r="IS1509" s="49"/>
      <c r="IT1509" s="49"/>
      <c r="IU1509" s="49"/>
      <c r="IV1509" s="49"/>
      <c r="IW1509" s="49"/>
    </row>
    <row r="1510" spans="1:257">
      <c r="A1510"/>
      <c r="FT1510"/>
      <c r="FU1510"/>
      <c r="HA1510" s="62"/>
      <c r="HB1510" s="62"/>
      <c r="HC1510" s="6"/>
      <c r="HD1510" s="257"/>
      <c r="HE1510" s="100"/>
      <c r="HF1510" s="98"/>
      <c r="HH1510" s="105"/>
      <c r="HI1510" s="78"/>
      <c r="HJ1510" s="73"/>
      <c r="HK1510" s="62"/>
      <c r="HL1510" s="62"/>
      <c r="HM1510" s="62"/>
      <c r="HN1510" s="62"/>
      <c r="HO1510" s="62"/>
      <c r="HP1510" s="62"/>
      <c r="HQ1510" s="62"/>
      <c r="HR1510" s="62"/>
      <c r="HS1510" s="62"/>
      <c r="HT1510" s="62"/>
      <c r="HU1510" s="62"/>
      <c r="HV1510" s="49"/>
      <c r="HW1510" s="49"/>
      <c r="HX1510" s="49"/>
      <c r="HY1510" s="49"/>
      <c r="HZ1510" s="49"/>
      <c r="IA1510" s="49"/>
      <c r="IB1510" s="62"/>
      <c r="IC1510" s="62"/>
      <c r="ID1510" s="62"/>
      <c r="IE1510" s="62"/>
      <c r="IF1510" s="62"/>
      <c r="IG1510" s="49"/>
      <c r="IH1510" s="49"/>
      <c r="II1510" s="62"/>
      <c r="IJ1510" s="62"/>
      <c r="IK1510" s="62"/>
      <c r="IL1510" s="49"/>
      <c r="IM1510" s="49"/>
      <c r="IN1510" s="49"/>
      <c r="IO1510" s="49"/>
      <c r="IP1510" s="49"/>
      <c r="IQ1510" s="49"/>
      <c r="IR1510" s="49"/>
      <c r="IS1510" s="49"/>
      <c r="IT1510" s="49"/>
      <c r="IU1510" s="49"/>
      <c r="IV1510" s="49"/>
      <c r="IW1510" s="49"/>
    </row>
    <row r="1511" spans="1:257">
      <c r="A1511"/>
      <c r="FT1511"/>
      <c r="FU1511"/>
      <c r="HA1511" s="49"/>
      <c r="HB1511" s="49"/>
      <c r="HC1511" s="6"/>
      <c r="HD1511" s="257"/>
      <c r="HE1511" s="100"/>
      <c r="HF1511" s="98"/>
      <c r="HH1511" s="105"/>
      <c r="HI1511" s="78"/>
      <c r="HJ1511" s="70"/>
      <c r="HK1511" s="49"/>
      <c r="HL1511" s="49"/>
      <c r="HM1511" s="49"/>
      <c r="HN1511" s="49"/>
      <c r="HO1511" s="49"/>
      <c r="HP1511" s="49"/>
      <c r="HQ1511" s="49"/>
      <c r="HR1511" s="49"/>
      <c r="HS1511" s="49"/>
      <c r="HT1511" s="49"/>
      <c r="HU1511" s="49"/>
      <c r="HV1511" s="49"/>
      <c r="HW1511" s="49"/>
      <c r="HX1511" s="49"/>
      <c r="HY1511" s="49"/>
      <c r="HZ1511" s="49"/>
      <c r="IA1511" s="49"/>
      <c r="IB1511" s="62"/>
      <c r="IC1511" s="62"/>
      <c r="ID1511" s="62"/>
      <c r="IE1511" s="62"/>
      <c r="IF1511" s="62"/>
      <c r="IG1511" s="49"/>
      <c r="IH1511" s="49"/>
      <c r="II1511" s="49"/>
      <c r="IJ1511" s="62"/>
      <c r="IK1511" s="62"/>
      <c r="IL1511" s="62"/>
      <c r="IM1511" s="62"/>
      <c r="IN1511" s="62"/>
      <c r="IO1511" s="62"/>
      <c r="IP1511" s="62"/>
      <c r="IQ1511" s="62"/>
      <c r="IR1511" s="62"/>
      <c r="IS1511" s="62"/>
      <c r="IT1511" s="62"/>
      <c r="IU1511" s="62"/>
      <c r="IV1511" s="62"/>
      <c r="IW1511" s="49"/>
    </row>
    <row r="1512" spans="1:257">
      <c r="A1512"/>
      <c r="FT1512"/>
      <c r="FU1512"/>
      <c r="HA1512" s="49"/>
      <c r="HB1512" s="49"/>
      <c r="HC1512" s="6"/>
      <c r="HD1512" s="257"/>
      <c r="HE1512" s="100"/>
      <c r="HF1512" s="98"/>
      <c r="HH1512" s="105"/>
      <c r="HI1512" s="78"/>
      <c r="HJ1512" s="70"/>
      <c r="HK1512" s="49"/>
      <c r="HL1512" s="49"/>
      <c r="HM1512" s="49"/>
      <c r="HN1512" s="49"/>
      <c r="HO1512" s="49"/>
      <c r="HP1512" s="49"/>
      <c r="HQ1512" s="49"/>
      <c r="HR1512" s="49"/>
      <c r="HS1512" s="49"/>
      <c r="HT1512" s="49"/>
      <c r="HU1512" s="49"/>
      <c r="HV1512" s="62"/>
      <c r="HW1512" s="62"/>
      <c r="HX1512" s="49"/>
      <c r="HY1512" s="49"/>
      <c r="HZ1512" s="49"/>
      <c r="IA1512" s="49"/>
      <c r="IB1512" s="49"/>
      <c r="IC1512" s="49"/>
      <c r="ID1512" s="49"/>
      <c r="IE1512" s="49"/>
      <c r="IF1512" s="49"/>
      <c r="IG1512" s="62"/>
      <c r="IH1512" s="62"/>
      <c r="II1512" s="49"/>
      <c r="IJ1512" s="49"/>
      <c r="IK1512" s="49"/>
      <c r="IL1512" s="62"/>
      <c r="IM1512" s="62"/>
      <c r="IN1512" s="62"/>
      <c r="IO1512" s="62"/>
      <c r="IP1512" s="62"/>
      <c r="IQ1512" s="62"/>
      <c r="IR1512" s="62"/>
      <c r="IS1512" s="62"/>
      <c r="IT1512" s="62"/>
      <c r="IU1512" s="62"/>
      <c r="IV1512" s="62"/>
      <c r="IW1512" s="62"/>
    </row>
    <row r="1513" spans="1:257">
      <c r="A1513"/>
      <c r="FT1513"/>
      <c r="FU1513"/>
      <c r="HA1513" s="49"/>
      <c r="HB1513" s="49"/>
      <c r="HC1513" s="6"/>
      <c r="HD1513" s="257"/>
      <c r="HE1513" s="100"/>
      <c r="HF1513" s="98"/>
      <c r="HH1513" s="105"/>
      <c r="HI1513" s="78"/>
      <c r="HJ1513" s="70"/>
      <c r="HK1513" s="49"/>
      <c r="HL1513" s="49"/>
      <c r="HM1513" s="49"/>
      <c r="HN1513" s="49"/>
      <c r="HO1513" s="49"/>
      <c r="HP1513" s="49"/>
      <c r="HQ1513" s="49"/>
      <c r="HR1513" s="49"/>
      <c r="HS1513" s="49"/>
      <c r="HT1513" s="49"/>
      <c r="HU1513" s="49"/>
      <c r="HV1513" s="62"/>
      <c r="HW1513" s="62"/>
      <c r="HX1513" s="62"/>
      <c r="HY1513" s="62"/>
      <c r="HZ1513" s="62"/>
      <c r="IA1513" s="49"/>
      <c r="IB1513" s="49"/>
      <c r="IC1513" s="49"/>
      <c r="ID1513" s="49"/>
      <c r="IE1513" s="49"/>
      <c r="IF1513" s="49"/>
      <c r="IG1513" s="62"/>
      <c r="IH1513" s="62"/>
      <c r="II1513" s="62"/>
      <c r="IJ1513" s="49"/>
      <c r="IK1513" s="49"/>
      <c r="IL1513" s="62"/>
      <c r="IM1513" s="62"/>
      <c r="IN1513" s="62"/>
      <c r="IO1513" s="62"/>
      <c r="IP1513" s="62"/>
      <c r="IQ1513" s="62"/>
      <c r="IR1513" s="62"/>
      <c r="IS1513" s="62"/>
      <c r="IT1513" s="62"/>
      <c r="IU1513" s="62"/>
      <c r="IV1513" s="62"/>
      <c r="IW1513" s="62"/>
    </row>
    <row r="1514" spans="1:257">
      <c r="A1514"/>
      <c r="FT1514"/>
      <c r="FU1514"/>
      <c r="HA1514" s="62"/>
      <c r="HB1514" s="62"/>
      <c r="HC1514" s="6"/>
      <c r="HD1514" s="257"/>
      <c r="HE1514" s="100"/>
      <c r="HF1514" s="98"/>
      <c r="HH1514" s="105"/>
      <c r="HI1514" s="78"/>
      <c r="HJ1514" s="73"/>
      <c r="HK1514" s="62"/>
      <c r="HL1514" s="62"/>
      <c r="HM1514" s="62"/>
      <c r="HN1514" s="62"/>
      <c r="HO1514" s="62"/>
      <c r="HP1514" s="62"/>
      <c r="HQ1514" s="62"/>
      <c r="HR1514" s="62"/>
      <c r="HS1514" s="62"/>
      <c r="HT1514" s="62"/>
      <c r="HU1514" s="62"/>
      <c r="HV1514" s="62"/>
      <c r="HW1514" s="62"/>
      <c r="HX1514" s="62"/>
      <c r="HY1514" s="62"/>
      <c r="HZ1514" s="62"/>
      <c r="IA1514" s="49"/>
      <c r="IB1514" s="49"/>
      <c r="IC1514" s="49"/>
      <c r="ID1514" s="49"/>
      <c r="IE1514" s="49"/>
      <c r="IF1514" s="49"/>
      <c r="IG1514" s="49"/>
      <c r="IH1514" s="49"/>
      <c r="II1514" s="62"/>
      <c r="IJ1514" s="62"/>
      <c r="IK1514" s="62"/>
      <c r="IL1514" s="62"/>
      <c r="IM1514" s="62"/>
      <c r="IN1514" s="62"/>
      <c r="IO1514" s="62"/>
      <c r="IP1514" s="62"/>
      <c r="IQ1514" s="62"/>
      <c r="IR1514" s="62"/>
      <c r="IS1514" s="62"/>
      <c r="IT1514" s="62"/>
      <c r="IU1514" s="62"/>
      <c r="IV1514" s="62"/>
      <c r="IW1514" s="62"/>
    </row>
    <row r="1515" spans="1:257">
      <c r="A1515"/>
      <c r="FT1515"/>
      <c r="FU1515"/>
      <c r="HA1515" s="62"/>
      <c r="HB1515" s="62"/>
      <c r="HC1515" s="6"/>
      <c r="HD1515" s="255"/>
      <c r="HE1515" s="101"/>
      <c r="HF1515" s="99"/>
      <c r="HH1515" s="106"/>
      <c r="HI1515" s="78"/>
      <c r="HJ1515" s="73"/>
      <c r="HK1515" s="62"/>
      <c r="HL1515" s="62"/>
      <c r="HM1515" s="62"/>
      <c r="HN1515" s="62"/>
      <c r="HO1515" s="62"/>
      <c r="HP1515" s="62"/>
      <c r="HQ1515" s="62"/>
      <c r="HR1515" s="62"/>
      <c r="HS1515" s="62"/>
      <c r="HT1515" s="62"/>
      <c r="HU1515" s="62"/>
      <c r="HV1515" s="49"/>
      <c r="HW1515" s="49"/>
      <c r="HX1515" s="62"/>
      <c r="HY1515" s="62"/>
      <c r="HZ1515" s="62"/>
      <c r="IA1515" s="49"/>
      <c r="IB1515" s="49"/>
      <c r="IC1515" s="49"/>
      <c r="ID1515" s="49"/>
      <c r="IE1515" s="49"/>
      <c r="IF1515" s="49"/>
      <c r="IG1515" s="49"/>
      <c r="IH1515" s="49"/>
      <c r="II1515" s="49"/>
      <c r="IJ1515" s="62"/>
      <c r="IK1515" s="62"/>
      <c r="IL1515" s="62"/>
      <c r="IM1515" s="62"/>
      <c r="IN1515" s="62"/>
      <c r="IO1515" s="62"/>
      <c r="IP1515" s="62"/>
      <c r="IQ1515" s="62"/>
      <c r="IR1515" s="62"/>
      <c r="IS1515" s="62"/>
      <c r="IT1515" s="62"/>
      <c r="IU1515" s="62"/>
      <c r="IV1515" s="62"/>
      <c r="IW1515" s="62"/>
    </row>
    <row r="1516" spans="1:257">
      <c r="A1516"/>
      <c r="FT1516"/>
      <c r="FU1516"/>
      <c r="HA1516" s="49"/>
      <c r="HB1516" s="49"/>
      <c r="HC1516" s="6"/>
      <c r="HD1516" s="257"/>
      <c r="HE1516" s="100"/>
      <c r="HF1516" s="98"/>
      <c r="HH1516" s="105"/>
      <c r="HI1516" s="78"/>
      <c r="HJ1516" s="70"/>
      <c r="HK1516" s="49"/>
      <c r="HL1516" s="49"/>
      <c r="HM1516" s="49"/>
      <c r="HN1516" s="49"/>
      <c r="HO1516" s="49"/>
      <c r="HP1516" s="49"/>
      <c r="HQ1516" s="49"/>
      <c r="HR1516" s="49"/>
      <c r="HS1516" s="49"/>
      <c r="HT1516" s="49"/>
      <c r="HU1516" s="49"/>
      <c r="HV1516" s="49"/>
      <c r="HW1516" s="49"/>
      <c r="HX1516" s="49"/>
      <c r="HY1516" s="49"/>
      <c r="HZ1516" s="49"/>
      <c r="IA1516" s="62"/>
      <c r="IB1516" s="49"/>
      <c r="IC1516" s="49"/>
      <c r="ID1516" s="49"/>
      <c r="IE1516" s="49"/>
      <c r="IF1516" s="49"/>
      <c r="IG1516" s="49"/>
      <c r="IH1516" s="49"/>
      <c r="II1516" s="49"/>
      <c r="IJ1516" s="49"/>
      <c r="IK1516" s="49"/>
      <c r="IL1516" s="49"/>
      <c r="IM1516" s="49"/>
      <c r="IN1516" s="49"/>
      <c r="IO1516" s="49"/>
      <c r="IP1516" s="49"/>
      <c r="IQ1516" s="49"/>
      <c r="IR1516" s="49"/>
      <c r="IS1516" s="49"/>
      <c r="IT1516" s="49"/>
      <c r="IU1516" s="49"/>
      <c r="IV1516" s="49"/>
      <c r="IW1516" s="49"/>
    </row>
    <row r="1517" spans="1:257">
      <c r="A1517"/>
      <c r="FT1517"/>
      <c r="FU1517"/>
      <c r="HA1517" s="49"/>
      <c r="HB1517" s="49"/>
      <c r="HC1517" s="6"/>
      <c r="HD1517" s="257"/>
      <c r="HE1517" s="100"/>
      <c r="HF1517" s="98"/>
      <c r="HH1517" s="105"/>
      <c r="HI1517" s="78"/>
      <c r="HJ1517" s="70"/>
      <c r="HK1517" s="49"/>
      <c r="HL1517" s="49"/>
      <c r="HM1517" s="49"/>
      <c r="HN1517" s="49"/>
      <c r="HO1517" s="49"/>
      <c r="HP1517" s="49"/>
      <c r="HQ1517" s="49"/>
      <c r="HR1517" s="49"/>
      <c r="HS1517" s="49"/>
      <c r="HT1517" s="49"/>
      <c r="HU1517" s="49"/>
      <c r="HV1517" s="49"/>
      <c r="HW1517" s="49"/>
      <c r="HX1517" s="49"/>
      <c r="HY1517" s="49"/>
      <c r="HZ1517" s="49"/>
      <c r="IA1517" s="62"/>
      <c r="IB1517" s="49"/>
      <c r="IC1517" s="49"/>
      <c r="ID1517" s="49"/>
      <c r="IE1517" s="49"/>
      <c r="IF1517" s="49"/>
      <c r="IG1517" s="49"/>
      <c r="IH1517" s="49"/>
      <c r="II1517" s="49"/>
      <c r="IJ1517" s="49"/>
      <c r="IK1517" s="49"/>
      <c r="IL1517" s="49"/>
      <c r="IM1517" s="49"/>
      <c r="IN1517" s="49"/>
      <c r="IO1517" s="49"/>
      <c r="IP1517" s="49"/>
      <c r="IQ1517" s="49"/>
      <c r="IR1517" s="49"/>
      <c r="IS1517" s="49"/>
      <c r="IT1517" s="49"/>
      <c r="IU1517" s="49"/>
      <c r="IV1517" s="49"/>
      <c r="IW1517" s="49"/>
    </row>
    <row r="1518" spans="1:257">
      <c r="A1518"/>
      <c r="FT1518"/>
      <c r="FU1518"/>
      <c r="HA1518" s="49"/>
      <c r="HB1518" s="49"/>
      <c r="HC1518" s="6"/>
      <c r="HD1518" s="257"/>
      <c r="HE1518" s="100"/>
      <c r="HF1518" s="98"/>
      <c r="HH1518" s="105"/>
      <c r="HI1518" s="78"/>
      <c r="HJ1518" s="70"/>
      <c r="HK1518" s="49"/>
      <c r="HL1518" s="49"/>
      <c r="HM1518" s="49"/>
      <c r="HN1518" s="49"/>
      <c r="HO1518" s="49"/>
      <c r="HP1518" s="49"/>
      <c r="HQ1518" s="49"/>
      <c r="HR1518" s="49"/>
      <c r="HS1518" s="49"/>
      <c r="HT1518" s="49"/>
      <c r="HU1518" s="49"/>
      <c r="HV1518" s="62"/>
      <c r="HW1518" s="62"/>
      <c r="HX1518" s="49"/>
      <c r="HY1518" s="49"/>
      <c r="HZ1518" s="49"/>
      <c r="IA1518" s="62"/>
      <c r="IB1518" s="62"/>
      <c r="IC1518" s="62"/>
      <c r="ID1518" s="62"/>
      <c r="IE1518" s="62"/>
      <c r="IF1518" s="62"/>
      <c r="IG1518" s="49"/>
      <c r="IH1518" s="49"/>
      <c r="II1518" s="49"/>
      <c r="IJ1518" s="49"/>
      <c r="IK1518" s="49"/>
      <c r="IL1518" s="49"/>
      <c r="IM1518" s="49"/>
      <c r="IN1518" s="49"/>
      <c r="IO1518" s="49"/>
      <c r="IP1518" s="49"/>
      <c r="IQ1518" s="49"/>
      <c r="IR1518" s="49"/>
      <c r="IS1518" s="49"/>
      <c r="IT1518" s="49"/>
      <c r="IU1518" s="49"/>
      <c r="IV1518" s="49"/>
      <c r="IW1518" s="49"/>
    </row>
    <row r="1519" spans="1:257">
      <c r="A1519"/>
      <c r="FT1519"/>
      <c r="FU1519"/>
      <c r="HA1519" s="49"/>
      <c r="HB1519" s="49"/>
      <c r="HC1519" s="6"/>
      <c r="HD1519" s="257"/>
      <c r="HE1519" s="100"/>
      <c r="HF1519" s="98"/>
      <c r="HH1519" s="105"/>
      <c r="HI1519" s="78"/>
      <c r="HJ1519" s="70"/>
      <c r="HK1519" s="49"/>
      <c r="HL1519" s="49"/>
      <c r="HM1519" s="49"/>
      <c r="HN1519" s="49"/>
      <c r="HO1519" s="49"/>
      <c r="HP1519" s="49"/>
      <c r="HQ1519" s="49"/>
      <c r="HR1519" s="49"/>
      <c r="HS1519" s="49"/>
      <c r="HT1519" s="49"/>
      <c r="HU1519" s="49"/>
      <c r="HV1519" s="62"/>
      <c r="HW1519" s="62"/>
      <c r="HX1519" s="62"/>
      <c r="HY1519" s="62"/>
      <c r="HZ1519" s="62"/>
      <c r="IA1519" s="49"/>
      <c r="IB1519" s="62"/>
      <c r="IC1519" s="62"/>
      <c r="ID1519" s="62"/>
      <c r="IE1519" s="62"/>
      <c r="IF1519" s="62"/>
      <c r="IG1519" s="49"/>
      <c r="IH1519" s="49"/>
      <c r="II1519" s="49"/>
      <c r="IJ1519" s="49"/>
      <c r="IK1519" s="49"/>
      <c r="IL1519" s="49"/>
      <c r="IM1519" s="49"/>
      <c r="IN1519" s="49"/>
      <c r="IO1519" s="49"/>
      <c r="IP1519" s="49"/>
      <c r="IQ1519" s="49"/>
      <c r="IR1519" s="49"/>
      <c r="IS1519" s="49"/>
      <c r="IT1519" s="49"/>
      <c r="IU1519" s="49"/>
      <c r="IV1519" s="49"/>
      <c r="IW1519" s="49"/>
    </row>
    <row r="1520" spans="1:257">
      <c r="A1520"/>
      <c r="FT1520"/>
      <c r="FU1520"/>
      <c r="HA1520" s="49"/>
      <c r="HB1520" s="49"/>
      <c r="HC1520" s="6"/>
      <c r="HD1520" s="257"/>
      <c r="HE1520" s="100"/>
      <c r="HF1520" s="98"/>
      <c r="HH1520" s="105"/>
      <c r="HI1520" s="78"/>
      <c r="HJ1520" s="70"/>
      <c r="HK1520" s="49"/>
      <c r="HL1520" s="49"/>
      <c r="HM1520" s="49"/>
      <c r="HN1520" s="49"/>
      <c r="HO1520" s="49"/>
      <c r="HP1520" s="49"/>
      <c r="HQ1520" s="49"/>
      <c r="HR1520" s="49"/>
      <c r="HS1520" s="49"/>
      <c r="HT1520" s="49"/>
      <c r="HU1520" s="49"/>
      <c r="HV1520" s="49"/>
      <c r="HW1520" s="49"/>
      <c r="HX1520" s="62"/>
      <c r="HY1520" s="62"/>
      <c r="HZ1520" s="62"/>
      <c r="IA1520" s="49"/>
      <c r="IB1520" s="62"/>
      <c r="IC1520" s="62"/>
      <c r="ID1520" s="62"/>
      <c r="IE1520" s="62"/>
      <c r="IF1520" s="62"/>
      <c r="IG1520" s="62"/>
      <c r="IH1520" s="62"/>
      <c r="II1520" s="49"/>
      <c r="IJ1520" s="49"/>
      <c r="IK1520" s="49"/>
      <c r="IL1520" s="49"/>
      <c r="IM1520" s="49"/>
      <c r="IN1520" s="49"/>
      <c r="IO1520" s="49"/>
      <c r="IP1520" s="49"/>
      <c r="IQ1520" s="49"/>
      <c r="IR1520" s="49"/>
      <c r="IS1520" s="49"/>
      <c r="IT1520" s="49"/>
      <c r="IU1520" s="49"/>
      <c r="IV1520" s="49"/>
      <c r="IW1520" s="49"/>
    </row>
    <row r="1521" spans="1:257">
      <c r="A1521"/>
      <c r="FT1521"/>
      <c r="FU1521"/>
      <c r="HA1521" s="49"/>
      <c r="HB1521" s="49"/>
      <c r="HC1521" s="6"/>
      <c r="HD1521" s="257"/>
      <c r="HE1521" s="100"/>
      <c r="HF1521" s="98"/>
      <c r="HH1521" s="105"/>
      <c r="HI1521" s="78"/>
      <c r="HJ1521" s="70"/>
      <c r="HK1521" s="49"/>
      <c r="HL1521" s="49"/>
      <c r="HM1521" s="49"/>
      <c r="HN1521" s="49"/>
      <c r="HO1521" s="49"/>
      <c r="HP1521" s="49"/>
      <c r="HQ1521" s="49"/>
      <c r="HR1521" s="49"/>
      <c r="HS1521" s="49"/>
      <c r="HT1521" s="49"/>
      <c r="HU1521" s="49"/>
      <c r="HV1521" s="49"/>
      <c r="HW1521" s="49"/>
      <c r="HX1521" s="49"/>
      <c r="HY1521" s="49"/>
      <c r="HZ1521" s="49"/>
      <c r="IA1521" s="49"/>
      <c r="IB1521" s="49"/>
      <c r="IC1521" s="49"/>
      <c r="ID1521" s="49"/>
      <c r="IE1521" s="49"/>
      <c r="IF1521" s="49"/>
      <c r="IG1521" s="62"/>
      <c r="IH1521" s="62"/>
      <c r="II1521" s="49"/>
      <c r="IJ1521" s="49"/>
      <c r="IK1521" s="49"/>
      <c r="IL1521" s="49"/>
      <c r="IM1521" s="49"/>
      <c r="IN1521" s="49"/>
      <c r="IO1521" s="49"/>
      <c r="IP1521" s="49"/>
      <c r="IQ1521" s="49"/>
      <c r="IR1521" s="49"/>
      <c r="IS1521" s="49"/>
      <c r="IT1521" s="49"/>
      <c r="IU1521" s="49"/>
      <c r="IV1521" s="49"/>
      <c r="IW1521" s="49"/>
    </row>
    <row r="1522" spans="1:257">
      <c r="A1522"/>
      <c r="FT1522"/>
      <c r="FU1522"/>
      <c r="HA1522" s="62"/>
      <c r="HB1522" s="62"/>
      <c r="HC1522" s="6"/>
      <c r="HD1522" s="257"/>
      <c r="HE1522" s="100"/>
      <c r="HF1522" s="98"/>
      <c r="HH1522" s="105"/>
      <c r="HI1522" s="78"/>
      <c r="HJ1522" s="73"/>
      <c r="HK1522" s="62"/>
      <c r="HL1522" s="62"/>
      <c r="HM1522" s="62"/>
      <c r="HN1522" s="62"/>
      <c r="HO1522" s="62"/>
      <c r="HP1522" s="62"/>
      <c r="HQ1522" s="62"/>
      <c r="HR1522" s="62"/>
      <c r="HS1522" s="62"/>
      <c r="HT1522" s="62"/>
      <c r="HU1522" s="62"/>
      <c r="HV1522" s="49"/>
      <c r="HW1522" s="49"/>
      <c r="HX1522" s="49"/>
      <c r="HY1522" s="49"/>
      <c r="HZ1522" s="49"/>
      <c r="IA1522" s="62"/>
      <c r="IB1522" s="49"/>
      <c r="IC1522" s="49"/>
      <c r="ID1522" s="49"/>
      <c r="IE1522" s="49"/>
      <c r="IF1522" s="49"/>
      <c r="IG1522" s="62"/>
      <c r="IH1522" s="62"/>
      <c r="II1522" s="62"/>
      <c r="IJ1522" s="49"/>
      <c r="IK1522" s="49"/>
      <c r="IL1522" s="49"/>
      <c r="IM1522" s="49"/>
      <c r="IN1522" s="49"/>
      <c r="IO1522" s="49"/>
      <c r="IP1522" s="49"/>
      <c r="IQ1522" s="49"/>
      <c r="IR1522" s="49"/>
      <c r="IS1522" s="49"/>
      <c r="IT1522" s="49"/>
      <c r="IU1522" s="49"/>
      <c r="IV1522" s="49"/>
      <c r="IW1522" s="49"/>
    </row>
    <row r="1523" spans="1:257">
      <c r="A1523"/>
      <c r="FT1523"/>
      <c r="FU1523"/>
      <c r="HA1523" s="62"/>
      <c r="HB1523" s="62"/>
      <c r="HC1523" s="6"/>
      <c r="HD1523" s="257"/>
      <c r="HE1523" s="100"/>
      <c r="HF1523" s="98"/>
      <c r="HH1523" s="105"/>
      <c r="HI1523" s="78"/>
      <c r="HJ1523" s="73"/>
      <c r="HK1523" s="62"/>
      <c r="HL1523" s="62"/>
      <c r="HM1523" s="62"/>
      <c r="HN1523" s="62"/>
      <c r="HO1523" s="62"/>
      <c r="HP1523" s="62"/>
      <c r="HQ1523" s="62"/>
      <c r="HR1523" s="62"/>
      <c r="HS1523" s="62"/>
      <c r="HT1523" s="62"/>
      <c r="HU1523" s="62"/>
      <c r="HV1523" s="49"/>
      <c r="HW1523" s="49"/>
      <c r="HX1523" s="49"/>
      <c r="HY1523" s="49"/>
      <c r="HZ1523" s="49"/>
      <c r="IA1523" s="62"/>
      <c r="IB1523" s="49"/>
      <c r="IC1523" s="49"/>
      <c r="ID1523" s="49"/>
      <c r="IE1523" s="49"/>
      <c r="IF1523" s="49"/>
      <c r="IG1523" s="49"/>
      <c r="IH1523" s="49"/>
      <c r="II1523" s="62"/>
      <c r="IJ1523" s="62"/>
      <c r="IK1523" s="62"/>
      <c r="IL1523" s="49"/>
      <c r="IM1523" s="49"/>
      <c r="IN1523" s="49"/>
      <c r="IO1523" s="49"/>
      <c r="IP1523" s="49"/>
      <c r="IQ1523" s="49"/>
      <c r="IR1523" s="49"/>
      <c r="IS1523" s="49"/>
      <c r="IT1523" s="49"/>
      <c r="IU1523" s="49"/>
      <c r="IV1523" s="49"/>
      <c r="IW1523" s="49"/>
    </row>
    <row r="1524" spans="1:257">
      <c r="A1524"/>
      <c r="FT1524"/>
      <c r="FU1524"/>
      <c r="HA1524" s="62"/>
      <c r="HB1524" s="62"/>
      <c r="HC1524" s="6"/>
      <c r="HD1524" s="257"/>
      <c r="HE1524" s="100"/>
      <c r="HF1524" s="98"/>
      <c r="HH1524" s="105"/>
      <c r="HI1524" s="78"/>
      <c r="HJ1524" s="73"/>
      <c r="HK1524" s="62"/>
      <c r="HL1524" s="62"/>
      <c r="HM1524" s="62"/>
      <c r="HN1524" s="62"/>
      <c r="HO1524" s="62"/>
      <c r="HP1524" s="62"/>
      <c r="HQ1524" s="62"/>
      <c r="HR1524" s="62"/>
      <c r="HS1524" s="62"/>
      <c r="HT1524" s="62"/>
      <c r="HU1524" s="62"/>
      <c r="HV1524" s="49"/>
      <c r="HW1524" s="49"/>
      <c r="HX1524" s="49"/>
      <c r="HY1524" s="49"/>
      <c r="HZ1524" s="49"/>
      <c r="IA1524" s="49"/>
      <c r="IB1524" s="62"/>
      <c r="IC1524" s="62"/>
      <c r="ID1524" s="62"/>
      <c r="IE1524" s="62"/>
      <c r="IF1524" s="62"/>
      <c r="IG1524" s="49"/>
      <c r="IH1524" s="49"/>
      <c r="II1524" s="62"/>
      <c r="IJ1524" s="62"/>
      <c r="IK1524" s="62"/>
      <c r="IL1524" s="49"/>
      <c r="IM1524" s="49"/>
      <c r="IN1524" s="49"/>
      <c r="IO1524" s="49"/>
      <c r="IP1524" s="49"/>
      <c r="IQ1524" s="49"/>
      <c r="IR1524" s="49"/>
      <c r="IS1524" s="49"/>
      <c r="IT1524" s="49"/>
      <c r="IU1524" s="49"/>
      <c r="IV1524" s="49"/>
      <c r="IW1524" s="49"/>
    </row>
    <row r="1525" spans="1:257">
      <c r="A1525"/>
      <c r="FT1525"/>
      <c r="FU1525"/>
      <c r="HA1525" s="49"/>
      <c r="HB1525" s="49"/>
      <c r="HC1525" s="6"/>
      <c r="HD1525" s="257"/>
      <c r="HE1525" s="100"/>
      <c r="HF1525" s="98"/>
      <c r="HH1525" s="105"/>
      <c r="HI1525" s="78"/>
      <c r="HJ1525" s="70"/>
      <c r="HK1525" s="49"/>
      <c r="HL1525" s="49"/>
      <c r="HM1525" s="49"/>
      <c r="HN1525" s="49"/>
      <c r="HO1525" s="49"/>
      <c r="HP1525" s="49"/>
      <c r="HQ1525" s="49"/>
      <c r="HR1525" s="49"/>
      <c r="HS1525" s="49"/>
      <c r="HT1525" s="49"/>
      <c r="HU1525" s="49"/>
      <c r="HV1525" s="49"/>
      <c r="HW1525" s="49"/>
      <c r="HX1525" s="49"/>
      <c r="HY1525" s="49"/>
      <c r="HZ1525" s="49"/>
      <c r="IA1525" s="49"/>
      <c r="IB1525" s="62"/>
      <c r="IC1525" s="62"/>
      <c r="ID1525" s="62"/>
      <c r="IE1525" s="62"/>
      <c r="IF1525" s="62"/>
      <c r="IG1525" s="49"/>
      <c r="IH1525" s="49"/>
      <c r="II1525" s="49"/>
      <c r="IJ1525" s="62"/>
      <c r="IK1525" s="62"/>
      <c r="IL1525" s="62"/>
      <c r="IM1525" s="62"/>
      <c r="IN1525" s="62"/>
      <c r="IO1525" s="62"/>
      <c r="IP1525" s="62"/>
      <c r="IQ1525" s="62"/>
      <c r="IR1525" s="62"/>
      <c r="IS1525" s="62"/>
      <c r="IT1525" s="62"/>
      <c r="IU1525" s="62"/>
      <c r="IV1525" s="62"/>
      <c r="IW1525" s="49"/>
    </row>
    <row r="1526" spans="1:257">
      <c r="A1526"/>
      <c r="FT1526"/>
      <c r="FU1526"/>
      <c r="HA1526" s="49"/>
      <c r="HB1526" s="49"/>
      <c r="HC1526" s="6"/>
      <c r="HD1526" s="257"/>
      <c r="HE1526" s="100"/>
      <c r="HF1526" s="98"/>
      <c r="HH1526" s="105"/>
      <c r="HI1526" s="78"/>
      <c r="HJ1526" s="70"/>
      <c r="HK1526" s="49"/>
      <c r="HL1526" s="49"/>
      <c r="HM1526" s="49"/>
      <c r="HN1526" s="49"/>
      <c r="HO1526" s="49"/>
      <c r="HP1526" s="49"/>
      <c r="HQ1526" s="49"/>
      <c r="HR1526" s="49"/>
      <c r="HS1526" s="49"/>
      <c r="HT1526" s="49"/>
      <c r="HU1526" s="49"/>
      <c r="HV1526" s="62"/>
      <c r="HW1526" s="62"/>
      <c r="HX1526" s="49"/>
      <c r="HY1526" s="49"/>
      <c r="HZ1526" s="49"/>
      <c r="IA1526" s="49"/>
      <c r="IB1526" s="49"/>
      <c r="IC1526" s="49"/>
      <c r="ID1526" s="49"/>
      <c r="IE1526" s="49"/>
      <c r="IF1526" s="49"/>
      <c r="IG1526" s="62"/>
      <c r="IH1526" s="62"/>
      <c r="II1526" s="49"/>
      <c r="IJ1526" s="49"/>
      <c r="IK1526" s="49"/>
      <c r="IL1526" s="62"/>
      <c r="IM1526" s="62"/>
      <c r="IN1526" s="62"/>
      <c r="IO1526" s="62"/>
      <c r="IP1526" s="62"/>
      <c r="IQ1526" s="62"/>
      <c r="IR1526" s="62"/>
      <c r="IS1526" s="62"/>
      <c r="IT1526" s="62"/>
      <c r="IU1526" s="62"/>
      <c r="IV1526" s="62"/>
      <c r="IW1526" s="62"/>
    </row>
    <row r="1527" spans="1:257">
      <c r="A1527"/>
      <c r="FT1527"/>
      <c r="FU1527"/>
      <c r="HA1527" s="49"/>
      <c r="HB1527" s="49"/>
      <c r="HC1527" s="6"/>
      <c r="HD1527" s="257"/>
      <c r="HE1527" s="100"/>
      <c r="HF1527" s="98"/>
      <c r="HH1527" s="105"/>
      <c r="HI1527" s="78"/>
      <c r="HJ1527" s="70"/>
      <c r="HK1527" s="49"/>
      <c r="HL1527" s="49"/>
      <c r="HM1527" s="49"/>
      <c r="HN1527" s="49"/>
      <c r="HO1527" s="49"/>
      <c r="HP1527" s="49"/>
      <c r="HQ1527" s="49"/>
      <c r="HR1527" s="49"/>
      <c r="HS1527" s="49"/>
      <c r="HT1527" s="49"/>
      <c r="HU1527" s="49"/>
      <c r="HV1527" s="62"/>
      <c r="HW1527" s="62"/>
      <c r="HX1527" s="62"/>
      <c r="HY1527" s="62"/>
      <c r="HZ1527" s="62"/>
      <c r="IA1527" s="49"/>
      <c r="IB1527" s="49"/>
      <c r="IC1527" s="49"/>
      <c r="ID1527" s="49"/>
      <c r="IE1527" s="49"/>
      <c r="IF1527" s="49"/>
      <c r="IG1527" s="62"/>
      <c r="IH1527" s="62"/>
      <c r="II1527" s="62"/>
      <c r="IJ1527" s="49"/>
      <c r="IK1527" s="49"/>
      <c r="IL1527" s="62"/>
      <c r="IM1527" s="62"/>
      <c r="IN1527" s="62"/>
      <c r="IO1527" s="62"/>
      <c r="IP1527" s="62"/>
      <c r="IQ1527" s="62"/>
      <c r="IR1527" s="62"/>
      <c r="IS1527" s="62"/>
      <c r="IT1527" s="62"/>
      <c r="IU1527" s="62"/>
      <c r="IV1527" s="62"/>
      <c r="IW1527" s="62"/>
    </row>
    <row r="1528" spans="1:257">
      <c r="A1528"/>
      <c r="FT1528"/>
      <c r="FU1528"/>
      <c r="HA1528" s="62"/>
      <c r="HB1528" s="62"/>
      <c r="HC1528" s="6"/>
      <c r="HD1528" s="257"/>
      <c r="HE1528" s="100"/>
      <c r="HF1528" s="98"/>
      <c r="HH1528" s="105"/>
      <c r="HI1528" s="78"/>
      <c r="HJ1528" s="73"/>
      <c r="HK1528" s="62"/>
      <c r="HL1528" s="62"/>
      <c r="HM1528" s="62"/>
      <c r="HN1528" s="62"/>
      <c r="HO1528" s="62"/>
      <c r="HP1528" s="62"/>
      <c r="HQ1528" s="62"/>
      <c r="HR1528" s="62"/>
      <c r="HS1528" s="62"/>
      <c r="HT1528" s="62"/>
      <c r="HU1528" s="62"/>
      <c r="HV1528" s="62"/>
      <c r="HW1528" s="62"/>
      <c r="HX1528" s="62"/>
      <c r="HY1528" s="62"/>
      <c r="HZ1528" s="62"/>
      <c r="IA1528" s="49"/>
      <c r="IB1528" s="49"/>
      <c r="IC1528" s="49"/>
      <c r="ID1528" s="49"/>
      <c r="IE1528" s="49"/>
      <c r="IF1528" s="49"/>
      <c r="IG1528" s="49"/>
      <c r="IH1528" s="49"/>
      <c r="II1528" s="62"/>
      <c r="IJ1528" s="62"/>
      <c r="IK1528" s="62"/>
      <c r="IL1528" s="62"/>
      <c r="IM1528" s="62"/>
      <c r="IN1528" s="62"/>
      <c r="IO1528" s="62"/>
      <c r="IP1528" s="62"/>
      <c r="IQ1528" s="62"/>
      <c r="IR1528" s="62"/>
      <c r="IS1528" s="62"/>
      <c r="IT1528" s="62"/>
      <c r="IU1528" s="62"/>
      <c r="IV1528" s="62"/>
      <c r="IW1528" s="62"/>
    </row>
    <row r="1529" spans="1:257">
      <c r="A1529"/>
      <c r="FT1529"/>
      <c r="FU1529"/>
      <c r="HA1529" s="62"/>
      <c r="HB1529" s="62"/>
      <c r="HC1529" s="6"/>
      <c r="HD1529" s="255"/>
      <c r="HE1529" s="101"/>
      <c r="HF1529" s="99"/>
      <c r="HH1529" s="106"/>
      <c r="HI1529" s="78"/>
      <c r="HJ1529" s="73"/>
      <c r="HK1529" s="62"/>
      <c r="HL1529" s="62"/>
      <c r="HM1529" s="62"/>
      <c r="HN1529" s="62"/>
      <c r="HO1529" s="62"/>
      <c r="HP1529" s="62"/>
      <c r="HQ1529" s="62"/>
      <c r="HR1529" s="62"/>
      <c r="HS1529" s="62"/>
      <c r="HT1529" s="62"/>
      <c r="HU1529" s="62"/>
      <c r="HV1529" s="49"/>
      <c r="HW1529" s="49"/>
      <c r="HX1529" s="62"/>
      <c r="HY1529" s="62"/>
      <c r="HZ1529" s="62"/>
      <c r="IA1529" s="49"/>
      <c r="IB1529" s="49"/>
      <c r="IC1529" s="49"/>
      <c r="ID1529" s="49"/>
      <c r="IE1529" s="49"/>
      <c r="IF1529" s="49"/>
      <c r="IG1529" s="49"/>
      <c r="IH1529" s="49"/>
      <c r="II1529" s="49"/>
      <c r="IJ1529" s="62"/>
      <c r="IK1529" s="62"/>
      <c r="IL1529" s="62"/>
      <c r="IM1529" s="62"/>
      <c r="IN1529" s="62"/>
      <c r="IO1529" s="62"/>
      <c r="IP1529" s="62"/>
      <c r="IQ1529" s="62"/>
      <c r="IR1529" s="62"/>
      <c r="IS1529" s="62"/>
      <c r="IT1529" s="62"/>
      <c r="IU1529" s="62"/>
      <c r="IV1529" s="62"/>
      <c r="IW1529" s="62"/>
    </row>
    <row r="1530" spans="1:257">
      <c r="A1530"/>
      <c r="FT1530"/>
      <c r="FU1530"/>
      <c r="HA1530" s="49"/>
      <c r="HB1530" s="49"/>
      <c r="HC1530" s="6"/>
      <c r="HD1530" s="257"/>
      <c r="HE1530" s="100"/>
      <c r="HF1530" s="98"/>
      <c r="HH1530" s="105"/>
      <c r="HI1530" s="78"/>
      <c r="HJ1530" s="70"/>
      <c r="HK1530" s="49"/>
      <c r="HL1530" s="49"/>
      <c r="HM1530" s="49"/>
      <c r="HN1530" s="49"/>
      <c r="HO1530" s="49"/>
      <c r="HP1530" s="49"/>
      <c r="HQ1530" s="49"/>
      <c r="HR1530" s="49"/>
      <c r="HS1530" s="49"/>
      <c r="HT1530" s="49"/>
      <c r="HU1530" s="49"/>
      <c r="HV1530" s="49"/>
      <c r="HW1530" s="49"/>
      <c r="HX1530" s="49"/>
      <c r="HY1530" s="49"/>
      <c r="HZ1530" s="49"/>
      <c r="IA1530" s="62"/>
      <c r="IB1530" s="49"/>
      <c r="IC1530" s="49"/>
      <c r="ID1530" s="49"/>
      <c r="IE1530" s="49"/>
      <c r="IF1530" s="49"/>
      <c r="IG1530" s="49"/>
      <c r="IH1530" s="49"/>
      <c r="II1530" s="49"/>
      <c r="IJ1530" s="49"/>
      <c r="IK1530" s="49"/>
      <c r="IL1530" s="49"/>
      <c r="IM1530" s="49"/>
      <c r="IN1530" s="49"/>
      <c r="IO1530" s="49"/>
      <c r="IP1530" s="49"/>
      <c r="IQ1530" s="49"/>
      <c r="IR1530" s="49"/>
      <c r="IS1530" s="49"/>
      <c r="IT1530" s="49"/>
      <c r="IU1530" s="49"/>
      <c r="IV1530" s="49"/>
      <c r="IW1530" s="49"/>
    </row>
    <row r="1531" spans="1:257">
      <c r="A1531"/>
      <c r="FT1531"/>
      <c r="FU1531"/>
      <c r="HA1531" s="49"/>
      <c r="HB1531" s="49"/>
      <c r="HC1531" s="6"/>
      <c r="HD1531" s="257"/>
      <c r="HE1531" s="100"/>
      <c r="HF1531" s="98"/>
      <c r="HH1531" s="105"/>
      <c r="HI1531" s="78"/>
      <c r="HJ1531" s="70"/>
      <c r="HK1531" s="49"/>
      <c r="HL1531" s="49"/>
      <c r="HM1531" s="49"/>
      <c r="HN1531" s="49"/>
      <c r="HO1531" s="49"/>
      <c r="HP1531" s="49"/>
      <c r="HQ1531" s="49"/>
      <c r="HR1531" s="49"/>
      <c r="HS1531" s="49"/>
      <c r="HT1531" s="49"/>
      <c r="HU1531" s="49"/>
      <c r="HV1531" s="49"/>
      <c r="HW1531" s="49"/>
      <c r="HX1531" s="49"/>
      <c r="HY1531" s="49"/>
      <c r="HZ1531" s="49"/>
      <c r="IA1531" s="62"/>
      <c r="IB1531" s="49"/>
      <c r="IC1531" s="49"/>
      <c r="ID1531" s="49"/>
      <c r="IE1531" s="49"/>
      <c r="IF1531" s="49"/>
      <c r="IG1531" s="49"/>
      <c r="IH1531" s="49"/>
      <c r="II1531" s="49"/>
      <c r="IJ1531" s="49"/>
      <c r="IK1531" s="49"/>
      <c r="IL1531" s="49"/>
      <c r="IM1531" s="49"/>
      <c r="IN1531" s="49"/>
      <c r="IO1531" s="49"/>
      <c r="IP1531" s="49"/>
      <c r="IQ1531" s="49"/>
      <c r="IR1531" s="49"/>
      <c r="IS1531" s="49"/>
      <c r="IT1531" s="49"/>
      <c r="IU1531" s="49"/>
      <c r="IV1531" s="49"/>
      <c r="IW1531" s="49"/>
    </row>
    <row r="1532" spans="1:257">
      <c r="A1532"/>
      <c r="FT1532"/>
      <c r="FU1532"/>
      <c r="HA1532" s="49"/>
      <c r="HB1532" s="49"/>
      <c r="HC1532" s="6"/>
      <c r="HD1532" s="257"/>
      <c r="HE1532" s="100"/>
      <c r="HF1532" s="98"/>
      <c r="HH1532" s="105"/>
      <c r="HI1532" s="78"/>
      <c r="HJ1532" s="70"/>
      <c r="HK1532" s="49"/>
      <c r="HL1532" s="49"/>
      <c r="HM1532" s="49"/>
      <c r="HN1532" s="49"/>
      <c r="HO1532" s="49"/>
      <c r="HP1532" s="49"/>
      <c r="HQ1532" s="49"/>
      <c r="HR1532" s="49"/>
      <c r="HS1532" s="49"/>
      <c r="HT1532" s="49"/>
      <c r="HU1532" s="49"/>
      <c r="HV1532" s="62"/>
      <c r="HW1532" s="62"/>
      <c r="HX1532" s="49"/>
      <c r="HY1532" s="49"/>
      <c r="HZ1532" s="49"/>
      <c r="IA1532" s="62"/>
      <c r="IB1532" s="62"/>
      <c r="IC1532" s="62"/>
      <c r="ID1532" s="62"/>
      <c r="IE1532" s="62"/>
      <c r="IF1532" s="62"/>
      <c r="IG1532" s="49"/>
      <c r="IH1532" s="49"/>
      <c r="II1532" s="49"/>
      <c r="IJ1532" s="49"/>
      <c r="IK1532" s="49"/>
      <c r="IL1532" s="49"/>
      <c r="IM1532" s="49"/>
      <c r="IN1532" s="49"/>
      <c r="IO1532" s="49"/>
      <c r="IP1532" s="49"/>
      <c r="IQ1532" s="49"/>
      <c r="IR1532" s="49"/>
      <c r="IS1532" s="49"/>
      <c r="IT1532" s="49"/>
      <c r="IU1532" s="49"/>
      <c r="IV1532" s="49"/>
      <c r="IW1532" s="49"/>
    </row>
    <row r="1533" spans="1:257">
      <c r="A1533"/>
      <c r="FT1533"/>
      <c r="FU1533"/>
      <c r="HA1533" s="49"/>
      <c r="HB1533" s="49"/>
      <c r="HC1533" s="6"/>
      <c r="HD1533" s="257"/>
      <c r="HE1533" s="100"/>
      <c r="HF1533" s="98"/>
      <c r="HH1533" s="105"/>
      <c r="HI1533" s="78"/>
      <c r="HJ1533" s="70"/>
      <c r="HK1533" s="49"/>
      <c r="HL1533" s="49"/>
      <c r="HM1533" s="49"/>
      <c r="HN1533" s="49"/>
      <c r="HO1533" s="49"/>
      <c r="HP1533" s="49"/>
      <c r="HQ1533" s="49"/>
      <c r="HR1533" s="49"/>
      <c r="HS1533" s="49"/>
      <c r="HT1533" s="49"/>
      <c r="HU1533" s="49"/>
      <c r="HV1533" s="62"/>
      <c r="HW1533" s="62"/>
      <c r="HX1533" s="62"/>
      <c r="HY1533" s="62"/>
      <c r="HZ1533" s="62"/>
      <c r="IA1533" s="49"/>
      <c r="IB1533" s="62"/>
      <c r="IC1533" s="62"/>
      <c r="ID1533" s="62"/>
      <c r="IE1533" s="62"/>
      <c r="IF1533" s="62"/>
      <c r="IG1533" s="49"/>
      <c r="IH1533" s="49"/>
      <c r="II1533" s="49"/>
      <c r="IJ1533" s="49"/>
      <c r="IK1533" s="49"/>
      <c r="IL1533" s="49"/>
      <c r="IM1533" s="49"/>
      <c r="IN1533" s="49"/>
      <c r="IO1533" s="49"/>
      <c r="IP1533" s="49"/>
      <c r="IQ1533" s="49"/>
      <c r="IR1533" s="49"/>
      <c r="IS1533" s="49"/>
      <c r="IT1533" s="49"/>
      <c r="IU1533" s="49"/>
      <c r="IV1533" s="49"/>
      <c r="IW1533" s="49"/>
    </row>
    <row r="1534" spans="1:257">
      <c r="A1534"/>
      <c r="FT1534"/>
      <c r="FU1534"/>
      <c r="HA1534" s="49"/>
      <c r="HB1534" s="49"/>
      <c r="HC1534" s="6"/>
      <c r="HD1534" s="257"/>
      <c r="HE1534" s="100"/>
      <c r="HF1534" s="98"/>
      <c r="HH1534" s="105"/>
      <c r="HI1534" s="78"/>
      <c r="HJ1534" s="70"/>
      <c r="HK1534" s="49"/>
      <c r="HL1534" s="49"/>
      <c r="HM1534" s="49"/>
      <c r="HN1534" s="49"/>
      <c r="HO1534" s="49"/>
      <c r="HP1534" s="49"/>
      <c r="HQ1534" s="49"/>
      <c r="HR1534" s="49"/>
      <c r="HS1534" s="49"/>
      <c r="HT1534" s="49"/>
      <c r="HU1534" s="49"/>
      <c r="HV1534" s="49"/>
      <c r="HW1534" s="49"/>
      <c r="HX1534" s="62"/>
      <c r="HY1534" s="62"/>
      <c r="HZ1534" s="62"/>
      <c r="IA1534" s="49"/>
      <c r="IB1534" s="62"/>
      <c r="IC1534" s="62"/>
      <c r="ID1534" s="62"/>
      <c r="IE1534" s="62"/>
      <c r="IF1534" s="62"/>
      <c r="IG1534" s="62"/>
      <c r="IH1534" s="62"/>
      <c r="II1534" s="49"/>
      <c r="IJ1534" s="49"/>
      <c r="IK1534" s="49"/>
      <c r="IL1534" s="49"/>
      <c r="IM1534" s="49"/>
      <c r="IN1534" s="49"/>
      <c r="IO1534" s="49"/>
      <c r="IP1534" s="49"/>
      <c r="IQ1534" s="49"/>
      <c r="IR1534" s="49"/>
      <c r="IS1534" s="49"/>
      <c r="IT1534" s="49"/>
      <c r="IU1534" s="49"/>
      <c r="IV1534" s="49"/>
      <c r="IW1534" s="49"/>
    </row>
    <row r="1535" spans="1:257">
      <c r="A1535"/>
      <c r="FT1535"/>
      <c r="FU1535"/>
      <c r="HA1535" s="49"/>
      <c r="HB1535" s="49"/>
      <c r="HC1535" s="6"/>
      <c r="HD1535" s="257"/>
      <c r="HE1535" s="100"/>
      <c r="HF1535" s="98"/>
      <c r="HH1535" s="105"/>
      <c r="HI1535" s="78"/>
      <c r="HJ1535" s="70"/>
      <c r="HK1535" s="49"/>
      <c r="HL1535" s="49"/>
      <c r="HM1535" s="49"/>
      <c r="HN1535" s="49"/>
      <c r="HO1535" s="49"/>
      <c r="HP1535" s="49"/>
      <c r="HQ1535" s="49"/>
      <c r="HR1535" s="49"/>
      <c r="HS1535" s="49"/>
      <c r="HT1535" s="49"/>
      <c r="HU1535" s="49"/>
      <c r="HV1535" s="49"/>
      <c r="HW1535" s="49"/>
      <c r="HX1535" s="49"/>
      <c r="HY1535" s="49"/>
      <c r="HZ1535" s="49"/>
      <c r="IA1535" s="49"/>
      <c r="IB1535" s="49"/>
      <c r="IC1535" s="49"/>
      <c r="ID1535" s="49"/>
      <c r="IE1535" s="49"/>
      <c r="IF1535" s="49"/>
      <c r="IG1535" s="62"/>
      <c r="IH1535" s="62"/>
      <c r="II1535" s="49"/>
      <c r="IJ1535" s="49"/>
      <c r="IK1535" s="49"/>
      <c r="IL1535" s="49"/>
      <c r="IM1535" s="49"/>
      <c r="IN1535" s="49"/>
      <c r="IO1535" s="49"/>
      <c r="IP1535" s="49"/>
      <c r="IQ1535" s="49"/>
      <c r="IR1535" s="49"/>
      <c r="IS1535" s="49"/>
      <c r="IT1535" s="49"/>
      <c r="IU1535" s="49"/>
      <c r="IV1535" s="49"/>
      <c r="IW1535" s="49"/>
    </row>
    <row r="1536" spans="1:257">
      <c r="A1536"/>
      <c r="FT1536"/>
      <c r="FU1536"/>
      <c r="HA1536" s="62"/>
      <c r="HB1536" s="62"/>
      <c r="HC1536" s="6"/>
      <c r="HD1536" s="257"/>
      <c r="HE1536" s="100"/>
      <c r="HF1536" s="98"/>
      <c r="HH1536" s="105"/>
      <c r="HI1536" s="78"/>
      <c r="HJ1536" s="73"/>
      <c r="HK1536" s="62"/>
      <c r="HL1536" s="62"/>
      <c r="HM1536" s="62"/>
      <c r="HN1536" s="62"/>
      <c r="HO1536" s="62"/>
      <c r="HP1536" s="62"/>
      <c r="HQ1536" s="62"/>
      <c r="HR1536" s="62"/>
      <c r="HS1536" s="62"/>
      <c r="HT1536" s="62"/>
      <c r="HU1536" s="62"/>
      <c r="HV1536" s="49"/>
      <c r="HW1536" s="49"/>
      <c r="HX1536" s="49"/>
      <c r="HY1536" s="49"/>
      <c r="HZ1536" s="49"/>
      <c r="IA1536" s="62"/>
      <c r="IB1536" s="49"/>
      <c r="IC1536" s="49"/>
      <c r="ID1536" s="49"/>
      <c r="IE1536" s="49"/>
      <c r="IF1536" s="49"/>
      <c r="IG1536" s="62"/>
      <c r="IH1536" s="62"/>
      <c r="II1536" s="62"/>
      <c r="IJ1536" s="49"/>
      <c r="IK1536" s="49"/>
      <c r="IL1536" s="49"/>
      <c r="IM1536" s="49"/>
      <c r="IN1536" s="49"/>
      <c r="IO1536" s="49"/>
      <c r="IP1536" s="49"/>
      <c r="IQ1536" s="49"/>
      <c r="IR1536" s="49"/>
      <c r="IS1536" s="49"/>
      <c r="IT1536" s="49"/>
      <c r="IU1536" s="49"/>
      <c r="IV1536" s="49"/>
      <c r="IW1536" s="49"/>
    </row>
    <row r="1537" spans="1:257">
      <c r="A1537"/>
      <c r="FT1537"/>
      <c r="FU1537"/>
      <c r="HA1537" s="62"/>
      <c r="HB1537" s="62"/>
      <c r="HC1537" s="6"/>
      <c r="HD1537" s="257"/>
      <c r="HE1537" s="100"/>
      <c r="HF1537" s="98"/>
      <c r="HH1537" s="105"/>
      <c r="HI1537" s="78"/>
      <c r="HJ1537" s="73"/>
      <c r="HK1537" s="62"/>
      <c r="HL1537" s="62"/>
      <c r="HM1537" s="62"/>
      <c r="HN1537" s="62"/>
      <c r="HO1537" s="62"/>
      <c r="HP1537" s="62"/>
      <c r="HQ1537" s="62"/>
      <c r="HR1537" s="62"/>
      <c r="HS1537" s="62"/>
      <c r="HT1537" s="62"/>
      <c r="HU1537" s="62"/>
      <c r="HV1537" s="49"/>
      <c r="HW1537" s="49"/>
      <c r="HX1537" s="49"/>
      <c r="HY1537" s="49"/>
      <c r="HZ1537" s="49"/>
      <c r="IA1537" s="62"/>
      <c r="IB1537" s="49"/>
      <c r="IC1537" s="49"/>
      <c r="ID1537" s="49"/>
      <c r="IE1537" s="49"/>
      <c r="IF1537" s="49"/>
      <c r="IG1537" s="49"/>
      <c r="IH1537" s="49"/>
      <c r="II1537" s="62"/>
      <c r="IJ1537" s="62"/>
      <c r="IK1537" s="62"/>
      <c r="IL1537" s="49"/>
      <c r="IM1537" s="49"/>
      <c r="IN1537" s="49"/>
      <c r="IO1537" s="49"/>
      <c r="IP1537" s="49"/>
      <c r="IQ1537" s="49"/>
      <c r="IR1537" s="49"/>
      <c r="IS1537" s="49"/>
      <c r="IT1537" s="49"/>
      <c r="IU1537" s="49"/>
      <c r="IV1537" s="49"/>
      <c r="IW1537" s="49"/>
    </row>
    <row r="1538" spans="1:257">
      <c r="A1538"/>
      <c r="FT1538"/>
      <c r="FU1538"/>
      <c r="HA1538" s="62"/>
      <c r="HB1538" s="62"/>
      <c r="HC1538" s="6"/>
      <c r="HD1538" s="257"/>
      <c r="HE1538" s="100"/>
      <c r="HF1538" s="98"/>
      <c r="HH1538" s="105"/>
      <c r="HI1538" s="78"/>
      <c r="HJ1538" s="73"/>
      <c r="HK1538" s="62"/>
      <c r="HL1538" s="62"/>
      <c r="HM1538" s="62"/>
      <c r="HN1538" s="62"/>
      <c r="HO1538" s="62"/>
      <c r="HP1538" s="62"/>
      <c r="HQ1538" s="62"/>
      <c r="HR1538" s="62"/>
      <c r="HS1538" s="62"/>
      <c r="HT1538" s="62"/>
      <c r="HU1538" s="62"/>
      <c r="HV1538" s="49"/>
      <c r="HW1538" s="49"/>
      <c r="HX1538" s="49"/>
      <c r="HY1538" s="49"/>
      <c r="HZ1538" s="49"/>
      <c r="IA1538" s="49"/>
      <c r="IB1538" s="62"/>
      <c r="IC1538" s="62"/>
      <c r="ID1538" s="62"/>
      <c r="IE1538" s="62"/>
      <c r="IF1538" s="62"/>
      <c r="IG1538" s="49"/>
      <c r="IH1538" s="49"/>
      <c r="II1538" s="62"/>
      <c r="IJ1538" s="62"/>
      <c r="IK1538" s="62"/>
      <c r="IL1538" s="49"/>
      <c r="IM1538" s="49"/>
      <c r="IN1538" s="49"/>
      <c r="IO1538" s="49"/>
      <c r="IP1538" s="49"/>
      <c r="IQ1538" s="49"/>
      <c r="IR1538" s="49"/>
      <c r="IS1538" s="49"/>
      <c r="IT1538" s="49"/>
      <c r="IU1538" s="49"/>
      <c r="IV1538" s="49"/>
      <c r="IW1538" s="49"/>
    </row>
    <row r="1539" spans="1:257">
      <c r="A1539"/>
      <c r="FT1539"/>
      <c r="FU1539"/>
      <c r="HA1539" s="49"/>
      <c r="HB1539" s="49"/>
      <c r="HC1539" s="6"/>
      <c r="HD1539" s="257"/>
      <c r="HE1539" s="100"/>
      <c r="HF1539" s="98"/>
      <c r="HH1539" s="105"/>
      <c r="HI1539" s="78"/>
      <c r="HJ1539" s="70"/>
      <c r="HK1539" s="49"/>
      <c r="HL1539" s="49"/>
      <c r="HM1539" s="49"/>
      <c r="HN1539" s="49"/>
      <c r="HO1539" s="49"/>
      <c r="HP1539" s="49"/>
      <c r="HQ1539" s="49"/>
      <c r="HR1539" s="49"/>
      <c r="HS1539" s="49"/>
      <c r="HT1539" s="49"/>
      <c r="HU1539" s="49"/>
      <c r="HV1539" s="49"/>
      <c r="HW1539" s="49"/>
      <c r="HX1539" s="49"/>
      <c r="HY1539" s="49"/>
      <c r="HZ1539" s="49"/>
      <c r="IA1539" s="49"/>
      <c r="IB1539" s="62"/>
      <c r="IC1539" s="62"/>
      <c r="ID1539" s="62"/>
      <c r="IE1539" s="62"/>
      <c r="IF1539" s="62"/>
      <c r="IG1539" s="49"/>
      <c r="IH1539" s="49"/>
      <c r="II1539" s="49"/>
      <c r="IJ1539" s="62"/>
      <c r="IK1539" s="62"/>
      <c r="IL1539" s="62"/>
      <c r="IM1539" s="62"/>
      <c r="IN1539" s="62"/>
      <c r="IO1539" s="62"/>
      <c r="IP1539" s="62"/>
      <c r="IQ1539" s="62"/>
      <c r="IR1539" s="62"/>
      <c r="IS1539" s="62"/>
      <c r="IT1539" s="62"/>
      <c r="IU1539" s="62"/>
      <c r="IV1539" s="62"/>
      <c r="IW1539" s="49"/>
    </row>
    <row r="1540" spans="1:257">
      <c r="A1540"/>
      <c r="FT1540"/>
      <c r="FU1540"/>
      <c r="HA1540" s="49"/>
      <c r="HB1540" s="49"/>
      <c r="HC1540" s="6"/>
      <c r="HD1540" s="257"/>
      <c r="HE1540" s="100"/>
      <c r="HF1540" s="98"/>
      <c r="HH1540" s="105"/>
      <c r="HI1540" s="78"/>
      <c r="HJ1540" s="70"/>
      <c r="HK1540" s="49"/>
      <c r="HL1540" s="49"/>
      <c r="HM1540" s="49"/>
      <c r="HN1540" s="49"/>
      <c r="HO1540" s="49"/>
      <c r="HP1540" s="49"/>
      <c r="HQ1540" s="49"/>
      <c r="HR1540" s="49"/>
      <c r="HS1540" s="49"/>
      <c r="HT1540" s="49"/>
      <c r="HU1540" s="49"/>
      <c r="HV1540" s="62"/>
      <c r="HW1540" s="62"/>
      <c r="HX1540" s="49"/>
      <c r="HY1540" s="49"/>
      <c r="HZ1540" s="49"/>
      <c r="IA1540" s="49"/>
      <c r="IB1540" s="49"/>
      <c r="IC1540" s="49"/>
      <c r="ID1540" s="49"/>
      <c r="IE1540" s="49"/>
      <c r="IF1540" s="49"/>
      <c r="IG1540" s="62"/>
      <c r="IH1540" s="62"/>
      <c r="II1540" s="49"/>
      <c r="IJ1540" s="49"/>
      <c r="IK1540" s="49"/>
      <c r="IL1540" s="62"/>
      <c r="IM1540" s="62"/>
      <c r="IN1540" s="62"/>
      <c r="IO1540" s="62"/>
      <c r="IP1540" s="62"/>
      <c r="IQ1540" s="62"/>
      <c r="IR1540" s="62"/>
      <c r="IS1540" s="62"/>
      <c r="IT1540" s="62"/>
      <c r="IU1540" s="62"/>
      <c r="IV1540" s="62"/>
      <c r="IW1540" s="62"/>
    </row>
    <row r="1541" spans="1:257">
      <c r="A1541"/>
      <c r="FT1541"/>
      <c r="FU1541"/>
      <c r="HA1541" s="49"/>
      <c r="HB1541" s="49"/>
      <c r="HC1541" s="6"/>
      <c r="HD1541" s="257"/>
      <c r="HE1541" s="100"/>
      <c r="HF1541" s="98"/>
      <c r="HH1541" s="105"/>
      <c r="HI1541" s="78"/>
      <c r="HJ1541" s="70"/>
      <c r="HK1541" s="49"/>
      <c r="HL1541" s="49"/>
      <c r="HM1541" s="49"/>
      <c r="HN1541" s="49"/>
      <c r="HO1541" s="49"/>
      <c r="HP1541" s="49"/>
      <c r="HQ1541" s="49"/>
      <c r="HR1541" s="49"/>
      <c r="HS1541" s="49"/>
      <c r="HT1541" s="49"/>
      <c r="HU1541" s="49"/>
      <c r="HV1541" s="62"/>
      <c r="HW1541" s="62"/>
      <c r="HX1541" s="62"/>
      <c r="HY1541" s="62"/>
      <c r="HZ1541" s="62"/>
      <c r="IA1541" s="49"/>
      <c r="IB1541" s="49"/>
      <c r="IC1541" s="49"/>
      <c r="ID1541" s="49"/>
      <c r="IE1541" s="49"/>
      <c r="IF1541" s="49"/>
      <c r="IG1541" s="62"/>
      <c r="IH1541" s="62"/>
      <c r="II1541" s="62"/>
      <c r="IJ1541" s="49"/>
      <c r="IK1541" s="49"/>
      <c r="IL1541" s="62"/>
      <c r="IM1541" s="62"/>
      <c r="IN1541" s="62"/>
      <c r="IO1541" s="62"/>
      <c r="IP1541" s="62"/>
      <c r="IQ1541" s="62"/>
      <c r="IR1541" s="62"/>
      <c r="IS1541" s="62"/>
      <c r="IT1541" s="62"/>
      <c r="IU1541" s="62"/>
      <c r="IV1541" s="62"/>
      <c r="IW1541" s="62"/>
    </row>
    <row r="1542" spans="1:257">
      <c r="A1542"/>
      <c r="FT1542"/>
      <c r="FU1542"/>
      <c r="HA1542" s="62"/>
      <c r="HB1542" s="62"/>
      <c r="HC1542" s="6"/>
      <c r="HD1542" s="257"/>
      <c r="HE1542" s="100"/>
      <c r="HF1542" s="98"/>
      <c r="HH1542" s="105"/>
      <c r="HI1542" s="78"/>
      <c r="HJ1542" s="73"/>
      <c r="HK1542" s="62"/>
      <c r="HL1542" s="62"/>
      <c r="HM1542" s="62"/>
      <c r="HN1542" s="62"/>
      <c r="HO1542" s="62"/>
      <c r="HP1542" s="62"/>
      <c r="HQ1542" s="62"/>
      <c r="HR1542" s="62"/>
      <c r="HS1542" s="62"/>
      <c r="HT1542" s="62"/>
      <c r="HU1542" s="62"/>
      <c r="HV1542" s="62"/>
      <c r="HW1542" s="62"/>
      <c r="HX1542" s="62"/>
      <c r="HY1542" s="62"/>
      <c r="HZ1542" s="62"/>
      <c r="IA1542" s="49"/>
      <c r="IB1542" s="49"/>
      <c r="IC1542" s="49"/>
      <c r="ID1542" s="49"/>
      <c r="IE1542" s="49"/>
      <c r="IF1542" s="49"/>
      <c r="IG1542" s="49"/>
      <c r="IH1542" s="49"/>
      <c r="II1542" s="62"/>
      <c r="IJ1542" s="62"/>
      <c r="IK1542" s="62"/>
      <c r="IL1542" s="62"/>
      <c r="IM1542" s="62"/>
      <c r="IN1542" s="62"/>
      <c r="IO1542" s="62"/>
      <c r="IP1542" s="62"/>
      <c r="IQ1542" s="62"/>
      <c r="IR1542" s="62"/>
      <c r="IS1542" s="62"/>
      <c r="IT1542" s="62"/>
      <c r="IU1542" s="62"/>
      <c r="IV1542" s="62"/>
      <c r="IW1542" s="62"/>
    </row>
    <row r="1543" spans="1:257">
      <c r="A1543"/>
      <c r="FT1543"/>
      <c r="FU1543"/>
      <c r="HA1543" s="62"/>
      <c r="HB1543" s="62"/>
      <c r="HC1543" s="6"/>
      <c r="HD1543" s="255"/>
      <c r="HE1543" s="101"/>
      <c r="HF1543" s="99"/>
      <c r="HH1543" s="106"/>
      <c r="HI1543" s="78"/>
      <c r="HJ1543" s="73"/>
      <c r="HK1543" s="62"/>
      <c r="HL1543" s="62"/>
      <c r="HM1543" s="62"/>
      <c r="HN1543" s="62"/>
      <c r="HO1543" s="62"/>
      <c r="HP1543" s="62"/>
      <c r="HQ1543" s="62"/>
      <c r="HR1543" s="62"/>
      <c r="HS1543" s="62"/>
      <c r="HT1543" s="62"/>
      <c r="HU1543" s="62"/>
      <c r="HV1543" s="49"/>
      <c r="HW1543" s="49"/>
      <c r="HX1543" s="62"/>
      <c r="HY1543" s="62"/>
      <c r="HZ1543" s="62"/>
      <c r="IA1543" s="49"/>
      <c r="IB1543" s="49"/>
      <c r="IC1543" s="49"/>
      <c r="ID1543" s="49"/>
      <c r="IE1543" s="49"/>
      <c r="IF1543" s="49"/>
      <c r="IG1543" s="49"/>
      <c r="IH1543" s="49"/>
      <c r="II1543" s="49"/>
      <c r="IJ1543" s="62"/>
      <c r="IK1543" s="62"/>
      <c r="IL1543" s="62"/>
      <c r="IM1543" s="62"/>
      <c r="IN1543" s="62"/>
      <c r="IO1543" s="62"/>
      <c r="IP1543" s="62"/>
      <c r="IQ1543" s="62"/>
      <c r="IR1543" s="62"/>
      <c r="IS1543" s="62"/>
      <c r="IT1543" s="62"/>
      <c r="IU1543" s="62"/>
      <c r="IV1543" s="62"/>
      <c r="IW1543" s="62"/>
    </row>
    <row r="1544" spans="1:257">
      <c r="A1544"/>
      <c r="FT1544"/>
      <c r="FU1544"/>
      <c r="HA1544" s="49"/>
      <c r="HB1544" s="49"/>
      <c r="HC1544" s="6"/>
      <c r="HD1544" s="257"/>
      <c r="HE1544" s="100"/>
      <c r="HF1544" s="98"/>
      <c r="HH1544" s="105"/>
      <c r="HI1544" s="78"/>
      <c r="HJ1544" s="70"/>
      <c r="HK1544" s="49"/>
      <c r="HL1544" s="49"/>
      <c r="HM1544" s="49"/>
      <c r="HN1544" s="49"/>
      <c r="HO1544" s="49"/>
      <c r="HP1544" s="49"/>
      <c r="HQ1544" s="49"/>
      <c r="HR1544" s="49"/>
      <c r="HS1544" s="49"/>
      <c r="HT1544" s="49"/>
      <c r="HU1544" s="49"/>
      <c r="HV1544" s="49"/>
      <c r="HW1544" s="49"/>
      <c r="HX1544" s="49"/>
      <c r="HY1544" s="49"/>
      <c r="HZ1544" s="49"/>
      <c r="IA1544" s="62"/>
      <c r="IB1544" s="49"/>
      <c r="IC1544" s="49"/>
      <c r="ID1544" s="49"/>
      <c r="IE1544" s="49"/>
      <c r="IF1544" s="49"/>
      <c r="IG1544" s="49"/>
      <c r="IH1544" s="49"/>
      <c r="II1544" s="49"/>
      <c r="IJ1544" s="49"/>
      <c r="IK1544" s="49"/>
      <c r="IL1544" s="49"/>
      <c r="IM1544" s="49"/>
      <c r="IN1544" s="49"/>
      <c r="IO1544" s="49"/>
      <c r="IP1544" s="49"/>
      <c r="IQ1544" s="49"/>
      <c r="IR1544" s="49"/>
      <c r="IS1544" s="49"/>
      <c r="IT1544" s="49"/>
      <c r="IU1544" s="49"/>
      <c r="IV1544" s="49"/>
      <c r="IW1544" s="49"/>
    </row>
    <row r="1545" spans="1:257">
      <c r="A1545"/>
      <c r="FT1545"/>
      <c r="FU1545"/>
      <c r="HA1545" s="49"/>
      <c r="HB1545" s="49"/>
      <c r="HC1545" s="6"/>
      <c r="HD1545" s="257"/>
      <c r="HE1545" s="100"/>
      <c r="HF1545" s="98"/>
      <c r="HH1545" s="105"/>
      <c r="HI1545" s="78"/>
      <c r="HJ1545" s="70"/>
      <c r="HK1545" s="49"/>
      <c r="HL1545" s="49"/>
      <c r="HM1545" s="49"/>
      <c r="HN1545" s="49"/>
      <c r="HO1545" s="49"/>
      <c r="HP1545" s="49"/>
      <c r="HQ1545" s="49"/>
      <c r="HR1545" s="49"/>
      <c r="HS1545" s="49"/>
      <c r="HT1545" s="49"/>
      <c r="HU1545" s="49"/>
      <c r="HV1545" s="49"/>
      <c r="HW1545" s="49"/>
      <c r="HX1545" s="49"/>
      <c r="HY1545" s="49"/>
      <c r="HZ1545" s="49"/>
      <c r="IA1545" s="62"/>
      <c r="IB1545" s="49"/>
      <c r="IC1545" s="49"/>
      <c r="ID1545" s="49"/>
      <c r="IE1545" s="49"/>
      <c r="IF1545" s="49"/>
      <c r="IG1545" s="49"/>
      <c r="IH1545" s="49"/>
      <c r="II1545" s="49"/>
      <c r="IJ1545" s="49"/>
      <c r="IK1545" s="49"/>
      <c r="IL1545" s="49"/>
      <c r="IM1545" s="49"/>
      <c r="IN1545" s="49"/>
      <c r="IO1545" s="49"/>
      <c r="IP1545" s="49"/>
      <c r="IQ1545" s="49"/>
      <c r="IR1545" s="49"/>
      <c r="IS1545" s="49"/>
      <c r="IT1545" s="49"/>
      <c r="IU1545" s="49"/>
      <c r="IV1545" s="49"/>
      <c r="IW1545" s="49"/>
    </row>
    <row r="1546" spans="1:257">
      <c r="A1546"/>
      <c r="FT1546"/>
      <c r="FU1546"/>
      <c r="HA1546" s="49"/>
      <c r="HB1546" s="49"/>
      <c r="HC1546" s="6"/>
      <c r="HD1546" s="257"/>
      <c r="HE1546" s="100"/>
      <c r="HF1546" s="98"/>
      <c r="HH1546" s="105"/>
      <c r="HI1546" s="78"/>
      <c r="HJ1546" s="70"/>
      <c r="HK1546" s="49"/>
      <c r="HL1546" s="49"/>
      <c r="HM1546" s="49"/>
      <c r="HN1546" s="49"/>
      <c r="HO1546" s="49"/>
      <c r="HP1546" s="49"/>
      <c r="HQ1546" s="49"/>
      <c r="HR1546" s="49"/>
      <c r="HS1546" s="49"/>
      <c r="HT1546" s="49"/>
      <c r="HU1546" s="49"/>
      <c r="HV1546" s="62"/>
      <c r="HW1546" s="62"/>
      <c r="HX1546" s="49"/>
      <c r="HY1546" s="49"/>
      <c r="HZ1546" s="49"/>
      <c r="IA1546" s="62"/>
      <c r="IB1546" s="62"/>
      <c r="IC1546" s="62"/>
      <c r="ID1546" s="62"/>
      <c r="IE1546" s="62"/>
      <c r="IF1546" s="62"/>
      <c r="IG1546" s="49"/>
      <c r="IH1546" s="49"/>
      <c r="II1546" s="49"/>
      <c r="IJ1546" s="49"/>
      <c r="IK1546" s="49"/>
      <c r="IL1546" s="49"/>
      <c r="IM1546" s="49"/>
      <c r="IN1546" s="49"/>
      <c r="IO1546" s="49"/>
      <c r="IP1546" s="49"/>
      <c r="IQ1546" s="49"/>
      <c r="IR1546" s="49"/>
      <c r="IS1546" s="49"/>
      <c r="IT1546" s="49"/>
      <c r="IU1546" s="49"/>
      <c r="IV1546" s="49"/>
      <c r="IW1546" s="49"/>
    </row>
    <row r="1547" spans="1:257">
      <c r="A1547"/>
      <c r="FT1547"/>
      <c r="FU1547"/>
      <c r="HA1547" s="49"/>
      <c r="HB1547" s="49"/>
      <c r="HC1547" s="6"/>
      <c r="HD1547" s="257"/>
      <c r="HE1547" s="100"/>
      <c r="HF1547" s="98"/>
      <c r="HH1547" s="105"/>
      <c r="HI1547" s="78"/>
      <c r="HJ1547" s="70"/>
      <c r="HK1547" s="49"/>
      <c r="HL1547" s="49"/>
      <c r="HM1547" s="49"/>
      <c r="HN1547" s="49"/>
      <c r="HO1547" s="49"/>
      <c r="HP1547" s="49"/>
      <c r="HQ1547" s="49"/>
      <c r="HR1547" s="49"/>
      <c r="HS1547" s="49"/>
      <c r="HT1547" s="49"/>
      <c r="HU1547" s="49"/>
      <c r="HV1547" s="62"/>
      <c r="HW1547" s="62"/>
      <c r="HX1547" s="62"/>
      <c r="HY1547" s="62"/>
      <c r="HZ1547" s="62"/>
      <c r="IA1547" s="49"/>
      <c r="IB1547" s="62"/>
      <c r="IC1547" s="62"/>
      <c r="ID1547" s="62"/>
      <c r="IE1547" s="62"/>
      <c r="IF1547" s="62"/>
      <c r="IG1547" s="49"/>
      <c r="IH1547" s="49"/>
      <c r="II1547" s="49"/>
      <c r="IJ1547" s="49"/>
      <c r="IK1547" s="49"/>
      <c r="IL1547" s="49"/>
      <c r="IM1547" s="49"/>
      <c r="IN1547" s="49"/>
      <c r="IO1547" s="49"/>
      <c r="IP1547" s="49"/>
      <c r="IQ1547" s="49"/>
      <c r="IR1547" s="49"/>
      <c r="IS1547" s="49"/>
      <c r="IT1547" s="49"/>
      <c r="IU1547" s="49"/>
      <c r="IV1547" s="49"/>
      <c r="IW1547" s="49"/>
    </row>
    <row r="1548" spans="1:257">
      <c r="A1548"/>
      <c r="FT1548"/>
      <c r="FU1548"/>
      <c r="HA1548" s="49"/>
      <c r="HB1548" s="49"/>
      <c r="HC1548" s="6"/>
      <c r="HD1548" s="257"/>
      <c r="HE1548" s="100"/>
      <c r="HF1548" s="98"/>
      <c r="HH1548" s="105"/>
      <c r="HI1548" s="78"/>
      <c r="HJ1548" s="70"/>
      <c r="HK1548" s="49"/>
      <c r="HL1548" s="49"/>
      <c r="HM1548" s="49"/>
      <c r="HN1548" s="49"/>
      <c r="HO1548" s="49"/>
      <c r="HP1548" s="49"/>
      <c r="HQ1548" s="49"/>
      <c r="HR1548" s="49"/>
      <c r="HS1548" s="49"/>
      <c r="HT1548" s="49"/>
      <c r="HU1548" s="49"/>
      <c r="HV1548" s="49"/>
      <c r="HW1548" s="49"/>
      <c r="HX1548" s="62"/>
      <c r="HY1548" s="62"/>
      <c r="HZ1548" s="62"/>
      <c r="IA1548" s="49"/>
      <c r="IB1548" s="62"/>
      <c r="IC1548" s="62"/>
      <c r="ID1548" s="62"/>
      <c r="IE1548" s="62"/>
      <c r="IF1548" s="62"/>
      <c r="IG1548" s="62"/>
      <c r="IH1548" s="62"/>
      <c r="II1548" s="49"/>
      <c r="IJ1548" s="49"/>
      <c r="IK1548" s="49"/>
      <c r="IL1548" s="49"/>
      <c r="IM1548" s="49"/>
      <c r="IN1548" s="49"/>
      <c r="IO1548" s="49"/>
      <c r="IP1548" s="49"/>
      <c r="IQ1548" s="49"/>
      <c r="IR1548" s="49"/>
      <c r="IS1548" s="49"/>
      <c r="IT1548" s="49"/>
      <c r="IU1548" s="49"/>
      <c r="IV1548" s="49"/>
      <c r="IW1548" s="49"/>
    </row>
    <row r="1549" spans="1:257">
      <c r="A1549"/>
      <c r="FT1549"/>
      <c r="FU1549"/>
      <c r="HA1549" s="49"/>
      <c r="HB1549" s="49"/>
      <c r="HC1549" s="6"/>
      <c r="HD1549" s="257"/>
      <c r="HE1549" s="100"/>
      <c r="HF1549" s="98"/>
      <c r="HH1549" s="105"/>
      <c r="HI1549" s="78"/>
      <c r="HJ1549" s="70"/>
      <c r="HK1549" s="49"/>
      <c r="HL1549" s="49"/>
      <c r="HM1549" s="49"/>
      <c r="HN1549" s="49"/>
      <c r="HO1549" s="49"/>
      <c r="HP1549" s="49"/>
      <c r="HQ1549" s="49"/>
      <c r="HR1549" s="49"/>
      <c r="HS1549" s="49"/>
      <c r="HT1549" s="49"/>
      <c r="HU1549" s="49"/>
      <c r="HV1549" s="49"/>
      <c r="HW1549" s="49"/>
      <c r="HX1549" s="49"/>
      <c r="HY1549" s="49"/>
      <c r="HZ1549" s="49"/>
      <c r="IA1549" s="49"/>
      <c r="IB1549" s="49"/>
      <c r="IC1549" s="49"/>
      <c r="ID1549" s="49"/>
      <c r="IE1549" s="49"/>
      <c r="IF1549" s="49"/>
      <c r="IG1549" s="62"/>
      <c r="IH1549" s="62"/>
      <c r="II1549" s="49"/>
      <c r="IJ1549" s="49"/>
      <c r="IK1549" s="49"/>
      <c r="IL1549" s="49"/>
      <c r="IM1549" s="49"/>
      <c r="IN1549" s="49"/>
      <c r="IO1549" s="49"/>
      <c r="IP1549" s="49"/>
      <c r="IQ1549" s="49"/>
      <c r="IR1549" s="49"/>
      <c r="IS1549" s="49"/>
      <c r="IT1549" s="49"/>
      <c r="IU1549" s="49"/>
      <c r="IV1549" s="49"/>
      <c r="IW1549" s="49"/>
    </row>
    <row r="1550" spans="1:257">
      <c r="A1550"/>
      <c r="FT1550"/>
      <c r="FU1550"/>
      <c r="HA1550" s="62"/>
      <c r="HB1550" s="62"/>
      <c r="HC1550" s="6"/>
      <c r="HD1550" s="257"/>
      <c r="HE1550" s="100"/>
      <c r="HF1550" s="98"/>
      <c r="HH1550" s="105"/>
      <c r="HI1550" s="78"/>
      <c r="HJ1550" s="73"/>
      <c r="HK1550" s="62"/>
      <c r="HL1550" s="62"/>
      <c r="HM1550" s="62"/>
      <c r="HN1550" s="62"/>
      <c r="HO1550" s="62"/>
      <c r="HP1550" s="62"/>
      <c r="HQ1550" s="62"/>
      <c r="HR1550" s="62"/>
      <c r="HS1550" s="62"/>
      <c r="HT1550" s="62"/>
      <c r="HU1550" s="62"/>
      <c r="HV1550" s="49"/>
      <c r="HW1550" s="49"/>
      <c r="HX1550" s="49"/>
      <c r="HY1550" s="49"/>
      <c r="HZ1550" s="49"/>
      <c r="IA1550" s="62"/>
      <c r="IB1550" s="49"/>
      <c r="IC1550" s="49"/>
      <c r="ID1550" s="49"/>
      <c r="IE1550" s="49"/>
      <c r="IF1550" s="49"/>
      <c r="IG1550" s="62"/>
      <c r="IH1550" s="62"/>
      <c r="II1550" s="62"/>
      <c r="IJ1550" s="49"/>
      <c r="IK1550" s="49"/>
      <c r="IL1550" s="49"/>
      <c r="IM1550" s="49"/>
      <c r="IN1550" s="49"/>
      <c r="IO1550" s="49"/>
      <c r="IP1550" s="49"/>
      <c r="IQ1550" s="49"/>
      <c r="IR1550" s="49"/>
      <c r="IS1550" s="49"/>
      <c r="IT1550" s="49"/>
      <c r="IU1550" s="49"/>
      <c r="IV1550" s="49"/>
      <c r="IW1550" s="49"/>
    </row>
    <row r="1551" spans="1:257">
      <c r="A1551"/>
      <c r="FT1551"/>
      <c r="FU1551"/>
      <c r="HA1551" s="62"/>
      <c r="HB1551" s="62"/>
      <c r="HC1551" s="6"/>
      <c r="HD1551" s="257"/>
      <c r="HE1551" s="100"/>
      <c r="HF1551" s="98"/>
      <c r="HH1551" s="105"/>
      <c r="HI1551" s="78"/>
      <c r="HJ1551" s="73"/>
      <c r="HK1551" s="62"/>
      <c r="HL1551" s="62"/>
      <c r="HM1551" s="62"/>
      <c r="HN1551" s="62"/>
      <c r="HO1551" s="62"/>
      <c r="HP1551" s="62"/>
      <c r="HQ1551" s="62"/>
      <c r="HR1551" s="62"/>
      <c r="HS1551" s="62"/>
      <c r="HT1551" s="62"/>
      <c r="HU1551" s="62"/>
      <c r="HV1551" s="49"/>
      <c r="HW1551" s="49"/>
      <c r="HX1551" s="49"/>
      <c r="HY1551" s="49"/>
      <c r="HZ1551" s="49"/>
      <c r="IA1551" s="62"/>
      <c r="IB1551" s="49"/>
      <c r="IC1551" s="49"/>
      <c r="ID1551" s="49"/>
      <c r="IE1551" s="49"/>
      <c r="IF1551" s="49"/>
      <c r="IG1551" s="49"/>
      <c r="IH1551" s="49"/>
      <c r="II1551" s="62"/>
      <c r="IJ1551" s="62"/>
      <c r="IK1551" s="62"/>
      <c r="IL1551" s="49"/>
      <c r="IM1551" s="49"/>
      <c r="IN1551" s="49"/>
      <c r="IO1551" s="49"/>
      <c r="IP1551" s="49"/>
      <c r="IQ1551" s="49"/>
      <c r="IR1551" s="49"/>
      <c r="IS1551" s="49"/>
      <c r="IT1551" s="49"/>
      <c r="IU1551" s="49"/>
      <c r="IV1551" s="49"/>
      <c r="IW1551" s="49"/>
    </row>
    <row r="1552" spans="1:257">
      <c r="A1552"/>
      <c r="FT1552"/>
      <c r="FU1552"/>
      <c r="HA1552" s="62"/>
      <c r="HB1552" s="62"/>
      <c r="HC1552" s="6"/>
      <c r="HD1552" s="257"/>
      <c r="HE1552" s="100"/>
      <c r="HF1552" s="98"/>
      <c r="HH1552" s="105"/>
      <c r="HI1552" s="78"/>
      <c r="HJ1552" s="73"/>
      <c r="HK1552" s="62"/>
      <c r="HL1552" s="62"/>
      <c r="HM1552" s="62"/>
      <c r="HN1552" s="62"/>
      <c r="HO1552" s="62"/>
      <c r="HP1552" s="62"/>
      <c r="HQ1552" s="62"/>
      <c r="HR1552" s="62"/>
      <c r="HS1552" s="62"/>
      <c r="HT1552" s="62"/>
      <c r="HU1552" s="62"/>
      <c r="HV1552" s="49"/>
      <c r="HW1552" s="49"/>
      <c r="HX1552" s="49"/>
      <c r="HY1552" s="49"/>
      <c r="HZ1552" s="49"/>
      <c r="IA1552" s="49"/>
      <c r="IB1552" s="62"/>
      <c r="IC1552" s="62"/>
      <c r="ID1552" s="62"/>
      <c r="IE1552" s="62"/>
      <c r="IF1552" s="62"/>
      <c r="IG1552" s="49"/>
      <c r="IH1552" s="49"/>
      <c r="II1552" s="62"/>
      <c r="IJ1552" s="62"/>
      <c r="IK1552" s="62"/>
      <c r="IL1552" s="49"/>
      <c r="IM1552" s="49"/>
      <c r="IN1552" s="49"/>
      <c r="IO1552" s="49"/>
      <c r="IP1552" s="49"/>
      <c r="IQ1552" s="49"/>
      <c r="IR1552" s="49"/>
      <c r="IS1552" s="49"/>
      <c r="IT1552" s="49"/>
      <c r="IU1552" s="49"/>
      <c r="IV1552" s="49"/>
      <c r="IW1552" s="49"/>
    </row>
    <row r="1553" spans="1:257">
      <c r="A1553"/>
      <c r="FT1553"/>
      <c r="FU1553"/>
      <c r="HA1553" s="49"/>
      <c r="HB1553" s="49"/>
      <c r="HC1553" s="6"/>
      <c r="HD1553" s="257"/>
      <c r="HE1553" s="100"/>
      <c r="HF1553" s="98"/>
      <c r="HH1553" s="105"/>
      <c r="HI1553" s="78"/>
      <c r="HJ1553" s="70"/>
      <c r="HK1553" s="49"/>
      <c r="HL1553" s="49"/>
      <c r="HM1553" s="49"/>
      <c r="HN1553" s="49"/>
      <c r="HO1553" s="49"/>
      <c r="HP1553" s="49"/>
      <c r="HQ1553" s="49"/>
      <c r="HR1553" s="49"/>
      <c r="HS1553" s="49"/>
      <c r="HT1553" s="49"/>
      <c r="HU1553" s="49"/>
      <c r="HV1553" s="49"/>
      <c r="HW1553" s="49"/>
      <c r="HX1553" s="49"/>
      <c r="HY1553" s="49"/>
      <c r="HZ1553" s="49"/>
      <c r="IA1553" s="49"/>
      <c r="IB1553" s="62"/>
      <c r="IC1553" s="62"/>
      <c r="ID1553" s="62"/>
      <c r="IE1553" s="62"/>
      <c r="IF1553" s="62"/>
      <c r="IG1553" s="49"/>
      <c r="IH1553" s="49"/>
      <c r="II1553" s="49"/>
      <c r="IJ1553" s="62"/>
      <c r="IK1553" s="62"/>
      <c r="IL1553" s="62"/>
      <c r="IM1553" s="62"/>
      <c r="IN1553" s="62"/>
      <c r="IO1553" s="62"/>
      <c r="IP1553" s="62"/>
      <c r="IQ1553" s="62"/>
      <c r="IR1553" s="62"/>
      <c r="IS1553" s="62"/>
      <c r="IT1553" s="62"/>
      <c r="IU1553" s="62"/>
      <c r="IV1553" s="62"/>
      <c r="IW1553" s="49"/>
    </row>
    <row r="1554" spans="1:257">
      <c r="A1554"/>
      <c r="FT1554"/>
      <c r="FU1554"/>
      <c r="HA1554" s="49"/>
      <c r="HB1554" s="49"/>
      <c r="HC1554" s="6"/>
      <c r="HD1554" s="257"/>
      <c r="HE1554" s="100"/>
      <c r="HF1554" s="98"/>
      <c r="HH1554" s="105"/>
      <c r="HI1554" s="78"/>
      <c r="HJ1554" s="70"/>
      <c r="HK1554" s="49"/>
      <c r="HL1554" s="49"/>
      <c r="HM1554" s="49"/>
      <c r="HN1554" s="49"/>
      <c r="HO1554" s="49"/>
      <c r="HP1554" s="49"/>
      <c r="HQ1554" s="49"/>
      <c r="HR1554" s="49"/>
      <c r="HS1554" s="49"/>
      <c r="HT1554" s="49"/>
      <c r="HU1554" s="49"/>
      <c r="HV1554" s="62"/>
      <c r="HW1554" s="62"/>
      <c r="HX1554" s="49"/>
      <c r="HY1554" s="49"/>
      <c r="HZ1554" s="49"/>
      <c r="IA1554" s="49"/>
      <c r="IB1554" s="49"/>
      <c r="IC1554" s="49"/>
      <c r="ID1554" s="49"/>
      <c r="IE1554" s="49"/>
      <c r="IF1554" s="49"/>
      <c r="IG1554" s="62"/>
      <c r="IH1554" s="62"/>
      <c r="II1554" s="49"/>
      <c r="IJ1554" s="49"/>
      <c r="IK1554" s="49"/>
      <c r="IL1554" s="62"/>
      <c r="IM1554" s="62"/>
      <c r="IN1554" s="62"/>
      <c r="IO1554" s="62"/>
      <c r="IP1554" s="62"/>
      <c r="IQ1554" s="62"/>
      <c r="IR1554" s="62"/>
      <c r="IS1554" s="62"/>
      <c r="IT1554" s="62"/>
      <c r="IU1554" s="62"/>
      <c r="IV1554" s="62"/>
      <c r="IW1554" s="62"/>
    </row>
    <row r="1555" spans="1:257">
      <c r="A1555"/>
      <c r="FT1555"/>
      <c r="FU1555"/>
      <c r="HA1555" s="49"/>
      <c r="HB1555" s="49"/>
      <c r="HC1555" s="6"/>
      <c r="HD1555" s="257"/>
      <c r="HE1555" s="100"/>
      <c r="HF1555" s="98"/>
      <c r="HH1555" s="105"/>
      <c r="HI1555" s="78"/>
      <c r="HJ1555" s="70"/>
      <c r="HK1555" s="49"/>
      <c r="HL1555" s="49"/>
      <c r="HM1555" s="49"/>
      <c r="HN1555" s="49"/>
      <c r="HO1555" s="49"/>
      <c r="HP1555" s="49"/>
      <c r="HQ1555" s="49"/>
      <c r="HR1555" s="49"/>
      <c r="HS1555" s="49"/>
      <c r="HT1555" s="49"/>
      <c r="HU1555" s="49"/>
      <c r="HV1555" s="62"/>
      <c r="HW1555" s="62"/>
      <c r="HX1555" s="62"/>
      <c r="HY1555" s="62"/>
      <c r="HZ1555" s="62"/>
      <c r="IA1555" s="49"/>
      <c r="IB1555" s="49"/>
      <c r="IC1555" s="49"/>
      <c r="ID1555" s="49"/>
      <c r="IE1555" s="49"/>
      <c r="IF1555" s="49"/>
      <c r="IG1555" s="62"/>
      <c r="IH1555" s="62"/>
      <c r="II1555" s="62"/>
      <c r="IJ1555" s="49"/>
      <c r="IK1555" s="49"/>
      <c r="IL1555" s="62"/>
      <c r="IM1555" s="62"/>
      <c r="IN1555" s="62"/>
      <c r="IO1555" s="62"/>
      <c r="IP1555" s="62"/>
      <c r="IQ1555" s="62"/>
      <c r="IR1555" s="62"/>
      <c r="IS1555" s="62"/>
      <c r="IT1555" s="62"/>
      <c r="IU1555" s="62"/>
      <c r="IV1555" s="62"/>
      <c r="IW1555" s="62"/>
    </row>
    <row r="1556" spans="1:257">
      <c r="A1556"/>
      <c r="FT1556"/>
      <c r="FU1556"/>
      <c r="HA1556" s="62"/>
      <c r="HB1556" s="62"/>
      <c r="HC1556" s="6"/>
      <c r="HD1556" s="257"/>
      <c r="HE1556" s="100"/>
      <c r="HF1556" s="98"/>
      <c r="HH1556" s="105"/>
      <c r="HI1556" s="78"/>
      <c r="HJ1556" s="73"/>
      <c r="HK1556" s="62"/>
      <c r="HL1556" s="62"/>
      <c r="HM1556" s="62"/>
      <c r="HN1556" s="62"/>
      <c r="HO1556" s="62"/>
      <c r="HP1556" s="62"/>
      <c r="HQ1556" s="62"/>
      <c r="HR1556" s="62"/>
      <c r="HS1556" s="62"/>
      <c r="HT1556" s="62"/>
      <c r="HU1556" s="62"/>
      <c r="HV1556" s="62"/>
      <c r="HW1556" s="62"/>
      <c r="HX1556" s="62"/>
      <c r="HY1556" s="62"/>
      <c r="HZ1556" s="62"/>
      <c r="IA1556" s="49"/>
      <c r="IB1556" s="49"/>
      <c r="IC1556" s="49"/>
      <c r="ID1556" s="49"/>
      <c r="IE1556" s="49"/>
      <c r="IF1556" s="49"/>
      <c r="IG1556" s="49"/>
      <c r="IH1556" s="49"/>
      <c r="II1556" s="62"/>
      <c r="IJ1556" s="62"/>
      <c r="IK1556" s="62"/>
      <c r="IL1556" s="62"/>
      <c r="IM1556" s="62"/>
      <c r="IN1556" s="62"/>
      <c r="IO1556" s="62"/>
      <c r="IP1556" s="62"/>
      <c r="IQ1556" s="62"/>
      <c r="IR1556" s="62"/>
      <c r="IS1556" s="62"/>
      <c r="IT1556" s="62"/>
      <c r="IU1556" s="62"/>
      <c r="IV1556" s="62"/>
      <c r="IW1556" s="62"/>
    </row>
    <row r="1557" spans="1:257">
      <c r="A1557"/>
      <c r="FT1557"/>
      <c r="FU1557"/>
      <c r="HA1557" s="62"/>
      <c r="HB1557" s="62"/>
      <c r="HC1557" s="6"/>
      <c r="HD1557" s="255"/>
      <c r="HE1557" s="101"/>
      <c r="HF1557" s="99"/>
      <c r="HH1557" s="106"/>
      <c r="HI1557" s="78"/>
      <c r="HJ1557" s="73"/>
      <c r="HK1557" s="62"/>
      <c r="HL1557" s="62"/>
      <c r="HM1557" s="62"/>
      <c r="HN1557" s="62"/>
      <c r="HO1557" s="62"/>
      <c r="HP1557" s="62"/>
      <c r="HQ1557" s="62"/>
      <c r="HR1557" s="62"/>
      <c r="HS1557" s="62"/>
      <c r="HT1557" s="62"/>
      <c r="HU1557" s="62"/>
      <c r="HV1557" s="49"/>
      <c r="HW1557" s="49"/>
      <c r="HX1557" s="62"/>
      <c r="HY1557" s="62"/>
      <c r="HZ1557" s="62"/>
      <c r="IA1557" s="49"/>
      <c r="IB1557" s="49"/>
      <c r="IC1557" s="49"/>
      <c r="ID1557" s="49"/>
      <c r="IE1557" s="49"/>
      <c r="IF1557" s="49"/>
      <c r="IG1557" s="49"/>
      <c r="IH1557" s="49"/>
      <c r="II1557" s="49"/>
      <c r="IJ1557" s="62"/>
      <c r="IK1557" s="62"/>
      <c r="IL1557" s="62"/>
      <c r="IM1557" s="62"/>
      <c r="IN1557" s="62"/>
      <c r="IO1557" s="62"/>
      <c r="IP1557" s="62"/>
      <c r="IQ1557" s="62"/>
      <c r="IR1557" s="62"/>
      <c r="IS1557" s="62"/>
      <c r="IT1557" s="62"/>
      <c r="IU1557" s="62"/>
      <c r="IV1557" s="62"/>
      <c r="IW1557" s="62"/>
    </row>
    <row r="1558" spans="1:257">
      <c r="A1558"/>
      <c r="FT1558"/>
      <c r="FU1558"/>
      <c r="HA1558" s="49"/>
      <c r="HB1558" s="49"/>
      <c r="HC1558" s="6"/>
      <c r="HD1558" s="257"/>
      <c r="HE1558" s="100"/>
      <c r="HF1558" s="98"/>
      <c r="HH1558" s="105"/>
      <c r="HI1558" s="78"/>
      <c r="HJ1558" s="70"/>
      <c r="HK1558" s="49"/>
      <c r="HL1558" s="49"/>
      <c r="HM1558" s="49"/>
      <c r="HN1558" s="49"/>
      <c r="HO1558" s="49"/>
      <c r="HP1558" s="49"/>
      <c r="HQ1558" s="49"/>
      <c r="HR1558" s="49"/>
      <c r="HS1558" s="49"/>
      <c r="HT1558" s="49"/>
      <c r="HU1558" s="49"/>
      <c r="HV1558" s="49"/>
      <c r="HW1558" s="49"/>
      <c r="HX1558" s="49"/>
      <c r="HY1558" s="49"/>
      <c r="HZ1558" s="49"/>
      <c r="IA1558" s="62"/>
      <c r="IB1558" s="49"/>
      <c r="IC1558" s="49"/>
      <c r="ID1558" s="49"/>
      <c r="IE1558" s="49"/>
      <c r="IF1558" s="49"/>
      <c r="IG1558" s="49"/>
      <c r="IH1558" s="49"/>
      <c r="II1558" s="49"/>
      <c r="IJ1558" s="49"/>
      <c r="IK1558" s="49"/>
      <c r="IL1558" s="49"/>
      <c r="IM1558" s="49"/>
      <c r="IN1558" s="49"/>
      <c r="IO1558" s="49"/>
      <c r="IP1558" s="49"/>
      <c r="IQ1558" s="49"/>
      <c r="IR1558" s="49"/>
      <c r="IS1558" s="49"/>
      <c r="IT1558" s="49"/>
      <c r="IU1558" s="49"/>
      <c r="IV1558" s="49"/>
      <c r="IW1558" s="49"/>
    </row>
    <row r="1559" spans="1:257">
      <c r="A1559"/>
      <c r="FT1559"/>
      <c r="FU1559"/>
      <c r="HA1559" s="49"/>
      <c r="HB1559" s="49"/>
      <c r="HC1559" s="6"/>
      <c r="HD1559" s="257"/>
      <c r="HE1559" s="100"/>
      <c r="HF1559" s="98"/>
      <c r="HH1559" s="105"/>
      <c r="HI1559" s="78"/>
      <c r="HJ1559" s="70"/>
      <c r="HK1559" s="49"/>
      <c r="HL1559" s="49"/>
      <c r="HM1559" s="49"/>
      <c r="HN1559" s="49"/>
      <c r="HO1559" s="49"/>
      <c r="HP1559" s="49"/>
      <c r="HQ1559" s="49"/>
      <c r="HR1559" s="49"/>
      <c r="HS1559" s="49"/>
      <c r="HT1559" s="49"/>
      <c r="HU1559" s="49"/>
      <c r="HV1559" s="49"/>
      <c r="HW1559" s="49"/>
      <c r="HX1559" s="49"/>
      <c r="HY1559" s="49"/>
      <c r="HZ1559" s="49"/>
      <c r="IA1559" s="62"/>
      <c r="IB1559" s="49"/>
      <c r="IC1559" s="49"/>
      <c r="ID1559" s="49"/>
      <c r="IE1559" s="49"/>
      <c r="IF1559" s="49"/>
      <c r="IG1559" s="49"/>
      <c r="IH1559" s="49"/>
      <c r="II1559" s="49"/>
      <c r="IJ1559" s="49"/>
      <c r="IK1559" s="49"/>
      <c r="IL1559" s="49"/>
      <c r="IM1559" s="49"/>
      <c r="IN1559" s="49"/>
      <c r="IO1559" s="49"/>
      <c r="IP1559" s="49"/>
      <c r="IQ1559" s="49"/>
      <c r="IR1559" s="49"/>
      <c r="IS1559" s="49"/>
      <c r="IT1559" s="49"/>
      <c r="IU1559" s="49"/>
      <c r="IV1559" s="49"/>
      <c r="IW1559" s="49"/>
    </row>
    <row r="1560" spans="1:257">
      <c r="A1560"/>
      <c r="FT1560"/>
      <c r="FU1560"/>
      <c r="HA1560" s="49"/>
      <c r="HB1560" s="49"/>
      <c r="HC1560" s="6"/>
      <c r="HD1560" s="257"/>
      <c r="HE1560" s="100"/>
      <c r="HF1560" s="98"/>
      <c r="HH1560" s="105"/>
      <c r="HI1560" s="78"/>
      <c r="HJ1560" s="70"/>
      <c r="HK1560" s="49"/>
      <c r="HL1560" s="49"/>
      <c r="HM1560" s="49"/>
      <c r="HN1560" s="49"/>
      <c r="HO1560" s="49"/>
      <c r="HP1560" s="49"/>
      <c r="HQ1560" s="49"/>
      <c r="HR1560" s="49"/>
      <c r="HS1560" s="49"/>
      <c r="HT1560" s="49"/>
      <c r="HU1560" s="49"/>
      <c r="HV1560" s="62"/>
      <c r="HW1560" s="62"/>
      <c r="HX1560" s="49"/>
      <c r="HY1560" s="49"/>
      <c r="HZ1560" s="49"/>
      <c r="IA1560" s="62"/>
      <c r="IB1560" s="62"/>
      <c r="IC1560" s="62"/>
      <c r="ID1560" s="62"/>
      <c r="IE1560" s="62"/>
      <c r="IF1560" s="62"/>
      <c r="IG1560" s="49"/>
      <c r="IH1560" s="49"/>
      <c r="II1560" s="49"/>
      <c r="IJ1560" s="49"/>
      <c r="IK1560" s="49"/>
      <c r="IL1560" s="49"/>
      <c r="IM1560" s="49"/>
      <c r="IN1560" s="49"/>
      <c r="IO1560" s="49"/>
      <c r="IP1560" s="49"/>
      <c r="IQ1560" s="49"/>
      <c r="IR1560" s="49"/>
      <c r="IS1560" s="49"/>
      <c r="IT1560" s="49"/>
      <c r="IU1560" s="49"/>
      <c r="IV1560" s="49"/>
      <c r="IW1560" s="49"/>
    </row>
    <row r="1561" spans="1:257">
      <c r="A1561"/>
      <c r="FT1561"/>
      <c r="FU1561"/>
      <c r="HA1561" s="49"/>
      <c r="HB1561" s="49"/>
      <c r="HC1561" s="6"/>
      <c r="HD1561" s="257"/>
      <c r="HE1561" s="100"/>
      <c r="HF1561" s="98"/>
      <c r="HH1561" s="105"/>
      <c r="HI1561" s="78"/>
      <c r="HJ1561" s="70"/>
      <c r="HK1561" s="49"/>
      <c r="HL1561" s="49"/>
      <c r="HM1561" s="49"/>
      <c r="HN1561" s="49"/>
      <c r="HO1561" s="49"/>
      <c r="HP1561" s="49"/>
      <c r="HQ1561" s="49"/>
      <c r="HR1561" s="49"/>
      <c r="HS1561" s="49"/>
      <c r="HT1561" s="49"/>
      <c r="HU1561" s="49"/>
      <c r="HV1561" s="62"/>
      <c r="HW1561" s="62"/>
      <c r="HX1561" s="62"/>
      <c r="HY1561" s="62"/>
      <c r="HZ1561" s="62"/>
      <c r="IA1561" s="49"/>
      <c r="IB1561" s="62"/>
      <c r="IC1561" s="62"/>
      <c r="ID1561" s="62"/>
      <c r="IE1561" s="62"/>
      <c r="IF1561" s="62"/>
      <c r="IG1561" s="49"/>
      <c r="IH1561" s="49"/>
      <c r="II1561" s="49"/>
      <c r="IJ1561" s="49"/>
      <c r="IK1561" s="49"/>
      <c r="IL1561" s="49"/>
      <c r="IM1561" s="49"/>
      <c r="IN1561" s="49"/>
      <c r="IO1561" s="49"/>
      <c r="IP1561" s="49"/>
      <c r="IQ1561" s="49"/>
      <c r="IR1561" s="49"/>
      <c r="IS1561" s="49"/>
      <c r="IT1561" s="49"/>
      <c r="IU1561" s="49"/>
      <c r="IV1561" s="49"/>
      <c r="IW1561" s="49"/>
    </row>
    <row r="1562" spans="1:257">
      <c r="A1562"/>
      <c r="FT1562"/>
      <c r="FU1562"/>
      <c r="HA1562" s="49"/>
      <c r="HB1562" s="49"/>
      <c r="HC1562" s="6"/>
      <c r="HD1562" s="257"/>
      <c r="HE1562" s="100"/>
      <c r="HF1562" s="98"/>
      <c r="HH1562" s="105"/>
      <c r="HI1562" s="78"/>
      <c r="HJ1562" s="70"/>
      <c r="HK1562" s="49"/>
      <c r="HL1562" s="49"/>
      <c r="HM1562" s="49"/>
      <c r="HN1562" s="49"/>
      <c r="HO1562" s="49"/>
      <c r="HP1562" s="49"/>
      <c r="HQ1562" s="49"/>
      <c r="HR1562" s="49"/>
      <c r="HS1562" s="49"/>
      <c r="HT1562" s="49"/>
      <c r="HU1562" s="49"/>
      <c r="HV1562" s="49"/>
      <c r="HW1562" s="49"/>
      <c r="HX1562" s="62"/>
      <c r="HY1562" s="62"/>
      <c r="HZ1562" s="62"/>
      <c r="IA1562" s="49"/>
      <c r="IB1562" s="62"/>
      <c r="IC1562" s="62"/>
      <c r="ID1562" s="62"/>
      <c r="IE1562" s="62"/>
      <c r="IF1562" s="62"/>
      <c r="IG1562" s="62"/>
      <c r="IH1562" s="62"/>
      <c r="II1562" s="49"/>
      <c r="IJ1562" s="49"/>
      <c r="IK1562" s="49"/>
      <c r="IL1562" s="49"/>
      <c r="IM1562" s="49"/>
      <c r="IN1562" s="49"/>
      <c r="IO1562" s="49"/>
      <c r="IP1562" s="49"/>
      <c r="IQ1562" s="49"/>
      <c r="IR1562" s="49"/>
      <c r="IS1562" s="49"/>
      <c r="IT1562" s="49"/>
      <c r="IU1562" s="49"/>
      <c r="IV1562" s="49"/>
      <c r="IW1562" s="49"/>
    </row>
    <row r="1563" spans="1:257">
      <c r="A1563"/>
      <c r="FT1563"/>
      <c r="FU1563"/>
      <c r="HA1563" s="49"/>
      <c r="HB1563" s="49"/>
      <c r="HC1563" s="6"/>
      <c r="HD1563" s="257"/>
      <c r="HE1563" s="100"/>
      <c r="HF1563" s="98"/>
      <c r="HH1563" s="105"/>
      <c r="HI1563" s="78"/>
      <c r="HJ1563" s="70"/>
      <c r="HK1563" s="49"/>
      <c r="HL1563" s="49"/>
      <c r="HM1563" s="49"/>
      <c r="HN1563" s="49"/>
      <c r="HO1563" s="49"/>
      <c r="HP1563" s="49"/>
      <c r="HQ1563" s="49"/>
      <c r="HR1563" s="49"/>
      <c r="HS1563" s="49"/>
      <c r="HT1563" s="49"/>
      <c r="HU1563" s="49"/>
      <c r="HV1563" s="49"/>
      <c r="HW1563" s="49"/>
      <c r="HX1563" s="49"/>
      <c r="HY1563" s="49"/>
      <c r="HZ1563" s="49"/>
      <c r="IA1563" s="49"/>
      <c r="IB1563" s="49"/>
      <c r="IC1563" s="49"/>
      <c r="ID1563" s="49"/>
      <c r="IE1563" s="49"/>
      <c r="IF1563" s="49"/>
      <c r="IG1563" s="62"/>
      <c r="IH1563" s="62"/>
      <c r="II1563" s="49"/>
      <c r="IJ1563" s="49"/>
      <c r="IK1563" s="49"/>
      <c r="IL1563" s="49"/>
      <c r="IM1563" s="49"/>
      <c r="IN1563" s="49"/>
      <c r="IO1563" s="49"/>
      <c r="IP1563" s="49"/>
      <c r="IQ1563" s="49"/>
      <c r="IR1563" s="49"/>
      <c r="IS1563" s="49"/>
      <c r="IT1563" s="49"/>
      <c r="IU1563" s="49"/>
      <c r="IV1563" s="49"/>
      <c r="IW1563" s="49"/>
    </row>
    <row r="1564" spans="1:257">
      <c r="A1564"/>
      <c r="FT1564"/>
      <c r="FU1564"/>
      <c r="HA1564" s="62"/>
      <c r="HB1564" s="62"/>
      <c r="HC1564" s="6"/>
      <c r="HD1564" s="257"/>
      <c r="HE1564" s="100"/>
      <c r="HF1564" s="98"/>
      <c r="HH1564" s="105"/>
      <c r="HI1564" s="78"/>
      <c r="HJ1564" s="73"/>
      <c r="HK1564" s="62"/>
      <c r="HL1564" s="62"/>
      <c r="HM1564" s="62"/>
      <c r="HN1564" s="62"/>
      <c r="HO1564" s="62"/>
      <c r="HP1564" s="62"/>
      <c r="HQ1564" s="62"/>
      <c r="HR1564" s="62"/>
      <c r="HS1564" s="62"/>
      <c r="HT1564" s="62"/>
      <c r="HU1564" s="62"/>
      <c r="HV1564" s="49"/>
      <c r="HW1564" s="49"/>
      <c r="HX1564" s="49"/>
      <c r="HY1564" s="49"/>
      <c r="HZ1564" s="49"/>
      <c r="IA1564" s="62"/>
      <c r="IB1564" s="49"/>
      <c r="IC1564" s="49"/>
      <c r="ID1564" s="49"/>
      <c r="IE1564" s="49"/>
      <c r="IF1564" s="49"/>
      <c r="IG1564" s="62"/>
      <c r="IH1564" s="62"/>
      <c r="II1564" s="62"/>
      <c r="IJ1564" s="49"/>
      <c r="IK1564" s="49"/>
      <c r="IL1564" s="49"/>
      <c r="IM1564" s="49"/>
      <c r="IN1564" s="49"/>
      <c r="IO1564" s="49"/>
      <c r="IP1564" s="49"/>
      <c r="IQ1564" s="49"/>
      <c r="IR1564" s="49"/>
      <c r="IS1564" s="49"/>
      <c r="IT1564" s="49"/>
      <c r="IU1564" s="49"/>
      <c r="IV1564" s="49"/>
      <c r="IW1564" s="49"/>
    </row>
    <row r="1565" spans="1:257">
      <c r="A1565"/>
      <c r="FT1565"/>
      <c r="FU1565"/>
      <c r="HA1565" s="62"/>
      <c r="HB1565" s="62"/>
      <c r="HC1565" s="6"/>
      <c r="HD1565" s="257"/>
      <c r="HE1565" s="100"/>
      <c r="HF1565" s="98"/>
      <c r="HH1565" s="105"/>
      <c r="HI1565" s="78"/>
      <c r="HJ1565" s="73"/>
      <c r="HK1565" s="62"/>
      <c r="HL1565" s="62"/>
      <c r="HM1565" s="62"/>
      <c r="HN1565" s="62"/>
      <c r="HO1565" s="62"/>
      <c r="HP1565" s="62"/>
      <c r="HQ1565" s="62"/>
      <c r="HR1565" s="62"/>
      <c r="HS1565" s="62"/>
      <c r="HT1565" s="62"/>
      <c r="HU1565" s="62"/>
      <c r="HV1565" s="49"/>
      <c r="HW1565" s="49"/>
      <c r="HX1565" s="49"/>
      <c r="HY1565" s="49"/>
      <c r="HZ1565" s="49"/>
      <c r="IA1565" s="62"/>
      <c r="IB1565" s="49"/>
      <c r="IC1565" s="49"/>
      <c r="ID1565" s="49"/>
      <c r="IE1565" s="49"/>
      <c r="IF1565" s="49"/>
      <c r="IG1565" s="49"/>
      <c r="IH1565" s="49"/>
      <c r="II1565" s="62"/>
      <c r="IJ1565" s="62"/>
      <c r="IK1565" s="62"/>
      <c r="IL1565" s="49"/>
      <c r="IM1565" s="49"/>
      <c r="IN1565" s="49"/>
      <c r="IO1565" s="49"/>
      <c r="IP1565" s="49"/>
      <c r="IQ1565" s="49"/>
      <c r="IR1565" s="49"/>
      <c r="IS1565" s="49"/>
      <c r="IT1565" s="49"/>
      <c r="IU1565" s="49"/>
      <c r="IV1565" s="49"/>
      <c r="IW1565" s="49"/>
    </row>
    <row r="1566" spans="1:257">
      <c r="A1566"/>
      <c r="FT1566"/>
      <c r="FU1566"/>
      <c r="HA1566" s="62"/>
      <c r="HB1566" s="62"/>
      <c r="HC1566" s="6"/>
      <c r="HD1566" s="257"/>
      <c r="HE1566" s="100"/>
      <c r="HF1566" s="98"/>
      <c r="HH1566" s="105"/>
      <c r="HI1566" s="78"/>
      <c r="HJ1566" s="73"/>
      <c r="HK1566" s="62"/>
      <c r="HL1566" s="62"/>
      <c r="HM1566" s="62"/>
      <c r="HN1566" s="62"/>
      <c r="HO1566" s="62"/>
      <c r="HP1566" s="62"/>
      <c r="HQ1566" s="62"/>
      <c r="HR1566" s="62"/>
      <c r="HS1566" s="62"/>
      <c r="HT1566" s="62"/>
      <c r="HU1566" s="62"/>
      <c r="HV1566" s="49"/>
      <c r="HW1566" s="49"/>
      <c r="HX1566" s="49"/>
      <c r="HY1566" s="49"/>
      <c r="HZ1566" s="49"/>
      <c r="IA1566" s="49"/>
      <c r="IB1566" s="62"/>
      <c r="IC1566" s="62"/>
      <c r="ID1566" s="62"/>
      <c r="IE1566" s="62"/>
      <c r="IF1566" s="62"/>
      <c r="IG1566" s="49"/>
      <c r="IH1566" s="49"/>
      <c r="II1566" s="62"/>
      <c r="IJ1566" s="62"/>
      <c r="IK1566" s="62"/>
      <c r="IL1566" s="49"/>
      <c r="IM1566" s="49"/>
      <c r="IN1566" s="49"/>
      <c r="IO1566" s="49"/>
      <c r="IP1566" s="49"/>
      <c r="IQ1566" s="49"/>
      <c r="IR1566" s="49"/>
      <c r="IS1566" s="49"/>
      <c r="IT1566" s="49"/>
      <c r="IU1566" s="49"/>
      <c r="IV1566" s="49"/>
      <c r="IW1566" s="49"/>
    </row>
    <row r="1567" spans="1:257">
      <c r="A1567"/>
      <c r="FT1567"/>
      <c r="FU1567"/>
      <c r="HA1567" s="49"/>
      <c r="HB1567" s="49"/>
      <c r="HC1567" s="6"/>
      <c r="HD1567" s="257"/>
      <c r="HE1567" s="100"/>
      <c r="HF1567" s="98"/>
      <c r="HH1567" s="105"/>
      <c r="HI1567" s="78"/>
      <c r="HJ1567" s="70"/>
      <c r="HK1567" s="49"/>
      <c r="HL1567" s="49"/>
      <c r="HM1567" s="49"/>
      <c r="HN1567" s="49"/>
      <c r="HO1567" s="49"/>
      <c r="HP1567" s="49"/>
      <c r="HQ1567" s="49"/>
      <c r="HR1567" s="49"/>
      <c r="HS1567" s="49"/>
      <c r="HT1567" s="49"/>
      <c r="HU1567" s="49"/>
      <c r="HV1567" s="49"/>
      <c r="HW1567" s="49"/>
      <c r="HX1567" s="49"/>
      <c r="HY1567" s="49"/>
      <c r="HZ1567" s="49"/>
      <c r="IA1567" s="49"/>
      <c r="IB1567" s="62"/>
      <c r="IC1567" s="62"/>
      <c r="ID1567" s="62"/>
      <c r="IE1567" s="62"/>
      <c r="IF1567" s="62"/>
      <c r="IG1567" s="49"/>
      <c r="IH1567" s="49"/>
      <c r="II1567" s="49"/>
      <c r="IJ1567" s="62"/>
      <c r="IK1567" s="62"/>
      <c r="IL1567" s="62"/>
      <c r="IM1567" s="62"/>
      <c r="IN1567" s="62"/>
      <c r="IO1567" s="62"/>
      <c r="IP1567" s="62"/>
      <c r="IQ1567" s="62"/>
      <c r="IR1567" s="62"/>
      <c r="IS1567" s="62"/>
      <c r="IT1567" s="62"/>
      <c r="IU1567" s="62"/>
      <c r="IV1567" s="62"/>
      <c r="IW1567" s="49"/>
    </row>
    <row r="1568" spans="1:257">
      <c r="A1568"/>
      <c r="FT1568"/>
      <c r="FU1568"/>
      <c r="HA1568" s="49"/>
      <c r="HB1568" s="49"/>
      <c r="HC1568" s="6"/>
      <c r="HD1568" s="257"/>
      <c r="HE1568" s="100"/>
      <c r="HF1568" s="98"/>
      <c r="HH1568" s="105"/>
      <c r="HI1568" s="78"/>
      <c r="HJ1568" s="70"/>
      <c r="HK1568" s="49"/>
      <c r="HL1568" s="49"/>
      <c r="HM1568" s="49"/>
      <c r="HN1568" s="49"/>
      <c r="HO1568" s="49"/>
      <c r="HP1568" s="49"/>
      <c r="HQ1568" s="49"/>
      <c r="HR1568" s="49"/>
      <c r="HS1568" s="49"/>
      <c r="HT1568" s="49"/>
      <c r="HU1568" s="49"/>
      <c r="HV1568" s="62"/>
      <c r="HW1568" s="62"/>
      <c r="HX1568" s="49"/>
      <c r="HY1568" s="49"/>
      <c r="HZ1568" s="49"/>
      <c r="IA1568" s="49"/>
      <c r="IB1568" s="49"/>
      <c r="IC1568" s="49"/>
      <c r="ID1568" s="49"/>
      <c r="IE1568" s="49"/>
      <c r="IF1568" s="49"/>
      <c r="IG1568" s="62"/>
      <c r="IH1568" s="62"/>
      <c r="II1568" s="49"/>
      <c r="IJ1568" s="49"/>
      <c r="IK1568" s="49"/>
      <c r="IL1568" s="62"/>
      <c r="IM1568" s="62"/>
      <c r="IN1568" s="62"/>
      <c r="IO1568" s="62"/>
      <c r="IP1568" s="62"/>
      <c r="IQ1568" s="62"/>
      <c r="IR1568" s="62"/>
      <c r="IS1568" s="62"/>
      <c r="IT1568" s="62"/>
      <c r="IU1568" s="62"/>
      <c r="IV1568" s="62"/>
      <c r="IW1568" s="62"/>
    </row>
    <row r="1569" spans="1:257">
      <c r="A1569"/>
      <c r="FT1569"/>
      <c r="FU1569"/>
      <c r="HA1569" s="49"/>
      <c r="HB1569" s="49"/>
      <c r="HC1569" s="6"/>
      <c r="HD1569" s="257"/>
      <c r="HE1569" s="100"/>
      <c r="HF1569" s="98"/>
      <c r="HH1569" s="105"/>
      <c r="HI1569" s="78"/>
      <c r="HJ1569" s="70"/>
      <c r="HK1569" s="49"/>
      <c r="HL1569" s="49"/>
      <c r="HM1569" s="49"/>
      <c r="HN1569" s="49"/>
      <c r="HO1569" s="49"/>
      <c r="HP1569" s="49"/>
      <c r="HQ1569" s="49"/>
      <c r="HR1569" s="49"/>
      <c r="HS1569" s="49"/>
      <c r="HT1569" s="49"/>
      <c r="HU1569" s="49"/>
      <c r="HV1569" s="62"/>
      <c r="HW1569" s="62"/>
      <c r="HX1569" s="62"/>
      <c r="HY1569" s="62"/>
      <c r="HZ1569" s="62"/>
      <c r="IA1569" s="49"/>
      <c r="IB1569" s="49"/>
      <c r="IC1569" s="49"/>
      <c r="ID1569" s="49"/>
      <c r="IE1569" s="49"/>
      <c r="IF1569" s="49"/>
      <c r="IG1569" s="62"/>
      <c r="IH1569" s="62"/>
      <c r="II1569" s="62"/>
      <c r="IJ1569" s="49"/>
      <c r="IK1569" s="49"/>
      <c r="IL1569" s="62"/>
      <c r="IM1569" s="62"/>
      <c r="IN1569" s="62"/>
      <c r="IO1569" s="62"/>
      <c r="IP1569" s="62"/>
      <c r="IQ1569" s="62"/>
      <c r="IR1569" s="62"/>
      <c r="IS1569" s="62"/>
      <c r="IT1569" s="62"/>
      <c r="IU1569" s="62"/>
      <c r="IV1569" s="62"/>
      <c r="IW1569" s="62"/>
    </row>
    <row r="1570" spans="1:257">
      <c r="A1570"/>
      <c r="FT1570"/>
      <c r="FU1570"/>
      <c r="HA1570" s="62"/>
      <c r="HB1570" s="62"/>
      <c r="HC1570" s="6"/>
      <c r="HD1570" s="257"/>
      <c r="HE1570" s="100"/>
      <c r="HF1570" s="98"/>
      <c r="HH1570" s="105"/>
      <c r="HI1570" s="78"/>
      <c r="HJ1570" s="73"/>
      <c r="HK1570" s="62"/>
      <c r="HL1570" s="62"/>
      <c r="HM1570" s="62"/>
      <c r="HN1570" s="62"/>
      <c r="HO1570" s="62"/>
      <c r="HP1570" s="62"/>
      <c r="HQ1570" s="62"/>
      <c r="HR1570" s="62"/>
      <c r="HS1570" s="62"/>
      <c r="HT1570" s="62"/>
      <c r="HU1570" s="62"/>
      <c r="HV1570" s="62"/>
      <c r="HW1570" s="62"/>
      <c r="HX1570" s="62"/>
      <c r="HY1570" s="62"/>
      <c r="HZ1570" s="62"/>
      <c r="IA1570" s="49"/>
      <c r="IB1570" s="49"/>
      <c r="IC1570" s="49"/>
      <c r="ID1570" s="49"/>
      <c r="IE1570" s="49"/>
      <c r="IF1570" s="49"/>
      <c r="IG1570" s="49"/>
      <c r="IH1570" s="49"/>
      <c r="II1570" s="62"/>
      <c r="IJ1570" s="62"/>
      <c r="IK1570" s="62"/>
      <c r="IL1570" s="62"/>
      <c r="IM1570" s="62"/>
      <c r="IN1570" s="62"/>
      <c r="IO1570" s="62"/>
      <c r="IP1570" s="62"/>
      <c r="IQ1570" s="62"/>
      <c r="IR1570" s="62"/>
      <c r="IS1570" s="62"/>
      <c r="IT1570" s="62"/>
      <c r="IU1570" s="62"/>
      <c r="IV1570" s="62"/>
      <c r="IW1570" s="62"/>
    </row>
    <row r="1571" spans="1:257">
      <c r="A1571"/>
      <c r="FT1571"/>
      <c r="FU1571"/>
      <c r="HA1571" s="62"/>
      <c r="HB1571" s="62"/>
      <c r="HC1571" s="6"/>
      <c r="HD1571" s="255"/>
      <c r="HE1571" s="101"/>
      <c r="HF1571" s="99"/>
      <c r="HH1571" s="106"/>
      <c r="HI1571" s="78"/>
      <c r="HJ1571" s="73"/>
      <c r="HK1571" s="62"/>
      <c r="HL1571" s="62"/>
      <c r="HM1571" s="62"/>
      <c r="HN1571" s="62"/>
      <c r="HO1571" s="62"/>
      <c r="HP1571" s="62"/>
      <c r="HQ1571" s="62"/>
      <c r="HR1571" s="62"/>
      <c r="HS1571" s="62"/>
      <c r="HT1571" s="62"/>
      <c r="HU1571" s="62"/>
      <c r="HV1571" s="49"/>
      <c r="HW1571" s="49"/>
      <c r="HX1571" s="62"/>
      <c r="HY1571" s="62"/>
      <c r="HZ1571" s="62"/>
      <c r="IA1571" s="49"/>
      <c r="IB1571" s="49"/>
      <c r="IC1571" s="49"/>
      <c r="ID1571" s="49"/>
      <c r="IE1571" s="49"/>
      <c r="IF1571" s="49"/>
      <c r="IG1571" s="49"/>
      <c r="IH1571" s="49"/>
      <c r="II1571" s="49"/>
      <c r="IJ1571" s="62"/>
      <c r="IK1571" s="62"/>
      <c r="IL1571" s="62"/>
      <c r="IM1571" s="62"/>
      <c r="IN1571" s="62"/>
      <c r="IO1571" s="62"/>
      <c r="IP1571" s="62"/>
      <c r="IQ1571" s="62"/>
      <c r="IR1571" s="62"/>
      <c r="IS1571" s="62"/>
      <c r="IT1571" s="62"/>
      <c r="IU1571" s="62"/>
      <c r="IV1571" s="62"/>
      <c r="IW1571" s="62"/>
    </row>
    <row r="1572" spans="1:257">
      <c r="A1572"/>
      <c r="FT1572"/>
      <c r="FU1572"/>
      <c r="HA1572" s="49"/>
      <c r="HB1572" s="49"/>
      <c r="HC1572" s="6"/>
      <c r="HD1572" s="257"/>
      <c r="HE1572" s="100"/>
      <c r="HF1572" s="98"/>
      <c r="HH1572" s="105"/>
      <c r="HI1572" s="78"/>
      <c r="HJ1572" s="70"/>
      <c r="HK1572" s="49"/>
      <c r="HL1572" s="49"/>
      <c r="HM1572" s="49"/>
      <c r="HN1572" s="49"/>
      <c r="HO1572" s="49"/>
      <c r="HP1572" s="49"/>
      <c r="HQ1572" s="49"/>
      <c r="HR1572" s="49"/>
      <c r="HS1572" s="49"/>
      <c r="HT1572" s="49"/>
      <c r="HU1572" s="49"/>
      <c r="HV1572" s="49"/>
      <c r="HW1572" s="49"/>
      <c r="HX1572" s="49"/>
      <c r="HY1572" s="49"/>
      <c r="HZ1572" s="49"/>
      <c r="IA1572" s="62"/>
      <c r="IB1572" s="49"/>
      <c r="IC1572" s="49"/>
      <c r="ID1572" s="49"/>
      <c r="IE1572" s="49"/>
      <c r="IF1572" s="49"/>
      <c r="IG1572" s="49"/>
      <c r="IH1572" s="49"/>
      <c r="II1572" s="49"/>
      <c r="IJ1572" s="49"/>
      <c r="IK1572" s="49"/>
      <c r="IL1572" s="49"/>
      <c r="IM1572" s="49"/>
      <c r="IN1572" s="49"/>
      <c r="IO1572" s="49"/>
      <c r="IP1572" s="49"/>
      <c r="IQ1572" s="49"/>
      <c r="IR1572" s="49"/>
      <c r="IS1572" s="49"/>
      <c r="IT1572" s="49"/>
      <c r="IU1572" s="49"/>
      <c r="IV1572" s="49"/>
      <c r="IW1572" s="49"/>
    </row>
    <row r="1573" spans="1:257">
      <c r="A1573"/>
      <c r="FT1573"/>
      <c r="FU1573"/>
      <c r="HA1573" s="49"/>
      <c r="HB1573" s="49"/>
      <c r="HC1573" s="6"/>
      <c r="HD1573" s="257"/>
      <c r="HE1573" s="100"/>
      <c r="HF1573" s="98"/>
      <c r="HH1573" s="105"/>
      <c r="HI1573" s="78"/>
      <c r="HJ1573" s="70"/>
      <c r="HK1573" s="49"/>
      <c r="HL1573" s="49"/>
      <c r="HM1573" s="49"/>
      <c r="HN1573" s="49"/>
      <c r="HO1573" s="49"/>
      <c r="HP1573" s="49"/>
      <c r="HQ1573" s="49"/>
      <c r="HR1573" s="49"/>
      <c r="HS1573" s="49"/>
      <c r="HT1573" s="49"/>
      <c r="HU1573" s="49"/>
      <c r="HV1573" s="49"/>
      <c r="HW1573" s="49"/>
      <c r="HX1573" s="49"/>
      <c r="HY1573" s="49"/>
      <c r="HZ1573" s="49"/>
      <c r="IA1573" s="62"/>
      <c r="IB1573" s="49"/>
      <c r="IC1573" s="49"/>
      <c r="ID1573" s="49"/>
      <c r="IE1573" s="49"/>
      <c r="IF1573" s="49"/>
      <c r="IG1573" s="49"/>
      <c r="IH1573" s="49"/>
      <c r="II1573" s="49"/>
      <c r="IJ1573" s="49"/>
      <c r="IK1573" s="49"/>
      <c r="IL1573" s="49"/>
      <c r="IM1573" s="49"/>
      <c r="IN1573" s="49"/>
      <c r="IO1573" s="49"/>
      <c r="IP1573" s="49"/>
      <c r="IQ1573" s="49"/>
      <c r="IR1573" s="49"/>
      <c r="IS1573" s="49"/>
      <c r="IT1573" s="49"/>
      <c r="IU1573" s="49"/>
      <c r="IV1573" s="49"/>
      <c r="IW1573" s="49"/>
    </row>
    <row r="1574" spans="1:257">
      <c r="A1574"/>
      <c r="FT1574"/>
      <c r="FU1574"/>
      <c r="HA1574" s="49"/>
      <c r="HB1574" s="49"/>
      <c r="HC1574" s="6"/>
      <c r="HD1574" s="257"/>
      <c r="HE1574" s="100"/>
      <c r="HF1574" s="98"/>
      <c r="HH1574" s="105"/>
      <c r="HI1574" s="78"/>
      <c r="HJ1574" s="70"/>
      <c r="HK1574" s="49"/>
      <c r="HL1574" s="49"/>
      <c r="HM1574" s="49"/>
      <c r="HN1574" s="49"/>
      <c r="HO1574" s="49"/>
      <c r="HP1574" s="49"/>
      <c r="HQ1574" s="49"/>
      <c r="HR1574" s="49"/>
      <c r="HS1574" s="49"/>
      <c r="HT1574" s="49"/>
      <c r="HU1574" s="49"/>
      <c r="HV1574" s="62"/>
      <c r="HW1574" s="62"/>
      <c r="HX1574" s="49"/>
      <c r="HY1574" s="49"/>
      <c r="HZ1574" s="49"/>
      <c r="IA1574" s="62"/>
      <c r="IB1574" s="62"/>
      <c r="IC1574" s="62"/>
      <c r="ID1574" s="62"/>
      <c r="IE1574" s="62"/>
      <c r="IF1574" s="62"/>
      <c r="IG1574" s="49"/>
      <c r="IH1574" s="49"/>
      <c r="II1574" s="49"/>
      <c r="IJ1574" s="49"/>
      <c r="IK1574" s="49"/>
      <c r="IL1574" s="49"/>
      <c r="IM1574" s="49"/>
      <c r="IN1574" s="49"/>
      <c r="IO1574" s="49"/>
      <c r="IP1574" s="49"/>
      <c r="IQ1574" s="49"/>
      <c r="IR1574" s="49"/>
      <c r="IS1574" s="49"/>
      <c r="IT1574" s="49"/>
      <c r="IU1574" s="49"/>
      <c r="IV1574" s="49"/>
      <c r="IW1574" s="49"/>
    </row>
    <row r="1575" spans="1:257">
      <c r="A1575"/>
      <c r="FT1575"/>
      <c r="FU1575"/>
      <c r="HA1575" s="49"/>
      <c r="HB1575" s="49"/>
      <c r="HC1575" s="6"/>
      <c r="HD1575" s="257"/>
      <c r="HE1575" s="100"/>
      <c r="HF1575" s="98"/>
      <c r="HH1575" s="105"/>
      <c r="HI1575" s="78"/>
      <c r="HJ1575" s="70"/>
      <c r="HK1575" s="49"/>
      <c r="HL1575" s="49"/>
      <c r="HM1575" s="49"/>
      <c r="HN1575" s="49"/>
      <c r="HO1575" s="49"/>
      <c r="HP1575" s="49"/>
      <c r="HQ1575" s="49"/>
      <c r="HR1575" s="49"/>
      <c r="HS1575" s="49"/>
      <c r="HT1575" s="49"/>
      <c r="HU1575" s="49"/>
      <c r="HV1575" s="62"/>
      <c r="HW1575" s="62"/>
      <c r="HX1575" s="62"/>
      <c r="HY1575" s="62"/>
      <c r="HZ1575" s="62"/>
      <c r="IA1575" s="49"/>
      <c r="IB1575" s="62"/>
      <c r="IC1575" s="62"/>
      <c r="ID1575" s="62"/>
      <c r="IE1575" s="62"/>
      <c r="IF1575" s="62"/>
      <c r="IG1575" s="49"/>
      <c r="IH1575" s="49"/>
      <c r="II1575" s="49"/>
      <c r="IJ1575" s="49"/>
      <c r="IK1575" s="49"/>
      <c r="IL1575" s="49"/>
      <c r="IM1575" s="49"/>
      <c r="IN1575" s="49"/>
      <c r="IO1575" s="49"/>
      <c r="IP1575" s="49"/>
      <c r="IQ1575" s="49"/>
      <c r="IR1575" s="49"/>
      <c r="IS1575" s="49"/>
      <c r="IT1575" s="49"/>
      <c r="IU1575" s="49"/>
      <c r="IV1575" s="49"/>
      <c r="IW1575" s="49"/>
    </row>
    <row r="1576" spans="1:257">
      <c r="A1576"/>
      <c r="FT1576"/>
      <c r="FU1576"/>
      <c r="HA1576" s="49"/>
      <c r="HB1576" s="49"/>
      <c r="HC1576" s="6"/>
      <c r="HD1576" s="257"/>
      <c r="HE1576" s="100"/>
      <c r="HF1576" s="98"/>
      <c r="HH1576" s="105"/>
      <c r="HI1576" s="78"/>
      <c r="HJ1576" s="70"/>
      <c r="HK1576" s="49"/>
      <c r="HL1576" s="49"/>
      <c r="HM1576" s="49"/>
      <c r="HN1576" s="49"/>
      <c r="HO1576" s="49"/>
      <c r="HP1576" s="49"/>
      <c r="HQ1576" s="49"/>
      <c r="HR1576" s="49"/>
      <c r="HS1576" s="49"/>
      <c r="HT1576" s="49"/>
      <c r="HU1576" s="49"/>
      <c r="HV1576" s="49"/>
      <c r="HW1576" s="49"/>
      <c r="HX1576" s="62"/>
      <c r="HY1576" s="62"/>
      <c r="HZ1576" s="62"/>
      <c r="IA1576" s="49"/>
      <c r="IB1576" s="62"/>
      <c r="IC1576" s="62"/>
      <c r="ID1576" s="62"/>
      <c r="IE1576" s="62"/>
      <c r="IF1576" s="62"/>
      <c r="IG1576" s="62"/>
      <c r="IH1576" s="62"/>
      <c r="II1576" s="49"/>
      <c r="IJ1576" s="49"/>
      <c r="IK1576" s="49"/>
      <c r="IL1576" s="49"/>
      <c r="IM1576" s="49"/>
      <c r="IN1576" s="49"/>
      <c r="IO1576" s="49"/>
      <c r="IP1576" s="49"/>
      <c r="IQ1576" s="49"/>
      <c r="IR1576" s="49"/>
      <c r="IS1576" s="49"/>
      <c r="IT1576" s="49"/>
      <c r="IU1576" s="49"/>
      <c r="IV1576" s="49"/>
      <c r="IW1576" s="49"/>
    </row>
    <row r="1577" spans="1:257">
      <c r="A1577"/>
      <c r="FT1577"/>
      <c r="FU1577"/>
      <c r="HA1577" s="49"/>
      <c r="HB1577" s="49"/>
      <c r="HC1577" s="6"/>
      <c r="HD1577" s="257"/>
      <c r="HE1577" s="100"/>
      <c r="HF1577" s="98"/>
      <c r="HH1577" s="105"/>
      <c r="HI1577" s="78"/>
      <c r="HJ1577" s="70"/>
      <c r="HK1577" s="49"/>
      <c r="HL1577" s="49"/>
      <c r="HM1577" s="49"/>
      <c r="HN1577" s="49"/>
      <c r="HO1577" s="49"/>
      <c r="HP1577" s="49"/>
      <c r="HQ1577" s="49"/>
      <c r="HR1577" s="49"/>
      <c r="HS1577" s="49"/>
      <c r="HT1577" s="49"/>
      <c r="HU1577" s="49"/>
      <c r="HV1577" s="49"/>
      <c r="HW1577" s="49"/>
      <c r="HX1577" s="49"/>
      <c r="HY1577" s="49"/>
      <c r="HZ1577" s="49"/>
      <c r="IA1577" s="49"/>
      <c r="IB1577" s="49"/>
      <c r="IC1577" s="49"/>
      <c r="ID1577" s="49"/>
      <c r="IE1577" s="49"/>
      <c r="IF1577" s="49"/>
      <c r="IG1577" s="62"/>
      <c r="IH1577" s="62"/>
      <c r="II1577" s="49"/>
      <c r="IJ1577" s="49"/>
      <c r="IK1577" s="49"/>
      <c r="IL1577" s="49"/>
      <c r="IM1577" s="49"/>
      <c r="IN1577" s="49"/>
      <c r="IO1577" s="49"/>
      <c r="IP1577" s="49"/>
      <c r="IQ1577" s="49"/>
      <c r="IR1577" s="49"/>
      <c r="IS1577" s="49"/>
      <c r="IT1577" s="49"/>
      <c r="IU1577" s="49"/>
      <c r="IV1577" s="49"/>
      <c r="IW1577" s="49"/>
    </row>
    <row r="1578" spans="1:257">
      <c r="A1578"/>
      <c r="FT1578"/>
      <c r="FU1578"/>
      <c r="HA1578" s="62"/>
      <c r="HB1578" s="62"/>
      <c r="HC1578" s="6"/>
      <c r="HD1578" s="257"/>
      <c r="HE1578" s="100"/>
      <c r="HF1578" s="98"/>
      <c r="HH1578" s="105"/>
      <c r="HI1578" s="78"/>
      <c r="HJ1578" s="73"/>
      <c r="HK1578" s="62"/>
      <c r="HL1578" s="62"/>
      <c r="HM1578" s="62"/>
      <c r="HN1578" s="62"/>
      <c r="HO1578" s="62"/>
      <c r="HP1578" s="62"/>
      <c r="HQ1578" s="62"/>
      <c r="HR1578" s="62"/>
      <c r="HS1578" s="62"/>
      <c r="HT1578" s="62"/>
      <c r="HU1578" s="62"/>
      <c r="HV1578" s="49"/>
      <c r="HW1578" s="49"/>
      <c r="HX1578" s="49"/>
      <c r="HY1578" s="49"/>
      <c r="HZ1578" s="49"/>
      <c r="IA1578" s="62"/>
      <c r="IB1578" s="49"/>
      <c r="IC1578" s="49"/>
      <c r="ID1578" s="49"/>
      <c r="IE1578" s="49"/>
      <c r="IF1578" s="49"/>
      <c r="IG1578" s="62"/>
      <c r="IH1578" s="62"/>
      <c r="II1578" s="62"/>
      <c r="IJ1578" s="49"/>
      <c r="IK1578" s="49"/>
      <c r="IL1578" s="49"/>
      <c r="IM1578" s="49"/>
      <c r="IN1578" s="49"/>
      <c r="IO1578" s="49"/>
      <c r="IP1578" s="49"/>
      <c r="IQ1578" s="49"/>
      <c r="IR1578" s="49"/>
      <c r="IS1578" s="49"/>
      <c r="IT1578" s="49"/>
      <c r="IU1578" s="49"/>
      <c r="IV1578" s="49"/>
      <c r="IW1578" s="49"/>
    </row>
    <row r="1579" spans="1:257">
      <c r="A1579"/>
      <c r="FT1579"/>
      <c r="FU1579"/>
      <c r="HA1579" s="62"/>
      <c r="HB1579" s="62"/>
      <c r="HC1579" s="6"/>
      <c r="HD1579" s="257"/>
      <c r="HE1579" s="100"/>
      <c r="HF1579" s="98"/>
      <c r="HH1579" s="105"/>
      <c r="HI1579" s="78"/>
      <c r="HJ1579" s="73"/>
      <c r="HK1579" s="62"/>
      <c r="HL1579" s="62"/>
      <c r="HM1579" s="62"/>
      <c r="HN1579" s="62"/>
      <c r="HO1579" s="62"/>
      <c r="HP1579" s="62"/>
      <c r="HQ1579" s="62"/>
      <c r="HR1579" s="62"/>
      <c r="HS1579" s="62"/>
      <c r="HT1579" s="62"/>
      <c r="HU1579" s="62"/>
      <c r="HV1579" s="49"/>
      <c r="HW1579" s="49"/>
      <c r="HX1579" s="49"/>
      <c r="HY1579" s="49"/>
      <c r="HZ1579" s="49"/>
      <c r="IA1579" s="62"/>
      <c r="IB1579" s="49"/>
      <c r="IC1579" s="49"/>
      <c r="ID1579" s="49"/>
      <c r="IE1579" s="49"/>
      <c r="IF1579" s="49"/>
      <c r="IG1579" s="49"/>
      <c r="IH1579" s="49"/>
      <c r="II1579" s="62"/>
      <c r="IJ1579" s="62"/>
      <c r="IK1579" s="62"/>
      <c r="IL1579" s="49"/>
      <c r="IM1579" s="49"/>
      <c r="IN1579" s="49"/>
      <c r="IO1579" s="49"/>
      <c r="IP1579" s="49"/>
      <c r="IQ1579" s="49"/>
      <c r="IR1579" s="49"/>
      <c r="IS1579" s="49"/>
      <c r="IT1579" s="49"/>
      <c r="IU1579" s="49"/>
      <c r="IV1579" s="49"/>
      <c r="IW1579" s="49"/>
    </row>
    <row r="1580" spans="1:257">
      <c r="A1580"/>
      <c r="FT1580"/>
      <c r="FU1580"/>
      <c r="HA1580" s="62"/>
      <c r="HB1580" s="62"/>
      <c r="HC1580" s="6"/>
      <c r="HD1580" s="257"/>
      <c r="HE1580" s="100"/>
      <c r="HF1580" s="98"/>
      <c r="HH1580" s="105"/>
      <c r="HI1580" s="78"/>
      <c r="HJ1580" s="73"/>
      <c r="HK1580" s="62"/>
      <c r="HL1580" s="62"/>
      <c r="HM1580" s="62"/>
      <c r="HN1580" s="62"/>
      <c r="HO1580" s="62"/>
      <c r="HP1580" s="62"/>
      <c r="HQ1580" s="62"/>
      <c r="HR1580" s="62"/>
      <c r="HS1580" s="62"/>
      <c r="HT1580" s="62"/>
      <c r="HU1580" s="62"/>
      <c r="HV1580" s="49"/>
      <c r="HW1580" s="49"/>
      <c r="HX1580" s="49"/>
      <c r="HY1580" s="49"/>
      <c r="HZ1580" s="49"/>
      <c r="IA1580" s="49"/>
      <c r="IB1580" s="62"/>
      <c r="IC1580" s="62"/>
      <c r="ID1580" s="62"/>
      <c r="IE1580" s="62"/>
      <c r="IF1580" s="62"/>
      <c r="IG1580" s="49"/>
      <c r="IH1580" s="49"/>
      <c r="II1580" s="62"/>
      <c r="IJ1580" s="62"/>
      <c r="IK1580" s="62"/>
      <c r="IL1580" s="49"/>
      <c r="IM1580" s="49"/>
      <c r="IN1580" s="49"/>
      <c r="IO1580" s="49"/>
      <c r="IP1580" s="49"/>
      <c r="IQ1580" s="49"/>
      <c r="IR1580" s="49"/>
      <c r="IS1580" s="49"/>
      <c r="IT1580" s="49"/>
      <c r="IU1580" s="49"/>
      <c r="IV1580" s="49"/>
      <c r="IW1580" s="49"/>
    </row>
    <row r="1581" spans="1:257">
      <c r="A1581"/>
      <c r="FT1581"/>
      <c r="FU1581"/>
      <c r="HA1581" s="49"/>
      <c r="HB1581" s="49"/>
      <c r="HC1581" s="6"/>
      <c r="HD1581" s="257"/>
      <c r="HE1581" s="100"/>
      <c r="HF1581" s="98"/>
      <c r="HH1581" s="105"/>
      <c r="HI1581" s="78"/>
      <c r="HJ1581" s="70"/>
      <c r="HK1581" s="49"/>
      <c r="HL1581" s="49"/>
      <c r="HM1581" s="49"/>
      <c r="HN1581" s="49"/>
      <c r="HO1581" s="49"/>
      <c r="HP1581" s="49"/>
      <c r="HQ1581" s="49"/>
      <c r="HR1581" s="49"/>
      <c r="HS1581" s="49"/>
      <c r="HT1581" s="49"/>
      <c r="HU1581" s="49"/>
      <c r="HV1581" s="49"/>
      <c r="HW1581" s="49"/>
      <c r="HX1581" s="49"/>
      <c r="HY1581" s="49"/>
      <c r="HZ1581" s="49"/>
      <c r="IA1581" s="49"/>
      <c r="IB1581" s="62"/>
      <c r="IC1581" s="62"/>
      <c r="ID1581" s="62"/>
      <c r="IE1581" s="62"/>
      <c r="IF1581" s="62"/>
      <c r="IG1581" s="49"/>
      <c r="IH1581" s="49"/>
      <c r="II1581" s="49"/>
      <c r="IJ1581" s="62"/>
      <c r="IK1581" s="62"/>
      <c r="IL1581" s="62"/>
      <c r="IM1581" s="62"/>
      <c r="IN1581" s="62"/>
      <c r="IO1581" s="62"/>
      <c r="IP1581" s="62"/>
      <c r="IQ1581" s="62"/>
      <c r="IR1581" s="62"/>
      <c r="IS1581" s="62"/>
      <c r="IT1581" s="62"/>
      <c r="IU1581" s="62"/>
      <c r="IV1581" s="62"/>
      <c r="IW1581" s="49"/>
    </row>
    <row r="1582" spans="1:257">
      <c r="A1582"/>
      <c r="FT1582"/>
      <c r="FU1582"/>
      <c r="HA1582" s="49"/>
      <c r="HB1582" s="49"/>
      <c r="HC1582" s="6"/>
      <c r="HD1582" s="257"/>
      <c r="HE1582" s="100"/>
      <c r="HF1582" s="98"/>
      <c r="HH1582" s="105"/>
      <c r="HI1582" s="78"/>
      <c r="HJ1582" s="70"/>
      <c r="HK1582" s="49"/>
      <c r="HL1582" s="49"/>
      <c r="HM1582" s="49"/>
      <c r="HN1582" s="49"/>
      <c r="HO1582" s="49"/>
      <c r="HP1582" s="49"/>
      <c r="HQ1582" s="49"/>
      <c r="HR1582" s="49"/>
      <c r="HS1582" s="49"/>
      <c r="HT1582" s="49"/>
      <c r="HU1582" s="49"/>
      <c r="HV1582" s="62"/>
      <c r="HW1582" s="62"/>
      <c r="HX1582" s="49"/>
      <c r="HY1582" s="49"/>
      <c r="HZ1582" s="49"/>
      <c r="IA1582" s="49"/>
      <c r="IB1582" s="49"/>
      <c r="IC1582" s="49"/>
      <c r="ID1582" s="49"/>
      <c r="IE1582" s="49"/>
      <c r="IF1582" s="49"/>
      <c r="IG1582" s="62"/>
      <c r="IH1582" s="62"/>
      <c r="II1582" s="49"/>
      <c r="IJ1582" s="49"/>
      <c r="IK1582" s="49"/>
      <c r="IL1582" s="62"/>
      <c r="IM1582" s="62"/>
      <c r="IN1582" s="62"/>
      <c r="IO1582" s="62"/>
      <c r="IP1582" s="62"/>
      <c r="IQ1582" s="62"/>
      <c r="IR1582" s="62"/>
      <c r="IS1582" s="62"/>
      <c r="IT1582" s="62"/>
      <c r="IU1582" s="62"/>
      <c r="IV1582" s="62"/>
      <c r="IW1582" s="62"/>
    </row>
    <row r="1583" spans="1:257">
      <c r="A1583"/>
      <c r="FT1583"/>
      <c r="FU1583"/>
      <c r="HA1583" s="49"/>
      <c r="HB1583" s="49"/>
      <c r="HC1583" s="6"/>
      <c r="HD1583" s="257"/>
      <c r="HE1583" s="100"/>
      <c r="HF1583" s="98"/>
      <c r="HH1583" s="105"/>
      <c r="HI1583" s="78"/>
      <c r="HJ1583" s="70"/>
      <c r="HK1583" s="49"/>
      <c r="HL1583" s="49"/>
      <c r="HM1583" s="49"/>
      <c r="HN1583" s="49"/>
      <c r="HO1583" s="49"/>
      <c r="HP1583" s="49"/>
      <c r="HQ1583" s="49"/>
      <c r="HR1583" s="49"/>
      <c r="HS1583" s="49"/>
      <c r="HT1583" s="49"/>
      <c r="HU1583" s="49"/>
      <c r="HV1583" s="62"/>
      <c r="HW1583" s="62"/>
      <c r="HX1583" s="62"/>
      <c r="HY1583" s="62"/>
      <c r="HZ1583" s="62"/>
      <c r="IA1583" s="49"/>
      <c r="IB1583" s="49"/>
      <c r="IC1583" s="49"/>
      <c r="ID1583" s="49"/>
      <c r="IE1583" s="49"/>
      <c r="IF1583" s="49"/>
      <c r="IG1583" s="62"/>
      <c r="IH1583" s="62"/>
      <c r="II1583" s="62"/>
      <c r="IJ1583" s="49"/>
      <c r="IK1583" s="49"/>
      <c r="IL1583" s="62"/>
      <c r="IM1583" s="62"/>
      <c r="IN1583" s="62"/>
      <c r="IO1583" s="62"/>
      <c r="IP1583" s="62"/>
      <c r="IQ1583" s="62"/>
      <c r="IR1583" s="62"/>
      <c r="IS1583" s="62"/>
      <c r="IT1583" s="62"/>
      <c r="IU1583" s="62"/>
      <c r="IV1583" s="62"/>
      <c r="IW1583" s="62"/>
    </row>
    <row r="1584" spans="1:257">
      <c r="A1584"/>
      <c r="FT1584"/>
      <c r="FU1584"/>
      <c r="HA1584" s="62"/>
      <c r="HB1584" s="62"/>
      <c r="HC1584" s="6"/>
      <c r="HD1584" s="257"/>
      <c r="HE1584" s="100"/>
      <c r="HF1584" s="98"/>
      <c r="HH1584" s="105"/>
      <c r="HI1584" s="78"/>
      <c r="HJ1584" s="73"/>
      <c r="HK1584" s="62"/>
      <c r="HL1584" s="62"/>
      <c r="HM1584" s="62"/>
      <c r="HN1584" s="62"/>
      <c r="HO1584" s="62"/>
      <c r="HP1584" s="62"/>
      <c r="HQ1584" s="62"/>
      <c r="HR1584" s="62"/>
      <c r="HS1584" s="62"/>
      <c r="HT1584" s="62"/>
      <c r="HU1584" s="62"/>
      <c r="HV1584" s="62"/>
      <c r="HW1584" s="62"/>
      <c r="HX1584" s="62"/>
      <c r="HY1584" s="62"/>
      <c r="HZ1584" s="62"/>
      <c r="IA1584" s="49"/>
      <c r="IB1584" s="49"/>
      <c r="IC1584" s="49"/>
      <c r="ID1584" s="49"/>
      <c r="IE1584" s="49"/>
      <c r="IF1584" s="49"/>
      <c r="IG1584" s="49"/>
      <c r="IH1584" s="49"/>
      <c r="II1584" s="62"/>
      <c r="IJ1584" s="62"/>
      <c r="IK1584" s="62"/>
      <c r="IL1584" s="62"/>
      <c r="IM1584" s="62"/>
      <c r="IN1584" s="62"/>
      <c r="IO1584" s="62"/>
      <c r="IP1584" s="62"/>
      <c r="IQ1584" s="62"/>
      <c r="IR1584" s="62"/>
      <c r="IS1584" s="62"/>
      <c r="IT1584" s="62"/>
      <c r="IU1584" s="62"/>
      <c r="IV1584" s="62"/>
      <c r="IW1584" s="62"/>
    </row>
    <row r="1585" spans="1:257">
      <c r="A1585"/>
      <c r="FT1585"/>
      <c r="FU1585"/>
      <c r="HA1585" s="62"/>
      <c r="HB1585" s="62"/>
      <c r="HC1585" s="6"/>
      <c r="HD1585" s="255"/>
      <c r="HE1585" s="101"/>
      <c r="HF1585" s="99"/>
      <c r="HH1585" s="106"/>
      <c r="HI1585" s="78"/>
      <c r="HJ1585" s="73"/>
      <c r="HK1585" s="62"/>
      <c r="HL1585" s="62"/>
      <c r="HM1585" s="62"/>
      <c r="HN1585" s="62"/>
      <c r="HO1585" s="62"/>
      <c r="HP1585" s="62"/>
      <c r="HQ1585" s="62"/>
      <c r="HR1585" s="62"/>
      <c r="HS1585" s="62"/>
      <c r="HT1585" s="62"/>
      <c r="HU1585" s="62"/>
      <c r="HV1585" s="49"/>
      <c r="HW1585" s="49"/>
      <c r="HX1585" s="62"/>
      <c r="HY1585" s="62"/>
      <c r="HZ1585" s="62"/>
      <c r="IA1585" s="49"/>
      <c r="IB1585" s="49"/>
      <c r="IC1585" s="49"/>
      <c r="ID1585" s="49"/>
      <c r="IE1585" s="49"/>
      <c r="IF1585" s="49"/>
      <c r="IG1585" s="49"/>
      <c r="IH1585" s="49"/>
      <c r="II1585" s="49"/>
      <c r="IJ1585" s="62"/>
      <c r="IK1585" s="62"/>
      <c r="IL1585" s="62"/>
      <c r="IM1585" s="62"/>
      <c r="IN1585" s="62"/>
      <c r="IO1585" s="62"/>
      <c r="IP1585" s="62"/>
      <c r="IQ1585" s="62"/>
      <c r="IR1585" s="62"/>
      <c r="IS1585" s="62"/>
      <c r="IT1585" s="62"/>
      <c r="IU1585" s="62"/>
      <c r="IV1585" s="62"/>
      <c r="IW1585" s="62"/>
    </row>
    <row r="1586" spans="1:257">
      <c r="A1586"/>
      <c r="FT1586"/>
      <c r="FU1586"/>
      <c r="HA1586" s="49"/>
      <c r="HB1586" s="49"/>
      <c r="HC1586" s="6"/>
      <c r="HD1586" s="257"/>
      <c r="HE1586" s="100"/>
      <c r="HF1586" s="98"/>
      <c r="HH1586" s="105"/>
      <c r="HI1586" s="78"/>
      <c r="HJ1586" s="70"/>
      <c r="HK1586" s="49"/>
      <c r="HL1586" s="49"/>
      <c r="HM1586" s="49"/>
      <c r="HN1586" s="49"/>
      <c r="HO1586" s="49"/>
      <c r="HP1586" s="49"/>
      <c r="HQ1586" s="49"/>
      <c r="HR1586" s="49"/>
      <c r="HS1586" s="49"/>
      <c r="HT1586" s="49"/>
      <c r="HU1586" s="49"/>
      <c r="HV1586" s="49"/>
      <c r="HW1586" s="49"/>
      <c r="HX1586" s="49"/>
      <c r="HY1586" s="49"/>
      <c r="HZ1586" s="49"/>
      <c r="IA1586" s="62"/>
      <c r="IB1586" s="49"/>
      <c r="IC1586" s="49"/>
      <c r="ID1586" s="49"/>
      <c r="IE1586" s="49"/>
      <c r="IF1586" s="49"/>
      <c r="IG1586" s="49"/>
      <c r="IH1586" s="49"/>
      <c r="II1586" s="49"/>
      <c r="IJ1586" s="49"/>
      <c r="IK1586" s="49"/>
      <c r="IL1586" s="49"/>
      <c r="IM1586" s="49"/>
      <c r="IN1586" s="49"/>
      <c r="IO1586" s="49"/>
      <c r="IP1586" s="49"/>
      <c r="IQ1586" s="49"/>
      <c r="IR1586" s="49"/>
      <c r="IS1586" s="49"/>
      <c r="IT1586" s="49"/>
      <c r="IU1586" s="49"/>
      <c r="IV1586" s="49"/>
      <c r="IW1586" s="49"/>
    </row>
    <row r="1587" spans="1:257">
      <c r="A1587"/>
      <c r="FT1587"/>
      <c r="FU1587"/>
      <c r="HA1587" s="49"/>
      <c r="HB1587" s="49"/>
      <c r="HC1587" s="6"/>
      <c r="HD1587" s="257"/>
      <c r="HE1587" s="100"/>
      <c r="HF1587" s="98"/>
      <c r="HH1587" s="105"/>
      <c r="HI1587" s="78"/>
      <c r="HJ1587" s="70"/>
      <c r="HK1587" s="49"/>
      <c r="HL1587" s="49"/>
      <c r="HM1587" s="49"/>
      <c r="HN1587" s="49"/>
      <c r="HO1587" s="49"/>
      <c r="HP1587" s="49"/>
      <c r="HQ1587" s="49"/>
      <c r="HR1587" s="49"/>
      <c r="HS1587" s="49"/>
      <c r="HT1587" s="49"/>
      <c r="HU1587" s="49"/>
      <c r="HV1587" s="49"/>
      <c r="HW1587" s="49"/>
      <c r="HX1587" s="49"/>
      <c r="HY1587" s="49"/>
      <c r="HZ1587" s="49"/>
      <c r="IA1587" s="62"/>
      <c r="IB1587" s="49"/>
      <c r="IC1587" s="49"/>
      <c r="ID1587" s="49"/>
      <c r="IE1587" s="49"/>
      <c r="IF1587" s="49"/>
      <c r="IG1587" s="49"/>
      <c r="IH1587" s="49"/>
      <c r="II1587" s="49"/>
      <c r="IJ1587" s="49"/>
      <c r="IK1587" s="49"/>
      <c r="IL1587" s="49"/>
      <c r="IM1587" s="49"/>
      <c r="IN1587" s="49"/>
      <c r="IO1587" s="49"/>
      <c r="IP1587" s="49"/>
      <c r="IQ1587" s="49"/>
      <c r="IR1587" s="49"/>
      <c r="IS1587" s="49"/>
      <c r="IT1587" s="49"/>
      <c r="IU1587" s="49"/>
      <c r="IV1587" s="49"/>
      <c r="IW1587" s="49"/>
    </row>
    <row r="1588" spans="1:257">
      <c r="A1588"/>
      <c r="FT1588"/>
      <c r="FU1588"/>
      <c r="HA1588" s="49"/>
      <c r="HB1588" s="49"/>
      <c r="HC1588" s="6"/>
      <c r="HD1588" s="257"/>
      <c r="HE1588" s="100"/>
      <c r="HF1588" s="98"/>
      <c r="HH1588" s="105"/>
      <c r="HI1588" s="78"/>
      <c r="HJ1588" s="70"/>
      <c r="HK1588" s="49"/>
      <c r="HL1588" s="49"/>
      <c r="HM1588" s="49"/>
      <c r="HN1588" s="49"/>
      <c r="HO1588" s="49"/>
      <c r="HP1588" s="49"/>
      <c r="HQ1588" s="49"/>
      <c r="HR1588" s="49"/>
      <c r="HS1588" s="49"/>
      <c r="HT1588" s="49"/>
      <c r="HU1588" s="49"/>
      <c r="HV1588" s="62"/>
      <c r="HW1588" s="62"/>
      <c r="HX1588" s="49"/>
      <c r="HY1588" s="49"/>
      <c r="HZ1588" s="49"/>
      <c r="IA1588" s="62"/>
      <c r="IB1588" s="62"/>
      <c r="IC1588" s="62"/>
      <c r="ID1588" s="62"/>
      <c r="IE1588" s="62"/>
      <c r="IF1588" s="62"/>
      <c r="IG1588" s="49"/>
      <c r="IH1588" s="49"/>
      <c r="II1588" s="49"/>
      <c r="IJ1588" s="49"/>
      <c r="IK1588" s="49"/>
      <c r="IL1588" s="49"/>
      <c r="IM1588" s="49"/>
      <c r="IN1588" s="49"/>
      <c r="IO1588" s="49"/>
      <c r="IP1588" s="49"/>
      <c r="IQ1588" s="49"/>
      <c r="IR1588" s="49"/>
      <c r="IS1588" s="49"/>
      <c r="IT1588" s="49"/>
      <c r="IU1588" s="49"/>
      <c r="IV1588" s="49"/>
      <c r="IW1588" s="49"/>
    </row>
    <row r="1589" spans="1:257">
      <c r="A1589"/>
      <c r="FT1589"/>
      <c r="FU1589"/>
      <c r="HA1589" s="49"/>
      <c r="HB1589" s="49"/>
      <c r="HC1589" s="6"/>
      <c r="HD1589" s="257"/>
      <c r="HE1589" s="100"/>
      <c r="HF1589" s="98"/>
      <c r="HH1589" s="105"/>
      <c r="HI1589" s="78"/>
      <c r="HJ1589" s="70"/>
      <c r="HK1589" s="49"/>
      <c r="HL1589" s="49"/>
      <c r="HM1589" s="49"/>
      <c r="HN1589" s="49"/>
      <c r="HO1589" s="49"/>
      <c r="HP1589" s="49"/>
      <c r="HQ1589" s="49"/>
      <c r="HR1589" s="49"/>
      <c r="HS1589" s="49"/>
      <c r="HT1589" s="49"/>
      <c r="HU1589" s="49"/>
      <c r="HV1589" s="62"/>
      <c r="HW1589" s="62"/>
      <c r="HX1589" s="62"/>
      <c r="HY1589" s="62"/>
      <c r="HZ1589" s="62"/>
      <c r="IA1589" s="49"/>
      <c r="IB1589" s="62"/>
      <c r="IC1589" s="62"/>
      <c r="ID1589" s="62"/>
      <c r="IE1589" s="62"/>
      <c r="IF1589" s="62"/>
      <c r="IG1589" s="49"/>
      <c r="IH1589" s="49"/>
      <c r="II1589" s="49"/>
      <c r="IJ1589" s="49"/>
      <c r="IK1589" s="49"/>
      <c r="IL1589" s="49"/>
      <c r="IM1589" s="49"/>
      <c r="IN1589" s="49"/>
      <c r="IO1589" s="49"/>
      <c r="IP1589" s="49"/>
      <c r="IQ1589" s="49"/>
      <c r="IR1589" s="49"/>
      <c r="IS1589" s="49"/>
      <c r="IT1589" s="49"/>
      <c r="IU1589" s="49"/>
      <c r="IV1589" s="49"/>
      <c r="IW1589" s="49"/>
    </row>
    <row r="1590" spans="1:257">
      <c r="A1590"/>
      <c r="FT1590"/>
      <c r="FU1590"/>
      <c r="HA1590" s="49"/>
      <c r="HB1590" s="49"/>
      <c r="HC1590" s="6"/>
      <c r="HD1590" s="257"/>
      <c r="HE1590" s="100"/>
      <c r="HF1590" s="98"/>
      <c r="HH1590" s="105"/>
      <c r="HI1590" s="78"/>
      <c r="HJ1590" s="70"/>
      <c r="HK1590" s="49"/>
      <c r="HL1590" s="49"/>
      <c r="HM1590" s="49"/>
      <c r="HN1590" s="49"/>
      <c r="HO1590" s="49"/>
      <c r="HP1590" s="49"/>
      <c r="HQ1590" s="49"/>
      <c r="HR1590" s="49"/>
      <c r="HS1590" s="49"/>
      <c r="HT1590" s="49"/>
      <c r="HU1590" s="49"/>
      <c r="HV1590" s="49"/>
      <c r="HW1590" s="49"/>
      <c r="HX1590" s="62"/>
      <c r="HY1590" s="62"/>
      <c r="HZ1590" s="62"/>
      <c r="IA1590" s="49"/>
      <c r="IB1590" s="62"/>
      <c r="IC1590" s="62"/>
      <c r="ID1590" s="62"/>
      <c r="IE1590" s="62"/>
      <c r="IF1590" s="62"/>
      <c r="IG1590" s="62"/>
      <c r="IH1590" s="62"/>
      <c r="II1590" s="49"/>
      <c r="IJ1590" s="49"/>
      <c r="IK1590" s="49"/>
      <c r="IL1590" s="49"/>
      <c r="IM1590" s="49"/>
      <c r="IN1590" s="49"/>
      <c r="IO1590" s="49"/>
      <c r="IP1590" s="49"/>
      <c r="IQ1590" s="49"/>
      <c r="IR1590" s="49"/>
      <c r="IS1590" s="49"/>
      <c r="IT1590" s="49"/>
      <c r="IU1590" s="49"/>
      <c r="IV1590" s="49"/>
      <c r="IW1590" s="49"/>
    </row>
    <row r="1591" spans="1:257">
      <c r="A1591"/>
      <c r="FT1591"/>
      <c r="FU1591"/>
      <c r="HA1591" s="49"/>
      <c r="HB1591" s="49"/>
      <c r="HC1591" s="6"/>
      <c r="HD1591" s="257"/>
      <c r="HE1591" s="100"/>
      <c r="HF1591" s="98"/>
      <c r="HH1591" s="105"/>
      <c r="HI1591" s="78"/>
      <c r="HJ1591" s="70"/>
      <c r="HK1591" s="49"/>
      <c r="HL1591" s="49"/>
      <c r="HM1591" s="49"/>
      <c r="HN1591" s="49"/>
      <c r="HO1591" s="49"/>
      <c r="HP1591" s="49"/>
      <c r="HQ1591" s="49"/>
      <c r="HR1591" s="49"/>
      <c r="HS1591" s="49"/>
      <c r="HT1591" s="49"/>
      <c r="HU1591" s="49"/>
      <c r="HV1591" s="49"/>
      <c r="HW1591" s="49"/>
      <c r="HX1591" s="49"/>
      <c r="HY1591" s="49"/>
      <c r="HZ1591" s="49"/>
      <c r="IA1591" s="49"/>
      <c r="IB1591" s="49"/>
      <c r="IC1591" s="49"/>
      <c r="ID1591" s="49"/>
      <c r="IE1591" s="49"/>
      <c r="IF1591" s="49"/>
      <c r="IG1591" s="62"/>
      <c r="IH1591" s="62"/>
      <c r="II1591" s="49"/>
      <c r="IJ1591" s="49"/>
      <c r="IK1591" s="49"/>
      <c r="IL1591" s="49"/>
      <c r="IM1591" s="49"/>
      <c r="IN1591" s="49"/>
      <c r="IO1591" s="49"/>
      <c r="IP1591" s="49"/>
      <c r="IQ1591" s="49"/>
      <c r="IR1591" s="49"/>
      <c r="IS1591" s="49"/>
      <c r="IT1591" s="49"/>
      <c r="IU1591" s="49"/>
      <c r="IV1591" s="49"/>
      <c r="IW1591" s="49"/>
    </row>
    <row r="1592" spans="1:257">
      <c r="A1592"/>
      <c r="FT1592"/>
      <c r="FU1592"/>
      <c r="HA1592" s="62"/>
      <c r="HB1592" s="62"/>
      <c r="HC1592" s="6"/>
      <c r="HD1592" s="257"/>
      <c r="HE1592" s="100"/>
      <c r="HF1592" s="98"/>
      <c r="HH1592" s="105"/>
      <c r="HI1592" s="78"/>
      <c r="HJ1592" s="73"/>
      <c r="HK1592" s="62"/>
      <c r="HL1592" s="62"/>
      <c r="HM1592" s="62"/>
      <c r="HN1592" s="62"/>
      <c r="HO1592" s="62"/>
      <c r="HP1592" s="62"/>
      <c r="HQ1592" s="62"/>
      <c r="HR1592" s="62"/>
      <c r="HS1592" s="62"/>
      <c r="HT1592" s="62"/>
      <c r="HU1592" s="62"/>
      <c r="HV1592" s="49"/>
      <c r="HW1592" s="49"/>
      <c r="HX1592" s="49"/>
      <c r="HY1592" s="49"/>
      <c r="HZ1592" s="49"/>
      <c r="IA1592" s="62"/>
      <c r="IB1592" s="49"/>
      <c r="IC1592" s="49"/>
      <c r="ID1592" s="49"/>
      <c r="IE1592" s="49"/>
      <c r="IF1592" s="49"/>
      <c r="IG1592" s="62"/>
      <c r="IH1592" s="62"/>
      <c r="II1592" s="62"/>
      <c r="IJ1592" s="49"/>
      <c r="IK1592" s="49"/>
      <c r="IL1592" s="49"/>
      <c r="IM1592" s="49"/>
      <c r="IN1592" s="49"/>
      <c r="IO1592" s="49"/>
      <c r="IP1592" s="49"/>
      <c r="IQ1592" s="49"/>
      <c r="IR1592" s="49"/>
      <c r="IS1592" s="49"/>
      <c r="IT1592" s="49"/>
      <c r="IU1592" s="49"/>
      <c r="IV1592" s="49"/>
      <c r="IW1592" s="49"/>
    </row>
    <row r="1593" spans="1:257">
      <c r="A1593"/>
      <c r="FT1593"/>
      <c r="FU1593"/>
      <c r="HA1593" s="62"/>
      <c r="HB1593" s="62"/>
      <c r="HC1593" s="6"/>
      <c r="HD1593" s="257"/>
      <c r="HE1593" s="100"/>
      <c r="HF1593" s="98"/>
      <c r="HH1593" s="105"/>
      <c r="HI1593" s="78"/>
      <c r="HJ1593" s="73"/>
      <c r="HK1593" s="62"/>
      <c r="HL1593" s="62"/>
      <c r="HM1593" s="62"/>
      <c r="HN1593" s="62"/>
      <c r="HO1593" s="62"/>
      <c r="HP1593" s="62"/>
      <c r="HQ1593" s="62"/>
      <c r="HR1593" s="62"/>
      <c r="HS1593" s="62"/>
      <c r="HT1593" s="62"/>
      <c r="HU1593" s="62"/>
      <c r="HV1593" s="49"/>
      <c r="HW1593" s="49"/>
      <c r="HX1593" s="49"/>
      <c r="HY1593" s="49"/>
      <c r="HZ1593" s="49"/>
      <c r="IA1593" s="62"/>
      <c r="IB1593" s="49"/>
      <c r="IC1593" s="49"/>
      <c r="ID1593" s="49"/>
      <c r="IE1593" s="49"/>
      <c r="IF1593" s="49"/>
      <c r="IG1593" s="49"/>
      <c r="IH1593" s="49"/>
      <c r="II1593" s="62"/>
      <c r="IJ1593" s="62"/>
      <c r="IK1593" s="62"/>
      <c r="IL1593" s="49"/>
      <c r="IM1593" s="49"/>
      <c r="IN1593" s="49"/>
      <c r="IO1593" s="49"/>
      <c r="IP1593" s="49"/>
      <c r="IQ1593" s="49"/>
      <c r="IR1593" s="49"/>
      <c r="IS1593" s="49"/>
      <c r="IT1593" s="49"/>
      <c r="IU1593" s="49"/>
      <c r="IV1593" s="49"/>
      <c r="IW1593" s="49"/>
    </row>
    <row r="1594" spans="1:257">
      <c r="A1594"/>
      <c r="FT1594"/>
      <c r="FU1594"/>
      <c r="HA1594" s="62"/>
      <c r="HB1594" s="62"/>
      <c r="HC1594" s="6"/>
      <c r="HD1594" s="257"/>
      <c r="HE1594" s="100"/>
      <c r="HF1594" s="98"/>
      <c r="HH1594" s="105"/>
      <c r="HI1594" s="78"/>
      <c r="HJ1594" s="73"/>
      <c r="HK1594" s="62"/>
      <c r="HL1594" s="62"/>
      <c r="HM1594" s="62"/>
      <c r="HN1594" s="62"/>
      <c r="HO1594" s="62"/>
      <c r="HP1594" s="62"/>
      <c r="HQ1594" s="62"/>
      <c r="HR1594" s="62"/>
      <c r="HS1594" s="62"/>
      <c r="HT1594" s="62"/>
      <c r="HU1594" s="62"/>
      <c r="HV1594" s="49"/>
      <c r="HW1594" s="49"/>
      <c r="HX1594" s="49"/>
      <c r="HY1594" s="49"/>
      <c r="HZ1594" s="49"/>
      <c r="IA1594" s="49"/>
      <c r="IB1594" s="62"/>
      <c r="IC1594" s="62"/>
      <c r="ID1594" s="62"/>
      <c r="IE1594" s="62"/>
      <c r="IF1594" s="62"/>
      <c r="IG1594" s="49"/>
      <c r="IH1594" s="49"/>
      <c r="II1594" s="62"/>
      <c r="IJ1594" s="62"/>
      <c r="IK1594" s="62"/>
      <c r="IL1594" s="49"/>
      <c r="IM1594" s="49"/>
      <c r="IN1594" s="49"/>
      <c r="IO1594" s="49"/>
      <c r="IP1594" s="49"/>
      <c r="IQ1594" s="49"/>
      <c r="IR1594" s="49"/>
      <c r="IS1594" s="49"/>
      <c r="IT1594" s="49"/>
      <c r="IU1594" s="49"/>
      <c r="IV1594" s="49"/>
      <c r="IW1594" s="49"/>
    </row>
    <row r="1595" spans="1:257">
      <c r="A1595"/>
      <c r="FT1595"/>
      <c r="FU1595"/>
      <c r="HA1595" s="49"/>
      <c r="HB1595" s="49"/>
      <c r="HC1595" s="6"/>
      <c r="HD1595" s="257"/>
      <c r="HE1595" s="100"/>
      <c r="HF1595" s="98"/>
      <c r="HH1595" s="105"/>
      <c r="HI1595" s="78"/>
      <c r="HJ1595" s="70"/>
      <c r="HK1595" s="49"/>
      <c r="HL1595" s="49"/>
      <c r="HM1595" s="49"/>
      <c r="HN1595" s="49"/>
      <c r="HO1595" s="49"/>
      <c r="HP1595" s="49"/>
      <c r="HQ1595" s="49"/>
      <c r="HR1595" s="49"/>
      <c r="HS1595" s="49"/>
      <c r="HT1595" s="49"/>
      <c r="HU1595" s="49"/>
      <c r="HV1595" s="49"/>
      <c r="HW1595" s="49"/>
      <c r="HX1595" s="49"/>
      <c r="HY1595" s="49"/>
      <c r="HZ1595" s="49"/>
      <c r="IA1595" s="49"/>
      <c r="IB1595" s="62"/>
      <c r="IC1595" s="62"/>
      <c r="ID1595" s="62"/>
      <c r="IE1595" s="62"/>
      <c r="IF1595" s="62"/>
      <c r="IG1595" s="49"/>
      <c r="IH1595" s="49"/>
      <c r="II1595" s="49"/>
      <c r="IJ1595" s="62"/>
      <c r="IK1595" s="62"/>
      <c r="IL1595" s="62"/>
      <c r="IM1595" s="62"/>
      <c r="IN1595" s="62"/>
      <c r="IO1595" s="62"/>
      <c r="IP1595" s="62"/>
      <c r="IQ1595" s="62"/>
      <c r="IR1595" s="62"/>
      <c r="IS1595" s="62"/>
      <c r="IT1595" s="62"/>
      <c r="IU1595" s="62"/>
      <c r="IV1595" s="62"/>
      <c r="IW1595" s="49"/>
    </row>
    <row r="1596" spans="1:257">
      <c r="A1596"/>
      <c r="FT1596"/>
      <c r="FU1596"/>
      <c r="HA1596" s="49"/>
      <c r="HB1596" s="49"/>
      <c r="HC1596" s="6"/>
      <c r="HD1596" s="257"/>
      <c r="HE1596" s="100"/>
      <c r="HF1596" s="98"/>
      <c r="HH1596" s="105"/>
      <c r="HI1596" s="78"/>
      <c r="HJ1596" s="70"/>
      <c r="HK1596" s="49"/>
      <c r="HL1596" s="49"/>
      <c r="HM1596" s="49"/>
      <c r="HN1596" s="49"/>
      <c r="HO1596" s="49"/>
      <c r="HP1596" s="49"/>
      <c r="HQ1596" s="49"/>
      <c r="HR1596" s="49"/>
      <c r="HS1596" s="49"/>
      <c r="HT1596" s="49"/>
      <c r="HU1596" s="49"/>
      <c r="HV1596" s="62"/>
      <c r="HW1596" s="62"/>
      <c r="HX1596" s="49"/>
      <c r="HY1596" s="49"/>
      <c r="HZ1596" s="49"/>
      <c r="IA1596" s="49"/>
      <c r="IB1596" s="49"/>
      <c r="IC1596" s="49"/>
      <c r="ID1596" s="49"/>
      <c r="IE1596" s="49"/>
      <c r="IF1596" s="49"/>
      <c r="IG1596" s="62"/>
      <c r="IH1596" s="62"/>
      <c r="II1596" s="49"/>
      <c r="IJ1596" s="49"/>
      <c r="IK1596" s="49"/>
      <c r="IL1596" s="62"/>
      <c r="IM1596" s="62"/>
      <c r="IN1596" s="62"/>
      <c r="IO1596" s="62"/>
      <c r="IP1596" s="62"/>
      <c r="IQ1596" s="62"/>
      <c r="IR1596" s="62"/>
      <c r="IS1596" s="62"/>
      <c r="IT1596" s="62"/>
      <c r="IU1596" s="62"/>
      <c r="IV1596" s="62"/>
      <c r="IW1596" s="62"/>
    </row>
    <row r="1597" spans="1:257">
      <c r="A1597"/>
      <c r="FT1597"/>
      <c r="FU1597"/>
      <c r="HA1597" s="49"/>
      <c r="HB1597" s="49"/>
      <c r="HC1597" s="6"/>
      <c r="HD1597" s="257"/>
      <c r="HE1597" s="100"/>
      <c r="HF1597" s="98"/>
      <c r="HH1597" s="105"/>
      <c r="HI1597" s="78"/>
      <c r="HJ1597" s="70"/>
      <c r="HK1597" s="49"/>
      <c r="HL1597" s="49"/>
      <c r="HM1597" s="49"/>
      <c r="HN1597" s="49"/>
      <c r="HO1597" s="49"/>
      <c r="HP1597" s="49"/>
      <c r="HQ1597" s="49"/>
      <c r="HR1597" s="49"/>
      <c r="HS1597" s="49"/>
      <c r="HT1597" s="49"/>
      <c r="HU1597" s="49"/>
      <c r="HV1597" s="62"/>
      <c r="HW1597" s="62"/>
      <c r="HX1597" s="62"/>
      <c r="HY1597" s="62"/>
      <c r="HZ1597" s="62"/>
      <c r="IA1597" s="49"/>
      <c r="IB1597" s="49"/>
      <c r="IC1597" s="49"/>
      <c r="ID1597" s="49"/>
      <c r="IE1597" s="49"/>
      <c r="IF1597" s="49"/>
      <c r="IG1597" s="62"/>
      <c r="IH1597" s="62"/>
      <c r="II1597" s="62"/>
      <c r="IJ1597" s="49"/>
      <c r="IK1597" s="49"/>
      <c r="IL1597" s="62"/>
      <c r="IM1597" s="62"/>
      <c r="IN1597" s="62"/>
      <c r="IO1597" s="62"/>
      <c r="IP1597" s="62"/>
      <c r="IQ1597" s="62"/>
      <c r="IR1597" s="62"/>
      <c r="IS1597" s="62"/>
      <c r="IT1597" s="62"/>
      <c r="IU1597" s="62"/>
      <c r="IV1597" s="62"/>
      <c r="IW1597" s="62"/>
    </row>
    <row r="1598" spans="1:257">
      <c r="A1598"/>
      <c r="FT1598"/>
      <c r="FU1598"/>
      <c r="HA1598" s="62"/>
      <c r="HB1598" s="62"/>
      <c r="HC1598" s="6"/>
      <c r="HD1598" s="257"/>
      <c r="HE1598" s="100"/>
      <c r="HF1598" s="98"/>
      <c r="HH1598" s="105"/>
      <c r="HI1598" s="78"/>
      <c r="HJ1598" s="73"/>
      <c r="HK1598" s="62"/>
      <c r="HL1598" s="62"/>
      <c r="HM1598" s="62"/>
      <c r="HN1598" s="62"/>
      <c r="HO1598" s="62"/>
      <c r="HP1598" s="62"/>
      <c r="HQ1598" s="62"/>
      <c r="HR1598" s="62"/>
      <c r="HS1598" s="62"/>
      <c r="HT1598" s="62"/>
      <c r="HU1598" s="62"/>
      <c r="HV1598" s="62"/>
      <c r="HW1598" s="62"/>
      <c r="HX1598" s="62"/>
      <c r="HY1598" s="62"/>
      <c r="HZ1598" s="62"/>
      <c r="IA1598" s="49"/>
      <c r="IB1598" s="49"/>
      <c r="IC1598" s="49"/>
      <c r="ID1598" s="49"/>
      <c r="IE1598" s="49"/>
      <c r="IF1598" s="49"/>
      <c r="IG1598" s="49"/>
      <c r="IH1598" s="49"/>
      <c r="II1598" s="62"/>
      <c r="IJ1598" s="62"/>
      <c r="IK1598" s="62"/>
      <c r="IL1598" s="62"/>
      <c r="IM1598" s="62"/>
      <c r="IN1598" s="62"/>
      <c r="IO1598" s="62"/>
      <c r="IP1598" s="62"/>
      <c r="IQ1598" s="62"/>
      <c r="IR1598" s="62"/>
      <c r="IS1598" s="62"/>
      <c r="IT1598" s="62"/>
      <c r="IU1598" s="62"/>
      <c r="IV1598" s="62"/>
      <c r="IW1598" s="62"/>
    </row>
    <row r="1599" spans="1:257">
      <c r="A1599"/>
      <c r="FT1599"/>
      <c r="FU1599"/>
      <c r="HA1599" s="62"/>
      <c r="HB1599" s="62"/>
      <c r="HC1599" s="6"/>
      <c r="HD1599" s="255"/>
      <c r="HE1599" s="101"/>
      <c r="HF1599" s="99"/>
      <c r="HH1599" s="106"/>
      <c r="HI1599" s="78"/>
      <c r="HJ1599" s="73"/>
      <c r="HK1599" s="62"/>
      <c r="HL1599" s="62"/>
      <c r="HM1599" s="62"/>
      <c r="HN1599" s="62"/>
      <c r="HO1599" s="62"/>
      <c r="HP1599" s="62"/>
      <c r="HQ1599" s="62"/>
      <c r="HR1599" s="62"/>
      <c r="HS1599" s="62"/>
      <c r="HT1599" s="62"/>
      <c r="HU1599" s="62"/>
      <c r="HV1599" s="49"/>
      <c r="HW1599" s="49"/>
      <c r="HX1599" s="62"/>
      <c r="HY1599" s="62"/>
      <c r="HZ1599" s="62"/>
      <c r="IA1599" s="49"/>
      <c r="IB1599" s="49"/>
      <c r="IC1599" s="49"/>
      <c r="ID1599" s="49"/>
      <c r="IE1599" s="49"/>
      <c r="IF1599" s="49"/>
      <c r="IG1599" s="49"/>
      <c r="IH1599" s="49"/>
      <c r="II1599" s="49"/>
      <c r="IJ1599" s="62"/>
      <c r="IK1599" s="62"/>
      <c r="IL1599" s="62"/>
      <c r="IM1599" s="62"/>
      <c r="IN1599" s="62"/>
      <c r="IO1599" s="62"/>
      <c r="IP1599" s="62"/>
      <c r="IQ1599" s="62"/>
      <c r="IR1599" s="62"/>
      <c r="IS1599" s="62"/>
      <c r="IT1599" s="62"/>
      <c r="IU1599" s="62"/>
      <c r="IV1599" s="62"/>
      <c r="IW1599" s="62"/>
    </row>
    <row r="1600" spans="1:257">
      <c r="A1600"/>
      <c r="FT1600"/>
      <c r="FU1600"/>
      <c r="HA1600" s="49"/>
      <c r="HB1600" s="49"/>
      <c r="HC1600" s="6"/>
      <c r="HD1600" s="257"/>
      <c r="HE1600" s="100"/>
      <c r="HF1600" s="98"/>
      <c r="HH1600" s="105"/>
      <c r="HI1600" s="78"/>
      <c r="HJ1600" s="70"/>
      <c r="HK1600" s="49"/>
      <c r="HL1600" s="49"/>
      <c r="HM1600" s="49"/>
      <c r="HN1600" s="49"/>
      <c r="HO1600" s="49"/>
      <c r="HP1600" s="49"/>
      <c r="HQ1600" s="49"/>
      <c r="HR1600" s="49"/>
      <c r="HS1600" s="49"/>
      <c r="HT1600" s="49"/>
      <c r="HU1600" s="49"/>
      <c r="HV1600" s="49"/>
      <c r="HW1600" s="49"/>
      <c r="HX1600" s="49"/>
      <c r="HY1600" s="49"/>
      <c r="HZ1600" s="49"/>
      <c r="IA1600" s="62"/>
      <c r="IB1600" s="49"/>
      <c r="IC1600" s="49"/>
      <c r="ID1600" s="49"/>
      <c r="IE1600" s="49"/>
      <c r="IF1600" s="49"/>
      <c r="IG1600" s="49"/>
      <c r="IH1600" s="49"/>
      <c r="II1600" s="49"/>
      <c r="IJ1600" s="49"/>
      <c r="IK1600" s="49"/>
      <c r="IL1600" s="49"/>
      <c r="IM1600" s="49"/>
      <c r="IN1600" s="49"/>
      <c r="IO1600" s="49"/>
      <c r="IP1600" s="49"/>
      <c r="IQ1600" s="49"/>
      <c r="IR1600" s="49"/>
      <c r="IS1600" s="49"/>
      <c r="IT1600" s="49"/>
      <c r="IU1600" s="49"/>
      <c r="IV1600" s="49"/>
      <c r="IW1600" s="49"/>
    </row>
    <row r="1601" spans="1:257">
      <c r="A1601"/>
      <c r="FT1601"/>
      <c r="FU1601"/>
      <c r="HA1601" s="49"/>
      <c r="HB1601" s="49"/>
      <c r="HC1601" s="6"/>
      <c r="HD1601" s="257"/>
      <c r="HE1601" s="100"/>
      <c r="HF1601" s="98"/>
      <c r="HH1601" s="105"/>
      <c r="HI1601" s="78"/>
      <c r="HJ1601" s="70"/>
      <c r="HK1601" s="49"/>
      <c r="HL1601" s="49"/>
      <c r="HM1601" s="49"/>
      <c r="HN1601" s="49"/>
      <c r="HO1601" s="49"/>
      <c r="HP1601" s="49"/>
      <c r="HQ1601" s="49"/>
      <c r="HR1601" s="49"/>
      <c r="HS1601" s="49"/>
      <c r="HT1601" s="49"/>
      <c r="HU1601" s="49"/>
      <c r="HV1601" s="49"/>
      <c r="HW1601" s="49"/>
      <c r="HX1601" s="49"/>
      <c r="HY1601" s="49"/>
      <c r="HZ1601" s="49"/>
      <c r="IA1601" s="62"/>
      <c r="IB1601" s="49"/>
      <c r="IC1601" s="49"/>
      <c r="ID1601" s="49"/>
      <c r="IE1601" s="49"/>
      <c r="IF1601" s="49"/>
      <c r="IG1601" s="49"/>
      <c r="IH1601" s="49"/>
      <c r="II1601" s="49"/>
      <c r="IJ1601" s="49"/>
      <c r="IK1601" s="49"/>
      <c r="IL1601" s="49"/>
      <c r="IM1601" s="49"/>
      <c r="IN1601" s="49"/>
      <c r="IO1601" s="49"/>
      <c r="IP1601" s="49"/>
      <c r="IQ1601" s="49"/>
      <c r="IR1601" s="49"/>
      <c r="IS1601" s="49"/>
      <c r="IT1601" s="49"/>
      <c r="IU1601" s="49"/>
      <c r="IV1601" s="49"/>
      <c r="IW1601" s="49"/>
    </row>
    <row r="1602" spans="1:257">
      <c r="A1602"/>
      <c r="FT1602"/>
      <c r="FU1602"/>
      <c r="HA1602" s="49"/>
      <c r="HB1602" s="49"/>
      <c r="HC1602" s="6"/>
      <c r="HD1602" s="257"/>
      <c r="HE1602" s="100"/>
      <c r="HF1602" s="98"/>
      <c r="HH1602" s="105"/>
      <c r="HI1602" s="78"/>
      <c r="HJ1602" s="70"/>
      <c r="HK1602" s="49"/>
      <c r="HL1602" s="49"/>
      <c r="HM1602" s="49"/>
      <c r="HN1602" s="49"/>
      <c r="HO1602" s="49"/>
      <c r="HP1602" s="49"/>
      <c r="HQ1602" s="49"/>
      <c r="HR1602" s="49"/>
      <c r="HS1602" s="49"/>
      <c r="HT1602" s="49"/>
      <c r="HU1602" s="49"/>
      <c r="HV1602" s="62"/>
      <c r="HW1602" s="62"/>
      <c r="HX1602" s="49"/>
      <c r="HY1602" s="49"/>
      <c r="HZ1602" s="49"/>
      <c r="IA1602" s="62"/>
      <c r="IB1602" s="62"/>
      <c r="IC1602" s="62"/>
      <c r="ID1602" s="62"/>
      <c r="IE1602" s="62"/>
      <c r="IF1602" s="62"/>
      <c r="IG1602" s="49"/>
      <c r="IH1602" s="49"/>
      <c r="II1602" s="49"/>
      <c r="IJ1602" s="49"/>
      <c r="IK1602" s="49"/>
      <c r="IL1602" s="49"/>
      <c r="IM1602" s="49"/>
      <c r="IN1602" s="49"/>
      <c r="IO1602" s="49"/>
      <c r="IP1602" s="49"/>
      <c r="IQ1602" s="49"/>
      <c r="IR1602" s="49"/>
      <c r="IS1602" s="49"/>
      <c r="IT1602" s="49"/>
      <c r="IU1602" s="49"/>
      <c r="IV1602" s="49"/>
      <c r="IW1602" s="49"/>
    </row>
    <row r="1603" spans="1:257">
      <c r="A1603"/>
      <c r="FT1603"/>
      <c r="FU1603"/>
      <c r="HA1603" s="49"/>
      <c r="HB1603" s="49"/>
      <c r="HC1603" s="6"/>
      <c r="HD1603" s="257"/>
      <c r="HE1603" s="100"/>
      <c r="HF1603" s="98"/>
      <c r="HH1603" s="105"/>
      <c r="HI1603" s="78"/>
      <c r="HJ1603" s="70"/>
      <c r="HK1603" s="49"/>
      <c r="HL1603" s="49"/>
      <c r="HM1603" s="49"/>
      <c r="HN1603" s="49"/>
      <c r="HO1603" s="49"/>
      <c r="HP1603" s="49"/>
      <c r="HQ1603" s="49"/>
      <c r="HR1603" s="49"/>
      <c r="HS1603" s="49"/>
      <c r="HT1603" s="49"/>
      <c r="HU1603" s="49"/>
      <c r="HV1603" s="62"/>
      <c r="HW1603" s="62"/>
      <c r="HX1603" s="62"/>
      <c r="HY1603" s="62"/>
      <c r="HZ1603" s="62"/>
      <c r="IA1603" s="49"/>
      <c r="IB1603" s="62"/>
      <c r="IC1603" s="62"/>
      <c r="ID1603" s="62"/>
      <c r="IE1603" s="62"/>
      <c r="IF1603" s="62"/>
      <c r="IG1603" s="49"/>
      <c r="IH1603" s="49"/>
      <c r="II1603" s="49"/>
      <c r="IJ1603" s="49"/>
      <c r="IK1603" s="49"/>
      <c r="IL1603" s="49"/>
      <c r="IM1603" s="49"/>
      <c r="IN1603" s="49"/>
      <c r="IO1603" s="49"/>
      <c r="IP1603" s="49"/>
      <c r="IQ1603" s="49"/>
      <c r="IR1603" s="49"/>
      <c r="IS1603" s="49"/>
      <c r="IT1603" s="49"/>
      <c r="IU1603" s="49"/>
      <c r="IV1603" s="49"/>
      <c r="IW1603" s="49"/>
    </row>
    <row r="1604" spans="1:257">
      <c r="A1604"/>
      <c r="FT1604"/>
      <c r="FU1604"/>
      <c r="HA1604" s="49"/>
      <c r="HB1604" s="49"/>
      <c r="HC1604" s="6"/>
      <c r="HD1604" s="257"/>
      <c r="HE1604" s="100"/>
      <c r="HF1604" s="98"/>
      <c r="HH1604" s="105"/>
      <c r="HI1604" s="78"/>
      <c r="HJ1604" s="70"/>
      <c r="HK1604" s="49"/>
      <c r="HL1604" s="49"/>
      <c r="HM1604" s="49"/>
      <c r="HN1604" s="49"/>
      <c r="HO1604" s="49"/>
      <c r="HP1604" s="49"/>
      <c r="HQ1604" s="49"/>
      <c r="HR1604" s="49"/>
      <c r="HS1604" s="49"/>
      <c r="HT1604" s="49"/>
      <c r="HU1604" s="49"/>
      <c r="HV1604" s="49"/>
      <c r="HW1604" s="49"/>
      <c r="HX1604" s="62"/>
      <c r="HY1604" s="62"/>
      <c r="HZ1604" s="62"/>
      <c r="IA1604" s="49"/>
      <c r="IB1604" s="62"/>
      <c r="IC1604" s="62"/>
      <c r="ID1604" s="62"/>
      <c r="IE1604" s="62"/>
      <c r="IF1604" s="62"/>
      <c r="IG1604" s="62"/>
      <c r="IH1604" s="62"/>
      <c r="II1604" s="49"/>
      <c r="IJ1604" s="49"/>
      <c r="IK1604" s="49"/>
      <c r="IL1604" s="49"/>
      <c r="IM1604" s="49"/>
      <c r="IN1604" s="49"/>
      <c r="IO1604" s="49"/>
      <c r="IP1604" s="49"/>
      <c r="IQ1604" s="49"/>
      <c r="IR1604" s="49"/>
      <c r="IS1604" s="49"/>
      <c r="IT1604" s="49"/>
      <c r="IU1604" s="49"/>
      <c r="IV1604" s="49"/>
      <c r="IW1604" s="49"/>
    </row>
    <row r="1605" spans="1:257">
      <c r="A1605"/>
      <c r="FT1605"/>
      <c r="FU1605"/>
      <c r="HA1605" s="49"/>
      <c r="HB1605" s="49"/>
      <c r="HC1605" s="6"/>
      <c r="HD1605" s="257"/>
      <c r="HE1605" s="100"/>
      <c r="HF1605" s="98"/>
      <c r="HH1605" s="105"/>
      <c r="HI1605" s="78"/>
      <c r="HJ1605" s="70"/>
      <c r="HK1605" s="49"/>
      <c r="HL1605" s="49"/>
      <c r="HM1605" s="49"/>
      <c r="HN1605" s="49"/>
      <c r="HO1605" s="49"/>
      <c r="HP1605" s="49"/>
      <c r="HQ1605" s="49"/>
      <c r="HR1605" s="49"/>
      <c r="HS1605" s="49"/>
      <c r="HT1605" s="49"/>
      <c r="HU1605" s="49"/>
      <c r="HV1605" s="49"/>
      <c r="HW1605" s="49"/>
      <c r="HX1605" s="49"/>
      <c r="HY1605" s="49"/>
      <c r="HZ1605" s="49"/>
      <c r="IA1605" s="49"/>
      <c r="IB1605" s="49"/>
      <c r="IC1605" s="49"/>
      <c r="ID1605" s="49"/>
      <c r="IE1605" s="49"/>
      <c r="IF1605" s="49"/>
      <c r="IG1605" s="62"/>
      <c r="IH1605" s="62"/>
      <c r="II1605" s="49"/>
      <c r="IJ1605" s="49"/>
      <c r="IK1605" s="49"/>
      <c r="IL1605" s="49"/>
      <c r="IM1605" s="49"/>
      <c r="IN1605" s="49"/>
      <c r="IO1605" s="49"/>
      <c r="IP1605" s="49"/>
      <c r="IQ1605" s="49"/>
      <c r="IR1605" s="49"/>
      <c r="IS1605" s="49"/>
      <c r="IT1605" s="49"/>
      <c r="IU1605" s="49"/>
      <c r="IV1605" s="49"/>
      <c r="IW1605" s="49"/>
    </row>
    <row r="1606" spans="1:257">
      <c r="A1606"/>
      <c r="FT1606"/>
      <c r="FU1606"/>
      <c r="HA1606" s="62"/>
      <c r="HB1606" s="62"/>
      <c r="HC1606" s="6"/>
      <c r="HD1606" s="257"/>
      <c r="HE1606" s="100"/>
      <c r="HF1606" s="98"/>
      <c r="HH1606" s="105"/>
      <c r="HI1606" s="78"/>
      <c r="HJ1606" s="73"/>
      <c r="HK1606" s="62"/>
      <c r="HL1606" s="62"/>
      <c r="HM1606" s="62"/>
      <c r="HN1606" s="62"/>
      <c r="HO1606" s="62"/>
      <c r="HP1606" s="62"/>
      <c r="HQ1606" s="62"/>
      <c r="HR1606" s="62"/>
      <c r="HS1606" s="62"/>
      <c r="HT1606" s="62"/>
      <c r="HU1606" s="62"/>
      <c r="HV1606" s="49"/>
      <c r="HW1606" s="49"/>
      <c r="HX1606" s="49"/>
      <c r="HY1606" s="49"/>
      <c r="HZ1606" s="49"/>
      <c r="IA1606" s="62"/>
      <c r="IB1606" s="49"/>
      <c r="IC1606" s="49"/>
      <c r="ID1606" s="49"/>
      <c r="IE1606" s="49"/>
      <c r="IF1606" s="49"/>
      <c r="IG1606" s="62"/>
      <c r="IH1606" s="62"/>
      <c r="II1606" s="62"/>
      <c r="IJ1606" s="49"/>
      <c r="IK1606" s="49"/>
      <c r="IL1606" s="49"/>
      <c r="IM1606" s="49"/>
      <c r="IN1606" s="49"/>
      <c r="IO1606" s="49"/>
      <c r="IP1606" s="49"/>
      <c r="IQ1606" s="49"/>
      <c r="IR1606" s="49"/>
      <c r="IS1606" s="49"/>
      <c r="IT1606" s="49"/>
      <c r="IU1606" s="49"/>
      <c r="IV1606" s="49"/>
      <c r="IW1606" s="49"/>
    </row>
    <row r="1607" spans="1:257">
      <c r="A1607"/>
      <c r="FT1607"/>
      <c r="FU1607"/>
      <c r="HA1607" s="62"/>
      <c r="HB1607" s="62"/>
      <c r="HC1607" s="6"/>
      <c r="HD1607" s="257"/>
      <c r="HE1607" s="100"/>
      <c r="HF1607" s="98"/>
      <c r="HH1607" s="105"/>
      <c r="HI1607" s="78"/>
      <c r="HJ1607" s="73"/>
      <c r="HK1607" s="62"/>
      <c r="HL1607" s="62"/>
      <c r="HM1607" s="62"/>
      <c r="HN1607" s="62"/>
      <c r="HO1607" s="62"/>
      <c r="HP1607" s="62"/>
      <c r="HQ1607" s="62"/>
      <c r="HR1607" s="62"/>
      <c r="HS1607" s="62"/>
      <c r="HT1607" s="62"/>
      <c r="HU1607" s="62"/>
      <c r="HV1607" s="49"/>
      <c r="HW1607" s="49"/>
      <c r="HX1607" s="49"/>
      <c r="HY1607" s="49"/>
      <c r="HZ1607" s="49"/>
      <c r="IA1607" s="62"/>
      <c r="IB1607" s="49"/>
      <c r="IC1607" s="49"/>
      <c r="ID1607" s="49"/>
      <c r="IE1607" s="49"/>
      <c r="IF1607" s="49"/>
      <c r="IG1607" s="49"/>
      <c r="IH1607" s="49"/>
      <c r="II1607" s="62"/>
      <c r="IJ1607" s="62"/>
      <c r="IK1607" s="62"/>
      <c r="IL1607" s="49"/>
      <c r="IM1607" s="49"/>
      <c r="IN1607" s="49"/>
      <c r="IO1607" s="49"/>
      <c r="IP1607" s="49"/>
      <c r="IQ1607" s="49"/>
      <c r="IR1607" s="49"/>
      <c r="IS1607" s="49"/>
      <c r="IT1607" s="49"/>
      <c r="IU1607" s="49"/>
      <c r="IV1607" s="49"/>
      <c r="IW1607" s="49"/>
    </row>
    <row r="1608" spans="1:257">
      <c r="A1608"/>
      <c r="FT1608"/>
      <c r="FU1608"/>
      <c r="HA1608" s="62"/>
      <c r="HB1608" s="62"/>
      <c r="HC1608" s="6"/>
      <c r="HD1608" s="257"/>
      <c r="HE1608" s="100"/>
      <c r="HF1608" s="98"/>
      <c r="HH1608" s="105"/>
      <c r="HI1608" s="78"/>
      <c r="HJ1608" s="73"/>
      <c r="HK1608" s="62"/>
      <c r="HL1608" s="62"/>
      <c r="HM1608" s="62"/>
      <c r="HN1608" s="62"/>
      <c r="HO1608" s="62"/>
      <c r="HP1608" s="62"/>
      <c r="HQ1608" s="62"/>
      <c r="HR1608" s="62"/>
      <c r="HS1608" s="62"/>
      <c r="HT1608" s="62"/>
      <c r="HU1608" s="62"/>
      <c r="HV1608" s="49"/>
      <c r="HW1608" s="49"/>
      <c r="HX1608" s="49"/>
      <c r="HY1608" s="49"/>
      <c r="HZ1608" s="49"/>
      <c r="IA1608" s="49"/>
      <c r="IB1608" s="62"/>
      <c r="IC1608" s="62"/>
      <c r="ID1608" s="62"/>
      <c r="IE1608" s="62"/>
      <c r="IF1608" s="62"/>
      <c r="IG1608" s="49"/>
      <c r="IH1608" s="49"/>
      <c r="II1608" s="62"/>
      <c r="IJ1608" s="62"/>
      <c r="IK1608" s="62"/>
      <c r="IL1608" s="49"/>
      <c r="IM1608" s="49"/>
      <c r="IN1608" s="49"/>
      <c r="IO1608" s="49"/>
      <c r="IP1608" s="49"/>
      <c r="IQ1608" s="49"/>
      <c r="IR1608" s="49"/>
      <c r="IS1608" s="49"/>
      <c r="IT1608" s="49"/>
      <c r="IU1608" s="49"/>
      <c r="IV1608" s="49"/>
      <c r="IW1608" s="49"/>
    </row>
    <row r="1609" spans="1:257">
      <c r="A1609"/>
      <c r="FT1609"/>
      <c r="FU1609"/>
      <c r="HA1609" s="49"/>
      <c r="HB1609" s="49"/>
      <c r="HC1609" s="6"/>
      <c r="HD1609" s="257"/>
      <c r="HE1609" s="100"/>
      <c r="HF1609" s="98"/>
      <c r="HH1609" s="105"/>
      <c r="HI1609" s="78"/>
      <c r="HJ1609" s="70"/>
      <c r="HK1609" s="49"/>
      <c r="HL1609" s="49"/>
      <c r="HM1609" s="49"/>
      <c r="HN1609" s="49"/>
      <c r="HO1609" s="49"/>
      <c r="HP1609" s="49"/>
      <c r="HQ1609" s="49"/>
      <c r="HR1609" s="49"/>
      <c r="HS1609" s="49"/>
      <c r="HT1609" s="49"/>
      <c r="HU1609" s="49"/>
      <c r="HV1609" s="49"/>
      <c r="HW1609" s="49"/>
      <c r="HX1609" s="49"/>
      <c r="HY1609" s="49"/>
      <c r="HZ1609" s="49"/>
      <c r="IA1609" s="49"/>
      <c r="IB1609" s="62"/>
      <c r="IC1609" s="62"/>
      <c r="ID1609" s="62"/>
      <c r="IE1609" s="62"/>
      <c r="IF1609" s="62"/>
      <c r="IG1609" s="49"/>
      <c r="IH1609" s="49"/>
      <c r="II1609" s="49"/>
      <c r="IJ1609" s="62"/>
      <c r="IK1609" s="62"/>
      <c r="IL1609" s="62"/>
      <c r="IM1609" s="62"/>
      <c r="IN1609" s="62"/>
      <c r="IO1609" s="62"/>
      <c r="IP1609" s="62"/>
      <c r="IQ1609" s="62"/>
      <c r="IR1609" s="62"/>
      <c r="IS1609" s="62"/>
      <c r="IT1609" s="62"/>
      <c r="IU1609" s="62"/>
      <c r="IV1609" s="62"/>
      <c r="IW1609" s="49"/>
    </row>
    <row r="1610" spans="1:257">
      <c r="A1610"/>
      <c r="FT1610"/>
      <c r="FU1610"/>
      <c r="HA1610" s="49"/>
      <c r="HB1610" s="49"/>
      <c r="HC1610" s="6"/>
      <c r="HD1610" s="257"/>
      <c r="HE1610" s="100"/>
      <c r="HF1610" s="98"/>
      <c r="HH1610" s="105"/>
      <c r="HI1610" s="78"/>
      <c r="HJ1610" s="70"/>
      <c r="HK1610" s="49"/>
      <c r="HL1610" s="49"/>
      <c r="HM1610" s="49"/>
      <c r="HN1610" s="49"/>
      <c r="HO1610" s="49"/>
      <c r="HP1610" s="49"/>
      <c r="HQ1610" s="49"/>
      <c r="HR1610" s="49"/>
      <c r="HS1610" s="49"/>
      <c r="HT1610" s="49"/>
      <c r="HU1610" s="49"/>
      <c r="HV1610" s="62"/>
      <c r="HW1610" s="62"/>
      <c r="HX1610" s="49"/>
      <c r="HY1610" s="49"/>
      <c r="HZ1610" s="49"/>
      <c r="IA1610" s="49"/>
      <c r="IB1610" s="49"/>
      <c r="IC1610" s="49"/>
      <c r="ID1610" s="49"/>
      <c r="IE1610" s="49"/>
      <c r="IF1610" s="49"/>
      <c r="IG1610" s="62"/>
      <c r="IH1610" s="62"/>
      <c r="II1610" s="49"/>
      <c r="IJ1610" s="49"/>
      <c r="IK1610" s="49"/>
      <c r="IL1610" s="62"/>
      <c r="IM1610" s="62"/>
      <c r="IN1610" s="62"/>
      <c r="IO1610" s="62"/>
      <c r="IP1610" s="62"/>
      <c r="IQ1610" s="62"/>
      <c r="IR1610" s="62"/>
      <c r="IS1610" s="62"/>
      <c r="IT1610" s="62"/>
      <c r="IU1610" s="62"/>
      <c r="IV1610" s="62"/>
      <c r="IW1610" s="62"/>
    </row>
    <row r="1611" spans="1:257">
      <c r="A1611"/>
      <c r="FT1611"/>
      <c r="FU1611"/>
      <c r="HA1611" s="49"/>
      <c r="HB1611" s="49"/>
      <c r="HC1611" s="6"/>
      <c r="HD1611" s="257"/>
      <c r="HE1611" s="100"/>
      <c r="HF1611" s="98"/>
      <c r="HH1611" s="105"/>
      <c r="HI1611" s="78"/>
      <c r="HJ1611" s="70"/>
      <c r="HK1611" s="49"/>
      <c r="HL1611" s="49"/>
      <c r="HM1611" s="49"/>
      <c r="HN1611" s="49"/>
      <c r="HO1611" s="49"/>
      <c r="HP1611" s="49"/>
      <c r="HQ1611" s="49"/>
      <c r="HR1611" s="49"/>
      <c r="HS1611" s="49"/>
      <c r="HT1611" s="49"/>
      <c r="HU1611" s="49"/>
      <c r="HV1611" s="62"/>
      <c r="HW1611" s="62"/>
      <c r="HX1611" s="62"/>
      <c r="HY1611" s="62"/>
      <c r="HZ1611" s="62"/>
      <c r="IA1611" s="49"/>
      <c r="IB1611" s="49"/>
      <c r="IC1611" s="49"/>
      <c r="ID1611" s="49"/>
      <c r="IE1611" s="49"/>
      <c r="IF1611" s="49"/>
      <c r="IG1611" s="62"/>
      <c r="IH1611" s="62"/>
      <c r="II1611" s="62"/>
      <c r="IJ1611" s="49"/>
      <c r="IK1611" s="49"/>
      <c r="IL1611" s="62"/>
      <c r="IM1611" s="62"/>
      <c r="IN1611" s="62"/>
      <c r="IO1611" s="62"/>
      <c r="IP1611" s="62"/>
      <c r="IQ1611" s="62"/>
      <c r="IR1611" s="62"/>
      <c r="IS1611" s="62"/>
      <c r="IT1611" s="62"/>
      <c r="IU1611" s="62"/>
      <c r="IV1611" s="62"/>
      <c r="IW1611" s="62"/>
    </row>
    <row r="1612" spans="1:257">
      <c r="A1612"/>
      <c r="FT1612"/>
      <c r="FU1612"/>
      <c r="HA1612" s="62"/>
      <c r="HB1612" s="62"/>
      <c r="HC1612" s="6"/>
      <c r="HD1612" s="257"/>
      <c r="HE1612" s="100"/>
      <c r="HF1612" s="98"/>
      <c r="HH1612" s="105"/>
      <c r="HI1612" s="78"/>
      <c r="HJ1612" s="73"/>
      <c r="HK1612" s="62"/>
      <c r="HL1612" s="62"/>
      <c r="HM1612" s="62"/>
      <c r="HN1612" s="62"/>
      <c r="HO1612" s="62"/>
      <c r="HP1612" s="62"/>
      <c r="HQ1612" s="62"/>
      <c r="HR1612" s="62"/>
      <c r="HS1612" s="62"/>
      <c r="HT1612" s="62"/>
      <c r="HU1612" s="62"/>
      <c r="HV1612" s="62"/>
      <c r="HW1612" s="62"/>
      <c r="HX1612" s="62"/>
      <c r="HY1612" s="62"/>
      <c r="HZ1612" s="62"/>
      <c r="IA1612" s="49"/>
      <c r="IB1612" s="49"/>
      <c r="IC1612" s="49"/>
      <c r="ID1612" s="49"/>
      <c r="IE1612" s="49"/>
      <c r="IF1612" s="49"/>
      <c r="IG1612" s="49"/>
      <c r="IH1612" s="49"/>
      <c r="II1612" s="62"/>
      <c r="IJ1612" s="62"/>
      <c r="IK1612" s="62"/>
      <c r="IL1612" s="62"/>
      <c r="IM1612" s="62"/>
      <c r="IN1612" s="62"/>
      <c r="IO1612" s="62"/>
      <c r="IP1612" s="62"/>
      <c r="IQ1612" s="62"/>
      <c r="IR1612" s="62"/>
      <c r="IS1612" s="62"/>
      <c r="IT1612" s="62"/>
      <c r="IU1612" s="62"/>
      <c r="IV1612" s="62"/>
      <c r="IW1612" s="62"/>
    </row>
    <row r="1613" spans="1:257">
      <c r="A1613"/>
      <c r="FT1613"/>
      <c r="FU1613"/>
      <c r="HA1613" s="62"/>
      <c r="HB1613" s="62"/>
      <c r="HC1613" s="6"/>
      <c r="HD1613" s="255"/>
      <c r="HE1613" s="101"/>
      <c r="HF1613" s="99"/>
      <c r="HH1613" s="106"/>
      <c r="HI1613" s="78"/>
      <c r="HJ1613" s="73"/>
      <c r="HK1613" s="62"/>
      <c r="HL1613" s="62"/>
      <c r="HM1613" s="62"/>
      <c r="HN1613" s="62"/>
      <c r="HO1613" s="62"/>
      <c r="HP1613" s="62"/>
      <c r="HQ1613" s="62"/>
      <c r="HR1613" s="62"/>
      <c r="HS1613" s="62"/>
      <c r="HT1613" s="62"/>
      <c r="HU1613" s="62"/>
      <c r="HV1613" s="49"/>
      <c r="HW1613" s="49"/>
      <c r="HX1613" s="62"/>
      <c r="HY1613" s="62"/>
      <c r="HZ1613" s="62"/>
      <c r="IA1613" s="49"/>
      <c r="IB1613" s="49"/>
      <c r="IC1613" s="49"/>
      <c r="ID1613" s="49"/>
      <c r="IE1613" s="49"/>
      <c r="IF1613" s="49"/>
      <c r="IG1613" s="49"/>
      <c r="IH1613" s="49"/>
      <c r="II1613" s="49"/>
      <c r="IJ1613" s="62"/>
      <c r="IK1613" s="62"/>
      <c r="IL1613" s="62"/>
      <c r="IM1613" s="62"/>
      <c r="IN1613" s="62"/>
      <c r="IO1613" s="62"/>
      <c r="IP1613" s="62"/>
      <c r="IQ1613" s="62"/>
      <c r="IR1613" s="62"/>
      <c r="IS1613" s="62"/>
      <c r="IT1613" s="62"/>
      <c r="IU1613" s="62"/>
      <c r="IV1613" s="62"/>
      <c r="IW1613" s="62"/>
    </row>
    <row r="1614" spans="1:257">
      <c r="A1614"/>
      <c r="FT1614"/>
      <c r="FU1614"/>
      <c r="HA1614" s="49"/>
      <c r="HB1614" s="49"/>
      <c r="HC1614" s="6"/>
      <c r="HD1614" s="257"/>
      <c r="HE1614" s="100"/>
      <c r="HF1614" s="98"/>
      <c r="HH1614" s="105"/>
      <c r="HI1614" s="78"/>
      <c r="HJ1614" s="70"/>
      <c r="HK1614" s="49"/>
      <c r="HL1614" s="49"/>
      <c r="HM1614" s="49"/>
      <c r="HN1614" s="49"/>
      <c r="HO1614" s="49"/>
      <c r="HP1614" s="49"/>
      <c r="HQ1614" s="49"/>
      <c r="HR1614" s="49"/>
      <c r="HS1614" s="49"/>
      <c r="HT1614" s="49"/>
      <c r="HU1614" s="49"/>
      <c r="HV1614" s="49"/>
      <c r="HW1614" s="49"/>
      <c r="HX1614" s="49"/>
      <c r="HY1614" s="49"/>
      <c r="HZ1614" s="49"/>
      <c r="IA1614" s="62"/>
      <c r="IB1614" s="49"/>
      <c r="IC1614" s="49"/>
      <c r="ID1614" s="49"/>
      <c r="IE1614" s="49"/>
      <c r="IF1614" s="49"/>
      <c r="IG1614" s="49"/>
      <c r="IH1614" s="49"/>
      <c r="II1614" s="49"/>
      <c r="IJ1614" s="49"/>
      <c r="IK1614" s="49"/>
      <c r="IL1614" s="49"/>
      <c r="IM1614" s="49"/>
      <c r="IN1614" s="49"/>
      <c r="IO1614" s="49"/>
      <c r="IP1614" s="49"/>
      <c r="IQ1614" s="49"/>
      <c r="IR1614" s="49"/>
      <c r="IS1614" s="49"/>
      <c r="IT1614" s="49"/>
      <c r="IU1614" s="49"/>
      <c r="IV1614" s="49"/>
      <c r="IW1614" s="49"/>
    </row>
    <row r="1615" spans="1:257">
      <c r="A1615"/>
      <c r="FT1615"/>
      <c r="FU1615"/>
      <c r="HA1615" s="49"/>
      <c r="HB1615" s="49"/>
      <c r="HC1615" s="6"/>
      <c r="HD1615" s="257"/>
      <c r="HE1615" s="100"/>
      <c r="HF1615" s="98"/>
      <c r="HH1615" s="105"/>
      <c r="HI1615" s="78"/>
      <c r="HJ1615" s="70"/>
      <c r="HK1615" s="49"/>
      <c r="HL1615" s="49"/>
      <c r="HM1615" s="49"/>
      <c r="HN1615" s="49"/>
      <c r="HO1615" s="49"/>
      <c r="HP1615" s="49"/>
      <c r="HQ1615" s="49"/>
      <c r="HR1615" s="49"/>
      <c r="HS1615" s="49"/>
      <c r="HT1615" s="49"/>
      <c r="HU1615" s="49"/>
      <c r="HV1615" s="49"/>
      <c r="HW1615" s="49"/>
      <c r="HX1615" s="49"/>
      <c r="HY1615" s="49"/>
      <c r="HZ1615" s="49"/>
      <c r="IA1615" s="62"/>
      <c r="IB1615" s="49"/>
      <c r="IC1615" s="49"/>
      <c r="ID1615" s="49"/>
      <c r="IE1615" s="49"/>
      <c r="IF1615" s="49"/>
      <c r="IG1615" s="49"/>
      <c r="IH1615" s="49"/>
      <c r="II1615" s="49"/>
      <c r="IJ1615" s="49"/>
      <c r="IK1615" s="49"/>
      <c r="IL1615" s="49"/>
      <c r="IM1615" s="49"/>
      <c r="IN1615" s="49"/>
      <c r="IO1615" s="49"/>
      <c r="IP1615" s="49"/>
      <c r="IQ1615" s="49"/>
      <c r="IR1615" s="49"/>
      <c r="IS1615" s="49"/>
      <c r="IT1615" s="49"/>
      <c r="IU1615" s="49"/>
      <c r="IV1615" s="49"/>
      <c r="IW1615" s="49"/>
    </row>
    <row r="1616" spans="1:257">
      <c r="A1616"/>
      <c r="FT1616"/>
      <c r="FU1616"/>
      <c r="HA1616" s="49"/>
      <c r="HB1616" s="49"/>
      <c r="HC1616" s="6"/>
      <c r="HD1616" s="257"/>
      <c r="HE1616" s="100"/>
      <c r="HF1616" s="98"/>
      <c r="HH1616" s="105"/>
      <c r="HI1616" s="78"/>
      <c r="HJ1616" s="70"/>
      <c r="HK1616" s="49"/>
      <c r="HL1616" s="49"/>
      <c r="HM1616" s="49"/>
      <c r="HN1616" s="49"/>
      <c r="HO1616" s="49"/>
      <c r="HP1616" s="49"/>
      <c r="HQ1616" s="49"/>
      <c r="HR1616" s="49"/>
      <c r="HS1616" s="49"/>
      <c r="HT1616" s="49"/>
      <c r="HU1616" s="49"/>
      <c r="HV1616" s="62"/>
      <c r="HW1616" s="62"/>
      <c r="HX1616" s="49"/>
      <c r="HY1616" s="49"/>
      <c r="HZ1616" s="49"/>
      <c r="IA1616" s="62"/>
      <c r="IB1616" s="62"/>
      <c r="IC1616" s="62"/>
      <c r="ID1616" s="62"/>
      <c r="IE1616" s="62"/>
      <c r="IF1616" s="62"/>
      <c r="IG1616" s="49"/>
      <c r="IH1616" s="49"/>
      <c r="II1616" s="49"/>
      <c r="IJ1616" s="49"/>
      <c r="IK1616" s="49"/>
      <c r="IL1616" s="49"/>
      <c r="IM1616" s="49"/>
      <c r="IN1616" s="49"/>
      <c r="IO1616" s="49"/>
      <c r="IP1616" s="49"/>
      <c r="IQ1616" s="49"/>
      <c r="IR1616" s="49"/>
      <c r="IS1616" s="49"/>
      <c r="IT1616" s="49"/>
      <c r="IU1616" s="49"/>
      <c r="IV1616" s="49"/>
      <c r="IW1616" s="49"/>
    </row>
    <row r="1617" spans="1:257">
      <c r="A1617"/>
      <c r="FT1617"/>
      <c r="FU1617"/>
      <c r="HA1617" s="49"/>
      <c r="HB1617" s="49"/>
      <c r="HC1617" s="6"/>
      <c r="HD1617" s="257"/>
      <c r="HE1617" s="100"/>
      <c r="HF1617" s="98"/>
      <c r="HH1617" s="105"/>
      <c r="HI1617" s="78"/>
      <c r="HJ1617" s="70"/>
      <c r="HK1617" s="49"/>
      <c r="HL1617" s="49"/>
      <c r="HM1617" s="49"/>
      <c r="HN1617" s="49"/>
      <c r="HO1617" s="49"/>
      <c r="HP1617" s="49"/>
      <c r="HQ1617" s="49"/>
      <c r="HR1617" s="49"/>
      <c r="HS1617" s="49"/>
      <c r="HT1617" s="49"/>
      <c r="HU1617" s="49"/>
      <c r="HV1617" s="62"/>
      <c r="HW1617" s="62"/>
      <c r="HX1617" s="62"/>
      <c r="HY1617" s="62"/>
      <c r="HZ1617" s="62"/>
      <c r="IA1617" s="49"/>
      <c r="IB1617" s="62"/>
      <c r="IC1617" s="62"/>
      <c r="ID1617" s="62"/>
      <c r="IE1617" s="62"/>
      <c r="IF1617" s="62"/>
      <c r="IG1617" s="49"/>
      <c r="IH1617" s="49"/>
      <c r="II1617" s="49"/>
      <c r="IJ1617" s="49"/>
      <c r="IK1617" s="49"/>
      <c r="IL1617" s="49"/>
      <c r="IM1617" s="49"/>
      <c r="IN1617" s="49"/>
      <c r="IO1617" s="49"/>
      <c r="IP1617" s="49"/>
      <c r="IQ1617" s="49"/>
      <c r="IR1617" s="49"/>
      <c r="IS1617" s="49"/>
      <c r="IT1617" s="49"/>
      <c r="IU1617" s="49"/>
      <c r="IV1617" s="49"/>
      <c r="IW1617" s="49"/>
    </row>
    <row r="1618" spans="1:257">
      <c r="A1618"/>
      <c r="FT1618"/>
      <c r="FU1618"/>
      <c r="HA1618" s="49"/>
      <c r="HB1618" s="49"/>
      <c r="HC1618" s="6"/>
      <c r="HD1618" s="257"/>
      <c r="HE1618" s="100"/>
      <c r="HF1618" s="98"/>
      <c r="HH1618" s="105"/>
      <c r="HI1618" s="78"/>
      <c r="HJ1618" s="70"/>
      <c r="HK1618" s="49"/>
      <c r="HL1618" s="49"/>
      <c r="HM1618" s="49"/>
      <c r="HN1618" s="49"/>
      <c r="HO1618" s="49"/>
      <c r="HP1618" s="49"/>
      <c r="HQ1618" s="49"/>
      <c r="HR1618" s="49"/>
      <c r="HS1618" s="49"/>
      <c r="HT1618" s="49"/>
      <c r="HU1618" s="49"/>
      <c r="HV1618" s="49"/>
      <c r="HW1618" s="49"/>
      <c r="HX1618" s="62"/>
      <c r="HY1618" s="62"/>
      <c r="HZ1618" s="62"/>
      <c r="IA1618" s="49"/>
      <c r="IB1618" s="62"/>
      <c r="IC1618" s="62"/>
      <c r="ID1618" s="62"/>
      <c r="IE1618" s="62"/>
      <c r="IF1618" s="62"/>
      <c r="IG1618" s="62"/>
      <c r="IH1618" s="62"/>
      <c r="II1618" s="49"/>
      <c r="IJ1618" s="49"/>
      <c r="IK1618" s="49"/>
      <c r="IL1618" s="49"/>
      <c r="IM1618" s="49"/>
      <c r="IN1618" s="49"/>
      <c r="IO1618" s="49"/>
      <c r="IP1618" s="49"/>
      <c r="IQ1618" s="49"/>
      <c r="IR1618" s="49"/>
      <c r="IS1618" s="49"/>
      <c r="IT1618" s="49"/>
      <c r="IU1618" s="49"/>
      <c r="IV1618" s="49"/>
      <c r="IW1618" s="49"/>
    </row>
    <row r="1619" spans="1:257">
      <c r="A1619"/>
      <c r="FT1619"/>
      <c r="FU1619"/>
      <c r="HA1619" s="49"/>
      <c r="HB1619" s="49"/>
      <c r="HC1619" s="6"/>
      <c r="HD1619" s="257"/>
      <c r="HE1619" s="100"/>
      <c r="HF1619" s="98"/>
      <c r="HH1619" s="105"/>
      <c r="HI1619" s="78"/>
      <c r="HJ1619" s="70"/>
      <c r="HK1619" s="49"/>
      <c r="HL1619" s="49"/>
      <c r="HM1619" s="49"/>
      <c r="HN1619" s="49"/>
      <c r="HO1619" s="49"/>
      <c r="HP1619" s="49"/>
      <c r="HQ1619" s="49"/>
      <c r="HR1619" s="49"/>
      <c r="HS1619" s="49"/>
      <c r="HT1619" s="49"/>
      <c r="HU1619" s="49"/>
      <c r="HV1619" s="49"/>
      <c r="HW1619" s="49"/>
      <c r="HX1619" s="49"/>
      <c r="HY1619" s="49"/>
      <c r="HZ1619" s="49"/>
      <c r="IA1619" s="49"/>
      <c r="IB1619" s="49"/>
      <c r="IC1619" s="49"/>
      <c r="ID1619" s="49"/>
      <c r="IE1619" s="49"/>
      <c r="IF1619" s="49"/>
      <c r="IG1619" s="62"/>
      <c r="IH1619" s="62"/>
      <c r="II1619" s="49"/>
      <c r="IJ1619" s="49"/>
      <c r="IK1619" s="49"/>
      <c r="IL1619" s="49"/>
      <c r="IM1619" s="49"/>
      <c r="IN1619" s="49"/>
      <c r="IO1619" s="49"/>
      <c r="IP1619" s="49"/>
      <c r="IQ1619" s="49"/>
      <c r="IR1619" s="49"/>
      <c r="IS1619" s="49"/>
      <c r="IT1619" s="49"/>
      <c r="IU1619" s="49"/>
      <c r="IV1619" s="49"/>
      <c r="IW1619" s="49"/>
    </row>
    <row r="1620" spans="1:257">
      <c r="A1620"/>
      <c r="FT1620"/>
      <c r="FU1620"/>
      <c r="HA1620" s="62"/>
      <c r="HB1620" s="62"/>
      <c r="HC1620" s="6"/>
      <c r="HD1620" s="257"/>
      <c r="HE1620" s="100"/>
      <c r="HF1620" s="98"/>
      <c r="HH1620" s="105"/>
      <c r="HI1620" s="78"/>
      <c r="HJ1620" s="73"/>
      <c r="HK1620" s="62"/>
      <c r="HL1620" s="62"/>
      <c r="HM1620" s="62"/>
      <c r="HN1620" s="62"/>
      <c r="HO1620" s="62"/>
      <c r="HP1620" s="62"/>
      <c r="HQ1620" s="62"/>
      <c r="HR1620" s="62"/>
      <c r="HS1620" s="62"/>
      <c r="HT1620" s="62"/>
      <c r="HU1620" s="62"/>
      <c r="HV1620" s="49"/>
      <c r="HW1620" s="49"/>
      <c r="HX1620" s="49"/>
      <c r="HY1620" s="49"/>
      <c r="HZ1620" s="49"/>
      <c r="IA1620" s="62"/>
      <c r="IB1620" s="49"/>
      <c r="IC1620" s="49"/>
      <c r="ID1620" s="49"/>
      <c r="IE1620" s="49"/>
      <c r="IF1620" s="49"/>
      <c r="IG1620" s="62"/>
      <c r="IH1620" s="62"/>
      <c r="II1620" s="62"/>
      <c r="IJ1620" s="49"/>
      <c r="IK1620" s="49"/>
      <c r="IL1620" s="49"/>
      <c r="IM1620" s="49"/>
      <c r="IN1620" s="49"/>
      <c r="IO1620" s="49"/>
      <c r="IP1620" s="49"/>
      <c r="IQ1620" s="49"/>
      <c r="IR1620" s="49"/>
      <c r="IS1620" s="49"/>
      <c r="IT1620" s="49"/>
      <c r="IU1620" s="49"/>
      <c r="IV1620" s="49"/>
      <c r="IW1620" s="49"/>
    </row>
    <row r="1621" spans="1:257">
      <c r="A1621"/>
      <c r="FT1621"/>
      <c r="FU1621"/>
      <c r="HA1621" s="62"/>
      <c r="HB1621" s="62"/>
      <c r="HC1621" s="6"/>
      <c r="HD1621" s="257"/>
      <c r="HE1621" s="100"/>
      <c r="HF1621" s="98"/>
      <c r="HH1621" s="105"/>
      <c r="HI1621" s="78"/>
      <c r="HJ1621" s="73"/>
      <c r="HK1621" s="62"/>
      <c r="HL1621" s="62"/>
      <c r="HM1621" s="62"/>
      <c r="HN1621" s="62"/>
      <c r="HO1621" s="62"/>
      <c r="HP1621" s="62"/>
      <c r="HQ1621" s="62"/>
      <c r="HR1621" s="62"/>
      <c r="HS1621" s="62"/>
      <c r="HT1621" s="62"/>
      <c r="HU1621" s="62"/>
      <c r="HV1621" s="49"/>
      <c r="HW1621" s="49"/>
      <c r="HX1621" s="49"/>
      <c r="HY1621" s="49"/>
      <c r="HZ1621" s="49"/>
      <c r="IA1621" s="62"/>
      <c r="IB1621" s="49"/>
      <c r="IC1621" s="49"/>
      <c r="ID1621" s="49"/>
      <c r="IE1621" s="49"/>
      <c r="IF1621" s="49"/>
      <c r="IG1621" s="49"/>
      <c r="IH1621" s="49"/>
      <c r="II1621" s="62"/>
      <c r="IJ1621" s="62"/>
      <c r="IK1621" s="62"/>
      <c r="IL1621" s="49"/>
      <c r="IM1621" s="49"/>
      <c r="IN1621" s="49"/>
      <c r="IO1621" s="49"/>
      <c r="IP1621" s="49"/>
      <c r="IQ1621" s="49"/>
      <c r="IR1621" s="49"/>
      <c r="IS1621" s="49"/>
      <c r="IT1621" s="49"/>
      <c r="IU1621" s="49"/>
      <c r="IV1621" s="49"/>
      <c r="IW1621" s="49"/>
    </row>
    <row r="1622" spans="1:257">
      <c r="A1622"/>
      <c r="FT1622"/>
      <c r="FU1622"/>
      <c r="HA1622" s="62"/>
      <c r="HB1622" s="62"/>
      <c r="HC1622" s="6"/>
      <c r="HD1622" s="257"/>
      <c r="HE1622" s="100"/>
      <c r="HF1622" s="98"/>
      <c r="HH1622" s="105"/>
      <c r="HI1622" s="78"/>
      <c r="HJ1622" s="73"/>
      <c r="HK1622" s="62"/>
      <c r="HL1622" s="62"/>
      <c r="HM1622" s="62"/>
      <c r="HN1622" s="62"/>
      <c r="HO1622" s="62"/>
      <c r="HP1622" s="62"/>
      <c r="HQ1622" s="62"/>
      <c r="HR1622" s="62"/>
      <c r="HS1622" s="62"/>
      <c r="HT1622" s="62"/>
      <c r="HU1622" s="62"/>
      <c r="HV1622" s="49"/>
      <c r="HW1622" s="49"/>
      <c r="HX1622" s="49"/>
      <c r="HY1622" s="49"/>
      <c r="HZ1622" s="49"/>
      <c r="IA1622" s="49"/>
      <c r="IB1622" s="62"/>
      <c r="IC1622" s="62"/>
      <c r="ID1622" s="62"/>
      <c r="IE1622" s="62"/>
      <c r="IF1622" s="62"/>
      <c r="IG1622" s="49"/>
      <c r="IH1622" s="49"/>
      <c r="II1622" s="62"/>
      <c r="IJ1622" s="62"/>
      <c r="IK1622" s="62"/>
      <c r="IL1622" s="49"/>
      <c r="IM1622" s="49"/>
      <c r="IN1622" s="49"/>
      <c r="IO1622" s="49"/>
      <c r="IP1622" s="49"/>
      <c r="IQ1622" s="49"/>
      <c r="IR1622" s="49"/>
      <c r="IS1622" s="49"/>
      <c r="IT1622" s="49"/>
      <c r="IU1622" s="49"/>
      <c r="IV1622" s="49"/>
      <c r="IW1622" s="49"/>
    </row>
    <row r="1623" spans="1:257">
      <c r="A1623"/>
      <c r="FT1623"/>
      <c r="FU1623"/>
      <c r="HA1623" s="49"/>
      <c r="HB1623" s="49"/>
      <c r="HC1623" s="6"/>
      <c r="HD1623" s="257"/>
      <c r="HE1623" s="100"/>
      <c r="HF1623" s="98"/>
      <c r="HH1623" s="105"/>
      <c r="HI1623" s="78"/>
      <c r="HJ1623" s="70"/>
      <c r="HK1623" s="49"/>
      <c r="HL1623" s="49"/>
      <c r="HM1623" s="49"/>
      <c r="HN1623" s="49"/>
      <c r="HO1623" s="49"/>
      <c r="HP1623" s="49"/>
      <c r="HQ1623" s="49"/>
      <c r="HR1623" s="49"/>
      <c r="HS1623" s="49"/>
      <c r="HT1623" s="49"/>
      <c r="HU1623" s="49"/>
      <c r="HV1623" s="49"/>
      <c r="HW1623" s="49"/>
      <c r="HX1623" s="49"/>
      <c r="HY1623" s="49"/>
      <c r="HZ1623" s="49"/>
      <c r="IA1623" s="49"/>
      <c r="IB1623" s="62"/>
      <c r="IC1623" s="62"/>
      <c r="ID1623" s="62"/>
      <c r="IE1623" s="62"/>
      <c r="IF1623" s="62"/>
      <c r="IG1623" s="49"/>
      <c r="IH1623" s="49"/>
      <c r="II1623" s="49"/>
      <c r="IJ1623" s="62"/>
      <c r="IK1623" s="62"/>
      <c r="IL1623" s="62"/>
      <c r="IM1623" s="62"/>
      <c r="IN1623" s="62"/>
      <c r="IO1623" s="62"/>
      <c r="IP1623" s="62"/>
      <c r="IQ1623" s="62"/>
      <c r="IR1623" s="62"/>
      <c r="IS1623" s="62"/>
      <c r="IT1623" s="62"/>
      <c r="IU1623" s="62"/>
      <c r="IV1623" s="62"/>
      <c r="IW1623" s="49"/>
    </row>
    <row r="1624" spans="1:257">
      <c r="A1624"/>
      <c r="FT1624"/>
      <c r="FU1624"/>
      <c r="HA1624" s="49"/>
      <c r="HB1624" s="49"/>
      <c r="HC1624" s="6"/>
      <c r="HD1624" s="257"/>
      <c r="HE1624" s="100"/>
      <c r="HF1624" s="98"/>
      <c r="HH1624" s="105"/>
      <c r="HI1624" s="78"/>
      <c r="HJ1624" s="70"/>
      <c r="HK1624" s="49"/>
      <c r="HL1624" s="49"/>
      <c r="HM1624" s="49"/>
      <c r="HN1624" s="49"/>
      <c r="HO1624" s="49"/>
      <c r="HP1624" s="49"/>
      <c r="HQ1624" s="49"/>
      <c r="HR1624" s="49"/>
      <c r="HS1624" s="49"/>
      <c r="HT1624" s="49"/>
      <c r="HU1624" s="49"/>
      <c r="HV1624" s="62"/>
      <c r="HW1624" s="62"/>
      <c r="HX1624" s="49"/>
      <c r="HY1624" s="49"/>
      <c r="HZ1624" s="49"/>
      <c r="IA1624" s="49"/>
      <c r="IB1624" s="49"/>
      <c r="IC1624" s="49"/>
      <c r="ID1624" s="49"/>
      <c r="IE1624" s="49"/>
      <c r="IF1624" s="49"/>
      <c r="IG1624" s="62"/>
      <c r="IH1624" s="62"/>
      <c r="II1624" s="49"/>
      <c r="IJ1624" s="49"/>
      <c r="IK1624" s="49"/>
      <c r="IL1624" s="62"/>
      <c r="IM1624" s="62"/>
      <c r="IN1624" s="62"/>
      <c r="IO1624" s="62"/>
      <c r="IP1624" s="62"/>
      <c r="IQ1624" s="62"/>
      <c r="IR1624" s="62"/>
      <c r="IS1624" s="62"/>
      <c r="IT1624" s="62"/>
      <c r="IU1624" s="62"/>
      <c r="IV1624" s="62"/>
      <c r="IW1624" s="62"/>
    </row>
    <row r="1625" spans="1:257">
      <c r="A1625"/>
      <c r="FT1625"/>
      <c r="FU1625"/>
      <c r="HA1625" s="49"/>
      <c r="HB1625" s="49"/>
      <c r="HC1625" s="6"/>
      <c r="HD1625" s="257"/>
      <c r="HE1625" s="100"/>
      <c r="HF1625" s="98"/>
      <c r="HH1625" s="105"/>
      <c r="HI1625" s="78"/>
      <c r="HJ1625" s="70"/>
      <c r="HK1625" s="49"/>
      <c r="HL1625" s="49"/>
      <c r="HM1625" s="49"/>
      <c r="HN1625" s="49"/>
      <c r="HO1625" s="49"/>
      <c r="HP1625" s="49"/>
      <c r="HQ1625" s="49"/>
      <c r="HR1625" s="49"/>
      <c r="HS1625" s="49"/>
      <c r="HT1625" s="49"/>
      <c r="HU1625" s="49"/>
      <c r="HV1625" s="62"/>
      <c r="HW1625" s="62"/>
      <c r="HX1625" s="62"/>
      <c r="HY1625" s="62"/>
      <c r="HZ1625" s="62"/>
      <c r="IA1625" s="49"/>
      <c r="IB1625" s="49"/>
      <c r="IC1625" s="49"/>
      <c r="ID1625" s="49"/>
      <c r="IE1625" s="49"/>
      <c r="IF1625" s="49"/>
      <c r="IG1625" s="62"/>
      <c r="IH1625" s="62"/>
      <c r="II1625" s="62"/>
      <c r="IJ1625" s="49"/>
      <c r="IK1625" s="49"/>
      <c r="IL1625" s="62"/>
      <c r="IM1625" s="62"/>
      <c r="IN1625" s="62"/>
      <c r="IO1625" s="62"/>
      <c r="IP1625" s="62"/>
      <c r="IQ1625" s="62"/>
      <c r="IR1625" s="62"/>
      <c r="IS1625" s="62"/>
      <c r="IT1625" s="62"/>
      <c r="IU1625" s="62"/>
      <c r="IV1625" s="62"/>
      <c r="IW1625" s="62"/>
    </row>
    <row r="1626" spans="1:257">
      <c r="A1626"/>
      <c r="FT1626"/>
      <c r="FU1626"/>
      <c r="HA1626" s="62"/>
      <c r="HB1626" s="62"/>
      <c r="HC1626" s="6"/>
      <c r="HD1626" s="257"/>
      <c r="HE1626" s="100"/>
      <c r="HF1626" s="98"/>
      <c r="HH1626" s="105"/>
      <c r="HI1626" s="78"/>
      <c r="HJ1626" s="73"/>
      <c r="HK1626" s="62"/>
      <c r="HL1626" s="62"/>
      <c r="HM1626" s="62"/>
      <c r="HN1626" s="62"/>
      <c r="HO1626" s="62"/>
      <c r="HP1626" s="62"/>
      <c r="HQ1626" s="62"/>
      <c r="HR1626" s="62"/>
      <c r="HS1626" s="62"/>
      <c r="HT1626" s="62"/>
      <c r="HU1626" s="62"/>
      <c r="HV1626" s="62"/>
      <c r="HW1626" s="62"/>
      <c r="HX1626" s="62"/>
      <c r="HY1626" s="62"/>
      <c r="HZ1626" s="62"/>
      <c r="IA1626" s="49"/>
      <c r="IB1626" s="49"/>
      <c r="IC1626" s="49"/>
      <c r="ID1626" s="49"/>
      <c r="IE1626" s="49"/>
      <c r="IF1626" s="49"/>
      <c r="IG1626" s="49"/>
      <c r="IH1626" s="49"/>
      <c r="II1626" s="62"/>
      <c r="IJ1626" s="62"/>
      <c r="IK1626" s="62"/>
      <c r="IL1626" s="62"/>
      <c r="IM1626" s="62"/>
      <c r="IN1626" s="62"/>
      <c r="IO1626" s="62"/>
      <c r="IP1626" s="62"/>
      <c r="IQ1626" s="62"/>
      <c r="IR1626" s="62"/>
      <c r="IS1626" s="62"/>
      <c r="IT1626" s="62"/>
      <c r="IU1626" s="62"/>
      <c r="IV1626" s="62"/>
      <c r="IW1626" s="62"/>
    </row>
    <row r="1627" spans="1:257">
      <c r="A1627"/>
      <c r="FT1627"/>
      <c r="FU1627"/>
      <c r="HA1627" s="62"/>
      <c r="HB1627" s="62"/>
      <c r="HC1627" s="6"/>
      <c r="HD1627" s="255"/>
      <c r="HE1627" s="101"/>
      <c r="HF1627" s="99"/>
      <c r="HH1627" s="106"/>
      <c r="HI1627" s="78"/>
      <c r="HJ1627" s="73"/>
      <c r="HK1627" s="62"/>
      <c r="HL1627" s="62"/>
      <c r="HM1627" s="62"/>
      <c r="HN1627" s="62"/>
      <c r="HO1627" s="62"/>
      <c r="HP1627" s="62"/>
      <c r="HQ1627" s="62"/>
      <c r="HR1627" s="62"/>
      <c r="HS1627" s="62"/>
      <c r="HT1627" s="62"/>
      <c r="HU1627" s="62"/>
      <c r="HV1627" s="49"/>
      <c r="HW1627" s="49"/>
      <c r="HX1627" s="62"/>
      <c r="HY1627" s="62"/>
      <c r="HZ1627" s="62"/>
      <c r="IA1627" s="49"/>
      <c r="IB1627" s="49"/>
      <c r="IC1627" s="49"/>
      <c r="ID1627" s="49"/>
      <c r="IE1627" s="49"/>
      <c r="IF1627" s="49"/>
      <c r="IG1627" s="49"/>
      <c r="IH1627" s="49"/>
      <c r="II1627" s="49"/>
      <c r="IJ1627" s="62"/>
      <c r="IK1627" s="62"/>
      <c r="IL1627" s="62"/>
      <c r="IM1627" s="62"/>
      <c r="IN1627" s="62"/>
      <c r="IO1627" s="62"/>
      <c r="IP1627" s="62"/>
      <c r="IQ1627" s="62"/>
      <c r="IR1627" s="62"/>
      <c r="IS1627" s="62"/>
      <c r="IT1627" s="62"/>
      <c r="IU1627" s="62"/>
      <c r="IV1627" s="62"/>
      <c r="IW1627" s="62"/>
    </row>
    <row r="1628" spans="1:257">
      <c r="A1628"/>
      <c r="FT1628"/>
      <c r="FU1628"/>
      <c r="HA1628" s="49"/>
      <c r="HB1628" s="49"/>
      <c r="HC1628" s="6"/>
      <c r="HD1628" s="257"/>
      <c r="HE1628" s="100"/>
      <c r="HF1628" s="98"/>
      <c r="HH1628" s="105"/>
      <c r="HI1628" s="78"/>
      <c r="HJ1628" s="70"/>
      <c r="HK1628" s="49"/>
      <c r="HL1628" s="49"/>
      <c r="HM1628" s="49"/>
      <c r="HN1628" s="49"/>
      <c r="HO1628" s="49"/>
      <c r="HP1628" s="49"/>
      <c r="HQ1628" s="49"/>
      <c r="HR1628" s="49"/>
      <c r="HS1628" s="49"/>
      <c r="HT1628" s="49"/>
      <c r="HU1628" s="49"/>
      <c r="HV1628" s="49"/>
      <c r="HW1628" s="49"/>
      <c r="HX1628" s="49"/>
      <c r="HY1628" s="49"/>
      <c r="HZ1628" s="49"/>
      <c r="IA1628" s="62"/>
      <c r="IB1628" s="49"/>
      <c r="IC1628" s="49"/>
      <c r="ID1628" s="49"/>
      <c r="IE1628" s="49"/>
      <c r="IF1628" s="49"/>
      <c r="IG1628" s="49"/>
      <c r="IH1628" s="49"/>
      <c r="II1628" s="49"/>
      <c r="IJ1628" s="49"/>
      <c r="IK1628" s="49"/>
      <c r="IL1628" s="49"/>
      <c r="IM1628" s="49"/>
      <c r="IN1628" s="49"/>
      <c r="IO1628" s="49"/>
      <c r="IP1628" s="49"/>
      <c r="IQ1628" s="49"/>
      <c r="IR1628" s="49"/>
      <c r="IS1628" s="49"/>
      <c r="IT1628" s="49"/>
      <c r="IU1628" s="49"/>
      <c r="IV1628" s="49"/>
      <c r="IW1628" s="49"/>
    </row>
    <row r="1629" spans="1:257">
      <c r="A1629"/>
      <c r="FT1629"/>
      <c r="FU1629"/>
      <c r="HA1629" s="49"/>
      <c r="HB1629" s="49"/>
      <c r="HC1629" s="6"/>
      <c r="HD1629" s="257"/>
      <c r="HE1629" s="100"/>
      <c r="HF1629" s="98"/>
      <c r="HH1629" s="105"/>
      <c r="HI1629" s="78"/>
      <c r="HJ1629" s="70"/>
      <c r="HK1629" s="49"/>
      <c r="HL1629" s="49"/>
      <c r="HM1629" s="49"/>
      <c r="HN1629" s="49"/>
      <c r="HO1629" s="49"/>
      <c r="HP1629" s="49"/>
      <c r="HQ1629" s="49"/>
      <c r="HR1629" s="49"/>
      <c r="HS1629" s="49"/>
      <c r="HT1629" s="49"/>
      <c r="HU1629" s="49"/>
      <c r="HV1629" s="49"/>
      <c r="HW1629" s="49"/>
      <c r="HX1629" s="49"/>
      <c r="HY1629" s="49"/>
      <c r="HZ1629" s="49"/>
      <c r="IA1629" s="62"/>
      <c r="IB1629" s="49"/>
      <c r="IC1629" s="49"/>
      <c r="ID1629" s="49"/>
      <c r="IE1629" s="49"/>
      <c r="IF1629" s="49"/>
      <c r="IG1629" s="49"/>
      <c r="IH1629" s="49"/>
      <c r="II1629" s="49"/>
      <c r="IJ1629" s="49"/>
      <c r="IK1629" s="49"/>
      <c r="IL1629" s="49"/>
      <c r="IM1629" s="49"/>
      <c r="IN1629" s="49"/>
      <c r="IO1629" s="49"/>
      <c r="IP1629" s="49"/>
      <c r="IQ1629" s="49"/>
      <c r="IR1629" s="49"/>
      <c r="IS1629" s="49"/>
      <c r="IT1629" s="49"/>
      <c r="IU1629" s="49"/>
      <c r="IV1629" s="49"/>
      <c r="IW1629" s="49"/>
    </row>
    <row r="1630" spans="1:257">
      <c r="A1630"/>
      <c r="FT1630"/>
      <c r="FU1630"/>
      <c r="HA1630" s="49"/>
      <c r="HB1630" s="49"/>
      <c r="HC1630" s="6"/>
      <c r="HD1630" s="257"/>
      <c r="HE1630" s="100"/>
      <c r="HF1630" s="98"/>
      <c r="HH1630" s="105"/>
      <c r="HI1630" s="78"/>
      <c r="HJ1630" s="70"/>
      <c r="HK1630" s="49"/>
      <c r="HL1630" s="49"/>
      <c r="HM1630" s="49"/>
      <c r="HN1630" s="49"/>
      <c r="HO1630" s="49"/>
      <c r="HP1630" s="49"/>
      <c r="HQ1630" s="49"/>
      <c r="HR1630" s="49"/>
      <c r="HS1630" s="49"/>
      <c r="HT1630" s="49"/>
      <c r="HU1630" s="49"/>
      <c r="HV1630" s="62"/>
      <c r="HW1630" s="62"/>
      <c r="HX1630" s="49"/>
      <c r="HY1630" s="49"/>
      <c r="HZ1630" s="49"/>
      <c r="IA1630" s="62"/>
      <c r="IB1630" s="62"/>
      <c r="IC1630" s="62"/>
      <c r="ID1630" s="62"/>
      <c r="IE1630" s="62"/>
      <c r="IF1630" s="62"/>
      <c r="IG1630" s="49"/>
      <c r="IH1630" s="49"/>
      <c r="II1630" s="49"/>
      <c r="IJ1630" s="49"/>
      <c r="IK1630" s="49"/>
      <c r="IL1630" s="49"/>
      <c r="IM1630" s="49"/>
      <c r="IN1630" s="49"/>
      <c r="IO1630" s="49"/>
      <c r="IP1630" s="49"/>
      <c r="IQ1630" s="49"/>
      <c r="IR1630" s="49"/>
      <c r="IS1630" s="49"/>
      <c r="IT1630" s="49"/>
      <c r="IU1630" s="49"/>
      <c r="IV1630" s="49"/>
      <c r="IW1630" s="49"/>
    </row>
    <row r="1631" spans="1:257">
      <c r="A1631"/>
      <c r="FT1631"/>
      <c r="FU1631"/>
      <c r="HA1631" s="49"/>
      <c r="HB1631" s="49"/>
      <c r="HC1631" s="6"/>
      <c r="HD1631" s="257"/>
      <c r="HE1631" s="100"/>
      <c r="HF1631" s="98"/>
      <c r="HH1631" s="105"/>
      <c r="HI1631" s="78"/>
      <c r="HJ1631" s="70"/>
      <c r="HK1631" s="49"/>
      <c r="HL1631" s="49"/>
      <c r="HM1631" s="49"/>
      <c r="HN1631" s="49"/>
      <c r="HO1631" s="49"/>
      <c r="HP1631" s="49"/>
      <c r="HQ1631" s="49"/>
      <c r="HR1631" s="49"/>
      <c r="HS1631" s="49"/>
      <c r="HT1631" s="49"/>
      <c r="HU1631" s="49"/>
      <c r="HV1631" s="62"/>
      <c r="HW1631" s="62"/>
      <c r="HX1631" s="62"/>
      <c r="HY1631" s="62"/>
      <c r="HZ1631" s="62"/>
      <c r="IA1631" s="49"/>
      <c r="IB1631" s="62"/>
      <c r="IC1631" s="62"/>
      <c r="ID1631" s="62"/>
      <c r="IE1631" s="62"/>
      <c r="IF1631" s="62"/>
      <c r="IG1631" s="49"/>
      <c r="IH1631" s="49"/>
      <c r="II1631" s="49"/>
      <c r="IJ1631" s="49"/>
      <c r="IK1631" s="49"/>
      <c r="IL1631" s="49"/>
      <c r="IM1631" s="49"/>
      <c r="IN1631" s="49"/>
      <c r="IO1631" s="49"/>
      <c r="IP1631" s="49"/>
      <c r="IQ1631" s="49"/>
      <c r="IR1631" s="49"/>
      <c r="IS1631" s="49"/>
      <c r="IT1631" s="49"/>
      <c r="IU1631" s="49"/>
      <c r="IV1631" s="49"/>
      <c r="IW1631" s="49"/>
    </row>
    <row r="1632" spans="1:257">
      <c r="A1632"/>
      <c r="FT1632"/>
      <c r="FU1632"/>
      <c r="HA1632" s="49"/>
      <c r="HB1632" s="49"/>
      <c r="HC1632" s="6"/>
      <c r="HD1632" s="257"/>
      <c r="HE1632" s="100"/>
      <c r="HF1632" s="98"/>
      <c r="HH1632" s="105"/>
      <c r="HI1632" s="78"/>
      <c r="HJ1632" s="70"/>
      <c r="HK1632" s="49"/>
      <c r="HL1632" s="49"/>
      <c r="HM1632" s="49"/>
      <c r="HN1632" s="49"/>
      <c r="HO1632" s="49"/>
      <c r="HP1632" s="49"/>
      <c r="HQ1632" s="49"/>
      <c r="HR1632" s="49"/>
      <c r="HS1632" s="49"/>
      <c r="HT1632" s="49"/>
      <c r="HU1632" s="49"/>
      <c r="HV1632" s="49"/>
      <c r="HW1632" s="49"/>
      <c r="HX1632" s="62"/>
      <c r="HY1632" s="62"/>
      <c r="HZ1632" s="62"/>
      <c r="IA1632" s="49"/>
      <c r="IB1632" s="62"/>
      <c r="IC1632" s="62"/>
      <c r="ID1632" s="62"/>
      <c r="IE1632" s="62"/>
      <c r="IF1632" s="62"/>
      <c r="IG1632" s="62"/>
      <c r="IH1632" s="62"/>
      <c r="II1632" s="49"/>
      <c r="IJ1632" s="49"/>
      <c r="IK1632" s="49"/>
      <c r="IL1632" s="49"/>
      <c r="IM1632" s="49"/>
      <c r="IN1632" s="49"/>
      <c r="IO1632" s="49"/>
      <c r="IP1632" s="49"/>
      <c r="IQ1632" s="49"/>
      <c r="IR1632" s="49"/>
      <c r="IS1632" s="49"/>
      <c r="IT1632" s="49"/>
      <c r="IU1632" s="49"/>
      <c r="IV1632" s="49"/>
      <c r="IW1632" s="49"/>
    </row>
    <row r="1633" spans="1:257">
      <c r="A1633"/>
      <c r="FT1633"/>
      <c r="FU1633"/>
      <c r="HA1633" s="49"/>
      <c r="HB1633" s="49"/>
      <c r="HC1633" s="6"/>
      <c r="HD1633" s="257"/>
      <c r="HE1633" s="100"/>
      <c r="HF1633" s="98"/>
      <c r="HH1633" s="105"/>
      <c r="HI1633" s="78"/>
      <c r="HJ1633" s="70"/>
      <c r="HK1633" s="49"/>
      <c r="HL1633" s="49"/>
      <c r="HM1633" s="49"/>
      <c r="HN1633" s="49"/>
      <c r="HO1633" s="49"/>
      <c r="HP1633" s="49"/>
      <c r="HQ1633" s="49"/>
      <c r="HR1633" s="49"/>
      <c r="HS1633" s="49"/>
      <c r="HT1633" s="49"/>
      <c r="HU1633" s="49"/>
      <c r="HV1633" s="49"/>
      <c r="HW1633" s="49"/>
      <c r="HX1633" s="49"/>
      <c r="HY1633" s="49"/>
      <c r="HZ1633" s="49"/>
      <c r="IA1633" s="49"/>
      <c r="IB1633" s="49"/>
      <c r="IC1633" s="49"/>
      <c r="ID1633" s="49"/>
      <c r="IE1633" s="49"/>
      <c r="IF1633" s="49"/>
      <c r="IG1633" s="62"/>
      <c r="IH1633" s="62"/>
      <c r="II1633" s="49"/>
      <c r="IJ1633" s="49"/>
      <c r="IK1633" s="49"/>
      <c r="IL1633" s="49"/>
      <c r="IM1633" s="49"/>
      <c r="IN1633" s="49"/>
      <c r="IO1633" s="49"/>
      <c r="IP1633" s="49"/>
      <c r="IQ1633" s="49"/>
      <c r="IR1633" s="49"/>
      <c r="IS1633" s="49"/>
      <c r="IT1633" s="49"/>
      <c r="IU1633" s="49"/>
      <c r="IV1633" s="49"/>
      <c r="IW1633" s="49"/>
    </row>
    <row r="1634" spans="1:257">
      <c r="A1634"/>
      <c r="FT1634"/>
      <c r="FU1634"/>
      <c r="HA1634" s="62"/>
      <c r="HB1634" s="62"/>
      <c r="HC1634" s="6"/>
      <c r="HD1634" s="257"/>
      <c r="HE1634" s="100"/>
      <c r="HF1634" s="98"/>
      <c r="HH1634" s="105"/>
      <c r="HI1634" s="78"/>
      <c r="HJ1634" s="73"/>
      <c r="HK1634" s="62"/>
      <c r="HL1634" s="62"/>
      <c r="HM1634" s="62"/>
      <c r="HN1634" s="62"/>
      <c r="HO1634" s="62"/>
      <c r="HP1634" s="62"/>
      <c r="HQ1634" s="62"/>
      <c r="HR1634" s="62"/>
      <c r="HS1634" s="62"/>
      <c r="HT1634" s="62"/>
      <c r="HU1634" s="62"/>
      <c r="HV1634" s="49"/>
      <c r="HW1634" s="49"/>
      <c r="HX1634" s="49"/>
      <c r="HY1634" s="49"/>
      <c r="HZ1634" s="49"/>
      <c r="IA1634" s="62"/>
      <c r="IB1634" s="49"/>
      <c r="IC1634" s="49"/>
      <c r="ID1634" s="49"/>
      <c r="IE1634" s="49"/>
      <c r="IF1634" s="49"/>
      <c r="IG1634" s="62"/>
      <c r="IH1634" s="62"/>
      <c r="II1634" s="62"/>
      <c r="IJ1634" s="49"/>
      <c r="IK1634" s="49"/>
      <c r="IL1634" s="49"/>
      <c r="IM1634" s="49"/>
      <c r="IN1634" s="49"/>
      <c r="IO1634" s="49"/>
      <c r="IP1634" s="49"/>
      <c r="IQ1634" s="49"/>
      <c r="IR1634" s="49"/>
      <c r="IS1634" s="49"/>
      <c r="IT1634" s="49"/>
      <c r="IU1634" s="49"/>
      <c r="IV1634" s="49"/>
      <c r="IW1634" s="49"/>
    </row>
    <row r="1635" spans="1:257">
      <c r="A1635"/>
      <c r="FT1635"/>
      <c r="FU1635"/>
      <c r="HA1635" s="62"/>
      <c r="HB1635" s="62"/>
      <c r="HC1635" s="6"/>
      <c r="HD1635" s="257"/>
      <c r="HE1635" s="100"/>
      <c r="HF1635" s="98"/>
      <c r="HH1635" s="105"/>
      <c r="HI1635" s="78"/>
      <c r="HJ1635" s="73"/>
      <c r="HK1635" s="62"/>
      <c r="HL1635" s="62"/>
      <c r="HM1635" s="62"/>
      <c r="HN1635" s="62"/>
      <c r="HO1635" s="62"/>
      <c r="HP1635" s="62"/>
      <c r="HQ1635" s="62"/>
      <c r="HR1635" s="62"/>
      <c r="HS1635" s="62"/>
      <c r="HT1635" s="62"/>
      <c r="HU1635" s="62"/>
      <c r="HV1635" s="49"/>
      <c r="HW1635" s="49"/>
      <c r="HX1635" s="49"/>
      <c r="HY1635" s="49"/>
      <c r="HZ1635" s="49"/>
      <c r="IA1635" s="62"/>
      <c r="IB1635" s="49"/>
      <c r="IC1635" s="49"/>
      <c r="ID1635" s="49"/>
      <c r="IE1635" s="49"/>
      <c r="IF1635" s="49"/>
      <c r="IG1635" s="49"/>
      <c r="IH1635" s="49"/>
      <c r="II1635" s="62"/>
      <c r="IJ1635" s="62"/>
      <c r="IK1635" s="62"/>
      <c r="IL1635" s="49"/>
      <c r="IM1635" s="49"/>
      <c r="IN1635" s="49"/>
      <c r="IO1635" s="49"/>
      <c r="IP1635" s="49"/>
      <c r="IQ1635" s="49"/>
      <c r="IR1635" s="49"/>
      <c r="IS1635" s="49"/>
      <c r="IT1635" s="49"/>
      <c r="IU1635" s="49"/>
      <c r="IV1635" s="49"/>
      <c r="IW1635" s="49"/>
    </row>
    <row r="1636" spans="1:257">
      <c r="A1636"/>
      <c r="FT1636"/>
      <c r="FU1636"/>
      <c r="HA1636" s="62"/>
      <c r="HB1636" s="62"/>
      <c r="HC1636" s="6"/>
      <c r="HD1636" s="257"/>
      <c r="HE1636" s="100"/>
      <c r="HF1636" s="98"/>
      <c r="HH1636" s="105"/>
      <c r="HI1636" s="78"/>
      <c r="HJ1636" s="73"/>
      <c r="HK1636" s="62"/>
      <c r="HL1636" s="62"/>
      <c r="HM1636" s="62"/>
      <c r="HN1636" s="62"/>
      <c r="HO1636" s="62"/>
      <c r="HP1636" s="62"/>
      <c r="HQ1636" s="62"/>
      <c r="HR1636" s="62"/>
      <c r="HS1636" s="62"/>
      <c r="HT1636" s="62"/>
      <c r="HU1636" s="62"/>
      <c r="HV1636" s="49"/>
      <c r="HW1636" s="49"/>
      <c r="HX1636" s="49"/>
      <c r="HY1636" s="49"/>
      <c r="HZ1636" s="49"/>
      <c r="IA1636" s="49"/>
      <c r="IB1636" s="62"/>
      <c r="IC1636" s="62"/>
      <c r="ID1636" s="62"/>
      <c r="IE1636" s="62"/>
      <c r="IF1636" s="62"/>
      <c r="IG1636" s="49"/>
      <c r="IH1636" s="49"/>
      <c r="II1636" s="62"/>
      <c r="IJ1636" s="62"/>
      <c r="IK1636" s="62"/>
      <c r="IL1636" s="49"/>
      <c r="IM1636" s="49"/>
      <c r="IN1636" s="49"/>
      <c r="IO1636" s="49"/>
      <c r="IP1636" s="49"/>
      <c r="IQ1636" s="49"/>
      <c r="IR1636" s="49"/>
      <c r="IS1636" s="49"/>
      <c r="IT1636" s="49"/>
      <c r="IU1636" s="49"/>
      <c r="IV1636" s="49"/>
      <c r="IW1636" s="49"/>
    </row>
    <row r="1637" spans="1:257">
      <c r="A1637"/>
      <c r="FT1637"/>
      <c r="FU1637"/>
      <c r="HA1637" s="49"/>
      <c r="HB1637" s="49"/>
      <c r="HC1637" s="6"/>
      <c r="HD1637" s="257"/>
      <c r="HE1637" s="100"/>
      <c r="HF1637" s="98"/>
      <c r="HH1637" s="105"/>
      <c r="HI1637" s="78"/>
      <c r="HJ1637" s="70"/>
      <c r="HK1637" s="49"/>
      <c r="HL1637" s="49"/>
      <c r="HM1637" s="49"/>
      <c r="HN1637" s="49"/>
      <c r="HO1637" s="49"/>
      <c r="HP1637" s="49"/>
      <c r="HQ1637" s="49"/>
      <c r="HR1637" s="49"/>
      <c r="HS1637" s="49"/>
      <c r="HT1637" s="49"/>
      <c r="HU1637" s="49"/>
      <c r="HV1637" s="49"/>
      <c r="HW1637" s="49"/>
      <c r="HX1637" s="49"/>
      <c r="HY1637" s="49"/>
      <c r="HZ1637" s="49"/>
      <c r="IA1637" s="49"/>
      <c r="IB1637" s="62"/>
      <c r="IC1637" s="62"/>
      <c r="ID1637" s="62"/>
      <c r="IE1637" s="62"/>
      <c r="IF1637" s="62"/>
      <c r="IG1637" s="49"/>
      <c r="IH1637" s="49"/>
      <c r="II1637" s="49"/>
      <c r="IJ1637" s="62"/>
      <c r="IK1637" s="62"/>
      <c r="IL1637" s="62"/>
      <c r="IM1637" s="62"/>
      <c r="IN1637" s="62"/>
      <c r="IO1637" s="62"/>
      <c r="IP1637" s="62"/>
      <c r="IQ1637" s="62"/>
      <c r="IR1637" s="62"/>
      <c r="IS1637" s="62"/>
      <c r="IT1637" s="62"/>
      <c r="IU1637" s="62"/>
      <c r="IV1637" s="62"/>
      <c r="IW1637" s="49"/>
    </row>
    <row r="1638" spans="1:257">
      <c r="A1638"/>
      <c r="FT1638"/>
      <c r="FU1638"/>
      <c r="HA1638" s="49"/>
      <c r="HB1638" s="49"/>
      <c r="HC1638" s="6"/>
      <c r="HD1638" s="257"/>
      <c r="HE1638" s="100"/>
      <c r="HF1638" s="98"/>
      <c r="HH1638" s="105"/>
      <c r="HI1638" s="78"/>
      <c r="HJ1638" s="70"/>
      <c r="HK1638" s="49"/>
      <c r="HL1638" s="49"/>
      <c r="HM1638" s="49"/>
      <c r="HN1638" s="49"/>
      <c r="HO1638" s="49"/>
      <c r="HP1638" s="49"/>
      <c r="HQ1638" s="49"/>
      <c r="HR1638" s="49"/>
      <c r="HS1638" s="49"/>
      <c r="HT1638" s="49"/>
      <c r="HU1638" s="49"/>
      <c r="HV1638" s="62"/>
      <c r="HW1638" s="62"/>
      <c r="HX1638" s="49"/>
      <c r="HY1638" s="49"/>
      <c r="HZ1638" s="49"/>
      <c r="IA1638" s="49"/>
      <c r="IB1638" s="49"/>
      <c r="IC1638" s="49"/>
      <c r="ID1638" s="49"/>
      <c r="IE1638" s="49"/>
      <c r="IF1638" s="49"/>
      <c r="IG1638" s="62"/>
      <c r="IH1638" s="62"/>
      <c r="II1638" s="49"/>
      <c r="IJ1638" s="49"/>
      <c r="IK1638" s="49"/>
      <c r="IL1638" s="62"/>
      <c r="IM1638" s="62"/>
      <c r="IN1638" s="62"/>
      <c r="IO1638" s="62"/>
      <c r="IP1638" s="62"/>
      <c r="IQ1638" s="62"/>
      <c r="IR1638" s="62"/>
      <c r="IS1638" s="62"/>
      <c r="IT1638" s="62"/>
      <c r="IU1638" s="62"/>
      <c r="IV1638" s="62"/>
      <c r="IW1638" s="62"/>
    </row>
    <row r="1639" spans="1:257">
      <c r="A1639"/>
      <c r="FT1639"/>
      <c r="FU1639"/>
      <c r="HA1639" s="49"/>
      <c r="HB1639" s="49"/>
      <c r="HC1639" s="6"/>
      <c r="HD1639" s="257"/>
      <c r="HE1639" s="100"/>
      <c r="HF1639" s="98"/>
      <c r="HH1639" s="105"/>
      <c r="HI1639" s="78"/>
      <c r="HJ1639" s="70"/>
      <c r="HK1639" s="49"/>
      <c r="HL1639" s="49"/>
      <c r="HM1639" s="49"/>
      <c r="HN1639" s="49"/>
      <c r="HO1639" s="49"/>
      <c r="HP1639" s="49"/>
      <c r="HQ1639" s="49"/>
      <c r="HR1639" s="49"/>
      <c r="HS1639" s="49"/>
      <c r="HT1639" s="49"/>
      <c r="HU1639" s="49"/>
      <c r="HV1639" s="62"/>
      <c r="HW1639" s="62"/>
      <c r="HX1639" s="62"/>
      <c r="HY1639" s="62"/>
      <c r="HZ1639" s="62"/>
      <c r="IA1639" s="49"/>
      <c r="IB1639" s="49"/>
      <c r="IC1639" s="49"/>
      <c r="ID1639" s="49"/>
      <c r="IE1639" s="49"/>
      <c r="IF1639" s="49"/>
      <c r="IG1639" s="62"/>
      <c r="IH1639" s="62"/>
      <c r="II1639" s="62"/>
      <c r="IJ1639" s="49"/>
      <c r="IK1639" s="49"/>
      <c r="IL1639" s="62"/>
      <c r="IM1639" s="62"/>
      <c r="IN1639" s="62"/>
      <c r="IO1639" s="62"/>
      <c r="IP1639" s="62"/>
      <c r="IQ1639" s="62"/>
      <c r="IR1639" s="62"/>
      <c r="IS1639" s="62"/>
      <c r="IT1639" s="62"/>
      <c r="IU1639" s="62"/>
      <c r="IV1639" s="62"/>
      <c r="IW1639" s="62"/>
    </row>
    <row r="1640" spans="1:257">
      <c r="A1640"/>
      <c r="FT1640"/>
      <c r="FU1640"/>
      <c r="HA1640" s="62"/>
      <c r="HB1640" s="62"/>
      <c r="HC1640" s="6"/>
      <c r="HD1640" s="257"/>
      <c r="HE1640" s="100"/>
      <c r="HF1640" s="98"/>
      <c r="HH1640" s="105"/>
      <c r="HI1640" s="78"/>
      <c r="HJ1640" s="73"/>
      <c r="HK1640" s="62"/>
      <c r="HL1640" s="62"/>
      <c r="HM1640" s="62"/>
      <c r="HN1640" s="62"/>
      <c r="HO1640" s="62"/>
      <c r="HP1640" s="62"/>
      <c r="HQ1640" s="62"/>
      <c r="HR1640" s="62"/>
      <c r="HS1640" s="62"/>
      <c r="HT1640" s="62"/>
      <c r="HU1640" s="62"/>
      <c r="HV1640" s="62"/>
      <c r="HW1640" s="62"/>
      <c r="HX1640" s="62"/>
      <c r="HY1640" s="62"/>
      <c r="HZ1640" s="62"/>
      <c r="IA1640" s="49"/>
      <c r="IB1640" s="49"/>
      <c r="IC1640" s="49"/>
      <c r="ID1640" s="49"/>
      <c r="IE1640" s="49"/>
      <c r="IF1640" s="49"/>
      <c r="IG1640" s="49"/>
      <c r="IH1640" s="49"/>
      <c r="II1640" s="62"/>
      <c r="IJ1640" s="62"/>
      <c r="IK1640" s="62"/>
      <c r="IL1640" s="62"/>
      <c r="IM1640" s="62"/>
      <c r="IN1640" s="62"/>
      <c r="IO1640" s="62"/>
      <c r="IP1640" s="62"/>
      <c r="IQ1640" s="62"/>
      <c r="IR1640" s="62"/>
      <c r="IS1640" s="62"/>
      <c r="IT1640" s="62"/>
      <c r="IU1640" s="62"/>
      <c r="IV1640" s="62"/>
      <c r="IW1640" s="62"/>
    </row>
    <row r="1641" spans="1:257">
      <c r="A1641"/>
      <c r="FT1641"/>
      <c r="FU1641"/>
      <c r="HA1641" s="62"/>
      <c r="HB1641" s="62"/>
      <c r="HC1641" s="6"/>
      <c r="HD1641" s="255"/>
      <c r="HE1641" s="101"/>
      <c r="HF1641" s="99"/>
      <c r="HH1641" s="106"/>
      <c r="HI1641" s="78"/>
      <c r="HJ1641" s="73"/>
      <c r="HK1641" s="62"/>
      <c r="HL1641" s="62"/>
      <c r="HM1641" s="62"/>
      <c r="HN1641" s="62"/>
      <c r="HO1641" s="62"/>
      <c r="HP1641" s="62"/>
      <c r="HQ1641" s="62"/>
      <c r="HR1641" s="62"/>
      <c r="HS1641" s="62"/>
      <c r="HT1641" s="62"/>
      <c r="HU1641" s="62"/>
      <c r="HV1641" s="49"/>
      <c r="HW1641" s="49"/>
      <c r="HX1641" s="62"/>
      <c r="HY1641" s="62"/>
      <c r="HZ1641" s="62"/>
      <c r="IA1641" s="49"/>
      <c r="IB1641" s="49"/>
      <c r="IC1641" s="49"/>
      <c r="ID1641" s="49"/>
      <c r="IE1641" s="49"/>
      <c r="IF1641" s="49"/>
      <c r="IG1641" s="49"/>
      <c r="IH1641" s="49"/>
      <c r="II1641" s="49"/>
      <c r="IJ1641" s="62"/>
      <c r="IK1641" s="62"/>
      <c r="IL1641" s="62"/>
      <c r="IM1641" s="62"/>
      <c r="IN1641" s="62"/>
      <c r="IO1641" s="62"/>
      <c r="IP1641" s="62"/>
      <c r="IQ1641" s="62"/>
      <c r="IR1641" s="62"/>
      <c r="IS1641" s="62"/>
      <c r="IT1641" s="62"/>
      <c r="IU1641" s="62"/>
      <c r="IV1641" s="62"/>
      <c r="IW1641" s="62"/>
    </row>
    <row r="1642" spans="1:257">
      <c r="A1642"/>
      <c r="FT1642"/>
      <c r="FU1642"/>
      <c r="HA1642" s="49"/>
      <c r="HB1642" s="49"/>
      <c r="HC1642" s="6"/>
      <c r="HD1642" s="257"/>
      <c r="HE1642" s="100"/>
      <c r="HF1642" s="98"/>
      <c r="HH1642" s="105"/>
      <c r="HI1642" s="78"/>
      <c r="HJ1642" s="70"/>
      <c r="HK1642" s="49"/>
      <c r="HL1642" s="49"/>
      <c r="HM1642" s="49"/>
      <c r="HN1642" s="49"/>
      <c r="HO1642" s="49"/>
      <c r="HP1642" s="49"/>
      <c r="HQ1642" s="49"/>
      <c r="HR1642" s="49"/>
      <c r="HS1642" s="49"/>
      <c r="HT1642" s="49"/>
      <c r="HU1642" s="49"/>
      <c r="HV1642" s="49"/>
      <c r="HW1642" s="49"/>
      <c r="HX1642" s="49"/>
      <c r="HY1642" s="49"/>
      <c r="HZ1642" s="49"/>
      <c r="IA1642" s="62"/>
      <c r="IB1642" s="49"/>
      <c r="IC1642" s="49"/>
      <c r="ID1642" s="49"/>
      <c r="IE1642" s="49"/>
      <c r="IF1642" s="49"/>
      <c r="IG1642" s="49"/>
      <c r="IH1642" s="49"/>
      <c r="II1642" s="49"/>
      <c r="IJ1642" s="49"/>
      <c r="IK1642" s="49"/>
      <c r="IL1642" s="49"/>
      <c r="IM1642" s="49"/>
      <c r="IN1642" s="49"/>
      <c r="IO1642" s="49"/>
      <c r="IP1642" s="49"/>
      <c r="IQ1642" s="49"/>
      <c r="IR1642" s="49"/>
      <c r="IS1642" s="49"/>
      <c r="IT1642" s="49"/>
      <c r="IU1642" s="49"/>
      <c r="IV1642" s="49"/>
      <c r="IW1642" s="49"/>
    </row>
    <row r="1643" spans="1:257">
      <c r="A1643"/>
      <c r="FT1643"/>
      <c r="FU1643"/>
      <c r="HA1643" s="49"/>
      <c r="HB1643" s="49"/>
      <c r="HC1643" s="6"/>
      <c r="HD1643" s="257"/>
      <c r="HE1643" s="100"/>
      <c r="HF1643" s="98"/>
      <c r="HH1643" s="105"/>
      <c r="HI1643" s="78"/>
      <c r="HJ1643" s="70"/>
      <c r="HK1643" s="49"/>
      <c r="HL1643" s="49"/>
      <c r="HM1643" s="49"/>
      <c r="HN1643" s="49"/>
      <c r="HO1643" s="49"/>
      <c r="HP1643" s="49"/>
      <c r="HQ1643" s="49"/>
      <c r="HR1643" s="49"/>
      <c r="HS1643" s="49"/>
      <c r="HT1643" s="49"/>
      <c r="HU1643" s="49"/>
      <c r="HV1643" s="49"/>
      <c r="HW1643" s="49"/>
      <c r="HX1643" s="49"/>
      <c r="HY1643" s="49"/>
      <c r="HZ1643" s="49"/>
      <c r="IA1643" s="62"/>
      <c r="IB1643" s="49"/>
      <c r="IC1643" s="49"/>
      <c r="ID1643" s="49"/>
      <c r="IE1643" s="49"/>
      <c r="IF1643" s="49"/>
      <c r="IG1643" s="49"/>
      <c r="IH1643" s="49"/>
      <c r="II1643" s="49"/>
      <c r="IJ1643" s="49"/>
      <c r="IK1643" s="49"/>
      <c r="IL1643" s="49"/>
      <c r="IM1643" s="49"/>
      <c r="IN1643" s="49"/>
      <c r="IO1643" s="49"/>
      <c r="IP1643" s="49"/>
      <c r="IQ1643" s="49"/>
      <c r="IR1643" s="49"/>
      <c r="IS1643" s="49"/>
      <c r="IT1643" s="49"/>
      <c r="IU1643" s="49"/>
      <c r="IV1643" s="49"/>
      <c r="IW1643" s="49"/>
    </row>
    <row r="1644" spans="1:257">
      <c r="A1644"/>
      <c r="FT1644"/>
      <c r="FU1644"/>
      <c r="HA1644" s="49"/>
      <c r="HB1644" s="49"/>
      <c r="HC1644" s="6"/>
      <c r="HD1644" s="257"/>
      <c r="HE1644" s="100"/>
      <c r="HF1644" s="98"/>
      <c r="HH1644" s="105"/>
      <c r="HI1644" s="78"/>
      <c r="HJ1644" s="70"/>
      <c r="HK1644" s="49"/>
      <c r="HL1644" s="49"/>
      <c r="HM1644" s="49"/>
      <c r="HN1644" s="49"/>
      <c r="HO1644" s="49"/>
      <c r="HP1644" s="49"/>
      <c r="HQ1644" s="49"/>
      <c r="HR1644" s="49"/>
      <c r="HS1644" s="49"/>
      <c r="HT1644" s="49"/>
      <c r="HU1644" s="49"/>
      <c r="HV1644" s="62"/>
      <c r="HW1644" s="62"/>
      <c r="HX1644" s="49"/>
      <c r="HY1644" s="49"/>
      <c r="HZ1644" s="49"/>
      <c r="IA1644" s="62"/>
      <c r="IB1644" s="62"/>
      <c r="IC1644" s="62"/>
      <c r="ID1644" s="62"/>
      <c r="IE1644" s="62"/>
      <c r="IF1644" s="62"/>
      <c r="IG1644" s="49"/>
      <c r="IH1644" s="49"/>
      <c r="II1644" s="49"/>
      <c r="IJ1644" s="49"/>
      <c r="IK1644" s="49"/>
      <c r="IL1644" s="49"/>
      <c r="IM1644" s="49"/>
      <c r="IN1644" s="49"/>
      <c r="IO1644" s="49"/>
      <c r="IP1644" s="49"/>
      <c r="IQ1644" s="49"/>
      <c r="IR1644" s="49"/>
      <c r="IS1644" s="49"/>
      <c r="IT1644" s="49"/>
      <c r="IU1644" s="49"/>
      <c r="IV1644" s="49"/>
      <c r="IW1644" s="49"/>
    </row>
    <row r="1645" spans="1:257">
      <c r="A1645"/>
      <c r="FT1645"/>
      <c r="FU1645"/>
      <c r="HA1645" s="49"/>
      <c r="HB1645" s="49"/>
      <c r="HC1645" s="6"/>
      <c r="HD1645" s="257"/>
      <c r="HE1645" s="100"/>
      <c r="HF1645" s="98"/>
      <c r="HH1645" s="105"/>
      <c r="HI1645" s="78"/>
      <c r="HJ1645" s="70"/>
      <c r="HK1645" s="49"/>
      <c r="HL1645" s="49"/>
      <c r="HM1645" s="49"/>
      <c r="HN1645" s="49"/>
      <c r="HO1645" s="49"/>
      <c r="HP1645" s="49"/>
      <c r="HQ1645" s="49"/>
      <c r="HR1645" s="49"/>
      <c r="HS1645" s="49"/>
      <c r="HT1645" s="49"/>
      <c r="HU1645" s="49"/>
      <c r="HV1645" s="62"/>
      <c r="HW1645" s="62"/>
      <c r="HX1645" s="62"/>
      <c r="HY1645" s="62"/>
      <c r="HZ1645" s="62"/>
      <c r="IA1645" s="49"/>
      <c r="IB1645" s="62"/>
      <c r="IC1645" s="62"/>
      <c r="ID1645" s="62"/>
      <c r="IE1645" s="62"/>
      <c r="IF1645" s="62"/>
      <c r="IG1645" s="49"/>
      <c r="IH1645" s="49"/>
      <c r="II1645" s="49"/>
      <c r="IJ1645" s="49"/>
      <c r="IK1645" s="49"/>
      <c r="IL1645" s="49"/>
      <c r="IM1645" s="49"/>
      <c r="IN1645" s="49"/>
      <c r="IO1645" s="49"/>
      <c r="IP1645" s="49"/>
      <c r="IQ1645" s="49"/>
      <c r="IR1645" s="49"/>
      <c r="IS1645" s="49"/>
      <c r="IT1645" s="49"/>
      <c r="IU1645" s="49"/>
      <c r="IV1645" s="49"/>
      <c r="IW1645" s="49"/>
    </row>
    <row r="1646" spans="1:257">
      <c r="A1646"/>
      <c r="FT1646"/>
      <c r="FU1646"/>
      <c r="HA1646" s="49"/>
      <c r="HB1646" s="49"/>
      <c r="HC1646" s="6"/>
      <c r="HD1646" s="257"/>
      <c r="HE1646" s="100"/>
      <c r="HF1646" s="98"/>
      <c r="HH1646" s="105"/>
      <c r="HI1646" s="78"/>
      <c r="HJ1646" s="70"/>
      <c r="HK1646" s="49"/>
      <c r="HL1646" s="49"/>
      <c r="HM1646" s="49"/>
      <c r="HN1646" s="49"/>
      <c r="HO1646" s="49"/>
      <c r="HP1646" s="49"/>
      <c r="HQ1646" s="49"/>
      <c r="HR1646" s="49"/>
      <c r="HS1646" s="49"/>
      <c r="HT1646" s="49"/>
      <c r="HU1646" s="49"/>
      <c r="HV1646" s="49"/>
      <c r="HW1646" s="49"/>
      <c r="HX1646" s="62"/>
      <c r="HY1646" s="62"/>
      <c r="HZ1646" s="62"/>
      <c r="IA1646" s="49"/>
      <c r="IB1646" s="62"/>
      <c r="IC1646" s="62"/>
      <c r="ID1646" s="62"/>
      <c r="IE1646" s="62"/>
      <c r="IF1646" s="62"/>
      <c r="IG1646" s="62"/>
      <c r="IH1646" s="62"/>
      <c r="II1646" s="49"/>
      <c r="IJ1646" s="49"/>
      <c r="IK1646" s="49"/>
      <c r="IL1646" s="49"/>
      <c r="IM1646" s="49"/>
      <c r="IN1646" s="49"/>
      <c r="IO1646" s="49"/>
      <c r="IP1646" s="49"/>
      <c r="IQ1646" s="49"/>
      <c r="IR1646" s="49"/>
      <c r="IS1646" s="49"/>
      <c r="IT1646" s="49"/>
      <c r="IU1646" s="49"/>
      <c r="IV1646" s="49"/>
      <c r="IW1646" s="49"/>
    </row>
    <row r="1647" spans="1:257">
      <c r="A1647"/>
      <c r="FT1647"/>
      <c r="FU1647"/>
      <c r="HA1647" s="49"/>
      <c r="HB1647" s="49"/>
      <c r="HC1647" s="6"/>
      <c r="HD1647" s="257"/>
      <c r="HE1647" s="100"/>
      <c r="HF1647" s="98"/>
      <c r="HH1647" s="105"/>
      <c r="HI1647" s="78"/>
      <c r="HJ1647" s="70"/>
      <c r="HK1647" s="49"/>
      <c r="HL1647" s="49"/>
      <c r="HM1647" s="49"/>
      <c r="HN1647" s="49"/>
      <c r="HO1647" s="49"/>
      <c r="HP1647" s="49"/>
      <c r="HQ1647" s="49"/>
      <c r="HR1647" s="49"/>
      <c r="HS1647" s="49"/>
      <c r="HT1647" s="49"/>
      <c r="HU1647" s="49"/>
      <c r="HV1647" s="49"/>
      <c r="HW1647" s="49"/>
      <c r="HX1647" s="49"/>
      <c r="HY1647" s="49"/>
      <c r="HZ1647" s="49"/>
      <c r="IA1647" s="49"/>
      <c r="IB1647" s="49"/>
      <c r="IC1647" s="49"/>
      <c r="ID1647" s="49"/>
      <c r="IE1647" s="49"/>
      <c r="IF1647" s="49"/>
      <c r="IG1647" s="62"/>
      <c r="IH1647" s="62"/>
      <c r="II1647" s="49"/>
      <c r="IJ1647" s="49"/>
      <c r="IK1647" s="49"/>
      <c r="IL1647" s="49"/>
      <c r="IM1647" s="49"/>
      <c r="IN1647" s="49"/>
      <c r="IO1647" s="49"/>
      <c r="IP1647" s="49"/>
      <c r="IQ1647" s="49"/>
      <c r="IR1647" s="49"/>
      <c r="IS1647" s="49"/>
      <c r="IT1647" s="49"/>
      <c r="IU1647" s="49"/>
      <c r="IV1647" s="49"/>
      <c r="IW1647" s="49"/>
    </row>
    <row r="1648" spans="1:257">
      <c r="A1648"/>
      <c r="FT1648"/>
      <c r="FU1648"/>
      <c r="HA1648" s="62"/>
      <c r="HB1648" s="62"/>
      <c r="HC1648" s="6"/>
      <c r="HD1648" s="257"/>
      <c r="HE1648" s="100"/>
      <c r="HF1648" s="98"/>
      <c r="HH1648" s="105"/>
      <c r="HI1648" s="78"/>
      <c r="HJ1648" s="73"/>
      <c r="HK1648" s="62"/>
      <c r="HL1648" s="62"/>
      <c r="HM1648" s="62"/>
      <c r="HN1648" s="62"/>
      <c r="HO1648" s="62"/>
      <c r="HP1648" s="62"/>
      <c r="HQ1648" s="62"/>
      <c r="HR1648" s="62"/>
      <c r="HS1648" s="62"/>
      <c r="HT1648" s="62"/>
      <c r="HU1648" s="62"/>
      <c r="HV1648" s="49"/>
      <c r="HW1648" s="49"/>
      <c r="HX1648" s="49"/>
      <c r="HY1648" s="49"/>
      <c r="HZ1648" s="49"/>
      <c r="IA1648" s="62"/>
      <c r="IB1648" s="49"/>
      <c r="IC1648" s="49"/>
      <c r="ID1648" s="49"/>
      <c r="IE1648" s="49"/>
      <c r="IF1648" s="49"/>
      <c r="IG1648" s="62"/>
      <c r="IH1648" s="62"/>
      <c r="II1648" s="62"/>
      <c r="IJ1648" s="49"/>
      <c r="IK1648" s="49"/>
      <c r="IL1648" s="49"/>
      <c r="IM1648" s="49"/>
      <c r="IN1648" s="49"/>
      <c r="IO1648" s="49"/>
      <c r="IP1648" s="49"/>
      <c r="IQ1648" s="49"/>
      <c r="IR1648" s="49"/>
      <c r="IS1648" s="49"/>
      <c r="IT1648" s="49"/>
      <c r="IU1648" s="49"/>
      <c r="IV1648" s="49"/>
      <c r="IW1648" s="49"/>
    </row>
    <row r="1649" spans="1:257">
      <c r="A1649"/>
      <c r="FT1649"/>
      <c r="FU1649"/>
      <c r="HA1649" s="62"/>
      <c r="HB1649" s="62"/>
      <c r="HC1649" s="6"/>
      <c r="HD1649" s="257"/>
      <c r="HE1649" s="100"/>
      <c r="HF1649" s="98"/>
      <c r="HH1649" s="105"/>
      <c r="HI1649" s="78"/>
      <c r="HJ1649" s="73"/>
      <c r="HK1649" s="62"/>
      <c r="HL1649" s="62"/>
      <c r="HM1649" s="62"/>
      <c r="HN1649" s="62"/>
      <c r="HO1649" s="62"/>
      <c r="HP1649" s="62"/>
      <c r="HQ1649" s="62"/>
      <c r="HR1649" s="62"/>
      <c r="HS1649" s="62"/>
      <c r="HT1649" s="62"/>
      <c r="HU1649" s="62"/>
      <c r="HV1649" s="49"/>
      <c r="HW1649" s="49"/>
      <c r="HX1649" s="49"/>
      <c r="HY1649" s="49"/>
      <c r="HZ1649" s="49"/>
      <c r="IA1649" s="62"/>
      <c r="IB1649" s="49"/>
      <c r="IC1649" s="49"/>
      <c r="ID1649" s="49"/>
      <c r="IE1649" s="49"/>
      <c r="IF1649" s="49"/>
      <c r="IG1649" s="49"/>
      <c r="IH1649" s="49"/>
      <c r="II1649" s="62"/>
      <c r="IJ1649" s="62"/>
      <c r="IK1649" s="62"/>
      <c r="IL1649" s="49"/>
      <c r="IM1649" s="49"/>
      <c r="IN1649" s="49"/>
      <c r="IO1649" s="49"/>
      <c r="IP1649" s="49"/>
      <c r="IQ1649" s="49"/>
      <c r="IR1649" s="49"/>
      <c r="IS1649" s="49"/>
      <c r="IT1649" s="49"/>
      <c r="IU1649" s="49"/>
      <c r="IV1649" s="49"/>
      <c r="IW1649" s="49"/>
    </row>
    <row r="1650" spans="1:257">
      <c r="A1650"/>
      <c r="FT1650"/>
      <c r="FU1650"/>
      <c r="HA1650" s="62"/>
      <c r="HB1650" s="62"/>
      <c r="HC1650" s="6"/>
      <c r="HD1650" s="257"/>
      <c r="HE1650" s="100"/>
      <c r="HF1650" s="98"/>
      <c r="HH1650" s="105"/>
      <c r="HI1650" s="78"/>
      <c r="HJ1650" s="73"/>
      <c r="HK1650" s="62"/>
      <c r="HL1650" s="62"/>
      <c r="HM1650" s="62"/>
      <c r="HN1650" s="62"/>
      <c r="HO1650" s="62"/>
      <c r="HP1650" s="62"/>
      <c r="HQ1650" s="62"/>
      <c r="HR1650" s="62"/>
      <c r="HS1650" s="62"/>
      <c r="HT1650" s="62"/>
      <c r="HU1650" s="62"/>
      <c r="HV1650" s="49"/>
      <c r="HW1650" s="49"/>
      <c r="HX1650" s="49"/>
      <c r="HY1650" s="49"/>
      <c r="HZ1650" s="49"/>
      <c r="IA1650" s="49"/>
      <c r="IB1650" s="62"/>
      <c r="IC1650" s="62"/>
      <c r="ID1650" s="62"/>
      <c r="IE1650" s="62"/>
      <c r="IF1650" s="62"/>
      <c r="IG1650" s="49"/>
      <c r="IH1650" s="49"/>
      <c r="II1650" s="62"/>
      <c r="IJ1650" s="62"/>
      <c r="IK1650" s="62"/>
      <c r="IL1650" s="49"/>
      <c r="IM1650" s="49"/>
      <c r="IN1650" s="49"/>
      <c r="IO1650" s="49"/>
      <c r="IP1650" s="49"/>
      <c r="IQ1650" s="49"/>
      <c r="IR1650" s="49"/>
      <c r="IS1650" s="49"/>
      <c r="IT1650" s="49"/>
      <c r="IU1650" s="49"/>
      <c r="IV1650" s="49"/>
      <c r="IW1650" s="49"/>
    </row>
    <row r="1651" spans="1:257">
      <c r="A1651"/>
      <c r="FT1651"/>
      <c r="FU1651"/>
      <c r="HA1651" s="49"/>
      <c r="HB1651" s="49"/>
      <c r="HC1651" s="6"/>
      <c r="HD1651" s="257"/>
      <c r="HE1651" s="100"/>
      <c r="HF1651" s="98"/>
      <c r="HH1651" s="105"/>
      <c r="HI1651" s="78"/>
      <c r="HJ1651" s="70"/>
      <c r="HK1651" s="49"/>
      <c r="HL1651" s="49"/>
      <c r="HM1651" s="49"/>
      <c r="HN1651" s="49"/>
      <c r="HO1651" s="49"/>
      <c r="HP1651" s="49"/>
      <c r="HQ1651" s="49"/>
      <c r="HR1651" s="49"/>
      <c r="HS1651" s="49"/>
      <c r="HT1651" s="49"/>
      <c r="HU1651" s="49"/>
      <c r="HV1651" s="49"/>
      <c r="HW1651" s="49"/>
      <c r="HX1651" s="49"/>
      <c r="HY1651" s="49"/>
      <c r="HZ1651" s="49"/>
      <c r="IA1651" s="49"/>
      <c r="IB1651" s="62"/>
      <c r="IC1651" s="62"/>
      <c r="ID1651" s="62"/>
      <c r="IE1651" s="62"/>
      <c r="IF1651" s="62"/>
      <c r="IG1651" s="49"/>
      <c r="IH1651" s="49"/>
      <c r="II1651" s="49"/>
      <c r="IJ1651" s="62"/>
      <c r="IK1651" s="62"/>
      <c r="IL1651" s="62"/>
      <c r="IM1651" s="62"/>
      <c r="IN1651" s="62"/>
      <c r="IO1651" s="62"/>
      <c r="IP1651" s="62"/>
      <c r="IQ1651" s="62"/>
      <c r="IR1651" s="62"/>
      <c r="IS1651" s="62"/>
      <c r="IT1651" s="62"/>
      <c r="IU1651" s="62"/>
      <c r="IV1651" s="62"/>
      <c r="IW1651" s="49"/>
    </row>
    <row r="1652" spans="1:257">
      <c r="A1652"/>
      <c r="FT1652"/>
      <c r="FU1652"/>
      <c r="HA1652" s="49"/>
      <c r="HB1652" s="49"/>
      <c r="HC1652" s="6"/>
      <c r="HD1652" s="257"/>
      <c r="HE1652" s="100"/>
      <c r="HF1652" s="98"/>
      <c r="HH1652" s="105"/>
      <c r="HI1652" s="78"/>
      <c r="HJ1652" s="70"/>
      <c r="HK1652" s="49"/>
      <c r="HL1652" s="49"/>
      <c r="HM1652" s="49"/>
      <c r="HN1652" s="49"/>
      <c r="HO1652" s="49"/>
      <c r="HP1652" s="49"/>
      <c r="HQ1652" s="49"/>
      <c r="HR1652" s="49"/>
      <c r="HS1652" s="49"/>
      <c r="HT1652" s="49"/>
      <c r="HU1652" s="49"/>
      <c r="HV1652" s="62"/>
      <c r="HW1652" s="62"/>
      <c r="HX1652" s="49"/>
      <c r="HY1652" s="49"/>
      <c r="HZ1652" s="49"/>
      <c r="IA1652" s="49"/>
      <c r="IB1652" s="49"/>
      <c r="IC1652" s="49"/>
      <c r="ID1652" s="49"/>
      <c r="IE1652" s="49"/>
      <c r="IF1652" s="49"/>
      <c r="IG1652" s="62"/>
      <c r="IH1652" s="62"/>
      <c r="II1652" s="49"/>
      <c r="IJ1652" s="49"/>
      <c r="IK1652" s="49"/>
      <c r="IL1652" s="62"/>
      <c r="IM1652" s="62"/>
      <c r="IN1652" s="62"/>
      <c r="IO1652" s="62"/>
      <c r="IP1652" s="62"/>
      <c r="IQ1652" s="62"/>
      <c r="IR1652" s="62"/>
      <c r="IS1652" s="62"/>
      <c r="IT1652" s="62"/>
      <c r="IU1652" s="62"/>
      <c r="IV1652" s="62"/>
      <c r="IW1652" s="62"/>
    </row>
    <row r="1653" spans="1:257">
      <c r="A1653"/>
      <c r="FT1653"/>
      <c r="FU1653"/>
      <c r="HA1653" s="49"/>
      <c r="HB1653" s="49"/>
      <c r="HC1653" s="6"/>
      <c r="HD1653" s="257"/>
      <c r="HE1653" s="100"/>
      <c r="HF1653" s="98"/>
      <c r="HH1653" s="105"/>
      <c r="HI1653" s="78"/>
      <c r="HJ1653" s="70"/>
      <c r="HK1653" s="49"/>
      <c r="HL1653" s="49"/>
      <c r="HM1653" s="49"/>
      <c r="HN1653" s="49"/>
      <c r="HO1653" s="49"/>
      <c r="HP1653" s="49"/>
      <c r="HQ1653" s="49"/>
      <c r="HR1653" s="49"/>
      <c r="HS1653" s="49"/>
      <c r="HT1653" s="49"/>
      <c r="HU1653" s="49"/>
      <c r="HV1653" s="62"/>
      <c r="HW1653" s="62"/>
      <c r="HX1653" s="62"/>
      <c r="HY1653" s="62"/>
      <c r="HZ1653" s="62"/>
      <c r="IA1653" s="49"/>
      <c r="IB1653" s="49"/>
      <c r="IC1653" s="49"/>
      <c r="ID1653" s="49"/>
      <c r="IE1653" s="49"/>
      <c r="IF1653" s="49"/>
      <c r="IG1653" s="62"/>
      <c r="IH1653" s="62"/>
      <c r="II1653" s="62"/>
      <c r="IJ1653" s="49"/>
      <c r="IK1653" s="49"/>
      <c r="IL1653" s="62"/>
      <c r="IM1653" s="62"/>
      <c r="IN1653" s="62"/>
      <c r="IO1653" s="62"/>
      <c r="IP1653" s="62"/>
      <c r="IQ1653" s="62"/>
      <c r="IR1653" s="62"/>
      <c r="IS1653" s="62"/>
      <c r="IT1653" s="62"/>
      <c r="IU1653" s="62"/>
      <c r="IV1653" s="62"/>
      <c r="IW1653" s="62"/>
    </row>
    <row r="1654" spans="1:257">
      <c r="A1654"/>
      <c r="FT1654"/>
      <c r="FU1654"/>
      <c r="HA1654" s="62"/>
      <c r="HB1654" s="62"/>
      <c r="HC1654" s="6"/>
      <c r="HD1654" s="257"/>
      <c r="HE1654" s="100"/>
      <c r="HF1654" s="98"/>
      <c r="HH1654" s="105"/>
      <c r="HI1654" s="78"/>
      <c r="HJ1654" s="73"/>
      <c r="HK1654" s="62"/>
      <c r="HL1654" s="62"/>
      <c r="HM1654" s="62"/>
      <c r="HN1654" s="62"/>
      <c r="HO1654" s="62"/>
      <c r="HP1654" s="62"/>
      <c r="HQ1654" s="62"/>
      <c r="HR1654" s="62"/>
      <c r="HS1654" s="62"/>
      <c r="HT1654" s="62"/>
      <c r="HU1654" s="62"/>
      <c r="HV1654" s="62"/>
      <c r="HW1654" s="62"/>
      <c r="HX1654" s="62"/>
      <c r="HY1654" s="62"/>
      <c r="HZ1654" s="62"/>
      <c r="IA1654" s="49"/>
      <c r="IB1654" s="49"/>
      <c r="IC1654" s="49"/>
      <c r="ID1654" s="49"/>
      <c r="IE1654" s="49"/>
      <c r="IF1654" s="49"/>
      <c r="IG1654" s="49"/>
      <c r="IH1654" s="49"/>
      <c r="II1654" s="62"/>
      <c r="IJ1654" s="62"/>
      <c r="IK1654" s="62"/>
      <c r="IL1654" s="62"/>
      <c r="IM1654" s="62"/>
      <c r="IN1654" s="62"/>
      <c r="IO1654" s="62"/>
      <c r="IP1654" s="62"/>
      <c r="IQ1654" s="62"/>
      <c r="IR1654" s="62"/>
      <c r="IS1654" s="62"/>
      <c r="IT1654" s="62"/>
      <c r="IU1654" s="62"/>
      <c r="IV1654" s="62"/>
      <c r="IW1654" s="62"/>
    </row>
    <row r="1655" spans="1:257">
      <c r="A1655"/>
      <c r="FT1655"/>
      <c r="FU1655"/>
      <c r="HA1655" s="62"/>
      <c r="HB1655" s="62"/>
      <c r="HC1655" s="6"/>
      <c r="HD1655" s="255"/>
      <c r="HE1655" s="101"/>
      <c r="HF1655" s="99"/>
      <c r="HH1655" s="106"/>
      <c r="HI1655" s="78"/>
      <c r="HJ1655" s="73"/>
      <c r="HK1655" s="62"/>
      <c r="HL1655" s="62"/>
      <c r="HM1655" s="62"/>
      <c r="HN1655" s="62"/>
      <c r="HO1655" s="62"/>
      <c r="HP1655" s="62"/>
      <c r="HQ1655" s="62"/>
      <c r="HR1655" s="62"/>
      <c r="HS1655" s="62"/>
      <c r="HT1655" s="62"/>
      <c r="HU1655" s="62"/>
      <c r="HV1655" s="49"/>
      <c r="HW1655" s="49"/>
      <c r="HX1655" s="62"/>
      <c r="HY1655" s="62"/>
      <c r="HZ1655" s="62"/>
      <c r="IA1655" s="49"/>
      <c r="IB1655" s="49"/>
      <c r="IC1655" s="49"/>
      <c r="ID1655" s="49"/>
      <c r="IE1655" s="49"/>
      <c r="IF1655" s="49"/>
      <c r="IG1655" s="49"/>
      <c r="IH1655" s="49"/>
      <c r="II1655" s="49"/>
      <c r="IJ1655" s="62"/>
      <c r="IK1655" s="62"/>
      <c r="IL1655" s="62"/>
      <c r="IM1655" s="62"/>
      <c r="IN1655" s="62"/>
      <c r="IO1655" s="62"/>
      <c r="IP1655" s="62"/>
      <c r="IQ1655" s="62"/>
      <c r="IR1655" s="62"/>
      <c r="IS1655" s="62"/>
      <c r="IT1655" s="62"/>
      <c r="IU1655" s="62"/>
      <c r="IV1655" s="62"/>
      <c r="IW1655" s="62"/>
    </row>
    <row r="1656" spans="1:257">
      <c r="A1656"/>
      <c r="FT1656"/>
      <c r="FU1656"/>
      <c r="HA1656" s="49"/>
      <c r="HB1656" s="49"/>
      <c r="HC1656" s="6"/>
      <c r="HD1656" s="257"/>
      <c r="HE1656" s="100"/>
      <c r="HF1656" s="98"/>
      <c r="HH1656" s="105"/>
      <c r="HI1656" s="78"/>
      <c r="HJ1656" s="70"/>
      <c r="HK1656" s="49"/>
      <c r="HL1656" s="49"/>
      <c r="HM1656" s="49"/>
      <c r="HN1656" s="49"/>
      <c r="HO1656" s="49"/>
      <c r="HP1656" s="49"/>
      <c r="HQ1656" s="49"/>
      <c r="HR1656" s="49"/>
      <c r="HS1656" s="49"/>
      <c r="HT1656" s="49"/>
      <c r="HU1656" s="49"/>
      <c r="HV1656" s="49"/>
      <c r="HW1656" s="49"/>
      <c r="HX1656" s="49"/>
      <c r="HY1656" s="49"/>
      <c r="HZ1656" s="49"/>
      <c r="IA1656" s="62"/>
      <c r="IB1656" s="49"/>
      <c r="IC1656" s="49"/>
      <c r="ID1656" s="49"/>
      <c r="IE1656" s="49"/>
      <c r="IF1656" s="49"/>
      <c r="IG1656" s="49"/>
      <c r="IH1656" s="49"/>
      <c r="II1656" s="49"/>
      <c r="IJ1656" s="49"/>
      <c r="IK1656" s="49"/>
      <c r="IL1656" s="49"/>
      <c r="IM1656" s="49"/>
      <c r="IN1656" s="49"/>
      <c r="IO1656" s="49"/>
      <c r="IP1656" s="49"/>
      <c r="IQ1656" s="49"/>
      <c r="IR1656" s="49"/>
      <c r="IS1656" s="49"/>
      <c r="IT1656" s="49"/>
      <c r="IU1656" s="49"/>
      <c r="IV1656" s="49"/>
      <c r="IW1656" s="49"/>
    </row>
    <row r="1657" spans="1:257">
      <c r="A1657"/>
      <c r="FT1657"/>
      <c r="FU1657"/>
      <c r="HA1657" s="49"/>
      <c r="HB1657" s="49"/>
      <c r="HC1657" s="6"/>
      <c r="HD1657" s="257"/>
      <c r="HE1657" s="100"/>
      <c r="HF1657" s="98"/>
      <c r="HH1657" s="105"/>
      <c r="HI1657" s="78"/>
      <c r="HJ1657" s="70"/>
      <c r="HK1657" s="49"/>
      <c r="HL1657" s="49"/>
      <c r="HM1657" s="49"/>
      <c r="HN1657" s="49"/>
      <c r="HO1657" s="49"/>
      <c r="HP1657" s="49"/>
      <c r="HQ1657" s="49"/>
      <c r="HR1657" s="49"/>
      <c r="HS1657" s="49"/>
      <c r="HT1657" s="49"/>
      <c r="HU1657" s="49"/>
      <c r="HV1657" s="49"/>
      <c r="HW1657" s="49"/>
      <c r="HX1657" s="49"/>
      <c r="HY1657" s="49"/>
      <c r="HZ1657" s="49"/>
      <c r="IA1657" s="62"/>
      <c r="IB1657" s="49"/>
      <c r="IC1657" s="49"/>
      <c r="ID1657" s="49"/>
      <c r="IE1657" s="49"/>
      <c r="IF1657" s="49"/>
      <c r="IG1657" s="49"/>
      <c r="IH1657" s="49"/>
      <c r="II1657" s="49"/>
      <c r="IJ1657" s="49"/>
      <c r="IK1657" s="49"/>
      <c r="IL1657" s="49"/>
      <c r="IM1657" s="49"/>
      <c r="IN1657" s="49"/>
      <c r="IO1657" s="49"/>
      <c r="IP1657" s="49"/>
      <c r="IQ1657" s="49"/>
      <c r="IR1657" s="49"/>
      <c r="IS1657" s="49"/>
      <c r="IT1657" s="49"/>
      <c r="IU1657" s="49"/>
      <c r="IV1657" s="49"/>
      <c r="IW1657" s="49"/>
    </row>
    <row r="1658" spans="1:257">
      <c r="A1658"/>
      <c r="FT1658"/>
      <c r="FU1658"/>
      <c r="HA1658" s="49"/>
      <c r="HB1658" s="49"/>
      <c r="HC1658" s="6"/>
      <c r="HD1658" s="257"/>
      <c r="HE1658" s="100"/>
      <c r="HF1658" s="98"/>
      <c r="HH1658" s="105"/>
      <c r="HI1658" s="78"/>
      <c r="HJ1658" s="70"/>
      <c r="HK1658" s="49"/>
      <c r="HL1658" s="49"/>
      <c r="HM1658" s="49"/>
      <c r="HN1658" s="49"/>
      <c r="HO1658" s="49"/>
      <c r="HP1658" s="49"/>
      <c r="HQ1658" s="49"/>
      <c r="HR1658" s="49"/>
      <c r="HS1658" s="49"/>
      <c r="HT1658" s="49"/>
      <c r="HU1658" s="49"/>
      <c r="HV1658" s="62"/>
      <c r="HW1658" s="62"/>
      <c r="HX1658" s="49"/>
      <c r="HY1658" s="49"/>
      <c r="HZ1658" s="49"/>
      <c r="IA1658" s="62"/>
      <c r="IB1658" s="62"/>
      <c r="IC1658" s="62"/>
      <c r="ID1658" s="62"/>
      <c r="IE1658" s="62"/>
      <c r="IF1658" s="62"/>
      <c r="IG1658" s="49"/>
      <c r="IH1658" s="49"/>
      <c r="II1658" s="49"/>
      <c r="IJ1658" s="49"/>
      <c r="IK1658" s="49"/>
      <c r="IL1658" s="49"/>
      <c r="IM1658" s="49"/>
      <c r="IN1658" s="49"/>
      <c r="IO1658" s="49"/>
      <c r="IP1658" s="49"/>
      <c r="IQ1658" s="49"/>
      <c r="IR1658" s="49"/>
      <c r="IS1658" s="49"/>
      <c r="IT1658" s="49"/>
      <c r="IU1658" s="49"/>
      <c r="IV1658" s="49"/>
      <c r="IW1658" s="49"/>
    </row>
    <row r="1659" spans="1:257">
      <c r="A1659"/>
      <c r="FT1659"/>
      <c r="FU1659"/>
      <c r="HA1659" s="49"/>
      <c r="HB1659" s="49"/>
      <c r="HC1659" s="6"/>
      <c r="HD1659" s="257"/>
      <c r="HE1659" s="100"/>
      <c r="HF1659" s="98"/>
      <c r="HH1659" s="105"/>
      <c r="HI1659" s="78"/>
      <c r="HJ1659" s="70"/>
      <c r="HK1659" s="49"/>
      <c r="HL1659" s="49"/>
      <c r="HM1659" s="49"/>
      <c r="HN1659" s="49"/>
      <c r="HO1659" s="49"/>
      <c r="HP1659" s="49"/>
      <c r="HQ1659" s="49"/>
      <c r="HR1659" s="49"/>
      <c r="HS1659" s="49"/>
      <c r="HT1659" s="49"/>
      <c r="HU1659" s="49"/>
      <c r="HV1659" s="62"/>
      <c r="HW1659" s="62"/>
      <c r="HX1659" s="62"/>
      <c r="HY1659" s="62"/>
      <c r="HZ1659" s="62"/>
      <c r="IA1659" s="49"/>
      <c r="IB1659" s="62"/>
      <c r="IC1659" s="62"/>
      <c r="ID1659" s="62"/>
      <c r="IE1659" s="62"/>
      <c r="IF1659" s="62"/>
      <c r="IG1659" s="49"/>
      <c r="IH1659" s="49"/>
      <c r="II1659" s="49"/>
      <c r="IJ1659" s="49"/>
      <c r="IK1659" s="49"/>
      <c r="IL1659" s="49"/>
      <c r="IM1659" s="49"/>
      <c r="IN1659" s="49"/>
      <c r="IO1659" s="49"/>
      <c r="IP1659" s="49"/>
      <c r="IQ1659" s="49"/>
      <c r="IR1659" s="49"/>
      <c r="IS1659" s="49"/>
      <c r="IT1659" s="49"/>
      <c r="IU1659" s="49"/>
      <c r="IV1659" s="49"/>
      <c r="IW1659" s="49"/>
    </row>
    <row r="1660" spans="1:257">
      <c r="A1660"/>
      <c r="FT1660"/>
      <c r="FU1660"/>
      <c r="HA1660" s="49"/>
      <c r="HB1660" s="49"/>
      <c r="HC1660" s="6"/>
      <c r="HD1660" s="257"/>
      <c r="HE1660" s="100"/>
      <c r="HF1660" s="98"/>
      <c r="HH1660" s="105"/>
      <c r="HI1660" s="78"/>
      <c r="HJ1660" s="70"/>
      <c r="HK1660" s="49"/>
      <c r="HL1660" s="49"/>
      <c r="HM1660" s="49"/>
      <c r="HN1660" s="49"/>
      <c r="HO1660" s="49"/>
      <c r="HP1660" s="49"/>
      <c r="HQ1660" s="49"/>
      <c r="HR1660" s="49"/>
      <c r="HS1660" s="49"/>
      <c r="HT1660" s="49"/>
      <c r="HU1660" s="49"/>
      <c r="HV1660" s="49"/>
      <c r="HW1660" s="49"/>
      <c r="HX1660" s="62"/>
      <c r="HY1660" s="62"/>
      <c r="HZ1660" s="62"/>
      <c r="IA1660" s="49"/>
      <c r="IB1660" s="62"/>
      <c r="IC1660" s="62"/>
      <c r="ID1660" s="62"/>
      <c r="IE1660" s="62"/>
      <c r="IF1660" s="62"/>
      <c r="IG1660" s="62"/>
      <c r="IH1660" s="62"/>
      <c r="II1660" s="49"/>
      <c r="IJ1660" s="49"/>
      <c r="IK1660" s="49"/>
      <c r="IL1660" s="49"/>
      <c r="IM1660" s="49"/>
      <c r="IN1660" s="49"/>
      <c r="IO1660" s="49"/>
      <c r="IP1660" s="49"/>
      <c r="IQ1660" s="49"/>
      <c r="IR1660" s="49"/>
      <c r="IS1660" s="49"/>
      <c r="IT1660" s="49"/>
      <c r="IU1660" s="49"/>
      <c r="IV1660" s="49"/>
      <c r="IW1660" s="49"/>
    </row>
    <row r="1661" spans="1:257">
      <c r="A1661"/>
      <c r="FT1661"/>
      <c r="FU1661"/>
      <c r="HA1661" s="49"/>
      <c r="HB1661" s="49"/>
      <c r="HC1661" s="6"/>
      <c r="HD1661" s="257"/>
      <c r="HE1661" s="100"/>
      <c r="HF1661" s="98"/>
      <c r="HH1661" s="105"/>
      <c r="HI1661" s="78"/>
      <c r="HJ1661" s="70"/>
      <c r="HK1661" s="49"/>
      <c r="HL1661" s="49"/>
      <c r="HM1661" s="49"/>
      <c r="HN1661" s="49"/>
      <c r="HO1661" s="49"/>
      <c r="HP1661" s="49"/>
      <c r="HQ1661" s="49"/>
      <c r="HR1661" s="49"/>
      <c r="HS1661" s="49"/>
      <c r="HT1661" s="49"/>
      <c r="HU1661" s="49"/>
      <c r="HV1661" s="49"/>
      <c r="HW1661" s="49"/>
      <c r="HX1661" s="49"/>
      <c r="HY1661" s="49"/>
      <c r="HZ1661" s="49"/>
      <c r="IA1661" s="49"/>
      <c r="IB1661" s="49"/>
      <c r="IC1661" s="49"/>
      <c r="ID1661" s="49"/>
      <c r="IE1661" s="49"/>
      <c r="IF1661" s="49"/>
      <c r="IG1661" s="62"/>
      <c r="IH1661" s="62"/>
      <c r="II1661" s="49"/>
      <c r="IJ1661" s="49"/>
      <c r="IK1661" s="49"/>
      <c r="IL1661" s="49"/>
      <c r="IM1661" s="49"/>
      <c r="IN1661" s="49"/>
      <c r="IO1661" s="49"/>
      <c r="IP1661" s="49"/>
      <c r="IQ1661" s="49"/>
      <c r="IR1661" s="49"/>
      <c r="IS1661" s="49"/>
      <c r="IT1661" s="49"/>
      <c r="IU1661" s="49"/>
      <c r="IV1661" s="49"/>
      <c r="IW1661" s="49"/>
    </row>
    <row r="1662" spans="1:257">
      <c r="A1662"/>
      <c r="FT1662"/>
      <c r="FU1662"/>
      <c r="HA1662" s="62"/>
      <c r="HB1662" s="62"/>
      <c r="HC1662" s="6"/>
      <c r="HD1662" s="257"/>
      <c r="HE1662" s="100"/>
      <c r="HF1662" s="98"/>
      <c r="HH1662" s="105"/>
      <c r="HI1662" s="78"/>
      <c r="HJ1662" s="73"/>
      <c r="HK1662" s="62"/>
      <c r="HL1662" s="62"/>
      <c r="HM1662" s="62"/>
      <c r="HN1662" s="62"/>
      <c r="HO1662" s="62"/>
      <c r="HP1662" s="62"/>
      <c r="HQ1662" s="62"/>
      <c r="HR1662" s="62"/>
      <c r="HS1662" s="62"/>
      <c r="HT1662" s="62"/>
      <c r="HU1662" s="62"/>
      <c r="HV1662" s="49"/>
      <c r="HW1662" s="49"/>
      <c r="HX1662" s="49"/>
      <c r="HY1662" s="49"/>
      <c r="HZ1662" s="49"/>
      <c r="IA1662" s="62"/>
      <c r="IB1662" s="49"/>
      <c r="IC1662" s="49"/>
      <c r="ID1662" s="49"/>
      <c r="IE1662" s="49"/>
      <c r="IF1662" s="49"/>
      <c r="IG1662" s="62"/>
      <c r="IH1662" s="62"/>
      <c r="II1662" s="62"/>
      <c r="IJ1662" s="49"/>
      <c r="IK1662" s="49"/>
      <c r="IL1662" s="49"/>
      <c r="IM1662" s="49"/>
      <c r="IN1662" s="49"/>
      <c r="IO1662" s="49"/>
      <c r="IP1662" s="49"/>
      <c r="IQ1662" s="49"/>
      <c r="IR1662" s="49"/>
      <c r="IS1662" s="49"/>
      <c r="IT1662" s="49"/>
      <c r="IU1662" s="49"/>
      <c r="IV1662" s="49"/>
      <c r="IW1662" s="49"/>
    </row>
    <row r="1663" spans="1:257">
      <c r="A1663"/>
      <c r="FT1663"/>
      <c r="FU1663"/>
      <c r="HA1663" s="62"/>
      <c r="HB1663" s="62"/>
      <c r="HC1663" s="6"/>
      <c r="HD1663" s="257"/>
      <c r="HE1663" s="100"/>
      <c r="HF1663" s="98"/>
      <c r="HH1663" s="105"/>
      <c r="HI1663" s="78"/>
      <c r="HJ1663" s="73"/>
      <c r="HK1663" s="62"/>
      <c r="HL1663" s="62"/>
      <c r="HM1663" s="62"/>
      <c r="HN1663" s="62"/>
      <c r="HO1663" s="62"/>
      <c r="HP1663" s="62"/>
      <c r="HQ1663" s="62"/>
      <c r="HR1663" s="62"/>
      <c r="HS1663" s="62"/>
      <c r="HT1663" s="62"/>
      <c r="HU1663" s="62"/>
      <c r="HV1663" s="49"/>
      <c r="HW1663" s="49"/>
      <c r="HX1663" s="49"/>
      <c r="HY1663" s="49"/>
      <c r="HZ1663" s="49"/>
      <c r="IA1663" s="62"/>
      <c r="IB1663" s="49"/>
      <c r="IC1663" s="49"/>
      <c r="ID1663" s="49"/>
      <c r="IE1663" s="49"/>
      <c r="IF1663" s="49"/>
      <c r="IG1663" s="49"/>
      <c r="IH1663" s="49"/>
      <c r="II1663" s="62"/>
      <c r="IJ1663" s="62"/>
      <c r="IK1663" s="62"/>
      <c r="IL1663" s="49"/>
      <c r="IM1663" s="49"/>
      <c r="IN1663" s="49"/>
      <c r="IO1663" s="49"/>
      <c r="IP1663" s="49"/>
      <c r="IQ1663" s="49"/>
      <c r="IR1663" s="49"/>
      <c r="IS1663" s="49"/>
      <c r="IT1663" s="49"/>
      <c r="IU1663" s="49"/>
      <c r="IV1663" s="49"/>
      <c r="IW1663" s="49"/>
    </row>
    <row r="1664" spans="1:257">
      <c r="A1664"/>
      <c r="FT1664"/>
      <c r="FU1664"/>
      <c r="HA1664" s="62"/>
      <c r="HB1664" s="62"/>
      <c r="HC1664" s="6"/>
      <c r="HD1664" s="257"/>
      <c r="HE1664" s="100"/>
      <c r="HF1664" s="98"/>
      <c r="HH1664" s="105"/>
      <c r="HI1664" s="78"/>
      <c r="HJ1664" s="73"/>
      <c r="HK1664" s="62"/>
      <c r="HL1664" s="62"/>
      <c r="HM1664" s="62"/>
      <c r="HN1664" s="62"/>
      <c r="HO1664" s="62"/>
      <c r="HP1664" s="62"/>
      <c r="HQ1664" s="62"/>
      <c r="HR1664" s="62"/>
      <c r="HS1664" s="62"/>
      <c r="HT1664" s="62"/>
      <c r="HU1664" s="62"/>
      <c r="HV1664" s="49"/>
      <c r="HW1664" s="49"/>
      <c r="HX1664" s="49"/>
      <c r="HY1664" s="49"/>
      <c r="HZ1664" s="49"/>
      <c r="IA1664" s="49"/>
      <c r="IB1664" s="62"/>
      <c r="IC1664" s="62"/>
      <c r="ID1664" s="62"/>
      <c r="IE1664" s="62"/>
      <c r="IF1664" s="62"/>
      <c r="IG1664" s="49"/>
      <c r="IH1664" s="49"/>
      <c r="II1664" s="62"/>
      <c r="IJ1664" s="62"/>
      <c r="IK1664" s="62"/>
      <c r="IL1664" s="49"/>
      <c r="IM1664" s="49"/>
      <c r="IN1664" s="49"/>
      <c r="IO1664" s="49"/>
      <c r="IP1664" s="49"/>
      <c r="IQ1664" s="49"/>
      <c r="IR1664" s="49"/>
      <c r="IS1664" s="49"/>
      <c r="IT1664" s="49"/>
      <c r="IU1664" s="49"/>
      <c r="IV1664" s="49"/>
      <c r="IW1664" s="49"/>
    </row>
    <row r="1665" spans="1:257">
      <c r="A1665"/>
      <c r="FT1665"/>
      <c r="FU1665"/>
      <c r="HA1665" s="49"/>
      <c r="HB1665" s="49"/>
      <c r="HC1665" s="6"/>
      <c r="HD1665" s="257"/>
      <c r="HE1665" s="100"/>
      <c r="HF1665" s="98"/>
      <c r="HH1665" s="105"/>
      <c r="HI1665" s="78"/>
      <c r="HJ1665" s="70"/>
      <c r="HK1665" s="49"/>
      <c r="HL1665" s="49"/>
      <c r="HM1665" s="49"/>
      <c r="HN1665" s="49"/>
      <c r="HO1665" s="49"/>
      <c r="HP1665" s="49"/>
      <c r="HQ1665" s="49"/>
      <c r="HR1665" s="49"/>
      <c r="HS1665" s="49"/>
      <c r="HT1665" s="49"/>
      <c r="HU1665" s="49"/>
      <c r="HV1665" s="49"/>
      <c r="HW1665" s="49"/>
      <c r="HX1665" s="49"/>
      <c r="HY1665" s="49"/>
      <c r="HZ1665" s="49"/>
      <c r="IA1665" s="49"/>
      <c r="IB1665" s="62"/>
      <c r="IC1665" s="62"/>
      <c r="ID1665" s="62"/>
      <c r="IE1665" s="62"/>
      <c r="IF1665" s="62"/>
      <c r="IG1665" s="49"/>
      <c r="IH1665" s="49"/>
      <c r="II1665" s="49"/>
      <c r="IJ1665" s="62"/>
      <c r="IK1665" s="62"/>
      <c r="IL1665" s="62"/>
      <c r="IM1665" s="62"/>
      <c r="IN1665" s="62"/>
      <c r="IO1665" s="62"/>
      <c r="IP1665" s="62"/>
      <c r="IQ1665" s="62"/>
      <c r="IR1665" s="62"/>
      <c r="IS1665" s="62"/>
      <c r="IT1665" s="62"/>
      <c r="IU1665" s="62"/>
      <c r="IV1665" s="62"/>
      <c r="IW1665" s="49"/>
    </row>
    <row r="1666" spans="1:257">
      <c r="A1666"/>
      <c r="FT1666"/>
      <c r="FU1666"/>
      <c r="HA1666" s="49"/>
      <c r="HB1666" s="49"/>
      <c r="HC1666" s="6"/>
      <c r="HD1666" s="257"/>
      <c r="HE1666" s="100"/>
      <c r="HF1666" s="98"/>
      <c r="HH1666" s="105"/>
      <c r="HI1666" s="78"/>
      <c r="HJ1666" s="70"/>
      <c r="HK1666" s="49"/>
      <c r="HL1666" s="49"/>
      <c r="HM1666" s="49"/>
      <c r="HN1666" s="49"/>
      <c r="HO1666" s="49"/>
      <c r="HP1666" s="49"/>
      <c r="HQ1666" s="49"/>
      <c r="HR1666" s="49"/>
      <c r="HS1666" s="49"/>
      <c r="HT1666" s="49"/>
      <c r="HU1666" s="49"/>
      <c r="HV1666" s="62"/>
      <c r="HW1666" s="62"/>
      <c r="HX1666" s="49"/>
      <c r="HY1666" s="49"/>
      <c r="HZ1666" s="49"/>
      <c r="IA1666" s="49"/>
      <c r="IB1666" s="49"/>
      <c r="IC1666" s="49"/>
      <c r="ID1666" s="49"/>
      <c r="IE1666" s="49"/>
      <c r="IF1666" s="49"/>
      <c r="IG1666" s="62"/>
      <c r="IH1666" s="62"/>
      <c r="II1666" s="49"/>
      <c r="IJ1666" s="49"/>
      <c r="IK1666" s="49"/>
      <c r="IL1666" s="62"/>
      <c r="IM1666" s="62"/>
      <c r="IN1666" s="62"/>
      <c r="IO1666" s="62"/>
      <c r="IP1666" s="62"/>
      <c r="IQ1666" s="62"/>
      <c r="IR1666" s="62"/>
      <c r="IS1666" s="62"/>
      <c r="IT1666" s="62"/>
      <c r="IU1666" s="62"/>
      <c r="IV1666" s="62"/>
      <c r="IW1666" s="62"/>
    </row>
    <row r="1667" spans="1:257">
      <c r="A1667"/>
      <c r="FT1667"/>
      <c r="FU1667"/>
      <c r="HA1667" s="49"/>
      <c r="HB1667" s="49"/>
      <c r="HC1667" s="6"/>
      <c r="HD1667" s="257"/>
      <c r="HE1667" s="100"/>
      <c r="HF1667" s="98"/>
      <c r="HH1667" s="105"/>
      <c r="HI1667" s="78"/>
      <c r="HJ1667" s="70"/>
      <c r="HK1667" s="49"/>
      <c r="HL1667" s="49"/>
      <c r="HM1667" s="49"/>
      <c r="HN1667" s="49"/>
      <c r="HO1667" s="49"/>
      <c r="HP1667" s="49"/>
      <c r="HQ1667" s="49"/>
      <c r="HR1667" s="49"/>
      <c r="HS1667" s="49"/>
      <c r="HT1667" s="49"/>
      <c r="HU1667" s="49"/>
      <c r="HV1667" s="62"/>
      <c r="HW1667" s="62"/>
      <c r="HX1667" s="62"/>
      <c r="HY1667" s="62"/>
      <c r="HZ1667" s="62"/>
      <c r="IA1667" s="49"/>
      <c r="IB1667" s="49"/>
      <c r="IC1667" s="49"/>
      <c r="ID1667" s="49"/>
      <c r="IE1667" s="49"/>
      <c r="IF1667" s="49"/>
      <c r="IG1667" s="62"/>
      <c r="IH1667" s="62"/>
      <c r="II1667" s="62"/>
      <c r="IJ1667" s="49"/>
      <c r="IK1667" s="49"/>
      <c r="IL1667" s="62"/>
      <c r="IM1667" s="62"/>
      <c r="IN1667" s="62"/>
      <c r="IO1667" s="62"/>
      <c r="IP1667" s="62"/>
      <c r="IQ1667" s="62"/>
      <c r="IR1667" s="62"/>
      <c r="IS1667" s="62"/>
      <c r="IT1667" s="62"/>
      <c r="IU1667" s="62"/>
      <c r="IV1667" s="62"/>
      <c r="IW1667" s="62"/>
    </row>
    <row r="1668" spans="1:257">
      <c r="A1668"/>
      <c r="FT1668"/>
      <c r="FU1668"/>
      <c r="HA1668" s="62"/>
      <c r="HB1668" s="62"/>
      <c r="HC1668" s="6"/>
      <c r="HD1668" s="257"/>
      <c r="HE1668" s="100"/>
      <c r="HF1668" s="98"/>
      <c r="HH1668" s="105"/>
      <c r="HI1668" s="78"/>
      <c r="HJ1668" s="73"/>
      <c r="HK1668" s="62"/>
      <c r="HL1668" s="62"/>
      <c r="HM1668" s="62"/>
      <c r="HN1668" s="62"/>
      <c r="HO1668" s="62"/>
      <c r="HP1668" s="62"/>
      <c r="HQ1668" s="62"/>
      <c r="HR1668" s="62"/>
      <c r="HS1668" s="62"/>
      <c r="HT1668" s="62"/>
      <c r="HU1668" s="62"/>
      <c r="HV1668" s="62"/>
      <c r="HW1668" s="62"/>
      <c r="HX1668" s="62"/>
      <c r="HY1668" s="62"/>
      <c r="HZ1668" s="62"/>
      <c r="IA1668" s="49"/>
      <c r="IB1668" s="49"/>
      <c r="IC1668" s="49"/>
      <c r="ID1668" s="49"/>
      <c r="IE1668" s="49"/>
      <c r="IF1668" s="49"/>
      <c r="IG1668" s="49"/>
      <c r="IH1668" s="49"/>
      <c r="II1668" s="62"/>
      <c r="IJ1668" s="62"/>
      <c r="IK1668" s="62"/>
      <c r="IL1668" s="62"/>
      <c r="IM1668" s="62"/>
      <c r="IN1668" s="62"/>
      <c r="IO1668" s="62"/>
      <c r="IP1668" s="62"/>
      <c r="IQ1668" s="62"/>
      <c r="IR1668" s="62"/>
      <c r="IS1668" s="62"/>
      <c r="IT1668" s="62"/>
      <c r="IU1668" s="62"/>
      <c r="IV1668" s="62"/>
      <c r="IW1668" s="62"/>
    </row>
    <row r="1669" spans="1:257">
      <c r="A1669"/>
      <c r="FT1669"/>
      <c r="FU1669"/>
      <c r="HA1669" s="62"/>
      <c r="HB1669" s="62"/>
      <c r="HC1669" s="6"/>
      <c r="HD1669" s="255"/>
      <c r="HE1669" s="101"/>
      <c r="HF1669" s="99"/>
      <c r="HH1669" s="106"/>
      <c r="HI1669" s="78"/>
      <c r="HJ1669" s="73"/>
      <c r="HK1669" s="62"/>
      <c r="HL1669" s="62"/>
      <c r="HM1669" s="62"/>
      <c r="HN1669" s="62"/>
      <c r="HO1669" s="62"/>
      <c r="HP1669" s="62"/>
      <c r="HQ1669" s="62"/>
      <c r="HR1669" s="62"/>
      <c r="HS1669" s="62"/>
      <c r="HT1669" s="62"/>
      <c r="HU1669" s="62"/>
      <c r="HV1669" s="49"/>
      <c r="HW1669" s="49"/>
      <c r="HX1669" s="62"/>
      <c r="HY1669" s="62"/>
      <c r="HZ1669" s="62"/>
      <c r="IA1669" s="49"/>
      <c r="IB1669" s="49"/>
      <c r="IC1669" s="49"/>
      <c r="ID1669" s="49"/>
      <c r="IE1669" s="49"/>
      <c r="IF1669" s="49"/>
      <c r="IG1669" s="49"/>
      <c r="IH1669" s="49"/>
      <c r="II1669" s="49"/>
      <c r="IJ1669" s="62"/>
      <c r="IK1669" s="62"/>
      <c r="IL1669" s="62"/>
      <c r="IM1669" s="62"/>
      <c r="IN1669" s="62"/>
      <c r="IO1669" s="62"/>
      <c r="IP1669" s="62"/>
      <c r="IQ1669" s="62"/>
      <c r="IR1669" s="62"/>
      <c r="IS1669" s="62"/>
      <c r="IT1669" s="62"/>
      <c r="IU1669" s="62"/>
      <c r="IV1669" s="62"/>
      <c r="IW1669" s="62"/>
    </row>
    <row r="1670" spans="1:257">
      <c r="A1670"/>
      <c r="FT1670"/>
      <c r="FU1670"/>
      <c r="HA1670" s="49"/>
      <c r="HB1670" s="49"/>
      <c r="HC1670" s="6"/>
      <c r="HD1670" s="257"/>
      <c r="HE1670" s="100"/>
      <c r="HF1670" s="98"/>
      <c r="HH1670" s="105"/>
      <c r="HI1670" s="78"/>
      <c r="HJ1670" s="70"/>
      <c r="HK1670" s="49"/>
      <c r="HL1670" s="49"/>
      <c r="HM1670" s="49"/>
      <c r="HN1670" s="49"/>
      <c r="HO1670" s="49"/>
      <c r="HP1670" s="49"/>
      <c r="HQ1670" s="49"/>
      <c r="HR1670" s="49"/>
      <c r="HS1670" s="49"/>
      <c r="HT1670" s="49"/>
      <c r="HU1670" s="49"/>
      <c r="HV1670" s="49"/>
      <c r="HW1670" s="49"/>
      <c r="HX1670" s="49"/>
      <c r="HY1670" s="49"/>
      <c r="HZ1670" s="49"/>
      <c r="IA1670" s="62"/>
      <c r="IB1670" s="49"/>
      <c r="IC1670" s="49"/>
      <c r="ID1670" s="49"/>
      <c r="IE1670" s="49"/>
      <c r="IF1670" s="49"/>
      <c r="IG1670" s="49"/>
      <c r="IH1670" s="49"/>
      <c r="II1670" s="49"/>
      <c r="IJ1670" s="49"/>
      <c r="IK1670" s="49"/>
      <c r="IL1670" s="49"/>
      <c r="IM1670" s="49"/>
      <c r="IN1670" s="49"/>
      <c r="IO1670" s="49"/>
      <c r="IP1670" s="49"/>
      <c r="IQ1670" s="49"/>
      <c r="IR1670" s="49"/>
      <c r="IS1670" s="49"/>
      <c r="IT1670" s="49"/>
      <c r="IU1670" s="49"/>
      <c r="IV1670" s="49"/>
      <c r="IW1670" s="49"/>
    </row>
    <row r="1671" spans="1:257">
      <c r="A1671"/>
      <c r="FT1671"/>
      <c r="FU1671"/>
      <c r="HA1671" s="49"/>
      <c r="HB1671" s="49"/>
      <c r="HC1671" s="6"/>
      <c r="HD1671" s="257"/>
      <c r="HE1671" s="100"/>
      <c r="HF1671" s="98"/>
      <c r="HH1671" s="105"/>
      <c r="HI1671" s="78"/>
      <c r="HJ1671" s="70"/>
      <c r="HK1671" s="49"/>
      <c r="HL1671" s="49"/>
      <c r="HM1671" s="49"/>
      <c r="HN1671" s="49"/>
      <c r="HO1671" s="49"/>
      <c r="HP1671" s="49"/>
      <c r="HQ1671" s="49"/>
      <c r="HR1671" s="49"/>
      <c r="HS1671" s="49"/>
      <c r="HT1671" s="49"/>
      <c r="HU1671" s="49"/>
      <c r="HV1671" s="49"/>
      <c r="HW1671" s="49"/>
      <c r="HX1671" s="49"/>
      <c r="HY1671" s="49"/>
      <c r="HZ1671" s="49"/>
      <c r="IA1671" s="62"/>
      <c r="IB1671" s="49"/>
      <c r="IC1671" s="49"/>
      <c r="ID1671" s="49"/>
      <c r="IE1671" s="49"/>
      <c r="IF1671" s="49"/>
      <c r="IG1671" s="49"/>
      <c r="IH1671" s="49"/>
      <c r="II1671" s="49"/>
      <c r="IJ1671" s="49"/>
      <c r="IK1671" s="49"/>
      <c r="IL1671" s="49"/>
      <c r="IM1671" s="49"/>
      <c r="IN1671" s="49"/>
      <c r="IO1671" s="49"/>
      <c r="IP1671" s="49"/>
      <c r="IQ1671" s="49"/>
      <c r="IR1671" s="49"/>
      <c r="IS1671" s="49"/>
      <c r="IT1671" s="49"/>
      <c r="IU1671" s="49"/>
      <c r="IV1671" s="49"/>
      <c r="IW1671" s="49"/>
    </row>
    <row r="1672" spans="1:257">
      <c r="A1672"/>
      <c r="FT1672"/>
      <c r="FU1672"/>
      <c r="HA1672" s="49"/>
      <c r="HB1672" s="49"/>
      <c r="HC1672" s="6"/>
      <c r="HD1672" s="257"/>
      <c r="HE1672" s="100"/>
      <c r="HF1672" s="98"/>
      <c r="HH1672" s="105"/>
      <c r="HI1672" s="78"/>
      <c r="HJ1672" s="70"/>
      <c r="HK1672" s="49"/>
      <c r="HL1672" s="49"/>
      <c r="HM1672" s="49"/>
      <c r="HN1672" s="49"/>
      <c r="HO1672" s="49"/>
      <c r="HP1672" s="49"/>
      <c r="HQ1672" s="49"/>
      <c r="HR1672" s="49"/>
      <c r="HS1672" s="49"/>
      <c r="HT1672" s="49"/>
      <c r="HU1672" s="49"/>
      <c r="HV1672" s="62"/>
      <c r="HW1672" s="62"/>
      <c r="HX1672" s="49"/>
      <c r="HY1672" s="49"/>
      <c r="HZ1672" s="49"/>
      <c r="IA1672" s="62"/>
      <c r="IB1672" s="62"/>
      <c r="IC1672" s="62"/>
      <c r="ID1672" s="62"/>
      <c r="IE1672" s="62"/>
      <c r="IF1672" s="62"/>
      <c r="IG1672" s="49"/>
      <c r="IH1672" s="49"/>
      <c r="II1672" s="49"/>
      <c r="IJ1672" s="49"/>
      <c r="IK1672" s="49"/>
      <c r="IL1672" s="49"/>
      <c r="IM1672" s="49"/>
      <c r="IN1672" s="49"/>
      <c r="IO1672" s="49"/>
      <c r="IP1672" s="49"/>
      <c r="IQ1672" s="49"/>
      <c r="IR1672" s="49"/>
      <c r="IS1672" s="49"/>
      <c r="IT1672" s="49"/>
      <c r="IU1672" s="49"/>
      <c r="IV1672" s="49"/>
      <c r="IW1672" s="49"/>
    </row>
    <row r="1673" spans="1:257">
      <c r="A1673"/>
      <c r="FT1673"/>
      <c r="FU1673"/>
      <c r="HA1673" s="49"/>
      <c r="HB1673" s="49"/>
      <c r="HC1673" s="6"/>
      <c r="HD1673" s="257"/>
      <c r="HE1673" s="100"/>
      <c r="HF1673" s="98"/>
      <c r="HH1673" s="105"/>
      <c r="HI1673" s="78"/>
      <c r="HJ1673" s="70"/>
      <c r="HK1673" s="49"/>
      <c r="HL1673" s="49"/>
      <c r="HM1673" s="49"/>
      <c r="HN1673" s="49"/>
      <c r="HO1673" s="49"/>
      <c r="HP1673" s="49"/>
      <c r="HQ1673" s="49"/>
      <c r="HR1673" s="49"/>
      <c r="HS1673" s="49"/>
      <c r="HT1673" s="49"/>
      <c r="HU1673" s="49"/>
      <c r="HV1673" s="62"/>
      <c r="HW1673" s="62"/>
      <c r="HX1673" s="62"/>
      <c r="HY1673" s="62"/>
      <c r="HZ1673" s="62"/>
      <c r="IA1673" s="49"/>
      <c r="IB1673" s="62"/>
      <c r="IC1673" s="62"/>
      <c r="ID1673" s="62"/>
      <c r="IE1673" s="62"/>
      <c r="IF1673" s="62"/>
      <c r="IG1673" s="49"/>
      <c r="IH1673" s="49"/>
      <c r="II1673" s="49"/>
      <c r="IJ1673" s="49"/>
      <c r="IK1673" s="49"/>
      <c r="IL1673" s="49"/>
      <c r="IM1673" s="49"/>
      <c r="IN1673" s="49"/>
      <c r="IO1673" s="49"/>
      <c r="IP1673" s="49"/>
      <c r="IQ1673" s="49"/>
      <c r="IR1673" s="49"/>
      <c r="IS1673" s="49"/>
      <c r="IT1673" s="49"/>
      <c r="IU1673" s="49"/>
      <c r="IV1673" s="49"/>
      <c r="IW1673" s="49"/>
    </row>
    <row r="1674" spans="1:257">
      <c r="A1674"/>
      <c r="FT1674"/>
      <c r="FU1674"/>
      <c r="HA1674" s="49"/>
      <c r="HB1674" s="49"/>
      <c r="HC1674" s="6"/>
      <c r="HD1674" s="257"/>
      <c r="HE1674" s="100"/>
      <c r="HF1674" s="98"/>
      <c r="HH1674" s="105"/>
      <c r="HI1674" s="78"/>
      <c r="HJ1674" s="70"/>
      <c r="HK1674" s="49"/>
      <c r="HL1674" s="49"/>
      <c r="HM1674" s="49"/>
      <c r="HN1674" s="49"/>
      <c r="HO1674" s="49"/>
      <c r="HP1674" s="49"/>
      <c r="HQ1674" s="49"/>
      <c r="HR1674" s="49"/>
      <c r="HS1674" s="49"/>
      <c r="HT1674" s="49"/>
      <c r="HU1674" s="49"/>
      <c r="HV1674" s="49"/>
      <c r="HW1674" s="49"/>
      <c r="HX1674" s="62"/>
      <c r="HY1674" s="62"/>
      <c r="HZ1674" s="62"/>
      <c r="IA1674" s="49"/>
      <c r="IB1674" s="62"/>
      <c r="IC1674" s="62"/>
      <c r="ID1674" s="62"/>
      <c r="IE1674" s="62"/>
      <c r="IF1674" s="62"/>
      <c r="IG1674" s="62"/>
      <c r="IH1674" s="62"/>
      <c r="II1674" s="49"/>
      <c r="IJ1674" s="49"/>
      <c r="IK1674" s="49"/>
      <c r="IL1674" s="49"/>
      <c r="IM1674" s="49"/>
      <c r="IN1674" s="49"/>
      <c r="IO1674" s="49"/>
      <c r="IP1674" s="49"/>
      <c r="IQ1674" s="49"/>
      <c r="IR1674" s="49"/>
      <c r="IS1674" s="49"/>
      <c r="IT1674" s="49"/>
      <c r="IU1674" s="49"/>
      <c r="IV1674" s="49"/>
      <c r="IW1674" s="49"/>
    </row>
    <row r="1675" spans="1:257">
      <c r="A1675"/>
      <c r="FT1675"/>
      <c r="FU1675"/>
      <c r="HA1675" s="49"/>
      <c r="HB1675" s="49"/>
      <c r="HC1675" s="6"/>
      <c r="HD1675" s="257"/>
      <c r="HE1675" s="100"/>
      <c r="HF1675" s="98"/>
      <c r="HH1675" s="105"/>
      <c r="HI1675" s="78"/>
      <c r="HJ1675" s="70"/>
      <c r="HK1675" s="49"/>
      <c r="HL1675" s="49"/>
      <c r="HM1675" s="49"/>
      <c r="HN1675" s="49"/>
      <c r="HO1675" s="49"/>
      <c r="HP1675" s="49"/>
      <c r="HQ1675" s="49"/>
      <c r="HR1675" s="49"/>
      <c r="HS1675" s="49"/>
      <c r="HT1675" s="49"/>
      <c r="HU1675" s="49"/>
      <c r="HV1675" s="49"/>
      <c r="HW1675" s="49"/>
      <c r="HX1675" s="49"/>
      <c r="HY1675" s="49"/>
      <c r="HZ1675" s="49"/>
      <c r="IA1675" s="49"/>
      <c r="IB1675" s="49"/>
      <c r="IC1675" s="49"/>
      <c r="ID1675" s="49"/>
      <c r="IE1675" s="49"/>
      <c r="IF1675" s="49"/>
      <c r="IG1675" s="62"/>
      <c r="IH1675" s="62"/>
      <c r="II1675" s="49"/>
      <c r="IJ1675" s="49"/>
      <c r="IK1675" s="49"/>
      <c r="IL1675" s="49"/>
      <c r="IM1675" s="49"/>
      <c r="IN1675" s="49"/>
      <c r="IO1675" s="49"/>
      <c r="IP1675" s="49"/>
      <c r="IQ1675" s="49"/>
      <c r="IR1675" s="49"/>
      <c r="IS1675" s="49"/>
      <c r="IT1675" s="49"/>
      <c r="IU1675" s="49"/>
      <c r="IV1675" s="49"/>
      <c r="IW1675" s="49"/>
    </row>
    <row r="1676" spans="1:257">
      <c r="A1676"/>
      <c r="FT1676"/>
      <c r="FU1676"/>
      <c r="HA1676" s="62"/>
      <c r="HB1676" s="62"/>
      <c r="HC1676" s="6"/>
      <c r="HD1676" s="257"/>
      <c r="HE1676" s="100"/>
      <c r="HF1676" s="98"/>
      <c r="HH1676" s="105"/>
      <c r="HI1676" s="78"/>
      <c r="HJ1676" s="73"/>
      <c r="HK1676" s="62"/>
      <c r="HL1676" s="62"/>
      <c r="HM1676" s="62"/>
      <c r="HN1676" s="62"/>
      <c r="HO1676" s="62"/>
      <c r="HP1676" s="62"/>
      <c r="HQ1676" s="62"/>
      <c r="HR1676" s="62"/>
      <c r="HS1676" s="62"/>
      <c r="HT1676" s="62"/>
      <c r="HU1676" s="62"/>
      <c r="HV1676" s="49"/>
      <c r="HW1676" s="49"/>
      <c r="HX1676" s="49"/>
      <c r="HY1676" s="49"/>
      <c r="HZ1676" s="49"/>
      <c r="IA1676" s="62"/>
      <c r="IB1676" s="49"/>
      <c r="IC1676" s="49"/>
      <c r="ID1676" s="49"/>
      <c r="IE1676" s="49"/>
      <c r="IF1676" s="49"/>
      <c r="IG1676" s="62"/>
      <c r="IH1676" s="62"/>
      <c r="II1676" s="62"/>
      <c r="IJ1676" s="49"/>
      <c r="IK1676" s="49"/>
      <c r="IL1676" s="49"/>
      <c r="IM1676" s="49"/>
      <c r="IN1676" s="49"/>
      <c r="IO1676" s="49"/>
      <c r="IP1676" s="49"/>
      <c r="IQ1676" s="49"/>
      <c r="IR1676" s="49"/>
      <c r="IS1676" s="49"/>
      <c r="IT1676" s="49"/>
      <c r="IU1676" s="49"/>
      <c r="IV1676" s="49"/>
      <c r="IW1676" s="49"/>
    </row>
    <row r="1677" spans="1:257">
      <c r="A1677"/>
      <c r="FT1677"/>
      <c r="FU1677"/>
      <c r="HA1677" s="62"/>
      <c r="HB1677" s="62"/>
      <c r="HC1677" s="6"/>
      <c r="HD1677" s="257"/>
      <c r="HE1677" s="100"/>
      <c r="HF1677" s="98"/>
      <c r="HH1677" s="105"/>
      <c r="HI1677" s="78"/>
      <c r="HJ1677" s="73"/>
      <c r="HK1677" s="62"/>
      <c r="HL1677" s="62"/>
      <c r="HM1677" s="62"/>
      <c r="HN1677" s="62"/>
      <c r="HO1677" s="62"/>
      <c r="HP1677" s="62"/>
      <c r="HQ1677" s="62"/>
      <c r="HR1677" s="62"/>
      <c r="HS1677" s="62"/>
      <c r="HT1677" s="62"/>
      <c r="HU1677" s="62"/>
      <c r="HV1677" s="49"/>
      <c r="HW1677" s="49"/>
      <c r="HX1677" s="49"/>
      <c r="HY1677" s="49"/>
      <c r="HZ1677" s="49"/>
      <c r="IA1677" s="62"/>
      <c r="IB1677" s="49"/>
      <c r="IC1677" s="49"/>
      <c r="ID1677" s="49"/>
      <c r="IE1677" s="49"/>
      <c r="IF1677" s="49"/>
      <c r="IG1677" s="49"/>
      <c r="IH1677" s="49"/>
      <c r="II1677" s="62"/>
      <c r="IJ1677" s="62"/>
      <c r="IK1677" s="62"/>
      <c r="IL1677" s="49"/>
      <c r="IM1677" s="49"/>
      <c r="IN1677" s="49"/>
      <c r="IO1677" s="49"/>
      <c r="IP1677" s="49"/>
      <c r="IQ1677" s="49"/>
      <c r="IR1677" s="49"/>
      <c r="IS1677" s="49"/>
      <c r="IT1677" s="49"/>
      <c r="IU1677" s="49"/>
      <c r="IV1677" s="49"/>
      <c r="IW1677" s="49"/>
    </row>
    <row r="1678" spans="1:257">
      <c r="A1678"/>
      <c r="FT1678"/>
      <c r="FU1678"/>
      <c r="HA1678" s="62"/>
      <c r="HB1678" s="62"/>
      <c r="HC1678" s="6"/>
      <c r="HD1678" s="257"/>
      <c r="HE1678" s="100"/>
      <c r="HF1678" s="98"/>
      <c r="HH1678" s="105"/>
      <c r="HI1678" s="78"/>
      <c r="HJ1678" s="73"/>
      <c r="HK1678" s="62"/>
      <c r="HL1678" s="62"/>
      <c r="HM1678" s="62"/>
      <c r="HN1678" s="62"/>
      <c r="HO1678" s="62"/>
      <c r="HP1678" s="62"/>
      <c r="HQ1678" s="62"/>
      <c r="HR1678" s="62"/>
      <c r="HS1678" s="62"/>
      <c r="HT1678" s="62"/>
      <c r="HU1678" s="62"/>
      <c r="HV1678" s="49"/>
      <c r="HW1678" s="49"/>
      <c r="HX1678" s="49"/>
      <c r="HY1678" s="49"/>
      <c r="HZ1678" s="49"/>
      <c r="IA1678" s="49"/>
      <c r="IB1678" s="62"/>
      <c r="IC1678" s="62"/>
      <c r="ID1678" s="62"/>
      <c r="IE1678" s="62"/>
      <c r="IF1678" s="62"/>
      <c r="IG1678" s="49"/>
      <c r="IH1678" s="49"/>
      <c r="II1678" s="62"/>
      <c r="IJ1678" s="62"/>
      <c r="IK1678" s="62"/>
      <c r="IL1678" s="49"/>
      <c r="IM1678" s="49"/>
      <c r="IN1678" s="49"/>
      <c r="IO1678" s="49"/>
      <c r="IP1678" s="49"/>
      <c r="IQ1678" s="49"/>
      <c r="IR1678" s="49"/>
      <c r="IS1678" s="49"/>
      <c r="IT1678" s="49"/>
      <c r="IU1678" s="49"/>
      <c r="IV1678" s="49"/>
      <c r="IW1678" s="49"/>
    </row>
    <row r="1679" spans="1:257">
      <c r="A1679"/>
      <c r="FT1679"/>
      <c r="FU1679"/>
      <c r="HA1679" s="49"/>
      <c r="HB1679" s="49"/>
      <c r="HC1679" s="6"/>
      <c r="HD1679" s="257"/>
      <c r="HE1679" s="100"/>
      <c r="HF1679" s="98"/>
      <c r="HH1679" s="105"/>
      <c r="HI1679" s="78"/>
      <c r="HJ1679" s="70"/>
      <c r="HK1679" s="49"/>
      <c r="HL1679" s="49"/>
      <c r="HM1679" s="49"/>
      <c r="HN1679" s="49"/>
      <c r="HO1679" s="49"/>
      <c r="HP1679" s="49"/>
      <c r="HQ1679" s="49"/>
      <c r="HR1679" s="49"/>
      <c r="HS1679" s="49"/>
      <c r="HT1679" s="49"/>
      <c r="HU1679" s="49"/>
      <c r="HV1679" s="49"/>
      <c r="HW1679" s="49"/>
      <c r="HX1679" s="49"/>
      <c r="HY1679" s="49"/>
      <c r="HZ1679" s="49"/>
      <c r="IA1679" s="49"/>
      <c r="IB1679" s="62"/>
      <c r="IC1679" s="62"/>
      <c r="ID1679" s="62"/>
      <c r="IE1679" s="62"/>
      <c r="IF1679" s="62"/>
      <c r="IG1679" s="49"/>
      <c r="IH1679" s="49"/>
      <c r="II1679" s="49"/>
      <c r="IJ1679" s="62"/>
      <c r="IK1679" s="62"/>
      <c r="IL1679" s="62"/>
      <c r="IM1679" s="62"/>
      <c r="IN1679" s="62"/>
      <c r="IO1679" s="62"/>
      <c r="IP1679" s="62"/>
      <c r="IQ1679" s="62"/>
      <c r="IR1679" s="62"/>
      <c r="IS1679" s="62"/>
      <c r="IT1679" s="62"/>
      <c r="IU1679" s="62"/>
      <c r="IV1679" s="62"/>
      <c r="IW1679" s="49"/>
    </row>
    <row r="1680" spans="1:257">
      <c r="A1680"/>
      <c r="FT1680"/>
      <c r="FU1680"/>
      <c r="HA1680" s="49"/>
      <c r="HB1680" s="49"/>
      <c r="HC1680" s="6"/>
      <c r="HD1680" s="257"/>
      <c r="HE1680" s="100"/>
      <c r="HF1680" s="98"/>
      <c r="HH1680" s="105"/>
      <c r="HI1680" s="78"/>
      <c r="HJ1680" s="70"/>
      <c r="HK1680" s="49"/>
      <c r="HL1680" s="49"/>
      <c r="HM1680" s="49"/>
      <c r="HN1680" s="49"/>
      <c r="HO1680" s="49"/>
      <c r="HP1680" s="49"/>
      <c r="HQ1680" s="49"/>
      <c r="HR1680" s="49"/>
      <c r="HS1680" s="49"/>
      <c r="HT1680" s="49"/>
      <c r="HU1680" s="49"/>
      <c r="HV1680" s="62"/>
      <c r="HW1680" s="62"/>
      <c r="HX1680" s="49"/>
      <c r="HY1680" s="49"/>
      <c r="HZ1680" s="49"/>
      <c r="IA1680" s="49"/>
      <c r="IB1680" s="49"/>
      <c r="IC1680" s="49"/>
      <c r="ID1680" s="49"/>
      <c r="IE1680" s="49"/>
      <c r="IF1680" s="49"/>
      <c r="IG1680" s="62"/>
      <c r="IH1680" s="62"/>
      <c r="II1680" s="49"/>
      <c r="IJ1680" s="49"/>
      <c r="IK1680" s="49"/>
      <c r="IL1680" s="62"/>
      <c r="IM1680" s="62"/>
      <c r="IN1680" s="62"/>
      <c r="IO1680" s="62"/>
      <c r="IP1680" s="62"/>
      <c r="IQ1680" s="62"/>
      <c r="IR1680" s="62"/>
      <c r="IS1680" s="62"/>
      <c r="IT1680" s="62"/>
      <c r="IU1680" s="62"/>
      <c r="IV1680" s="62"/>
      <c r="IW1680" s="62"/>
    </row>
    <row r="1681" spans="1:257">
      <c r="A1681"/>
      <c r="FT1681"/>
      <c r="FU1681"/>
      <c r="HA1681" s="49"/>
      <c r="HB1681" s="49"/>
      <c r="HC1681" s="6"/>
      <c r="HD1681" s="257"/>
      <c r="HE1681" s="100"/>
      <c r="HF1681" s="98"/>
      <c r="HH1681" s="105"/>
      <c r="HI1681" s="78"/>
      <c r="HJ1681" s="70"/>
      <c r="HK1681" s="49"/>
      <c r="HL1681" s="49"/>
      <c r="HM1681" s="49"/>
      <c r="HN1681" s="49"/>
      <c r="HO1681" s="49"/>
      <c r="HP1681" s="49"/>
      <c r="HQ1681" s="49"/>
      <c r="HR1681" s="49"/>
      <c r="HS1681" s="49"/>
      <c r="HT1681" s="49"/>
      <c r="HU1681" s="49"/>
      <c r="HV1681" s="62"/>
      <c r="HW1681" s="62"/>
      <c r="HX1681" s="62"/>
      <c r="HY1681" s="62"/>
      <c r="HZ1681" s="62"/>
      <c r="IA1681" s="49"/>
      <c r="IB1681" s="49"/>
      <c r="IC1681" s="49"/>
      <c r="ID1681" s="49"/>
      <c r="IE1681" s="49"/>
      <c r="IF1681" s="49"/>
      <c r="IG1681" s="62"/>
      <c r="IH1681" s="62"/>
      <c r="II1681" s="62"/>
      <c r="IJ1681" s="49"/>
      <c r="IK1681" s="49"/>
      <c r="IL1681" s="49"/>
      <c r="IM1681" s="49"/>
      <c r="IN1681" s="49"/>
      <c r="IO1681" s="49"/>
      <c r="IP1681" s="49"/>
      <c r="IQ1681" s="49"/>
      <c r="IR1681" s="49"/>
      <c r="IS1681" s="49"/>
      <c r="IT1681" s="49"/>
      <c r="IU1681" s="49"/>
      <c r="IV1681" s="49"/>
      <c r="IW1681" s="49"/>
    </row>
    <row r="1682" spans="1:257">
      <c r="A1682"/>
      <c r="FT1682"/>
      <c r="FU1682"/>
      <c r="HA1682" s="62"/>
      <c r="HB1682" s="62"/>
      <c r="HC1682" s="6"/>
      <c r="HD1682" s="257"/>
      <c r="HE1682" s="100"/>
      <c r="HF1682" s="98"/>
      <c r="HH1682" s="105"/>
      <c r="HI1682" s="78"/>
      <c r="HJ1682" s="73"/>
      <c r="HK1682" s="62"/>
      <c r="HL1682" s="62"/>
      <c r="HM1682" s="62"/>
      <c r="HN1682" s="62"/>
      <c r="HO1682" s="62"/>
      <c r="HP1682" s="62"/>
      <c r="HQ1682" s="62"/>
      <c r="HR1682" s="62"/>
      <c r="HS1682" s="62"/>
      <c r="HT1682" s="62"/>
      <c r="HU1682" s="62"/>
      <c r="HV1682" s="62"/>
      <c r="HW1682" s="62"/>
      <c r="HX1682" s="62"/>
      <c r="HY1682" s="62"/>
      <c r="HZ1682" s="62"/>
      <c r="IA1682" s="49"/>
      <c r="IB1682" s="49"/>
      <c r="IC1682" s="49"/>
      <c r="ID1682" s="49"/>
      <c r="IE1682" s="49"/>
      <c r="IF1682" s="49"/>
      <c r="IG1682" s="49"/>
      <c r="IH1682" s="49"/>
      <c r="II1682" s="62"/>
      <c r="IJ1682" s="62"/>
      <c r="IK1682" s="62"/>
      <c r="IL1682" s="62"/>
      <c r="IM1682" s="62"/>
      <c r="IN1682" s="62"/>
      <c r="IO1682" s="62"/>
      <c r="IP1682" s="62"/>
      <c r="IQ1682" s="62"/>
      <c r="IR1682" s="62"/>
      <c r="IS1682" s="62"/>
      <c r="IT1682" s="62"/>
      <c r="IU1682" s="62"/>
      <c r="IV1682" s="62"/>
      <c r="IW1682" s="62"/>
    </row>
    <row r="1683" spans="1:257">
      <c r="A1683"/>
      <c r="FT1683"/>
      <c r="FU1683"/>
      <c r="HA1683" s="62"/>
      <c r="HB1683" s="62"/>
      <c r="HC1683" s="6"/>
      <c r="HD1683" s="255"/>
      <c r="HE1683" s="101"/>
      <c r="HF1683" s="99"/>
      <c r="HH1683" s="106"/>
      <c r="HI1683" s="78"/>
      <c r="HJ1683" s="73"/>
      <c r="HK1683" s="62"/>
      <c r="HL1683" s="62"/>
      <c r="HM1683" s="62"/>
      <c r="HN1683" s="62"/>
      <c r="HO1683" s="62"/>
      <c r="HP1683" s="62"/>
      <c r="HQ1683" s="62"/>
      <c r="HR1683" s="62"/>
      <c r="HS1683" s="62"/>
      <c r="HT1683" s="62"/>
      <c r="HU1683" s="62"/>
      <c r="HV1683" s="49"/>
      <c r="HW1683" s="49"/>
      <c r="HX1683" s="62"/>
      <c r="HY1683" s="62"/>
      <c r="HZ1683" s="62"/>
      <c r="IA1683" s="49"/>
      <c r="IB1683" s="49"/>
      <c r="IC1683" s="49"/>
      <c r="ID1683" s="49"/>
      <c r="IE1683" s="49"/>
      <c r="IF1683" s="49"/>
      <c r="IG1683" s="49"/>
      <c r="IH1683" s="49"/>
      <c r="II1683" s="49"/>
      <c r="IJ1683" s="62"/>
      <c r="IK1683" s="62"/>
      <c r="IL1683" s="62"/>
      <c r="IM1683" s="62"/>
      <c r="IN1683" s="62"/>
      <c r="IO1683" s="62"/>
      <c r="IP1683" s="62"/>
      <c r="IQ1683" s="62"/>
      <c r="IR1683" s="62"/>
      <c r="IS1683" s="62"/>
      <c r="IT1683" s="62"/>
      <c r="IU1683" s="62"/>
      <c r="IV1683" s="62"/>
      <c r="IW1683" s="62"/>
    </row>
    <row r="1684" spans="1:257">
      <c r="A1684"/>
      <c r="FT1684"/>
      <c r="FU1684"/>
      <c r="HA1684" s="49"/>
      <c r="HB1684" s="49"/>
      <c r="HC1684" s="6"/>
      <c r="HD1684" s="257"/>
      <c r="HE1684" s="100"/>
      <c r="HF1684" s="98"/>
      <c r="HH1684" s="105"/>
      <c r="HI1684" s="78"/>
      <c r="HJ1684" s="70"/>
      <c r="HK1684" s="49"/>
      <c r="HL1684" s="49"/>
      <c r="HM1684" s="49"/>
      <c r="HN1684" s="49"/>
      <c r="HO1684" s="49"/>
      <c r="HP1684" s="49"/>
      <c r="HQ1684" s="49"/>
      <c r="HR1684" s="49"/>
      <c r="HS1684" s="49"/>
      <c r="HT1684" s="49"/>
      <c r="HU1684" s="49"/>
      <c r="HV1684" s="49"/>
      <c r="HW1684" s="49"/>
      <c r="HX1684" s="49"/>
      <c r="HY1684" s="49"/>
      <c r="HZ1684" s="49"/>
      <c r="IA1684" s="62"/>
      <c r="IB1684" s="49"/>
      <c r="IC1684" s="49"/>
      <c r="ID1684" s="49"/>
      <c r="IE1684" s="49"/>
      <c r="IF1684" s="49"/>
      <c r="IG1684" s="49"/>
      <c r="IH1684" s="49"/>
      <c r="II1684" s="49"/>
      <c r="IJ1684" s="49"/>
      <c r="IK1684" s="49"/>
      <c r="IL1684" s="49"/>
      <c r="IM1684" s="49"/>
      <c r="IN1684" s="49"/>
      <c r="IO1684" s="49"/>
      <c r="IP1684" s="49"/>
      <c r="IQ1684" s="49"/>
      <c r="IR1684" s="49"/>
      <c r="IS1684" s="49"/>
      <c r="IT1684" s="49"/>
      <c r="IU1684" s="49"/>
      <c r="IV1684" s="49"/>
      <c r="IW1684" s="49"/>
    </row>
    <row r="1685" spans="1:257">
      <c r="A1685"/>
      <c r="FT1685"/>
      <c r="FU1685"/>
      <c r="HA1685" s="49"/>
      <c r="HB1685" s="49"/>
      <c r="HC1685" s="6"/>
      <c r="HD1685" s="257"/>
      <c r="HE1685" s="100"/>
      <c r="HF1685" s="98"/>
      <c r="HH1685" s="105"/>
      <c r="HI1685" s="78"/>
      <c r="HJ1685" s="70"/>
      <c r="HK1685" s="49"/>
      <c r="HL1685" s="49"/>
      <c r="HM1685" s="49"/>
      <c r="HN1685" s="49"/>
      <c r="HO1685" s="49"/>
      <c r="HP1685" s="49"/>
      <c r="HQ1685" s="49"/>
      <c r="HR1685" s="49"/>
      <c r="HS1685" s="49"/>
      <c r="HT1685" s="49"/>
      <c r="HU1685" s="49"/>
      <c r="HV1685" s="49"/>
      <c r="HW1685" s="49"/>
      <c r="HX1685" s="49"/>
      <c r="HY1685" s="49"/>
      <c r="HZ1685" s="49"/>
      <c r="IA1685" s="62"/>
      <c r="IB1685" s="49"/>
      <c r="IC1685" s="49"/>
      <c r="ID1685" s="49"/>
      <c r="IE1685" s="49"/>
      <c r="IF1685" s="49"/>
      <c r="IG1685" s="49"/>
      <c r="IH1685" s="49"/>
      <c r="II1685" s="49"/>
      <c r="IJ1685" s="49"/>
      <c r="IK1685" s="49"/>
      <c r="IL1685" s="49"/>
      <c r="IM1685" s="49"/>
      <c r="IN1685" s="49"/>
      <c r="IO1685" s="49"/>
      <c r="IP1685" s="49"/>
      <c r="IQ1685" s="49"/>
      <c r="IR1685" s="49"/>
      <c r="IS1685" s="49"/>
      <c r="IT1685" s="49"/>
      <c r="IU1685" s="49"/>
      <c r="IV1685" s="49"/>
      <c r="IW1685" s="49"/>
    </row>
    <row r="1686" spans="1:257">
      <c r="A1686"/>
      <c r="FT1686"/>
      <c r="FU1686"/>
      <c r="HA1686" s="49"/>
      <c r="HB1686" s="49"/>
      <c r="HC1686" s="6"/>
      <c r="HD1686" s="257"/>
      <c r="HE1686" s="100"/>
      <c r="HF1686" s="98"/>
      <c r="HH1686" s="105"/>
      <c r="HI1686" s="78"/>
      <c r="HJ1686" s="70"/>
      <c r="HK1686" s="49"/>
      <c r="HL1686" s="49"/>
      <c r="HM1686" s="49"/>
      <c r="HN1686" s="49"/>
      <c r="HO1686" s="49"/>
      <c r="HP1686" s="49"/>
      <c r="HQ1686" s="49"/>
      <c r="HR1686" s="49"/>
      <c r="HS1686" s="49"/>
      <c r="HT1686" s="49"/>
      <c r="HU1686" s="49"/>
      <c r="HV1686" s="62"/>
      <c r="HW1686" s="62"/>
      <c r="HX1686" s="49"/>
      <c r="HY1686" s="49"/>
      <c r="HZ1686" s="49"/>
      <c r="IA1686" s="62"/>
      <c r="IB1686" s="62"/>
      <c r="IC1686" s="62"/>
      <c r="ID1686" s="62"/>
      <c r="IE1686" s="62"/>
      <c r="IF1686" s="62"/>
      <c r="IG1686" s="49"/>
      <c r="IH1686" s="49"/>
      <c r="II1686" s="49"/>
      <c r="IJ1686" s="49"/>
      <c r="IK1686" s="49"/>
      <c r="IL1686" s="49"/>
      <c r="IM1686" s="49"/>
      <c r="IN1686" s="49"/>
      <c r="IO1686" s="49"/>
      <c r="IP1686" s="49"/>
      <c r="IQ1686" s="49"/>
      <c r="IR1686" s="49"/>
      <c r="IS1686" s="49"/>
      <c r="IT1686" s="49"/>
      <c r="IU1686" s="49"/>
      <c r="IV1686" s="49"/>
      <c r="IW1686" s="49"/>
    </row>
    <row r="1687" spans="1:257">
      <c r="A1687"/>
      <c r="FT1687"/>
      <c r="FU1687"/>
      <c r="HA1687" s="49"/>
      <c r="HB1687" s="49"/>
      <c r="HC1687" s="6"/>
      <c r="HD1687" s="257"/>
      <c r="HE1687" s="100"/>
      <c r="HF1687" s="98"/>
      <c r="HH1687" s="105"/>
      <c r="HI1687" s="78"/>
      <c r="HJ1687" s="70"/>
      <c r="HK1687" s="49"/>
      <c r="HL1687" s="49"/>
      <c r="HM1687" s="49"/>
      <c r="HN1687" s="49"/>
      <c r="HO1687" s="49"/>
      <c r="HP1687" s="49"/>
      <c r="HQ1687" s="49"/>
      <c r="HR1687" s="49"/>
      <c r="HS1687" s="49"/>
      <c r="HT1687" s="49"/>
      <c r="HU1687" s="49"/>
      <c r="HV1687" s="62"/>
      <c r="HW1687" s="62"/>
      <c r="HX1687" s="62"/>
      <c r="HY1687" s="62"/>
      <c r="HZ1687" s="62"/>
      <c r="IA1687" s="49"/>
      <c r="IB1687" s="62"/>
      <c r="IC1687" s="62"/>
      <c r="ID1687" s="62"/>
      <c r="IE1687" s="62"/>
      <c r="IF1687" s="62"/>
      <c r="IG1687" s="49"/>
      <c r="IH1687" s="49"/>
      <c r="II1687" s="49"/>
      <c r="IJ1687" s="49"/>
      <c r="IK1687" s="49"/>
      <c r="IL1687" s="49"/>
      <c r="IM1687" s="49"/>
      <c r="IN1687" s="49"/>
      <c r="IO1687" s="49"/>
      <c r="IP1687" s="49"/>
      <c r="IQ1687" s="49"/>
      <c r="IR1687" s="49"/>
      <c r="IS1687" s="49"/>
      <c r="IT1687" s="49"/>
      <c r="IU1687" s="49"/>
      <c r="IV1687" s="49"/>
      <c r="IW1687" s="49"/>
    </row>
    <row r="1688" spans="1:257">
      <c r="A1688"/>
      <c r="FT1688"/>
      <c r="FU1688"/>
      <c r="HA1688" s="49"/>
      <c r="HB1688" s="49"/>
      <c r="HC1688" s="6"/>
      <c r="HD1688" s="257"/>
      <c r="HE1688" s="100"/>
      <c r="HF1688" s="98"/>
      <c r="HH1688" s="105"/>
      <c r="HI1688" s="78"/>
      <c r="HJ1688" s="70"/>
      <c r="HK1688" s="49"/>
      <c r="HL1688" s="49"/>
      <c r="HM1688" s="49"/>
      <c r="HN1688" s="49"/>
      <c r="HO1688" s="49"/>
      <c r="HP1688" s="49"/>
      <c r="HQ1688" s="49"/>
      <c r="HR1688" s="49"/>
      <c r="HS1688" s="49"/>
      <c r="HT1688" s="49"/>
      <c r="HU1688" s="49"/>
      <c r="HV1688" s="49"/>
      <c r="HW1688" s="49"/>
      <c r="HX1688" s="62"/>
      <c r="HY1688" s="62"/>
      <c r="HZ1688" s="62"/>
      <c r="IA1688" s="49"/>
      <c r="IB1688" s="62"/>
      <c r="IC1688" s="62"/>
      <c r="ID1688" s="62"/>
      <c r="IE1688" s="62"/>
      <c r="IF1688" s="62"/>
      <c r="IG1688" s="62"/>
      <c r="IH1688" s="62"/>
      <c r="II1688" s="49"/>
      <c r="IJ1688" s="49"/>
      <c r="IK1688" s="49"/>
      <c r="IL1688" s="49"/>
      <c r="IM1688" s="49"/>
      <c r="IN1688" s="49"/>
      <c r="IO1688" s="49"/>
      <c r="IP1688" s="49"/>
      <c r="IQ1688" s="49"/>
      <c r="IR1688" s="49"/>
      <c r="IS1688" s="49"/>
      <c r="IT1688" s="49"/>
      <c r="IU1688" s="49"/>
      <c r="IV1688" s="49"/>
      <c r="IW1688" s="49"/>
    </row>
    <row r="1689" spans="1:257">
      <c r="A1689"/>
      <c r="FT1689"/>
      <c r="FU1689"/>
      <c r="HA1689" s="49"/>
      <c r="HB1689" s="49"/>
      <c r="HC1689" s="6"/>
      <c r="HD1689" s="257"/>
      <c r="HE1689" s="100"/>
      <c r="HF1689" s="98"/>
      <c r="HH1689" s="105"/>
      <c r="HI1689" s="78"/>
      <c r="HJ1689" s="70"/>
      <c r="HK1689" s="49"/>
      <c r="HL1689" s="49"/>
      <c r="HM1689" s="49"/>
      <c r="HN1689" s="49"/>
      <c r="HO1689" s="49"/>
      <c r="HP1689" s="49"/>
      <c r="HQ1689" s="49"/>
      <c r="HR1689" s="49"/>
      <c r="HS1689" s="49"/>
      <c r="HT1689" s="49"/>
      <c r="HU1689" s="49"/>
      <c r="HV1689" s="49"/>
      <c r="HW1689" s="49"/>
      <c r="HX1689" s="49"/>
      <c r="HY1689" s="49"/>
      <c r="HZ1689" s="49"/>
      <c r="IA1689" s="49"/>
      <c r="IB1689" s="49"/>
      <c r="IC1689" s="49"/>
      <c r="ID1689" s="49"/>
      <c r="IE1689" s="49"/>
      <c r="IF1689" s="49"/>
      <c r="IG1689" s="62"/>
      <c r="IH1689" s="62"/>
      <c r="II1689" s="49"/>
      <c r="IJ1689" s="49"/>
      <c r="IK1689" s="49"/>
      <c r="IL1689" s="49"/>
      <c r="IM1689" s="49"/>
      <c r="IN1689" s="49"/>
      <c r="IO1689" s="49"/>
      <c r="IP1689" s="49"/>
      <c r="IQ1689" s="49"/>
      <c r="IR1689" s="49"/>
      <c r="IS1689" s="49"/>
      <c r="IT1689" s="49"/>
      <c r="IU1689" s="49"/>
      <c r="IV1689" s="49"/>
      <c r="IW1689" s="49"/>
    </row>
    <row r="1690" spans="1:257">
      <c r="A1690"/>
      <c r="FT1690"/>
      <c r="FU1690"/>
      <c r="HA1690" s="62"/>
      <c r="HB1690" s="62"/>
      <c r="HC1690" s="6"/>
      <c r="HD1690" s="257"/>
      <c r="HE1690" s="100"/>
      <c r="HF1690" s="98"/>
      <c r="HH1690" s="105"/>
      <c r="HI1690" s="78"/>
      <c r="HJ1690" s="73"/>
      <c r="HK1690" s="62"/>
      <c r="HL1690" s="62"/>
      <c r="HM1690" s="62"/>
      <c r="HN1690" s="62"/>
      <c r="HO1690" s="62"/>
      <c r="HP1690" s="62"/>
      <c r="HQ1690" s="62"/>
      <c r="HR1690" s="62"/>
      <c r="HS1690" s="62"/>
      <c r="HT1690" s="62"/>
      <c r="HU1690" s="62"/>
      <c r="HV1690" s="49"/>
      <c r="HW1690" s="49"/>
      <c r="HX1690" s="49"/>
      <c r="HY1690" s="49"/>
      <c r="HZ1690" s="49"/>
      <c r="IA1690" s="62"/>
      <c r="IB1690" s="49"/>
      <c r="IC1690" s="49"/>
      <c r="ID1690" s="49"/>
      <c r="IE1690" s="49"/>
      <c r="IF1690" s="49"/>
      <c r="IG1690" s="62"/>
      <c r="IH1690" s="62"/>
      <c r="II1690" s="62"/>
      <c r="IJ1690" s="49"/>
      <c r="IK1690" s="49"/>
      <c r="IL1690" s="49"/>
      <c r="IM1690" s="49"/>
      <c r="IN1690" s="49"/>
      <c r="IO1690" s="49"/>
      <c r="IP1690" s="49"/>
      <c r="IQ1690" s="49"/>
      <c r="IR1690" s="49"/>
      <c r="IS1690" s="49"/>
      <c r="IT1690" s="49"/>
      <c r="IU1690" s="49"/>
      <c r="IV1690" s="49"/>
      <c r="IW1690" s="49"/>
    </row>
    <row r="1691" spans="1:257">
      <c r="A1691"/>
      <c r="FT1691"/>
      <c r="FU1691"/>
      <c r="HA1691" s="62"/>
      <c r="HB1691" s="62"/>
      <c r="HC1691" s="6"/>
      <c r="HD1691" s="257"/>
      <c r="HE1691" s="100"/>
      <c r="HF1691" s="98"/>
      <c r="HH1691" s="105"/>
      <c r="HI1691" s="78"/>
      <c r="HJ1691" s="73"/>
      <c r="HK1691" s="62"/>
      <c r="HL1691" s="62"/>
      <c r="HM1691" s="62"/>
      <c r="HN1691" s="62"/>
      <c r="HO1691" s="62"/>
      <c r="HP1691" s="62"/>
      <c r="HQ1691" s="62"/>
      <c r="HR1691" s="62"/>
      <c r="HS1691" s="62"/>
      <c r="HT1691" s="62"/>
      <c r="HU1691" s="62"/>
      <c r="HV1691" s="49"/>
      <c r="HW1691" s="49"/>
      <c r="HX1691" s="49"/>
      <c r="HY1691" s="49"/>
      <c r="HZ1691" s="49"/>
      <c r="IA1691" s="62"/>
      <c r="IB1691" s="49"/>
      <c r="IC1691" s="49"/>
      <c r="ID1691" s="49"/>
      <c r="IE1691" s="49"/>
      <c r="IF1691" s="49"/>
      <c r="IG1691" s="49"/>
      <c r="IH1691" s="49"/>
      <c r="II1691" s="62"/>
      <c r="IJ1691" s="62"/>
      <c r="IK1691" s="62"/>
      <c r="IL1691" s="49"/>
      <c r="IM1691" s="49"/>
      <c r="IN1691" s="49"/>
      <c r="IO1691" s="49"/>
      <c r="IP1691" s="49"/>
      <c r="IQ1691" s="49"/>
      <c r="IR1691" s="49"/>
      <c r="IS1691" s="49"/>
      <c r="IT1691" s="49"/>
      <c r="IU1691" s="49"/>
      <c r="IV1691" s="49"/>
      <c r="IW1691" s="49"/>
    </row>
    <row r="1692" spans="1:257">
      <c r="A1692"/>
      <c r="FT1692"/>
      <c r="FU1692"/>
      <c r="HA1692" s="62"/>
      <c r="HB1692" s="62"/>
      <c r="HC1692" s="6"/>
      <c r="HD1692" s="257"/>
      <c r="HE1692" s="100"/>
      <c r="HF1692" s="98"/>
      <c r="HH1692" s="105"/>
      <c r="HI1692" s="78"/>
      <c r="HJ1692" s="73"/>
      <c r="HK1692" s="62"/>
      <c r="HL1692" s="62"/>
      <c r="HM1692" s="62"/>
      <c r="HN1692" s="62"/>
      <c r="HO1692" s="62"/>
      <c r="HP1692" s="62"/>
      <c r="HQ1692" s="62"/>
      <c r="HR1692" s="62"/>
      <c r="HS1692" s="62"/>
      <c r="HT1692" s="62"/>
      <c r="HU1692" s="62"/>
      <c r="HV1692" s="49"/>
      <c r="HW1692" s="49"/>
      <c r="HX1692" s="49"/>
      <c r="HY1692" s="49"/>
      <c r="HZ1692" s="49"/>
      <c r="IA1692" s="49"/>
      <c r="IB1692" s="62"/>
      <c r="IC1692" s="62"/>
      <c r="ID1692" s="62"/>
      <c r="IE1692" s="62"/>
      <c r="IF1692" s="62"/>
      <c r="IG1692" s="49"/>
      <c r="IH1692" s="49"/>
      <c r="II1692" s="62"/>
      <c r="IJ1692" s="62"/>
      <c r="IK1692" s="62"/>
      <c r="IL1692" s="49"/>
      <c r="IM1692" s="49"/>
      <c r="IN1692" s="49"/>
      <c r="IO1692" s="49"/>
      <c r="IP1692" s="49"/>
      <c r="IQ1692" s="49"/>
      <c r="IR1692" s="49"/>
      <c r="IS1692" s="49"/>
      <c r="IT1692" s="49"/>
      <c r="IU1692" s="49"/>
      <c r="IV1692" s="49"/>
      <c r="IW1692" s="49"/>
    </row>
    <row r="1693" spans="1:257">
      <c r="A1693"/>
      <c r="FT1693"/>
      <c r="FU1693"/>
      <c r="HA1693" s="49"/>
      <c r="HB1693" s="49"/>
      <c r="HC1693" s="6"/>
      <c r="HD1693" s="257"/>
      <c r="HE1693" s="100"/>
      <c r="HF1693" s="98"/>
      <c r="HH1693" s="105"/>
      <c r="HI1693" s="78"/>
      <c r="HJ1693" s="70"/>
      <c r="HK1693" s="49"/>
      <c r="HL1693" s="49"/>
      <c r="HM1693" s="49"/>
      <c r="HN1693" s="49"/>
      <c r="HO1693" s="49"/>
      <c r="HP1693" s="49"/>
      <c r="HQ1693" s="49"/>
      <c r="HR1693" s="49"/>
      <c r="HS1693" s="49"/>
      <c r="HT1693" s="49"/>
      <c r="HU1693" s="49"/>
      <c r="HV1693" s="49"/>
      <c r="HW1693" s="49"/>
      <c r="HX1693" s="49"/>
      <c r="HY1693" s="49"/>
      <c r="HZ1693" s="49"/>
      <c r="IA1693" s="49"/>
      <c r="IB1693" s="62"/>
      <c r="IC1693" s="62"/>
      <c r="ID1693" s="62"/>
      <c r="IE1693" s="62"/>
      <c r="IF1693" s="62"/>
      <c r="IG1693" s="49"/>
      <c r="IH1693" s="49"/>
      <c r="II1693" s="49"/>
      <c r="IJ1693" s="62"/>
      <c r="IK1693" s="62"/>
      <c r="IL1693" s="62"/>
      <c r="IM1693" s="62"/>
      <c r="IN1693" s="62"/>
      <c r="IO1693" s="62"/>
      <c r="IP1693" s="62"/>
      <c r="IQ1693" s="62"/>
      <c r="IR1693" s="62"/>
      <c r="IS1693" s="62"/>
      <c r="IT1693" s="62"/>
      <c r="IU1693" s="62"/>
      <c r="IV1693" s="62"/>
      <c r="IW1693" s="49"/>
    </row>
    <row r="1694" spans="1:257">
      <c r="A1694"/>
      <c r="FT1694"/>
      <c r="FU1694"/>
      <c r="HA1694" s="49"/>
      <c r="HB1694" s="49"/>
      <c r="HC1694" s="6"/>
      <c r="HD1694" s="257"/>
      <c r="HE1694" s="100"/>
      <c r="HF1694" s="98"/>
      <c r="HH1694" s="105"/>
      <c r="HI1694" s="78"/>
      <c r="HJ1694" s="70"/>
      <c r="HK1694" s="49"/>
      <c r="HL1694" s="49"/>
      <c r="HM1694" s="49"/>
      <c r="HN1694" s="49"/>
      <c r="HO1694" s="49"/>
      <c r="HP1694" s="49"/>
      <c r="HQ1694" s="49"/>
      <c r="HR1694" s="49"/>
      <c r="HS1694" s="49"/>
      <c r="HT1694" s="49"/>
      <c r="HU1694" s="49"/>
      <c r="HV1694" s="62"/>
      <c r="HW1694" s="62"/>
      <c r="HX1694" s="49"/>
      <c r="HY1694" s="49"/>
      <c r="HZ1694" s="49"/>
      <c r="IA1694" s="49"/>
      <c r="IB1694" s="49"/>
      <c r="IC1694" s="49"/>
      <c r="ID1694" s="49"/>
      <c r="IE1694" s="49"/>
      <c r="IF1694" s="49"/>
      <c r="IG1694" s="62"/>
      <c r="IH1694" s="62"/>
      <c r="II1694" s="49"/>
      <c r="IJ1694" s="49"/>
      <c r="IK1694" s="49"/>
      <c r="IL1694" s="62"/>
      <c r="IM1694" s="62"/>
      <c r="IN1694" s="62"/>
      <c r="IO1694" s="62"/>
      <c r="IP1694" s="62"/>
      <c r="IQ1694" s="62"/>
      <c r="IR1694" s="62"/>
      <c r="IS1694" s="62"/>
      <c r="IT1694" s="62"/>
      <c r="IU1694" s="62"/>
      <c r="IV1694" s="62"/>
      <c r="IW1694" s="62"/>
    </row>
    <row r="1695" spans="1:257">
      <c r="A1695"/>
      <c r="FT1695"/>
      <c r="FU1695"/>
      <c r="HA1695" s="49"/>
      <c r="HB1695" s="49"/>
      <c r="HC1695" s="6"/>
      <c r="HD1695" s="257"/>
      <c r="HE1695" s="100"/>
      <c r="HF1695" s="98"/>
      <c r="HH1695" s="105"/>
      <c r="HI1695" s="78"/>
      <c r="HJ1695" s="70"/>
      <c r="HK1695" s="49"/>
      <c r="HL1695" s="49"/>
      <c r="HM1695" s="49"/>
      <c r="HN1695" s="49"/>
      <c r="HO1695" s="49"/>
      <c r="HP1695" s="49"/>
      <c r="HQ1695" s="49"/>
      <c r="HR1695" s="49"/>
      <c r="HS1695" s="49"/>
      <c r="HT1695" s="49"/>
      <c r="HU1695" s="49"/>
      <c r="HV1695" s="62"/>
      <c r="HW1695" s="62"/>
      <c r="HX1695" s="62"/>
      <c r="HY1695" s="62"/>
      <c r="HZ1695" s="62"/>
      <c r="IA1695" s="49"/>
      <c r="IB1695" s="49"/>
      <c r="IC1695" s="49"/>
      <c r="ID1695" s="49"/>
      <c r="IE1695" s="49"/>
      <c r="IF1695" s="49"/>
      <c r="IG1695" s="62"/>
      <c r="IH1695" s="62"/>
      <c r="II1695" s="62"/>
      <c r="IJ1695" s="49"/>
      <c r="IK1695" s="49"/>
      <c r="IL1695" s="49"/>
      <c r="IM1695" s="49"/>
      <c r="IN1695" s="49"/>
      <c r="IO1695" s="49"/>
      <c r="IP1695" s="49"/>
      <c r="IQ1695" s="49"/>
      <c r="IR1695" s="49"/>
      <c r="IS1695" s="49"/>
      <c r="IT1695" s="49"/>
      <c r="IU1695" s="49"/>
      <c r="IV1695" s="49"/>
      <c r="IW1695" s="49"/>
    </row>
    <row r="1696" spans="1:257">
      <c r="A1696"/>
      <c r="FT1696"/>
      <c r="FU1696"/>
      <c r="HA1696" s="62"/>
      <c r="HB1696" s="62"/>
      <c r="HC1696" s="6"/>
      <c r="HD1696" s="257"/>
      <c r="HE1696" s="100"/>
      <c r="HF1696" s="98"/>
      <c r="HH1696" s="105"/>
      <c r="HI1696" s="78"/>
      <c r="HJ1696" s="73"/>
      <c r="HK1696" s="62"/>
      <c r="HL1696" s="62"/>
      <c r="HM1696" s="62"/>
      <c r="HN1696" s="62"/>
      <c r="HO1696" s="62"/>
      <c r="HP1696" s="62"/>
      <c r="HQ1696" s="62"/>
      <c r="HR1696" s="62"/>
      <c r="HS1696" s="62"/>
      <c r="HT1696" s="62"/>
      <c r="HU1696" s="62"/>
      <c r="HV1696" s="62"/>
      <c r="HW1696" s="62"/>
      <c r="HX1696" s="62"/>
      <c r="HY1696" s="62"/>
      <c r="HZ1696" s="62"/>
      <c r="IA1696" s="49"/>
      <c r="IB1696" s="49"/>
      <c r="IC1696" s="49"/>
      <c r="ID1696" s="49"/>
      <c r="IE1696" s="49"/>
      <c r="IF1696" s="49"/>
      <c r="IG1696" s="49"/>
      <c r="IH1696" s="49"/>
      <c r="II1696" s="62"/>
      <c r="IJ1696" s="62"/>
      <c r="IK1696" s="62"/>
      <c r="IL1696" s="62"/>
      <c r="IM1696" s="62"/>
      <c r="IN1696" s="62"/>
      <c r="IO1696" s="62"/>
      <c r="IP1696" s="62"/>
      <c r="IQ1696" s="62"/>
      <c r="IR1696" s="62"/>
      <c r="IS1696" s="62"/>
      <c r="IT1696" s="62"/>
      <c r="IU1696" s="62"/>
      <c r="IV1696" s="62"/>
      <c r="IW1696" s="62"/>
    </row>
    <row r="1697" spans="1:257">
      <c r="A1697"/>
      <c r="FT1697"/>
      <c r="FU1697"/>
      <c r="HA1697" s="62"/>
      <c r="HB1697" s="62"/>
      <c r="HC1697" s="6"/>
      <c r="HD1697" s="255"/>
      <c r="HE1697" s="101"/>
      <c r="HF1697" s="99"/>
      <c r="HH1697" s="106"/>
      <c r="HI1697" s="78"/>
      <c r="HJ1697" s="73"/>
      <c r="HK1697" s="62"/>
      <c r="HL1697" s="62"/>
      <c r="HM1697" s="62"/>
      <c r="HN1697" s="62"/>
      <c r="HO1697" s="62"/>
      <c r="HP1697" s="62"/>
      <c r="HQ1697" s="62"/>
      <c r="HR1697" s="62"/>
      <c r="HS1697" s="62"/>
      <c r="HT1697" s="62"/>
      <c r="HU1697" s="62"/>
      <c r="HV1697" s="49"/>
      <c r="HW1697" s="49"/>
      <c r="HX1697" s="62"/>
      <c r="HY1697" s="62"/>
      <c r="HZ1697" s="62"/>
      <c r="IA1697" s="49"/>
      <c r="IB1697" s="49"/>
      <c r="IC1697" s="49"/>
      <c r="ID1697" s="49"/>
      <c r="IE1697" s="49"/>
      <c r="IF1697" s="49"/>
      <c r="IG1697" s="49"/>
      <c r="IH1697" s="49"/>
      <c r="II1697" s="49"/>
      <c r="IJ1697" s="62"/>
      <c r="IK1697" s="62"/>
      <c r="IL1697" s="62"/>
      <c r="IM1697" s="62"/>
      <c r="IN1697" s="62"/>
      <c r="IO1697" s="62"/>
      <c r="IP1697" s="62"/>
      <c r="IQ1697" s="62"/>
      <c r="IR1697" s="62"/>
      <c r="IS1697" s="62"/>
      <c r="IT1697" s="62"/>
      <c r="IU1697" s="62"/>
      <c r="IV1697" s="62"/>
      <c r="IW1697" s="62"/>
    </row>
    <row r="1698" spans="1:257">
      <c r="A1698"/>
      <c r="FT1698"/>
      <c r="FU1698"/>
      <c r="HA1698" s="49"/>
      <c r="HB1698" s="49"/>
      <c r="HC1698" s="6"/>
      <c r="HD1698" s="257"/>
      <c r="HE1698" s="100"/>
      <c r="HF1698" s="98"/>
      <c r="HH1698" s="105"/>
      <c r="HI1698" s="78"/>
      <c r="HJ1698" s="70"/>
      <c r="HK1698" s="49"/>
      <c r="HL1698" s="49"/>
      <c r="HM1698" s="49"/>
      <c r="HN1698" s="49"/>
      <c r="HO1698" s="49"/>
      <c r="HP1698" s="49"/>
      <c r="HQ1698" s="49"/>
      <c r="HR1698" s="49"/>
      <c r="HS1698" s="49"/>
      <c r="HT1698" s="49"/>
      <c r="HU1698" s="49"/>
      <c r="HV1698" s="49"/>
      <c r="HW1698" s="49"/>
      <c r="HX1698" s="49"/>
      <c r="HY1698" s="49"/>
      <c r="HZ1698" s="49"/>
      <c r="IA1698" s="62"/>
      <c r="IB1698" s="49"/>
      <c r="IC1698" s="49"/>
      <c r="ID1698" s="49"/>
      <c r="IE1698" s="49"/>
      <c r="IF1698" s="49"/>
      <c r="IG1698" s="49"/>
      <c r="IH1698" s="49"/>
      <c r="II1698" s="49"/>
      <c r="IJ1698" s="49"/>
      <c r="IK1698" s="49"/>
      <c r="IL1698" s="49"/>
      <c r="IM1698" s="49"/>
      <c r="IN1698" s="49"/>
      <c r="IO1698" s="49"/>
      <c r="IP1698" s="49"/>
      <c r="IQ1698" s="49"/>
      <c r="IR1698" s="49"/>
      <c r="IS1698" s="49"/>
      <c r="IT1698" s="49"/>
      <c r="IU1698" s="49"/>
      <c r="IV1698" s="49"/>
      <c r="IW1698" s="49"/>
    </row>
    <row r="1699" spans="1:257">
      <c r="A1699"/>
      <c r="FT1699"/>
      <c r="FU1699"/>
      <c r="HA1699" s="49"/>
      <c r="HB1699" s="49"/>
      <c r="HC1699" s="6"/>
      <c r="HD1699" s="257"/>
      <c r="HE1699" s="100"/>
      <c r="HF1699" s="98"/>
      <c r="HH1699" s="105"/>
      <c r="HI1699" s="78"/>
      <c r="HJ1699" s="70"/>
      <c r="HK1699" s="49"/>
      <c r="HL1699" s="49"/>
      <c r="HM1699" s="49"/>
      <c r="HN1699" s="49"/>
      <c r="HO1699" s="49"/>
      <c r="HP1699" s="49"/>
      <c r="HQ1699" s="49"/>
      <c r="HR1699" s="49"/>
      <c r="HS1699" s="49"/>
      <c r="HT1699" s="49"/>
      <c r="HU1699" s="49"/>
      <c r="HV1699" s="49"/>
      <c r="HW1699" s="49"/>
      <c r="HX1699" s="49"/>
      <c r="HY1699" s="49"/>
      <c r="HZ1699" s="49"/>
      <c r="IA1699" s="62"/>
      <c r="IB1699" s="49"/>
      <c r="IC1699" s="49"/>
      <c r="ID1699" s="49"/>
      <c r="IE1699" s="49"/>
      <c r="IF1699" s="49"/>
      <c r="IG1699" s="49"/>
      <c r="IH1699" s="49"/>
      <c r="II1699" s="49"/>
      <c r="IJ1699" s="49"/>
      <c r="IK1699" s="49"/>
      <c r="IL1699" s="49"/>
      <c r="IM1699" s="49"/>
      <c r="IN1699" s="49"/>
      <c r="IO1699" s="49"/>
      <c r="IP1699" s="49"/>
      <c r="IQ1699" s="49"/>
      <c r="IR1699" s="49"/>
      <c r="IS1699" s="49"/>
      <c r="IT1699" s="49"/>
      <c r="IU1699" s="49"/>
      <c r="IV1699" s="49"/>
      <c r="IW1699" s="49"/>
    </row>
    <row r="1700" spans="1:257">
      <c r="A1700"/>
      <c r="FT1700"/>
      <c r="FU1700"/>
      <c r="HA1700" s="49"/>
      <c r="HB1700" s="49"/>
      <c r="HC1700" s="6"/>
      <c r="HD1700" s="257"/>
      <c r="HE1700" s="100"/>
      <c r="HF1700" s="98"/>
      <c r="HH1700" s="105"/>
      <c r="HI1700" s="78"/>
      <c r="HJ1700" s="70"/>
      <c r="HK1700" s="49"/>
      <c r="HL1700" s="49"/>
      <c r="HM1700" s="49"/>
      <c r="HN1700" s="49"/>
      <c r="HO1700" s="49"/>
      <c r="HP1700" s="49"/>
      <c r="HQ1700" s="49"/>
      <c r="HR1700" s="49"/>
      <c r="HS1700" s="49"/>
      <c r="HT1700" s="49"/>
      <c r="HU1700" s="49"/>
      <c r="HV1700" s="62"/>
      <c r="HW1700" s="62"/>
      <c r="HX1700" s="49"/>
      <c r="HY1700" s="49"/>
      <c r="HZ1700" s="49"/>
      <c r="IA1700" s="62"/>
      <c r="IB1700" s="62"/>
      <c r="IC1700" s="62"/>
      <c r="ID1700" s="62"/>
      <c r="IE1700" s="62"/>
      <c r="IF1700" s="62"/>
      <c r="IG1700" s="49"/>
      <c r="IH1700" s="49"/>
      <c r="II1700" s="49"/>
      <c r="IJ1700" s="49"/>
      <c r="IK1700" s="49"/>
      <c r="IL1700" s="49"/>
      <c r="IM1700" s="49"/>
      <c r="IN1700" s="49"/>
      <c r="IO1700" s="49"/>
      <c r="IP1700" s="49"/>
      <c r="IQ1700" s="49"/>
      <c r="IR1700" s="49"/>
      <c r="IS1700" s="49"/>
      <c r="IT1700" s="49"/>
      <c r="IU1700" s="49"/>
      <c r="IV1700" s="49"/>
      <c r="IW1700" s="49"/>
    </row>
    <row r="1701" spans="1:257">
      <c r="A1701"/>
      <c r="FT1701"/>
      <c r="FU1701"/>
      <c r="HA1701" s="49"/>
      <c r="HB1701" s="49"/>
      <c r="HC1701" s="6"/>
      <c r="HD1701" s="257"/>
      <c r="HE1701" s="100"/>
      <c r="HF1701" s="98"/>
      <c r="HH1701" s="105"/>
      <c r="HI1701" s="78"/>
      <c r="HJ1701" s="70"/>
      <c r="HK1701" s="49"/>
      <c r="HL1701" s="49"/>
      <c r="HM1701" s="49"/>
      <c r="HN1701" s="49"/>
      <c r="HO1701" s="49"/>
      <c r="HP1701" s="49"/>
      <c r="HQ1701" s="49"/>
      <c r="HR1701" s="49"/>
      <c r="HS1701" s="49"/>
      <c r="HT1701" s="49"/>
      <c r="HU1701" s="49"/>
      <c r="HV1701" s="62"/>
      <c r="HW1701" s="62"/>
      <c r="HX1701" s="62"/>
      <c r="HY1701" s="62"/>
      <c r="HZ1701" s="62"/>
      <c r="IA1701" s="49"/>
      <c r="IB1701" s="62"/>
      <c r="IC1701" s="62"/>
      <c r="ID1701" s="62"/>
      <c r="IE1701" s="62"/>
      <c r="IF1701" s="62"/>
      <c r="IG1701" s="49"/>
      <c r="IH1701" s="49"/>
      <c r="II1701" s="49"/>
      <c r="IJ1701" s="49"/>
      <c r="IK1701" s="49"/>
      <c r="IL1701" s="49"/>
      <c r="IM1701" s="49"/>
      <c r="IN1701" s="49"/>
      <c r="IO1701" s="49"/>
      <c r="IP1701" s="49"/>
      <c r="IQ1701" s="49"/>
      <c r="IR1701" s="49"/>
      <c r="IS1701" s="49"/>
      <c r="IT1701" s="49"/>
      <c r="IU1701" s="49"/>
      <c r="IV1701" s="49"/>
      <c r="IW1701" s="49"/>
    </row>
    <row r="1702" spans="1:257">
      <c r="A1702"/>
      <c r="FT1702"/>
      <c r="FU1702"/>
      <c r="HA1702" s="49"/>
      <c r="HB1702" s="49"/>
      <c r="HC1702" s="6"/>
      <c r="HD1702" s="257"/>
      <c r="HE1702" s="100"/>
      <c r="HF1702" s="98"/>
      <c r="HH1702" s="105"/>
      <c r="HI1702" s="78"/>
      <c r="HJ1702" s="70"/>
      <c r="HK1702" s="49"/>
      <c r="HL1702" s="49"/>
      <c r="HM1702" s="49"/>
      <c r="HN1702" s="49"/>
      <c r="HO1702" s="49"/>
      <c r="HP1702" s="49"/>
      <c r="HQ1702" s="49"/>
      <c r="HR1702" s="49"/>
      <c r="HS1702" s="49"/>
      <c r="HT1702" s="49"/>
      <c r="HU1702" s="49"/>
      <c r="HV1702" s="49"/>
      <c r="HW1702" s="49"/>
      <c r="HX1702" s="62"/>
      <c r="HY1702" s="62"/>
      <c r="HZ1702" s="62"/>
      <c r="IA1702" s="49"/>
      <c r="IB1702" s="62"/>
      <c r="IC1702" s="62"/>
      <c r="ID1702" s="62"/>
      <c r="IE1702" s="62"/>
      <c r="IF1702" s="62"/>
      <c r="IG1702" s="62"/>
      <c r="IH1702" s="62"/>
      <c r="II1702" s="49"/>
      <c r="IJ1702" s="49"/>
      <c r="IK1702" s="49"/>
      <c r="IL1702" s="49"/>
      <c r="IM1702" s="49"/>
      <c r="IN1702" s="49"/>
      <c r="IO1702" s="49"/>
      <c r="IP1702" s="49"/>
      <c r="IQ1702" s="49"/>
      <c r="IR1702" s="49"/>
      <c r="IS1702" s="49"/>
      <c r="IT1702" s="49"/>
      <c r="IU1702" s="49"/>
      <c r="IV1702" s="49"/>
      <c r="IW1702" s="49"/>
    </row>
    <row r="1703" spans="1:257">
      <c r="A1703"/>
      <c r="FT1703"/>
      <c r="FU1703"/>
      <c r="HA1703" s="49"/>
      <c r="HB1703" s="49"/>
      <c r="HC1703" s="6"/>
      <c r="HD1703" s="257"/>
      <c r="HE1703" s="100"/>
      <c r="HF1703" s="98"/>
      <c r="HH1703" s="105"/>
      <c r="HI1703" s="78"/>
      <c r="HJ1703" s="70"/>
      <c r="HK1703" s="49"/>
      <c r="HL1703" s="49"/>
      <c r="HM1703" s="49"/>
      <c r="HN1703" s="49"/>
      <c r="HO1703" s="49"/>
      <c r="HP1703" s="49"/>
      <c r="HQ1703" s="49"/>
      <c r="HR1703" s="49"/>
      <c r="HS1703" s="49"/>
      <c r="HT1703" s="49"/>
      <c r="HU1703" s="49"/>
      <c r="HV1703" s="49"/>
      <c r="HW1703" s="49"/>
      <c r="HX1703" s="49"/>
      <c r="HY1703" s="49"/>
      <c r="HZ1703" s="49"/>
      <c r="IA1703" s="49"/>
      <c r="IB1703" s="49"/>
      <c r="IC1703" s="49"/>
      <c r="ID1703" s="49"/>
      <c r="IE1703" s="49"/>
      <c r="IF1703" s="49"/>
      <c r="IG1703" s="62"/>
      <c r="IH1703" s="62"/>
      <c r="II1703" s="49"/>
      <c r="IJ1703" s="49"/>
      <c r="IK1703" s="49"/>
      <c r="IL1703" s="49"/>
      <c r="IM1703" s="49"/>
      <c r="IN1703" s="49"/>
      <c r="IO1703" s="49"/>
      <c r="IP1703" s="49"/>
      <c r="IQ1703" s="49"/>
      <c r="IR1703" s="49"/>
      <c r="IS1703" s="49"/>
      <c r="IT1703" s="49"/>
      <c r="IU1703" s="49"/>
      <c r="IV1703" s="49"/>
      <c r="IW1703" s="49"/>
    </row>
    <row r="1704" spans="1:257">
      <c r="A1704"/>
      <c r="FT1704"/>
      <c r="FU1704"/>
      <c r="HA1704" s="62"/>
      <c r="HB1704" s="62"/>
      <c r="HC1704" s="6"/>
      <c r="HD1704" s="257"/>
      <c r="HE1704" s="100"/>
      <c r="HF1704" s="98"/>
      <c r="HH1704" s="105"/>
      <c r="HI1704" s="78"/>
      <c r="HJ1704" s="73"/>
      <c r="HK1704" s="62"/>
      <c r="HL1704" s="62"/>
      <c r="HM1704" s="62"/>
      <c r="HN1704" s="62"/>
      <c r="HO1704" s="62"/>
      <c r="HP1704" s="62"/>
      <c r="HQ1704" s="62"/>
      <c r="HR1704" s="62"/>
      <c r="HS1704" s="62"/>
      <c r="HT1704" s="62"/>
      <c r="HU1704" s="62"/>
      <c r="HV1704" s="49"/>
      <c r="HW1704" s="49"/>
      <c r="HX1704" s="49"/>
      <c r="HY1704" s="49"/>
      <c r="HZ1704" s="49"/>
      <c r="IA1704" s="62"/>
      <c r="IB1704" s="49"/>
      <c r="IC1704" s="49"/>
      <c r="ID1704" s="49"/>
      <c r="IE1704" s="49"/>
      <c r="IF1704" s="49"/>
      <c r="IG1704" s="62"/>
      <c r="IH1704" s="62"/>
      <c r="II1704" s="62"/>
      <c r="IJ1704" s="49"/>
      <c r="IK1704" s="49"/>
      <c r="IL1704" s="49"/>
      <c r="IM1704" s="49"/>
      <c r="IN1704" s="49"/>
      <c r="IO1704" s="49"/>
      <c r="IP1704" s="49"/>
      <c r="IQ1704" s="49"/>
      <c r="IR1704" s="49"/>
      <c r="IS1704" s="49"/>
      <c r="IT1704" s="49"/>
      <c r="IU1704" s="49"/>
      <c r="IV1704" s="49"/>
      <c r="IW1704" s="49"/>
    </row>
    <row r="1705" spans="1:257">
      <c r="A1705"/>
      <c r="FT1705"/>
      <c r="FU1705"/>
      <c r="HA1705" s="62"/>
      <c r="HB1705" s="62"/>
      <c r="HC1705" s="6"/>
      <c r="HD1705" s="257"/>
      <c r="HE1705" s="100"/>
      <c r="HF1705" s="98"/>
      <c r="HH1705" s="105"/>
      <c r="HI1705" s="78"/>
      <c r="HJ1705" s="73"/>
      <c r="HK1705" s="62"/>
      <c r="HL1705" s="62"/>
      <c r="HM1705" s="62"/>
      <c r="HN1705" s="62"/>
      <c r="HO1705" s="62"/>
      <c r="HP1705" s="62"/>
      <c r="HQ1705" s="62"/>
      <c r="HR1705" s="62"/>
      <c r="HS1705" s="62"/>
      <c r="HT1705" s="62"/>
      <c r="HU1705" s="62"/>
      <c r="HV1705" s="49"/>
      <c r="HW1705" s="49"/>
      <c r="HX1705" s="49"/>
      <c r="HY1705" s="49"/>
      <c r="HZ1705" s="49"/>
      <c r="IA1705" s="62"/>
      <c r="IB1705" s="49"/>
      <c r="IC1705" s="49"/>
      <c r="ID1705" s="49"/>
      <c r="IE1705" s="49"/>
      <c r="IF1705" s="49"/>
      <c r="IG1705" s="49"/>
      <c r="IH1705" s="49"/>
      <c r="II1705" s="62"/>
      <c r="IJ1705" s="62"/>
      <c r="IK1705" s="62"/>
      <c r="IL1705" s="49"/>
      <c r="IM1705" s="49"/>
      <c r="IN1705" s="49"/>
      <c r="IO1705" s="49"/>
      <c r="IP1705" s="49"/>
      <c r="IQ1705" s="49"/>
      <c r="IR1705" s="49"/>
      <c r="IS1705" s="49"/>
      <c r="IT1705" s="49"/>
      <c r="IU1705" s="49"/>
      <c r="IV1705" s="49"/>
      <c r="IW1705" s="49"/>
    </row>
    <row r="1706" spans="1:257">
      <c r="A1706"/>
      <c r="FT1706"/>
      <c r="FU1706"/>
      <c r="HA1706" s="62"/>
      <c r="HB1706" s="62"/>
      <c r="HC1706" s="6"/>
      <c r="HD1706" s="257"/>
      <c r="HE1706" s="100"/>
      <c r="HF1706" s="98"/>
      <c r="HH1706" s="105"/>
      <c r="HI1706" s="78"/>
      <c r="HJ1706" s="73"/>
      <c r="HK1706" s="62"/>
      <c r="HL1706" s="62"/>
      <c r="HM1706" s="62"/>
      <c r="HN1706" s="62"/>
      <c r="HO1706" s="62"/>
      <c r="HP1706" s="62"/>
      <c r="HQ1706" s="62"/>
      <c r="HR1706" s="62"/>
      <c r="HS1706" s="62"/>
      <c r="HT1706" s="62"/>
      <c r="HU1706" s="62"/>
      <c r="HV1706" s="49"/>
      <c r="HW1706" s="49"/>
      <c r="HX1706" s="49"/>
      <c r="HY1706" s="49"/>
      <c r="HZ1706" s="49"/>
      <c r="IA1706" s="49"/>
      <c r="IB1706" s="62"/>
      <c r="IC1706" s="62"/>
      <c r="ID1706" s="62"/>
      <c r="IE1706" s="62"/>
      <c r="IF1706" s="62"/>
      <c r="IG1706" s="49"/>
      <c r="IH1706" s="49"/>
      <c r="II1706" s="62"/>
      <c r="IJ1706" s="62"/>
      <c r="IK1706" s="62"/>
      <c r="IL1706" s="49"/>
      <c r="IM1706" s="49"/>
      <c r="IN1706" s="49"/>
      <c r="IO1706" s="49"/>
      <c r="IP1706" s="49"/>
      <c r="IQ1706" s="49"/>
      <c r="IR1706" s="49"/>
      <c r="IS1706" s="49"/>
      <c r="IT1706" s="49"/>
      <c r="IU1706" s="49"/>
      <c r="IV1706" s="49"/>
      <c r="IW1706" s="49"/>
    </row>
    <row r="1707" spans="1:257">
      <c r="A1707"/>
      <c r="FT1707"/>
      <c r="FU1707"/>
      <c r="HA1707" s="49"/>
      <c r="HB1707" s="49"/>
      <c r="HC1707" s="6"/>
      <c r="HD1707" s="257"/>
      <c r="HE1707" s="100"/>
      <c r="HF1707" s="98"/>
      <c r="HH1707" s="105"/>
      <c r="HI1707" s="78"/>
      <c r="HJ1707" s="70"/>
      <c r="HK1707" s="49"/>
      <c r="HL1707" s="49"/>
      <c r="HM1707" s="49"/>
      <c r="HN1707" s="49"/>
      <c r="HO1707" s="49"/>
      <c r="HP1707" s="49"/>
      <c r="HQ1707" s="49"/>
      <c r="HR1707" s="49"/>
      <c r="HS1707" s="49"/>
      <c r="HT1707" s="49"/>
      <c r="HU1707" s="49"/>
      <c r="HV1707" s="49"/>
      <c r="HW1707" s="49"/>
      <c r="HX1707" s="49"/>
      <c r="HY1707" s="49"/>
      <c r="HZ1707" s="49"/>
      <c r="IA1707" s="49"/>
      <c r="IB1707" s="62"/>
      <c r="IC1707" s="62"/>
      <c r="ID1707" s="62"/>
      <c r="IE1707" s="62"/>
      <c r="IF1707" s="62"/>
      <c r="IG1707" s="49"/>
      <c r="IH1707" s="49"/>
      <c r="II1707" s="49"/>
      <c r="IJ1707" s="49"/>
      <c r="IK1707" s="49"/>
      <c r="IL1707" s="49"/>
      <c r="IM1707" s="49"/>
      <c r="IN1707" s="49"/>
      <c r="IO1707" s="49"/>
      <c r="IP1707" s="49"/>
      <c r="IQ1707" s="49"/>
      <c r="IR1707" s="49"/>
      <c r="IS1707" s="49"/>
      <c r="IT1707" s="49"/>
      <c r="IU1707" s="49"/>
      <c r="IV1707" s="49"/>
      <c r="IW1707" s="49"/>
    </row>
    <row r="1708" spans="1:257">
      <c r="A1708"/>
      <c r="FT1708"/>
      <c r="FU1708"/>
      <c r="HA1708" s="49"/>
      <c r="HB1708" s="49"/>
      <c r="HC1708" s="6"/>
      <c r="HD1708" s="257"/>
      <c r="HE1708" s="100"/>
      <c r="HF1708" s="98"/>
      <c r="HH1708" s="105"/>
      <c r="HI1708" s="78"/>
      <c r="HJ1708" s="70"/>
      <c r="HK1708" s="49"/>
      <c r="HL1708" s="49"/>
      <c r="HM1708" s="49"/>
      <c r="HN1708" s="49"/>
      <c r="HO1708" s="49"/>
      <c r="HP1708" s="49"/>
      <c r="HQ1708" s="49"/>
      <c r="HR1708" s="49"/>
      <c r="HS1708" s="49"/>
      <c r="HT1708" s="49"/>
      <c r="HU1708" s="49"/>
      <c r="HV1708" s="62"/>
      <c r="HW1708" s="62"/>
      <c r="HX1708" s="49"/>
      <c r="HY1708" s="49"/>
      <c r="HZ1708" s="49"/>
      <c r="IA1708" s="49"/>
      <c r="IB1708" s="49"/>
      <c r="IC1708" s="49"/>
      <c r="ID1708" s="49"/>
      <c r="IE1708" s="49"/>
      <c r="IF1708" s="49"/>
      <c r="IG1708" s="62"/>
      <c r="IH1708" s="62"/>
      <c r="II1708" s="49"/>
      <c r="IJ1708" s="49"/>
      <c r="IK1708" s="49"/>
      <c r="IL1708" s="62"/>
      <c r="IM1708" s="62"/>
      <c r="IN1708" s="62"/>
      <c r="IO1708" s="62"/>
      <c r="IP1708" s="62"/>
      <c r="IQ1708" s="62"/>
      <c r="IR1708" s="62"/>
      <c r="IS1708" s="62"/>
      <c r="IT1708" s="62"/>
      <c r="IU1708" s="62"/>
      <c r="IV1708" s="62"/>
      <c r="IW1708" s="62"/>
    </row>
    <row r="1709" spans="1:257">
      <c r="A1709"/>
      <c r="FT1709"/>
      <c r="FU1709"/>
      <c r="HA1709" s="49"/>
      <c r="HB1709" s="49"/>
      <c r="HC1709" s="6"/>
      <c r="HD1709" s="257"/>
      <c r="HE1709" s="100"/>
      <c r="HF1709" s="98"/>
      <c r="HH1709" s="105"/>
      <c r="HI1709" s="78"/>
      <c r="HJ1709" s="70"/>
      <c r="HK1709" s="49"/>
      <c r="HL1709" s="49"/>
      <c r="HM1709" s="49"/>
      <c r="HN1709" s="49"/>
      <c r="HO1709" s="49"/>
      <c r="HP1709" s="49"/>
      <c r="HQ1709" s="49"/>
      <c r="HR1709" s="49"/>
      <c r="HS1709" s="49"/>
      <c r="HT1709" s="49"/>
      <c r="HU1709" s="49"/>
      <c r="HV1709" s="62"/>
      <c r="HW1709" s="62"/>
      <c r="HX1709" s="62"/>
      <c r="HY1709" s="62"/>
      <c r="HZ1709" s="62"/>
      <c r="IA1709" s="49"/>
      <c r="IB1709" s="49"/>
      <c r="IC1709" s="49"/>
      <c r="ID1709" s="49"/>
      <c r="IE1709" s="49"/>
      <c r="IF1709" s="49"/>
      <c r="IG1709" s="62"/>
      <c r="IH1709" s="62"/>
      <c r="II1709" s="62"/>
      <c r="IJ1709" s="49"/>
      <c r="IK1709" s="49"/>
      <c r="IL1709" s="49"/>
      <c r="IM1709" s="49"/>
      <c r="IN1709" s="49"/>
      <c r="IO1709" s="49"/>
      <c r="IP1709" s="49"/>
      <c r="IQ1709" s="49"/>
      <c r="IR1709" s="49"/>
      <c r="IS1709" s="49"/>
      <c r="IT1709" s="49"/>
      <c r="IU1709" s="49"/>
      <c r="IV1709" s="49"/>
      <c r="IW1709" s="49"/>
    </row>
    <row r="1710" spans="1:257">
      <c r="A1710"/>
      <c r="FT1710"/>
      <c r="FU1710"/>
      <c r="HA1710" s="62"/>
      <c r="HB1710" s="62"/>
      <c r="HC1710" s="6"/>
      <c r="HD1710" s="257"/>
      <c r="HE1710" s="100"/>
      <c r="HF1710" s="98"/>
      <c r="HH1710" s="105"/>
      <c r="HI1710" s="78"/>
      <c r="HJ1710" s="73"/>
      <c r="HK1710" s="62"/>
      <c r="HL1710" s="62"/>
      <c r="HM1710" s="62"/>
      <c r="HN1710" s="62"/>
      <c r="HO1710" s="62"/>
      <c r="HP1710" s="62"/>
      <c r="HQ1710" s="62"/>
      <c r="HR1710" s="62"/>
      <c r="HS1710" s="62"/>
      <c r="HT1710" s="62"/>
      <c r="HU1710" s="62"/>
      <c r="HV1710" s="62"/>
      <c r="HW1710" s="62"/>
      <c r="HX1710" s="62"/>
      <c r="HY1710" s="62"/>
      <c r="HZ1710" s="62"/>
      <c r="IA1710" s="49"/>
      <c r="IB1710" s="49"/>
      <c r="IC1710" s="49"/>
      <c r="ID1710" s="49"/>
      <c r="IE1710" s="49"/>
      <c r="IF1710" s="49"/>
      <c r="IG1710" s="49"/>
      <c r="IH1710" s="49"/>
      <c r="II1710" s="62"/>
      <c r="IJ1710" s="62"/>
      <c r="IK1710" s="62"/>
      <c r="IL1710" s="62"/>
      <c r="IM1710" s="62"/>
      <c r="IN1710" s="62"/>
      <c r="IO1710" s="62"/>
      <c r="IP1710" s="62"/>
      <c r="IQ1710" s="62"/>
      <c r="IR1710" s="62"/>
      <c r="IS1710" s="62"/>
      <c r="IT1710" s="62"/>
      <c r="IU1710" s="62"/>
      <c r="IV1710" s="62"/>
      <c r="IW1710" s="62"/>
    </row>
    <row r="1711" spans="1:257">
      <c r="A1711"/>
      <c r="FT1711"/>
      <c r="FU1711"/>
      <c r="HA1711" s="62"/>
      <c r="HB1711" s="62"/>
      <c r="HC1711" s="6"/>
      <c r="HD1711" s="255"/>
      <c r="HE1711" s="101"/>
      <c r="HF1711" s="99"/>
      <c r="HH1711" s="106"/>
      <c r="HI1711" s="78"/>
      <c r="HJ1711" s="73"/>
      <c r="HK1711" s="62"/>
      <c r="HL1711" s="62"/>
      <c r="HM1711" s="62"/>
      <c r="HN1711" s="62"/>
      <c r="HO1711" s="62"/>
      <c r="HP1711" s="62"/>
      <c r="HQ1711" s="62"/>
      <c r="HR1711" s="62"/>
      <c r="HS1711" s="62"/>
      <c r="HT1711" s="62"/>
      <c r="HU1711" s="62"/>
      <c r="HV1711" s="49"/>
      <c r="HW1711" s="49"/>
      <c r="HX1711" s="62"/>
      <c r="HY1711" s="62"/>
      <c r="HZ1711" s="62"/>
      <c r="IA1711" s="49"/>
      <c r="IB1711" s="49"/>
      <c r="IC1711" s="49"/>
      <c r="ID1711" s="49"/>
      <c r="IE1711" s="49"/>
      <c r="IF1711" s="49"/>
      <c r="IG1711" s="49"/>
      <c r="IH1711" s="49"/>
      <c r="II1711" s="49"/>
      <c r="IJ1711" s="62"/>
      <c r="IK1711" s="62"/>
      <c r="IL1711" s="62"/>
      <c r="IM1711" s="62"/>
      <c r="IN1711" s="62"/>
      <c r="IO1711" s="62"/>
      <c r="IP1711" s="62"/>
      <c r="IQ1711" s="62"/>
      <c r="IR1711" s="62"/>
      <c r="IS1711" s="62"/>
      <c r="IT1711" s="62"/>
      <c r="IU1711" s="62"/>
      <c r="IV1711" s="62"/>
      <c r="IW1711" s="62"/>
    </row>
    <row r="1712" spans="1:257">
      <c r="A1712"/>
      <c r="FT1712"/>
      <c r="FU1712"/>
      <c r="HA1712" s="49"/>
      <c r="HB1712" s="49"/>
      <c r="HC1712" s="6"/>
      <c r="HD1712" s="257"/>
      <c r="HE1712" s="100"/>
      <c r="HF1712" s="98"/>
      <c r="HH1712" s="105"/>
      <c r="HI1712" s="78"/>
      <c r="HJ1712" s="70"/>
      <c r="HK1712" s="49"/>
      <c r="HL1712" s="49"/>
      <c r="HM1712" s="49"/>
      <c r="HN1712" s="49"/>
      <c r="HO1712" s="49"/>
      <c r="HP1712" s="49"/>
      <c r="HQ1712" s="49"/>
      <c r="HR1712" s="49"/>
      <c r="HS1712" s="49"/>
      <c r="HT1712" s="49"/>
      <c r="HU1712" s="49"/>
      <c r="HV1712" s="49"/>
      <c r="HW1712" s="49"/>
      <c r="HX1712" s="49"/>
      <c r="HY1712" s="49"/>
      <c r="HZ1712" s="49"/>
      <c r="IA1712" s="62"/>
      <c r="IB1712" s="49"/>
      <c r="IC1712" s="49"/>
      <c r="ID1712" s="49"/>
      <c r="IE1712" s="49"/>
      <c r="IF1712" s="49"/>
      <c r="IG1712" s="49"/>
      <c r="IH1712" s="49"/>
      <c r="II1712" s="49"/>
      <c r="IJ1712" s="49"/>
      <c r="IK1712" s="49"/>
      <c r="IL1712" s="49"/>
      <c r="IM1712" s="49"/>
      <c r="IN1712" s="49"/>
      <c r="IO1712" s="49"/>
      <c r="IP1712" s="49"/>
      <c r="IQ1712" s="49"/>
      <c r="IR1712" s="49"/>
      <c r="IS1712" s="49"/>
      <c r="IT1712" s="49"/>
      <c r="IU1712" s="49"/>
      <c r="IV1712" s="49"/>
      <c r="IW1712" s="49"/>
    </row>
    <row r="1713" spans="1:257">
      <c r="A1713"/>
      <c r="FT1713"/>
      <c r="FU1713"/>
      <c r="HA1713" s="49"/>
      <c r="HB1713" s="49"/>
      <c r="HC1713" s="6"/>
      <c r="HD1713" s="257"/>
      <c r="HE1713" s="100"/>
      <c r="HF1713" s="98"/>
      <c r="HH1713" s="105"/>
      <c r="HI1713" s="78"/>
      <c r="HJ1713" s="70"/>
      <c r="HK1713" s="49"/>
      <c r="HL1713" s="49"/>
      <c r="HM1713" s="49"/>
      <c r="HN1713" s="49"/>
      <c r="HO1713" s="49"/>
      <c r="HP1713" s="49"/>
      <c r="HQ1713" s="49"/>
      <c r="HR1713" s="49"/>
      <c r="HS1713" s="49"/>
      <c r="HT1713" s="49"/>
      <c r="HU1713" s="49"/>
      <c r="HV1713" s="49"/>
      <c r="HW1713" s="49"/>
      <c r="HX1713" s="49"/>
      <c r="HY1713" s="49"/>
      <c r="HZ1713" s="49"/>
      <c r="IA1713" s="62"/>
      <c r="IB1713" s="49"/>
      <c r="IC1713" s="49"/>
      <c r="ID1713" s="49"/>
      <c r="IE1713" s="49"/>
      <c r="IF1713" s="49"/>
      <c r="IG1713" s="49"/>
      <c r="IH1713" s="49"/>
      <c r="II1713" s="49"/>
      <c r="IJ1713" s="49"/>
      <c r="IK1713" s="49"/>
      <c r="IL1713" s="49"/>
      <c r="IM1713" s="49"/>
      <c r="IN1713" s="49"/>
      <c r="IO1713" s="49"/>
      <c r="IP1713" s="49"/>
      <c r="IQ1713" s="49"/>
      <c r="IR1713" s="49"/>
      <c r="IS1713" s="49"/>
      <c r="IT1713" s="49"/>
      <c r="IU1713" s="49"/>
      <c r="IV1713" s="49"/>
      <c r="IW1713" s="49"/>
    </row>
    <row r="1714" spans="1:257">
      <c r="A1714"/>
      <c r="FT1714"/>
      <c r="FU1714"/>
      <c r="HA1714" s="49"/>
      <c r="HB1714" s="49"/>
      <c r="HC1714" s="6"/>
      <c r="HD1714" s="257"/>
      <c r="HE1714" s="100"/>
      <c r="HF1714" s="98"/>
      <c r="HH1714" s="105"/>
      <c r="HI1714" s="78"/>
      <c r="HJ1714" s="70"/>
      <c r="HK1714" s="49"/>
      <c r="HL1714" s="49"/>
      <c r="HM1714" s="49"/>
      <c r="HN1714" s="49"/>
      <c r="HO1714" s="49"/>
      <c r="HP1714" s="49"/>
      <c r="HQ1714" s="49"/>
      <c r="HR1714" s="49"/>
      <c r="HS1714" s="49"/>
      <c r="HT1714" s="49"/>
      <c r="HU1714" s="49"/>
      <c r="HV1714" s="62"/>
      <c r="HW1714" s="62"/>
      <c r="HX1714" s="49"/>
      <c r="HY1714" s="49"/>
      <c r="HZ1714" s="49"/>
      <c r="IA1714" s="62"/>
      <c r="IB1714" s="62"/>
      <c r="IC1714" s="62"/>
      <c r="ID1714" s="62"/>
      <c r="IE1714" s="62"/>
      <c r="IF1714" s="62"/>
      <c r="IG1714" s="49"/>
      <c r="IH1714" s="49"/>
      <c r="II1714" s="49"/>
      <c r="IJ1714" s="49"/>
      <c r="IK1714" s="49"/>
      <c r="IL1714" s="49"/>
      <c r="IM1714" s="49"/>
      <c r="IN1714" s="49"/>
      <c r="IO1714" s="49"/>
      <c r="IP1714" s="49"/>
      <c r="IQ1714" s="49"/>
      <c r="IR1714" s="49"/>
      <c r="IS1714" s="49"/>
      <c r="IT1714" s="49"/>
      <c r="IU1714" s="49"/>
      <c r="IV1714" s="49"/>
      <c r="IW1714" s="49"/>
    </row>
    <row r="1715" spans="1:257">
      <c r="A1715"/>
      <c r="FT1715"/>
      <c r="FU1715"/>
      <c r="HA1715" s="49"/>
      <c r="HB1715" s="49"/>
      <c r="HC1715" s="6"/>
      <c r="HD1715" s="257"/>
      <c r="HE1715" s="100"/>
      <c r="HF1715" s="98"/>
      <c r="HH1715" s="105"/>
      <c r="HI1715" s="78"/>
      <c r="HJ1715" s="70"/>
      <c r="HK1715" s="49"/>
      <c r="HL1715" s="49"/>
      <c r="HM1715" s="49"/>
      <c r="HN1715" s="49"/>
      <c r="HO1715" s="49"/>
      <c r="HP1715" s="49"/>
      <c r="HQ1715" s="49"/>
      <c r="HR1715" s="49"/>
      <c r="HS1715" s="49"/>
      <c r="HT1715" s="49"/>
      <c r="HU1715" s="49"/>
      <c r="HV1715" s="62"/>
      <c r="HW1715" s="62"/>
      <c r="HX1715" s="62"/>
      <c r="HY1715" s="62"/>
      <c r="HZ1715" s="62"/>
      <c r="IA1715" s="49"/>
      <c r="IB1715" s="62"/>
      <c r="IC1715" s="62"/>
      <c r="ID1715" s="62"/>
      <c r="IE1715" s="62"/>
      <c r="IF1715" s="62"/>
      <c r="IG1715" s="49"/>
      <c r="IH1715" s="49"/>
      <c r="II1715" s="49"/>
      <c r="IJ1715" s="49"/>
      <c r="IK1715" s="49"/>
      <c r="IL1715" s="49"/>
      <c r="IM1715" s="49"/>
      <c r="IN1715" s="49"/>
      <c r="IO1715" s="49"/>
      <c r="IP1715" s="49"/>
      <c r="IQ1715" s="49"/>
      <c r="IR1715" s="49"/>
      <c r="IS1715" s="49"/>
      <c r="IT1715" s="49"/>
      <c r="IU1715" s="49"/>
      <c r="IV1715" s="49"/>
      <c r="IW1715" s="49"/>
    </row>
    <row r="1716" spans="1:257">
      <c r="A1716"/>
      <c r="FT1716"/>
      <c r="FU1716"/>
      <c r="HA1716" s="49"/>
      <c r="HB1716" s="49"/>
      <c r="HC1716" s="6"/>
      <c r="HD1716" s="257"/>
      <c r="HE1716" s="100"/>
      <c r="HF1716" s="98"/>
      <c r="HH1716" s="105"/>
      <c r="HI1716" s="78"/>
      <c r="HJ1716" s="70"/>
      <c r="HK1716" s="49"/>
      <c r="HL1716" s="49"/>
      <c r="HM1716" s="49"/>
      <c r="HN1716" s="49"/>
      <c r="HO1716" s="49"/>
      <c r="HP1716" s="49"/>
      <c r="HQ1716" s="49"/>
      <c r="HR1716" s="49"/>
      <c r="HS1716" s="49"/>
      <c r="HT1716" s="49"/>
      <c r="HU1716" s="49"/>
      <c r="HV1716" s="49"/>
      <c r="HW1716" s="49"/>
      <c r="HX1716" s="62"/>
      <c r="HY1716" s="62"/>
      <c r="HZ1716" s="62"/>
      <c r="IA1716" s="49"/>
      <c r="IB1716" s="62"/>
      <c r="IC1716" s="62"/>
      <c r="ID1716" s="62"/>
      <c r="IE1716" s="62"/>
      <c r="IF1716" s="62"/>
      <c r="IG1716" s="62"/>
      <c r="IH1716" s="62"/>
      <c r="II1716" s="49"/>
      <c r="IJ1716" s="49"/>
      <c r="IK1716" s="49"/>
      <c r="IL1716" s="49"/>
      <c r="IM1716" s="49"/>
      <c r="IN1716" s="49"/>
      <c r="IO1716" s="49"/>
      <c r="IP1716" s="49"/>
      <c r="IQ1716" s="49"/>
      <c r="IR1716" s="49"/>
      <c r="IS1716" s="49"/>
      <c r="IT1716" s="49"/>
      <c r="IU1716" s="49"/>
      <c r="IV1716" s="49"/>
      <c r="IW1716" s="49"/>
    </row>
    <row r="1717" spans="1:257">
      <c r="A1717"/>
      <c r="FT1717"/>
      <c r="FU1717"/>
      <c r="HA1717" s="49"/>
      <c r="HB1717" s="49"/>
      <c r="HC1717" s="6"/>
      <c r="HD1717" s="257"/>
      <c r="HE1717" s="100"/>
      <c r="HF1717" s="98"/>
      <c r="HH1717" s="105"/>
      <c r="HI1717" s="78"/>
      <c r="HJ1717" s="70"/>
      <c r="HK1717" s="49"/>
      <c r="HL1717" s="49"/>
      <c r="HM1717" s="49"/>
      <c r="HN1717" s="49"/>
      <c r="HO1717" s="49"/>
      <c r="HP1717" s="49"/>
      <c r="HQ1717" s="49"/>
      <c r="HR1717" s="49"/>
      <c r="HS1717" s="49"/>
      <c r="HT1717" s="49"/>
      <c r="HU1717" s="49"/>
      <c r="HV1717" s="49"/>
      <c r="HW1717" s="49"/>
      <c r="HX1717" s="49"/>
      <c r="HY1717" s="49"/>
      <c r="HZ1717" s="49"/>
      <c r="IA1717" s="49"/>
      <c r="IB1717" s="49"/>
      <c r="IC1717" s="49"/>
      <c r="ID1717" s="49"/>
      <c r="IE1717" s="49"/>
      <c r="IF1717" s="49"/>
      <c r="IG1717" s="62"/>
      <c r="IH1717" s="62"/>
      <c r="II1717" s="49"/>
      <c r="IJ1717" s="49"/>
      <c r="IK1717" s="49"/>
      <c r="IL1717" s="49"/>
      <c r="IM1717" s="49"/>
      <c r="IN1717" s="49"/>
      <c r="IO1717" s="49"/>
      <c r="IP1717" s="49"/>
      <c r="IQ1717" s="49"/>
      <c r="IR1717" s="49"/>
      <c r="IS1717" s="49"/>
      <c r="IT1717" s="49"/>
      <c r="IU1717" s="49"/>
      <c r="IV1717" s="49"/>
      <c r="IW1717" s="49"/>
    </row>
    <row r="1718" spans="1:257">
      <c r="A1718"/>
      <c r="FT1718"/>
      <c r="FU1718"/>
      <c r="HA1718" s="62"/>
      <c r="HB1718" s="62"/>
      <c r="HC1718" s="6"/>
      <c r="HD1718" s="257"/>
      <c r="HE1718" s="100"/>
      <c r="HF1718" s="98"/>
      <c r="HH1718" s="105"/>
      <c r="HI1718" s="78"/>
      <c r="HJ1718" s="73"/>
      <c r="HK1718" s="62"/>
      <c r="HL1718" s="62"/>
      <c r="HM1718" s="62"/>
      <c r="HN1718" s="62"/>
      <c r="HO1718" s="62"/>
      <c r="HP1718" s="62"/>
      <c r="HQ1718" s="62"/>
      <c r="HR1718" s="62"/>
      <c r="HS1718" s="62"/>
      <c r="HT1718" s="62"/>
      <c r="HU1718" s="62"/>
      <c r="HV1718" s="49"/>
      <c r="HW1718" s="49"/>
      <c r="HX1718" s="49"/>
      <c r="HY1718" s="49"/>
      <c r="HZ1718" s="49"/>
      <c r="IA1718" s="62"/>
      <c r="IB1718" s="49"/>
      <c r="IC1718" s="49"/>
      <c r="ID1718" s="49"/>
      <c r="IE1718" s="49"/>
      <c r="IF1718" s="49"/>
      <c r="IG1718" s="62"/>
      <c r="IH1718" s="62"/>
      <c r="II1718" s="62"/>
      <c r="IJ1718" s="49"/>
      <c r="IK1718" s="49"/>
      <c r="IL1718" s="49"/>
      <c r="IM1718" s="49"/>
      <c r="IN1718" s="49"/>
      <c r="IO1718" s="49"/>
      <c r="IP1718" s="49"/>
      <c r="IQ1718" s="49"/>
      <c r="IR1718" s="49"/>
      <c r="IS1718" s="49"/>
      <c r="IT1718" s="49"/>
      <c r="IU1718" s="49"/>
      <c r="IV1718" s="49"/>
      <c r="IW1718" s="49"/>
    </row>
    <row r="1719" spans="1:257">
      <c r="A1719"/>
      <c r="FT1719"/>
      <c r="FU1719"/>
      <c r="HA1719" s="62"/>
      <c r="HB1719" s="62"/>
      <c r="HC1719" s="6"/>
      <c r="HD1719" s="257"/>
      <c r="HE1719" s="100"/>
      <c r="HF1719" s="98"/>
      <c r="HH1719" s="105"/>
      <c r="HI1719" s="78"/>
      <c r="HJ1719" s="73"/>
      <c r="HK1719" s="62"/>
      <c r="HL1719" s="62"/>
      <c r="HM1719" s="62"/>
      <c r="HN1719" s="62"/>
      <c r="HO1719" s="62"/>
      <c r="HP1719" s="62"/>
      <c r="HQ1719" s="62"/>
      <c r="HR1719" s="62"/>
      <c r="HS1719" s="62"/>
      <c r="HT1719" s="62"/>
      <c r="HU1719" s="62"/>
      <c r="HV1719" s="49"/>
      <c r="HW1719" s="49"/>
      <c r="HX1719" s="49"/>
      <c r="HY1719" s="49"/>
      <c r="HZ1719" s="49"/>
      <c r="IA1719" s="62"/>
      <c r="IB1719" s="49"/>
      <c r="IC1719" s="49"/>
      <c r="ID1719" s="49"/>
      <c r="IE1719" s="49"/>
      <c r="IF1719" s="49"/>
      <c r="IG1719" s="49"/>
      <c r="IH1719" s="49"/>
      <c r="II1719" s="62"/>
      <c r="IJ1719" s="62"/>
      <c r="IK1719" s="62"/>
      <c r="IL1719" s="49"/>
      <c r="IM1719" s="49"/>
      <c r="IN1719" s="49"/>
      <c r="IO1719" s="49"/>
      <c r="IP1719" s="49"/>
      <c r="IQ1719" s="49"/>
      <c r="IR1719" s="49"/>
      <c r="IS1719" s="49"/>
      <c r="IT1719" s="49"/>
      <c r="IU1719" s="49"/>
      <c r="IV1719" s="49"/>
      <c r="IW1719" s="49"/>
    </row>
    <row r="1720" spans="1:257">
      <c r="A1720"/>
      <c r="FT1720"/>
      <c r="FU1720"/>
      <c r="HA1720" s="62"/>
      <c r="HB1720" s="62"/>
      <c r="HC1720" s="6"/>
      <c r="HD1720" s="257"/>
      <c r="HE1720" s="100"/>
      <c r="HF1720" s="98"/>
      <c r="HH1720" s="105"/>
      <c r="HI1720" s="78"/>
      <c r="HJ1720" s="73"/>
      <c r="HK1720" s="62"/>
      <c r="HL1720" s="62"/>
      <c r="HM1720" s="62"/>
      <c r="HN1720" s="62"/>
      <c r="HO1720" s="62"/>
      <c r="HP1720" s="62"/>
      <c r="HQ1720" s="62"/>
      <c r="HR1720" s="62"/>
      <c r="HS1720" s="62"/>
      <c r="HT1720" s="62"/>
      <c r="HU1720" s="62"/>
      <c r="HV1720" s="49"/>
      <c r="HW1720" s="49"/>
      <c r="HX1720" s="49"/>
      <c r="HY1720" s="49"/>
      <c r="HZ1720" s="49"/>
      <c r="IA1720" s="49"/>
      <c r="IB1720" s="62"/>
      <c r="IC1720" s="62"/>
      <c r="ID1720" s="62"/>
      <c r="IE1720" s="62"/>
      <c r="IF1720" s="62"/>
      <c r="IG1720" s="49"/>
      <c r="IH1720" s="49"/>
      <c r="II1720" s="49"/>
      <c r="IJ1720" s="62"/>
      <c r="IK1720" s="62"/>
      <c r="IL1720" s="49"/>
      <c r="IM1720" s="49"/>
      <c r="IN1720" s="49"/>
      <c r="IO1720" s="49"/>
      <c r="IP1720" s="49"/>
      <c r="IQ1720" s="49"/>
      <c r="IR1720" s="49"/>
      <c r="IS1720" s="49"/>
      <c r="IT1720" s="49"/>
      <c r="IU1720" s="49"/>
      <c r="IV1720" s="49"/>
      <c r="IW1720" s="49"/>
    </row>
    <row r="1721" spans="1:257">
      <c r="A1721"/>
      <c r="FT1721"/>
      <c r="FU1721"/>
      <c r="HA1721" s="49"/>
      <c r="HB1721" s="49"/>
      <c r="HC1721" s="6"/>
      <c r="HD1721" s="257"/>
      <c r="HE1721" s="100"/>
      <c r="HF1721" s="98"/>
      <c r="HH1721" s="105"/>
      <c r="HI1721" s="78"/>
      <c r="HJ1721" s="70"/>
      <c r="HK1721" s="49"/>
      <c r="HL1721" s="49"/>
      <c r="HM1721" s="49"/>
      <c r="HN1721" s="49"/>
      <c r="HO1721" s="49"/>
      <c r="HP1721" s="49"/>
      <c r="HQ1721" s="49"/>
      <c r="HR1721" s="49"/>
      <c r="HS1721" s="49"/>
      <c r="HT1721" s="49"/>
      <c r="HU1721" s="49"/>
      <c r="HV1721" s="49"/>
      <c r="HW1721" s="49"/>
      <c r="HX1721" s="49"/>
      <c r="HY1721" s="49"/>
      <c r="HZ1721" s="49"/>
      <c r="IA1721" s="49"/>
      <c r="IB1721" s="62"/>
      <c r="IC1721" s="62"/>
      <c r="ID1721" s="62"/>
      <c r="IE1721" s="62"/>
      <c r="IF1721" s="62"/>
      <c r="IG1721" s="49"/>
      <c r="IH1721" s="49"/>
      <c r="II1721" s="49"/>
      <c r="IJ1721" s="49"/>
      <c r="IK1721" s="49"/>
      <c r="IL1721" s="49"/>
      <c r="IM1721" s="49"/>
      <c r="IN1721" s="49"/>
      <c r="IO1721" s="49"/>
      <c r="IP1721" s="49"/>
      <c r="IQ1721" s="49"/>
      <c r="IR1721" s="49"/>
      <c r="IS1721" s="49"/>
      <c r="IT1721" s="49"/>
      <c r="IU1721" s="49"/>
      <c r="IV1721" s="49"/>
      <c r="IW1721" s="49"/>
    </row>
    <row r="1722" spans="1:257">
      <c r="A1722"/>
      <c r="FT1722"/>
      <c r="FU1722"/>
      <c r="HA1722" s="49"/>
      <c r="HB1722" s="49"/>
      <c r="HC1722" s="6"/>
      <c r="HD1722" s="257"/>
      <c r="HE1722" s="100"/>
      <c r="HF1722" s="98"/>
      <c r="HH1722" s="105"/>
      <c r="HI1722" s="78"/>
      <c r="HJ1722" s="70"/>
      <c r="HK1722" s="49"/>
      <c r="HL1722" s="49"/>
      <c r="HM1722" s="49"/>
      <c r="HN1722" s="49"/>
      <c r="HO1722" s="49"/>
      <c r="HP1722" s="49"/>
      <c r="HQ1722" s="49"/>
      <c r="HR1722" s="49"/>
      <c r="HS1722" s="49"/>
      <c r="HT1722" s="49"/>
      <c r="HU1722" s="49"/>
      <c r="HV1722" s="62"/>
      <c r="HW1722" s="62"/>
      <c r="HX1722" s="49"/>
      <c r="HY1722" s="49"/>
      <c r="HZ1722" s="49"/>
      <c r="IA1722" s="49"/>
      <c r="IB1722" s="49"/>
      <c r="IC1722" s="49"/>
      <c r="ID1722" s="49"/>
      <c r="IE1722" s="49"/>
      <c r="IF1722" s="49"/>
      <c r="IG1722" s="62"/>
      <c r="IH1722" s="62"/>
      <c r="II1722" s="49"/>
      <c r="IJ1722" s="49"/>
      <c r="IK1722" s="49"/>
      <c r="IL1722" s="62"/>
      <c r="IM1722" s="62"/>
      <c r="IN1722" s="62"/>
      <c r="IO1722" s="62"/>
      <c r="IP1722" s="62"/>
      <c r="IQ1722" s="62"/>
      <c r="IR1722" s="62"/>
      <c r="IS1722" s="62"/>
      <c r="IT1722" s="62"/>
      <c r="IU1722" s="62"/>
      <c r="IV1722" s="62"/>
      <c r="IW1722" s="62"/>
    </row>
    <row r="1723" spans="1:257">
      <c r="A1723"/>
      <c r="FT1723"/>
      <c r="FU1723"/>
      <c r="HA1723" s="49"/>
      <c r="HB1723" s="49"/>
      <c r="HC1723" s="6"/>
      <c r="HD1723" s="257"/>
      <c r="HE1723" s="100"/>
      <c r="HF1723" s="98"/>
      <c r="HH1723" s="105"/>
      <c r="HI1723" s="78"/>
      <c r="HJ1723" s="70"/>
      <c r="HK1723" s="49"/>
      <c r="HL1723" s="49"/>
      <c r="HM1723" s="49"/>
      <c r="HN1723" s="49"/>
      <c r="HO1723" s="49"/>
      <c r="HP1723" s="49"/>
      <c r="HQ1723" s="49"/>
      <c r="HR1723" s="49"/>
      <c r="HS1723" s="49"/>
      <c r="HT1723" s="49"/>
      <c r="HU1723" s="49"/>
      <c r="HV1723" s="62"/>
      <c r="HW1723" s="62"/>
      <c r="HX1723" s="62"/>
      <c r="HY1723" s="62"/>
      <c r="HZ1723" s="62"/>
      <c r="IA1723" s="49"/>
      <c r="IB1723" s="49"/>
      <c r="IC1723" s="49"/>
      <c r="ID1723" s="49"/>
      <c r="IE1723" s="49"/>
      <c r="IF1723" s="49"/>
      <c r="IG1723" s="62"/>
      <c r="IH1723" s="62"/>
      <c r="II1723" s="62"/>
      <c r="IJ1723" s="49"/>
      <c r="IK1723" s="49"/>
      <c r="IL1723" s="49"/>
      <c r="IM1723" s="49"/>
      <c r="IN1723" s="49"/>
      <c r="IO1723" s="49"/>
      <c r="IP1723" s="49"/>
      <c r="IQ1723" s="49"/>
      <c r="IR1723" s="49"/>
      <c r="IS1723" s="49"/>
      <c r="IT1723" s="49"/>
      <c r="IU1723" s="49"/>
      <c r="IV1723" s="49"/>
      <c r="IW1723" s="49"/>
    </row>
    <row r="1724" spans="1:257">
      <c r="A1724"/>
      <c r="FT1724"/>
      <c r="FU1724"/>
      <c r="HA1724" s="62"/>
      <c r="HB1724" s="62"/>
      <c r="HC1724" s="6"/>
      <c r="HD1724" s="257"/>
      <c r="HE1724" s="100"/>
      <c r="HF1724" s="98"/>
      <c r="HH1724" s="105"/>
      <c r="HI1724" s="78"/>
      <c r="HJ1724" s="73"/>
      <c r="HK1724" s="62"/>
      <c r="HL1724" s="62"/>
      <c r="HM1724" s="62"/>
      <c r="HN1724" s="62"/>
      <c r="HO1724" s="62"/>
      <c r="HP1724" s="62"/>
      <c r="HQ1724" s="62"/>
      <c r="HR1724" s="62"/>
      <c r="HS1724" s="62"/>
      <c r="HT1724" s="62"/>
      <c r="HU1724" s="62"/>
      <c r="HV1724" s="62"/>
      <c r="HW1724" s="62"/>
      <c r="HX1724" s="62"/>
      <c r="HY1724" s="62"/>
      <c r="HZ1724" s="62"/>
      <c r="IA1724" s="49"/>
      <c r="IB1724" s="49"/>
      <c r="IC1724" s="49"/>
      <c r="ID1724" s="49"/>
      <c r="IE1724" s="49"/>
      <c r="IF1724" s="49"/>
      <c r="IG1724" s="49"/>
      <c r="IH1724" s="49"/>
      <c r="II1724" s="62"/>
      <c r="IJ1724" s="62"/>
      <c r="IK1724" s="62"/>
      <c r="IL1724" s="62"/>
      <c r="IM1724" s="62"/>
      <c r="IN1724" s="62"/>
      <c r="IO1724" s="62"/>
      <c r="IP1724" s="62"/>
      <c r="IQ1724" s="62"/>
      <c r="IR1724" s="62"/>
      <c r="IS1724" s="62"/>
      <c r="IT1724" s="62"/>
      <c r="IU1724" s="62"/>
      <c r="IV1724" s="62"/>
      <c r="IW1724" s="62"/>
    </row>
    <row r="1725" spans="1:257">
      <c r="A1725"/>
      <c r="FT1725"/>
      <c r="FU1725"/>
      <c r="HA1725" s="62"/>
      <c r="HB1725" s="62"/>
      <c r="HC1725" s="6"/>
      <c r="HD1725" s="255"/>
      <c r="HE1725" s="101"/>
      <c r="HF1725" s="99"/>
      <c r="HH1725" s="106"/>
      <c r="HI1725" s="78"/>
      <c r="HJ1725" s="73"/>
      <c r="HK1725" s="62"/>
      <c r="HL1725" s="62"/>
      <c r="HM1725" s="62"/>
      <c r="HN1725" s="62"/>
      <c r="HO1725" s="62"/>
      <c r="HP1725" s="62"/>
      <c r="HQ1725" s="62"/>
      <c r="HR1725" s="62"/>
      <c r="HS1725" s="62"/>
      <c r="HT1725" s="62"/>
      <c r="HU1725" s="62"/>
      <c r="HV1725" s="49"/>
      <c r="HW1725" s="49"/>
      <c r="HX1725" s="62"/>
      <c r="HY1725" s="62"/>
      <c r="HZ1725" s="62"/>
      <c r="IA1725" s="49"/>
      <c r="IB1725" s="49"/>
      <c r="IC1725" s="49"/>
      <c r="ID1725" s="49"/>
      <c r="IE1725" s="49"/>
      <c r="IF1725" s="49"/>
      <c r="IG1725" s="49"/>
      <c r="IH1725" s="49"/>
      <c r="II1725" s="49"/>
      <c r="IJ1725" s="62"/>
      <c r="IK1725" s="62"/>
      <c r="IL1725" s="62"/>
      <c r="IM1725" s="62"/>
      <c r="IN1725" s="62"/>
      <c r="IO1725" s="62"/>
      <c r="IP1725" s="62"/>
      <c r="IQ1725" s="62"/>
      <c r="IR1725" s="62"/>
      <c r="IS1725" s="62"/>
      <c r="IT1725" s="62"/>
      <c r="IU1725" s="62"/>
      <c r="IV1725" s="62"/>
      <c r="IW1725" s="62"/>
    </row>
    <row r="1726" spans="1:257">
      <c r="A1726"/>
      <c r="FT1726"/>
      <c r="FU1726"/>
      <c r="HA1726" s="49"/>
      <c r="HB1726" s="49"/>
      <c r="HC1726" s="6"/>
      <c r="HD1726" s="257"/>
      <c r="HE1726" s="100"/>
      <c r="HF1726" s="98"/>
      <c r="HH1726" s="105"/>
      <c r="HI1726" s="78"/>
      <c r="HJ1726" s="70"/>
      <c r="HK1726" s="49"/>
      <c r="HL1726" s="49"/>
      <c r="HM1726" s="49"/>
      <c r="HN1726" s="49"/>
      <c r="HO1726" s="49"/>
      <c r="HP1726" s="49"/>
      <c r="HQ1726" s="49"/>
      <c r="HR1726" s="49"/>
      <c r="HS1726" s="49"/>
      <c r="HT1726" s="49"/>
      <c r="HU1726" s="49"/>
      <c r="HV1726" s="49"/>
      <c r="HW1726" s="49"/>
      <c r="HX1726" s="49"/>
      <c r="HY1726" s="49"/>
      <c r="HZ1726" s="49"/>
      <c r="IA1726" s="62"/>
      <c r="IB1726" s="49"/>
      <c r="IC1726" s="49"/>
      <c r="ID1726" s="49"/>
      <c r="IE1726" s="49"/>
      <c r="IF1726" s="49"/>
      <c r="IG1726" s="49"/>
      <c r="IH1726" s="49"/>
      <c r="II1726" s="49"/>
      <c r="IJ1726" s="49"/>
      <c r="IK1726" s="49"/>
      <c r="IL1726" s="49"/>
      <c r="IM1726" s="49"/>
      <c r="IN1726" s="49"/>
      <c r="IO1726" s="49"/>
      <c r="IP1726" s="49"/>
      <c r="IQ1726" s="49"/>
      <c r="IR1726" s="49"/>
      <c r="IS1726" s="49"/>
      <c r="IT1726" s="49"/>
      <c r="IU1726" s="49"/>
      <c r="IV1726" s="49"/>
      <c r="IW1726" s="49"/>
    </row>
    <row r="1727" spans="1:257">
      <c r="A1727"/>
      <c r="FT1727"/>
      <c r="FU1727"/>
      <c r="HA1727" s="49"/>
      <c r="HB1727" s="49"/>
      <c r="HC1727" s="6"/>
      <c r="HD1727" s="257"/>
      <c r="HE1727" s="100"/>
      <c r="HF1727" s="98"/>
      <c r="HH1727" s="105"/>
      <c r="HI1727" s="78"/>
      <c r="HJ1727" s="70"/>
      <c r="HK1727" s="49"/>
      <c r="HL1727" s="49"/>
      <c r="HM1727" s="49"/>
      <c r="HN1727" s="49"/>
      <c r="HO1727" s="49"/>
      <c r="HP1727" s="49"/>
      <c r="HQ1727" s="49"/>
      <c r="HR1727" s="49"/>
      <c r="HS1727" s="49"/>
      <c r="HT1727" s="49"/>
      <c r="HU1727" s="49"/>
      <c r="HV1727" s="49"/>
      <c r="HW1727" s="49"/>
      <c r="HX1727" s="49"/>
      <c r="HY1727" s="49"/>
      <c r="HZ1727" s="49"/>
      <c r="IA1727" s="62"/>
      <c r="IB1727" s="49"/>
      <c r="IC1727" s="49"/>
      <c r="ID1727" s="49"/>
      <c r="IE1727" s="49"/>
      <c r="IF1727" s="49"/>
      <c r="IG1727" s="49"/>
      <c r="IH1727" s="49"/>
      <c r="II1727" s="49"/>
      <c r="IJ1727" s="49"/>
      <c r="IK1727" s="49"/>
      <c r="IL1727" s="49"/>
      <c r="IM1727" s="49"/>
      <c r="IN1727" s="49"/>
      <c r="IO1727" s="49"/>
      <c r="IP1727" s="49"/>
      <c r="IQ1727" s="49"/>
      <c r="IR1727" s="49"/>
      <c r="IS1727" s="49"/>
      <c r="IT1727" s="49"/>
      <c r="IU1727" s="49"/>
      <c r="IV1727" s="49"/>
      <c r="IW1727" s="49"/>
    </row>
    <row r="1728" spans="1:257">
      <c r="A1728"/>
      <c r="FT1728"/>
      <c r="FU1728"/>
      <c r="HA1728" s="49"/>
      <c r="HB1728" s="49"/>
      <c r="HC1728" s="6"/>
      <c r="HD1728" s="257"/>
      <c r="HE1728" s="100"/>
      <c r="HF1728" s="98"/>
      <c r="HH1728" s="105"/>
      <c r="HI1728" s="78"/>
      <c r="HJ1728" s="70"/>
      <c r="HK1728" s="49"/>
      <c r="HL1728" s="49"/>
      <c r="HM1728" s="49"/>
      <c r="HN1728" s="49"/>
      <c r="HO1728" s="49"/>
      <c r="HP1728" s="49"/>
      <c r="HQ1728" s="49"/>
      <c r="HR1728" s="49"/>
      <c r="HS1728" s="49"/>
      <c r="HT1728" s="49"/>
      <c r="HU1728" s="49"/>
      <c r="HV1728" s="62"/>
      <c r="HW1728" s="62"/>
      <c r="HX1728" s="49"/>
      <c r="HY1728" s="49"/>
      <c r="HZ1728" s="49"/>
      <c r="IA1728" s="62"/>
      <c r="IB1728" s="62"/>
      <c r="IC1728" s="62"/>
      <c r="ID1728" s="62"/>
      <c r="IE1728" s="62"/>
      <c r="IF1728" s="62"/>
      <c r="IG1728" s="49"/>
      <c r="IH1728" s="49"/>
      <c r="II1728" s="49"/>
      <c r="IJ1728" s="49"/>
      <c r="IK1728" s="49"/>
      <c r="IL1728" s="49"/>
      <c r="IM1728" s="49"/>
      <c r="IN1728" s="49"/>
      <c r="IO1728" s="49"/>
      <c r="IP1728" s="49"/>
      <c r="IQ1728" s="49"/>
      <c r="IR1728" s="49"/>
      <c r="IS1728" s="49"/>
      <c r="IT1728" s="49"/>
      <c r="IU1728" s="49"/>
      <c r="IV1728" s="49"/>
      <c r="IW1728" s="49"/>
    </row>
    <row r="1729" spans="1:257">
      <c r="A1729"/>
      <c r="FT1729"/>
      <c r="FU1729"/>
      <c r="HA1729" s="49"/>
      <c r="HB1729" s="49"/>
      <c r="HC1729" s="6"/>
      <c r="HD1729" s="257"/>
      <c r="HE1729" s="100"/>
      <c r="HF1729" s="98"/>
      <c r="HH1729" s="105"/>
      <c r="HI1729" s="78"/>
      <c r="HJ1729" s="70"/>
      <c r="HK1729" s="49"/>
      <c r="HL1729" s="49"/>
      <c r="HM1729" s="49"/>
      <c r="HN1729" s="49"/>
      <c r="HO1729" s="49"/>
      <c r="HP1729" s="49"/>
      <c r="HQ1729" s="49"/>
      <c r="HR1729" s="49"/>
      <c r="HS1729" s="49"/>
      <c r="HT1729" s="49"/>
      <c r="HU1729" s="49"/>
      <c r="HV1729" s="62"/>
      <c r="HW1729" s="62"/>
      <c r="HX1729" s="62"/>
      <c r="HY1729" s="62"/>
      <c r="HZ1729" s="62"/>
      <c r="IA1729" s="49"/>
      <c r="IB1729" s="62"/>
      <c r="IC1729" s="62"/>
      <c r="ID1729" s="62"/>
      <c r="IE1729" s="62"/>
      <c r="IF1729" s="62"/>
      <c r="IG1729" s="49"/>
      <c r="IH1729" s="49"/>
      <c r="II1729" s="49"/>
      <c r="IJ1729" s="49"/>
      <c r="IK1729" s="49"/>
      <c r="IL1729" s="49"/>
      <c r="IM1729" s="49"/>
      <c r="IN1729" s="49"/>
      <c r="IO1729" s="49"/>
      <c r="IP1729" s="49"/>
      <c r="IQ1729" s="49"/>
      <c r="IR1729" s="49"/>
      <c r="IS1729" s="49"/>
      <c r="IT1729" s="49"/>
      <c r="IU1729" s="49"/>
      <c r="IV1729" s="49"/>
      <c r="IW1729" s="49"/>
    </row>
    <row r="1730" spans="1:257">
      <c r="A1730"/>
      <c r="FT1730"/>
      <c r="FU1730"/>
      <c r="HA1730" s="49"/>
      <c r="HB1730" s="49"/>
      <c r="HC1730" s="6"/>
      <c r="HD1730" s="257"/>
      <c r="HE1730" s="100"/>
      <c r="HF1730" s="98"/>
      <c r="HH1730" s="105"/>
      <c r="HI1730" s="78"/>
      <c r="HJ1730" s="70"/>
      <c r="HK1730" s="49"/>
      <c r="HL1730" s="49"/>
      <c r="HM1730" s="49"/>
      <c r="HN1730" s="49"/>
      <c r="HO1730" s="49"/>
      <c r="HP1730" s="49"/>
      <c r="HQ1730" s="49"/>
      <c r="HR1730" s="49"/>
      <c r="HS1730" s="49"/>
      <c r="HT1730" s="49"/>
      <c r="HU1730" s="49"/>
      <c r="HV1730" s="49"/>
      <c r="HW1730" s="49"/>
      <c r="HX1730" s="62"/>
      <c r="HY1730" s="62"/>
      <c r="HZ1730" s="62"/>
      <c r="IA1730" s="49"/>
      <c r="IB1730" s="62"/>
      <c r="IC1730" s="62"/>
      <c r="ID1730" s="62"/>
      <c r="IE1730" s="62"/>
      <c r="IF1730" s="62"/>
      <c r="IG1730" s="62"/>
      <c r="IH1730" s="62"/>
      <c r="II1730" s="49"/>
      <c r="IJ1730" s="49"/>
      <c r="IK1730" s="49"/>
      <c r="IL1730" s="49"/>
      <c r="IM1730" s="49"/>
      <c r="IN1730" s="49"/>
      <c r="IO1730" s="49"/>
      <c r="IP1730" s="49"/>
      <c r="IQ1730" s="49"/>
      <c r="IR1730" s="49"/>
      <c r="IS1730" s="49"/>
      <c r="IT1730" s="49"/>
      <c r="IU1730" s="49"/>
      <c r="IV1730" s="49"/>
      <c r="IW1730" s="49"/>
    </row>
    <row r="1731" spans="1:257">
      <c r="A1731"/>
      <c r="FT1731"/>
      <c r="FU1731"/>
      <c r="HA1731" s="49"/>
      <c r="HB1731" s="49"/>
      <c r="HC1731" s="6"/>
      <c r="HD1731" s="257"/>
      <c r="HE1731" s="100"/>
      <c r="HF1731" s="98"/>
      <c r="HH1731" s="105"/>
      <c r="HI1731" s="78"/>
      <c r="HJ1731" s="70"/>
      <c r="HK1731" s="49"/>
      <c r="HL1731" s="49"/>
      <c r="HM1731" s="49"/>
      <c r="HN1731" s="49"/>
      <c r="HO1731" s="49"/>
      <c r="HP1731" s="49"/>
      <c r="HQ1731" s="49"/>
      <c r="HR1731" s="49"/>
      <c r="HS1731" s="49"/>
      <c r="HT1731" s="49"/>
      <c r="HU1731" s="49"/>
      <c r="HV1731" s="49"/>
      <c r="HW1731" s="49"/>
      <c r="HX1731" s="49"/>
      <c r="HY1731" s="49"/>
      <c r="HZ1731" s="49"/>
      <c r="IA1731" s="49"/>
      <c r="IB1731" s="49"/>
      <c r="IC1731" s="49"/>
      <c r="ID1731" s="49"/>
      <c r="IE1731" s="49"/>
      <c r="IF1731" s="49"/>
      <c r="IG1731" s="62"/>
      <c r="IH1731" s="62"/>
      <c r="II1731" s="49"/>
      <c r="IJ1731" s="49"/>
      <c r="IK1731" s="49"/>
      <c r="IL1731" s="49"/>
      <c r="IM1731" s="49"/>
      <c r="IN1731" s="49"/>
      <c r="IO1731" s="49"/>
      <c r="IP1731" s="49"/>
      <c r="IQ1731" s="49"/>
      <c r="IR1731" s="49"/>
      <c r="IS1731" s="49"/>
      <c r="IT1731" s="49"/>
      <c r="IU1731" s="49"/>
      <c r="IV1731" s="49"/>
      <c r="IW1731" s="49"/>
    </row>
    <row r="1732" spans="1:257">
      <c r="A1732"/>
      <c r="FT1732"/>
      <c r="FU1732"/>
      <c r="HA1732" s="62"/>
      <c r="HB1732" s="62"/>
      <c r="HC1732" s="6"/>
      <c r="HD1732" s="257"/>
      <c r="HE1732" s="100"/>
      <c r="HF1732" s="98"/>
      <c r="HH1732" s="105"/>
      <c r="HI1732" s="78"/>
      <c r="HJ1732" s="73"/>
      <c r="HK1732" s="62"/>
      <c r="HL1732" s="62"/>
      <c r="HM1732" s="62"/>
      <c r="HN1732" s="62"/>
      <c r="HO1732" s="62"/>
      <c r="HP1732" s="62"/>
      <c r="HQ1732" s="62"/>
      <c r="HR1732" s="62"/>
      <c r="HS1732" s="62"/>
      <c r="HT1732" s="62"/>
      <c r="HU1732" s="62"/>
      <c r="HV1732" s="49"/>
      <c r="HW1732" s="49"/>
      <c r="HX1732" s="49"/>
      <c r="HY1732" s="49"/>
      <c r="HZ1732" s="49"/>
      <c r="IA1732" s="62"/>
      <c r="IB1732" s="49"/>
      <c r="IC1732" s="49"/>
      <c r="ID1732" s="49"/>
      <c r="IE1732" s="49"/>
      <c r="IF1732" s="49"/>
      <c r="IG1732" s="62"/>
      <c r="IH1732" s="62"/>
      <c r="II1732" s="62"/>
      <c r="IJ1732" s="49"/>
      <c r="IK1732" s="49"/>
      <c r="IL1732" s="49"/>
      <c r="IM1732" s="49"/>
      <c r="IN1732" s="49"/>
      <c r="IO1732" s="49"/>
      <c r="IP1732" s="49"/>
      <c r="IQ1732" s="49"/>
      <c r="IR1732" s="49"/>
      <c r="IS1732" s="49"/>
      <c r="IT1732" s="49"/>
      <c r="IU1732" s="49"/>
      <c r="IV1732" s="49"/>
      <c r="IW1732" s="49"/>
    </row>
    <row r="1733" spans="1:257">
      <c r="A1733"/>
      <c r="FT1733"/>
      <c r="FU1733"/>
      <c r="HA1733" s="62"/>
      <c r="HB1733" s="62"/>
      <c r="HC1733" s="6"/>
      <c r="HD1733" s="257"/>
      <c r="HE1733" s="100"/>
      <c r="HF1733" s="98"/>
      <c r="HH1733" s="105"/>
      <c r="HI1733" s="78"/>
      <c r="HJ1733" s="73"/>
      <c r="HK1733" s="62"/>
      <c r="HL1733" s="62"/>
      <c r="HM1733" s="62"/>
      <c r="HN1733" s="62"/>
      <c r="HO1733" s="62"/>
      <c r="HP1733" s="62"/>
      <c r="HQ1733" s="62"/>
      <c r="HR1733" s="62"/>
      <c r="HS1733" s="62"/>
      <c r="HT1733" s="62"/>
      <c r="HU1733" s="62"/>
      <c r="HV1733" s="49"/>
      <c r="HW1733" s="49"/>
      <c r="HX1733" s="49"/>
      <c r="HY1733" s="49"/>
      <c r="HZ1733" s="49"/>
      <c r="IA1733" s="62"/>
      <c r="IB1733" s="49"/>
      <c r="IC1733" s="49"/>
      <c r="ID1733" s="49"/>
      <c r="IE1733" s="49"/>
      <c r="IF1733" s="49"/>
      <c r="IG1733" s="49"/>
      <c r="IH1733" s="49"/>
      <c r="II1733" s="62"/>
      <c r="IJ1733" s="49"/>
      <c r="IK1733" s="49"/>
      <c r="IL1733" s="49"/>
      <c r="IM1733" s="49"/>
      <c r="IN1733" s="49"/>
      <c r="IO1733" s="49"/>
      <c r="IP1733" s="49"/>
      <c r="IQ1733" s="49"/>
      <c r="IR1733" s="49"/>
      <c r="IS1733" s="49"/>
      <c r="IT1733" s="49"/>
      <c r="IU1733" s="49"/>
      <c r="IV1733" s="49"/>
      <c r="IW1733" s="49"/>
    </row>
    <row r="1734" spans="1:257">
      <c r="A1734"/>
      <c r="FT1734"/>
      <c r="FU1734"/>
      <c r="HA1734" s="62"/>
      <c r="HB1734" s="62"/>
      <c r="HC1734" s="6"/>
      <c r="HD1734" s="257"/>
      <c r="HE1734" s="100"/>
      <c r="HF1734" s="98"/>
      <c r="HH1734" s="105"/>
      <c r="HI1734" s="78"/>
      <c r="HJ1734" s="73"/>
      <c r="HK1734" s="62"/>
      <c r="HL1734" s="62"/>
      <c r="HM1734" s="62"/>
      <c r="HN1734" s="62"/>
      <c r="HO1734" s="62"/>
      <c r="HP1734" s="62"/>
      <c r="HQ1734" s="62"/>
      <c r="HR1734" s="62"/>
      <c r="HS1734" s="62"/>
      <c r="HT1734" s="62"/>
      <c r="HU1734" s="62"/>
      <c r="HV1734" s="49"/>
      <c r="HW1734" s="49"/>
      <c r="HX1734" s="49"/>
      <c r="HY1734" s="49"/>
      <c r="HZ1734" s="49"/>
      <c r="IA1734" s="49"/>
      <c r="IB1734" s="62"/>
      <c r="IC1734" s="62"/>
      <c r="ID1734" s="62"/>
      <c r="IE1734" s="62"/>
      <c r="IF1734" s="62"/>
      <c r="IG1734" s="49"/>
      <c r="IH1734" s="49"/>
      <c r="II1734" s="49"/>
      <c r="IJ1734" s="62"/>
      <c r="IK1734" s="62"/>
      <c r="IL1734" s="49"/>
      <c r="IM1734" s="49"/>
      <c r="IN1734" s="49"/>
      <c r="IO1734" s="49"/>
      <c r="IP1734" s="49"/>
      <c r="IQ1734" s="49"/>
      <c r="IR1734" s="49"/>
      <c r="IS1734" s="49"/>
      <c r="IT1734" s="49"/>
      <c r="IU1734" s="49"/>
      <c r="IV1734" s="49"/>
      <c r="IW1734" s="49"/>
    </row>
    <row r="1735" spans="1:257">
      <c r="A1735"/>
      <c r="FT1735"/>
      <c r="FU1735"/>
      <c r="HA1735" s="49"/>
      <c r="HB1735" s="49"/>
      <c r="HC1735" s="6"/>
      <c r="HD1735" s="257"/>
      <c r="HE1735" s="100"/>
      <c r="HF1735" s="98"/>
      <c r="HH1735" s="105"/>
      <c r="HI1735" s="78"/>
      <c r="HJ1735" s="70"/>
      <c r="HK1735" s="49"/>
      <c r="HL1735" s="49"/>
      <c r="HM1735" s="49"/>
      <c r="HN1735" s="49"/>
      <c r="HO1735" s="49"/>
      <c r="HP1735" s="49"/>
      <c r="HQ1735" s="49"/>
      <c r="HR1735" s="49"/>
      <c r="HS1735" s="49"/>
      <c r="HT1735" s="49"/>
      <c r="HU1735" s="49"/>
      <c r="HV1735" s="49"/>
      <c r="HW1735" s="49"/>
      <c r="HX1735" s="49"/>
      <c r="HY1735" s="49"/>
      <c r="HZ1735" s="49"/>
      <c r="IA1735" s="49"/>
      <c r="IB1735" s="62"/>
      <c r="IC1735" s="62"/>
      <c r="ID1735" s="62"/>
      <c r="IE1735" s="62"/>
      <c r="IF1735" s="62"/>
      <c r="IG1735" s="49"/>
      <c r="IH1735" s="49"/>
      <c r="II1735" s="49"/>
      <c r="IJ1735" s="49"/>
      <c r="IK1735" s="49"/>
      <c r="IL1735" s="49"/>
      <c r="IM1735" s="49"/>
      <c r="IN1735" s="49"/>
      <c r="IO1735" s="49"/>
      <c r="IP1735" s="49"/>
      <c r="IQ1735" s="49"/>
      <c r="IR1735" s="49"/>
      <c r="IS1735" s="49"/>
      <c r="IT1735" s="49"/>
      <c r="IU1735" s="49"/>
      <c r="IV1735" s="49"/>
      <c r="IW1735" s="49"/>
    </row>
    <row r="1736" spans="1:257">
      <c r="A1736"/>
      <c r="FT1736"/>
      <c r="FU1736"/>
      <c r="HA1736" s="49"/>
      <c r="HB1736" s="49"/>
      <c r="HC1736" s="6"/>
      <c r="HD1736" s="257"/>
      <c r="HE1736" s="100"/>
      <c r="HF1736" s="98"/>
      <c r="HH1736" s="105"/>
      <c r="HI1736" s="78"/>
      <c r="HJ1736" s="70"/>
      <c r="HK1736" s="49"/>
      <c r="HL1736" s="49"/>
      <c r="HM1736" s="49"/>
      <c r="HN1736" s="49"/>
      <c r="HO1736" s="49"/>
      <c r="HP1736" s="49"/>
      <c r="HQ1736" s="49"/>
      <c r="HR1736" s="49"/>
      <c r="HS1736" s="49"/>
      <c r="HT1736" s="49"/>
      <c r="HU1736" s="49"/>
      <c r="HV1736" s="62"/>
      <c r="HW1736" s="62"/>
      <c r="HX1736" s="49"/>
      <c r="HY1736" s="49"/>
      <c r="HZ1736" s="49"/>
      <c r="IA1736" s="49"/>
      <c r="IB1736" s="49"/>
      <c r="IC1736" s="49"/>
      <c r="ID1736" s="49"/>
      <c r="IE1736" s="49"/>
      <c r="IF1736" s="49"/>
      <c r="IG1736" s="62"/>
      <c r="IH1736" s="62"/>
      <c r="II1736" s="49"/>
      <c r="IJ1736" s="49"/>
      <c r="IK1736" s="49"/>
      <c r="IL1736" s="62"/>
      <c r="IM1736" s="62"/>
      <c r="IN1736" s="62"/>
      <c r="IO1736" s="62"/>
      <c r="IP1736" s="62"/>
      <c r="IQ1736" s="62"/>
      <c r="IR1736" s="62"/>
      <c r="IS1736" s="62"/>
      <c r="IT1736" s="62"/>
      <c r="IU1736" s="62"/>
      <c r="IV1736" s="62"/>
      <c r="IW1736" s="62"/>
    </row>
    <row r="1737" spans="1:257">
      <c r="A1737"/>
      <c r="FT1737"/>
      <c r="FU1737"/>
      <c r="HA1737" s="49"/>
      <c r="HB1737" s="49"/>
      <c r="HC1737" s="6"/>
      <c r="HD1737" s="257"/>
      <c r="HE1737" s="100"/>
      <c r="HF1737" s="98"/>
      <c r="HH1737" s="105"/>
      <c r="HI1737" s="78"/>
      <c r="HJ1737" s="70"/>
      <c r="HK1737" s="49"/>
      <c r="HL1737" s="49"/>
      <c r="HM1737" s="49"/>
      <c r="HN1737" s="49"/>
      <c r="HO1737" s="49"/>
      <c r="HP1737" s="49"/>
      <c r="HQ1737" s="49"/>
      <c r="HR1737" s="49"/>
      <c r="HS1737" s="49"/>
      <c r="HT1737" s="49"/>
      <c r="HU1737" s="49"/>
      <c r="HV1737" s="62"/>
      <c r="HW1737" s="62"/>
      <c r="HX1737" s="62"/>
      <c r="HY1737" s="62"/>
      <c r="HZ1737" s="62"/>
      <c r="IA1737" s="49"/>
      <c r="IB1737" s="49"/>
      <c r="IC1737" s="49"/>
      <c r="ID1737" s="49"/>
      <c r="IE1737" s="49"/>
      <c r="IF1737" s="49"/>
      <c r="IG1737" s="62"/>
      <c r="IH1737" s="62"/>
      <c r="II1737" s="62"/>
      <c r="IJ1737" s="49"/>
      <c r="IK1737" s="49"/>
      <c r="IL1737" s="49"/>
      <c r="IM1737" s="49"/>
      <c r="IN1737" s="49"/>
      <c r="IO1737" s="49"/>
      <c r="IP1737" s="49"/>
      <c r="IQ1737" s="49"/>
      <c r="IR1737" s="49"/>
      <c r="IS1737" s="49"/>
      <c r="IT1737" s="49"/>
      <c r="IU1737" s="49"/>
      <c r="IV1737" s="49"/>
      <c r="IW1737" s="49"/>
    </row>
    <row r="1738" spans="1:257">
      <c r="A1738"/>
      <c r="FT1738"/>
      <c r="FU1738"/>
      <c r="HA1738" s="62"/>
      <c r="HB1738" s="62"/>
      <c r="HC1738" s="6"/>
      <c r="HD1738" s="257"/>
      <c r="HE1738" s="100"/>
      <c r="HF1738" s="98"/>
      <c r="HH1738" s="105"/>
      <c r="HI1738" s="78"/>
      <c r="HJ1738" s="73"/>
      <c r="HK1738" s="62"/>
      <c r="HL1738" s="62"/>
      <c r="HM1738" s="62"/>
      <c r="HN1738" s="62"/>
      <c r="HO1738" s="62"/>
      <c r="HP1738" s="62"/>
      <c r="HQ1738" s="62"/>
      <c r="HR1738" s="62"/>
      <c r="HS1738" s="62"/>
      <c r="HT1738" s="62"/>
      <c r="HU1738" s="62"/>
      <c r="HV1738" s="62"/>
      <c r="HW1738" s="62"/>
      <c r="HX1738" s="62"/>
      <c r="HY1738" s="62"/>
      <c r="HZ1738" s="62"/>
      <c r="IA1738" s="49"/>
      <c r="IB1738" s="49"/>
      <c r="IC1738" s="49"/>
      <c r="ID1738" s="49"/>
      <c r="IE1738" s="49"/>
      <c r="IF1738" s="49"/>
      <c r="IG1738" s="49"/>
      <c r="IH1738" s="49"/>
      <c r="II1738" s="62"/>
      <c r="IJ1738" s="62"/>
      <c r="IK1738" s="62"/>
      <c r="IL1738" s="62"/>
      <c r="IM1738" s="62"/>
      <c r="IN1738" s="62"/>
      <c r="IO1738" s="62"/>
      <c r="IP1738" s="62"/>
      <c r="IQ1738" s="62"/>
      <c r="IR1738" s="62"/>
      <c r="IS1738" s="62"/>
      <c r="IT1738" s="62"/>
      <c r="IU1738" s="62"/>
      <c r="IV1738" s="62"/>
      <c r="IW1738" s="62"/>
    </row>
    <row r="1739" spans="1:257">
      <c r="A1739"/>
      <c r="FT1739"/>
      <c r="FU1739"/>
      <c r="HA1739" s="62"/>
      <c r="HB1739" s="62"/>
      <c r="HC1739" s="6"/>
      <c r="HD1739" s="255"/>
      <c r="HE1739" s="101"/>
      <c r="HF1739" s="99"/>
      <c r="HH1739" s="106"/>
      <c r="HI1739" s="78"/>
      <c r="HJ1739" s="73"/>
      <c r="HK1739" s="62"/>
      <c r="HL1739" s="62"/>
      <c r="HM1739" s="62"/>
      <c r="HN1739" s="62"/>
      <c r="HO1739" s="62"/>
      <c r="HP1739" s="62"/>
      <c r="HQ1739" s="62"/>
      <c r="HR1739" s="62"/>
      <c r="HS1739" s="62"/>
      <c r="HT1739" s="62"/>
      <c r="HU1739" s="62"/>
      <c r="HV1739" s="49"/>
      <c r="HW1739" s="49"/>
      <c r="HX1739" s="62"/>
      <c r="HY1739" s="62"/>
      <c r="HZ1739" s="62"/>
      <c r="IA1739" s="49"/>
      <c r="IB1739" s="49"/>
      <c r="IC1739" s="49"/>
      <c r="ID1739" s="49"/>
      <c r="IE1739" s="49"/>
      <c r="IF1739" s="49"/>
      <c r="IG1739" s="49"/>
      <c r="IH1739" s="49"/>
      <c r="II1739" s="49"/>
      <c r="IJ1739" s="62"/>
      <c r="IK1739" s="62"/>
      <c r="IL1739" s="62"/>
      <c r="IM1739" s="62"/>
      <c r="IN1739" s="62"/>
      <c r="IO1739" s="62"/>
      <c r="IP1739" s="62"/>
      <c r="IQ1739" s="62"/>
      <c r="IR1739" s="62"/>
      <c r="IS1739" s="62"/>
      <c r="IT1739" s="62"/>
      <c r="IU1739" s="62"/>
      <c r="IV1739" s="62"/>
      <c r="IW1739" s="62"/>
    </row>
    <row r="1740" spans="1:257">
      <c r="A1740"/>
      <c r="FT1740"/>
      <c r="FU1740"/>
      <c r="HA1740" s="49"/>
      <c r="HB1740" s="49"/>
      <c r="HC1740" s="6"/>
      <c r="HD1740" s="257"/>
      <c r="HE1740" s="100"/>
      <c r="HF1740" s="98"/>
      <c r="HH1740" s="105"/>
      <c r="HI1740" s="78"/>
      <c r="HJ1740" s="70"/>
      <c r="HK1740" s="49"/>
      <c r="HL1740" s="49"/>
      <c r="HM1740" s="49"/>
      <c r="HN1740" s="49"/>
      <c r="HO1740" s="49"/>
      <c r="HP1740" s="49"/>
      <c r="HQ1740" s="49"/>
      <c r="HR1740" s="49"/>
      <c r="HS1740" s="49"/>
      <c r="HT1740" s="49"/>
      <c r="HU1740" s="49"/>
      <c r="HV1740" s="49"/>
      <c r="HW1740" s="49"/>
      <c r="HX1740" s="49"/>
      <c r="HY1740" s="49"/>
      <c r="HZ1740" s="49"/>
      <c r="IA1740" s="62"/>
      <c r="IB1740" s="49"/>
      <c r="IC1740" s="49"/>
      <c r="ID1740" s="49"/>
      <c r="IE1740" s="49"/>
      <c r="IF1740" s="49"/>
      <c r="IG1740" s="49"/>
      <c r="IH1740" s="49"/>
      <c r="II1740" s="49"/>
      <c r="IJ1740" s="49"/>
      <c r="IK1740" s="49"/>
      <c r="IL1740" s="49"/>
      <c r="IM1740" s="49"/>
      <c r="IN1740" s="49"/>
      <c r="IO1740" s="49"/>
      <c r="IP1740" s="49"/>
      <c r="IQ1740" s="49"/>
      <c r="IR1740" s="49"/>
      <c r="IS1740" s="49"/>
      <c r="IT1740" s="49"/>
      <c r="IU1740" s="49"/>
      <c r="IV1740" s="49"/>
      <c r="IW1740" s="49"/>
    </row>
    <row r="1741" spans="1:257">
      <c r="A1741"/>
      <c r="FT1741"/>
      <c r="FU1741"/>
      <c r="HA1741" s="49"/>
      <c r="HB1741" s="49"/>
      <c r="HC1741" s="6"/>
      <c r="HD1741" s="257"/>
      <c r="HE1741" s="100"/>
      <c r="HF1741" s="98"/>
      <c r="HH1741" s="105"/>
      <c r="HI1741" s="78"/>
      <c r="HJ1741" s="70"/>
      <c r="HK1741" s="49"/>
      <c r="HL1741" s="49"/>
      <c r="HM1741" s="49"/>
      <c r="HN1741" s="49"/>
      <c r="HO1741" s="49"/>
      <c r="HP1741" s="49"/>
      <c r="HQ1741" s="49"/>
      <c r="HR1741" s="49"/>
      <c r="HS1741" s="49"/>
      <c r="HT1741" s="49"/>
      <c r="HU1741" s="49"/>
      <c r="HV1741" s="49"/>
      <c r="HW1741" s="49"/>
      <c r="HX1741" s="49"/>
      <c r="HY1741" s="49"/>
      <c r="HZ1741" s="49"/>
      <c r="IA1741" s="62"/>
      <c r="IB1741" s="49"/>
      <c r="IC1741" s="49"/>
      <c r="ID1741" s="49"/>
      <c r="IE1741" s="49"/>
      <c r="IF1741" s="49"/>
      <c r="IG1741" s="49"/>
      <c r="IH1741" s="49"/>
      <c r="II1741" s="49"/>
      <c r="IJ1741" s="49"/>
      <c r="IK1741" s="49"/>
      <c r="IL1741" s="49"/>
      <c r="IM1741" s="49"/>
      <c r="IN1741" s="49"/>
      <c r="IO1741" s="49"/>
      <c r="IP1741" s="49"/>
      <c r="IQ1741" s="49"/>
      <c r="IR1741" s="49"/>
      <c r="IS1741" s="49"/>
      <c r="IT1741" s="49"/>
      <c r="IU1741" s="49"/>
      <c r="IV1741" s="49"/>
      <c r="IW1741" s="49"/>
    </row>
    <row r="1742" spans="1:257">
      <c r="A1742"/>
      <c r="FT1742"/>
      <c r="FU1742"/>
      <c r="HA1742" s="49"/>
      <c r="HB1742" s="49"/>
      <c r="HC1742" s="6"/>
      <c r="HD1742" s="257"/>
      <c r="HE1742" s="100"/>
      <c r="HF1742" s="98"/>
      <c r="HH1742" s="105"/>
      <c r="HI1742" s="78"/>
      <c r="HJ1742" s="70"/>
      <c r="HK1742" s="49"/>
      <c r="HL1742" s="49"/>
      <c r="HM1742" s="49"/>
      <c r="HN1742" s="49"/>
      <c r="HO1742" s="49"/>
      <c r="HP1742" s="49"/>
      <c r="HQ1742" s="49"/>
      <c r="HR1742" s="49"/>
      <c r="HS1742" s="49"/>
      <c r="HT1742" s="49"/>
      <c r="HU1742" s="49"/>
      <c r="HV1742" s="62"/>
      <c r="HW1742" s="62"/>
      <c r="HX1742" s="49"/>
      <c r="HY1742" s="49"/>
      <c r="HZ1742" s="49"/>
      <c r="IA1742" s="62"/>
      <c r="IB1742" s="62"/>
      <c r="IC1742" s="62"/>
      <c r="ID1742" s="62"/>
      <c r="IE1742" s="62"/>
      <c r="IF1742" s="62"/>
      <c r="IG1742" s="49"/>
      <c r="IH1742" s="49"/>
      <c r="II1742" s="49"/>
      <c r="IJ1742" s="49"/>
      <c r="IK1742" s="49"/>
      <c r="IL1742" s="49"/>
      <c r="IM1742" s="49"/>
      <c r="IN1742" s="49"/>
      <c r="IO1742" s="49"/>
      <c r="IP1742" s="49"/>
      <c r="IQ1742" s="49"/>
      <c r="IR1742" s="49"/>
      <c r="IS1742" s="49"/>
      <c r="IT1742" s="49"/>
      <c r="IU1742" s="49"/>
      <c r="IV1742" s="49"/>
      <c r="IW1742" s="49"/>
    </row>
    <row r="1743" spans="1:257">
      <c r="A1743"/>
      <c r="FT1743"/>
      <c r="FU1743"/>
      <c r="HA1743" s="49"/>
      <c r="HB1743" s="49"/>
      <c r="HC1743" s="6"/>
      <c r="HD1743" s="257"/>
      <c r="HE1743" s="100"/>
      <c r="HF1743" s="98"/>
      <c r="HH1743" s="105"/>
      <c r="HI1743" s="78"/>
      <c r="HJ1743" s="70"/>
      <c r="HK1743" s="49"/>
      <c r="HL1743" s="49"/>
      <c r="HM1743" s="49"/>
      <c r="HN1743" s="49"/>
      <c r="HO1743" s="49"/>
      <c r="HP1743" s="49"/>
      <c r="HQ1743" s="49"/>
      <c r="HR1743" s="49"/>
      <c r="HS1743" s="49"/>
      <c r="HT1743" s="49"/>
      <c r="HU1743" s="49"/>
      <c r="HV1743" s="62"/>
      <c r="HW1743" s="62"/>
      <c r="HX1743" s="62"/>
      <c r="HY1743" s="62"/>
      <c r="HZ1743" s="62"/>
      <c r="IA1743" s="49"/>
      <c r="IB1743" s="62"/>
      <c r="IC1743" s="62"/>
      <c r="ID1743" s="62"/>
      <c r="IE1743" s="62"/>
      <c r="IF1743" s="62"/>
      <c r="IG1743" s="49"/>
      <c r="IH1743" s="49"/>
      <c r="II1743" s="49"/>
      <c r="IJ1743" s="49"/>
      <c r="IK1743" s="49"/>
      <c r="IL1743" s="49"/>
      <c r="IM1743" s="49"/>
      <c r="IN1743" s="49"/>
      <c r="IO1743" s="49"/>
      <c r="IP1743" s="49"/>
      <c r="IQ1743" s="49"/>
      <c r="IR1743" s="49"/>
      <c r="IS1743" s="49"/>
      <c r="IT1743" s="49"/>
      <c r="IU1743" s="49"/>
      <c r="IV1743" s="49"/>
      <c r="IW1743" s="49"/>
    </row>
    <row r="1744" spans="1:257">
      <c r="A1744"/>
      <c r="FT1744"/>
      <c r="FU1744"/>
      <c r="HA1744" s="49"/>
      <c r="HB1744" s="49"/>
      <c r="HC1744" s="6"/>
      <c r="HD1744" s="257"/>
      <c r="HE1744" s="100"/>
      <c r="HF1744" s="98"/>
      <c r="HH1744" s="105"/>
      <c r="HI1744" s="78"/>
      <c r="HJ1744" s="70"/>
      <c r="HK1744" s="49"/>
      <c r="HL1744" s="49"/>
      <c r="HM1744" s="49"/>
      <c r="HN1744" s="49"/>
      <c r="HO1744" s="49"/>
      <c r="HP1744" s="49"/>
      <c r="HQ1744" s="49"/>
      <c r="HR1744" s="49"/>
      <c r="HS1744" s="49"/>
      <c r="HT1744" s="49"/>
      <c r="HU1744" s="49"/>
      <c r="HV1744" s="49"/>
      <c r="HW1744" s="49"/>
      <c r="HX1744" s="62"/>
      <c r="HY1744" s="62"/>
      <c r="HZ1744" s="62"/>
      <c r="IA1744" s="49"/>
      <c r="IB1744" s="62"/>
      <c r="IC1744" s="62"/>
      <c r="ID1744" s="62"/>
      <c r="IE1744" s="62"/>
      <c r="IF1744" s="62"/>
      <c r="IG1744" s="62"/>
      <c r="IH1744" s="62"/>
      <c r="II1744" s="49"/>
      <c r="IJ1744" s="49"/>
      <c r="IK1744" s="49"/>
      <c r="IL1744" s="49"/>
      <c r="IM1744" s="49"/>
      <c r="IN1744" s="49"/>
      <c r="IO1744" s="49"/>
      <c r="IP1744" s="49"/>
      <c r="IQ1744" s="49"/>
      <c r="IR1744" s="49"/>
      <c r="IS1744" s="49"/>
      <c r="IT1744" s="49"/>
      <c r="IU1744" s="49"/>
      <c r="IV1744" s="49"/>
      <c r="IW1744" s="49"/>
    </row>
    <row r="1745" spans="1:257">
      <c r="A1745"/>
      <c r="FT1745"/>
      <c r="FU1745"/>
      <c r="HA1745" s="49"/>
      <c r="HB1745" s="49"/>
      <c r="HC1745" s="6"/>
      <c r="HD1745" s="257"/>
      <c r="HE1745" s="100"/>
      <c r="HF1745" s="98"/>
      <c r="HH1745" s="105"/>
      <c r="HI1745" s="78"/>
      <c r="HJ1745" s="70"/>
      <c r="HK1745" s="49"/>
      <c r="HL1745" s="49"/>
      <c r="HM1745" s="49"/>
      <c r="HN1745" s="49"/>
      <c r="HO1745" s="49"/>
      <c r="HP1745" s="49"/>
      <c r="HQ1745" s="49"/>
      <c r="HR1745" s="49"/>
      <c r="HS1745" s="49"/>
      <c r="HT1745" s="49"/>
      <c r="HU1745" s="49"/>
      <c r="HV1745" s="49"/>
      <c r="HW1745" s="49"/>
      <c r="HX1745" s="49"/>
      <c r="HY1745" s="49"/>
      <c r="HZ1745" s="49"/>
      <c r="IA1745" s="49"/>
      <c r="IB1745" s="49"/>
      <c r="IC1745" s="49"/>
      <c r="ID1745" s="49"/>
      <c r="IE1745" s="49"/>
      <c r="IF1745" s="49"/>
      <c r="IG1745" s="62"/>
      <c r="IH1745" s="62"/>
      <c r="II1745" s="49"/>
      <c r="IJ1745" s="49"/>
      <c r="IK1745" s="49"/>
      <c r="IL1745" s="49"/>
      <c r="IM1745" s="49"/>
      <c r="IN1745" s="49"/>
      <c r="IO1745" s="49"/>
      <c r="IP1745" s="49"/>
      <c r="IQ1745" s="49"/>
      <c r="IR1745" s="49"/>
      <c r="IS1745" s="49"/>
      <c r="IT1745" s="49"/>
      <c r="IU1745" s="49"/>
      <c r="IV1745" s="49"/>
      <c r="IW1745" s="49"/>
    </row>
    <row r="1746" spans="1:257">
      <c r="A1746"/>
      <c r="FT1746"/>
      <c r="FU1746"/>
      <c r="HA1746" s="62"/>
      <c r="HB1746" s="62"/>
      <c r="HC1746" s="6"/>
      <c r="HD1746" s="257"/>
      <c r="HE1746" s="100"/>
      <c r="HF1746" s="98"/>
      <c r="HH1746" s="105"/>
      <c r="HI1746" s="78"/>
      <c r="HJ1746" s="73"/>
      <c r="HK1746" s="62"/>
      <c r="HL1746" s="62"/>
      <c r="HM1746" s="62"/>
      <c r="HN1746" s="62"/>
      <c r="HO1746" s="62"/>
      <c r="HP1746" s="62"/>
      <c r="HQ1746" s="62"/>
      <c r="HR1746" s="62"/>
      <c r="HS1746" s="62"/>
      <c r="HT1746" s="62"/>
      <c r="HU1746" s="62"/>
      <c r="HV1746" s="49"/>
      <c r="HW1746" s="49"/>
      <c r="HX1746" s="49"/>
      <c r="HY1746" s="49"/>
      <c r="HZ1746" s="49"/>
      <c r="IA1746" s="62"/>
      <c r="IB1746" s="49"/>
      <c r="IC1746" s="49"/>
      <c r="ID1746" s="49"/>
      <c r="IE1746" s="49"/>
      <c r="IF1746" s="49"/>
      <c r="IG1746" s="49"/>
      <c r="IH1746" s="49"/>
      <c r="II1746" s="49"/>
      <c r="IJ1746" s="49"/>
      <c r="IK1746" s="49"/>
      <c r="IL1746" s="49"/>
      <c r="IM1746" s="49"/>
      <c r="IN1746" s="49"/>
      <c r="IO1746" s="49"/>
      <c r="IP1746" s="49"/>
      <c r="IQ1746" s="49"/>
      <c r="IR1746" s="49"/>
      <c r="IS1746" s="49"/>
      <c r="IT1746" s="49"/>
      <c r="IU1746" s="49"/>
      <c r="IV1746" s="49"/>
      <c r="IW1746" s="49"/>
    </row>
    <row r="1747" spans="1:257">
      <c r="A1747"/>
      <c r="FT1747"/>
      <c r="FU1747"/>
      <c r="HA1747" s="62"/>
      <c r="HB1747" s="62"/>
      <c r="HC1747" s="6"/>
      <c r="HD1747" s="257"/>
      <c r="HE1747" s="100"/>
      <c r="HF1747" s="98"/>
      <c r="HH1747" s="105"/>
      <c r="HI1747" s="78"/>
      <c r="HJ1747" s="73"/>
      <c r="HK1747" s="62"/>
      <c r="HL1747" s="62"/>
      <c r="HM1747" s="62"/>
      <c r="HN1747" s="62"/>
      <c r="HO1747" s="62"/>
      <c r="HP1747" s="62"/>
      <c r="HQ1747" s="62"/>
      <c r="HR1747" s="62"/>
      <c r="HS1747" s="62"/>
      <c r="HT1747" s="62"/>
      <c r="HU1747" s="62"/>
      <c r="HV1747" s="49"/>
      <c r="HW1747" s="49"/>
      <c r="HX1747" s="49"/>
      <c r="HY1747" s="49"/>
      <c r="HZ1747" s="49"/>
      <c r="IA1747" s="62"/>
      <c r="IB1747" s="49"/>
      <c r="IC1747" s="49"/>
      <c r="ID1747" s="49"/>
      <c r="IE1747" s="49"/>
      <c r="IF1747" s="49"/>
      <c r="IG1747" s="49"/>
      <c r="IH1747" s="49"/>
      <c r="II1747" s="62"/>
      <c r="IJ1747" s="49"/>
      <c r="IK1747" s="49"/>
      <c r="IL1747" s="49"/>
      <c r="IM1747" s="49"/>
      <c r="IN1747" s="49"/>
      <c r="IO1747" s="49"/>
      <c r="IP1747" s="49"/>
      <c r="IQ1747" s="49"/>
      <c r="IR1747" s="49"/>
      <c r="IS1747" s="49"/>
      <c r="IT1747" s="49"/>
      <c r="IU1747" s="49"/>
      <c r="IV1747" s="49"/>
      <c r="IW1747" s="49"/>
    </row>
    <row r="1748" spans="1:257">
      <c r="A1748"/>
      <c r="FT1748"/>
      <c r="FU1748"/>
      <c r="HA1748" s="62"/>
      <c r="HB1748" s="62"/>
      <c r="HC1748" s="6"/>
      <c r="HD1748" s="257"/>
      <c r="HE1748" s="100"/>
      <c r="HF1748" s="98"/>
      <c r="HH1748" s="105"/>
      <c r="HI1748" s="78"/>
      <c r="HJ1748" s="73"/>
      <c r="HK1748" s="62"/>
      <c r="HL1748" s="62"/>
      <c r="HM1748" s="62"/>
      <c r="HN1748" s="62"/>
      <c r="HO1748" s="62"/>
      <c r="HP1748" s="62"/>
      <c r="HQ1748" s="62"/>
      <c r="HR1748" s="62"/>
      <c r="HS1748" s="62"/>
      <c r="HT1748" s="62"/>
      <c r="HU1748" s="62"/>
      <c r="HV1748" s="49"/>
      <c r="HW1748" s="49"/>
      <c r="HX1748" s="49"/>
      <c r="HY1748" s="49"/>
      <c r="HZ1748" s="49"/>
      <c r="IA1748" s="49"/>
      <c r="IB1748" s="62"/>
      <c r="IC1748" s="62"/>
      <c r="ID1748" s="62"/>
      <c r="IE1748" s="62"/>
      <c r="IF1748" s="62"/>
      <c r="IG1748" s="49"/>
      <c r="IH1748" s="49"/>
      <c r="II1748" s="49"/>
      <c r="IJ1748" s="62"/>
      <c r="IK1748" s="62"/>
      <c r="IL1748" s="49"/>
      <c r="IM1748" s="49"/>
      <c r="IN1748" s="49"/>
      <c r="IO1748" s="49"/>
      <c r="IP1748" s="49"/>
      <c r="IQ1748" s="49"/>
      <c r="IR1748" s="49"/>
      <c r="IS1748" s="49"/>
      <c r="IT1748" s="49"/>
      <c r="IU1748" s="49"/>
      <c r="IV1748" s="49"/>
      <c r="IW1748" s="49"/>
    </row>
    <row r="1749" spans="1:257">
      <c r="A1749"/>
      <c r="FT1749"/>
      <c r="FU1749"/>
      <c r="HA1749" s="49"/>
      <c r="HB1749" s="49"/>
      <c r="HC1749" s="6"/>
      <c r="HD1749" s="257"/>
      <c r="HE1749" s="100"/>
      <c r="HF1749" s="98"/>
      <c r="HH1749" s="105"/>
      <c r="HI1749" s="78"/>
      <c r="HJ1749" s="70"/>
      <c r="HK1749" s="49"/>
      <c r="HL1749" s="49"/>
      <c r="HM1749" s="49"/>
      <c r="HN1749" s="49"/>
      <c r="HO1749" s="49"/>
      <c r="HP1749" s="49"/>
      <c r="HQ1749" s="49"/>
      <c r="HR1749" s="49"/>
      <c r="HS1749" s="49"/>
      <c r="HT1749" s="49"/>
      <c r="HU1749" s="49"/>
      <c r="HV1749" s="49"/>
      <c r="HW1749" s="49"/>
      <c r="HX1749" s="49"/>
      <c r="HY1749" s="49"/>
      <c r="HZ1749" s="49"/>
      <c r="IA1749" s="49"/>
      <c r="IB1749" s="62"/>
      <c r="IC1749" s="62"/>
      <c r="ID1749" s="62"/>
      <c r="IE1749" s="62"/>
      <c r="IF1749" s="62"/>
      <c r="IG1749" s="49"/>
      <c r="IH1749" s="49"/>
      <c r="II1749" s="49"/>
      <c r="IJ1749" s="49"/>
      <c r="IK1749" s="49"/>
      <c r="IL1749" s="49"/>
      <c r="IM1749" s="49"/>
      <c r="IN1749" s="49"/>
      <c r="IO1749" s="49"/>
      <c r="IP1749" s="49"/>
      <c r="IQ1749" s="49"/>
      <c r="IR1749" s="49"/>
      <c r="IS1749" s="49"/>
      <c r="IT1749" s="49"/>
      <c r="IU1749" s="49"/>
      <c r="IV1749" s="49"/>
      <c r="IW1749" s="49"/>
    </row>
    <row r="1750" spans="1:257">
      <c r="A1750"/>
      <c r="FT1750"/>
      <c r="FU1750"/>
      <c r="HA1750" s="49"/>
      <c r="HB1750" s="49"/>
      <c r="HC1750" s="6"/>
      <c r="HD1750" s="257"/>
      <c r="HE1750" s="100"/>
      <c r="HF1750" s="98"/>
      <c r="HH1750" s="105"/>
      <c r="HI1750" s="78"/>
      <c r="HJ1750" s="70"/>
      <c r="HK1750" s="49"/>
      <c r="HL1750" s="49"/>
      <c r="HM1750" s="49"/>
      <c r="HN1750" s="49"/>
      <c r="HO1750" s="49"/>
      <c r="HP1750" s="49"/>
      <c r="HQ1750" s="49"/>
      <c r="HR1750" s="49"/>
      <c r="HS1750" s="49"/>
      <c r="HT1750" s="49"/>
      <c r="HU1750" s="49"/>
      <c r="HV1750" s="62"/>
      <c r="HW1750" s="62"/>
      <c r="HX1750" s="49"/>
      <c r="HY1750" s="49"/>
      <c r="HZ1750" s="49"/>
      <c r="IA1750" s="49"/>
      <c r="IB1750" s="49"/>
      <c r="IC1750" s="49"/>
      <c r="ID1750" s="49"/>
      <c r="IE1750" s="49"/>
      <c r="IF1750" s="49"/>
      <c r="IG1750" s="62"/>
      <c r="IH1750" s="62"/>
      <c r="II1750" s="49"/>
      <c r="IJ1750" s="49"/>
      <c r="IK1750" s="49"/>
      <c r="IL1750" s="62"/>
      <c r="IM1750" s="62"/>
      <c r="IN1750" s="62"/>
      <c r="IO1750" s="62"/>
      <c r="IP1750" s="62"/>
      <c r="IQ1750" s="62"/>
      <c r="IR1750" s="62"/>
      <c r="IS1750" s="62"/>
      <c r="IT1750" s="62"/>
      <c r="IU1750" s="62"/>
      <c r="IV1750" s="62"/>
      <c r="IW1750" s="62"/>
    </row>
    <row r="1751" spans="1:257">
      <c r="A1751"/>
      <c r="FT1751"/>
      <c r="FU1751"/>
      <c r="HA1751" s="49"/>
      <c r="HB1751" s="49"/>
      <c r="HC1751" s="6"/>
      <c r="HD1751" s="257"/>
      <c r="HE1751" s="100"/>
      <c r="HF1751" s="98"/>
      <c r="HH1751" s="105"/>
      <c r="HI1751" s="78"/>
      <c r="HJ1751" s="70"/>
      <c r="HK1751" s="49"/>
      <c r="HL1751" s="49"/>
      <c r="HM1751" s="49"/>
      <c r="HN1751" s="49"/>
      <c r="HO1751" s="49"/>
      <c r="HP1751" s="49"/>
      <c r="HQ1751" s="49"/>
      <c r="HR1751" s="49"/>
      <c r="HS1751" s="49"/>
      <c r="HT1751" s="49"/>
      <c r="HU1751" s="49"/>
      <c r="HV1751" s="62"/>
      <c r="HW1751" s="62"/>
      <c r="HX1751" s="62"/>
      <c r="HY1751" s="62"/>
      <c r="HZ1751" s="62"/>
      <c r="IA1751" s="49"/>
      <c r="IB1751" s="49"/>
      <c r="IC1751" s="49"/>
      <c r="ID1751" s="49"/>
      <c r="IE1751" s="49"/>
      <c r="IF1751" s="49"/>
      <c r="IG1751" s="62"/>
      <c r="IH1751" s="62"/>
      <c r="II1751" s="62"/>
      <c r="IJ1751" s="49"/>
      <c r="IK1751" s="49"/>
      <c r="IL1751" s="49"/>
      <c r="IM1751" s="49"/>
      <c r="IN1751" s="49"/>
      <c r="IO1751" s="49"/>
      <c r="IP1751" s="49"/>
      <c r="IQ1751" s="49"/>
      <c r="IR1751" s="49"/>
      <c r="IS1751" s="49"/>
      <c r="IT1751" s="49"/>
      <c r="IU1751" s="49"/>
      <c r="IV1751" s="49"/>
      <c r="IW1751" s="49"/>
    </row>
    <row r="1752" spans="1:257">
      <c r="A1752"/>
      <c r="FT1752"/>
      <c r="FU1752"/>
      <c r="HA1752" s="62"/>
      <c r="HB1752" s="62"/>
      <c r="HC1752" s="6"/>
      <c r="HD1752" s="257"/>
      <c r="HE1752" s="100"/>
      <c r="HF1752" s="98"/>
      <c r="HH1752" s="105"/>
      <c r="HI1752" s="78"/>
      <c r="HJ1752" s="73"/>
      <c r="HK1752" s="62"/>
      <c r="HL1752" s="62"/>
      <c r="HM1752" s="62"/>
      <c r="HN1752" s="62"/>
      <c r="HO1752" s="62"/>
      <c r="HP1752" s="62"/>
      <c r="HQ1752" s="62"/>
      <c r="HR1752" s="62"/>
      <c r="HS1752" s="62"/>
      <c r="HT1752" s="62"/>
      <c r="HU1752" s="62"/>
      <c r="HV1752" s="62"/>
      <c r="HW1752" s="62"/>
      <c r="HX1752" s="62"/>
      <c r="HY1752" s="62"/>
      <c r="HZ1752" s="62"/>
      <c r="IA1752" s="49"/>
      <c r="IB1752" s="49"/>
      <c r="IC1752" s="49"/>
      <c r="ID1752" s="49"/>
      <c r="IE1752" s="49"/>
      <c r="IF1752" s="49"/>
      <c r="IG1752" s="49"/>
      <c r="IH1752" s="49"/>
      <c r="II1752" s="62"/>
      <c r="IJ1752" s="62"/>
      <c r="IK1752" s="62"/>
      <c r="IL1752" s="62"/>
      <c r="IM1752" s="62"/>
      <c r="IN1752" s="62"/>
      <c r="IO1752" s="62"/>
      <c r="IP1752" s="62"/>
      <c r="IQ1752" s="62"/>
      <c r="IR1752" s="62"/>
      <c r="IS1752" s="62"/>
      <c r="IT1752" s="62"/>
      <c r="IU1752" s="62"/>
      <c r="IV1752" s="62"/>
      <c r="IW1752" s="62"/>
    </row>
    <row r="1753" spans="1:257">
      <c r="A1753"/>
      <c r="FT1753"/>
      <c r="FU1753"/>
      <c r="HA1753" s="62"/>
      <c r="HB1753" s="62"/>
      <c r="HC1753" s="6"/>
      <c r="HD1753" s="255"/>
      <c r="HE1753" s="101"/>
      <c r="HF1753" s="99"/>
      <c r="HH1753" s="106"/>
      <c r="HI1753" s="78"/>
      <c r="HJ1753" s="73"/>
      <c r="HK1753" s="62"/>
      <c r="HL1753" s="62"/>
      <c r="HM1753" s="62"/>
      <c r="HN1753" s="62"/>
      <c r="HO1753" s="62"/>
      <c r="HP1753" s="62"/>
      <c r="HQ1753" s="62"/>
      <c r="HR1753" s="62"/>
      <c r="HS1753" s="62"/>
      <c r="HT1753" s="62"/>
      <c r="HU1753" s="62"/>
      <c r="HV1753" s="49"/>
      <c r="HW1753" s="49"/>
      <c r="HX1753" s="62"/>
      <c r="HY1753" s="62"/>
      <c r="HZ1753" s="62"/>
      <c r="IA1753" s="49"/>
      <c r="IB1753" s="49"/>
      <c r="IC1753" s="49"/>
      <c r="ID1753" s="49"/>
      <c r="IE1753" s="49"/>
      <c r="IF1753" s="49"/>
      <c r="IG1753" s="49"/>
      <c r="IH1753" s="49"/>
      <c r="II1753" s="49"/>
      <c r="IJ1753" s="62"/>
      <c r="IK1753" s="62"/>
      <c r="IL1753" s="62"/>
      <c r="IM1753" s="62"/>
      <c r="IN1753" s="62"/>
      <c r="IO1753" s="62"/>
      <c r="IP1753" s="62"/>
      <c r="IQ1753" s="62"/>
      <c r="IR1753" s="62"/>
      <c r="IS1753" s="62"/>
      <c r="IT1753" s="62"/>
      <c r="IU1753" s="62"/>
      <c r="IV1753" s="62"/>
      <c r="IW1753" s="62"/>
    </row>
    <row r="1754" spans="1:257">
      <c r="A1754"/>
      <c r="FT1754"/>
      <c r="FU1754"/>
      <c r="HA1754" s="49"/>
      <c r="HB1754" s="49"/>
      <c r="HC1754" s="6"/>
      <c r="HD1754" s="257"/>
      <c r="HE1754" s="100"/>
      <c r="HF1754" s="98"/>
      <c r="HH1754" s="105"/>
      <c r="HI1754" s="78"/>
      <c r="HJ1754" s="70"/>
      <c r="HK1754" s="49"/>
      <c r="HL1754" s="49"/>
      <c r="HM1754" s="49"/>
      <c r="HN1754" s="49"/>
      <c r="HO1754" s="49"/>
      <c r="HP1754" s="49"/>
      <c r="HQ1754" s="49"/>
      <c r="HR1754" s="49"/>
      <c r="HS1754" s="49"/>
      <c r="HT1754" s="49"/>
      <c r="HU1754" s="49"/>
      <c r="HV1754" s="49"/>
      <c r="HW1754" s="49"/>
      <c r="HX1754" s="49"/>
      <c r="HY1754" s="49"/>
      <c r="HZ1754" s="49"/>
      <c r="IA1754" s="62"/>
      <c r="IB1754" s="49"/>
      <c r="IC1754" s="49"/>
      <c r="ID1754" s="49"/>
      <c r="IE1754" s="49"/>
      <c r="IF1754" s="49"/>
      <c r="IG1754" s="49"/>
      <c r="IH1754" s="49"/>
      <c r="II1754" s="49"/>
      <c r="IJ1754" s="49"/>
      <c r="IK1754" s="49"/>
      <c r="IL1754" s="49"/>
      <c r="IM1754" s="49"/>
      <c r="IN1754" s="49"/>
      <c r="IO1754" s="49"/>
      <c r="IP1754" s="49"/>
      <c r="IQ1754" s="49"/>
      <c r="IR1754" s="49"/>
      <c r="IS1754" s="49"/>
      <c r="IT1754" s="49"/>
      <c r="IU1754" s="49"/>
      <c r="IV1754" s="49"/>
      <c r="IW1754" s="49"/>
    </row>
    <row r="1755" spans="1:257">
      <c r="A1755"/>
      <c r="FT1755"/>
      <c r="FU1755"/>
      <c r="HA1755" s="49"/>
      <c r="HB1755" s="49"/>
      <c r="HC1755" s="6"/>
      <c r="HD1755" s="257"/>
      <c r="HE1755" s="100"/>
      <c r="HF1755" s="98"/>
      <c r="HH1755" s="105"/>
      <c r="HI1755" s="78"/>
      <c r="HJ1755" s="70"/>
      <c r="HK1755" s="49"/>
      <c r="HL1755" s="49"/>
      <c r="HM1755" s="49"/>
      <c r="HN1755" s="49"/>
      <c r="HO1755" s="49"/>
      <c r="HP1755" s="49"/>
      <c r="HQ1755" s="49"/>
      <c r="HR1755" s="49"/>
      <c r="HS1755" s="49"/>
      <c r="HT1755" s="49"/>
      <c r="HU1755" s="49"/>
      <c r="HV1755" s="49"/>
      <c r="HW1755" s="49"/>
      <c r="HX1755" s="49"/>
      <c r="HY1755" s="49"/>
      <c r="HZ1755" s="49"/>
      <c r="IA1755" s="62"/>
      <c r="IB1755" s="49"/>
      <c r="IC1755" s="49"/>
      <c r="ID1755" s="49"/>
      <c r="IE1755" s="49"/>
      <c r="IF1755" s="49"/>
      <c r="IG1755" s="49"/>
      <c r="IH1755" s="49"/>
      <c r="II1755" s="49"/>
      <c r="IJ1755" s="49"/>
      <c r="IK1755" s="49"/>
      <c r="IL1755" s="49"/>
      <c r="IM1755" s="49"/>
      <c r="IN1755" s="49"/>
      <c r="IO1755" s="49"/>
      <c r="IP1755" s="49"/>
      <c r="IQ1755" s="49"/>
      <c r="IR1755" s="49"/>
      <c r="IS1755" s="49"/>
      <c r="IT1755" s="49"/>
      <c r="IU1755" s="49"/>
      <c r="IV1755" s="49"/>
      <c r="IW1755" s="49"/>
    </row>
    <row r="1756" spans="1:257">
      <c r="A1756"/>
      <c r="FT1756"/>
      <c r="FU1756"/>
      <c r="HA1756" s="49"/>
      <c r="HB1756" s="49"/>
      <c r="HC1756" s="6"/>
      <c r="HD1756" s="257"/>
      <c r="HE1756" s="100"/>
      <c r="HF1756" s="98"/>
      <c r="HH1756" s="105"/>
      <c r="HI1756" s="78"/>
      <c r="HJ1756" s="70"/>
      <c r="HK1756" s="49"/>
      <c r="HL1756" s="49"/>
      <c r="HM1756" s="49"/>
      <c r="HN1756" s="49"/>
      <c r="HO1756" s="49"/>
      <c r="HP1756" s="49"/>
      <c r="HQ1756" s="49"/>
      <c r="HR1756" s="49"/>
      <c r="HS1756" s="49"/>
      <c r="HT1756" s="49"/>
      <c r="HU1756" s="49"/>
      <c r="HV1756" s="62"/>
      <c r="HW1756" s="62"/>
      <c r="HX1756" s="49"/>
      <c r="HY1756" s="49"/>
      <c r="HZ1756" s="49"/>
      <c r="IA1756" s="62"/>
      <c r="IB1756" s="62"/>
      <c r="IC1756" s="62"/>
      <c r="ID1756" s="62"/>
      <c r="IE1756" s="62"/>
      <c r="IF1756" s="62"/>
      <c r="IG1756" s="49"/>
      <c r="IH1756" s="49"/>
      <c r="II1756" s="49"/>
      <c r="IJ1756" s="49"/>
      <c r="IK1756" s="49"/>
      <c r="IL1756" s="49"/>
      <c r="IM1756" s="49"/>
      <c r="IN1756" s="49"/>
      <c r="IO1756" s="49"/>
      <c r="IP1756" s="49"/>
      <c r="IQ1756" s="49"/>
      <c r="IR1756" s="49"/>
      <c r="IS1756" s="49"/>
      <c r="IT1756" s="49"/>
      <c r="IU1756" s="49"/>
      <c r="IV1756" s="49"/>
      <c r="IW1756" s="49"/>
    </row>
    <row r="1757" spans="1:257">
      <c r="A1757"/>
      <c r="FT1757"/>
      <c r="FU1757"/>
      <c r="HA1757" s="49"/>
      <c r="HB1757" s="49"/>
      <c r="HC1757" s="6"/>
      <c r="HD1757" s="257"/>
      <c r="HE1757" s="100"/>
      <c r="HF1757" s="98"/>
      <c r="HH1757" s="105"/>
      <c r="HI1757" s="78"/>
      <c r="HJ1757" s="70"/>
      <c r="HK1757" s="49"/>
      <c r="HL1757" s="49"/>
      <c r="HM1757" s="49"/>
      <c r="HN1757" s="49"/>
      <c r="HO1757" s="49"/>
      <c r="HP1757" s="49"/>
      <c r="HQ1757" s="49"/>
      <c r="HR1757" s="49"/>
      <c r="HS1757" s="49"/>
      <c r="HT1757" s="49"/>
      <c r="HU1757" s="49"/>
      <c r="HV1757" s="62"/>
      <c r="HW1757" s="62"/>
      <c r="HX1757" s="62"/>
      <c r="HY1757" s="62"/>
      <c r="HZ1757" s="62"/>
      <c r="IA1757" s="49"/>
      <c r="IB1757" s="62"/>
      <c r="IC1757" s="62"/>
      <c r="ID1757" s="62"/>
      <c r="IE1757" s="62"/>
      <c r="IF1757" s="62"/>
      <c r="IG1757" s="49"/>
      <c r="IH1757" s="49"/>
      <c r="II1757" s="49"/>
      <c r="IJ1757" s="49"/>
      <c r="IK1757" s="49"/>
      <c r="IL1757" s="49"/>
      <c r="IM1757" s="49"/>
      <c r="IN1757" s="49"/>
      <c r="IO1757" s="49"/>
      <c r="IP1757" s="49"/>
      <c r="IQ1757" s="49"/>
      <c r="IR1757" s="49"/>
      <c r="IS1757" s="49"/>
      <c r="IT1757" s="49"/>
      <c r="IU1757" s="49"/>
      <c r="IV1757" s="49"/>
      <c r="IW1757" s="49"/>
    </row>
    <row r="1758" spans="1:257">
      <c r="A1758"/>
      <c r="FT1758"/>
      <c r="FU1758"/>
      <c r="HA1758" s="49"/>
      <c r="HB1758" s="49"/>
      <c r="HC1758" s="6"/>
      <c r="HD1758" s="257"/>
      <c r="HE1758" s="100"/>
      <c r="HF1758" s="98"/>
      <c r="HH1758" s="105"/>
      <c r="HI1758" s="78"/>
      <c r="HJ1758" s="70"/>
      <c r="HK1758" s="49"/>
      <c r="HL1758" s="49"/>
      <c r="HM1758" s="49"/>
      <c r="HN1758" s="49"/>
      <c r="HO1758" s="49"/>
      <c r="HP1758" s="49"/>
      <c r="HQ1758" s="49"/>
      <c r="HR1758" s="49"/>
      <c r="HS1758" s="49"/>
      <c r="HT1758" s="49"/>
      <c r="HU1758" s="49"/>
      <c r="HV1758" s="49"/>
      <c r="HW1758" s="49"/>
      <c r="HX1758" s="62"/>
      <c r="HY1758" s="62"/>
      <c r="HZ1758" s="62"/>
      <c r="IA1758" s="49"/>
      <c r="IB1758" s="62"/>
      <c r="IC1758" s="62"/>
      <c r="ID1758" s="62"/>
      <c r="IE1758" s="62"/>
      <c r="IF1758" s="62"/>
      <c r="IG1758" s="62"/>
      <c r="IH1758" s="62"/>
      <c r="II1758" s="49"/>
      <c r="IJ1758" s="49"/>
      <c r="IK1758" s="49"/>
      <c r="IL1758" s="49"/>
      <c r="IM1758" s="49"/>
      <c r="IN1758" s="49"/>
      <c r="IO1758" s="49"/>
      <c r="IP1758" s="49"/>
      <c r="IQ1758" s="49"/>
      <c r="IR1758" s="49"/>
      <c r="IS1758" s="49"/>
      <c r="IT1758" s="49"/>
      <c r="IU1758" s="49"/>
      <c r="IV1758" s="49"/>
      <c r="IW1758" s="49"/>
    </row>
    <row r="1759" spans="1:257">
      <c r="A1759"/>
      <c r="FT1759"/>
      <c r="FU1759"/>
      <c r="HA1759" s="49"/>
      <c r="HB1759" s="49"/>
      <c r="HC1759" s="6"/>
      <c r="HD1759" s="257"/>
      <c r="HE1759" s="100"/>
      <c r="HF1759" s="98"/>
      <c r="HH1759" s="105"/>
      <c r="HI1759" s="78"/>
      <c r="HJ1759" s="70"/>
      <c r="HK1759" s="49"/>
      <c r="HL1759" s="49"/>
      <c r="HM1759" s="49"/>
      <c r="HN1759" s="49"/>
      <c r="HO1759" s="49"/>
      <c r="HP1759" s="49"/>
      <c r="HQ1759" s="49"/>
      <c r="HR1759" s="49"/>
      <c r="HS1759" s="49"/>
      <c r="HT1759" s="49"/>
      <c r="HU1759" s="49"/>
      <c r="HV1759" s="49"/>
      <c r="HW1759" s="49"/>
      <c r="HX1759" s="49"/>
      <c r="HY1759" s="49"/>
      <c r="HZ1759" s="49"/>
      <c r="IA1759" s="49"/>
      <c r="IB1759" s="49"/>
      <c r="IC1759" s="49"/>
      <c r="ID1759" s="49"/>
      <c r="IE1759" s="49"/>
      <c r="IF1759" s="49"/>
      <c r="IG1759" s="62"/>
      <c r="IH1759" s="62"/>
      <c r="II1759" s="49"/>
      <c r="IJ1759" s="49"/>
      <c r="IK1759" s="49"/>
      <c r="IL1759" s="49"/>
      <c r="IM1759" s="49"/>
      <c r="IN1759" s="49"/>
      <c r="IO1759" s="49"/>
      <c r="IP1759" s="49"/>
      <c r="IQ1759" s="49"/>
      <c r="IR1759" s="49"/>
      <c r="IS1759" s="49"/>
      <c r="IT1759" s="49"/>
      <c r="IU1759" s="49"/>
      <c r="IV1759" s="49"/>
      <c r="IW1759" s="49"/>
    </row>
    <row r="1760" spans="1:257">
      <c r="A1760"/>
      <c r="FT1760"/>
      <c r="FU1760"/>
      <c r="HA1760" s="62"/>
      <c r="HB1760" s="62"/>
      <c r="HC1760" s="6"/>
      <c r="HD1760" s="257"/>
      <c r="HE1760" s="100"/>
      <c r="HF1760" s="98"/>
      <c r="HH1760" s="105"/>
      <c r="HI1760" s="78"/>
      <c r="HJ1760" s="73"/>
      <c r="HK1760" s="62"/>
      <c r="HL1760" s="62"/>
      <c r="HM1760" s="62"/>
      <c r="HN1760" s="62"/>
      <c r="HO1760" s="62"/>
      <c r="HP1760" s="62"/>
      <c r="HQ1760" s="62"/>
      <c r="HR1760" s="62"/>
      <c r="HS1760" s="62"/>
      <c r="HT1760" s="62"/>
      <c r="HU1760" s="62"/>
      <c r="HV1760" s="49"/>
      <c r="HW1760" s="49"/>
      <c r="HX1760" s="49"/>
      <c r="HY1760" s="49"/>
      <c r="HZ1760" s="49"/>
      <c r="IA1760" s="62"/>
      <c r="IB1760" s="49"/>
      <c r="IC1760" s="49"/>
      <c r="ID1760" s="49"/>
      <c r="IE1760" s="49"/>
      <c r="IF1760" s="49"/>
      <c r="IG1760" s="49"/>
      <c r="IH1760" s="49"/>
      <c r="II1760" s="49"/>
      <c r="IJ1760" s="49"/>
      <c r="IK1760" s="49"/>
      <c r="IL1760" s="49"/>
      <c r="IM1760" s="49"/>
      <c r="IN1760" s="49"/>
      <c r="IO1760" s="49"/>
      <c r="IP1760" s="49"/>
      <c r="IQ1760" s="49"/>
      <c r="IR1760" s="49"/>
      <c r="IS1760" s="49"/>
      <c r="IT1760" s="49"/>
      <c r="IU1760" s="49"/>
      <c r="IV1760" s="49"/>
      <c r="IW1760" s="49"/>
    </row>
    <row r="1761" spans="1:257">
      <c r="A1761"/>
      <c r="FT1761"/>
      <c r="FU1761"/>
      <c r="HA1761" s="62"/>
      <c r="HB1761" s="62"/>
      <c r="HC1761" s="6"/>
      <c r="HD1761" s="257"/>
      <c r="HE1761" s="100"/>
      <c r="HF1761" s="98"/>
      <c r="HH1761" s="105"/>
      <c r="HI1761" s="78"/>
      <c r="HJ1761" s="73"/>
      <c r="HK1761" s="62"/>
      <c r="HL1761" s="62"/>
      <c r="HM1761" s="62"/>
      <c r="HN1761" s="62"/>
      <c r="HO1761" s="62"/>
      <c r="HP1761" s="62"/>
      <c r="HQ1761" s="62"/>
      <c r="HR1761" s="62"/>
      <c r="HS1761" s="62"/>
      <c r="HT1761" s="62"/>
      <c r="HU1761" s="62"/>
      <c r="HV1761" s="49"/>
      <c r="HW1761" s="49"/>
      <c r="HX1761" s="49"/>
      <c r="HY1761" s="49"/>
      <c r="HZ1761" s="49"/>
      <c r="IA1761" s="62"/>
      <c r="IB1761" s="49"/>
      <c r="IC1761" s="49"/>
      <c r="ID1761" s="49"/>
      <c r="IE1761" s="49"/>
      <c r="IF1761" s="49"/>
      <c r="IG1761" s="49"/>
      <c r="IH1761" s="49"/>
      <c r="II1761" s="62"/>
      <c r="IJ1761" s="49"/>
      <c r="IK1761" s="49"/>
      <c r="IL1761" s="49"/>
      <c r="IM1761" s="49"/>
      <c r="IN1761" s="49"/>
      <c r="IO1761" s="49"/>
      <c r="IP1761" s="49"/>
      <c r="IQ1761" s="49"/>
      <c r="IR1761" s="49"/>
      <c r="IS1761" s="49"/>
      <c r="IT1761" s="49"/>
      <c r="IU1761" s="49"/>
      <c r="IV1761" s="49"/>
      <c r="IW1761" s="49"/>
    </row>
    <row r="1762" spans="1:257">
      <c r="A1762"/>
      <c r="FT1762"/>
      <c r="FU1762"/>
      <c r="HA1762" s="62"/>
      <c r="HB1762" s="62"/>
      <c r="HC1762" s="6"/>
      <c r="HD1762" s="257"/>
      <c r="HE1762" s="100"/>
      <c r="HF1762" s="98"/>
      <c r="HH1762" s="105"/>
      <c r="HI1762" s="78"/>
      <c r="HJ1762" s="73"/>
      <c r="HK1762" s="62"/>
      <c r="HL1762" s="62"/>
      <c r="HM1762" s="62"/>
      <c r="HN1762" s="62"/>
      <c r="HO1762" s="62"/>
      <c r="HP1762" s="62"/>
      <c r="HQ1762" s="62"/>
      <c r="HR1762" s="62"/>
      <c r="HS1762" s="62"/>
      <c r="HT1762" s="62"/>
      <c r="HU1762" s="62"/>
      <c r="HV1762" s="49"/>
      <c r="HW1762" s="49"/>
      <c r="HX1762" s="49"/>
      <c r="HY1762" s="49"/>
      <c r="HZ1762" s="49"/>
      <c r="IA1762" s="49"/>
      <c r="IB1762" s="62"/>
      <c r="IC1762" s="62"/>
      <c r="ID1762" s="62"/>
      <c r="IE1762" s="62"/>
      <c r="IF1762" s="62"/>
      <c r="IG1762" s="49"/>
      <c r="IH1762" s="49"/>
      <c r="II1762" s="49"/>
      <c r="IJ1762" s="62"/>
      <c r="IK1762" s="62"/>
      <c r="IL1762" s="49"/>
      <c r="IM1762" s="49"/>
      <c r="IN1762" s="49"/>
      <c r="IO1762" s="49"/>
      <c r="IP1762" s="49"/>
      <c r="IQ1762" s="49"/>
      <c r="IR1762" s="49"/>
      <c r="IS1762" s="49"/>
      <c r="IT1762" s="49"/>
      <c r="IU1762" s="49"/>
      <c r="IV1762" s="49"/>
      <c r="IW1762" s="49"/>
    </row>
    <row r="1763" spans="1:257">
      <c r="A1763"/>
      <c r="FT1763"/>
      <c r="FU1763"/>
      <c r="HA1763" s="49"/>
      <c r="HB1763" s="49"/>
      <c r="HC1763" s="6"/>
      <c r="HD1763" s="257"/>
      <c r="HE1763" s="100"/>
      <c r="HF1763" s="98"/>
      <c r="HH1763" s="105"/>
      <c r="HI1763" s="78"/>
      <c r="HJ1763" s="70"/>
      <c r="HK1763" s="49"/>
      <c r="HL1763" s="49"/>
      <c r="HM1763" s="49"/>
      <c r="HN1763" s="49"/>
      <c r="HO1763" s="49"/>
      <c r="HP1763" s="49"/>
      <c r="HQ1763" s="49"/>
      <c r="HR1763" s="49"/>
      <c r="HS1763" s="49"/>
      <c r="HT1763" s="49"/>
      <c r="HU1763" s="49"/>
      <c r="HV1763" s="49"/>
      <c r="HW1763" s="49"/>
      <c r="HX1763" s="49"/>
      <c r="HY1763" s="49"/>
      <c r="HZ1763" s="49"/>
      <c r="IA1763" s="49"/>
      <c r="IB1763" s="62"/>
      <c r="IC1763" s="62"/>
      <c r="ID1763" s="62"/>
      <c r="IE1763" s="62"/>
      <c r="IF1763" s="62"/>
      <c r="IG1763" s="49"/>
      <c r="IH1763" s="49"/>
      <c r="II1763" s="49"/>
      <c r="IJ1763" s="49"/>
      <c r="IK1763" s="49"/>
      <c r="IL1763" s="49"/>
      <c r="IM1763" s="49"/>
      <c r="IN1763" s="49"/>
      <c r="IO1763" s="49"/>
      <c r="IP1763" s="49"/>
      <c r="IQ1763" s="49"/>
      <c r="IR1763" s="49"/>
      <c r="IS1763" s="49"/>
      <c r="IT1763" s="49"/>
      <c r="IU1763" s="49"/>
      <c r="IV1763" s="49"/>
      <c r="IW1763" s="49"/>
    </row>
    <row r="1764" spans="1:257">
      <c r="A1764"/>
      <c r="FT1764"/>
      <c r="FU1764"/>
      <c r="HA1764" s="49"/>
      <c r="HB1764" s="49"/>
      <c r="HC1764" s="6"/>
      <c r="HD1764" s="257"/>
      <c r="HE1764" s="100"/>
      <c r="HF1764" s="98"/>
      <c r="HH1764" s="105"/>
      <c r="HI1764" s="78"/>
      <c r="HJ1764" s="70"/>
      <c r="HK1764" s="49"/>
      <c r="HL1764" s="49"/>
      <c r="HM1764" s="49"/>
      <c r="HN1764" s="49"/>
      <c r="HO1764" s="49"/>
      <c r="HP1764" s="49"/>
      <c r="HQ1764" s="49"/>
      <c r="HR1764" s="49"/>
      <c r="HS1764" s="49"/>
      <c r="HT1764" s="49"/>
      <c r="HU1764" s="49"/>
      <c r="HV1764" s="62"/>
      <c r="HW1764" s="62"/>
      <c r="HX1764" s="49"/>
      <c r="HY1764" s="49"/>
      <c r="HZ1764" s="49"/>
      <c r="IA1764" s="49"/>
      <c r="IB1764" s="49"/>
      <c r="IC1764" s="49"/>
      <c r="ID1764" s="49"/>
      <c r="IE1764" s="49"/>
      <c r="IF1764" s="49"/>
      <c r="IG1764" s="62"/>
      <c r="IH1764" s="62"/>
      <c r="II1764" s="49"/>
      <c r="IJ1764" s="49"/>
      <c r="IK1764" s="49"/>
      <c r="IL1764" s="62"/>
      <c r="IM1764" s="62"/>
      <c r="IN1764" s="62"/>
      <c r="IO1764" s="62"/>
      <c r="IP1764" s="62"/>
      <c r="IQ1764" s="62"/>
      <c r="IR1764" s="62"/>
      <c r="IS1764" s="62"/>
      <c r="IT1764" s="62"/>
      <c r="IU1764" s="62"/>
      <c r="IV1764" s="62"/>
      <c r="IW1764" s="62"/>
    </row>
    <row r="1765" spans="1:257">
      <c r="A1765"/>
      <c r="FT1765"/>
      <c r="FU1765"/>
      <c r="HA1765" s="49"/>
      <c r="HB1765" s="49"/>
      <c r="HC1765" s="6"/>
      <c r="HD1765" s="257"/>
      <c r="HE1765" s="100"/>
      <c r="HF1765" s="98"/>
      <c r="HH1765" s="105"/>
      <c r="HI1765" s="78"/>
      <c r="HJ1765" s="70"/>
      <c r="HK1765" s="49"/>
      <c r="HL1765" s="49"/>
      <c r="HM1765" s="49"/>
      <c r="HN1765" s="49"/>
      <c r="HO1765" s="49"/>
      <c r="HP1765" s="49"/>
      <c r="HQ1765" s="49"/>
      <c r="HR1765" s="49"/>
      <c r="HS1765" s="49"/>
      <c r="HT1765" s="49"/>
      <c r="HU1765" s="49"/>
      <c r="HV1765" s="62"/>
      <c r="HW1765" s="62"/>
      <c r="HX1765" s="62"/>
      <c r="HY1765" s="62"/>
      <c r="HZ1765" s="62"/>
      <c r="IA1765" s="49"/>
      <c r="IB1765" s="49"/>
      <c r="IC1765" s="49"/>
      <c r="ID1765" s="49"/>
      <c r="IE1765" s="49"/>
      <c r="IF1765" s="49"/>
      <c r="IG1765" s="62"/>
      <c r="IH1765" s="62"/>
      <c r="II1765" s="62"/>
      <c r="IJ1765" s="49"/>
      <c r="IK1765" s="49"/>
      <c r="IL1765" s="49"/>
      <c r="IM1765" s="49"/>
      <c r="IN1765" s="49"/>
      <c r="IO1765" s="49"/>
      <c r="IP1765" s="49"/>
      <c r="IQ1765" s="49"/>
      <c r="IR1765" s="49"/>
      <c r="IS1765" s="49"/>
      <c r="IT1765" s="49"/>
      <c r="IU1765" s="49"/>
      <c r="IV1765" s="49"/>
      <c r="IW1765" s="49"/>
    </row>
    <row r="1766" spans="1:257">
      <c r="A1766"/>
      <c r="FT1766"/>
      <c r="FU1766"/>
      <c r="HA1766" s="62"/>
      <c r="HB1766" s="62"/>
      <c r="HC1766" s="6"/>
      <c r="HD1766" s="257"/>
      <c r="HE1766" s="100"/>
      <c r="HF1766" s="98"/>
      <c r="HH1766" s="105"/>
      <c r="HI1766" s="78"/>
      <c r="HJ1766" s="73"/>
      <c r="HK1766" s="62"/>
      <c r="HL1766" s="62"/>
      <c r="HM1766" s="62"/>
      <c r="HN1766" s="62"/>
      <c r="HO1766" s="62"/>
      <c r="HP1766" s="62"/>
      <c r="HQ1766" s="62"/>
      <c r="HR1766" s="62"/>
      <c r="HS1766" s="62"/>
      <c r="HT1766" s="62"/>
      <c r="HU1766" s="62"/>
      <c r="HV1766" s="62"/>
      <c r="HW1766" s="62"/>
      <c r="HX1766" s="62"/>
      <c r="HY1766" s="62"/>
      <c r="HZ1766" s="62"/>
      <c r="IA1766" s="49"/>
      <c r="IB1766" s="49"/>
      <c r="IC1766" s="49"/>
      <c r="ID1766" s="49"/>
      <c r="IE1766" s="49"/>
      <c r="IF1766" s="49"/>
      <c r="IG1766" s="49"/>
      <c r="IH1766" s="49"/>
      <c r="II1766" s="62"/>
      <c r="IJ1766" s="62"/>
      <c r="IK1766" s="62"/>
      <c r="IL1766" s="62"/>
      <c r="IM1766" s="62"/>
      <c r="IN1766" s="62"/>
      <c r="IO1766" s="62"/>
      <c r="IP1766" s="62"/>
      <c r="IQ1766" s="62"/>
      <c r="IR1766" s="62"/>
      <c r="IS1766" s="62"/>
      <c r="IT1766" s="62"/>
      <c r="IU1766" s="62"/>
      <c r="IV1766" s="62"/>
      <c r="IW1766" s="62"/>
    </row>
    <row r="1767" spans="1:257">
      <c r="A1767"/>
      <c r="FT1767"/>
      <c r="FU1767"/>
      <c r="HA1767" s="62"/>
      <c r="HB1767" s="62"/>
      <c r="HC1767" s="6"/>
      <c r="HD1767" s="255"/>
      <c r="HE1767" s="101"/>
      <c r="HF1767" s="99"/>
      <c r="HH1767" s="106"/>
      <c r="HI1767" s="78"/>
      <c r="HJ1767" s="73"/>
      <c r="HK1767" s="62"/>
      <c r="HL1767" s="62"/>
      <c r="HM1767" s="62"/>
      <c r="HN1767" s="62"/>
      <c r="HO1767" s="62"/>
      <c r="HP1767" s="62"/>
      <c r="HQ1767" s="62"/>
      <c r="HR1767" s="62"/>
      <c r="HS1767" s="62"/>
      <c r="HT1767" s="62"/>
      <c r="HU1767" s="62"/>
      <c r="HV1767" s="49"/>
      <c r="HW1767" s="49"/>
      <c r="HX1767" s="62"/>
      <c r="HY1767" s="62"/>
      <c r="HZ1767" s="62"/>
      <c r="IA1767" s="49"/>
      <c r="IB1767" s="49"/>
      <c r="IC1767" s="49"/>
      <c r="ID1767" s="49"/>
      <c r="IE1767" s="49"/>
      <c r="IF1767" s="49"/>
      <c r="IG1767" s="49"/>
      <c r="IH1767" s="49"/>
      <c r="II1767" s="49"/>
      <c r="IJ1767" s="62"/>
      <c r="IK1767" s="62"/>
      <c r="IL1767" s="62"/>
      <c r="IM1767" s="62"/>
      <c r="IN1767" s="62"/>
      <c r="IO1767" s="62"/>
      <c r="IP1767" s="62"/>
      <c r="IQ1767" s="62"/>
      <c r="IR1767" s="62"/>
      <c r="IS1767" s="62"/>
      <c r="IT1767" s="62"/>
      <c r="IU1767" s="62"/>
      <c r="IV1767" s="62"/>
      <c r="IW1767" s="62"/>
    </row>
    <row r="1768" spans="1:257">
      <c r="A1768"/>
      <c r="FT1768"/>
      <c r="FU1768"/>
      <c r="HA1768" s="49"/>
      <c r="HB1768" s="49"/>
      <c r="HC1768" s="6"/>
      <c r="HD1768" s="257"/>
      <c r="HE1768" s="100"/>
      <c r="HF1768" s="98"/>
      <c r="HH1768" s="105"/>
      <c r="HI1768" s="78"/>
      <c r="HJ1768" s="70"/>
      <c r="HK1768" s="49"/>
      <c r="HL1768" s="49"/>
      <c r="HM1768" s="49"/>
      <c r="HN1768" s="49"/>
      <c r="HO1768" s="49"/>
      <c r="HP1768" s="49"/>
      <c r="HQ1768" s="49"/>
      <c r="HR1768" s="49"/>
      <c r="HS1768" s="49"/>
      <c r="HT1768" s="49"/>
      <c r="HU1768" s="49"/>
      <c r="HV1768" s="49"/>
      <c r="HW1768" s="49"/>
      <c r="HX1768" s="49"/>
      <c r="HY1768" s="49"/>
      <c r="HZ1768" s="49"/>
      <c r="IA1768" s="62"/>
      <c r="IB1768" s="49"/>
      <c r="IC1768" s="49"/>
      <c r="ID1768" s="49"/>
      <c r="IE1768" s="49"/>
      <c r="IF1768" s="49"/>
      <c r="IG1768" s="49"/>
      <c r="IH1768" s="49"/>
      <c r="II1768" s="49"/>
      <c r="IJ1768" s="49"/>
      <c r="IK1768" s="49"/>
      <c r="IL1768" s="49"/>
      <c r="IM1768" s="49"/>
      <c r="IN1768" s="49"/>
      <c r="IO1768" s="49"/>
      <c r="IP1768" s="49"/>
      <c r="IQ1768" s="49"/>
      <c r="IR1768" s="49"/>
      <c r="IS1768" s="49"/>
      <c r="IT1768" s="49"/>
      <c r="IU1768" s="49"/>
      <c r="IV1768" s="49"/>
      <c r="IW1768" s="49"/>
    </row>
    <row r="1769" spans="1:257">
      <c r="A1769"/>
      <c r="FT1769"/>
      <c r="FU1769"/>
      <c r="HA1769" s="49"/>
      <c r="HB1769" s="49"/>
      <c r="HC1769" s="6"/>
      <c r="HD1769" s="257"/>
      <c r="HE1769" s="100"/>
      <c r="HF1769" s="98"/>
      <c r="HH1769" s="105"/>
      <c r="HI1769" s="78"/>
      <c r="HJ1769" s="70"/>
      <c r="HK1769" s="49"/>
      <c r="HL1769" s="49"/>
      <c r="HM1769" s="49"/>
      <c r="HN1769" s="49"/>
      <c r="HO1769" s="49"/>
      <c r="HP1769" s="49"/>
      <c r="HQ1769" s="49"/>
      <c r="HR1769" s="49"/>
      <c r="HS1769" s="49"/>
      <c r="HT1769" s="49"/>
      <c r="HU1769" s="49"/>
      <c r="HV1769" s="49"/>
      <c r="HW1769" s="49"/>
      <c r="HX1769" s="49"/>
      <c r="HY1769" s="49"/>
      <c r="HZ1769" s="49"/>
      <c r="IA1769" s="62"/>
      <c r="IB1769" s="49"/>
      <c r="IC1769" s="49"/>
      <c r="ID1769" s="49"/>
      <c r="IE1769" s="49"/>
      <c r="IF1769" s="49"/>
      <c r="IG1769" s="49"/>
      <c r="IH1769" s="49"/>
      <c r="II1769" s="49"/>
      <c r="IJ1769" s="49"/>
      <c r="IK1769" s="49"/>
      <c r="IL1769" s="49"/>
      <c r="IM1769" s="49"/>
      <c r="IN1769" s="49"/>
      <c r="IO1769" s="49"/>
      <c r="IP1769" s="49"/>
      <c r="IQ1769" s="49"/>
      <c r="IR1769" s="49"/>
      <c r="IS1769" s="49"/>
      <c r="IT1769" s="49"/>
      <c r="IU1769" s="49"/>
      <c r="IV1769" s="49"/>
      <c r="IW1769" s="49"/>
    </row>
    <row r="1770" spans="1:257">
      <c r="A1770"/>
      <c r="FT1770"/>
      <c r="FU1770"/>
      <c r="HA1770" s="49"/>
      <c r="HB1770" s="49"/>
      <c r="HC1770" s="6"/>
      <c r="HD1770" s="257"/>
      <c r="HE1770" s="100"/>
      <c r="HF1770" s="98"/>
      <c r="HH1770" s="105"/>
      <c r="HI1770" s="78"/>
      <c r="HJ1770" s="70"/>
      <c r="HK1770" s="49"/>
      <c r="HL1770" s="49"/>
      <c r="HM1770" s="49"/>
      <c r="HN1770" s="49"/>
      <c r="HO1770" s="49"/>
      <c r="HP1770" s="49"/>
      <c r="HQ1770" s="49"/>
      <c r="HR1770" s="49"/>
      <c r="HS1770" s="49"/>
      <c r="HT1770" s="49"/>
      <c r="HU1770" s="49"/>
      <c r="HV1770" s="62"/>
      <c r="HW1770" s="62"/>
      <c r="HX1770" s="49"/>
      <c r="HY1770" s="49"/>
      <c r="HZ1770" s="49"/>
      <c r="IA1770" s="62"/>
      <c r="IB1770" s="62"/>
      <c r="IC1770" s="62"/>
      <c r="ID1770" s="62"/>
      <c r="IE1770" s="62"/>
      <c r="IF1770" s="62"/>
      <c r="IG1770" s="49"/>
      <c r="IH1770" s="49"/>
      <c r="II1770" s="49"/>
      <c r="IJ1770" s="49"/>
      <c r="IK1770" s="49"/>
      <c r="IL1770" s="49"/>
      <c r="IM1770" s="49"/>
      <c r="IN1770" s="49"/>
      <c r="IO1770" s="49"/>
      <c r="IP1770" s="49"/>
      <c r="IQ1770" s="49"/>
      <c r="IR1770" s="49"/>
      <c r="IS1770" s="49"/>
      <c r="IT1770" s="49"/>
      <c r="IU1770" s="49"/>
      <c r="IV1770" s="49"/>
      <c r="IW1770" s="49"/>
    </row>
    <row r="1771" spans="1:257">
      <c r="A1771"/>
      <c r="FT1771"/>
      <c r="FU1771"/>
      <c r="HA1771" s="49"/>
      <c r="HB1771" s="49"/>
      <c r="HC1771" s="6"/>
      <c r="HD1771" s="257"/>
      <c r="HE1771" s="100"/>
      <c r="HF1771" s="98"/>
      <c r="HH1771" s="105"/>
      <c r="HI1771" s="78"/>
      <c r="HJ1771" s="70"/>
      <c r="HK1771" s="49"/>
      <c r="HL1771" s="49"/>
      <c r="HM1771" s="49"/>
      <c r="HN1771" s="49"/>
      <c r="HO1771" s="49"/>
      <c r="HP1771" s="49"/>
      <c r="HQ1771" s="49"/>
      <c r="HR1771" s="49"/>
      <c r="HS1771" s="49"/>
      <c r="HT1771" s="49"/>
      <c r="HU1771" s="49"/>
      <c r="HV1771" s="62"/>
      <c r="HW1771" s="62"/>
      <c r="HX1771" s="62"/>
      <c r="HY1771" s="62"/>
      <c r="HZ1771" s="62"/>
      <c r="IA1771" s="49"/>
      <c r="IB1771" s="62"/>
      <c r="IC1771" s="62"/>
      <c r="ID1771" s="62"/>
      <c r="IE1771" s="62"/>
      <c r="IF1771" s="62"/>
      <c r="IG1771" s="49"/>
      <c r="IH1771" s="49"/>
      <c r="II1771" s="49"/>
      <c r="IJ1771" s="49"/>
      <c r="IK1771" s="49"/>
      <c r="IL1771" s="49"/>
      <c r="IM1771" s="49"/>
      <c r="IN1771" s="49"/>
      <c r="IO1771" s="49"/>
      <c r="IP1771" s="49"/>
      <c r="IQ1771" s="49"/>
      <c r="IR1771" s="49"/>
      <c r="IS1771" s="49"/>
      <c r="IT1771" s="49"/>
      <c r="IU1771" s="49"/>
      <c r="IV1771" s="49"/>
      <c r="IW1771" s="49"/>
    </row>
    <row r="1772" spans="1:257">
      <c r="A1772"/>
      <c r="FT1772"/>
      <c r="FU1772"/>
      <c r="HA1772" s="49"/>
      <c r="HB1772" s="49"/>
      <c r="HC1772" s="6"/>
      <c r="HD1772" s="257"/>
      <c r="HE1772" s="100"/>
      <c r="HF1772" s="98"/>
      <c r="HH1772" s="105"/>
      <c r="HI1772" s="78"/>
      <c r="HJ1772" s="70"/>
      <c r="HK1772" s="49"/>
      <c r="HL1772" s="49"/>
      <c r="HM1772" s="49"/>
      <c r="HN1772" s="49"/>
      <c r="HO1772" s="49"/>
      <c r="HP1772" s="49"/>
      <c r="HQ1772" s="49"/>
      <c r="HR1772" s="49"/>
      <c r="HS1772" s="49"/>
      <c r="HT1772" s="49"/>
      <c r="HU1772" s="49"/>
      <c r="HV1772" s="49"/>
      <c r="HW1772" s="49"/>
      <c r="HX1772" s="62"/>
      <c r="HY1772" s="62"/>
      <c r="HZ1772" s="62"/>
      <c r="IA1772" s="49"/>
      <c r="IB1772" s="49"/>
      <c r="IC1772" s="49"/>
      <c r="ID1772" s="49"/>
      <c r="IE1772" s="49"/>
      <c r="IF1772" s="49"/>
      <c r="IG1772" s="49"/>
      <c r="IH1772" s="49"/>
      <c r="II1772" s="49"/>
      <c r="IJ1772" s="49"/>
      <c r="IK1772" s="49"/>
      <c r="IL1772" s="49"/>
      <c r="IM1772" s="49"/>
      <c r="IN1772" s="49"/>
      <c r="IO1772" s="49"/>
      <c r="IP1772" s="49"/>
      <c r="IQ1772" s="49"/>
      <c r="IR1772" s="49"/>
      <c r="IS1772" s="49"/>
      <c r="IT1772" s="49"/>
      <c r="IU1772" s="49"/>
      <c r="IV1772" s="49"/>
      <c r="IW1772" s="49"/>
    </row>
    <row r="1773" spans="1:257">
      <c r="A1773"/>
      <c r="FT1773"/>
      <c r="FU1773"/>
      <c r="HA1773" s="49"/>
      <c r="HB1773" s="49"/>
      <c r="HC1773" s="6"/>
      <c r="HD1773" s="257"/>
      <c r="HE1773" s="100"/>
      <c r="HF1773" s="98"/>
      <c r="HH1773" s="105"/>
      <c r="HI1773" s="78"/>
      <c r="HJ1773" s="70"/>
      <c r="HK1773" s="49"/>
      <c r="HL1773" s="49"/>
      <c r="HM1773" s="49"/>
      <c r="HN1773" s="49"/>
      <c r="HO1773" s="49"/>
      <c r="HP1773" s="49"/>
      <c r="HQ1773" s="49"/>
      <c r="HR1773" s="49"/>
      <c r="HS1773" s="49"/>
      <c r="HT1773" s="49"/>
      <c r="HU1773" s="49"/>
      <c r="HV1773" s="49"/>
      <c r="HW1773" s="49"/>
      <c r="HX1773" s="49"/>
      <c r="HY1773" s="49"/>
      <c r="HZ1773" s="49"/>
      <c r="IA1773" s="49"/>
      <c r="IB1773" s="49"/>
      <c r="IC1773" s="49"/>
      <c r="ID1773" s="49"/>
      <c r="IE1773" s="49"/>
      <c r="IF1773" s="49"/>
      <c r="IG1773" s="62"/>
      <c r="IH1773" s="62"/>
      <c r="II1773" s="49"/>
      <c r="IJ1773" s="49"/>
      <c r="IK1773" s="49"/>
      <c r="IL1773" s="49"/>
      <c r="IM1773" s="49"/>
      <c r="IN1773" s="49"/>
      <c r="IO1773" s="49"/>
      <c r="IP1773" s="49"/>
      <c r="IQ1773" s="49"/>
      <c r="IR1773" s="49"/>
      <c r="IS1773" s="49"/>
      <c r="IT1773" s="49"/>
      <c r="IU1773" s="49"/>
      <c r="IV1773" s="49"/>
      <c r="IW1773" s="49"/>
    </row>
    <row r="1774" spans="1:257">
      <c r="A1774"/>
      <c r="FT1774"/>
      <c r="FU1774"/>
      <c r="HA1774" s="62"/>
      <c r="HB1774" s="62"/>
      <c r="HC1774" s="6"/>
      <c r="HD1774" s="257"/>
      <c r="HE1774" s="100"/>
      <c r="HF1774" s="98"/>
      <c r="HH1774" s="105"/>
      <c r="HI1774" s="78"/>
      <c r="HJ1774" s="73"/>
      <c r="HK1774" s="62"/>
      <c r="HL1774" s="62"/>
      <c r="HM1774" s="62"/>
      <c r="HN1774" s="62"/>
      <c r="HO1774" s="62"/>
      <c r="HP1774" s="62"/>
      <c r="HQ1774" s="62"/>
      <c r="HR1774" s="62"/>
      <c r="HS1774" s="62"/>
      <c r="HT1774" s="62"/>
      <c r="HU1774" s="62"/>
      <c r="HV1774" s="49"/>
      <c r="HW1774" s="49"/>
      <c r="HX1774" s="49"/>
      <c r="HY1774" s="49"/>
      <c r="HZ1774" s="49"/>
      <c r="IA1774" s="62"/>
      <c r="IB1774" s="49"/>
      <c r="IC1774" s="49"/>
      <c r="ID1774" s="49"/>
      <c r="IE1774" s="49"/>
      <c r="IF1774" s="49"/>
      <c r="IG1774" s="49"/>
      <c r="IH1774" s="49"/>
      <c r="II1774" s="49"/>
      <c r="IJ1774" s="49"/>
      <c r="IK1774" s="49"/>
      <c r="IL1774" s="49"/>
      <c r="IM1774" s="49"/>
      <c r="IN1774" s="49"/>
      <c r="IO1774" s="49"/>
      <c r="IP1774" s="49"/>
      <c r="IQ1774" s="49"/>
      <c r="IR1774" s="49"/>
      <c r="IS1774" s="49"/>
      <c r="IT1774" s="49"/>
      <c r="IU1774" s="49"/>
      <c r="IV1774" s="49"/>
      <c r="IW1774" s="49"/>
    </row>
    <row r="1775" spans="1:257">
      <c r="A1775"/>
      <c r="FT1775"/>
      <c r="FU1775"/>
      <c r="HA1775" s="62"/>
      <c r="HB1775" s="62"/>
      <c r="HC1775" s="6"/>
      <c r="HD1775" s="257"/>
      <c r="HE1775" s="100"/>
      <c r="HF1775" s="98"/>
      <c r="HH1775" s="105"/>
      <c r="HI1775" s="78"/>
      <c r="HJ1775" s="73"/>
      <c r="HK1775" s="62"/>
      <c r="HL1775" s="62"/>
      <c r="HM1775" s="62"/>
      <c r="HN1775" s="62"/>
      <c r="HO1775" s="62"/>
      <c r="HP1775" s="62"/>
      <c r="HQ1775" s="62"/>
      <c r="HR1775" s="62"/>
      <c r="HS1775" s="62"/>
      <c r="HT1775" s="62"/>
      <c r="HU1775" s="62"/>
      <c r="HV1775" s="49"/>
      <c r="HW1775" s="49"/>
      <c r="HX1775" s="49"/>
      <c r="HY1775" s="49"/>
      <c r="HZ1775" s="49"/>
      <c r="IA1775" s="62"/>
      <c r="IB1775" s="49"/>
      <c r="IC1775" s="49"/>
      <c r="ID1775" s="49"/>
      <c r="IE1775" s="49"/>
      <c r="IF1775" s="49"/>
      <c r="IG1775" s="49"/>
      <c r="IH1775" s="49"/>
      <c r="II1775" s="62"/>
      <c r="IJ1775" s="49"/>
      <c r="IK1775" s="49"/>
      <c r="IL1775" s="49"/>
      <c r="IM1775" s="49"/>
      <c r="IN1775" s="49"/>
      <c r="IO1775" s="49"/>
      <c r="IP1775" s="49"/>
      <c r="IQ1775" s="49"/>
      <c r="IR1775" s="49"/>
      <c r="IS1775" s="49"/>
      <c r="IT1775" s="49"/>
      <c r="IU1775" s="49"/>
      <c r="IV1775" s="49"/>
      <c r="IW1775" s="49"/>
    </row>
    <row r="1776" spans="1:257">
      <c r="A1776"/>
      <c r="FT1776"/>
      <c r="FU1776"/>
      <c r="HA1776" s="62"/>
      <c r="HB1776" s="62"/>
      <c r="HC1776" s="6"/>
      <c r="HD1776" s="257"/>
      <c r="HE1776" s="100"/>
      <c r="HF1776" s="98"/>
      <c r="HH1776" s="105"/>
      <c r="HI1776" s="78"/>
      <c r="HJ1776" s="73"/>
      <c r="HK1776" s="62"/>
      <c r="HL1776" s="62"/>
      <c r="HM1776" s="62"/>
      <c r="HN1776" s="62"/>
      <c r="HO1776" s="62"/>
      <c r="HP1776" s="62"/>
      <c r="HQ1776" s="62"/>
      <c r="HR1776" s="62"/>
      <c r="HS1776" s="62"/>
      <c r="HT1776" s="62"/>
      <c r="HU1776" s="62"/>
      <c r="HV1776" s="49"/>
      <c r="HW1776" s="49"/>
      <c r="HX1776" s="49"/>
      <c r="HY1776" s="49"/>
      <c r="HZ1776" s="49"/>
      <c r="IA1776" s="49"/>
      <c r="IB1776" s="62"/>
      <c r="IC1776" s="62"/>
      <c r="ID1776" s="62"/>
      <c r="IE1776" s="62"/>
      <c r="IF1776" s="62"/>
      <c r="IG1776" s="49"/>
      <c r="IH1776" s="49"/>
      <c r="II1776" s="49"/>
      <c r="IJ1776" s="62"/>
      <c r="IK1776" s="62"/>
      <c r="IL1776" s="49"/>
      <c r="IM1776" s="49"/>
      <c r="IN1776" s="49"/>
      <c r="IO1776" s="49"/>
      <c r="IP1776" s="49"/>
      <c r="IQ1776" s="49"/>
      <c r="IR1776" s="49"/>
      <c r="IS1776" s="49"/>
      <c r="IT1776" s="49"/>
      <c r="IU1776" s="49"/>
      <c r="IV1776" s="49"/>
      <c r="IW1776" s="49"/>
    </row>
    <row r="1777" spans="1:257">
      <c r="A1777"/>
      <c r="FT1777"/>
      <c r="FU1777"/>
      <c r="HA1777" s="49"/>
      <c r="HB1777" s="49"/>
      <c r="HC1777" s="6"/>
      <c r="HD1777" s="257"/>
      <c r="HE1777" s="100"/>
      <c r="HF1777" s="98"/>
      <c r="HH1777" s="105"/>
      <c r="HI1777" s="78"/>
      <c r="HJ1777" s="70"/>
      <c r="HK1777" s="49"/>
      <c r="HL1777" s="49"/>
      <c r="HM1777" s="49"/>
      <c r="HN1777" s="49"/>
      <c r="HO1777" s="49"/>
      <c r="HP1777" s="49"/>
      <c r="HQ1777" s="49"/>
      <c r="HR1777" s="49"/>
      <c r="HS1777" s="49"/>
      <c r="HT1777" s="49"/>
      <c r="HU1777" s="49"/>
      <c r="HV1777" s="49"/>
      <c r="HW1777" s="49"/>
      <c r="HX1777" s="49"/>
      <c r="HY1777" s="49"/>
      <c r="HZ1777" s="49"/>
      <c r="IA1777" s="49"/>
      <c r="IB1777" s="62"/>
      <c r="IC1777" s="62"/>
      <c r="ID1777" s="62"/>
      <c r="IE1777" s="62"/>
      <c r="IF1777" s="62"/>
      <c r="IG1777" s="49"/>
      <c r="IH1777" s="49"/>
      <c r="II1777" s="49"/>
      <c r="IJ1777" s="49"/>
      <c r="IK1777" s="49"/>
      <c r="IL1777" s="49"/>
      <c r="IM1777" s="49"/>
      <c r="IN1777" s="49"/>
      <c r="IO1777" s="49"/>
      <c r="IP1777" s="49"/>
      <c r="IQ1777" s="49"/>
      <c r="IR1777" s="49"/>
      <c r="IS1777" s="49"/>
      <c r="IT1777" s="49"/>
      <c r="IU1777" s="49"/>
      <c r="IV1777" s="49"/>
      <c r="IW1777" s="49"/>
    </row>
    <row r="1778" spans="1:257">
      <c r="A1778"/>
      <c r="FT1778"/>
      <c r="FU1778"/>
      <c r="HA1778" s="49"/>
      <c r="HB1778" s="49"/>
      <c r="HC1778" s="6"/>
      <c r="HD1778" s="257"/>
      <c r="HE1778" s="100"/>
      <c r="HF1778" s="98"/>
      <c r="HH1778" s="105"/>
      <c r="HI1778" s="78"/>
      <c r="HJ1778" s="70"/>
      <c r="HK1778" s="49"/>
      <c r="HL1778" s="49"/>
      <c r="HM1778" s="49"/>
      <c r="HN1778" s="49"/>
      <c r="HO1778" s="49"/>
      <c r="HP1778" s="49"/>
      <c r="HQ1778" s="49"/>
      <c r="HR1778" s="49"/>
      <c r="HS1778" s="49"/>
      <c r="HT1778" s="49"/>
      <c r="HU1778" s="49"/>
      <c r="HV1778" s="62"/>
      <c r="HW1778" s="62"/>
      <c r="HX1778" s="49"/>
      <c r="HY1778" s="49"/>
      <c r="HZ1778" s="49"/>
      <c r="IA1778" s="49"/>
      <c r="IB1778" s="49"/>
      <c r="IC1778" s="49"/>
      <c r="ID1778" s="49"/>
      <c r="IE1778" s="49"/>
      <c r="IF1778" s="49"/>
      <c r="IG1778" s="62"/>
      <c r="IH1778" s="62"/>
      <c r="II1778" s="49"/>
      <c r="IJ1778" s="49"/>
      <c r="IK1778" s="49"/>
      <c r="IL1778" s="62"/>
      <c r="IM1778" s="62"/>
      <c r="IN1778" s="62"/>
      <c r="IO1778" s="62"/>
      <c r="IP1778" s="62"/>
      <c r="IQ1778" s="62"/>
      <c r="IR1778" s="62"/>
      <c r="IS1778" s="62"/>
      <c r="IT1778" s="62"/>
      <c r="IU1778" s="62"/>
      <c r="IV1778" s="62"/>
      <c r="IW1778" s="62"/>
    </row>
    <row r="1779" spans="1:257">
      <c r="A1779"/>
      <c r="FT1779"/>
      <c r="FU1779"/>
      <c r="HA1779" s="49"/>
      <c r="HB1779" s="49"/>
      <c r="HC1779" s="6"/>
      <c r="HD1779" s="257"/>
      <c r="HE1779" s="100"/>
      <c r="HF1779" s="98"/>
      <c r="HH1779" s="105"/>
      <c r="HI1779" s="78"/>
      <c r="HJ1779" s="70"/>
      <c r="HK1779" s="49"/>
      <c r="HL1779" s="49"/>
      <c r="HM1779" s="49"/>
      <c r="HN1779" s="49"/>
      <c r="HO1779" s="49"/>
      <c r="HP1779" s="49"/>
      <c r="HQ1779" s="49"/>
      <c r="HR1779" s="49"/>
      <c r="HS1779" s="49"/>
      <c r="HT1779" s="49"/>
      <c r="HU1779" s="49"/>
      <c r="HV1779" s="62"/>
      <c r="HW1779" s="62"/>
      <c r="HX1779" s="62"/>
      <c r="HY1779" s="62"/>
      <c r="HZ1779" s="62"/>
      <c r="IA1779" s="49"/>
      <c r="IB1779" s="49"/>
      <c r="IC1779" s="49"/>
      <c r="ID1779" s="49"/>
      <c r="IE1779" s="49"/>
      <c r="IF1779" s="49"/>
      <c r="IG1779" s="62"/>
      <c r="IH1779" s="62"/>
      <c r="II1779" s="62"/>
      <c r="IJ1779" s="49"/>
      <c r="IK1779" s="49"/>
      <c r="IL1779" s="49"/>
      <c r="IM1779" s="49"/>
      <c r="IN1779" s="49"/>
      <c r="IO1779" s="49"/>
      <c r="IP1779" s="49"/>
      <c r="IQ1779" s="49"/>
      <c r="IR1779" s="49"/>
      <c r="IS1779" s="49"/>
      <c r="IT1779" s="49"/>
      <c r="IU1779" s="49"/>
      <c r="IV1779" s="49"/>
      <c r="IW1779" s="49"/>
    </row>
    <row r="1780" spans="1:257">
      <c r="A1780"/>
      <c r="FT1780"/>
      <c r="FU1780"/>
      <c r="HA1780" s="62"/>
      <c r="HB1780" s="62"/>
      <c r="HC1780" s="6"/>
      <c r="HD1780" s="257"/>
      <c r="HE1780" s="100"/>
      <c r="HF1780" s="98"/>
      <c r="HH1780" s="105"/>
      <c r="HI1780" s="78"/>
      <c r="HJ1780" s="73"/>
      <c r="HK1780" s="62"/>
      <c r="HL1780" s="62"/>
      <c r="HM1780" s="62"/>
      <c r="HN1780" s="62"/>
      <c r="HO1780" s="62"/>
      <c r="HP1780" s="62"/>
      <c r="HQ1780" s="62"/>
      <c r="HR1780" s="62"/>
      <c r="HS1780" s="62"/>
      <c r="HT1780" s="62"/>
      <c r="HU1780" s="62"/>
      <c r="HV1780" s="62"/>
      <c r="HW1780" s="62"/>
      <c r="HX1780" s="62"/>
      <c r="HY1780" s="62"/>
      <c r="HZ1780" s="62"/>
      <c r="IA1780" s="49"/>
      <c r="IB1780" s="49"/>
      <c r="IC1780" s="49"/>
      <c r="ID1780" s="49"/>
      <c r="IE1780" s="49"/>
      <c r="IF1780" s="49"/>
      <c r="IG1780" s="49"/>
      <c r="IH1780" s="49"/>
      <c r="II1780" s="62"/>
      <c r="IJ1780" s="62"/>
      <c r="IK1780" s="62"/>
      <c r="IL1780" s="62"/>
      <c r="IM1780" s="62"/>
      <c r="IN1780" s="62"/>
      <c r="IO1780" s="62"/>
      <c r="IP1780" s="62"/>
      <c r="IQ1780" s="62"/>
      <c r="IR1780" s="62"/>
      <c r="IS1780" s="62"/>
      <c r="IT1780" s="62"/>
      <c r="IU1780" s="62"/>
      <c r="IV1780" s="62"/>
      <c r="IW1780" s="62"/>
    </row>
    <row r="1781" spans="1:257">
      <c r="A1781"/>
      <c r="FT1781"/>
      <c r="FU1781"/>
      <c r="HA1781" s="62"/>
      <c r="HB1781" s="62"/>
      <c r="HC1781" s="6"/>
      <c r="HD1781" s="255"/>
      <c r="HE1781" s="101"/>
      <c r="HF1781" s="99"/>
      <c r="HH1781" s="106"/>
      <c r="HI1781" s="78"/>
      <c r="HJ1781" s="73"/>
      <c r="HK1781" s="62"/>
      <c r="HL1781" s="62"/>
      <c r="HM1781" s="62"/>
      <c r="HN1781" s="62"/>
      <c r="HO1781" s="62"/>
      <c r="HP1781" s="62"/>
      <c r="HQ1781" s="62"/>
      <c r="HR1781" s="62"/>
      <c r="HS1781" s="62"/>
      <c r="HT1781" s="62"/>
      <c r="HU1781" s="62"/>
      <c r="HV1781" s="49"/>
      <c r="HW1781" s="49"/>
      <c r="HX1781" s="62"/>
      <c r="HY1781" s="62"/>
      <c r="HZ1781" s="62"/>
      <c r="IA1781" s="49"/>
      <c r="IB1781" s="49"/>
      <c r="IC1781" s="49"/>
      <c r="ID1781" s="49"/>
      <c r="IE1781" s="49"/>
      <c r="IF1781" s="49"/>
      <c r="IG1781" s="49"/>
      <c r="IH1781" s="49"/>
      <c r="II1781" s="49"/>
      <c r="IJ1781" s="62"/>
      <c r="IK1781" s="62"/>
      <c r="IL1781" s="62"/>
      <c r="IM1781" s="62"/>
      <c r="IN1781" s="62"/>
      <c r="IO1781" s="62"/>
      <c r="IP1781" s="62"/>
      <c r="IQ1781" s="62"/>
      <c r="IR1781" s="62"/>
      <c r="IS1781" s="62"/>
      <c r="IT1781" s="62"/>
      <c r="IU1781" s="62"/>
      <c r="IV1781" s="62"/>
      <c r="IW1781" s="62"/>
    </row>
    <row r="1782" spans="1:257">
      <c r="A1782"/>
      <c r="FT1782"/>
      <c r="FU1782"/>
      <c r="HA1782" s="49"/>
      <c r="HB1782" s="49"/>
      <c r="HC1782" s="6"/>
      <c r="HD1782" s="257"/>
      <c r="HE1782" s="100"/>
      <c r="HF1782" s="98"/>
      <c r="HH1782" s="105"/>
      <c r="HI1782" s="78"/>
      <c r="HJ1782" s="70"/>
      <c r="HK1782" s="49"/>
      <c r="HL1782" s="49"/>
      <c r="HM1782" s="49"/>
      <c r="HN1782" s="49"/>
      <c r="HO1782" s="49"/>
      <c r="HP1782" s="49"/>
      <c r="HQ1782" s="49"/>
      <c r="HR1782" s="49"/>
      <c r="HS1782" s="49"/>
      <c r="HT1782" s="49"/>
      <c r="HU1782" s="49"/>
      <c r="HV1782" s="49"/>
      <c r="HW1782" s="49"/>
      <c r="HX1782" s="49"/>
      <c r="HY1782" s="49"/>
      <c r="HZ1782" s="49"/>
      <c r="IA1782" s="62"/>
      <c r="IB1782" s="49"/>
      <c r="IC1782" s="49"/>
      <c r="ID1782" s="49"/>
      <c r="IE1782" s="49"/>
      <c r="IF1782" s="49"/>
      <c r="IG1782" s="49"/>
      <c r="IH1782" s="49"/>
      <c r="II1782" s="49"/>
      <c r="IJ1782" s="49"/>
      <c r="IK1782" s="49"/>
      <c r="IL1782" s="49"/>
      <c r="IM1782" s="49"/>
      <c r="IN1782" s="49"/>
      <c r="IO1782" s="49"/>
      <c r="IP1782" s="49"/>
      <c r="IQ1782" s="49"/>
      <c r="IR1782" s="49"/>
      <c r="IS1782" s="49"/>
      <c r="IT1782" s="49"/>
      <c r="IU1782" s="49"/>
      <c r="IV1782" s="49"/>
      <c r="IW1782" s="49"/>
    </row>
    <row r="1783" spans="1:257">
      <c r="A1783"/>
      <c r="FT1783"/>
      <c r="FU1783"/>
      <c r="HA1783" s="49"/>
      <c r="HB1783" s="49"/>
      <c r="HC1783" s="6"/>
      <c r="HD1783" s="257"/>
      <c r="HE1783" s="100"/>
      <c r="HF1783" s="98"/>
      <c r="HH1783" s="105"/>
      <c r="HI1783" s="78"/>
      <c r="HJ1783" s="70"/>
      <c r="HK1783" s="49"/>
      <c r="HL1783" s="49"/>
      <c r="HM1783" s="49"/>
      <c r="HN1783" s="49"/>
      <c r="HO1783" s="49"/>
      <c r="HP1783" s="49"/>
      <c r="HQ1783" s="49"/>
      <c r="HR1783" s="49"/>
      <c r="HS1783" s="49"/>
      <c r="HT1783" s="49"/>
      <c r="HU1783" s="49"/>
      <c r="HV1783" s="49"/>
      <c r="HW1783" s="49"/>
      <c r="HX1783" s="49"/>
      <c r="HY1783" s="49"/>
      <c r="HZ1783" s="49"/>
      <c r="IA1783" s="62"/>
      <c r="IB1783" s="49"/>
      <c r="IC1783" s="49"/>
      <c r="ID1783" s="49"/>
      <c r="IE1783" s="49"/>
      <c r="IF1783" s="49"/>
      <c r="IG1783" s="49"/>
      <c r="IH1783" s="49"/>
      <c r="II1783" s="49"/>
      <c r="IJ1783" s="49"/>
      <c r="IK1783" s="49"/>
      <c r="IL1783" s="49"/>
      <c r="IM1783" s="49"/>
      <c r="IN1783" s="49"/>
      <c r="IO1783" s="49"/>
      <c r="IP1783" s="49"/>
      <c r="IQ1783" s="49"/>
      <c r="IR1783" s="49"/>
      <c r="IS1783" s="49"/>
      <c r="IT1783" s="49"/>
      <c r="IU1783" s="49"/>
      <c r="IV1783" s="49"/>
      <c r="IW1783" s="49"/>
    </row>
    <row r="1784" spans="1:257">
      <c r="A1784"/>
      <c r="FT1784"/>
      <c r="FU1784"/>
      <c r="HA1784" s="49"/>
      <c r="HB1784" s="49"/>
      <c r="HC1784" s="6"/>
      <c r="HD1784" s="257"/>
      <c r="HE1784" s="100"/>
      <c r="HF1784" s="98"/>
      <c r="HH1784" s="105"/>
      <c r="HI1784" s="78"/>
      <c r="HJ1784" s="70"/>
      <c r="HK1784" s="49"/>
      <c r="HL1784" s="49"/>
      <c r="HM1784" s="49"/>
      <c r="HN1784" s="49"/>
      <c r="HO1784" s="49"/>
      <c r="HP1784" s="49"/>
      <c r="HQ1784" s="49"/>
      <c r="HR1784" s="49"/>
      <c r="HS1784" s="49"/>
      <c r="HT1784" s="49"/>
      <c r="HU1784" s="49"/>
      <c r="HV1784" s="62"/>
      <c r="HW1784" s="62"/>
      <c r="HX1784" s="49"/>
      <c r="HY1784" s="49"/>
      <c r="HZ1784" s="49"/>
      <c r="IA1784" s="62"/>
      <c r="IB1784" s="62"/>
      <c r="IC1784" s="62"/>
      <c r="ID1784" s="62"/>
      <c r="IE1784" s="62"/>
      <c r="IF1784" s="62"/>
      <c r="IG1784" s="49"/>
      <c r="IH1784" s="49"/>
      <c r="II1784" s="49"/>
      <c r="IJ1784" s="49"/>
      <c r="IK1784" s="49"/>
      <c r="IL1784" s="49"/>
      <c r="IM1784" s="49"/>
      <c r="IN1784" s="49"/>
      <c r="IO1784" s="49"/>
      <c r="IP1784" s="49"/>
      <c r="IQ1784" s="49"/>
      <c r="IR1784" s="49"/>
      <c r="IS1784" s="49"/>
      <c r="IT1784" s="49"/>
      <c r="IU1784" s="49"/>
      <c r="IV1784" s="49"/>
      <c r="IW1784" s="49"/>
    </row>
    <row r="1785" spans="1:257">
      <c r="A1785"/>
      <c r="FT1785"/>
      <c r="FU1785"/>
      <c r="HA1785" s="49"/>
      <c r="HB1785" s="49"/>
      <c r="HC1785" s="6"/>
      <c r="HD1785" s="257"/>
      <c r="HE1785" s="100"/>
      <c r="HF1785" s="98"/>
      <c r="HH1785" s="105"/>
      <c r="HI1785" s="78"/>
      <c r="HJ1785" s="70"/>
      <c r="HK1785" s="49"/>
      <c r="HL1785" s="49"/>
      <c r="HM1785" s="49"/>
      <c r="HN1785" s="49"/>
      <c r="HO1785" s="49"/>
      <c r="HP1785" s="49"/>
      <c r="HQ1785" s="49"/>
      <c r="HR1785" s="49"/>
      <c r="HS1785" s="49"/>
      <c r="HT1785" s="49"/>
      <c r="HU1785" s="49"/>
      <c r="HV1785" s="62"/>
      <c r="HW1785" s="62"/>
      <c r="HX1785" s="62"/>
      <c r="HY1785" s="62"/>
      <c r="HZ1785" s="62"/>
      <c r="IA1785" s="49"/>
      <c r="IB1785" s="62"/>
      <c r="IC1785" s="62"/>
      <c r="ID1785" s="62"/>
      <c r="IE1785" s="62"/>
      <c r="IF1785" s="62"/>
      <c r="IG1785" s="49"/>
      <c r="IH1785" s="49"/>
      <c r="II1785" s="49"/>
      <c r="IJ1785" s="49"/>
      <c r="IK1785" s="49"/>
      <c r="IL1785" s="49"/>
      <c r="IM1785" s="49"/>
      <c r="IN1785" s="49"/>
      <c r="IO1785" s="49"/>
      <c r="IP1785" s="49"/>
      <c r="IQ1785" s="49"/>
      <c r="IR1785" s="49"/>
      <c r="IS1785" s="49"/>
      <c r="IT1785" s="49"/>
      <c r="IU1785" s="49"/>
      <c r="IV1785" s="49"/>
      <c r="IW1785" s="49"/>
    </row>
    <row r="1786" spans="1:257">
      <c r="A1786"/>
      <c r="FT1786"/>
      <c r="FU1786"/>
      <c r="HA1786" s="49"/>
      <c r="HB1786" s="49"/>
      <c r="HC1786" s="6"/>
      <c r="HD1786" s="257"/>
      <c r="HE1786" s="100"/>
      <c r="HF1786" s="98"/>
      <c r="HH1786" s="105"/>
      <c r="HI1786" s="78"/>
      <c r="HJ1786" s="70"/>
      <c r="HK1786" s="49"/>
      <c r="HL1786" s="49"/>
      <c r="HM1786" s="49"/>
      <c r="HN1786" s="49"/>
      <c r="HO1786" s="49"/>
      <c r="HP1786" s="49"/>
      <c r="HQ1786" s="49"/>
      <c r="HR1786" s="49"/>
      <c r="HS1786" s="49"/>
      <c r="HT1786" s="49"/>
      <c r="HU1786" s="49"/>
      <c r="HV1786" s="49"/>
      <c r="HW1786" s="49"/>
      <c r="HX1786" s="62"/>
      <c r="HY1786" s="62"/>
      <c r="HZ1786" s="62"/>
      <c r="IA1786" s="49"/>
      <c r="IB1786" s="49"/>
      <c r="IC1786" s="49"/>
      <c r="ID1786" s="49"/>
      <c r="IE1786" s="49"/>
      <c r="IF1786" s="49"/>
      <c r="IG1786" s="49"/>
      <c r="IH1786" s="49"/>
      <c r="II1786" s="49"/>
      <c r="IJ1786" s="49"/>
      <c r="IK1786" s="49"/>
      <c r="IL1786" s="49"/>
      <c r="IM1786" s="49"/>
      <c r="IN1786" s="49"/>
      <c r="IO1786" s="49"/>
      <c r="IP1786" s="49"/>
      <c r="IQ1786" s="49"/>
      <c r="IR1786" s="49"/>
      <c r="IS1786" s="49"/>
      <c r="IT1786" s="49"/>
      <c r="IU1786" s="49"/>
      <c r="IV1786" s="49"/>
      <c r="IW1786" s="49"/>
    </row>
    <row r="1787" spans="1:257">
      <c r="A1787"/>
      <c r="FT1787"/>
      <c r="FU1787"/>
      <c r="HA1787" s="49"/>
      <c r="HB1787" s="49"/>
      <c r="HC1787" s="6"/>
      <c r="HD1787" s="257"/>
      <c r="HE1787" s="100"/>
      <c r="HF1787" s="98"/>
      <c r="HH1787" s="105"/>
      <c r="HI1787" s="78"/>
      <c r="HJ1787" s="70"/>
      <c r="HK1787" s="49"/>
      <c r="HL1787" s="49"/>
      <c r="HM1787" s="49"/>
      <c r="HN1787" s="49"/>
      <c r="HO1787" s="49"/>
      <c r="HP1787" s="49"/>
      <c r="HQ1787" s="49"/>
      <c r="HR1787" s="49"/>
      <c r="HS1787" s="49"/>
      <c r="HT1787" s="49"/>
      <c r="HU1787" s="49"/>
      <c r="HV1787" s="49"/>
      <c r="HW1787" s="49"/>
      <c r="HX1787" s="49"/>
      <c r="HY1787" s="49"/>
      <c r="HZ1787" s="49"/>
      <c r="IA1787" s="49"/>
      <c r="IB1787" s="49"/>
      <c r="IC1787" s="49"/>
      <c r="ID1787" s="49"/>
      <c r="IE1787" s="49"/>
      <c r="IF1787" s="49"/>
      <c r="IG1787" s="62"/>
      <c r="IH1787" s="62"/>
      <c r="II1787" s="49"/>
      <c r="IJ1787" s="49"/>
      <c r="IK1787" s="49"/>
      <c r="IL1787" s="49"/>
      <c r="IM1787" s="49"/>
      <c r="IN1787" s="49"/>
      <c r="IO1787" s="49"/>
      <c r="IP1787" s="49"/>
      <c r="IQ1787" s="49"/>
      <c r="IR1787" s="49"/>
      <c r="IS1787" s="49"/>
      <c r="IT1787" s="49"/>
      <c r="IU1787" s="49"/>
      <c r="IV1787" s="49"/>
      <c r="IW1787" s="49"/>
    </row>
    <row r="1788" spans="1:257">
      <c r="A1788"/>
      <c r="FT1788"/>
      <c r="FU1788"/>
      <c r="HA1788" s="62"/>
      <c r="HB1788" s="62"/>
      <c r="HC1788" s="6"/>
      <c r="HD1788" s="257"/>
      <c r="HE1788" s="100"/>
      <c r="HF1788" s="98"/>
      <c r="HH1788" s="105"/>
      <c r="HI1788" s="78"/>
      <c r="HJ1788" s="73"/>
      <c r="HK1788" s="62"/>
      <c r="HL1788" s="62"/>
      <c r="HM1788" s="62"/>
      <c r="HN1788" s="62"/>
      <c r="HO1788" s="62"/>
      <c r="HP1788" s="62"/>
      <c r="HQ1788" s="62"/>
      <c r="HR1788" s="62"/>
      <c r="HS1788" s="62"/>
      <c r="HT1788" s="62"/>
      <c r="HU1788" s="62"/>
      <c r="HV1788" s="49"/>
      <c r="HW1788" s="49"/>
      <c r="HX1788" s="49"/>
      <c r="HY1788" s="49"/>
      <c r="HZ1788" s="49"/>
      <c r="IA1788" s="62"/>
      <c r="IB1788" s="49"/>
      <c r="IC1788" s="49"/>
      <c r="ID1788" s="49"/>
      <c r="IE1788" s="49"/>
      <c r="IF1788" s="49"/>
      <c r="IG1788" s="49"/>
      <c r="IH1788" s="49"/>
      <c r="II1788" s="49"/>
      <c r="IJ1788" s="49"/>
      <c r="IK1788" s="49"/>
      <c r="IL1788" s="49"/>
      <c r="IM1788" s="49"/>
      <c r="IN1788" s="49"/>
      <c r="IO1788" s="49"/>
      <c r="IP1788" s="49"/>
      <c r="IQ1788" s="49"/>
      <c r="IR1788" s="49"/>
      <c r="IS1788" s="49"/>
      <c r="IT1788" s="49"/>
      <c r="IU1788" s="49"/>
      <c r="IV1788" s="49"/>
      <c r="IW1788" s="49"/>
    </row>
    <row r="1789" spans="1:257">
      <c r="A1789"/>
      <c r="FT1789"/>
      <c r="FU1789"/>
      <c r="HA1789" s="62"/>
      <c r="HB1789" s="62"/>
      <c r="HC1789" s="6"/>
      <c r="HD1789" s="257"/>
      <c r="HE1789" s="100"/>
      <c r="HF1789" s="98"/>
      <c r="HH1789" s="105"/>
      <c r="HI1789" s="78"/>
      <c r="HJ1789" s="73"/>
      <c r="HK1789" s="62"/>
      <c r="HL1789" s="62"/>
      <c r="HM1789" s="62"/>
      <c r="HN1789" s="62"/>
      <c r="HO1789" s="62"/>
      <c r="HP1789" s="62"/>
      <c r="HQ1789" s="62"/>
      <c r="HR1789" s="62"/>
      <c r="HS1789" s="62"/>
      <c r="HT1789" s="62"/>
      <c r="HU1789" s="62"/>
      <c r="HV1789" s="49"/>
      <c r="HW1789" s="49"/>
      <c r="HX1789" s="49"/>
      <c r="HY1789" s="49"/>
      <c r="HZ1789" s="49"/>
      <c r="IA1789" s="62"/>
      <c r="IB1789" s="49"/>
      <c r="IC1789" s="49"/>
      <c r="ID1789" s="49"/>
      <c r="IE1789" s="49"/>
      <c r="IF1789" s="49"/>
      <c r="IG1789" s="49"/>
      <c r="IH1789" s="49"/>
      <c r="II1789" s="62"/>
      <c r="IJ1789" s="49"/>
      <c r="IK1789" s="49"/>
      <c r="IL1789" s="49"/>
      <c r="IM1789" s="49"/>
      <c r="IN1789" s="49"/>
      <c r="IO1789" s="49"/>
      <c r="IP1789" s="49"/>
      <c r="IQ1789" s="49"/>
      <c r="IR1789" s="49"/>
      <c r="IS1789" s="49"/>
      <c r="IT1789" s="49"/>
      <c r="IU1789" s="49"/>
      <c r="IV1789" s="49"/>
      <c r="IW1789" s="49"/>
    </row>
    <row r="1790" spans="1:257">
      <c r="A1790"/>
      <c r="FT1790"/>
      <c r="FU1790"/>
      <c r="HA1790" s="62"/>
      <c r="HB1790" s="62"/>
      <c r="HC1790" s="6"/>
      <c r="HD1790" s="257"/>
      <c r="HE1790" s="100"/>
      <c r="HF1790" s="98"/>
      <c r="HH1790" s="105"/>
      <c r="HI1790" s="78"/>
      <c r="HJ1790" s="73"/>
      <c r="HK1790" s="62"/>
      <c r="HL1790" s="62"/>
      <c r="HM1790" s="62"/>
      <c r="HN1790" s="62"/>
      <c r="HO1790" s="62"/>
      <c r="HP1790" s="62"/>
      <c r="HQ1790" s="62"/>
      <c r="HR1790" s="62"/>
      <c r="HS1790" s="62"/>
      <c r="HT1790" s="62"/>
      <c r="HU1790" s="62"/>
      <c r="HV1790" s="49"/>
      <c r="HW1790" s="49"/>
      <c r="HX1790" s="49"/>
      <c r="HY1790" s="49"/>
      <c r="HZ1790" s="49"/>
      <c r="IA1790" s="49"/>
      <c r="IB1790" s="62"/>
      <c r="IC1790" s="62"/>
      <c r="ID1790" s="62"/>
      <c r="IE1790" s="62"/>
      <c r="IF1790" s="62"/>
      <c r="IG1790" s="49"/>
      <c r="IH1790" s="49"/>
      <c r="II1790" s="49"/>
      <c r="IJ1790" s="62"/>
      <c r="IK1790" s="62"/>
      <c r="IL1790" s="49"/>
      <c r="IM1790" s="49"/>
      <c r="IN1790" s="49"/>
      <c r="IO1790" s="49"/>
      <c r="IP1790" s="49"/>
      <c r="IQ1790" s="49"/>
      <c r="IR1790" s="49"/>
      <c r="IS1790" s="49"/>
      <c r="IT1790" s="49"/>
      <c r="IU1790" s="49"/>
      <c r="IV1790" s="49"/>
      <c r="IW1790" s="49"/>
    </row>
    <row r="1791" spans="1:257">
      <c r="A1791"/>
      <c r="FT1791"/>
      <c r="FU1791"/>
      <c r="HA1791" s="49"/>
      <c r="HB1791" s="49"/>
      <c r="HC1791" s="6"/>
      <c r="HD1791" s="257"/>
      <c r="HE1791" s="100"/>
      <c r="HF1791" s="98"/>
      <c r="HH1791" s="105"/>
      <c r="HI1791" s="78"/>
      <c r="HJ1791" s="70"/>
      <c r="HK1791" s="49"/>
      <c r="HL1791" s="49"/>
      <c r="HM1791" s="49"/>
      <c r="HN1791" s="49"/>
      <c r="HO1791" s="49"/>
      <c r="HP1791" s="49"/>
      <c r="HQ1791" s="49"/>
      <c r="HR1791" s="49"/>
      <c r="HS1791" s="49"/>
      <c r="HT1791" s="49"/>
      <c r="HU1791" s="49"/>
      <c r="HV1791" s="49"/>
      <c r="HW1791" s="49"/>
      <c r="HX1791" s="49"/>
      <c r="HY1791" s="49"/>
      <c r="HZ1791" s="49"/>
      <c r="IA1791" s="49"/>
      <c r="IB1791" s="62"/>
      <c r="IC1791" s="62"/>
      <c r="ID1791" s="62"/>
      <c r="IE1791" s="62"/>
      <c r="IF1791" s="62"/>
      <c r="IG1791" s="49"/>
      <c r="IH1791" s="49"/>
      <c r="II1791" s="49"/>
      <c r="IJ1791" s="49"/>
      <c r="IK1791" s="49"/>
      <c r="IL1791" s="49"/>
      <c r="IM1791" s="49"/>
      <c r="IN1791" s="49"/>
      <c r="IO1791" s="49"/>
      <c r="IP1791" s="49"/>
      <c r="IQ1791" s="49"/>
      <c r="IR1791" s="49"/>
      <c r="IS1791" s="49"/>
      <c r="IT1791" s="49"/>
      <c r="IU1791" s="49"/>
      <c r="IV1791" s="49"/>
      <c r="IW1791" s="49"/>
    </row>
    <row r="1792" spans="1:257">
      <c r="A1792"/>
      <c r="FT1792"/>
      <c r="FU1792"/>
      <c r="HA1792" s="49"/>
      <c r="HB1792" s="49"/>
      <c r="HC1792" s="6"/>
      <c r="HD1792" s="257"/>
      <c r="HE1792" s="100"/>
      <c r="HF1792" s="98"/>
      <c r="HH1792" s="105"/>
      <c r="HI1792" s="78"/>
      <c r="HJ1792" s="70"/>
      <c r="HK1792" s="49"/>
      <c r="HL1792" s="49"/>
      <c r="HM1792" s="49"/>
      <c r="HN1792" s="49"/>
      <c r="HO1792" s="49"/>
      <c r="HP1792" s="49"/>
      <c r="HQ1792" s="49"/>
      <c r="HR1792" s="49"/>
      <c r="HS1792" s="49"/>
      <c r="HT1792" s="49"/>
      <c r="HU1792" s="49"/>
      <c r="HV1792" s="62"/>
      <c r="HW1792" s="62"/>
      <c r="HX1792" s="49"/>
      <c r="HY1792" s="49"/>
      <c r="HZ1792" s="49"/>
      <c r="IA1792" s="49"/>
      <c r="IB1792" s="49"/>
      <c r="IC1792" s="49"/>
      <c r="ID1792" s="49"/>
      <c r="IE1792" s="49"/>
      <c r="IF1792" s="49"/>
      <c r="IG1792" s="62"/>
      <c r="IH1792" s="62"/>
      <c r="II1792" s="49"/>
      <c r="IJ1792" s="49"/>
      <c r="IK1792" s="49"/>
      <c r="IL1792" s="62"/>
      <c r="IM1792" s="62"/>
      <c r="IN1792" s="62"/>
      <c r="IO1792" s="62"/>
      <c r="IP1792" s="62"/>
      <c r="IQ1792" s="62"/>
      <c r="IR1792" s="62"/>
      <c r="IS1792" s="62"/>
      <c r="IT1792" s="62"/>
      <c r="IU1792" s="62"/>
      <c r="IV1792" s="62"/>
      <c r="IW1792" s="62"/>
    </row>
    <row r="1793" spans="1:257">
      <c r="A1793"/>
      <c r="FT1793"/>
      <c r="FU1793"/>
      <c r="HA1793" s="49"/>
      <c r="HB1793" s="49"/>
      <c r="HC1793" s="6"/>
      <c r="HD1793" s="257"/>
      <c r="HE1793" s="100"/>
      <c r="HF1793" s="98"/>
      <c r="HH1793" s="105"/>
      <c r="HI1793" s="78"/>
      <c r="HJ1793" s="70"/>
      <c r="HK1793" s="49"/>
      <c r="HL1793" s="49"/>
      <c r="HM1793" s="49"/>
      <c r="HN1793" s="49"/>
      <c r="HO1793" s="49"/>
      <c r="HP1793" s="49"/>
      <c r="HQ1793" s="49"/>
      <c r="HR1793" s="49"/>
      <c r="HS1793" s="49"/>
      <c r="HT1793" s="49"/>
      <c r="HU1793" s="49"/>
      <c r="HV1793" s="62"/>
      <c r="HW1793" s="62"/>
      <c r="HX1793" s="62"/>
      <c r="HY1793" s="62"/>
      <c r="HZ1793" s="62"/>
      <c r="IA1793" s="49"/>
      <c r="IB1793" s="49"/>
      <c r="IC1793" s="49"/>
      <c r="ID1793" s="49"/>
      <c r="IE1793" s="49"/>
      <c r="IF1793" s="49"/>
      <c r="IG1793" s="62"/>
      <c r="IH1793" s="62"/>
      <c r="II1793" s="62"/>
      <c r="IJ1793" s="49"/>
      <c r="IK1793" s="49"/>
      <c r="IL1793" s="49"/>
      <c r="IM1793" s="49"/>
      <c r="IN1793" s="49"/>
      <c r="IO1793" s="49"/>
      <c r="IP1793" s="49"/>
      <c r="IQ1793" s="49"/>
      <c r="IR1793" s="49"/>
      <c r="IS1793" s="49"/>
      <c r="IT1793" s="49"/>
      <c r="IU1793" s="49"/>
      <c r="IV1793" s="49"/>
      <c r="IW1793" s="49"/>
    </row>
    <row r="1794" spans="1:257">
      <c r="A1794"/>
      <c r="FT1794"/>
      <c r="FU1794"/>
      <c r="HA1794" s="62"/>
      <c r="HB1794" s="62"/>
      <c r="HC1794" s="6"/>
      <c r="HD1794" s="257"/>
      <c r="HE1794" s="100"/>
      <c r="HF1794" s="98"/>
      <c r="HH1794" s="105"/>
      <c r="HI1794" s="78"/>
      <c r="HJ1794" s="73"/>
      <c r="HK1794" s="62"/>
      <c r="HL1794" s="62"/>
      <c r="HM1794" s="62"/>
      <c r="HN1794" s="62"/>
      <c r="HO1794" s="62"/>
      <c r="HP1794" s="62"/>
      <c r="HQ1794" s="62"/>
      <c r="HR1794" s="62"/>
      <c r="HS1794" s="62"/>
      <c r="HT1794" s="62"/>
      <c r="HU1794" s="62"/>
      <c r="HV1794" s="62"/>
      <c r="HW1794" s="62"/>
      <c r="HX1794" s="62"/>
      <c r="HY1794" s="62"/>
      <c r="HZ1794" s="62"/>
      <c r="IA1794" s="49"/>
      <c r="IB1794" s="49"/>
      <c r="IC1794" s="49"/>
      <c r="ID1794" s="49"/>
      <c r="IE1794" s="49"/>
      <c r="IF1794" s="49"/>
      <c r="IG1794" s="49"/>
      <c r="IH1794" s="49"/>
      <c r="II1794" s="62"/>
      <c r="IJ1794" s="62"/>
      <c r="IK1794" s="62"/>
      <c r="IL1794" s="62"/>
      <c r="IM1794" s="62"/>
      <c r="IN1794" s="62"/>
      <c r="IO1794" s="62"/>
      <c r="IP1794" s="62"/>
      <c r="IQ1794" s="62"/>
      <c r="IR1794" s="62"/>
      <c r="IS1794" s="62"/>
      <c r="IT1794" s="62"/>
      <c r="IU1794" s="62"/>
      <c r="IV1794" s="62"/>
      <c r="IW1794" s="62"/>
    </row>
    <row r="1795" spans="1:257">
      <c r="A1795"/>
      <c r="FT1795"/>
      <c r="FU1795"/>
      <c r="HA1795" s="62"/>
      <c r="HB1795" s="62"/>
      <c r="HC1795" s="6"/>
      <c r="HD1795" s="255"/>
      <c r="HE1795" s="101"/>
      <c r="HF1795" s="99"/>
      <c r="HH1795" s="106"/>
      <c r="HI1795" s="78"/>
      <c r="HJ1795" s="73"/>
      <c r="HK1795" s="62"/>
      <c r="HL1795" s="62"/>
      <c r="HM1795" s="62"/>
      <c r="HN1795" s="62"/>
      <c r="HO1795" s="62"/>
      <c r="HP1795" s="62"/>
      <c r="HQ1795" s="62"/>
      <c r="HR1795" s="62"/>
      <c r="HS1795" s="62"/>
      <c r="HT1795" s="62"/>
      <c r="HU1795" s="62"/>
      <c r="HV1795" s="49"/>
      <c r="HW1795" s="49"/>
      <c r="HX1795" s="62"/>
      <c r="HY1795" s="62"/>
      <c r="HZ1795" s="62"/>
      <c r="IA1795" s="49"/>
      <c r="IB1795" s="49"/>
      <c r="IC1795" s="49"/>
      <c r="ID1795" s="49"/>
      <c r="IE1795" s="49"/>
      <c r="IF1795" s="49"/>
      <c r="IG1795" s="49"/>
      <c r="IH1795" s="49"/>
      <c r="II1795" s="49"/>
      <c r="IJ1795" s="62"/>
      <c r="IK1795" s="62"/>
      <c r="IL1795" s="62"/>
      <c r="IM1795" s="62"/>
      <c r="IN1795" s="62"/>
      <c r="IO1795" s="62"/>
      <c r="IP1795" s="62"/>
      <c r="IQ1795" s="62"/>
      <c r="IR1795" s="62"/>
      <c r="IS1795" s="62"/>
      <c r="IT1795" s="62"/>
      <c r="IU1795" s="62"/>
      <c r="IV1795" s="62"/>
      <c r="IW1795" s="62"/>
    </row>
    <row r="1796" spans="1:257">
      <c r="A1796"/>
      <c r="FT1796"/>
      <c r="FU1796"/>
      <c r="HA1796" s="49"/>
      <c r="HB1796" s="49"/>
      <c r="HC1796" s="6"/>
      <c r="HD1796" s="257"/>
      <c r="HE1796" s="100"/>
      <c r="HF1796" s="98"/>
      <c r="HH1796" s="105"/>
      <c r="HI1796" s="78"/>
      <c r="HJ1796" s="70"/>
      <c r="HK1796" s="49"/>
      <c r="HL1796" s="49"/>
      <c r="HM1796" s="49"/>
      <c r="HN1796" s="49"/>
      <c r="HO1796" s="49"/>
      <c r="HP1796" s="49"/>
      <c r="HQ1796" s="49"/>
      <c r="HR1796" s="49"/>
      <c r="HS1796" s="49"/>
      <c r="HT1796" s="49"/>
      <c r="HU1796" s="49"/>
      <c r="HV1796" s="49"/>
      <c r="HW1796" s="49"/>
      <c r="HX1796" s="49"/>
      <c r="HY1796" s="49"/>
      <c r="HZ1796" s="49"/>
      <c r="IA1796" s="62"/>
      <c r="IB1796" s="49"/>
      <c r="IC1796" s="49"/>
      <c r="ID1796" s="49"/>
      <c r="IE1796" s="49"/>
      <c r="IF1796" s="49"/>
      <c r="IG1796" s="49"/>
      <c r="IH1796" s="49"/>
      <c r="II1796" s="49"/>
      <c r="IJ1796" s="49"/>
      <c r="IK1796" s="49"/>
      <c r="IL1796" s="49"/>
      <c r="IM1796" s="49"/>
      <c r="IN1796" s="49"/>
      <c r="IO1796" s="49"/>
      <c r="IP1796" s="49"/>
      <c r="IQ1796" s="49"/>
      <c r="IR1796" s="49"/>
      <c r="IS1796" s="49"/>
      <c r="IT1796" s="49"/>
      <c r="IU1796" s="49"/>
      <c r="IV1796" s="49"/>
      <c r="IW1796" s="49"/>
    </row>
    <row r="1797" spans="1:257">
      <c r="A1797"/>
      <c r="FT1797"/>
      <c r="FU1797"/>
      <c r="HA1797" s="49"/>
      <c r="HB1797" s="49"/>
      <c r="HC1797" s="6"/>
      <c r="HD1797" s="257"/>
      <c r="HE1797" s="100"/>
      <c r="HF1797" s="98"/>
      <c r="HH1797" s="105"/>
      <c r="HI1797" s="78"/>
      <c r="HJ1797" s="70"/>
      <c r="HK1797" s="49"/>
      <c r="HL1797" s="49"/>
      <c r="HM1797" s="49"/>
      <c r="HN1797" s="49"/>
      <c r="HO1797" s="49"/>
      <c r="HP1797" s="49"/>
      <c r="HQ1797" s="49"/>
      <c r="HR1797" s="49"/>
      <c r="HS1797" s="49"/>
      <c r="HT1797" s="49"/>
      <c r="HU1797" s="49"/>
      <c r="HV1797" s="49"/>
      <c r="HW1797" s="49"/>
      <c r="HX1797" s="49"/>
      <c r="HY1797" s="49"/>
      <c r="HZ1797" s="49"/>
      <c r="IA1797" s="62"/>
      <c r="IB1797" s="49"/>
      <c r="IC1797" s="49"/>
      <c r="ID1797" s="49"/>
      <c r="IE1797" s="49"/>
      <c r="IF1797" s="49"/>
      <c r="IG1797" s="49"/>
      <c r="IH1797" s="49"/>
      <c r="II1797" s="49"/>
      <c r="IJ1797" s="49"/>
      <c r="IK1797" s="49"/>
      <c r="IL1797" s="49"/>
      <c r="IM1797" s="49"/>
      <c r="IN1797" s="49"/>
      <c r="IO1797" s="49"/>
      <c r="IP1797" s="49"/>
      <c r="IQ1797" s="49"/>
      <c r="IR1797" s="49"/>
      <c r="IS1797" s="49"/>
      <c r="IT1797" s="49"/>
      <c r="IU1797" s="49"/>
      <c r="IV1797" s="49"/>
      <c r="IW1797" s="49"/>
    </row>
    <row r="1798" spans="1:257">
      <c r="A1798"/>
      <c r="FT1798"/>
      <c r="FU1798"/>
      <c r="HA1798" s="49"/>
      <c r="HB1798" s="49"/>
      <c r="HC1798" s="6"/>
      <c r="HD1798" s="257"/>
      <c r="HE1798" s="100"/>
      <c r="HF1798" s="98"/>
      <c r="HH1798" s="105"/>
      <c r="HI1798" s="78"/>
      <c r="HJ1798" s="70"/>
      <c r="HK1798" s="49"/>
      <c r="HL1798" s="49"/>
      <c r="HM1798" s="49"/>
      <c r="HN1798" s="49"/>
      <c r="HO1798" s="49"/>
      <c r="HP1798" s="49"/>
      <c r="HQ1798" s="49"/>
      <c r="HR1798" s="49"/>
      <c r="HS1798" s="49"/>
      <c r="HT1798" s="49"/>
      <c r="HU1798" s="49"/>
      <c r="HV1798" s="62"/>
      <c r="HW1798" s="62"/>
      <c r="HX1798" s="49"/>
      <c r="HY1798" s="49"/>
      <c r="HZ1798" s="49"/>
      <c r="IA1798" s="49"/>
      <c r="IB1798" s="49"/>
      <c r="IC1798" s="49"/>
      <c r="ID1798" s="49"/>
      <c r="IE1798" s="49"/>
      <c r="IF1798" s="49"/>
      <c r="IG1798" s="49"/>
      <c r="IH1798" s="49"/>
      <c r="II1798" s="49"/>
      <c r="IJ1798" s="49"/>
      <c r="IK1798" s="49"/>
      <c r="IL1798" s="49"/>
      <c r="IM1798" s="49"/>
      <c r="IN1798" s="49"/>
      <c r="IO1798" s="49"/>
      <c r="IP1798" s="49"/>
      <c r="IQ1798" s="49"/>
      <c r="IR1798" s="49"/>
      <c r="IS1798" s="49"/>
      <c r="IT1798" s="49"/>
      <c r="IU1798" s="49"/>
      <c r="IV1798" s="49"/>
      <c r="IW1798" s="49"/>
    </row>
    <row r="1799" spans="1:257">
      <c r="A1799"/>
      <c r="FT1799"/>
      <c r="FU1799"/>
      <c r="HA1799" s="49"/>
      <c r="HB1799" s="49"/>
      <c r="HC1799" s="6"/>
      <c r="HD1799" s="257"/>
      <c r="HE1799" s="100"/>
      <c r="HF1799" s="98"/>
      <c r="HH1799" s="105"/>
      <c r="HI1799" s="78"/>
      <c r="HJ1799" s="70"/>
      <c r="HK1799" s="49"/>
      <c r="HL1799" s="49"/>
      <c r="HM1799" s="49"/>
      <c r="HN1799" s="49"/>
      <c r="HO1799" s="49"/>
      <c r="HP1799" s="49"/>
      <c r="HQ1799" s="49"/>
      <c r="HR1799" s="49"/>
      <c r="HS1799" s="49"/>
      <c r="HT1799" s="49"/>
      <c r="HU1799" s="49"/>
      <c r="HV1799" s="62"/>
      <c r="HW1799" s="62"/>
      <c r="HX1799" s="62"/>
      <c r="HY1799" s="62"/>
      <c r="HZ1799" s="62"/>
      <c r="IA1799" s="49"/>
      <c r="IB1799" s="62"/>
      <c r="IC1799" s="62"/>
      <c r="ID1799" s="62"/>
      <c r="IE1799" s="62"/>
      <c r="IF1799" s="62"/>
      <c r="IG1799" s="49"/>
      <c r="IH1799" s="49"/>
      <c r="II1799" s="49"/>
      <c r="IJ1799" s="49"/>
      <c r="IK1799" s="49"/>
      <c r="IL1799" s="49"/>
      <c r="IM1799" s="49"/>
      <c r="IN1799" s="49"/>
      <c r="IO1799" s="49"/>
      <c r="IP1799" s="49"/>
      <c r="IQ1799" s="49"/>
      <c r="IR1799" s="49"/>
      <c r="IS1799" s="49"/>
      <c r="IT1799" s="49"/>
      <c r="IU1799" s="49"/>
      <c r="IV1799" s="49"/>
      <c r="IW1799" s="49"/>
    </row>
    <row r="1800" spans="1:257">
      <c r="A1800"/>
      <c r="FT1800"/>
      <c r="FU1800"/>
      <c r="HA1800" s="49"/>
      <c r="HB1800" s="49"/>
      <c r="HC1800" s="6"/>
      <c r="HD1800" s="257"/>
      <c r="HE1800" s="100"/>
      <c r="HF1800" s="98"/>
      <c r="HH1800" s="105"/>
      <c r="HI1800" s="78"/>
      <c r="HJ1800" s="70"/>
      <c r="HK1800" s="49"/>
      <c r="HL1800" s="49"/>
      <c r="HM1800" s="49"/>
      <c r="HN1800" s="49"/>
      <c r="HO1800" s="49"/>
      <c r="HP1800" s="49"/>
      <c r="HQ1800" s="49"/>
      <c r="HR1800" s="49"/>
      <c r="HS1800" s="49"/>
      <c r="HT1800" s="49"/>
      <c r="HU1800" s="49"/>
      <c r="HV1800" s="49"/>
      <c r="HW1800" s="49"/>
      <c r="HX1800" s="62"/>
      <c r="HY1800" s="62"/>
      <c r="HZ1800" s="62"/>
      <c r="IA1800" s="49"/>
      <c r="IB1800" s="49"/>
      <c r="IC1800" s="49"/>
      <c r="ID1800" s="49"/>
      <c r="IE1800" s="49"/>
      <c r="IF1800" s="49"/>
      <c r="IG1800" s="49"/>
      <c r="IH1800" s="49"/>
      <c r="II1800" s="49"/>
      <c r="IJ1800" s="49"/>
      <c r="IK1800" s="49"/>
      <c r="IL1800" s="49"/>
      <c r="IM1800" s="49"/>
      <c r="IN1800" s="49"/>
      <c r="IO1800" s="49"/>
      <c r="IP1800" s="49"/>
      <c r="IQ1800" s="49"/>
      <c r="IR1800" s="49"/>
      <c r="IS1800" s="49"/>
      <c r="IT1800" s="49"/>
      <c r="IU1800" s="49"/>
      <c r="IV1800" s="49"/>
      <c r="IW1800" s="49"/>
    </row>
    <row r="1801" spans="1:257">
      <c r="A1801"/>
      <c r="FT1801"/>
      <c r="FU1801"/>
      <c r="HA1801" s="49"/>
      <c r="HB1801" s="49"/>
      <c r="HC1801" s="6"/>
      <c r="HD1801" s="257"/>
      <c r="HE1801" s="100"/>
      <c r="HF1801" s="98"/>
      <c r="HH1801" s="105"/>
      <c r="HI1801" s="78"/>
      <c r="HJ1801" s="70"/>
      <c r="HK1801" s="49"/>
      <c r="HL1801" s="49"/>
      <c r="HM1801" s="49"/>
      <c r="HN1801" s="49"/>
      <c r="HO1801" s="49"/>
      <c r="HP1801" s="49"/>
      <c r="HQ1801" s="49"/>
      <c r="HR1801" s="49"/>
      <c r="HS1801" s="49"/>
      <c r="HT1801" s="49"/>
      <c r="HU1801" s="49"/>
      <c r="HV1801" s="49"/>
      <c r="HW1801" s="49"/>
      <c r="HX1801" s="49"/>
      <c r="HY1801" s="49"/>
      <c r="HZ1801" s="49"/>
      <c r="IA1801" s="49"/>
      <c r="IB1801" s="49"/>
      <c r="IC1801" s="49"/>
      <c r="ID1801" s="49"/>
      <c r="IE1801" s="49"/>
      <c r="IF1801" s="49"/>
      <c r="IG1801" s="62"/>
      <c r="IH1801" s="62"/>
      <c r="II1801" s="49"/>
      <c r="IJ1801" s="49"/>
      <c r="IK1801" s="49"/>
      <c r="IL1801" s="49"/>
      <c r="IM1801" s="49"/>
      <c r="IN1801" s="49"/>
      <c r="IO1801" s="49"/>
      <c r="IP1801" s="49"/>
      <c r="IQ1801" s="49"/>
      <c r="IR1801" s="49"/>
      <c r="IS1801" s="49"/>
      <c r="IT1801" s="49"/>
      <c r="IU1801" s="49"/>
      <c r="IV1801" s="49"/>
      <c r="IW1801" s="49"/>
    </row>
    <row r="1802" spans="1:257">
      <c r="A1802"/>
      <c r="FT1802"/>
      <c r="FU1802"/>
      <c r="HA1802" s="62"/>
      <c r="HB1802" s="62"/>
      <c r="HC1802" s="6"/>
      <c r="HD1802" s="257"/>
      <c r="HE1802" s="100"/>
      <c r="HF1802" s="98"/>
      <c r="HH1802" s="105"/>
      <c r="HI1802" s="78"/>
      <c r="HJ1802" s="73"/>
      <c r="HK1802" s="62"/>
      <c r="HL1802" s="62"/>
      <c r="HM1802" s="62"/>
      <c r="HN1802" s="62"/>
      <c r="HO1802" s="62"/>
      <c r="HP1802" s="62"/>
      <c r="HQ1802" s="62"/>
      <c r="HR1802" s="62"/>
      <c r="HS1802" s="62"/>
      <c r="HT1802" s="62"/>
      <c r="HU1802" s="62"/>
      <c r="HV1802" s="49"/>
      <c r="HW1802" s="49"/>
      <c r="HX1802" s="49"/>
      <c r="HY1802" s="49"/>
      <c r="HZ1802" s="49"/>
      <c r="IA1802" s="62"/>
      <c r="IB1802" s="49"/>
      <c r="IC1802" s="49"/>
      <c r="ID1802" s="49"/>
      <c r="IE1802" s="49"/>
      <c r="IF1802" s="49"/>
      <c r="IG1802" s="49"/>
      <c r="IH1802" s="49"/>
      <c r="II1802" s="49"/>
      <c r="IJ1802" s="49"/>
      <c r="IK1802" s="49"/>
      <c r="IL1802" s="49"/>
      <c r="IM1802" s="49"/>
      <c r="IN1802" s="49"/>
      <c r="IO1802" s="49"/>
      <c r="IP1802" s="49"/>
      <c r="IQ1802" s="49"/>
      <c r="IR1802" s="49"/>
      <c r="IS1802" s="49"/>
      <c r="IT1802" s="49"/>
      <c r="IU1802" s="49"/>
      <c r="IV1802" s="49"/>
      <c r="IW1802" s="49"/>
    </row>
    <row r="1803" spans="1:257">
      <c r="A1803"/>
      <c r="FT1803"/>
      <c r="FU1803"/>
      <c r="HA1803" s="62"/>
      <c r="HB1803" s="62"/>
      <c r="HC1803" s="6"/>
      <c r="HD1803" s="257"/>
      <c r="HE1803" s="100"/>
      <c r="HF1803" s="98"/>
      <c r="HH1803" s="105"/>
      <c r="HI1803" s="78"/>
      <c r="HJ1803" s="73"/>
      <c r="HK1803" s="62"/>
      <c r="HL1803" s="62"/>
      <c r="HM1803" s="62"/>
      <c r="HN1803" s="62"/>
      <c r="HO1803" s="62"/>
      <c r="HP1803" s="62"/>
      <c r="HQ1803" s="62"/>
      <c r="HR1803" s="62"/>
      <c r="HS1803" s="62"/>
      <c r="HT1803" s="62"/>
      <c r="HU1803" s="62"/>
      <c r="HV1803" s="49"/>
      <c r="HW1803" s="49"/>
      <c r="HX1803" s="49"/>
      <c r="HY1803" s="49"/>
      <c r="HZ1803" s="49"/>
      <c r="IA1803" s="62"/>
      <c r="IB1803" s="49"/>
      <c r="IC1803" s="49"/>
      <c r="ID1803" s="49"/>
      <c r="IE1803" s="49"/>
      <c r="IF1803" s="49"/>
      <c r="IG1803" s="49"/>
      <c r="IH1803" s="49"/>
      <c r="II1803" s="62"/>
      <c r="IJ1803" s="49"/>
      <c r="IK1803" s="49"/>
      <c r="IL1803" s="49"/>
      <c r="IM1803" s="49"/>
      <c r="IN1803" s="49"/>
      <c r="IO1803" s="49"/>
      <c r="IP1803" s="49"/>
      <c r="IQ1803" s="49"/>
      <c r="IR1803" s="49"/>
      <c r="IS1803" s="49"/>
      <c r="IT1803" s="49"/>
      <c r="IU1803" s="49"/>
      <c r="IV1803" s="49"/>
      <c r="IW1803" s="49"/>
    </row>
    <row r="1804" spans="1:257">
      <c r="A1804"/>
      <c r="FT1804"/>
      <c r="FU1804"/>
      <c r="HA1804" s="62"/>
      <c r="HB1804" s="62"/>
      <c r="HC1804" s="6"/>
      <c r="HD1804" s="257"/>
      <c r="HE1804" s="100"/>
      <c r="HF1804" s="98"/>
      <c r="HH1804" s="105"/>
      <c r="HI1804" s="78"/>
      <c r="HJ1804" s="73"/>
      <c r="HK1804" s="62"/>
      <c r="HL1804" s="62"/>
      <c r="HM1804" s="62"/>
      <c r="HN1804" s="62"/>
      <c r="HO1804" s="62"/>
      <c r="HP1804" s="62"/>
      <c r="HQ1804" s="62"/>
      <c r="HR1804" s="62"/>
      <c r="HS1804" s="62"/>
      <c r="HT1804" s="62"/>
      <c r="HU1804" s="62"/>
      <c r="HV1804" s="49"/>
      <c r="HW1804" s="49"/>
      <c r="HX1804" s="49"/>
      <c r="HY1804" s="49"/>
      <c r="HZ1804" s="49"/>
      <c r="IA1804" s="49"/>
      <c r="IB1804" s="62"/>
      <c r="IC1804" s="62"/>
      <c r="ID1804" s="62"/>
      <c r="IE1804" s="62"/>
      <c r="IF1804" s="62"/>
      <c r="IG1804" s="49"/>
      <c r="IH1804" s="49"/>
      <c r="II1804" s="49"/>
      <c r="IJ1804" s="62"/>
      <c r="IK1804" s="62"/>
      <c r="IL1804" s="49"/>
      <c r="IM1804" s="49"/>
      <c r="IN1804" s="49"/>
      <c r="IO1804" s="49"/>
      <c r="IP1804" s="49"/>
      <c r="IQ1804" s="49"/>
      <c r="IR1804" s="49"/>
      <c r="IS1804" s="49"/>
      <c r="IT1804" s="49"/>
      <c r="IU1804" s="49"/>
      <c r="IV1804" s="49"/>
      <c r="IW1804" s="49"/>
    </row>
    <row r="1805" spans="1:257">
      <c r="A1805"/>
      <c r="FT1805"/>
      <c r="FU1805"/>
      <c r="HA1805" s="49"/>
      <c r="HB1805" s="49"/>
      <c r="HC1805" s="6"/>
      <c r="HD1805" s="257"/>
      <c r="HE1805" s="100"/>
      <c r="HF1805" s="98"/>
      <c r="HH1805" s="105"/>
      <c r="HI1805" s="78"/>
      <c r="HJ1805" s="70"/>
      <c r="HK1805" s="49"/>
      <c r="HL1805" s="49"/>
      <c r="HM1805" s="49"/>
      <c r="HN1805" s="49"/>
      <c r="HO1805" s="49"/>
      <c r="HP1805" s="49"/>
      <c r="HQ1805" s="49"/>
      <c r="HR1805" s="49"/>
      <c r="HS1805" s="49"/>
      <c r="HT1805" s="49"/>
      <c r="HU1805" s="49"/>
      <c r="HV1805" s="49"/>
      <c r="HW1805" s="49"/>
      <c r="HX1805" s="49"/>
      <c r="HY1805" s="49"/>
      <c r="HZ1805" s="49"/>
      <c r="IA1805" s="49"/>
      <c r="IB1805" s="62"/>
      <c r="IC1805" s="62"/>
      <c r="ID1805" s="62"/>
      <c r="IE1805" s="62"/>
      <c r="IF1805" s="62"/>
      <c r="IG1805" s="49"/>
      <c r="IH1805" s="49"/>
      <c r="II1805" s="49"/>
      <c r="IJ1805" s="49"/>
      <c r="IK1805" s="49"/>
      <c r="IL1805" s="49"/>
      <c r="IM1805" s="49"/>
      <c r="IN1805" s="49"/>
      <c r="IO1805" s="49"/>
      <c r="IP1805" s="49"/>
      <c r="IQ1805" s="49"/>
      <c r="IR1805" s="49"/>
      <c r="IS1805" s="49"/>
      <c r="IT1805" s="49"/>
      <c r="IU1805" s="49"/>
      <c r="IV1805" s="49"/>
      <c r="IW1805" s="49"/>
    </row>
    <row r="1806" spans="1:257">
      <c r="A1806"/>
      <c r="FT1806"/>
      <c r="FU1806"/>
      <c r="HA1806" s="49"/>
      <c r="HB1806" s="49"/>
      <c r="HC1806" s="6"/>
      <c r="HD1806" s="257"/>
      <c r="HE1806" s="100"/>
      <c r="HF1806" s="98"/>
      <c r="HH1806" s="105"/>
      <c r="HI1806" s="78"/>
      <c r="HJ1806" s="70"/>
      <c r="HK1806" s="49"/>
      <c r="HL1806" s="49"/>
      <c r="HM1806" s="49"/>
      <c r="HN1806" s="49"/>
      <c r="HO1806" s="49"/>
      <c r="HP1806" s="49"/>
      <c r="HQ1806" s="49"/>
      <c r="HR1806" s="49"/>
      <c r="HS1806" s="49"/>
      <c r="HT1806" s="49"/>
      <c r="HU1806" s="49"/>
      <c r="HV1806" s="62"/>
      <c r="HW1806" s="62"/>
      <c r="HX1806" s="49"/>
      <c r="HY1806" s="49"/>
      <c r="HZ1806" s="49"/>
      <c r="IA1806" s="49"/>
      <c r="IB1806" s="49"/>
      <c r="IC1806" s="49"/>
      <c r="ID1806" s="49"/>
      <c r="IE1806" s="49"/>
      <c r="IF1806" s="49"/>
      <c r="IG1806" s="62"/>
      <c r="IH1806" s="62"/>
      <c r="II1806" s="49"/>
      <c r="IJ1806" s="49"/>
      <c r="IK1806" s="49"/>
      <c r="IL1806" s="62"/>
      <c r="IM1806" s="62"/>
      <c r="IN1806" s="62"/>
      <c r="IO1806" s="62"/>
      <c r="IP1806" s="62"/>
      <c r="IQ1806" s="62"/>
      <c r="IR1806" s="62"/>
      <c r="IS1806" s="62"/>
      <c r="IT1806" s="62"/>
      <c r="IU1806" s="62"/>
      <c r="IV1806" s="62"/>
      <c r="IW1806" s="62"/>
    </row>
    <row r="1807" spans="1:257">
      <c r="A1807"/>
      <c r="FT1807"/>
      <c r="FU1807"/>
      <c r="HA1807" s="49"/>
      <c r="HB1807" s="49"/>
      <c r="HC1807" s="6"/>
      <c r="HD1807" s="257"/>
      <c r="HE1807" s="100"/>
      <c r="HF1807" s="98"/>
      <c r="HH1807" s="105"/>
      <c r="HI1807" s="78"/>
      <c r="HJ1807" s="70"/>
      <c r="HK1807" s="49"/>
      <c r="HL1807" s="49"/>
      <c r="HM1807" s="49"/>
      <c r="HN1807" s="49"/>
      <c r="HO1807" s="49"/>
      <c r="HP1807" s="49"/>
      <c r="HQ1807" s="49"/>
      <c r="HR1807" s="49"/>
      <c r="HS1807" s="49"/>
      <c r="HT1807" s="49"/>
      <c r="HU1807" s="49"/>
      <c r="HV1807" s="62"/>
      <c r="HW1807" s="62"/>
      <c r="HX1807" s="62"/>
      <c r="HY1807" s="62"/>
      <c r="HZ1807" s="62"/>
      <c r="IA1807" s="49"/>
      <c r="IB1807" s="49"/>
      <c r="IC1807" s="49"/>
      <c r="ID1807" s="49"/>
      <c r="IE1807" s="49"/>
      <c r="IF1807" s="49"/>
      <c r="IG1807" s="62"/>
      <c r="IH1807" s="62"/>
      <c r="II1807" s="62"/>
      <c r="IJ1807" s="49"/>
      <c r="IK1807" s="49"/>
      <c r="IL1807" s="49"/>
      <c r="IM1807" s="49"/>
      <c r="IN1807" s="49"/>
      <c r="IO1807" s="49"/>
      <c r="IP1807" s="49"/>
      <c r="IQ1807" s="49"/>
      <c r="IR1807" s="49"/>
      <c r="IS1807" s="49"/>
      <c r="IT1807" s="49"/>
      <c r="IU1807" s="49"/>
      <c r="IV1807" s="49"/>
      <c r="IW1807" s="49"/>
    </row>
    <row r="1808" spans="1:257">
      <c r="A1808"/>
      <c r="FT1808"/>
      <c r="FU1808"/>
      <c r="HA1808" s="62"/>
      <c r="HB1808" s="62"/>
      <c r="HC1808" s="6"/>
      <c r="HD1808" s="257"/>
      <c r="HE1808" s="100"/>
      <c r="HF1808" s="98"/>
      <c r="HH1808" s="105"/>
      <c r="HI1808" s="78"/>
      <c r="HJ1808" s="73"/>
      <c r="HK1808" s="62"/>
      <c r="HL1808" s="62"/>
      <c r="HM1808" s="62"/>
      <c r="HN1808" s="62"/>
      <c r="HO1808" s="62"/>
      <c r="HP1808" s="62"/>
      <c r="HQ1808" s="62"/>
      <c r="HR1808" s="62"/>
      <c r="HS1808" s="62"/>
      <c r="HT1808" s="62"/>
      <c r="HU1808" s="62"/>
      <c r="HV1808" s="62"/>
      <c r="HW1808" s="62"/>
      <c r="HX1808" s="62"/>
      <c r="HY1808" s="62"/>
      <c r="HZ1808" s="62"/>
      <c r="IA1808" s="49"/>
      <c r="IB1808" s="49"/>
      <c r="IC1808" s="49"/>
      <c r="ID1808" s="49"/>
      <c r="IE1808" s="49"/>
      <c r="IF1808" s="49"/>
      <c r="IG1808" s="49"/>
      <c r="IH1808" s="49"/>
      <c r="II1808" s="62"/>
      <c r="IJ1808" s="62"/>
      <c r="IK1808" s="62"/>
      <c r="IL1808" s="62"/>
      <c r="IM1808" s="62"/>
      <c r="IN1808" s="62"/>
      <c r="IO1808" s="62"/>
      <c r="IP1808" s="62"/>
      <c r="IQ1808" s="62"/>
      <c r="IR1808" s="62"/>
      <c r="IS1808" s="62"/>
      <c r="IT1808" s="62"/>
      <c r="IU1808" s="62"/>
      <c r="IV1808" s="62"/>
      <c r="IW1808" s="62"/>
    </row>
    <row r="1809" spans="1:257">
      <c r="A1809"/>
      <c r="FT1809"/>
      <c r="FU1809"/>
      <c r="HA1809" s="62"/>
      <c r="HB1809" s="62"/>
      <c r="HC1809" s="6"/>
      <c r="HD1809" s="255"/>
      <c r="HE1809" s="101"/>
      <c r="HF1809" s="99"/>
      <c r="HH1809" s="106"/>
      <c r="HI1809" s="78"/>
      <c r="HJ1809" s="73"/>
      <c r="HK1809" s="62"/>
      <c r="HL1809" s="62"/>
      <c r="HM1809" s="62"/>
      <c r="HN1809" s="62"/>
      <c r="HO1809" s="62"/>
      <c r="HP1809" s="62"/>
      <c r="HQ1809" s="62"/>
      <c r="HR1809" s="62"/>
      <c r="HS1809" s="62"/>
      <c r="HT1809" s="62"/>
      <c r="HU1809" s="62"/>
      <c r="HV1809" s="49"/>
      <c r="HW1809" s="49"/>
      <c r="HX1809" s="62"/>
      <c r="HY1809" s="62"/>
      <c r="HZ1809" s="62"/>
      <c r="IA1809" s="49"/>
      <c r="IB1809" s="49"/>
      <c r="IC1809" s="49"/>
      <c r="ID1809" s="49"/>
      <c r="IE1809" s="49"/>
      <c r="IF1809" s="49"/>
      <c r="IG1809" s="49"/>
      <c r="IH1809" s="49"/>
      <c r="II1809" s="49"/>
      <c r="IJ1809" s="62"/>
      <c r="IK1809" s="62"/>
      <c r="IL1809" s="62"/>
      <c r="IM1809" s="62"/>
      <c r="IN1809" s="62"/>
      <c r="IO1809" s="62"/>
      <c r="IP1809" s="62"/>
      <c r="IQ1809" s="62"/>
      <c r="IR1809" s="62"/>
      <c r="IS1809" s="62"/>
      <c r="IT1809" s="62"/>
      <c r="IU1809" s="62"/>
      <c r="IV1809" s="62"/>
      <c r="IW1809" s="62"/>
    </row>
    <row r="1810" spans="1:257">
      <c r="A1810"/>
      <c r="FT1810"/>
      <c r="FU1810"/>
      <c r="HA1810" s="49"/>
      <c r="HB1810" s="49"/>
      <c r="HC1810" s="6"/>
      <c r="HD1810" s="257"/>
      <c r="HE1810" s="100"/>
      <c r="HF1810" s="98"/>
      <c r="HH1810" s="105"/>
      <c r="HI1810" s="78"/>
      <c r="HJ1810" s="70"/>
      <c r="HK1810" s="49"/>
      <c r="HL1810" s="49"/>
      <c r="HM1810" s="49"/>
      <c r="HN1810" s="49"/>
      <c r="HO1810" s="49"/>
      <c r="HP1810" s="49"/>
      <c r="HQ1810" s="49"/>
      <c r="HR1810" s="49"/>
      <c r="HS1810" s="49"/>
      <c r="HT1810" s="49"/>
      <c r="HU1810" s="49"/>
      <c r="HV1810" s="49"/>
      <c r="HW1810" s="49"/>
      <c r="HX1810" s="49"/>
      <c r="HY1810" s="49"/>
      <c r="HZ1810" s="49"/>
      <c r="IA1810" s="62"/>
      <c r="IB1810" s="49"/>
      <c r="IC1810" s="49"/>
      <c r="ID1810" s="49"/>
      <c r="IE1810" s="49"/>
      <c r="IF1810" s="49"/>
      <c r="IG1810" s="49"/>
      <c r="IH1810" s="49"/>
      <c r="II1810" s="49"/>
      <c r="IJ1810" s="49"/>
      <c r="IK1810" s="49"/>
      <c r="IL1810" s="49"/>
      <c r="IM1810" s="49"/>
      <c r="IN1810" s="49"/>
      <c r="IO1810" s="49"/>
      <c r="IP1810" s="49"/>
      <c r="IQ1810" s="49"/>
      <c r="IR1810" s="49"/>
      <c r="IS1810" s="49"/>
      <c r="IT1810" s="49"/>
      <c r="IU1810" s="49"/>
      <c r="IV1810" s="49"/>
      <c r="IW1810" s="49"/>
    </row>
    <row r="1811" spans="1:257">
      <c r="A1811"/>
      <c r="FT1811"/>
      <c r="FU1811"/>
      <c r="HA1811" s="49"/>
      <c r="HB1811" s="49"/>
      <c r="HC1811" s="6"/>
      <c r="HD1811" s="257"/>
      <c r="HE1811" s="100"/>
      <c r="HF1811" s="98"/>
      <c r="HH1811" s="105"/>
      <c r="HI1811" s="78"/>
      <c r="HJ1811" s="70"/>
      <c r="HK1811" s="49"/>
      <c r="HL1811" s="49"/>
      <c r="HM1811" s="49"/>
      <c r="HN1811" s="49"/>
      <c r="HO1811" s="49"/>
      <c r="HP1811" s="49"/>
      <c r="HQ1811" s="49"/>
      <c r="HR1811" s="49"/>
      <c r="HS1811" s="49"/>
      <c r="HT1811" s="49"/>
      <c r="HU1811" s="49"/>
      <c r="HV1811" s="49"/>
      <c r="HW1811" s="49"/>
      <c r="HX1811" s="49"/>
      <c r="HY1811" s="49"/>
      <c r="HZ1811" s="49"/>
      <c r="IA1811" s="62"/>
      <c r="IB1811" s="49"/>
      <c r="IC1811" s="49"/>
      <c r="ID1811" s="49"/>
      <c r="IE1811" s="49"/>
      <c r="IF1811" s="49"/>
      <c r="IG1811" s="49"/>
      <c r="IH1811" s="49"/>
      <c r="II1811" s="49"/>
      <c r="IJ1811" s="49"/>
      <c r="IK1811" s="49"/>
      <c r="IL1811" s="49"/>
      <c r="IM1811" s="49"/>
      <c r="IN1811" s="49"/>
      <c r="IO1811" s="49"/>
      <c r="IP1811" s="49"/>
      <c r="IQ1811" s="49"/>
      <c r="IR1811" s="49"/>
      <c r="IS1811" s="49"/>
      <c r="IT1811" s="49"/>
      <c r="IU1811" s="49"/>
      <c r="IV1811" s="49"/>
      <c r="IW1811" s="49"/>
    </row>
    <row r="1812" spans="1:257">
      <c r="A1812"/>
      <c r="FT1812"/>
      <c r="FU1812"/>
      <c r="HA1812" s="49"/>
      <c r="HB1812" s="49"/>
      <c r="HC1812" s="6"/>
      <c r="HD1812" s="257"/>
      <c r="HE1812" s="100"/>
      <c r="HF1812" s="98"/>
      <c r="HH1812" s="105"/>
      <c r="HI1812" s="78"/>
      <c r="HJ1812" s="70"/>
      <c r="HK1812" s="49"/>
      <c r="HL1812" s="49"/>
      <c r="HM1812" s="49"/>
      <c r="HN1812" s="49"/>
      <c r="HO1812" s="49"/>
      <c r="HP1812" s="49"/>
      <c r="HQ1812" s="49"/>
      <c r="HR1812" s="49"/>
      <c r="HS1812" s="49"/>
      <c r="HT1812" s="49"/>
      <c r="HU1812" s="49"/>
      <c r="HV1812" s="62"/>
      <c r="HW1812" s="62"/>
      <c r="HX1812" s="49"/>
      <c r="HY1812" s="49"/>
      <c r="HZ1812" s="49"/>
      <c r="IA1812" s="49"/>
      <c r="IB1812" s="49"/>
      <c r="IC1812" s="49"/>
      <c r="ID1812" s="49"/>
      <c r="IE1812" s="49"/>
      <c r="IF1812" s="49"/>
      <c r="IG1812" s="49"/>
      <c r="IH1812" s="49"/>
      <c r="II1812" s="49"/>
      <c r="IJ1812" s="49"/>
      <c r="IK1812" s="49"/>
      <c r="IL1812" s="49"/>
      <c r="IM1812" s="49"/>
      <c r="IN1812" s="49"/>
      <c r="IO1812" s="49"/>
      <c r="IP1812" s="49"/>
      <c r="IQ1812" s="49"/>
      <c r="IR1812" s="49"/>
      <c r="IS1812" s="49"/>
      <c r="IT1812" s="49"/>
      <c r="IU1812" s="49"/>
      <c r="IV1812" s="49"/>
      <c r="IW1812" s="49"/>
    </row>
    <row r="1813" spans="1:257">
      <c r="A1813"/>
      <c r="FT1813"/>
      <c r="FU1813"/>
      <c r="HA1813" s="49"/>
      <c r="HB1813" s="49"/>
      <c r="HC1813" s="6"/>
      <c r="HD1813" s="257"/>
      <c r="HE1813" s="100"/>
      <c r="HF1813" s="98"/>
      <c r="HH1813" s="105"/>
      <c r="HI1813" s="78"/>
      <c r="HJ1813" s="70"/>
      <c r="HK1813" s="49"/>
      <c r="HL1813" s="49"/>
      <c r="HM1813" s="49"/>
      <c r="HN1813" s="49"/>
      <c r="HO1813" s="49"/>
      <c r="HP1813" s="49"/>
      <c r="HQ1813" s="49"/>
      <c r="HR1813" s="49"/>
      <c r="HS1813" s="49"/>
      <c r="HT1813" s="49"/>
      <c r="HU1813" s="49"/>
      <c r="HV1813" s="62"/>
      <c r="HW1813" s="62"/>
      <c r="HX1813" s="62"/>
      <c r="HY1813" s="62"/>
      <c r="HZ1813" s="62"/>
      <c r="IA1813" s="49"/>
      <c r="IB1813" s="62"/>
      <c r="IC1813" s="62"/>
      <c r="ID1813" s="62"/>
      <c r="IE1813" s="62"/>
      <c r="IF1813" s="62"/>
      <c r="IG1813" s="49"/>
      <c r="IH1813" s="49"/>
      <c r="II1813" s="49"/>
      <c r="IJ1813" s="49"/>
      <c r="IK1813" s="49"/>
      <c r="IL1813" s="49"/>
      <c r="IM1813" s="49"/>
      <c r="IN1813" s="49"/>
      <c r="IO1813" s="49"/>
      <c r="IP1813" s="49"/>
      <c r="IQ1813" s="49"/>
      <c r="IR1813" s="49"/>
      <c r="IS1813" s="49"/>
      <c r="IT1813" s="49"/>
      <c r="IU1813" s="49"/>
      <c r="IV1813" s="49"/>
      <c r="IW1813" s="49"/>
    </row>
    <row r="1814" spans="1:257">
      <c r="A1814"/>
      <c r="FT1814"/>
      <c r="FU1814"/>
      <c r="HA1814" s="49"/>
      <c r="HB1814" s="49"/>
      <c r="HC1814" s="6"/>
      <c r="HD1814" s="257"/>
      <c r="HE1814" s="100"/>
      <c r="HF1814" s="98"/>
      <c r="HH1814" s="105"/>
      <c r="HI1814" s="78"/>
      <c r="HJ1814" s="70"/>
      <c r="HK1814" s="49"/>
      <c r="HL1814" s="49"/>
      <c r="HM1814" s="49"/>
      <c r="HN1814" s="49"/>
      <c r="HO1814" s="49"/>
      <c r="HP1814" s="49"/>
      <c r="HQ1814" s="49"/>
      <c r="HR1814" s="49"/>
      <c r="HS1814" s="49"/>
      <c r="HT1814" s="49"/>
      <c r="HU1814" s="49"/>
      <c r="HV1814" s="49"/>
      <c r="HW1814" s="49"/>
      <c r="HX1814" s="62"/>
      <c r="HY1814" s="62"/>
      <c r="HZ1814" s="62"/>
      <c r="IA1814" s="49"/>
      <c r="IB1814" s="49"/>
      <c r="IC1814" s="49"/>
      <c r="ID1814" s="49"/>
      <c r="IE1814" s="49"/>
      <c r="IF1814" s="49"/>
      <c r="IG1814" s="49"/>
      <c r="IH1814" s="49"/>
      <c r="II1814" s="49"/>
      <c r="IJ1814" s="49"/>
      <c r="IK1814" s="49"/>
      <c r="IL1814" s="49"/>
      <c r="IM1814" s="49"/>
      <c r="IN1814" s="49"/>
      <c r="IO1814" s="49"/>
      <c r="IP1814" s="49"/>
      <c r="IQ1814" s="49"/>
      <c r="IR1814" s="49"/>
      <c r="IS1814" s="49"/>
      <c r="IT1814" s="49"/>
      <c r="IU1814" s="49"/>
      <c r="IV1814" s="49"/>
      <c r="IW1814" s="49"/>
    </row>
    <row r="1815" spans="1:257">
      <c r="A1815"/>
      <c r="FT1815"/>
      <c r="FU1815"/>
      <c r="HA1815" s="49"/>
      <c r="HB1815" s="49"/>
      <c r="HC1815" s="6"/>
      <c r="HD1815" s="257"/>
      <c r="HE1815" s="100"/>
      <c r="HF1815" s="98"/>
      <c r="HH1815" s="105"/>
      <c r="HI1815" s="78"/>
      <c r="HJ1815" s="70"/>
      <c r="HK1815" s="49"/>
      <c r="HL1815" s="49"/>
      <c r="HM1815" s="49"/>
      <c r="HN1815" s="49"/>
      <c r="HO1815" s="49"/>
      <c r="HP1815" s="49"/>
      <c r="HQ1815" s="49"/>
      <c r="HR1815" s="49"/>
      <c r="HS1815" s="49"/>
      <c r="HT1815" s="49"/>
      <c r="HU1815" s="49"/>
      <c r="HV1815" s="49"/>
      <c r="HW1815" s="49"/>
      <c r="HX1815" s="49"/>
      <c r="HY1815" s="49"/>
      <c r="HZ1815" s="49"/>
      <c r="IA1815" s="49"/>
      <c r="IB1815" s="49"/>
      <c r="IC1815" s="49"/>
      <c r="ID1815" s="49"/>
      <c r="IE1815" s="49"/>
      <c r="IF1815" s="49"/>
      <c r="IG1815" s="62"/>
      <c r="IH1815" s="62"/>
      <c r="II1815" s="49"/>
      <c r="IJ1815" s="49"/>
      <c r="IK1815" s="49"/>
      <c r="IL1815" s="49"/>
      <c r="IM1815" s="49"/>
      <c r="IN1815" s="49"/>
      <c r="IO1815" s="49"/>
      <c r="IP1815" s="49"/>
      <c r="IQ1815" s="49"/>
      <c r="IR1815" s="49"/>
      <c r="IS1815" s="49"/>
      <c r="IT1815" s="49"/>
      <c r="IU1815" s="49"/>
      <c r="IV1815" s="49"/>
      <c r="IW1815" s="49"/>
    </row>
    <row r="1816" spans="1:257">
      <c r="A1816"/>
      <c r="FT1816"/>
      <c r="FU1816"/>
      <c r="HA1816" s="62"/>
      <c r="HB1816" s="62"/>
      <c r="HC1816" s="6"/>
      <c r="HD1816" s="257"/>
      <c r="HE1816" s="100"/>
      <c r="HF1816" s="98"/>
      <c r="HH1816" s="105"/>
      <c r="HI1816" s="78"/>
      <c r="HJ1816" s="73"/>
      <c r="HK1816" s="62"/>
      <c r="HL1816" s="62"/>
      <c r="HM1816" s="62"/>
      <c r="HN1816" s="62"/>
      <c r="HO1816" s="62"/>
      <c r="HP1816" s="62"/>
      <c r="HQ1816" s="62"/>
      <c r="HR1816" s="62"/>
      <c r="HS1816" s="62"/>
      <c r="HT1816" s="62"/>
      <c r="HU1816" s="62"/>
      <c r="HV1816" s="49"/>
      <c r="HW1816" s="49"/>
      <c r="HX1816" s="49"/>
      <c r="HY1816" s="49"/>
      <c r="HZ1816" s="49"/>
      <c r="IA1816" s="62"/>
      <c r="IB1816" s="49"/>
      <c r="IC1816" s="49"/>
      <c r="ID1816" s="49"/>
      <c r="IE1816" s="49"/>
      <c r="IF1816" s="49"/>
      <c r="IG1816" s="49"/>
      <c r="IH1816" s="49"/>
      <c r="II1816" s="49"/>
      <c r="IJ1816" s="49"/>
      <c r="IK1816" s="49"/>
      <c r="IL1816" s="49"/>
      <c r="IM1816" s="49"/>
      <c r="IN1816" s="49"/>
      <c r="IO1816" s="49"/>
      <c r="IP1816" s="49"/>
      <c r="IQ1816" s="49"/>
      <c r="IR1816" s="49"/>
      <c r="IS1816" s="49"/>
      <c r="IT1816" s="49"/>
      <c r="IU1816" s="49"/>
      <c r="IV1816" s="49"/>
      <c r="IW1816" s="49"/>
    </row>
    <row r="1817" spans="1:257">
      <c r="A1817"/>
      <c r="FT1817"/>
      <c r="FU1817"/>
      <c r="HA1817" s="62"/>
      <c r="HB1817" s="62"/>
      <c r="HC1817" s="6"/>
      <c r="HD1817" s="257"/>
      <c r="HE1817" s="100"/>
      <c r="HF1817" s="98"/>
      <c r="HH1817" s="105"/>
      <c r="HI1817" s="78"/>
      <c r="HJ1817" s="73"/>
      <c r="HK1817" s="62"/>
      <c r="HL1817" s="62"/>
      <c r="HM1817" s="62"/>
      <c r="HN1817" s="62"/>
      <c r="HO1817" s="62"/>
      <c r="HP1817" s="62"/>
      <c r="HQ1817" s="62"/>
      <c r="HR1817" s="62"/>
      <c r="HS1817" s="62"/>
      <c r="HT1817" s="62"/>
      <c r="HU1817" s="62"/>
      <c r="HV1817" s="49"/>
      <c r="HW1817" s="49"/>
      <c r="HX1817" s="49"/>
      <c r="HY1817" s="49"/>
      <c r="HZ1817" s="49"/>
      <c r="IA1817" s="62"/>
      <c r="IB1817" s="49"/>
      <c r="IC1817" s="49"/>
      <c r="ID1817" s="49"/>
      <c r="IE1817" s="49"/>
      <c r="IF1817" s="49"/>
      <c r="IG1817" s="49"/>
      <c r="IH1817" s="49"/>
      <c r="II1817" s="62"/>
      <c r="IJ1817" s="49"/>
      <c r="IK1817" s="49"/>
      <c r="IL1817" s="49"/>
      <c r="IM1817" s="49"/>
      <c r="IN1817" s="49"/>
      <c r="IO1817" s="49"/>
      <c r="IP1817" s="49"/>
      <c r="IQ1817" s="49"/>
      <c r="IR1817" s="49"/>
      <c r="IS1817" s="49"/>
      <c r="IT1817" s="49"/>
      <c r="IU1817" s="49"/>
      <c r="IV1817" s="49"/>
      <c r="IW1817" s="49"/>
    </row>
    <row r="1818" spans="1:257">
      <c r="A1818"/>
      <c r="FT1818"/>
      <c r="FU1818"/>
      <c r="HA1818" s="62"/>
      <c r="HB1818" s="62"/>
      <c r="HC1818" s="6"/>
      <c r="HD1818" s="257"/>
      <c r="HE1818" s="100"/>
      <c r="HF1818" s="98"/>
      <c r="HH1818" s="105"/>
      <c r="HI1818" s="78"/>
      <c r="HJ1818" s="73"/>
      <c r="HK1818" s="62"/>
      <c r="HL1818" s="62"/>
      <c r="HM1818" s="62"/>
      <c r="HN1818" s="62"/>
      <c r="HO1818" s="62"/>
      <c r="HP1818" s="62"/>
      <c r="HQ1818" s="62"/>
      <c r="HR1818" s="62"/>
      <c r="HS1818" s="62"/>
      <c r="HT1818" s="62"/>
      <c r="HU1818" s="62"/>
      <c r="HV1818" s="49"/>
      <c r="HW1818" s="49"/>
      <c r="HX1818" s="49"/>
      <c r="HY1818" s="49"/>
      <c r="HZ1818" s="49"/>
      <c r="IA1818" s="49"/>
      <c r="IB1818" s="62"/>
      <c r="IC1818" s="62"/>
      <c r="ID1818" s="62"/>
      <c r="IE1818" s="62"/>
      <c r="IF1818" s="62"/>
      <c r="IG1818" s="49"/>
      <c r="IH1818" s="49"/>
      <c r="II1818" s="49"/>
      <c r="IJ1818" s="62"/>
      <c r="IK1818" s="62"/>
      <c r="IL1818" s="49"/>
      <c r="IM1818" s="49"/>
      <c r="IN1818" s="49"/>
      <c r="IO1818" s="49"/>
      <c r="IP1818" s="49"/>
      <c r="IQ1818" s="49"/>
      <c r="IR1818" s="49"/>
      <c r="IS1818" s="49"/>
      <c r="IT1818" s="49"/>
      <c r="IU1818" s="49"/>
      <c r="IV1818" s="49"/>
      <c r="IW1818" s="49"/>
    </row>
    <row r="1819" spans="1:257">
      <c r="A1819"/>
      <c r="FT1819"/>
      <c r="FU1819"/>
      <c r="HA1819" s="49"/>
      <c r="HB1819" s="49"/>
      <c r="HC1819" s="6"/>
      <c r="HD1819" s="257"/>
      <c r="HE1819" s="100"/>
      <c r="HF1819" s="98"/>
      <c r="HH1819" s="105"/>
      <c r="HI1819" s="78"/>
      <c r="HJ1819" s="70"/>
      <c r="HK1819" s="49"/>
      <c r="HL1819" s="49"/>
      <c r="HM1819" s="49"/>
      <c r="HN1819" s="49"/>
      <c r="HO1819" s="49"/>
      <c r="HP1819" s="49"/>
      <c r="HQ1819" s="49"/>
      <c r="HR1819" s="49"/>
      <c r="HS1819" s="49"/>
      <c r="HT1819" s="49"/>
      <c r="HU1819" s="49"/>
      <c r="HV1819" s="49"/>
      <c r="HW1819" s="49"/>
      <c r="HX1819" s="49"/>
      <c r="HY1819" s="49"/>
      <c r="HZ1819" s="49"/>
      <c r="IA1819" s="49"/>
      <c r="IB1819" s="62"/>
      <c r="IC1819" s="62"/>
      <c r="ID1819" s="62"/>
      <c r="IE1819" s="62"/>
      <c r="IF1819" s="62"/>
      <c r="IG1819" s="49"/>
      <c r="IH1819" s="49"/>
      <c r="II1819" s="49"/>
      <c r="IJ1819" s="49"/>
      <c r="IK1819" s="49"/>
      <c r="IL1819" s="49"/>
      <c r="IM1819" s="49"/>
      <c r="IN1819" s="49"/>
      <c r="IO1819" s="49"/>
      <c r="IP1819" s="49"/>
      <c r="IQ1819" s="49"/>
      <c r="IR1819" s="49"/>
      <c r="IS1819" s="49"/>
      <c r="IT1819" s="49"/>
      <c r="IU1819" s="49"/>
      <c r="IV1819" s="49"/>
      <c r="IW1819" s="49"/>
    </row>
    <row r="1820" spans="1:257">
      <c r="A1820"/>
      <c r="FT1820"/>
      <c r="FU1820"/>
      <c r="HA1820" s="49"/>
      <c r="HB1820" s="49"/>
      <c r="HC1820" s="6"/>
      <c r="HD1820" s="257"/>
      <c r="HE1820" s="100"/>
      <c r="HF1820" s="98"/>
      <c r="HH1820" s="105"/>
      <c r="HI1820" s="78"/>
      <c r="HJ1820" s="70"/>
      <c r="HK1820" s="49"/>
      <c r="HL1820" s="49"/>
      <c r="HM1820" s="49"/>
      <c r="HN1820" s="49"/>
      <c r="HO1820" s="49"/>
      <c r="HP1820" s="49"/>
      <c r="HQ1820" s="49"/>
      <c r="HR1820" s="49"/>
      <c r="HS1820" s="49"/>
      <c r="HT1820" s="49"/>
      <c r="HU1820" s="49"/>
      <c r="HV1820" s="62"/>
      <c r="HW1820" s="62"/>
      <c r="HX1820" s="49"/>
      <c r="HY1820" s="49"/>
      <c r="HZ1820" s="49"/>
      <c r="IA1820" s="49"/>
      <c r="IB1820" s="49"/>
      <c r="IC1820" s="49"/>
      <c r="ID1820" s="49"/>
      <c r="IE1820" s="49"/>
      <c r="IF1820" s="49"/>
      <c r="IG1820" s="62"/>
      <c r="IH1820" s="62"/>
      <c r="II1820" s="49"/>
      <c r="IJ1820" s="49"/>
      <c r="IK1820" s="49"/>
      <c r="IL1820" s="62"/>
      <c r="IM1820" s="62"/>
      <c r="IN1820" s="62"/>
      <c r="IO1820" s="62"/>
      <c r="IP1820" s="62"/>
      <c r="IQ1820" s="62"/>
      <c r="IR1820" s="62"/>
      <c r="IS1820" s="62"/>
      <c r="IT1820" s="62"/>
      <c r="IU1820" s="62"/>
      <c r="IV1820" s="62"/>
      <c r="IW1820" s="62"/>
    </row>
    <row r="1821" spans="1:257">
      <c r="A1821"/>
      <c r="FT1821"/>
      <c r="FU1821"/>
      <c r="HA1821" s="49"/>
      <c r="HB1821" s="49"/>
      <c r="HC1821" s="6"/>
      <c r="HD1821" s="257"/>
      <c r="HE1821" s="100"/>
      <c r="HF1821" s="98"/>
      <c r="HH1821" s="105"/>
      <c r="HI1821" s="78"/>
      <c r="HJ1821" s="70"/>
      <c r="HK1821" s="49"/>
      <c r="HL1821" s="49"/>
      <c r="HM1821" s="49"/>
      <c r="HN1821" s="49"/>
      <c r="HO1821" s="49"/>
      <c r="HP1821" s="49"/>
      <c r="HQ1821" s="49"/>
      <c r="HR1821" s="49"/>
      <c r="HS1821" s="49"/>
      <c r="HT1821" s="49"/>
      <c r="HU1821" s="49"/>
      <c r="HV1821" s="62"/>
      <c r="HW1821" s="62"/>
      <c r="HX1821" s="62"/>
      <c r="HY1821" s="62"/>
      <c r="HZ1821" s="62"/>
      <c r="IA1821" s="49"/>
      <c r="IB1821" s="49"/>
      <c r="IC1821" s="49"/>
      <c r="ID1821" s="49"/>
      <c r="IE1821" s="49"/>
      <c r="IF1821" s="49"/>
      <c r="IG1821" s="62"/>
      <c r="IH1821" s="62"/>
      <c r="II1821" s="62"/>
      <c r="IJ1821" s="49"/>
      <c r="IK1821" s="49"/>
      <c r="IL1821" s="49"/>
      <c r="IM1821" s="49"/>
      <c r="IN1821" s="49"/>
      <c r="IO1821" s="49"/>
      <c r="IP1821" s="49"/>
      <c r="IQ1821" s="49"/>
      <c r="IR1821" s="49"/>
      <c r="IS1821" s="49"/>
      <c r="IT1821" s="49"/>
      <c r="IU1821" s="49"/>
      <c r="IV1821" s="49"/>
      <c r="IW1821" s="49"/>
    </row>
    <row r="1822" spans="1:257">
      <c r="A1822"/>
      <c r="FT1822"/>
      <c r="FU1822"/>
      <c r="HA1822" s="62"/>
      <c r="HB1822" s="62"/>
      <c r="HC1822" s="6"/>
      <c r="HD1822" s="257"/>
      <c r="HE1822" s="100"/>
      <c r="HF1822" s="98"/>
      <c r="HH1822" s="105"/>
      <c r="HI1822" s="78"/>
      <c r="HJ1822" s="73"/>
      <c r="HK1822" s="62"/>
      <c r="HL1822" s="62"/>
      <c r="HM1822" s="62"/>
      <c r="HN1822" s="62"/>
      <c r="HO1822" s="62"/>
      <c r="HP1822" s="62"/>
      <c r="HQ1822" s="62"/>
      <c r="HR1822" s="62"/>
      <c r="HS1822" s="62"/>
      <c r="HT1822" s="62"/>
      <c r="HU1822" s="62"/>
      <c r="HV1822" s="62"/>
      <c r="HW1822" s="62"/>
      <c r="HX1822" s="62"/>
      <c r="HY1822" s="62"/>
      <c r="HZ1822" s="62"/>
      <c r="IA1822" s="49"/>
      <c r="IB1822" s="49"/>
      <c r="IC1822" s="49"/>
      <c r="ID1822" s="49"/>
      <c r="IE1822" s="49"/>
      <c r="IF1822" s="49"/>
      <c r="IG1822" s="49"/>
      <c r="IH1822" s="49"/>
      <c r="II1822" s="62"/>
      <c r="IJ1822" s="62"/>
      <c r="IK1822" s="62"/>
      <c r="IL1822" s="62"/>
      <c r="IM1822" s="62"/>
      <c r="IN1822" s="62"/>
      <c r="IO1822" s="62"/>
      <c r="IP1822" s="62"/>
      <c r="IQ1822" s="62"/>
      <c r="IR1822" s="62"/>
      <c r="IS1822" s="62"/>
      <c r="IT1822" s="62"/>
      <c r="IU1822" s="62"/>
      <c r="IV1822" s="62"/>
      <c r="IW1822" s="62"/>
    </row>
    <row r="1823" spans="1:257">
      <c r="A1823"/>
      <c r="FT1823"/>
      <c r="FU1823"/>
      <c r="HA1823" s="62"/>
      <c r="HB1823" s="62"/>
      <c r="HC1823" s="6"/>
      <c r="HD1823" s="255"/>
      <c r="HE1823" s="101"/>
      <c r="HF1823" s="99"/>
      <c r="HH1823" s="106"/>
      <c r="HI1823" s="78"/>
      <c r="HJ1823" s="73"/>
      <c r="HK1823" s="62"/>
      <c r="HL1823" s="62"/>
      <c r="HM1823" s="62"/>
      <c r="HN1823" s="62"/>
      <c r="HO1823" s="62"/>
      <c r="HP1823" s="62"/>
      <c r="HQ1823" s="62"/>
      <c r="HR1823" s="62"/>
      <c r="HS1823" s="62"/>
      <c r="HT1823" s="62"/>
      <c r="HU1823" s="62"/>
      <c r="HV1823" s="49"/>
      <c r="HW1823" s="49"/>
      <c r="HX1823" s="62"/>
      <c r="HY1823" s="62"/>
      <c r="HZ1823" s="62"/>
      <c r="IA1823" s="49"/>
      <c r="IB1823" s="49"/>
      <c r="IC1823" s="49"/>
      <c r="ID1823" s="49"/>
      <c r="IE1823" s="49"/>
      <c r="IF1823" s="49"/>
      <c r="IG1823" s="49"/>
      <c r="IH1823" s="49"/>
      <c r="II1823" s="49"/>
      <c r="IJ1823" s="62"/>
      <c r="IK1823" s="62"/>
      <c r="IL1823" s="62"/>
      <c r="IM1823" s="62"/>
      <c r="IN1823" s="62"/>
      <c r="IO1823" s="62"/>
      <c r="IP1823" s="62"/>
      <c r="IQ1823" s="62"/>
      <c r="IR1823" s="62"/>
      <c r="IS1823" s="62"/>
      <c r="IT1823" s="62"/>
      <c r="IU1823" s="62"/>
      <c r="IV1823" s="62"/>
      <c r="IW1823" s="62"/>
    </row>
    <row r="1824" spans="1:257">
      <c r="A1824"/>
      <c r="FT1824"/>
      <c r="FU1824"/>
      <c r="HA1824" s="49"/>
      <c r="HB1824" s="49"/>
      <c r="HC1824" s="6"/>
      <c r="HD1824" s="257"/>
      <c r="HE1824" s="100"/>
      <c r="HF1824" s="98"/>
      <c r="HH1824" s="105"/>
      <c r="HI1824" s="78"/>
      <c r="HJ1824" s="70"/>
      <c r="HK1824" s="49"/>
      <c r="HL1824" s="49"/>
      <c r="HM1824" s="49"/>
      <c r="HN1824" s="49"/>
      <c r="HO1824" s="49"/>
      <c r="HP1824" s="49"/>
      <c r="HQ1824" s="49"/>
      <c r="HR1824" s="49"/>
      <c r="HS1824" s="49"/>
      <c r="HT1824" s="49"/>
      <c r="HU1824" s="49"/>
      <c r="HV1824" s="49"/>
      <c r="HW1824" s="49"/>
      <c r="HX1824" s="49"/>
      <c r="HY1824" s="49"/>
      <c r="HZ1824" s="49"/>
      <c r="IA1824" s="49"/>
      <c r="IB1824" s="49"/>
      <c r="IC1824" s="49"/>
      <c r="ID1824" s="49"/>
      <c r="IE1824" s="49"/>
      <c r="IF1824" s="49"/>
      <c r="IG1824" s="49"/>
      <c r="IH1824" s="49"/>
      <c r="II1824" s="49"/>
      <c r="IJ1824" s="49"/>
      <c r="IK1824" s="49"/>
      <c r="IL1824" s="49"/>
      <c r="IM1824" s="49"/>
      <c r="IN1824" s="49"/>
      <c r="IO1824" s="49"/>
      <c r="IP1824" s="49"/>
      <c r="IQ1824" s="49"/>
      <c r="IR1824" s="49"/>
      <c r="IS1824" s="49"/>
      <c r="IT1824" s="49"/>
      <c r="IU1824" s="49"/>
      <c r="IV1824" s="49"/>
      <c r="IW1824" s="49"/>
    </row>
    <row r="1825" spans="1:257">
      <c r="A1825"/>
      <c r="FT1825"/>
      <c r="FU1825"/>
      <c r="HA1825" s="49"/>
      <c r="HB1825" s="49"/>
      <c r="HC1825" s="6"/>
      <c r="HD1825" s="257"/>
      <c r="HE1825" s="100"/>
      <c r="HF1825" s="98"/>
      <c r="HH1825" s="105"/>
      <c r="HI1825" s="78"/>
      <c r="HJ1825" s="70"/>
      <c r="HK1825" s="49"/>
      <c r="HL1825" s="49"/>
      <c r="HM1825" s="49"/>
      <c r="HN1825" s="49"/>
      <c r="HO1825" s="49"/>
      <c r="HP1825" s="49"/>
      <c r="HQ1825" s="49"/>
      <c r="HR1825" s="49"/>
      <c r="HS1825" s="49"/>
      <c r="HT1825" s="49"/>
      <c r="HU1825" s="49"/>
      <c r="HV1825" s="49"/>
      <c r="HW1825" s="49"/>
      <c r="HX1825" s="49"/>
      <c r="HY1825" s="49"/>
      <c r="HZ1825" s="49"/>
      <c r="IA1825" s="62"/>
      <c r="IB1825" s="49"/>
      <c r="IC1825" s="49"/>
      <c r="ID1825" s="49"/>
      <c r="IE1825" s="49"/>
      <c r="IF1825" s="49"/>
      <c r="IG1825" s="49"/>
      <c r="IH1825" s="49"/>
      <c r="II1825" s="49"/>
      <c r="IJ1825" s="49"/>
      <c r="IK1825" s="49"/>
      <c r="IL1825" s="49"/>
      <c r="IM1825" s="49"/>
      <c r="IN1825" s="49"/>
      <c r="IO1825" s="49"/>
      <c r="IP1825" s="49"/>
      <c r="IQ1825" s="49"/>
      <c r="IR1825" s="49"/>
      <c r="IS1825" s="49"/>
      <c r="IT1825" s="49"/>
      <c r="IU1825" s="49"/>
      <c r="IV1825" s="49"/>
      <c r="IW1825" s="49"/>
    </row>
    <row r="1826" spans="1:257">
      <c r="A1826"/>
      <c r="FT1826"/>
      <c r="FU1826"/>
      <c r="HA1826" s="49"/>
      <c r="HB1826" s="49"/>
      <c r="HC1826" s="6"/>
      <c r="HD1826" s="257"/>
      <c r="HE1826" s="100"/>
      <c r="HF1826" s="98"/>
      <c r="HH1826" s="105"/>
      <c r="HI1826" s="78"/>
      <c r="HJ1826" s="70"/>
      <c r="HK1826" s="49"/>
      <c r="HL1826" s="49"/>
      <c r="HM1826" s="49"/>
      <c r="HN1826" s="49"/>
      <c r="HO1826" s="49"/>
      <c r="HP1826" s="49"/>
      <c r="HQ1826" s="49"/>
      <c r="HR1826" s="49"/>
      <c r="HS1826" s="49"/>
      <c r="HT1826" s="49"/>
      <c r="HU1826" s="49"/>
      <c r="HV1826" s="62"/>
      <c r="HW1826" s="62"/>
      <c r="HX1826" s="49"/>
      <c r="HY1826" s="49"/>
      <c r="HZ1826" s="49"/>
      <c r="IA1826" s="49"/>
      <c r="IB1826" s="49"/>
      <c r="IC1826" s="49"/>
      <c r="ID1826" s="49"/>
      <c r="IE1826" s="49"/>
      <c r="IF1826" s="49"/>
      <c r="IG1826" s="49"/>
      <c r="IH1826" s="49"/>
      <c r="II1826" s="49"/>
      <c r="IJ1826" s="49"/>
      <c r="IK1826" s="49"/>
      <c r="IL1826" s="49"/>
      <c r="IM1826" s="49"/>
      <c r="IN1826" s="49"/>
      <c r="IO1826" s="49"/>
      <c r="IP1826" s="49"/>
      <c r="IQ1826" s="49"/>
      <c r="IR1826" s="49"/>
      <c r="IS1826" s="49"/>
      <c r="IT1826" s="49"/>
      <c r="IU1826" s="49"/>
      <c r="IV1826" s="49"/>
      <c r="IW1826" s="49"/>
    </row>
    <row r="1827" spans="1:257">
      <c r="A1827"/>
      <c r="FT1827"/>
      <c r="FU1827"/>
      <c r="HA1827" s="49"/>
      <c r="HB1827" s="49"/>
      <c r="HC1827" s="6"/>
      <c r="HD1827" s="257"/>
      <c r="HE1827" s="100"/>
      <c r="HF1827" s="98"/>
      <c r="HH1827" s="105"/>
      <c r="HI1827" s="78"/>
      <c r="HJ1827" s="70"/>
      <c r="HK1827" s="49"/>
      <c r="HL1827" s="49"/>
      <c r="HM1827" s="49"/>
      <c r="HN1827" s="49"/>
      <c r="HO1827" s="49"/>
      <c r="HP1827" s="49"/>
      <c r="HQ1827" s="49"/>
      <c r="HR1827" s="49"/>
      <c r="HS1827" s="49"/>
      <c r="HT1827" s="49"/>
      <c r="HU1827" s="49"/>
      <c r="HV1827" s="62"/>
      <c r="HW1827" s="62"/>
      <c r="HX1827" s="62"/>
      <c r="HY1827" s="62"/>
      <c r="HZ1827" s="62"/>
      <c r="IA1827" s="49"/>
      <c r="IB1827" s="62"/>
      <c r="IC1827" s="62"/>
      <c r="ID1827" s="62"/>
      <c r="IE1827" s="62"/>
      <c r="IF1827" s="62"/>
      <c r="IG1827" s="49"/>
      <c r="IH1827" s="49"/>
      <c r="II1827" s="49"/>
      <c r="IJ1827" s="49"/>
      <c r="IK1827" s="49"/>
      <c r="IL1827" s="49"/>
      <c r="IM1827" s="49"/>
      <c r="IN1827" s="49"/>
      <c r="IO1827" s="49"/>
      <c r="IP1827" s="49"/>
      <c r="IQ1827" s="49"/>
      <c r="IR1827" s="49"/>
      <c r="IS1827" s="49"/>
      <c r="IT1827" s="49"/>
      <c r="IU1827" s="49"/>
      <c r="IV1827" s="49"/>
      <c r="IW1827" s="49"/>
    </row>
    <row r="1828" spans="1:257">
      <c r="A1828"/>
      <c r="FT1828"/>
      <c r="FU1828"/>
      <c r="HA1828" s="49"/>
      <c r="HB1828" s="49"/>
      <c r="HC1828" s="6"/>
      <c r="HD1828" s="257"/>
      <c r="HE1828" s="100"/>
      <c r="HF1828" s="98"/>
      <c r="HH1828" s="105"/>
      <c r="HI1828" s="78"/>
      <c r="HJ1828" s="70"/>
      <c r="HK1828" s="49"/>
      <c r="HL1828" s="49"/>
      <c r="HM1828" s="49"/>
      <c r="HN1828" s="49"/>
      <c r="HO1828" s="49"/>
      <c r="HP1828" s="49"/>
      <c r="HQ1828" s="49"/>
      <c r="HR1828" s="49"/>
      <c r="HS1828" s="49"/>
      <c r="HT1828" s="49"/>
      <c r="HU1828" s="49"/>
      <c r="HV1828" s="49"/>
      <c r="HW1828" s="49"/>
      <c r="HX1828" s="62"/>
      <c r="HY1828" s="62"/>
      <c r="HZ1828" s="62"/>
      <c r="IA1828" s="49"/>
      <c r="IB1828" s="49"/>
      <c r="IC1828" s="49"/>
      <c r="ID1828" s="49"/>
      <c r="IE1828" s="49"/>
      <c r="IF1828" s="49"/>
      <c r="IG1828" s="49"/>
      <c r="IH1828" s="49"/>
      <c r="II1828" s="49"/>
      <c r="IJ1828" s="49"/>
      <c r="IK1828" s="49"/>
      <c r="IL1828" s="49"/>
      <c r="IM1828" s="49"/>
      <c r="IN1828" s="49"/>
      <c r="IO1828" s="49"/>
      <c r="IP1828" s="49"/>
      <c r="IQ1828" s="49"/>
      <c r="IR1828" s="49"/>
      <c r="IS1828" s="49"/>
      <c r="IT1828" s="49"/>
      <c r="IU1828" s="49"/>
      <c r="IV1828" s="49"/>
      <c r="IW1828" s="49"/>
    </row>
    <row r="1829" spans="1:257">
      <c r="A1829"/>
      <c r="FT1829"/>
      <c r="FU1829"/>
      <c r="HA1829" s="49"/>
      <c r="HB1829" s="49"/>
      <c r="HC1829" s="6"/>
      <c r="HD1829" s="257"/>
      <c r="HE1829" s="100"/>
      <c r="HF1829" s="98"/>
      <c r="HH1829" s="105"/>
      <c r="HI1829" s="78"/>
      <c r="HJ1829" s="70"/>
      <c r="HK1829" s="49"/>
      <c r="HL1829" s="49"/>
      <c r="HM1829" s="49"/>
      <c r="HN1829" s="49"/>
      <c r="HO1829" s="49"/>
      <c r="HP1829" s="49"/>
      <c r="HQ1829" s="49"/>
      <c r="HR1829" s="49"/>
      <c r="HS1829" s="49"/>
      <c r="HT1829" s="49"/>
      <c r="HU1829" s="49"/>
      <c r="HV1829" s="49"/>
      <c r="HW1829" s="49"/>
      <c r="HX1829" s="49"/>
      <c r="HY1829" s="49"/>
      <c r="HZ1829" s="49"/>
      <c r="IA1829" s="49"/>
      <c r="IB1829" s="49"/>
      <c r="IC1829" s="49"/>
      <c r="ID1829" s="49"/>
      <c r="IE1829" s="49"/>
      <c r="IF1829" s="49"/>
      <c r="IG1829" s="62"/>
      <c r="IH1829" s="62"/>
      <c r="II1829" s="49"/>
      <c r="IJ1829" s="49"/>
      <c r="IK1829" s="49"/>
      <c r="IL1829" s="49"/>
      <c r="IM1829" s="49"/>
      <c r="IN1829" s="49"/>
      <c r="IO1829" s="49"/>
      <c r="IP1829" s="49"/>
      <c r="IQ1829" s="49"/>
      <c r="IR1829" s="49"/>
      <c r="IS1829" s="49"/>
      <c r="IT1829" s="49"/>
      <c r="IU1829" s="49"/>
      <c r="IV1829" s="49"/>
      <c r="IW1829" s="49"/>
    </row>
    <row r="1830" spans="1:257">
      <c r="A1830"/>
      <c r="FT1830"/>
      <c r="FU1830"/>
      <c r="HA1830" s="62"/>
      <c r="HB1830" s="62"/>
      <c r="HC1830" s="6"/>
      <c r="HD1830" s="257"/>
      <c r="HE1830" s="100"/>
      <c r="HF1830" s="98"/>
      <c r="HH1830" s="105"/>
      <c r="HI1830" s="78"/>
      <c r="HJ1830" s="73"/>
      <c r="HK1830" s="62"/>
      <c r="HL1830" s="62"/>
      <c r="HM1830" s="62"/>
      <c r="HN1830" s="62"/>
      <c r="HO1830" s="62"/>
      <c r="HP1830" s="62"/>
      <c r="HQ1830" s="62"/>
      <c r="HR1830" s="62"/>
      <c r="HS1830" s="62"/>
      <c r="HT1830" s="62"/>
      <c r="HU1830" s="62"/>
      <c r="HV1830" s="49"/>
      <c r="HW1830" s="49"/>
      <c r="HX1830" s="49"/>
      <c r="HY1830" s="49"/>
      <c r="HZ1830" s="49"/>
      <c r="IA1830" s="62"/>
      <c r="IB1830" s="49"/>
      <c r="IC1830" s="49"/>
      <c r="ID1830" s="49"/>
      <c r="IE1830" s="49"/>
      <c r="IF1830" s="49"/>
      <c r="IG1830" s="49"/>
      <c r="IH1830" s="49"/>
      <c r="II1830" s="49"/>
      <c r="IJ1830" s="49"/>
      <c r="IK1830" s="49"/>
      <c r="IL1830" s="49"/>
      <c r="IM1830" s="49"/>
      <c r="IN1830" s="49"/>
      <c r="IO1830" s="49"/>
      <c r="IP1830" s="49"/>
      <c r="IQ1830" s="49"/>
      <c r="IR1830" s="49"/>
      <c r="IS1830" s="49"/>
      <c r="IT1830" s="49"/>
      <c r="IU1830" s="49"/>
      <c r="IV1830" s="49"/>
      <c r="IW1830" s="49"/>
    </row>
    <row r="1831" spans="1:257">
      <c r="A1831"/>
      <c r="FT1831"/>
      <c r="FU1831"/>
      <c r="HA1831" s="62"/>
      <c r="HB1831" s="62"/>
      <c r="HC1831" s="6"/>
      <c r="HD1831" s="257"/>
      <c r="HE1831" s="100"/>
      <c r="HF1831" s="98"/>
      <c r="HH1831" s="105"/>
      <c r="HI1831" s="78"/>
      <c r="HJ1831" s="73"/>
      <c r="HK1831" s="62"/>
      <c r="HL1831" s="62"/>
      <c r="HM1831" s="62"/>
      <c r="HN1831" s="62"/>
      <c r="HO1831" s="62"/>
      <c r="HP1831" s="62"/>
      <c r="HQ1831" s="62"/>
      <c r="HR1831" s="62"/>
      <c r="HS1831" s="62"/>
      <c r="HT1831" s="62"/>
      <c r="HU1831" s="62"/>
      <c r="HV1831" s="49"/>
      <c r="HW1831" s="49"/>
      <c r="HX1831" s="49"/>
      <c r="HY1831" s="49"/>
      <c r="HZ1831" s="49"/>
      <c r="IA1831" s="62"/>
      <c r="IB1831" s="49"/>
      <c r="IC1831" s="49"/>
      <c r="ID1831" s="49"/>
      <c r="IE1831" s="49"/>
      <c r="IF1831" s="49"/>
      <c r="IG1831" s="49"/>
      <c r="IH1831" s="49"/>
      <c r="II1831" s="62"/>
      <c r="IJ1831" s="49"/>
      <c r="IK1831" s="49"/>
      <c r="IL1831" s="49"/>
      <c r="IM1831" s="49"/>
      <c r="IN1831" s="49"/>
      <c r="IO1831" s="49"/>
      <c r="IP1831" s="49"/>
      <c r="IQ1831" s="49"/>
      <c r="IR1831" s="49"/>
      <c r="IS1831" s="49"/>
      <c r="IT1831" s="49"/>
      <c r="IU1831" s="49"/>
      <c r="IV1831" s="49"/>
      <c r="IW1831" s="49"/>
    </row>
    <row r="1832" spans="1:257">
      <c r="A1832"/>
      <c r="FT1832"/>
      <c r="FU1832"/>
      <c r="HA1832" s="62"/>
      <c r="HB1832" s="62"/>
      <c r="HC1832" s="6"/>
      <c r="HD1832" s="257"/>
      <c r="HE1832" s="100"/>
      <c r="HF1832" s="98"/>
      <c r="HH1832" s="105"/>
      <c r="HI1832" s="78"/>
      <c r="HJ1832" s="73"/>
      <c r="HK1832" s="62"/>
      <c r="HL1832" s="62"/>
      <c r="HM1832" s="62"/>
      <c r="HN1832" s="62"/>
      <c r="HO1832" s="62"/>
      <c r="HP1832" s="62"/>
      <c r="HQ1832" s="62"/>
      <c r="HR1832" s="62"/>
      <c r="HS1832" s="62"/>
      <c r="HT1832" s="62"/>
      <c r="HU1832" s="62"/>
      <c r="HV1832" s="49"/>
      <c r="HW1832" s="49"/>
      <c r="HX1832" s="49"/>
      <c r="HY1832" s="49"/>
      <c r="HZ1832" s="49"/>
      <c r="IA1832" s="49"/>
      <c r="IB1832" s="62"/>
      <c r="IC1832" s="62"/>
      <c r="ID1832" s="62"/>
      <c r="IE1832" s="62"/>
      <c r="IF1832" s="62"/>
      <c r="IG1832" s="49"/>
      <c r="IH1832" s="49"/>
      <c r="II1832" s="49"/>
      <c r="IJ1832" s="62"/>
      <c r="IK1832" s="62"/>
      <c r="IL1832" s="49"/>
      <c r="IM1832" s="49"/>
      <c r="IN1832" s="49"/>
      <c r="IO1832" s="49"/>
      <c r="IP1832" s="49"/>
      <c r="IQ1832" s="49"/>
      <c r="IR1832" s="49"/>
      <c r="IS1832" s="49"/>
      <c r="IT1832" s="49"/>
      <c r="IU1832" s="49"/>
      <c r="IV1832" s="49"/>
      <c r="IW1832" s="49"/>
    </row>
    <row r="1833" spans="1:257">
      <c r="A1833"/>
      <c r="FT1833"/>
      <c r="FU1833"/>
      <c r="HA1833" s="49"/>
      <c r="HB1833" s="49"/>
      <c r="HC1833" s="6"/>
      <c r="HD1833" s="257"/>
      <c r="HE1833" s="100"/>
      <c r="HF1833" s="98"/>
      <c r="HH1833" s="105"/>
      <c r="HI1833" s="78"/>
      <c r="HJ1833" s="70"/>
      <c r="HK1833" s="49"/>
      <c r="HL1833" s="49"/>
      <c r="HM1833" s="49"/>
      <c r="HN1833" s="49"/>
      <c r="HO1833" s="49"/>
      <c r="HP1833" s="49"/>
      <c r="HQ1833" s="49"/>
      <c r="HR1833" s="49"/>
      <c r="HS1833" s="49"/>
      <c r="HT1833" s="49"/>
      <c r="HU1833" s="49"/>
      <c r="HV1833" s="49"/>
      <c r="HW1833" s="49"/>
      <c r="HX1833" s="49"/>
      <c r="HY1833" s="49"/>
      <c r="HZ1833" s="49"/>
      <c r="IA1833" s="49"/>
      <c r="IB1833" s="62"/>
      <c r="IC1833" s="62"/>
      <c r="ID1833" s="62"/>
      <c r="IE1833" s="62"/>
      <c r="IF1833" s="62"/>
      <c r="IG1833" s="49"/>
      <c r="IH1833" s="49"/>
      <c r="II1833" s="49"/>
      <c r="IJ1833" s="49"/>
      <c r="IK1833" s="49"/>
      <c r="IL1833" s="49"/>
      <c r="IM1833" s="49"/>
      <c r="IN1833" s="49"/>
      <c r="IO1833" s="49"/>
      <c r="IP1833" s="49"/>
      <c r="IQ1833" s="49"/>
      <c r="IR1833" s="49"/>
      <c r="IS1833" s="49"/>
      <c r="IT1833" s="49"/>
      <c r="IU1833" s="49"/>
      <c r="IV1833" s="49"/>
      <c r="IW1833" s="49"/>
    </row>
    <row r="1834" spans="1:257">
      <c r="A1834"/>
      <c r="FT1834"/>
      <c r="FU1834"/>
      <c r="HA1834" s="49"/>
      <c r="HB1834" s="49"/>
      <c r="HC1834" s="6"/>
      <c r="HD1834" s="257"/>
      <c r="HE1834" s="100"/>
      <c r="HF1834" s="98"/>
      <c r="HH1834" s="105"/>
      <c r="HI1834" s="78"/>
      <c r="HJ1834" s="70"/>
      <c r="HK1834" s="49"/>
      <c r="HL1834" s="49"/>
      <c r="HM1834" s="49"/>
      <c r="HN1834" s="49"/>
      <c r="HO1834" s="49"/>
      <c r="HP1834" s="49"/>
      <c r="HQ1834" s="49"/>
      <c r="HR1834" s="49"/>
      <c r="HS1834" s="49"/>
      <c r="HT1834" s="49"/>
      <c r="HU1834" s="49"/>
      <c r="HV1834" s="62"/>
      <c r="HW1834" s="62"/>
      <c r="HX1834" s="49"/>
      <c r="HY1834" s="49"/>
      <c r="HZ1834" s="49"/>
      <c r="IA1834" s="49"/>
      <c r="IB1834" s="49"/>
      <c r="IC1834" s="49"/>
      <c r="ID1834" s="49"/>
      <c r="IE1834" s="49"/>
      <c r="IF1834" s="49"/>
      <c r="IG1834" s="62"/>
      <c r="IH1834" s="62"/>
      <c r="II1834" s="49"/>
      <c r="IJ1834" s="49"/>
      <c r="IK1834" s="49"/>
      <c r="IL1834" s="62"/>
      <c r="IM1834" s="62"/>
      <c r="IN1834" s="62"/>
      <c r="IO1834" s="62"/>
      <c r="IP1834" s="62"/>
      <c r="IQ1834" s="62"/>
      <c r="IR1834" s="62"/>
      <c r="IS1834" s="62"/>
      <c r="IT1834" s="62"/>
      <c r="IU1834" s="62"/>
      <c r="IV1834" s="62"/>
      <c r="IW1834" s="62"/>
    </row>
    <row r="1835" spans="1:257">
      <c r="A1835"/>
      <c r="FT1835"/>
      <c r="FU1835"/>
      <c r="HA1835" s="49"/>
      <c r="HB1835" s="49"/>
      <c r="HC1835" s="6"/>
      <c r="HD1835" s="257"/>
      <c r="HE1835" s="100"/>
      <c r="HF1835" s="98"/>
      <c r="HH1835" s="105"/>
      <c r="HI1835" s="78"/>
      <c r="HJ1835" s="70"/>
      <c r="HK1835" s="49"/>
      <c r="HL1835" s="49"/>
      <c r="HM1835" s="49"/>
      <c r="HN1835" s="49"/>
      <c r="HO1835" s="49"/>
      <c r="HP1835" s="49"/>
      <c r="HQ1835" s="49"/>
      <c r="HR1835" s="49"/>
      <c r="HS1835" s="49"/>
      <c r="HT1835" s="49"/>
      <c r="HU1835" s="49"/>
      <c r="HV1835" s="62"/>
      <c r="HW1835" s="62"/>
      <c r="HX1835" s="62"/>
      <c r="HY1835" s="62"/>
      <c r="HZ1835" s="62"/>
      <c r="IA1835" s="49"/>
      <c r="IB1835" s="49"/>
      <c r="IC1835" s="49"/>
      <c r="ID1835" s="49"/>
      <c r="IE1835" s="49"/>
      <c r="IF1835" s="49"/>
      <c r="IG1835" s="62"/>
      <c r="IH1835" s="62"/>
      <c r="II1835" s="62"/>
      <c r="IJ1835" s="49"/>
      <c r="IK1835" s="49"/>
      <c r="IL1835" s="49"/>
      <c r="IM1835" s="49"/>
      <c r="IN1835" s="49"/>
      <c r="IO1835" s="49"/>
      <c r="IP1835" s="49"/>
      <c r="IQ1835" s="49"/>
      <c r="IR1835" s="49"/>
      <c r="IS1835" s="49"/>
      <c r="IT1835" s="49"/>
      <c r="IU1835" s="49"/>
      <c r="IV1835" s="49"/>
      <c r="IW1835" s="49"/>
    </row>
    <row r="1836" spans="1:257">
      <c r="A1836"/>
      <c r="FT1836"/>
      <c r="FU1836"/>
      <c r="HA1836" s="62"/>
      <c r="HB1836" s="62"/>
      <c r="HC1836" s="6"/>
      <c r="HD1836" s="257"/>
      <c r="HE1836" s="100"/>
      <c r="HF1836" s="98"/>
      <c r="HH1836" s="105"/>
      <c r="HI1836" s="78"/>
      <c r="HJ1836" s="73"/>
      <c r="HK1836" s="62"/>
      <c r="HL1836" s="62"/>
      <c r="HM1836" s="62"/>
      <c r="HN1836" s="62"/>
      <c r="HO1836" s="62"/>
      <c r="HP1836" s="62"/>
      <c r="HQ1836" s="62"/>
      <c r="HR1836" s="62"/>
      <c r="HS1836" s="62"/>
      <c r="HT1836" s="62"/>
      <c r="HU1836" s="62"/>
      <c r="HV1836" s="62"/>
      <c r="HW1836" s="62"/>
      <c r="HX1836" s="62"/>
      <c r="HY1836" s="62"/>
      <c r="HZ1836" s="62"/>
      <c r="IA1836" s="49"/>
      <c r="IB1836" s="49"/>
      <c r="IC1836" s="49"/>
      <c r="ID1836" s="49"/>
      <c r="IE1836" s="49"/>
      <c r="IF1836" s="49"/>
      <c r="IG1836" s="49"/>
      <c r="IH1836" s="49"/>
      <c r="II1836" s="62"/>
      <c r="IJ1836" s="62"/>
      <c r="IK1836" s="62"/>
      <c r="IL1836" s="62"/>
      <c r="IM1836" s="62"/>
      <c r="IN1836" s="62"/>
      <c r="IO1836" s="62"/>
      <c r="IP1836" s="62"/>
      <c r="IQ1836" s="62"/>
      <c r="IR1836" s="62"/>
      <c r="IS1836" s="62"/>
      <c r="IT1836" s="62"/>
      <c r="IU1836" s="62"/>
      <c r="IV1836" s="62"/>
      <c r="IW1836" s="62"/>
    </row>
    <row r="1837" spans="1:257">
      <c r="A1837"/>
      <c r="FT1837"/>
      <c r="FU1837"/>
      <c r="HA1837" s="62"/>
      <c r="HB1837" s="62"/>
      <c r="HC1837" s="6"/>
      <c r="HD1837" s="255"/>
      <c r="HE1837" s="101"/>
      <c r="HF1837" s="99"/>
      <c r="HH1837" s="106"/>
      <c r="HI1837" s="78"/>
      <c r="HJ1837" s="73"/>
      <c r="HK1837" s="62"/>
      <c r="HL1837" s="62"/>
      <c r="HM1837" s="62"/>
      <c r="HN1837" s="62"/>
      <c r="HO1837" s="62"/>
      <c r="HP1837" s="62"/>
      <c r="HQ1837" s="62"/>
      <c r="HR1837" s="62"/>
      <c r="HS1837" s="62"/>
      <c r="HT1837" s="62"/>
      <c r="HU1837" s="62"/>
      <c r="HV1837" s="49"/>
      <c r="HW1837" s="49"/>
      <c r="HX1837" s="49"/>
      <c r="HY1837" s="49"/>
      <c r="HZ1837" s="49"/>
      <c r="IA1837" s="49"/>
      <c r="IB1837" s="49"/>
      <c r="IC1837" s="49"/>
      <c r="ID1837" s="49"/>
      <c r="IE1837" s="49"/>
      <c r="IF1837" s="49"/>
      <c r="IG1837" s="49"/>
      <c r="IH1837" s="49"/>
      <c r="II1837" s="49"/>
      <c r="IJ1837" s="62"/>
      <c r="IK1837" s="62"/>
      <c r="IL1837" s="62"/>
      <c r="IM1837" s="62"/>
      <c r="IN1837" s="62"/>
      <c r="IO1837" s="62"/>
      <c r="IP1837" s="62"/>
      <c r="IQ1837" s="62"/>
      <c r="IR1837" s="62"/>
      <c r="IS1837" s="62"/>
      <c r="IT1837" s="62"/>
      <c r="IU1837" s="62"/>
      <c r="IV1837" s="62"/>
      <c r="IW1837" s="62"/>
    </row>
    <row r="1838" spans="1:257">
      <c r="A1838"/>
      <c r="FT1838"/>
      <c r="FU1838"/>
      <c r="HA1838" s="49"/>
      <c r="HB1838" s="49"/>
      <c r="HC1838" s="6"/>
      <c r="HD1838" s="257"/>
      <c r="HE1838" s="100"/>
      <c r="HF1838" s="98"/>
      <c r="HH1838" s="105"/>
      <c r="HI1838" s="78"/>
      <c r="HJ1838" s="70"/>
      <c r="HK1838" s="49"/>
      <c r="HL1838" s="49"/>
      <c r="HM1838" s="49"/>
      <c r="HN1838" s="49"/>
      <c r="HO1838" s="49"/>
      <c r="HP1838" s="49"/>
      <c r="HQ1838" s="49"/>
      <c r="HR1838" s="49"/>
      <c r="HS1838" s="49"/>
      <c r="HT1838" s="49"/>
      <c r="HU1838" s="49"/>
      <c r="HV1838" s="49"/>
      <c r="HW1838" s="49"/>
      <c r="HX1838" s="49"/>
      <c r="HY1838" s="49"/>
      <c r="HZ1838" s="49"/>
      <c r="IA1838" s="49"/>
      <c r="IB1838" s="49"/>
      <c r="IC1838" s="49"/>
      <c r="ID1838" s="49"/>
      <c r="IE1838" s="49"/>
      <c r="IF1838" s="49"/>
      <c r="IG1838" s="49"/>
      <c r="IH1838" s="49"/>
      <c r="II1838" s="49"/>
      <c r="IJ1838" s="49"/>
      <c r="IK1838" s="49"/>
      <c r="IL1838" s="49"/>
      <c r="IM1838" s="49"/>
      <c r="IN1838" s="49"/>
      <c r="IO1838" s="49"/>
      <c r="IP1838" s="49"/>
      <c r="IQ1838" s="49"/>
      <c r="IR1838" s="49"/>
      <c r="IS1838" s="49"/>
      <c r="IT1838" s="49"/>
      <c r="IU1838" s="49"/>
      <c r="IV1838" s="49"/>
      <c r="IW1838" s="49"/>
    </row>
    <row r="1839" spans="1:257">
      <c r="A1839"/>
      <c r="FT1839"/>
      <c r="FU1839"/>
      <c r="HA1839" s="49"/>
      <c r="HB1839" s="49"/>
      <c r="HC1839" s="6"/>
      <c r="HD1839" s="257"/>
      <c r="HE1839" s="100"/>
      <c r="HF1839" s="98"/>
      <c r="HH1839" s="105"/>
      <c r="HI1839" s="78"/>
      <c r="HJ1839" s="70"/>
      <c r="HK1839" s="49"/>
      <c r="HL1839" s="49"/>
      <c r="HM1839" s="49"/>
      <c r="HN1839" s="49"/>
      <c r="HO1839" s="49"/>
      <c r="HP1839" s="49"/>
      <c r="HQ1839" s="49"/>
      <c r="HR1839" s="49"/>
      <c r="HS1839" s="49"/>
      <c r="HT1839" s="49"/>
      <c r="HU1839" s="49"/>
      <c r="HV1839" s="49"/>
      <c r="HW1839" s="49"/>
      <c r="HX1839" s="49"/>
      <c r="HY1839" s="49"/>
      <c r="HZ1839" s="49"/>
      <c r="IA1839" s="62"/>
      <c r="IB1839" s="49"/>
      <c r="IC1839" s="49"/>
      <c r="ID1839" s="49"/>
      <c r="IE1839" s="49"/>
      <c r="IF1839" s="49"/>
      <c r="IG1839" s="49"/>
      <c r="IH1839" s="49"/>
      <c r="II1839" s="49"/>
      <c r="IJ1839" s="49"/>
      <c r="IK1839" s="49"/>
      <c r="IL1839" s="49"/>
      <c r="IM1839" s="49"/>
      <c r="IN1839" s="49"/>
      <c r="IO1839" s="49"/>
      <c r="IP1839" s="49"/>
      <c r="IQ1839" s="49"/>
      <c r="IR1839" s="49"/>
      <c r="IS1839" s="49"/>
      <c r="IT1839" s="49"/>
      <c r="IU1839" s="49"/>
      <c r="IV1839" s="49"/>
      <c r="IW1839" s="49"/>
    </row>
    <row r="1840" spans="1:257">
      <c r="A1840"/>
      <c r="FT1840"/>
      <c r="FU1840"/>
      <c r="HA1840" s="49"/>
      <c r="HB1840" s="49"/>
      <c r="HC1840" s="6"/>
      <c r="HD1840" s="257"/>
      <c r="HE1840" s="100"/>
      <c r="HF1840" s="98"/>
      <c r="HH1840" s="105"/>
      <c r="HI1840" s="78"/>
      <c r="HJ1840" s="70"/>
      <c r="HK1840" s="49"/>
      <c r="HL1840" s="49"/>
      <c r="HM1840" s="49"/>
      <c r="HN1840" s="49"/>
      <c r="HO1840" s="49"/>
      <c r="HP1840" s="49"/>
      <c r="HQ1840" s="49"/>
      <c r="HR1840" s="49"/>
      <c r="HS1840" s="49"/>
      <c r="HT1840" s="49"/>
      <c r="HU1840" s="49"/>
      <c r="HV1840" s="62"/>
      <c r="HW1840" s="62"/>
      <c r="HX1840" s="49"/>
      <c r="HY1840" s="49"/>
      <c r="HZ1840" s="49"/>
      <c r="IA1840" s="49"/>
      <c r="IB1840" s="49"/>
      <c r="IC1840" s="49"/>
      <c r="ID1840" s="49"/>
      <c r="IE1840" s="49"/>
      <c r="IF1840" s="49"/>
      <c r="IG1840" s="49"/>
      <c r="IH1840" s="49"/>
      <c r="II1840" s="49"/>
      <c r="IJ1840" s="49"/>
      <c r="IK1840" s="49"/>
      <c r="IL1840" s="49"/>
      <c r="IM1840" s="49"/>
      <c r="IN1840" s="49"/>
      <c r="IO1840" s="49"/>
      <c r="IP1840" s="49"/>
      <c r="IQ1840" s="49"/>
      <c r="IR1840" s="49"/>
      <c r="IS1840" s="49"/>
      <c r="IT1840" s="49"/>
      <c r="IU1840" s="49"/>
      <c r="IV1840" s="49"/>
      <c r="IW1840" s="49"/>
    </row>
    <row r="1841" spans="1:257">
      <c r="A1841"/>
      <c r="FT1841"/>
      <c r="FU1841"/>
      <c r="HA1841" s="49"/>
      <c r="HB1841" s="49"/>
      <c r="HC1841" s="6"/>
      <c r="HD1841" s="257"/>
      <c r="HE1841" s="100"/>
      <c r="HF1841" s="98"/>
      <c r="HH1841" s="105"/>
      <c r="HI1841" s="78"/>
      <c r="HJ1841" s="70"/>
      <c r="HK1841" s="49"/>
      <c r="HL1841" s="49"/>
      <c r="HM1841" s="49"/>
      <c r="HN1841" s="49"/>
      <c r="HO1841" s="49"/>
      <c r="HP1841" s="49"/>
      <c r="HQ1841" s="49"/>
      <c r="HR1841" s="49"/>
      <c r="HS1841" s="49"/>
      <c r="HT1841" s="49"/>
      <c r="HU1841" s="49"/>
      <c r="HV1841" s="62"/>
      <c r="HW1841" s="62"/>
      <c r="HX1841" s="62"/>
      <c r="HY1841" s="62"/>
      <c r="HZ1841" s="62"/>
      <c r="IA1841" s="49"/>
      <c r="IB1841" s="62"/>
      <c r="IC1841" s="62"/>
      <c r="ID1841" s="62"/>
      <c r="IE1841" s="62"/>
      <c r="IF1841" s="62"/>
      <c r="IG1841" s="49"/>
      <c r="IH1841" s="49"/>
      <c r="II1841" s="49"/>
      <c r="IJ1841" s="49"/>
      <c r="IK1841" s="49"/>
      <c r="IL1841" s="49"/>
      <c r="IM1841" s="49"/>
      <c r="IN1841" s="49"/>
      <c r="IO1841" s="49"/>
      <c r="IP1841" s="49"/>
      <c r="IQ1841" s="49"/>
      <c r="IR1841" s="49"/>
      <c r="IS1841" s="49"/>
      <c r="IT1841" s="49"/>
      <c r="IU1841" s="49"/>
      <c r="IV1841" s="49"/>
      <c r="IW1841" s="49"/>
    </row>
    <row r="1842" spans="1:257">
      <c r="A1842"/>
      <c r="FT1842"/>
      <c r="FU1842"/>
      <c r="HA1842" s="49"/>
      <c r="HB1842" s="49"/>
      <c r="HC1842" s="6"/>
      <c r="HD1842" s="257"/>
      <c r="HE1842" s="100"/>
      <c r="HF1842" s="98"/>
      <c r="HH1842" s="105"/>
      <c r="HI1842" s="78"/>
      <c r="HJ1842" s="70"/>
      <c r="HK1842" s="49"/>
      <c r="HL1842" s="49"/>
      <c r="HM1842" s="49"/>
      <c r="HN1842" s="49"/>
      <c r="HO1842" s="49"/>
      <c r="HP1842" s="49"/>
      <c r="HQ1842" s="49"/>
      <c r="HR1842" s="49"/>
      <c r="HS1842" s="49"/>
      <c r="HT1842" s="49"/>
      <c r="HU1842" s="49"/>
      <c r="HV1842" s="49"/>
      <c r="HW1842" s="49"/>
      <c r="HX1842" s="62"/>
      <c r="HY1842" s="62"/>
      <c r="HZ1842" s="62"/>
      <c r="IA1842" s="49"/>
      <c r="IB1842" s="49"/>
      <c r="IC1842" s="49"/>
      <c r="ID1842" s="49"/>
      <c r="IE1842" s="49"/>
      <c r="IF1842" s="49"/>
      <c r="IG1842" s="49"/>
      <c r="IH1842" s="49"/>
      <c r="II1842" s="49"/>
      <c r="IJ1842" s="49"/>
      <c r="IK1842" s="49"/>
      <c r="IL1842" s="49"/>
      <c r="IM1842" s="49"/>
      <c r="IN1842" s="49"/>
      <c r="IO1842" s="49"/>
      <c r="IP1842" s="49"/>
      <c r="IQ1842" s="49"/>
      <c r="IR1842" s="49"/>
      <c r="IS1842" s="49"/>
      <c r="IT1842" s="49"/>
      <c r="IU1842" s="49"/>
      <c r="IV1842" s="49"/>
      <c r="IW1842" s="49"/>
    </row>
    <row r="1843" spans="1:257">
      <c r="A1843"/>
      <c r="FT1843"/>
      <c r="FU1843"/>
      <c r="HA1843" s="49"/>
      <c r="HB1843" s="49"/>
      <c r="HC1843" s="6"/>
      <c r="HD1843" s="257"/>
      <c r="HE1843" s="100"/>
      <c r="HF1843" s="98"/>
      <c r="HH1843" s="105"/>
      <c r="HI1843" s="78"/>
      <c r="HJ1843" s="70"/>
      <c r="HK1843" s="49"/>
      <c r="HL1843" s="49"/>
      <c r="HM1843" s="49"/>
      <c r="HN1843" s="49"/>
      <c r="HO1843" s="49"/>
      <c r="HP1843" s="49"/>
      <c r="HQ1843" s="49"/>
      <c r="HR1843" s="49"/>
      <c r="HS1843" s="49"/>
      <c r="HT1843" s="49"/>
      <c r="HU1843" s="49"/>
      <c r="HV1843" s="49"/>
      <c r="HW1843" s="49"/>
      <c r="HX1843" s="49"/>
      <c r="HY1843" s="49"/>
      <c r="HZ1843" s="49"/>
      <c r="IA1843" s="49"/>
      <c r="IB1843" s="49"/>
      <c r="IC1843" s="49"/>
      <c r="ID1843" s="49"/>
      <c r="IE1843" s="49"/>
      <c r="IF1843" s="49"/>
      <c r="IG1843" s="62"/>
      <c r="IH1843" s="62"/>
      <c r="II1843" s="49"/>
      <c r="IJ1843" s="49"/>
      <c r="IK1843" s="49"/>
      <c r="IL1843" s="49"/>
      <c r="IM1843" s="49"/>
      <c r="IN1843" s="49"/>
      <c r="IO1843" s="49"/>
      <c r="IP1843" s="49"/>
      <c r="IQ1843" s="49"/>
      <c r="IR1843" s="49"/>
      <c r="IS1843" s="49"/>
      <c r="IT1843" s="49"/>
      <c r="IU1843" s="49"/>
      <c r="IV1843" s="49"/>
      <c r="IW1843" s="49"/>
    </row>
    <row r="1844" spans="1:257">
      <c r="A1844"/>
      <c r="FT1844"/>
      <c r="FU1844"/>
      <c r="HA1844" s="62"/>
      <c r="HB1844" s="62"/>
      <c r="HC1844" s="6"/>
      <c r="HD1844" s="257"/>
      <c r="HE1844" s="100"/>
      <c r="HF1844" s="98"/>
      <c r="HH1844" s="105"/>
      <c r="HI1844" s="78"/>
      <c r="HJ1844" s="73"/>
      <c r="HK1844" s="62"/>
      <c r="HL1844" s="62"/>
      <c r="HM1844" s="62"/>
      <c r="HN1844" s="62"/>
      <c r="HO1844" s="62"/>
      <c r="HP1844" s="62"/>
      <c r="HQ1844" s="62"/>
      <c r="HR1844" s="62"/>
      <c r="HS1844" s="62"/>
      <c r="HT1844" s="62"/>
      <c r="HU1844" s="62"/>
      <c r="HV1844" s="49"/>
      <c r="HW1844" s="49"/>
      <c r="HX1844" s="49"/>
      <c r="HY1844" s="49"/>
      <c r="HZ1844" s="49"/>
      <c r="IA1844" s="62"/>
      <c r="IB1844" s="49"/>
      <c r="IC1844" s="49"/>
      <c r="ID1844" s="49"/>
      <c r="IE1844" s="49"/>
      <c r="IF1844" s="49"/>
      <c r="IG1844" s="49"/>
      <c r="IH1844" s="49"/>
      <c r="II1844" s="49"/>
      <c r="IJ1844" s="49"/>
      <c r="IK1844" s="49"/>
      <c r="IL1844" s="49"/>
      <c r="IM1844" s="49"/>
      <c r="IN1844" s="49"/>
      <c r="IO1844" s="49"/>
      <c r="IP1844" s="49"/>
      <c r="IQ1844" s="49"/>
      <c r="IR1844" s="49"/>
      <c r="IS1844" s="49"/>
      <c r="IT1844" s="49"/>
      <c r="IU1844" s="49"/>
      <c r="IV1844" s="49"/>
      <c r="IW1844" s="49"/>
    </row>
    <row r="1845" spans="1:257">
      <c r="A1845"/>
      <c r="FT1845"/>
      <c r="FU1845"/>
      <c r="HA1845" s="62"/>
      <c r="HB1845" s="62"/>
      <c r="HC1845" s="6"/>
      <c r="HD1845" s="257"/>
      <c r="HE1845" s="100"/>
      <c r="HF1845" s="98"/>
      <c r="HH1845" s="105"/>
      <c r="HI1845" s="78"/>
      <c r="HJ1845" s="73"/>
      <c r="HK1845" s="62"/>
      <c r="HL1845" s="62"/>
      <c r="HM1845" s="62"/>
      <c r="HN1845" s="62"/>
      <c r="HO1845" s="62"/>
      <c r="HP1845" s="62"/>
      <c r="HQ1845" s="62"/>
      <c r="HR1845" s="62"/>
      <c r="HS1845" s="62"/>
      <c r="HT1845" s="62"/>
      <c r="HU1845" s="62"/>
      <c r="HV1845" s="49"/>
      <c r="HW1845" s="49"/>
      <c r="HX1845" s="49"/>
      <c r="HY1845" s="49"/>
      <c r="HZ1845" s="49"/>
      <c r="IA1845" s="62"/>
      <c r="IB1845" s="49"/>
      <c r="IC1845" s="49"/>
      <c r="ID1845" s="49"/>
      <c r="IE1845" s="49"/>
      <c r="IF1845" s="49"/>
      <c r="IG1845" s="49"/>
      <c r="IH1845" s="49"/>
      <c r="II1845" s="62"/>
      <c r="IJ1845" s="49"/>
      <c r="IK1845" s="49"/>
      <c r="IL1845" s="49"/>
      <c r="IM1845" s="49"/>
      <c r="IN1845" s="49"/>
      <c r="IO1845" s="49"/>
      <c r="IP1845" s="49"/>
      <c r="IQ1845" s="49"/>
      <c r="IR1845" s="49"/>
      <c r="IS1845" s="49"/>
      <c r="IT1845" s="49"/>
      <c r="IU1845" s="49"/>
      <c r="IV1845" s="49"/>
      <c r="IW1845" s="49"/>
    </row>
    <row r="1846" spans="1:257">
      <c r="A1846"/>
      <c r="FT1846"/>
      <c r="FU1846"/>
      <c r="HA1846" s="62"/>
      <c r="HB1846" s="62"/>
      <c r="HC1846" s="6"/>
      <c r="HD1846" s="257"/>
      <c r="HE1846" s="100"/>
      <c r="HF1846" s="98"/>
      <c r="HH1846" s="105"/>
      <c r="HI1846" s="78"/>
      <c r="HJ1846" s="73"/>
      <c r="HK1846" s="62"/>
      <c r="HL1846" s="62"/>
      <c r="HM1846" s="62"/>
      <c r="HN1846" s="62"/>
      <c r="HO1846" s="62"/>
      <c r="HP1846" s="62"/>
      <c r="HQ1846" s="62"/>
      <c r="HR1846" s="62"/>
      <c r="HS1846" s="62"/>
      <c r="HT1846" s="62"/>
      <c r="HU1846" s="62"/>
      <c r="HV1846" s="49"/>
      <c r="HW1846" s="49"/>
      <c r="HX1846" s="49"/>
      <c r="HY1846" s="49"/>
      <c r="HZ1846" s="49"/>
      <c r="IA1846" s="49"/>
      <c r="IB1846" s="62"/>
      <c r="IC1846" s="62"/>
      <c r="ID1846" s="62"/>
      <c r="IE1846" s="62"/>
      <c r="IF1846" s="62"/>
      <c r="IG1846" s="49"/>
      <c r="IH1846" s="49"/>
      <c r="II1846" s="49"/>
      <c r="IJ1846" s="62"/>
      <c r="IK1846" s="62"/>
      <c r="IL1846" s="49"/>
      <c r="IM1846" s="49"/>
      <c r="IN1846" s="49"/>
      <c r="IO1846" s="49"/>
      <c r="IP1846" s="49"/>
      <c r="IQ1846" s="49"/>
      <c r="IR1846" s="49"/>
      <c r="IS1846" s="49"/>
      <c r="IT1846" s="49"/>
      <c r="IU1846" s="49"/>
      <c r="IV1846" s="49"/>
      <c r="IW1846" s="49"/>
    </row>
    <row r="1847" spans="1:257">
      <c r="A1847"/>
      <c r="FT1847"/>
      <c r="FU1847"/>
      <c r="HA1847" s="49"/>
      <c r="HB1847" s="49"/>
      <c r="HC1847" s="6"/>
      <c r="HD1847" s="257"/>
      <c r="HE1847" s="100"/>
      <c r="HF1847" s="98"/>
      <c r="HH1847" s="105"/>
      <c r="HI1847" s="78"/>
      <c r="HJ1847" s="70"/>
      <c r="HK1847" s="49"/>
      <c r="HL1847" s="49"/>
      <c r="HM1847" s="49"/>
      <c r="HN1847" s="49"/>
      <c r="HO1847" s="49"/>
      <c r="HP1847" s="49"/>
      <c r="HQ1847" s="49"/>
      <c r="HR1847" s="49"/>
      <c r="HS1847" s="49"/>
      <c r="HT1847" s="49"/>
      <c r="HU1847" s="49"/>
      <c r="HV1847" s="49"/>
      <c r="HW1847" s="49"/>
      <c r="HX1847" s="49"/>
      <c r="HY1847" s="49"/>
      <c r="HZ1847" s="49"/>
      <c r="IA1847" s="49"/>
      <c r="IB1847" s="62"/>
      <c r="IC1847" s="62"/>
      <c r="ID1847" s="62"/>
      <c r="IE1847" s="62"/>
      <c r="IF1847" s="62"/>
      <c r="IG1847" s="49"/>
      <c r="IH1847" s="49"/>
      <c r="II1847" s="49"/>
      <c r="IJ1847" s="49"/>
      <c r="IK1847" s="49"/>
      <c r="IL1847" s="49"/>
      <c r="IM1847" s="49"/>
      <c r="IN1847" s="49"/>
      <c r="IO1847" s="49"/>
      <c r="IP1847" s="49"/>
      <c r="IQ1847" s="49"/>
      <c r="IR1847" s="49"/>
      <c r="IS1847" s="49"/>
      <c r="IT1847" s="49"/>
      <c r="IU1847" s="49"/>
      <c r="IV1847" s="49"/>
      <c r="IW1847" s="49"/>
    </row>
    <row r="1848" spans="1:257">
      <c r="A1848"/>
      <c r="FT1848"/>
      <c r="FU1848"/>
      <c r="HA1848" s="49"/>
      <c r="HB1848" s="49"/>
      <c r="HC1848" s="6"/>
      <c r="HD1848" s="257"/>
      <c r="HE1848" s="100"/>
      <c r="HF1848" s="98"/>
      <c r="HH1848" s="105"/>
      <c r="HI1848" s="78"/>
      <c r="HJ1848" s="70"/>
      <c r="HK1848" s="49"/>
      <c r="HL1848" s="49"/>
      <c r="HM1848" s="49"/>
      <c r="HN1848" s="49"/>
      <c r="HO1848" s="49"/>
      <c r="HP1848" s="49"/>
      <c r="HQ1848" s="49"/>
      <c r="HR1848" s="49"/>
      <c r="HS1848" s="49"/>
      <c r="HT1848" s="49"/>
      <c r="HU1848" s="49"/>
      <c r="HV1848" s="62"/>
      <c r="HW1848" s="62"/>
      <c r="HX1848" s="49"/>
      <c r="HY1848" s="49"/>
      <c r="HZ1848" s="49"/>
      <c r="IA1848" s="49"/>
      <c r="IB1848" s="49"/>
      <c r="IC1848" s="49"/>
      <c r="ID1848" s="49"/>
      <c r="IE1848" s="49"/>
      <c r="IF1848" s="49"/>
      <c r="IG1848" s="62"/>
      <c r="IH1848" s="62"/>
      <c r="II1848" s="49"/>
      <c r="IJ1848" s="49"/>
      <c r="IK1848" s="49"/>
      <c r="IL1848" s="62"/>
      <c r="IM1848" s="62"/>
      <c r="IN1848" s="62"/>
      <c r="IO1848" s="62"/>
      <c r="IP1848" s="62"/>
      <c r="IQ1848" s="62"/>
      <c r="IR1848" s="62"/>
      <c r="IS1848" s="62"/>
      <c r="IT1848" s="62"/>
      <c r="IU1848" s="62"/>
      <c r="IV1848" s="62"/>
      <c r="IW1848" s="62"/>
    </row>
    <row r="1849" spans="1:257">
      <c r="A1849"/>
      <c r="FT1849"/>
      <c r="FU1849"/>
      <c r="HA1849" s="49"/>
      <c r="HB1849" s="49"/>
      <c r="HC1849" s="6"/>
      <c r="HD1849" s="257"/>
      <c r="HE1849" s="100"/>
      <c r="HF1849" s="98"/>
      <c r="HH1849" s="105"/>
      <c r="HI1849" s="78"/>
      <c r="HJ1849" s="70"/>
      <c r="HK1849" s="49"/>
      <c r="HL1849" s="49"/>
      <c r="HM1849" s="49"/>
      <c r="HN1849" s="49"/>
      <c r="HO1849" s="49"/>
      <c r="HP1849" s="49"/>
      <c r="HQ1849" s="49"/>
      <c r="HR1849" s="49"/>
      <c r="HS1849" s="49"/>
      <c r="HT1849" s="49"/>
      <c r="HU1849" s="49"/>
      <c r="HV1849" s="62"/>
      <c r="HW1849" s="62"/>
      <c r="HX1849" s="62"/>
      <c r="HY1849" s="62"/>
      <c r="HZ1849" s="62"/>
      <c r="IA1849" s="49"/>
      <c r="IB1849" s="49"/>
      <c r="IC1849" s="49"/>
      <c r="ID1849" s="49"/>
      <c r="IE1849" s="49"/>
      <c r="IF1849" s="49"/>
      <c r="IG1849" s="62"/>
      <c r="IH1849" s="62"/>
      <c r="II1849" s="62"/>
      <c r="IJ1849" s="49"/>
      <c r="IK1849" s="49"/>
      <c r="IL1849" s="49"/>
      <c r="IM1849" s="49"/>
      <c r="IN1849" s="49"/>
      <c r="IO1849" s="49"/>
      <c r="IP1849" s="49"/>
      <c r="IQ1849" s="49"/>
      <c r="IR1849" s="49"/>
      <c r="IS1849" s="49"/>
      <c r="IT1849" s="49"/>
      <c r="IU1849" s="49"/>
      <c r="IV1849" s="49"/>
      <c r="IW1849" s="49"/>
    </row>
    <row r="1850" spans="1:257">
      <c r="A1850"/>
      <c r="FT1850"/>
      <c r="FU1850"/>
      <c r="HA1850" s="62"/>
      <c r="HB1850" s="62"/>
      <c r="HC1850" s="6"/>
      <c r="HD1850" s="257"/>
      <c r="HE1850" s="100"/>
      <c r="HF1850" s="98"/>
      <c r="HH1850" s="105"/>
      <c r="HI1850" s="78"/>
      <c r="HJ1850" s="73"/>
      <c r="HK1850" s="62"/>
      <c r="HL1850" s="62"/>
      <c r="HM1850" s="62"/>
      <c r="HN1850" s="62"/>
      <c r="HO1850" s="62"/>
      <c r="HP1850" s="62"/>
      <c r="HQ1850" s="62"/>
      <c r="HR1850" s="62"/>
      <c r="HS1850" s="62"/>
      <c r="HT1850" s="62"/>
      <c r="HU1850" s="62"/>
      <c r="HV1850" s="49"/>
      <c r="HW1850" s="49"/>
      <c r="HX1850" s="62"/>
      <c r="HY1850" s="62"/>
      <c r="HZ1850" s="62"/>
      <c r="IA1850" s="49"/>
      <c r="IB1850" s="49"/>
      <c r="IC1850" s="49"/>
      <c r="ID1850" s="49"/>
      <c r="IE1850" s="49"/>
      <c r="IF1850" s="49"/>
      <c r="IG1850" s="49"/>
      <c r="IH1850" s="49"/>
      <c r="II1850" s="62"/>
      <c r="IJ1850" s="62"/>
      <c r="IK1850" s="62"/>
      <c r="IL1850" s="62"/>
      <c r="IM1850" s="62"/>
      <c r="IN1850" s="62"/>
      <c r="IO1850" s="62"/>
      <c r="IP1850" s="62"/>
      <c r="IQ1850" s="62"/>
      <c r="IR1850" s="62"/>
      <c r="IS1850" s="62"/>
      <c r="IT1850" s="62"/>
      <c r="IU1850" s="62"/>
      <c r="IV1850" s="62"/>
      <c r="IW1850" s="62"/>
    </row>
    <row r="1851" spans="1:257">
      <c r="A1851"/>
      <c r="FT1851"/>
      <c r="FU1851"/>
      <c r="HA1851" s="62"/>
      <c r="HB1851" s="62"/>
      <c r="HC1851" s="6"/>
      <c r="HD1851" s="255"/>
      <c r="HE1851" s="101"/>
      <c r="HF1851" s="99"/>
      <c r="HH1851" s="106"/>
      <c r="HI1851" s="78"/>
      <c r="HJ1851" s="73"/>
      <c r="HK1851" s="62"/>
      <c r="HL1851" s="62"/>
      <c r="HM1851" s="62"/>
      <c r="HN1851" s="62"/>
      <c r="HO1851" s="62"/>
      <c r="HP1851" s="62"/>
      <c r="HQ1851" s="62"/>
      <c r="HR1851" s="62"/>
      <c r="HS1851" s="62"/>
      <c r="HT1851" s="62"/>
      <c r="HU1851" s="62"/>
      <c r="HV1851" s="49"/>
      <c r="HW1851" s="49"/>
      <c r="HX1851" s="49"/>
      <c r="HY1851" s="49"/>
      <c r="HZ1851" s="49"/>
      <c r="IA1851" s="49"/>
      <c r="IB1851" s="49"/>
      <c r="IC1851" s="49"/>
      <c r="ID1851" s="49"/>
      <c r="IE1851" s="49"/>
      <c r="IF1851" s="49"/>
      <c r="IG1851" s="49"/>
      <c r="IH1851" s="49"/>
      <c r="II1851" s="49"/>
      <c r="IJ1851" s="62"/>
      <c r="IK1851" s="62"/>
      <c r="IL1851" s="62"/>
      <c r="IM1851" s="62"/>
      <c r="IN1851" s="62"/>
      <c r="IO1851" s="62"/>
      <c r="IP1851" s="62"/>
      <c r="IQ1851" s="62"/>
      <c r="IR1851" s="62"/>
      <c r="IS1851" s="62"/>
      <c r="IT1851" s="62"/>
      <c r="IU1851" s="62"/>
      <c r="IV1851" s="62"/>
      <c r="IW1851" s="62"/>
    </row>
    <row r="1852" spans="1:257">
      <c r="A1852"/>
      <c r="FT1852"/>
      <c r="FU1852"/>
      <c r="HA1852" s="49"/>
      <c r="HB1852" s="49"/>
      <c r="HC1852" s="6"/>
      <c r="HD1852" s="257"/>
      <c r="HE1852" s="100"/>
      <c r="HF1852" s="98"/>
      <c r="HH1852" s="105"/>
      <c r="HI1852" s="78"/>
      <c r="HJ1852" s="70"/>
      <c r="HK1852" s="49"/>
      <c r="HL1852" s="49"/>
      <c r="HM1852" s="49"/>
      <c r="HN1852" s="49"/>
      <c r="HO1852" s="49"/>
      <c r="HP1852" s="49"/>
      <c r="HQ1852" s="49"/>
      <c r="HR1852" s="49"/>
      <c r="HS1852" s="49"/>
      <c r="HT1852" s="49"/>
      <c r="HU1852" s="49"/>
      <c r="HV1852" s="49"/>
      <c r="HW1852" s="49"/>
      <c r="HX1852" s="49"/>
      <c r="HY1852" s="49"/>
      <c r="HZ1852" s="49"/>
      <c r="IA1852" s="49"/>
      <c r="IB1852" s="49"/>
      <c r="IC1852" s="49"/>
      <c r="ID1852" s="49"/>
      <c r="IE1852" s="49"/>
      <c r="IF1852" s="49"/>
      <c r="IG1852" s="49"/>
      <c r="IH1852" s="49"/>
      <c r="II1852" s="49"/>
      <c r="IJ1852" s="49"/>
      <c r="IK1852" s="49"/>
      <c r="IL1852" s="49"/>
      <c r="IM1852" s="49"/>
      <c r="IN1852" s="49"/>
      <c r="IO1852" s="49"/>
      <c r="IP1852" s="49"/>
      <c r="IQ1852" s="49"/>
      <c r="IR1852" s="49"/>
      <c r="IS1852" s="49"/>
      <c r="IT1852" s="49"/>
      <c r="IU1852" s="49"/>
      <c r="IV1852" s="49"/>
      <c r="IW1852" s="49"/>
    </row>
    <row r="1853" spans="1:257">
      <c r="A1853"/>
      <c r="FT1853"/>
      <c r="FU1853"/>
      <c r="HA1853" s="49"/>
      <c r="HB1853" s="49"/>
      <c r="HC1853" s="6"/>
      <c r="HD1853" s="257"/>
      <c r="HE1853" s="100"/>
      <c r="HF1853" s="98"/>
      <c r="HH1853" s="105"/>
      <c r="HI1853" s="78"/>
      <c r="HJ1853" s="70"/>
      <c r="HK1853" s="49"/>
      <c r="HL1853" s="49"/>
      <c r="HM1853" s="49"/>
      <c r="HN1853" s="49"/>
      <c r="HO1853" s="49"/>
      <c r="HP1853" s="49"/>
      <c r="HQ1853" s="49"/>
      <c r="HR1853" s="49"/>
      <c r="HS1853" s="49"/>
      <c r="HT1853" s="49"/>
      <c r="HU1853" s="49"/>
      <c r="HV1853" s="49"/>
      <c r="HW1853" s="49"/>
      <c r="HX1853" s="49"/>
      <c r="HY1853" s="49"/>
      <c r="HZ1853" s="49"/>
      <c r="IA1853" s="62"/>
      <c r="IB1853" s="49"/>
      <c r="IC1853" s="49"/>
      <c r="ID1853" s="49"/>
      <c r="IE1853" s="49"/>
      <c r="IF1853" s="49"/>
      <c r="IG1853" s="49"/>
      <c r="IH1853" s="49"/>
      <c r="II1853" s="49"/>
      <c r="IJ1853" s="49"/>
      <c r="IK1853" s="49"/>
      <c r="IL1853" s="49"/>
      <c r="IM1853" s="49"/>
      <c r="IN1853" s="49"/>
      <c r="IO1853" s="49"/>
      <c r="IP1853" s="49"/>
      <c r="IQ1853" s="49"/>
      <c r="IR1853" s="49"/>
      <c r="IS1853" s="49"/>
      <c r="IT1853" s="49"/>
      <c r="IU1853" s="49"/>
      <c r="IV1853" s="49"/>
      <c r="IW1853" s="49"/>
    </row>
    <row r="1854" spans="1:257">
      <c r="A1854"/>
      <c r="FT1854"/>
      <c r="FU1854"/>
      <c r="HA1854" s="49"/>
      <c r="HB1854" s="49"/>
      <c r="HC1854" s="6"/>
      <c r="HD1854" s="257"/>
      <c r="HE1854" s="100"/>
      <c r="HF1854" s="98"/>
      <c r="HH1854" s="105"/>
      <c r="HI1854" s="78"/>
      <c r="HJ1854" s="70"/>
      <c r="HK1854" s="49"/>
      <c r="HL1854" s="49"/>
      <c r="HM1854" s="49"/>
      <c r="HN1854" s="49"/>
      <c r="HO1854" s="49"/>
      <c r="HP1854" s="49"/>
      <c r="HQ1854" s="49"/>
      <c r="HR1854" s="49"/>
      <c r="HS1854" s="49"/>
      <c r="HT1854" s="49"/>
      <c r="HU1854" s="49"/>
      <c r="HV1854" s="62"/>
      <c r="HW1854" s="62"/>
      <c r="HX1854" s="49"/>
      <c r="HY1854" s="49"/>
      <c r="HZ1854" s="49"/>
      <c r="IA1854" s="49"/>
      <c r="IB1854" s="49"/>
      <c r="IC1854" s="49"/>
      <c r="ID1854" s="49"/>
      <c r="IE1854" s="49"/>
      <c r="IF1854" s="49"/>
      <c r="IG1854" s="49"/>
      <c r="IH1854" s="49"/>
      <c r="II1854" s="49"/>
      <c r="IJ1854" s="49"/>
      <c r="IK1854" s="49"/>
      <c r="IL1854" s="49"/>
      <c r="IM1854" s="49"/>
      <c r="IN1854" s="49"/>
      <c r="IO1854" s="49"/>
      <c r="IP1854" s="49"/>
      <c r="IQ1854" s="49"/>
      <c r="IR1854" s="49"/>
      <c r="IS1854" s="49"/>
      <c r="IT1854" s="49"/>
      <c r="IU1854" s="49"/>
      <c r="IV1854" s="49"/>
      <c r="IW1854" s="49"/>
    </row>
    <row r="1855" spans="1:257">
      <c r="A1855"/>
      <c r="FT1855"/>
      <c r="FU1855"/>
      <c r="HA1855" s="49"/>
      <c r="HB1855" s="49"/>
      <c r="HC1855" s="6"/>
      <c r="HD1855" s="257"/>
      <c r="HE1855" s="100"/>
      <c r="HF1855" s="98"/>
      <c r="HH1855" s="105"/>
      <c r="HI1855" s="78"/>
      <c r="HJ1855" s="70"/>
      <c r="HK1855" s="49"/>
      <c r="HL1855" s="49"/>
      <c r="HM1855" s="49"/>
      <c r="HN1855" s="49"/>
      <c r="HO1855" s="49"/>
      <c r="HP1855" s="49"/>
      <c r="HQ1855" s="49"/>
      <c r="HR1855" s="49"/>
      <c r="HS1855" s="49"/>
      <c r="HT1855" s="49"/>
      <c r="HU1855" s="49"/>
      <c r="HV1855" s="62"/>
      <c r="HW1855" s="62"/>
      <c r="HX1855" s="62"/>
      <c r="HY1855" s="62"/>
      <c r="HZ1855" s="62"/>
      <c r="IA1855" s="49"/>
      <c r="IB1855" s="62"/>
      <c r="IC1855" s="62"/>
      <c r="ID1855" s="62"/>
      <c r="IE1855" s="62"/>
      <c r="IF1855" s="62"/>
      <c r="IG1855" s="49"/>
      <c r="IH1855" s="49"/>
      <c r="II1855" s="49"/>
      <c r="IJ1855" s="49"/>
      <c r="IK1855" s="49"/>
      <c r="IL1855" s="49"/>
      <c r="IM1855" s="49"/>
      <c r="IN1855" s="49"/>
      <c r="IO1855" s="49"/>
      <c r="IP1855" s="49"/>
      <c r="IQ1855" s="49"/>
      <c r="IR1855" s="49"/>
      <c r="IS1855" s="49"/>
      <c r="IT1855" s="49"/>
      <c r="IU1855" s="49"/>
      <c r="IV1855" s="49"/>
      <c r="IW1855" s="49"/>
    </row>
    <row r="1856" spans="1:257">
      <c r="A1856"/>
      <c r="FT1856"/>
      <c r="FU1856"/>
      <c r="HA1856" s="49"/>
      <c r="HB1856" s="49"/>
      <c r="HC1856" s="6"/>
      <c r="HD1856" s="257"/>
      <c r="HE1856" s="100"/>
      <c r="HF1856" s="98"/>
      <c r="HH1856" s="105"/>
      <c r="HI1856" s="78"/>
      <c r="HJ1856" s="70"/>
      <c r="HK1856" s="49"/>
      <c r="HL1856" s="49"/>
      <c r="HM1856" s="49"/>
      <c r="HN1856" s="49"/>
      <c r="HO1856" s="49"/>
      <c r="HP1856" s="49"/>
      <c r="HQ1856" s="49"/>
      <c r="HR1856" s="49"/>
      <c r="HS1856" s="49"/>
      <c r="HT1856" s="49"/>
      <c r="HU1856" s="49"/>
      <c r="HV1856" s="49"/>
      <c r="HW1856" s="49"/>
      <c r="HX1856" s="62"/>
      <c r="HY1856" s="62"/>
      <c r="HZ1856" s="62"/>
      <c r="IA1856" s="49"/>
      <c r="IB1856" s="49"/>
      <c r="IC1856" s="49"/>
      <c r="ID1856" s="49"/>
      <c r="IE1856" s="49"/>
      <c r="IF1856" s="49"/>
      <c r="IG1856" s="49"/>
      <c r="IH1856" s="49"/>
      <c r="II1856" s="49"/>
      <c r="IJ1856" s="49"/>
      <c r="IK1856" s="49"/>
      <c r="IL1856" s="49"/>
      <c r="IM1856" s="49"/>
      <c r="IN1856" s="49"/>
      <c r="IO1856" s="49"/>
      <c r="IP1856" s="49"/>
      <c r="IQ1856" s="49"/>
      <c r="IR1856" s="49"/>
      <c r="IS1856" s="49"/>
      <c r="IT1856" s="49"/>
      <c r="IU1856" s="49"/>
      <c r="IV1856" s="49"/>
      <c r="IW1856" s="49"/>
    </row>
    <row r="1857" spans="1:257">
      <c r="A1857"/>
      <c r="FT1857"/>
      <c r="FU1857"/>
      <c r="HA1857" s="49"/>
      <c r="HB1857" s="49"/>
      <c r="HC1857" s="6"/>
      <c r="HD1857" s="257"/>
      <c r="HE1857" s="100"/>
      <c r="HF1857" s="98"/>
      <c r="HH1857" s="105"/>
      <c r="HI1857" s="78"/>
      <c r="HJ1857" s="70"/>
      <c r="HK1857" s="49"/>
      <c r="HL1857" s="49"/>
      <c r="HM1857" s="49"/>
      <c r="HN1857" s="49"/>
      <c r="HO1857" s="49"/>
      <c r="HP1857" s="49"/>
      <c r="HQ1857" s="49"/>
      <c r="HR1857" s="49"/>
      <c r="HS1857" s="49"/>
      <c r="HT1857" s="49"/>
      <c r="HU1857" s="49"/>
      <c r="HV1857" s="49"/>
      <c r="HW1857" s="49"/>
      <c r="HX1857" s="49"/>
      <c r="HY1857" s="49"/>
      <c r="HZ1857" s="49"/>
      <c r="IA1857" s="49"/>
      <c r="IB1857" s="49"/>
      <c r="IC1857" s="49"/>
      <c r="ID1857" s="49"/>
      <c r="IE1857" s="49"/>
      <c r="IF1857" s="49"/>
      <c r="IG1857" s="62"/>
      <c r="IH1857" s="62"/>
      <c r="II1857" s="49"/>
      <c r="IJ1857" s="49"/>
      <c r="IK1857" s="49"/>
      <c r="IL1857" s="49"/>
      <c r="IM1857" s="49"/>
      <c r="IN1857" s="49"/>
      <c r="IO1857" s="49"/>
      <c r="IP1857" s="49"/>
      <c r="IQ1857" s="49"/>
      <c r="IR1857" s="49"/>
      <c r="IS1857" s="49"/>
      <c r="IT1857" s="49"/>
      <c r="IU1857" s="49"/>
      <c r="IV1857" s="49"/>
      <c r="IW1857" s="49"/>
    </row>
    <row r="1858" spans="1:257">
      <c r="A1858"/>
      <c r="FT1858"/>
      <c r="FU1858"/>
      <c r="HA1858" s="62"/>
      <c r="HB1858" s="62"/>
      <c r="HC1858" s="6"/>
      <c r="HD1858" s="257"/>
      <c r="HE1858" s="100"/>
      <c r="HF1858" s="98"/>
      <c r="HH1858" s="105"/>
      <c r="HI1858" s="78"/>
      <c r="HJ1858" s="73"/>
      <c r="HK1858" s="62"/>
      <c r="HL1858" s="62"/>
      <c r="HM1858" s="62"/>
      <c r="HN1858" s="62"/>
      <c r="HO1858" s="62"/>
      <c r="HP1858" s="62"/>
      <c r="HQ1858" s="62"/>
      <c r="HR1858" s="62"/>
      <c r="HS1858" s="62"/>
      <c r="HT1858" s="62"/>
      <c r="HU1858" s="62"/>
      <c r="HV1858" s="49"/>
      <c r="HW1858" s="49"/>
      <c r="HX1858" s="49"/>
      <c r="HY1858" s="49"/>
      <c r="HZ1858" s="49"/>
      <c r="IA1858" s="62"/>
      <c r="IB1858" s="49"/>
      <c r="IC1858" s="49"/>
      <c r="ID1858" s="49"/>
      <c r="IE1858" s="49"/>
      <c r="IF1858" s="49"/>
      <c r="IG1858" s="49"/>
      <c r="IH1858" s="49"/>
      <c r="II1858" s="49"/>
      <c r="IJ1858" s="49"/>
      <c r="IK1858" s="49"/>
      <c r="IL1858" s="49"/>
      <c r="IM1858" s="49"/>
      <c r="IN1858" s="49"/>
      <c r="IO1858" s="49"/>
      <c r="IP1858" s="49"/>
      <c r="IQ1858" s="49"/>
      <c r="IR1858" s="49"/>
      <c r="IS1858" s="49"/>
      <c r="IT1858" s="49"/>
      <c r="IU1858" s="49"/>
      <c r="IV1858" s="49"/>
      <c r="IW1858" s="49"/>
    </row>
    <row r="1859" spans="1:257">
      <c r="A1859"/>
      <c r="FT1859"/>
      <c r="FU1859"/>
      <c r="HA1859" s="62"/>
      <c r="HB1859" s="62"/>
      <c r="HC1859" s="6"/>
      <c r="HD1859" s="257"/>
      <c r="HE1859" s="100"/>
      <c r="HF1859" s="98"/>
      <c r="HH1859" s="105"/>
      <c r="HI1859" s="78"/>
      <c r="HJ1859" s="73"/>
      <c r="HK1859" s="62"/>
      <c r="HL1859" s="62"/>
      <c r="HM1859" s="62"/>
      <c r="HN1859" s="62"/>
      <c r="HO1859" s="62"/>
      <c r="HP1859" s="62"/>
      <c r="HQ1859" s="62"/>
      <c r="HR1859" s="62"/>
      <c r="HS1859" s="62"/>
      <c r="HT1859" s="62"/>
      <c r="HU1859" s="62"/>
      <c r="HV1859" s="49"/>
      <c r="HW1859" s="49"/>
      <c r="HX1859" s="49"/>
      <c r="HY1859" s="49"/>
      <c r="HZ1859" s="49"/>
      <c r="IA1859" s="62"/>
      <c r="IB1859" s="49"/>
      <c r="IC1859" s="49"/>
      <c r="ID1859" s="49"/>
      <c r="IE1859" s="49"/>
      <c r="IF1859" s="49"/>
      <c r="IG1859" s="49"/>
      <c r="IH1859" s="49"/>
      <c r="II1859" s="62"/>
      <c r="IJ1859" s="49"/>
      <c r="IK1859" s="49"/>
      <c r="IL1859" s="49"/>
      <c r="IM1859" s="49"/>
      <c r="IN1859" s="49"/>
      <c r="IO1859" s="49"/>
      <c r="IP1859" s="49"/>
      <c r="IQ1859" s="49"/>
      <c r="IR1859" s="49"/>
      <c r="IS1859" s="49"/>
      <c r="IT1859" s="49"/>
      <c r="IU1859" s="49"/>
      <c r="IV1859" s="49"/>
      <c r="IW1859" s="49"/>
    </row>
    <row r="1860" spans="1:257">
      <c r="A1860"/>
      <c r="FT1860"/>
      <c r="FU1860"/>
      <c r="HA1860" s="62"/>
      <c r="HB1860" s="62"/>
      <c r="HC1860" s="6"/>
      <c r="HD1860" s="257"/>
      <c r="HE1860" s="100"/>
      <c r="HF1860" s="98"/>
      <c r="HH1860" s="105"/>
      <c r="HI1860" s="78"/>
      <c r="HJ1860" s="73"/>
      <c r="HK1860" s="62"/>
      <c r="HL1860" s="62"/>
      <c r="HM1860" s="62"/>
      <c r="HN1860" s="62"/>
      <c r="HO1860" s="62"/>
      <c r="HP1860" s="62"/>
      <c r="HQ1860" s="62"/>
      <c r="HR1860" s="62"/>
      <c r="HS1860" s="62"/>
      <c r="HT1860" s="62"/>
      <c r="HU1860" s="62"/>
      <c r="HV1860" s="49"/>
      <c r="HW1860" s="49"/>
      <c r="HX1860" s="49"/>
      <c r="HY1860" s="49"/>
      <c r="HZ1860" s="49"/>
      <c r="IA1860" s="49"/>
      <c r="IB1860" s="62"/>
      <c r="IC1860" s="62"/>
      <c r="ID1860" s="62"/>
      <c r="IE1860" s="62"/>
      <c r="IF1860" s="62"/>
      <c r="IG1860" s="49"/>
      <c r="IH1860" s="49"/>
      <c r="II1860" s="49"/>
      <c r="IJ1860" s="62"/>
      <c r="IK1860" s="62"/>
      <c r="IL1860" s="49"/>
      <c r="IM1860" s="49"/>
      <c r="IN1860" s="49"/>
      <c r="IO1860" s="49"/>
      <c r="IP1860" s="49"/>
      <c r="IQ1860" s="49"/>
      <c r="IR1860" s="49"/>
      <c r="IS1860" s="49"/>
      <c r="IT1860" s="49"/>
      <c r="IU1860" s="49"/>
      <c r="IV1860" s="49"/>
      <c r="IW1860" s="49"/>
    </row>
    <row r="1861" spans="1:257">
      <c r="A1861"/>
      <c r="FT1861"/>
      <c r="FU1861"/>
      <c r="HA1861" s="49"/>
      <c r="HB1861" s="49"/>
      <c r="HC1861" s="6"/>
      <c r="HD1861" s="257"/>
      <c r="HE1861" s="100"/>
      <c r="HF1861" s="98"/>
      <c r="HH1861" s="105"/>
      <c r="HI1861" s="78"/>
      <c r="HJ1861" s="70"/>
      <c r="HK1861" s="49"/>
      <c r="HL1861" s="49"/>
      <c r="HM1861" s="49"/>
      <c r="HN1861" s="49"/>
      <c r="HO1861" s="49"/>
      <c r="HP1861" s="49"/>
      <c r="HQ1861" s="49"/>
      <c r="HR1861" s="49"/>
      <c r="HS1861" s="49"/>
      <c r="HT1861" s="49"/>
      <c r="HU1861" s="49"/>
      <c r="HV1861" s="49"/>
      <c r="HW1861" s="49"/>
      <c r="HX1861" s="49"/>
      <c r="HY1861" s="49"/>
      <c r="HZ1861" s="49"/>
      <c r="IA1861" s="49"/>
      <c r="IB1861" s="62"/>
      <c r="IC1861" s="62"/>
      <c r="ID1861" s="62"/>
      <c r="IE1861" s="62"/>
      <c r="IF1861" s="62"/>
      <c r="IG1861" s="49"/>
      <c r="IH1861" s="49"/>
      <c r="II1861" s="49"/>
      <c r="IJ1861" s="49"/>
      <c r="IK1861" s="49"/>
      <c r="IL1861" s="49"/>
      <c r="IM1861" s="49"/>
      <c r="IN1861" s="49"/>
      <c r="IO1861" s="49"/>
      <c r="IP1861" s="49"/>
      <c r="IQ1861" s="49"/>
      <c r="IR1861" s="49"/>
      <c r="IS1861" s="49"/>
      <c r="IT1861" s="49"/>
      <c r="IU1861" s="49"/>
      <c r="IV1861" s="49"/>
      <c r="IW1861" s="49"/>
    </row>
    <row r="1862" spans="1:257">
      <c r="A1862"/>
      <c r="FT1862"/>
      <c r="FU1862"/>
      <c r="HA1862" s="49"/>
      <c r="HB1862" s="49"/>
      <c r="HC1862" s="6"/>
      <c r="HD1862" s="257"/>
      <c r="HE1862" s="100"/>
      <c r="HF1862" s="98"/>
      <c r="HH1862" s="105"/>
      <c r="HI1862" s="78"/>
      <c r="HJ1862" s="70"/>
      <c r="HK1862" s="49"/>
      <c r="HL1862" s="49"/>
      <c r="HM1862" s="49"/>
      <c r="HN1862" s="49"/>
      <c r="HO1862" s="49"/>
      <c r="HP1862" s="49"/>
      <c r="HQ1862" s="49"/>
      <c r="HR1862" s="49"/>
      <c r="HS1862" s="49"/>
      <c r="HT1862" s="49"/>
      <c r="HU1862" s="49"/>
      <c r="HV1862" s="62"/>
      <c r="HW1862" s="62"/>
      <c r="HX1862" s="49"/>
      <c r="HY1862" s="49"/>
      <c r="HZ1862" s="49"/>
      <c r="IA1862" s="49"/>
      <c r="IB1862" s="49"/>
      <c r="IC1862" s="49"/>
      <c r="ID1862" s="49"/>
      <c r="IE1862" s="49"/>
      <c r="IF1862" s="49"/>
      <c r="IG1862" s="62"/>
      <c r="IH1862" s="62"/>
      <c r="II1862" s="49"/>
      <c r="IJ1862" s="49"/>
      <c r="IK1862" s="49"/>
      <c r="IL1862" s="62"/>
      <c r="IM1862" s="62"/>
      <c r="IN1862" s="62"/>
      <c r="IO1862" s="62"/>
      <c r="IP1862" s="62"/>
      <c r="IQ1862" s="62"/>
      <c r="IR1862" s="62"/>
      <c r="IS1862" s="62"/>
      <c r="IT1862" s="62"/>
      <c r="IU1862" s="62"/>
      <c r="IV1862" s="62"/>
      <c r="IW1862" s="62"/>
    </row>
    <row r="1863" spans="1:257">
      <c r="A1863"/>
      <c r="FT1863"/>
      <c r="FU1863"/>
      <c r="HA1863" s="49"/>
      <c r="HB1863" s="49"/>
      <c r="HC1863" s="6"/>
      <c r="HD1863" s="257"/>
      <c r="HE1863" s="100"/>
      <c r="HF1863" s="98"/>
      <c r="HH1863" s="105"/>
      <c r="HI1863" s="78"/>
      <c r="HJ1863" s="70"/>
      <c r="HK1863" s="49"/>
      <c r="HL1863" s="49"/>
      <c r="HM1863" s="49"/>
      <c r="HN1863" s="49"/>
      <c r="HO1863" s="49"/>
      <c r="HP1863" s="49"/>
      <c r="HQ1863" s="49"/>
      <c r="HR1863" s="49"/>
      <c r="HS1863" s="49"/>
      <c r="HT1863" s="49"/>
      <c r="HU1863" s="49"/>
      <c r="HV1863" s="62"/>
      <c r="HW1863" s="62"/>
      <c r="HX1863" s="49"/>
      <c r="HY1863" s="49"/>
      <c r="HZ1863" s="49"/>
      <c r="IA1863" s="49"/>
      <c r="IB1863" s="49"/>
      <c r="IC1863" s="49"/>
      <c r="ID1863" s="49"/>
      <c r="IE1863" s="49"/>
      <c r="IF1863" s="49"/>
      <c r="IG1863" s="62"/>
      <c r="IH1863" s="62"/>
      <c r="II1863" s="62"/>
      <c r="IJ1863" s="49"/>
      <c r="IK1863" s="49"/>
      <c r="IL1863" s="49"/>
      <c r="IM1863" s="49"/>
      <c r="IN1863" s="49"/>
      <c r="IO1863" s="49"/>
      <c r="IP1863" s="49"/>
      <c r="IQ1863" s="49"/>
      <c r="IR1863" s="49"/>
      <c r="IS1863" s="49"/>
      <c r="IT1863" s="49"/>
      <c r="IU1863" s="49"/>
      <c r="IV1863" s="49"/>
      <c r="IW1863" s="49"/>
    </row>
    <row r="1864" spans="1:257">
      <c r="A1864"/>
      <c r="FT1864"/>
      <c r="FU1864"/>
      <c r="HA1864" s="62"/>
      <c r="HB1864" s="62"/>
      <c r="HC1864" s="6"/>
      <c r="HD1864" s="257"/>
      <c r="HE1864" s="100"/>
      <c r="HF1864" s="98"/>
      <c r="HH1864" s="105"/>
      <c r="HI1864" s="78"/>
      <c r="HJ1864" s="73"/>
      <c r="HK1864" s="62"/>
      <c r="HL1864" s="62"/>
      <c r="HM1864" s="62"/>
      <c r="HN1864" s="62"/>
      <c r="HO1864" s="62"/>
      <c r="HP1864" s="62"/>
      <c r="HQ1864" s="62"/>
      <c r="HR1864" s="62"/>
      <c r="HS1864" s="62"/>
      <c r="HT1864" s="62"/>
      <c r="HU1864" s="62"/>
      <c r="HV1864" s="49"/>
      <c r="HW1864" s="49"/>
      <c r="HX1864" s="62"/>
      <c r="HY1864" s="62"/>
      <c r="HZ1864" s="62"/>
      <c r="IA1864" s="49"/>
      <c r="IB1864" s="49"/>
      <c r="IC1864" s="49"/>
      <c r="ID1864" s="49"/>
      <c r="IE1864" s="49"/>
      <c r="IF1864" s="49"/>
      <c r="IG1864" s="49"/>
      <c r="IH1864" s="49"/>
      <c r="II1864" s="62"/>
      <c r="IJ1864" s="62"/>
      <c r="IK1864" s="62"/>
      <c r="IL1864" s="62"/>
      <c r="IM1864" s="62"/>
      <c r="IN1864" s="62"/>
      <c r="IO1864" s="62"/>
      <c r="IP1864" s="62"/>
      <c r="IQ1864" s="62"/>
      <c r="IR1864" s="62"/>
      <c r="IS1864" s="62"/>
      <c r="IT1864" s="62"/>
      <c r="IU1864" s="62"/>
      <c r="IV1864" s="62"/>
      <c r="IW1864" s="62"/>
    </row>
    <row r="1865" spans="1:257">
      <c r="A1865"/>
      <c r="FT1865"/>
      <c r="FU1865"/>
      <c r="HA1865" s="62"/>
      <c r="HB1865" s="62"/>
      <c r="HC1865" s="6"/>
      <c r="HD1865" s="255"/>
      <c r="HE1865" s="101"/>
      <c r="HF1865" s="99"/>
      <c r="HH1865" s="106"/>
      <c r="HI1865" s="78"/>
      <c r="HJ1865" s="73"/>
      <c r="HK1865" s="62"/>
      <c r="HL1865" s="62"/>
      <c r="HM1865" s="62"/>
      <c r="HN1865" s="62"/>
      <c r="HO1865" s="62"/>
      <c r="HP1865" s="62"/>
      <c r="HQ1865" s="62"/>
      <c r="HR1865" s="62"/>
      <c r="HS1865" s="62"/>
      <c r="HT1865" s="62"/>
      <c r="HU1865" s="62"/>
      <c r="HV1865" s="49"/>
      <c r="HW1865" s="49"/>
      <c r="HX1865" s="49"/>
      <c r="HY1865" s="49"/>
      <c r="HZ1865" s="49"/>
      <c r="IA1865" s="49"/>
      <c r="IB1865" s="49"/>
      <c r="IC1865" s="49"/>
      <c r="ID1865" s="49"/>
      <c r="IE1865" s="49"/>
      <c r="IF1865" s="49"/>
      <c r="IG1865" s="49"/>
      <c r="IH1865" s="49"/>
      <c r="II1865" s="49"/>
      <c r="IJ1865" s="62"/>
      <c r="IK1865" s="62"/>
      <c r="IL1865" s="62"/>
      <c r="IM1865" s="62"/>
      <c r="IN1865" s="62"/>
      <c r="IO1865" s="62"/>
      <c r="IP1865" s="62"/>
      <c r="IQ1865" s="62"/>
      <c r="IR1865" s="62"/>
      <c r="IS1865" s="62"/>
      <c r="IT1865" s="62"/>
      <c r="IU1865" s="62"/>
      <c r="IV1865" s="62"/>
      <c r="IW1865" s="62"/>
    </row>
    <row r="1866" spans="1:257">
      <c r="A1866"/>
      <c r="FT1866"/>
      <c r="FU1866"/>
      <c r="HA1866" s="49"/>
      <c r="HB1866" s="49"/>
      <c r="HC1866" s="6"/>
      <c r="HD1866" s="257"/>
      <c r="HE1866" s="100"/>
      <c r="HF1866" s="98"/>
      <c r="HH1866" s="105"/>
      <c r="HI1866" s="78"/>
      <c r="HJ1866" s="70"/>
      <c r="HK1866" s="49"/>
      <c r="HL1866" s="49"/>
      <c r="HM1866" s="49"/>
      <c r="HN1866" s="49"/>
      <c r="HO1866" s="49"/>
      <c r="HP1866" s="49"/>
      <c r="HQ1866" s="49"/>
      <c r="HR1866" s="49"/>
      <c r="HS1866" s="49"/>
      <c r="HT1866" s="49"/>
      <c r="HU1866" s="49"/>
      <c r="HV1866" s="49"/>
      <c r="HW1866" s="49"/>
      <c r="HX1866" s="49"/>
      <c r="HY1866" s="49"/>
      <c r="HZ1866" s="49"/>
      <c r="IA1866" s="49"/>
      <c r="IB1866" s="49"/>
      <c r="IC1866" s="49"/>
      <c r="ID1866" s="49"/>
      <c r="IE1866" s="49"/>
      <c r="IF1866" s="49"/>
      <c r="IG1866" s="49"/>
      <c r="IH1866" s="49"/>
      <c r="II1866" s="49"/>
      <c r="IJ1866" s="49"/>
      <c r="IK1866" s="49"/>
      <c r="IL1866" s="49"/>
      <c r="IM1866" s="49"/>
      <c r="IN1866" s="49"/>
      <c r="IO1866" s="49"/>
      <c r="IP1866" s="49"/>
      <c r="IQ1866" s="49"/>
      <c r="IR1866" s="49"/>
      <c r="IS1866" s="49"/>
      <c r="IT1866" s="49"/>
      <c r="IU1866" s="49"/>
      <c r="IV1866" s="49"/>
      <c r="IW1866" s="49"/>
    </row>
    <row r="1867" spans="1:257">
      <c r="A1867"/>
      <c r="FT1867"/>
      <c r="FU1867"/>
      <c r="HA1867" s="49"/>
      <c r="HB1867" s="49"/>
      <c r="HC1867" s="6"/>
      <c r="HD1867" s="257"/>
      <c r="HE1867" s="100"/>
      <c r="HF1867" s="98"/>
      <c r="HH1867" s="105"/>
      <c r="HI1867" s="78"/>
      <c r="HJ1867" s="70"/>
      <c r="HK1867" s="49"/>
      <c r="HL1867" s="49"/>
      <c r="HM1867" s="49"/>
      <c r="HN1867" s="49"/>
      <c r="HO1867" s="49"/>
      <c r="HP1867" s="49"/>
      <c r="HQ1867" s="49"/>
      <c r="HR1867" s="49"/>
      <c r="HS1867" s="49"/>
      <c r="HT1867" s="49"/>
      <c r="HU1867" s="49"/>
      <c r="HV1867" s="49"/>
      <c r="HW1867" s="49"/>
      <c r="HX1867" s="49"/>
      <c r="HY1867" s="49"/>
      <c r="HZ1867" s="49"/>
      <c r="IA1867" s="62"/>
      <c r="IB1867" s="49"/>
      <c r="IC1867" s="49"/>
      <c r="ID1867" s="49"/>
      <c r="IE1867" s="49"/>
      <c r="IF1867" s="49"/>
      <c r="IG1867" s="49"/>
      <c r="IH1867" s="49"/>
      <c r="II1867" s="49"/>
      <c r="IJ1867" s="49"/>
      <c r="IK1867" s="49"/>
      <c r="IL1867" s="49"/>
      <c r="IM1867" s="49"/>
      <c r="IN1867" s="49"/>
      <c r="IO1867" s="49"/>
      <c r="IP1867" s="49"/>
      <c r="IQ1867" s="49"/>
      <c r="IR1867" s="49"/>
      <c r="IS1867" s="49"/>
      <c r="IT1867" s="49"/>
      <c r="IU1867" s="49"/>
      <c r="IV1867" s="49"/>
      <c r="IW1867" s="49"/>
    </row>
    <row r="1868" spans="1:257">
      <c r="A1868"/>
      <c r="FT1868"/>
      <c r="FU1868"/>
      <c r="HA1868" s="49"/>
      <c r="HB1868" s="49"/>
      <c r="HC1868" s="6"/>
      <c r="HD1868" s="257"/>
      <c r="HE1868" s="100"/>
      <c r="HF1868" s="98"/>
      <c r="HH1868" s="105"/>
      <c r="HI1868" s="78"/>
      <c r="HJ1868" s="70"/>
      <c r="HK1868" s="49"/>
      <c r="HL1868" s="49"/>
      <c r="HM1868" s="49"/>
      <c r="HN1868" s="49"/>
      <c r="HO1868" s="49"/>
      <c r="HP1868" s="49"/>
      <c r="HQ1868" s="49"/>
      <c r="HR1868" s="49"/>
      <c r="HS1868" s="49"/>
      <c r="HT1868" s="49"/>
      <c r="HU1868" s="49"/>
      <c r="HV1868" s="62"/>
      <c r="HW1868" s="62"/>
      <c r="HX1868" s="49"/>
      <c r="HY1868" s="49"/>
      <c r="HZ1868" s="49"/>
      <c r="IA1868" s="49"/>
      <c r="IB1868" s="49"/>
      <c r="IC1868" s="49"/>
      <c r="ID1868" s="49"/>
      <c r="IE1868" s="49"/>
      <c r="IF1868" s="49"/>
      <c r="IG1868" s="49"/>
      <c r="IH1868" s="49"/>
      <c r="II1868" s="49"/>
      <c r="IJ1868" s="49"/>
      <c r="IK1868" s="49"/>
      <c r="IL1868" s="49"/>
      <c r="IM1868" s="49"/>
      <c r="IN1868" s="49"/>
      <c r="IO1868" s="49"/>
      <c r="IP1868" s="49"/>
      <c r="IQ1868" s="49"/>
      <c r="IR1868" s="49"/>
      <c r="IS1868" s="49"/>
      <c r="IT1868" s="49"/>
      <c r="IU1868" s="49"/>
      <c r="IV1868" s="49"/>
      <c r="IW1868" s="49"/>
    </row>
    <row r="1869" spans="1:257">
      <c r="A1869"/>
      <c r="FT1869"/>
      <c r="FU1869"/>
      <c r="HA1869" s="49"/>
      <c r="HB1869" s="49"/>
      <c r="HC1869" s="6"/>
      <c r="HD1869" s="257"/>
      <c r="HE1869" s="100"/>
      <c r="HF1869" s="98"/>
      <c r="HH1869" s="105"/>
      <c r="HI1869" s="78"/>
      <c r="HJ1869" s="70"/>
      <c r="HK1869" s="49"/>
      <c r="HL1869" s="49"/>
      <c r="HM1869" s="49"/>
      <c r="HN1869" s="49"/>
      <c r="HO1869" s="49"/>
      <c r="HP1869" s="49"/>
      <c r="HQ1869" s="49"/>
      <c r="HR1869" s="49"/>
      <c r="HS1869" s="49"/>
      <c r="HT1869" s="49"/>
      <c r="HU1869" s="49"/>
      <c r="HV1869" s="62"/>
      <c r="HW1869" s="62"/>
      <c r="HX1869" s="62"/>
      <c r="HY1869" s="62"/>
      <c r="HZ1869" s="62"/>
      <c r="IA1869" s="49"/>
      <c r="IB1869" s="62"/>
      <c r="IC1869" s="62"/>
      <c r="ID1869" s="62"/>
      <c r="IE1869" s="62"/>
      <c r="IF1869" s="62"/>
      <c r="IG1869" s="49"/>
      <c r="IH1869" s="49"/>
      <c r="II1869" s="49"/>
      <c r="IJ1869" s="49"/>
      <c r="IK1869" s="49"/>
      <c r="IL1869" s="49"/>
      <c r="IM1869" s="49"/>
      <c r="IN1869" s="49"/>
      <c r="IO1869" s="49"/>
      <c r="IP1869" s="49"/>
      <c r="IQ1869" s="49"/>
      <c r="IR1869" s="49"/>
      <c r="IS1869" s="49"/>
      <c r="IT1869" s="49"/>
      <c r="IU1869" s="49"/>
      <c r="IV1869" s="49"/>
      <c r="IW1869" s="49"/>
    </row>
    <row r="1870" spans="1:257">
      <c r="A1870"/>
      <c r="FT1870"/>
      <c r="FU1870"/>
      <c r="HA1870" s="49"/>
      <c r="HB1870" s="49"/>
      <c r="HC1870" s="6"/>
      <c r="HD1870" s="257"/>
      <c r="HE1870" s="100"/>
      <c r="HF1870" s="98"/>
      <c r="HH1870" s="105"/>
      <c r="HI1870" s="78"/>
      <c r="HJ1870" s="70"/>
      <c r="HK1870" s="49"/>
      <c r="HL1870" s="49"/>
      <c r="HM1870" s="49"/>
      <c r="HN1870" s="49"/>
      <c r="HO1870" s="49"/>
      <c r="HP1870" s="49"/>
      <c r="HQ1870" s="49"/>
      <c r="HR1870" s="49"/>
      <c r="HS1870" s="49"/>
      <c r="HT1870" s="49"/>
      <c r="HU1870" s="49"/>
      <c r="HV1870" s="49"/>
      <c r="HW1870" s="49"/>
      <c r="HX1870" s="62"/>
      <c r="HY1870" s="62"/>
      <c r="HZ1870" s="62"/>
      <c r="IA1870" s="49"/>
      <c r="IB1870" s="49"/>
      <c r="IC1870" s="49"/>
      <c r="ID1870" s="49"/>
      <c r="IE1870" s="49"/>
      <c r="IF1870" s="49"/>
      <c r="IG1870" s="49"/>
      <c r="IH1870" s="49"/>
      <c r="II1870" s="49"/>
      <c r="IJ1870" s="49"/>
      <c r="IK1870" s="49"/>
      <c r="IL1870" s="49"/>
      <c r="IM1870" s="49"/>
      <c r="IN1870" s="49"/>
      <c r="IO1870" s="49"/>
      <c r="IP1870" s="49"/>
      <c r="IQ1870" s="49"/>
      <c r="IR1870" s="49"/>
      <c r="IS1870" s="49"/>
      <c r="IT1870" s="49"/>
      <c r="IU1870" s="49"/>
      <c r="IV1870" s="49"/>
      <c r="IW1870" s="49"/>
    </row>
    <row r="1871" spans="1:257">
      <c r="A1871"/>
      <c r="FT1871"/>
      <c r="FU1871"/>
      <c r="HA1871" s="49"/>
      <c r="HB1871" s="49"/>
      <c r="HC1871" s="6"/>
      <c r="HD1871" s="257"/>
      <c r="HE1871" s="100"/>
      <c r="HF1871" s="98"/>
      <c r="HH1871" s="105"/>
      <c r="HI1871" s="78"/>
      <c r="HJ1871" s="70"/>
      <c r="HK1871" s="49"/>
      <c r="HL1871" s="49"/>
      <c r="HM1871" s="49"/>
      <c r="HN1871" s="49"/>
      <c r="HO1871" s="49"/>
      <c r="HP1871" s="49"/>
      <c r="HQ1871" s="49"/>
      <c r="HR1871" s="49"/>
      <c r="HS1871" s="49"/>
      <c r="HT1871" s="49"/>
      <c r="HU1871" s="49"/>
      <c r="HV1871" s="49"/>
      <c r="HW1871" s="49"/>
      <c r="HX1871" s="49"/>
      <c r="HY1871" s="49"/>
      <c r="HZ1871" s="49"/>
      <c r="IA1871" s="49"/>
      <c r="IB1871" s="49"/>
      <c r="IC1871" s="49"/>
      <c r="ID1871" s="49"/>
      <c r="IE1871" s="49"/>
      <c r="IF1871" s="49"/>
      <c r="IG1871" s="62"/>
      <c r="IH1871" s="62"/>
      <c r="II1871" s="49"/>
      <c r="IJ1871" s="49"/>
      <c r="IK1871" s="49"/>
      <c r="IL1871" s="49"/>
      <c r="IM1871" s="49"/>
      <c r="IN1871" s="49"/>
      <c r="IO1871" s="49"/>
      <c r="IP1871" s="49"/>
      <c r="IQ1871" s="49"/>
      <c r="IR1871" s="49"/>
      <c r="IS1871" s="49"/>
      <c r="IT1871" s="49"/>
      <c r="IU1871" s="49"/>
      <c r="IV1871" s="49"/>
      <c r="IW1871" s="49"/>
    </row>
    <row r="1872" spans="1:257">
      <c r="A1872"/>
      <c r="FT1872"/>
      <c r="FU1872"/>
      <c r="HA1872" s="62"/>
      <c r="HB1872" s="62"/>
      <c r="HC1872" s="6"/>
      <c r="HD1872" s="257"/>
      <c r="HE1872" s="100"/>
      <c r="HF1872" s="98"/>
      <c r="HH1872" s="105"/>
      <c r="HI1872" s="78"/>
      <c r="HJ1872" s="73"/>
      <c r="HK1872" s="62"/>
      <c r="HL1872" s="62"/>
      <c r="HM1872" s="62"/>
      <c r="HN1872" s="62"/>
      <c r="HO1872" s="62"/>
      <c r="HP1872" s="62"/>
      <c r="HQ1872" s="62"/>
      <c r="HR1872" s="62"/>
      <c r="HS1872" s="62"/>
      <c r="HT1872" s="62"/>
      <c r="HU1872" s="62"/>
      <c r="HV1872" s="49"/>
      <c r="HW1872" s="49"/>
      <c r="HX1872" s="49"/>
      <c r="HY1872" s="49"/>
      <c r="HZ1872" s="49"/>
      <c r="IA1872" s="62"/>
      <c r="IB1872" s="49"/>
      <c r="IC1872" s="49"/>
      <c r="ID1872" s="49"/>
      <c r="IE1872" s="49"/>
      <c r="IF1872" s="49"/>
      <c r="IG1872" s="49"/>
      <c r="IH1872" s="49"/>
      <c r="II1872" s="49"/>
      <c r="IJ1872" s="49"/>
      <c r="IK1872" s="49"/>
      <c r="IL1872" s="49"/>
      <c r="IM1872" s="49"/>
      <c r="IN1872" s="49"/>
      <c r="IO1872" s="49"/>
      <c r="IP1872" s="49"/>
      <c r="IQ1872" s="49"/>
      <c r="IR1872" s="49"/>
      <c r="IS1872" s="49"/>
      <c r="IT1872" s="49"/>
      <c r="IU1872" s="49"/>
      <c r="IV1872" s="49"/>
      <c r="IW1872" s="49"/>
    </row>
    <row r="1873" spans="1:257">
      <c r="A1873"/>
      <c r="FT1873"/>
      <c r="FU1873"/>
      <c r="HA1873" s="62"/>
      <c r="HB1873" s="62"/>
      <c r="HC1873" s="6"/>
      <c r="HD1873" s="257"/>
      <c r="HE1873" s="100"/>
      <c r="HF1873" s="98"/>
      <c r="HH1873" s="105"/>
      <c r="HI1873" s="78"/>
      <c r="HJ1873" s="73"/>
      <c r="HK1873" s="62"/>
      <c r="HL1873" s="62"/>
      <c r="HM1873" s="62"/>
      <c r="HN1873" s="62"/>
      <c r="HO1873" s="62"/>
      <c r="HP1873" s="62"/>
      <c r="HQ1873" s="62"/>
      <c r="HR1873" s="62"/>
      <c r="HS1873" s="62"/>
      <c r="HT1873" s="62"/>
      <c r="HU1873" s="62"/>
      <c r="HV1873" s="49"/>
      <c r="HW1873" s="49"/>
      <c r="HX1873" s="49"/>
      <c r="HY1873" s="49"/>
      <c r="HZ1873" s="49"/>
      <c r="IA1873" s="62"/>
      <c r="IB1873" s="49"/>
      <c r="IC1873" s="49"/>
      <c r="ID1873" s="49"/>
      <c r="IE1873" s="49"/>
      <c r="IF1873" s="49"/>
      <c r="IG1873" s="49"/>
      <c r="IH1873" s="49"/>
      <c r="II1873" s="62"/>
      <c r="IJ1873" s="49"/>
      <c r="IK1873" s="49"/>
      <c r="IL1873" s="49"/>
      <c r="IM1873" s="49"/>
      <c r="IN1873" s="49"/>
      <c r="IO1873" s="49"/>
      <c r="IP1873" s="49"/>
      <c r="IQ1873" s="49"/>
      <c r="IR1873" s="49"/>
      <c r="IS1873" s="49"/>
      <c r="IT1873" s="49"/>
      <c r="IU1873" s="49"/>
      <c r="IV1873" s="49"/>
      <c r="IW1873" s="49"/>
    </row>
    <row r="1874" spans="1:257">
      <c r="A1874"/>
      <c r="FT1874"/>
      <c r="FU1874"/>
      <c r="HA1874" s="62"/>
      <c r="HB1874" s="62"/>
      <c r="HC1874" s="6"/>
      <c r="HD1874" s="257"/>
      <c r="HE1874" s="100"/>
      <c r="HF1874" s="98"/>
      <c r="HH1874" s="105"/>
      <c r="HI1874" s="78"/>
      <c r="HJ1874" s="73"/>
      <c r="HK1874" s="62"/>
      <c r="HL1874" s="62"/>
      <c r="HM1874" s="62"/>
      <c r="HN1874" s="62"/>
      <c r="HO1874" s="62"/>
      <c r="HP1874" s="62"/>
      <c r="HQ1874" s="62"/>
      <c r="HR1874" s="62"/>
      <c r="HS1874" s="62"/>
      <c r="HT1874" s="62"/>
      <c r="HU1874" s="62"/>
      <c r="HV1874" s="49"/>
      <c r="HW1874" s="49"/>
      <c r="HX1874" s="49"/>
      <c r="HY1874" s="49"/>
      <c r="HZ1874" s="49"/>
      <c r="IA1874" s="49"/>
      <c r="IB1874" s="62"/>
      <c r="IC1874" s="62"/>
      <c r="ID1874" s="62"/>
      <c r="IE1874" s="62"/>
      <c r="IF1874" s="62"/>
      <c r="IG1874" s="49"/>
      <c r="IH1874" s="49"/>
      <c r="II1874" s="49"/>
      <c r="IJ1874" s="62"/>
      <c r="IK1874" s="62"/>
      <c r="IL1874" s="49"/>
      <c r="IM1874" s="49"/>
      <c r="IN1874" s="49"/>
      <c r="IO1874" s="49"/>
      <c r="IP1874" s="49"/>
      <c r="IQ1874" s="49"/>
      <c r="IR1874" s="49"/>
      <c r="IS1874" s="49"/>
      <c r="IT1874" s="49"/>
      <c r="IU1874" s="49"/>
      <c r="IV1874" s="49"/>
      <c r="IW1874" s="49"/>
    </row>
    <row r="1875" spans="1:257">
      <c r="A1875"/>
      <c r="FT1875"/>
      <c r="FU1875"/>
      <c r="HA1875" s="49"/>
      <c r="HB1875" s="49"/>
      <c r="HC1875" s="6"/>
      <c r="HD1875" s="257"/>
      <c r="HE1875" s="100"/>
      <c r="HF1875" s="98"/>
      <c r="HH1875" s="105"/>
      <c r="HI1875" s="78"/>
      <c r="HJ1875" s="70"/>
      <c r="HK1875" s="49"/>
      <c r="HL1875" s="49"/>
      <c r="HM1875" s="49"/>
      <c r="HN1875" s="49"/>
      <c r="HO1875" s="49"/>
      <c r="HP1875" s="49"/>
      <c r="HQ1875" s="49"/>
      <c r="HR1875" s="49"/>
      <c r="HS1875" s="49"/>
      <c r="HT1875" s="49"/>
      <c r="HU1875" s="49"/>
      <c r="HV1875" s="49"/>
      <c r="HW1875" s="49"/>
      <c r="HX1875" s="49"/>
      <c r="HY1875" s="49"/>
      <c r="HZ1875" s="49"/>
      <c r="IA1875" s="49"/>
      <c r="IB1875" s="62"/>
      <c r="IC1875" s="62"/>
      <c r="ID1875" s="62"/>
      <c r="IE1875" s="62"/>
      <c r="IF1875" s="62"/>
      <c r="IG1875" s="49"/>
      <c r="IH1875" s="49"/>
      <c r="II1875" s="49"/>
      <c r="IJ1875" s="49"/>
      <c r="IK1875" s="49"/>
      <c r="IL1875" s="49"/>
      <c r="IM1875" s="49"/>
      <c r="IN1875" s="49"/>
      <c r="IO1875" s="49"/>
      <c r="IP1875" s="49"/>
      <c r="IQ1875" s="49"/>
      <c r="IR1875" s="49"/>
      <c r="IS1875" s="49"/>
      <c r="IT1875" s="49"/>
      <c r="IU1875" s="49"/>
      <c r="IV1875" s="49"/>
      <c r="IW1875" s="49"/>
    </row>
    <row r="1876" spans="1:257">
      <c r="A1876"/>
      <c r="FT1876"/>
      <c r="FU1876"/>
      <c r="HA1876" s="49"/>
      <c r="HB1876" s="49"/>
      <c r="HC1876" s="6"/>
      <c r="HD1876" s="257"/>
      <c r="HE1876" s="100"/>
      <c r="HF1876" s="98"/>
      <c r="HH1876" s="105"/>
      <c r="HI1876" s="78"/>
      <c r="HJ1876" s="70"/>
      <c r="HK1876" s="49"/>
      <c r="HL1876" s="49"/>
      <c r="HM1876" s="49"/>
      <c r="HN1876" s="49"/>
      <c r="HO1876" s="49"/>
      <c r="HP1876" s="49"/>
      <c r="HQ1876" s="49"/>
      <c r="HR1876" s="49"/>
      <c r="HS1876" s="49"/>
      <c r="HT1876" s="49"/>
      <c r="HU1876" s="49"/>
      <c r="HV1876" s="49"/>
      <c r="HW1876" s="49"/>
      <c r="HX1876" s="49"/>
      <c r="HY1876" s="49"/>
      <c r="HZ1876" s="49"/>
      <c r="IA1876" s="49"/>
      <c r="IB1876" s="49"/>
      <c r="IC1876" s="49"/>
      <c r="ID1876" s="49"/>
      <c r="IE1876" s="49"/>
      <c r="IF1876" s="49"/>
      <c r="IG1876" s="62"/>
      <c r="IH1876" s="62"/>
      <c r="II1876" s="49"/>
      <c r="IJ1876" s="49"/>
      <c r="IK1876" s="49"/>
      <c r="IL1876" s="62"/>
      <c r="IM1876" s="62"/>
      <c r="IN1876" s="62"/>
      <c r="IO1876" s="62"/>
      <c r="IP1876" s="62"/>
      <c r="IQ1876" s="62"/>
      <c r="IR1876" s="62"/>
      <c r="IS1876" s="62"/>
      <c r="IT1876" s="62"/>
      <c r="IU1876" s="62"/>
      <c r="IV1876" s="62"/>
      <c r="IW1876" s="62"/>
    </row>
    <row r="1877" spans="1:257">
      <c r="A1877"/>
      <c r="FT1877"/>
      <c r="FU1877"/>
      <c r="HA1877" s="49"/>
      <c r="HB1877" s="49"/>
      <c r="HC1877" s="6"/>
      <c r="HD1877" s="257"/>
      <c r="HE1877" s="100"/>
      <c r="HF1877" s="98"/>
      <c r="HH1877" s="105"/>
      <c r="HI1877" s="78"/>
      <c r="HJ1877" s="70"/>
      <c r="HK1877" s="49"/>
      <c r="HL1877" s="49"/>
      <c r="HM1877" s="49"/>
      <c r="HN1877" s="49"/>
      <c r="HO1877" s="49"/>
      <c r="HP1877" s="49"/>
      <c r="HQ1877" s="49"/>
      <c r="HR1877" s="49"/>
      <c r="HS1877" s="49"/>
      <c r="HT1877" s="49"/>
      <c r="HU1877" s="49"/>
      <c r="HV1877" s="62"/>
      <c r="HW1877" s="62"/>
      <c r="HX1877" s="49"/>
      <c r="HY1877" s="49"/>
      <c r="HZ1877" s="49"/>
      <c r="IA1877" s="49"/>
      <c r="IB1877" s="49"/>
      <c r="IC1877" s="49"/>
      <c r="ID1877" s="49"/>
      <c r="IE1877" s="49"/>
      <c r="IF1877" s="49"/>
      <c r="IG1877" s="62"/>
      <c r="IH1877" s="62"/>
      <c r="II1877" s="62"/>
      <c r="IJ1877" s="49"/>
      <c r="IK1877" s="49"/>
      <c r="IL1877" s="49"/>
      <c r="IM1877" s="49"/>
      <c r="IN1877" s="49"/>
      <c r="IO1877" s="49"/>
      <c r="IP1877" s="49"/>
      <c r="IQ1877" s="49"/>
      <c r="IR1877" s="49"/>
      <c r="IS1877" s="49"/>
      <c r="IT1877" s="49"/>
      <c r="IU1877" s="49"/>
      <c r="IV1877" s="49"/>
      <c r="IW1877" s="49"/>
    </row>
    <row r="1878" spans="1:257">
      <c r="A1878"/>
      <c r="FT1878"/>
      <c r="FU1878"/>
      <c r="HA1878" s="62"/>
      <c r="HB1878" s="62"/>
      <c r="HC1878" s="6"/>
      <c r="HD1878" s="257"/>
      <c r="HE1878" s="100"/>
      <c r="HF1878" s="98"/>
      <c r="HH1878" s="105"/>
      <c r="HI1878" s="78"/>
      <c r="HJ1878" s="73"/>
      <c r="HK1878" s="62"/>
      <c r="HL1878" s="62"/>
      <c r="HM1878" s="62"/>
      <c r="HN1878" s="62"/>
      <c r="HO1878" s="62"/>
      <c r="HP1878" s="62"/>
      <c r="HQ1878" s="62"/>
      <c r="HR1878" s="62"/>
      <c r="HS1878" s="62"/>
      <c r="HT1878" s="62"/>
      <c r="HU1878" s="62"/>
      <c r="HV1878" s="49"/>
      <c r="HW1878" s="49"/>
      <c r="HX1878" s="62"/>
      <c r="HY1878" s="62"/>
      <c r="HZ1878" s="62"/>
      <c r="IA1878" s="49"/>
      <c r="IB1878" s="49"/>
      <c r="IC1878" s="49"/>
      <c r="ID1878" s="49"/>
      <c r="IE1878" s="49"/>
      <c r="IF1878" s="49"/>
      <c r="IG1878" s="49"/>
      <c r="IH1878" s="49"/>
      <c r="II1878" s="62"/>
      <c r="IJ1878" s="62"/>
      <c r="IK1878" s="62"/>
      <c r="IL1878" s="62"/>
      <c r="IM1878" s="62"/>
      <c r="IN1878" s="62"/>
      <c r="IO1878" s="62"/>
      <c r="IP1878" s="62"/>
      <c r="IQ1878" s="62"/>
      <c r="IR1878" s="62"/>
      <c r="IS1878" s="62"/>
      <c r="IT1878" s="62"/>
      <c r="IU1878" s="62"/>
      <c r="IV1878" s="62"/>
      <c r="IW1878" s="62"/>
    </row>
    <row r="1879" spans="1:257">
      <c r="A1879"/>
      <c r="FT1879"/>
      <c r="FU1879"/>
      <c r="HA1879" s="62"/>
      <c r="HB1879" s="62"/>
      <c r="HC1879" s="6"/>
      <c r="HD1879" s="255"/>
      <c r="HE1879" s="101"/>
      <c r="HF1879" s="99"/>
      <c r="HH1879" s="106"/>
      <c r="HI1879" s="78"/>
      <c r="HJ1879" s="73"/>
      <c r="HK1879" s="62"/>
      <c r="HL1879" s="62"/>
      <c r="HM1879" s="62"/>
      <c r="HN1879" s="62"/>
      <c r="HO1879" s="62"/>
      <c r="HP1879" s="62"/>
      <c r="HQ1879" s="62"/>
      <c r="HR1879" s="62"/>
      <c r="HS1879" s="62"/>
      <c r="HT1879" s="62"/>
      <c r="HU1879" s="62"/>
      <c r="HV1879" s="49"/>
      <c r="HW1879" s="49"/>
      <c r="HX1879" s="49"/>
      <c r="HY1879" s="49"/>
      <c r="HZ1879" s="49"/>
      <c r="IA1879" s="49"/>
      <c r="IB1879" s="49"/>
      <c r="IC1879" s="49"/>
      <c r="ID1879" s="49"/>
      <c r="IE1879" s="49"/>
      <c r="IF1879" s="49"/>
      <c r="IG1879" s="49"/>
      <c r="IH1879" s="49"/>
      <c r="II1879" s="49"/>
      <c r="IJ1879" s="62"/>
      <c r="IK1879" s="62"/>
      <c r="IL1879" s="62"/>
      <c r="IM1879" s="62"/>
      <c r="IN1879" s="62"/>
      <c r="IO1879" s="62"/>
      <c r="IP1879" s="62"/>
      <c r="IQ1879" s="62"/>
      <c r="IR1879" s="62"/>
      <c r="IS1879" s="62"/>
      <c r="IT1879" s="62"/>
      <c r="IU1879" s="62"/>
      <c r="IV1879" s="62"/>
      <c r="IW1879" s="62"/>
    </row>
    <row r="1880" spans="1:257">
      <c r="A1880"/>
      <c r="FT1880"/>
      <c r="FU1880"/>
      <c r="HA1880" s="49"/>
      <c r="HB1880" s="49"/>
      <c r="HC1880" s="6"/>
      <c r="HD1880" s="257"/>
      <c r="HE1880" s="100"/>
      <c r="HF1880" s="98"/>
      <c r="HH1880" s="105"/>
      <c r="HI1880" s="78"/>
      <c r="HJ1880" s="70"/>
      <c r="HK1880" s="49"/>
      <c r="HL1880" s="49"/>
      <c r="HM1880" s="49"/>
      <c r="HN1880" s="49"/>
      <c r="HO1880" s="49"/>
      <c r="HP1880" s="49"/>
      <c r="HQ1880" s="49"/>
      <c r="HR1880" s="49"/>
      <c r="HS1880" s="49"/>
      <c r="HT1880" s="49"/>
      <c r="HU1880" s="49"/>
      <c r="HV1880" s="49"/>
      <c r="HW1880" s="49"/>
      <c r="HX1880" s="49"/>
      <c r="HY1880" s="49"/>
      <c r="HZ1880" s="49"/>
      <c r="IA1880" s="49"/>
      <c r="IB1880" s="49"/>
      <c r="IC1880" s="49"/>
      <c r="ID1880" s="49"/>
      <c r="IE1880" s="49"/>
      <c r="IF1880" s="49"/>
      <c r="IG1880" s="49"/>
      <c r="IH1880" s="49"/>
      <c r="II1880" s="49"/>
      <c r="IJ1880" s="49"/>
      <c r="IK1880" s="49"/>
      <c r="IL1880" s="49"/>
      <c r="IM1880" s="49"/>
      <c r="IN1880" s="49"/>
      <c r="IO1880" s="49"/>
      <c r="IP1880" s="49"/>
      <c r="IQ1880" s="49"/>
      <c r="IR1880" s="49"/>
      <c r="IS1880" s="49"/>
      <c r="IT1880" s="49"/>
      <c r="IU1880" s="49"/>
      <c r="IV1880" s="49"/>
      <c r="IW1880" s="49"/>
    </row>
    <row r="1881" spans="1:257">
      <c r="A1881"/>
      <c r="FT1881"/>
      <c r="FU1881"/>
      <c r="HA1881" s="49"/>
      <c r="HB1881" s="49"/>
      <c r="HC1881" s="6"/>
      <c r="HD1881" s="257"/>
      <c r="HE1881" s="100"/>
      <c r="HF1881" s="98"/>
      <c r="HH1881" s="105"/>
      <c r="HI1881" s="78"/>
      <c r="HJ1881" s="70"/>
      <c r="HK1881" s="49"/>
      <c r="HL1881" s="49"/>
      <c r="HM1881" s="49"/>
      <c r="HN1881" s="49"/>
      <c r="HO1881" s="49"/>
      <c r="HP1881" s="49"/>
      <c r="HQ1881" s="49"/>
      <c r="HR1881" s="49"/>
      <c r="HS1881" s="49"/>
      <c r="HT1881" s="49"/>
      <c r="HU1881" s="49"/>
      <c r="HV1881" s="49"/>
      <c r="HW1881" s="49"/>
      <c r="HX1881" s="49"/>
      <c r="HY1881" s="49"/>
      <c r="HZ1881" s="49"/>
      <c r="IA1881" s="62"/>
      <c r="IB1881" s="49"/>
      <c r="IC1881" s="49"/>
      <c r="ID1881" s="49"/>
      <c r="IE1881" s="49"/>
      <c r="IF1881" s="49"/>
      <c r="IG1881" s="49"/>
      <c r="IH1881" s="49"/>
      <c r="II1881" s="49"/>
      <c r="IJ1881" s="49"/>
      <c r="IK1881" s="49"/>
      <c r="IL1881" s="49"/>
      <c r="IM1881" s="49"/>
      <c r="IN1881" s="49"/>
      <c r="IO1881" s="49"/>
      <c r="IP1881" s="49"/>
      <c r="IQ1881" s="49"/>
      <c r="IR1881" s="49"/>
      <c r="IS1881" s="49"/>
      <c r="IT1881" s="49"/>
      <c r="IU1881" s="49"/>
      <c r="IV1881" s="49"/>
      <c r="IW1881" s="49"/>
    </row>
    <row r="1882" spans="1:257">
      <c r="A1882"/>
      <c r="FT1882"/>
      <c r="FU1882"/>
      <c r="HA1882" s="49"/>
      <c r="HB1882" s="49"/>
      <c r="HC1882" s="6"/>
      <c r="HD1882" s="257"/>
      <c r="HE1882" s="100"/>
      <c r="HF1882" s="98"/>
      <c r="HH1882" s="105"/>
      <c r="HI1882" s="78"/>
      <c r="HJ1882" s="70"/>
      <c r="HK1882" s="49"/>
      <c r="HL1882" s="49"/>
      <c r="HM1882" s="49"/>
      <c r="HN1882" s="49"/>
      <c r="HO1882" s="49"/>
      <c r="HP1882" s="49"/>
      <c r="HQ1882" s="49"/>
      <c r="HR1882" s="49"/>
      <c r="HS1882" s="49"/>
      <c r="HT1882" s="49"/>
      <c r="HU1882" s="49"/>
      <c r="HV1882" s="62"/>
      <c r="HW1882" s="62"/>
      <c r="HX1882" s="49"/>
      <c r="HY1882" s="49"/>
      <c r="HZ1882" s="49"/>
      <c r="IA1882" s="49"/>
      <c r="IB1882" s="49"/>
      <c r="IC1882" s="49"/>
      <c r="ID1882" s="49"/>
      <c r="IE1882" s="49"/>
      <c r="IF1882" s="49"/>
      <c r="IG1882" s="49"/>
      <c r="IH1882" s="49"/>
      <c r="II1882" s="49"/>
      <c r="IJ1882" s="49"/>
      <c r="IK1882" s="49"/>
      <c r="IL1882" s="49"/>
      <c r="IM1882" s="49"/>
      <c r="IN1882" s="49"/>
      <c r="IO1882" s="49"/>
      <c r="IP1882" s="49"/>
      <c r="IQ1882" s="49"/>
      <c r="IR1882" s="49"/>
      <c r="IS1882" s="49"/>
      <c r="IT1882" s="49"/>
      <c r="IU1882" s="49"/>
      <c r="IV1882" s="49"/>
      <c r="IW1882" s="49"/>
    </row>
    <row r="1883" spans="1:257">
      <c r="A1883"/>
      <c r="FT1883"/>
      <c r="FU1883"/>
      <c r="HA1883" s="49"/>
      <c r="HB1883" s="49"/>
      <c r="HC1883" s="6"/>
      <c r="HD1883" s="257"/>
      <c r="HE1883" s="100"/>
      <c r="HF1883" s="98"/>
      <c r="HH1883" s="105"/>
      <c r="HI1883" s="78"/>
      <c r="HJ1883" s="70"/>
      <c r="HK1883" s="49"/>
      <c r="HL1883" s="49"/>
      <c r="HM1883" s="49"/>
      <c r="HN1883" s="49"/>
      <c r="HO1883" s="49"/>
      <c r="HP1883" s="49"/>
      <c r="HQ1883" s="49"/>
      <c r="HR1883" s="49"/>
      <c r="HS1883" s="49"/>
      <c r="HT1883" s="49"/>
      <c r="HU1883" s="49"/>
      <c r="HV1883" s="62"/>
      <c r="HW1883" s="62"/>
      <c r="HX1883" s="62"/>
      <c r="HY1883" s="62"/>
      <c r="HZ1883" s="62"/>
      <c r="IA1883" s="49"/>
      <c r="IB1883" s="62"/>
      <c r="IC1883" s="62"/>
      <c r="ID1883" s="62"/>
      <c r="IE1883" s="62"/>
      <c r="IF1883" s="62"/>
      <c r="IG1883" s="49"/>
      <c r="IH1883" s="49"/>
      <c r="II1883" s="49"/>
      <c r="IJ1883" s="49"/>
      <c r="IK1883" s="49"/>
      <c r="IL1883" s="49"/>
      <c r="IM1883" s="49"/>
      <c r="IN1883" s="49"/>
      <c r="IO1883" s="49"/>
      <c r="IP1883" s="49"/>
      <c r="IQ1883" s="49"/>
      <c r="IR1883" s="49"/>
      <c r="IS1883" s="49"/>
      <c r="IT1883" s="49"/>
      <c r="IU1883" s="49"/>
      <c r="IV1883" s="49"/>
      <c r="IW1883" s="49"/>
    </row>
    <row r="1884" spans="1:257">
      <c r="A1884"/>
      <c r="FT1884"/>
      <c r="FU1884"/>
      <c r="HA1884" s="49"/>
      <c r="HB1884" s="49"/>
      <c r="HC1884" s="6"/>
      <c r="HD1884" s="257"/>
      <c r="HE1884" s="100"/>
      <c r="HF1884" s="98"/>
      <c r="HH1884" s="105"/>
      <c r="HI1884" s="78"/>
      <c r="HJ1884" s="70"/>
      <c r="HK1884" s="49"/>
      <c r="HL1884" s="49"/>
      <c r="HM1884" s="49"/>
      <c r="HN1884" s="49"/>
      <c r="HO1884" s="49"/>
      <c r="HP1884" s="49"/>
      <c r="HQ1884" s="49"/>
      <c r="HR1884" s="49"/>
      <c r="HS1884" s="49"/>
      <c r="HT1884" s="49"/>
      <c r="HU1884" s="49"/>
      <c r="HV1884" s="49"/>
      <c r="HW1884" s="49"/>
      <c r="HX1884" s="62"/>
      <c r="HY1884" s="62"/>
      <c r="HZ1884" s="62"/>
      <c r="IA1884" s="49"/>
      <c r="IB1884" s="49"/>
      <c r="IC1884" s="49"/>
      <c r="ID1884" s="49"/>
      <c r="IE1884" s="49"/>
      <c r="IF1884" s="49"/>
      <c r="IG1884" s="49"/>
      <c r="IH1884" s="49"/>
      <c r="II1884" s="49"/>
      <c r="IJ1884" s="49"/>
      <c r="IK1884" s="49"/>
      <c r="IL1884" s="49"/>
      <c r="IM1884" s="49"/>
      <c r="IN1884" s="49"/>
      <c r="IO1884" s="49"/>
      <c r="IP1884" s="49"/>
      <c r="IQ1884" s="49"/>
      <c r="IR1884" s="49"/>
      <c r="IS1884" s="49"/>
      <c r="IT1884" s="49"/>
      <c r="IU1884" s="49"/>
      <c r="IV1884" s="49"/>
      <c r="IW1884" s="49"/>
    </row>
    <row r="1885" spans="1:257">
      <c r="A1885"/>
      <c r="FT1885"/>
      <c r="FU1885"/>
      <c r="HA1885" s="49"/>
      <c r="HB1885" s="49"/>
      <c r="HC1885" s="6"/>
      <c r="HD1885" s="257"/>
      <c r="HE1885" s="100"/>
      <c r="HF1885" s="98"/>
      <c r="HH1885" s="105"/>
      <c r="HI1885" s="78"/>
      <c r="HJ1885" s="70"/>
      <c r="HK1885" s="49"/>
      <c r="HL1885" s="49"/>
      <c r="HM1885" s="49"/>
      <c r="HN1885" s="49"/>
      <c r="HO1885" s="49"/>
      <c r="HP1885" s="49"/>
      <c r="HQ1885" s="49"/>
      <c r="HR1885" s="49"/>
      <c r="HS1885" s="49"/>
      <c r="HT1885" s="49"/>
      <c r="HU1885" s="49"/>
      <c r="HV1885" s="49"/>
      <c r="HW1885" s="49"/>
      <c r="HX1885" s="49"/>
      <c r="HY1885" s="49"/>
      <c r="HZ1885" s="49"/>
      <c r="IA1885" s="49"/>
      <c r="IB1885" s="49"/>
      <c r="IC1885" s="49"/>
      <c r="ID1885" s="49"/>
      <c r="IE1885" s="49"/>
      <c r="IF1885" s="49"/>
      <c r="IG1885" s="62"/>
      <c r="IH1885" s="62"/>
      <c r="II1885" s="49"/>
      <c r="IJ1885" s="49"/>
      <c r="IK1885" s="49"/>
      <c r="IL1885" s="49"/>
      <c r="IM1885" s="49"/>
      <c r="IN1885" s="49"/>
      <c r="IO1885" s="49"/>
      <c r="IP1885" s="49"/>
      <c r="IQ1885" s="49"/>
      <c r="IR1885" s="49"/>
      <c r="IS1885" s="49"/>
      <c r="IT1885" s="49"/>
      <c r="IU1885" s="49"/>
      <c r="IV1885" s="49"/>
      <c r="IW1885" s="49"/>
    </row>
    <row r="1886" spans="1:257">
      <c r="A1886"/>
      <c r="FT1886"/>
      <c r="FU1886"/>
      <c r="HA1886" s="62"/>
      <c r="HB1886" s="62"/>
      <c r="HC1886" s="6"/>
      <c r="HD1886" s="257"/>
      <c r="HE1886" s="100"/>
      <c r="HF1886" s="98"/>
      <c r="HH1886" s="105"/>
      <c r="HI1886" s="78"/>
      <c r="HJ1886" s="73"/>
      <c r="HK1886" s="62"/>
      <c r="HL1886" s="62"/>
      <c r="HM1886" s="62"/>
      <c r="HN1886" s="62"/>
      <c r="HO1886" s="62"/>
      <c r="HP1886" s="62"/>
      <c r="HQ1886" s="62"/>
      <c r="HR1886" s="62"/>
      <c r="HS1886" s="62"/>
      <c r="HT1886" s="62"/>
      <c r="HU1886" s="62"/>
      <c r="HV1886" s="49"/>
      <c r="HW1886" s="49"/>
      <c r="HX1886" s="49"/>
      <c r="HY1886" s="49"/>
      <c r="HZ1886" s="49"/>
      <c r="IA1886" s="62"/>
      <c r="IB1886" s="49"/>
      <c r="IC1886" s="49"/>
      <c r="ID1886" s="49"/>
      <c r="IE1886" s="49"/>
      <c r="IF1886" s="49"/>
      <c r="IG1886" s="49"/>
      <c r="IH1886" s="49"/>
      <c r="II1886" s="49"/>
      <c r="IJ1886" s="49"/>
      <c r="IK1886" s="49"/>
      <c r="IL1886" s="49"/>
      <c r="IM1886" s="49"/>
      <c r="IN1886" s="49"/>
      <c r="IO1886" s="49"/>
      <c r="IP1886" s="49"/>
      <c r="IQ1886" s="49"/>
      <c r="IR1886" s="49"/>
      <c r="IS1886" s="49"/>
      <c r="IT1886" s="49"/>
      <c r="IU1886" s="49"/>
      <c r="IV1886" s="49"/>
      <c r="IW1886" s="49"/>
    </row>
    <row r="1887" spans="1:257">
      <c r="A1887"/>
      <c r="FT1887"/>
      <c r="FU1887"/>
      <c r="HA1887" s="62"/>
      <c r="HB1887" s="62"/>
      <c r="HC1887" s="6"/>
      <c r="HD1887" s="257"/>
      <c r="HE1887" s="100"/>
      <c r="HF1887" s="98"/>
      <c r="HH1887" s="105"/>
      <c r="HI1887" s="78"/>
      <c r="HJ1887" s="73"/>
      <c r="HK1887" s="62"/>
      <c r="HL1887" s="62"/>
      <c r="HM1887" s="62"/>
      <c r="HN1887" s="62"/>
      <c r="HO1887" s="62"/>
      <c r="HP1887" s="62"/>
      <c r="HQ1887" s="62"/>
      <c r="HR1887" s="62"/>
      <c r="HS1887" s="62"/>
      <c r="HT1887" s="62"/>
      <c r="HU1887" s="62"/>
      <c r="HV1887" s="49"/>
      <c r="HW1887" s="49"/>
      <c r="HX1887" s="49"/>
      <c r="HY1887" s="49"/>
      <c r="HZ1887" s="49"/>
      <c r="IA1887" s="62"/>
      <c r="IB1887" s="49"/>
      <c r="IC1887" s="49"/>
      <c r="ID1887" s="49"/>
      <c r="IE1887" s="49"/>
      <c r="IF1887" s="49"/>
      <c r="IG1887" s="49"/>
      <c r="IH1887" s="49"/>
      <c r="II1887" s="62"/>
      <c r="IJ1887" s="49"/>
      <c r="IK1887" s="49"/>
      <c r="IL1887" s="49"/>
      <c r="IM1887" s="49"/>
      <c r="IN1887" s="49"/>
      <c r="IO1887" s="49"/>
      <c r="IP1887" s="49"/>
      <c r="IQ1887" s="49"/>
      <c r="IR1887" s="49"/>
      <c r="IS1887" s="49"/>
      <c r="IT1887" s="49"/>
      <c r="IU1887" s="49"/>
      <c r="IV1887" s="49"/>
      <c r="IW1887" s="49"/>
    </row>
    <row r="1888" spans="1:257">
      <c r="A1888"/>
      <c r="FT1888"/>
      <c r="FU1888"/>
      <c r="HA1888" s="62"/>
      <c r="HB1888" s="62"/>
      <c r="HC1888" s="6"/>
      <c r="HD1888" s="257"/>
      <c r="HE1888" s="100"/>
      <c r="HF1888" s="98"/>
      <c r="HH1888" s="105"/>
      <c r="HI1888" s="78"/>
      <c r="HJ1888" s="73"/>
      <c r="HK1888" s="62"/>
      <c r="HL1888" s="62"/>
      <c r="HM1888" s="62"/>
      <c r="HN1888" s="62"/>
      <c r="HO1888" s="62"/>
      <c r="HP1888" s="62"/>
      <c r="HQ1888" s="62"/>
      <c r="HR1888" s="62"/>
      <c r="HS1888" s="62"/>
      <c r="HT1888" s="62"/>
      <c r="HU1888" s="62"/>
      <c r="HV1888" s="49"/>
      <c r="HW1888" s="49"/>
      <c r="HX1888" s="49"/>
      <c r="HY1888" s="49"/>
      <c r="HZ1888" s="49"/>
      <c r="IA1888" s="49"/>
      <c r="IB1888" s="62"/>
      <c r="IC1888" s="62"/>
      <c r="ID1888" s="62"/>
      <c r="IE1888" s="62"/>
      <c r="IF1888" s="62"/>
      <c r="IG1888" s="49"/>
      <c r="IH1888" s="49"/>
      <c r="II1888" s="49"/>
      <c r="IJ1888" s="62"/>
      <c r="IK1888" s="62"/>
      <c r="IL1888" s="49"/>
      <c r="IM1888" s="49"/>
      <c r="IN1888" s="49"/>
      <c r="IO1888" s="49"/>
      <c r="IP1888" s="49"/>
      <c r="IQ1888" s="49"/>
      <c r="IR1888" s="49"/>
      <c r="IS1888" s="49"/>
      <c r="IT1888" s="49"/>
      <c r="IU1888" s="49"/>
      <c r="IV1888" s="49"/>
      <c r="IW1888" s="49"/>
    </row>
    <row r="1889" spans="1:257">
      <c r="A1889"/>
      <c r="FT1889"/>
      <c r="FU1889"/>
      <c r="HA1889" s="49"/>
      <c r="HB1889" s="49"/>
      <c r="HC1889" s="6"/>
      <c r="HD1889" s="257"/>
      <c r="HE1889" s="100"/>
      <c r="HF1889" s="98"/>
      <c r="HH1889" s="105"/>
      <c r="HI1889" s="78"/>
      <c r="HJ1889" s="70"/>
      <c r="HK1889" s="49"/>
      <c r="HL1889" s="49"/>
      <c r="HM1889" s="49"/>
      <c r="HN1889" s="49"/>
      <c r="HO1889" s="49"/>
      <c r="HP1889" s="49"/>
      <c r="HQ1889" s="49"/>
      <c r="HR1889" s="49"/>
      <c r="HS1889" s="49"/>
      <c r="HT1889" s="49"/>
      <c r="HU1889" s="49"/>
      <c r="HV1889" s="49"/>
      <c r="HW1889" s="49"/>
      <c r="HX1889" s="49"/>
      <c r="HY1889" s="49"/>
      <c r="HZ1889" s="49"/>
      <c r="IA1889" s="49"/>
      <c r="IB1889" s="62"/>
      <c r="IC1889" s="62"/>
      <c r="ID1889" s="62"/>
      <c r="IE1889" s="62"/>
      <c r="IF1889" s="62"/>
      <c r="IG1889" s="49"/>
      <c r="IH1889" s="49"/>
      <c r="II1889" s="49"/>
      <c r="IJ1889" s="49"/>
      <c r="IK1889" s="49"/>
      <c r="IL1889" s="49"/>
      <c r="IM1889" s="49"/>
      <c r="IN1889" s="49"/>
      <c r="IO1889" s="49"/>
      <c r="IP1889" s="49"/>
      <c r="IQ1889" s="49"/>
      <c r="IR1889" s="49"/>
      <c r="IS1889" s="49"/>
      <c r="IT1889" s="49"/>
      <c r="IU1889" s="49"/>
      <c r="IV1889" s="49"/>
      <c r="IW1889" s="49"/>
    </row>
    <row r="1890" spans="1:257">
      <c r="A1890"/>
      <c r="FT1890"/>
      <c r="FU1890"/>
      <c r="HA1890" s="49"/>
      <c r="HB1890" s="49"/>
      <c r="HC1890" s="6"/>
      <c r="HD1890" s="257"/>
      <c r="HE1890" s="100"/>
      <c r="HF1890" s="98"/>
      <c r="HH1890" s="105"/>
      <c r="HI1890" s="78"/>
      <c r="HJ1890" s="70"/>
      <c r="HK1890" s="49"/>
      <c r="HL1890" s="49"/>
      <c r="HM1890" s="49"/>
      <c r="HN1890" s="49"/>
      <c r="HO1890" s="49"/>
      <c r="HP1890" s="49"/>
      <c r="HQ1890" s="49"/>
      <c r="HR1890" s="49"/>
      <c r="HS1890" s="49"/>
      <c r="HT1890" s="49"/>
      <c r="HU1890" s="49"/>
      <c r="HV1890" s="49"/>
      <c r="HW1890" s="49"/>
      <c r="HX1890" s="49"/>
      <c r="HY1890" s="49"/>
      <c r="HZ1890" s="49"/>
      <c r="IA1890" s="49"/>
      <c r="IB1890" s="49"/>
      <c r="IC1890" s="49"/>
      <c r="ID1890" s="49"/>
      <c r="IE1890" s="49"/>
      <c r="IF1890" s="49"/>
      <c r="IG1890" s="62"/>
      <c r="IH1890" s="62"/>
      <c r="II1890" s="49"/>
      <c r="IJ1890" s="49"/>
      <c r="IK1890" s="49"/>
      <c r="IL1890" s="62"/>
      <c r="IM1890" s="62"/>
      <c r="IN1890" s="62"/>
      <c r="IO1890" s="62"/>
      <c r="IP1890" s="62"/>
      <c r="IQ1890" s="62"/>
      <c r="IR1890" s="62"/>
      <c r="IS1890" s="62"/>
      <c r="IT1890" s="62"/>
      <c r="IU1890" s="62"/>
      <c r="IV1890" s="62"/>
      <c r="IW1890" s="62"/>
    </row>
    <row r="1891" spans="1:257">
      <c r="A1891"/>
      <c r="FT1891"/>
      <c r="FU1891"/>
      <c r="HA1891" s="49"/>
      <c r="HB1891" s="49"/>
      <c r="HC1891" s="6"/>
      <c r="HD1891" s="257"/>
      <c r="HE1891" s="100"/>
      <c r="HF1891" s="98"/>
      <c r="HH1891" s="105"/>
      <c r="HI1891" s="78"/>
      <c r="HJ1891" s="70"/>
      <c r="HK1891" s="49"/>
      <c r="HL1891" s="49"/>
      <c r="HM1891" s="49"/>
      <c r="HN1891" s="49"/>
      <c r="HO1891" s="49"/>
      <c r="HP1891" s="49"/>
      <c r="HQ1891" s="49"/>
      <c r="HR1891" s="49"/>
      <c r="HS1891" s="49"/>
      <c r="HT1891" s="49"/>
      <c r="HU1891" s="49"/>
      <c r="HV1891" s="62"/>
      <c r="HW1891" s="62"/>
      <c r="HX1891" s="49"/>
      <c r="HY1891" s="49"/>
      <c r="HZ1891" s="49"/>
      <c r="IA1891" s="49"/>
      <c r="IB1891" s="49"/>
      <c r="IC1891" s="49"/>
      <c r="ID1891" s="49"/>
      <c r="IE1891" s="49"/>
      <c r="IF1891" s="49"/>
      <c r="IG1891" s="62"/>
      <c r="IH1891" s="62"/>
      <c r="II1891" s="62"/>
      <c r="IJ1891" s="49"/>
      <c r="IK1891" s="49"/>
      <c r="IL1891" s="49"/>
      <c r="IM1891" s="49"/>
      <c r="IN1891" s="49"/>
      <c r="IO1891" s="49"/>
      <c r="IP1891" s="49"/>
      <c r="IQ1891" s="49"/>
      <c r="IR1891" s="49"/>
      <c r="IS1891" s="49"/>
      <c r="IT1891" s="49"/>
      <c r="IU1891" s="49"/>
      <c r="IV1891" s="49"/>
      <c r="IW1891" s="49"/>
    </row>
    <row r="1892" spans="1:257">
      <c r="A1892"/>
      <c r="FT1892"/>
      <c r="FU1892"/>
      <c r="HA1892" s="62"/>
      <c r="HB1892" s="62"/>
      <c r="HC1892" s="6"/>
      <c r="HD1892" s="257"/>
      <c r="HE1892" s="100"/>
      <c r="HF1892" s="98"/>
      <c r="HH1892" s="105"/>
      <c r="HI1892" s="78"/>
      <c r="HJ1892" s="73"/>
      <c r="HK1892" s="62"/>
      <c r="HL1892" s="62"/>
      <c r="HM1892" s="62"/>
      <c r="HN1892" s="62"/>
      <c r="HO1892" s="62"/>
      <c r="HP1892" s="62"/>
      <c r="HQ1892" s="62"/>
      <c r="HR1892" s="62"/>
      <c r="HS1892" s="62"/>
      <c r="HT1892" s="62"/>
      <c r="HU1892" s="62"/>
      <c r="HV1892" s="49"/>
      <c r="HW1892" s="49"/>
      <c r="HX1892" s="62"/>
      <c r="HY1892" s="62"/>
      <c r="HZ1892" s="62"/>
      <c r="IA1892" s="49"/>
      <c r="IB1892" s="49"/>
      <c r="IC1892" s="49"/>
      <c r="ID1892" s="49"/>
      <c r="IE1892" s="49"/>
      <c r="IF1892" s="49"/>
      <c r="IG1892" s="49"/>
      <c r="IH1892" s="49"/>
      <c r="II1892" s="62"/>
      <c r="IJ1892" s="62"/>
      <c r="IK1892" s="62"/>
      <c r="IL1892" s="62"/>
      <c r="IM1892" s="62"/>
      <c r="IN1892" s="62"/>
      <c r="IO1892" s="62"/>
      <c r="IP1892" s="62"/>
      <c r="IQ1892" s="62"/>
      <c r="IR1892" s="62"/>
      <c r="IS1892" s="62"/>
      <c r="IT1892" s="62"/>
      <c r="IU1892" s="62"/>
      <c r="IV1892" s="62"/>
      <c r="IW1892" s="62"/>
    </row>
    <row r="1893" spans="1:257">
      <c r="A1893"/>
      <c r="FT1893"/>
      <c r="FU1893"/>
      <c r="HA1893" s="62"/>
      <c r="HB1893" s="62"/>
      <c r="HC1893" s="6"/>
      <c r="HD1893" s="255"/>
      <c r="HE1893" s="101"/>
      <c r="HF1893" s="99"/>
      <c r="HH1893" s="106"/>
      <c r="HI1893" s="78"/>
      <c r="HJ1893" s="73"/>
      <c r="HK1893" s="62"/>
      <c r="HL1893" s="62"/>
      <c r="HM1893" s="62"/>
      <c r="HN1893" s="62"/>
      <c r="HO1893" s="62"/>
      <c r="HP1893" s="62"/>
      <c r="HQ1893" s="62"/>
      <c r="HR1893" s="62"/>
      <c r="HS1893" s="62"/>
      <c r="HT1893" s="62"/>
      <c r="HU1893" s="62"/>
      <c r="HV1893" s="49"/>
      <c r="HW1893" s="49"/>
      <c r="HX1893" s="49"/>
      <c r="HY1893" s="49"/>
      <c r="HZ1893" s="49"/>
      <c r="IA1893" s="49"/>
      <c r="IB1893" s="49"/>
      <c r="IC1893" s="49"/>
      <c r="ID1893" s="49"/>
      <c r="IE1893" s="49"/>
      <c r="IF1893" s="49"/>
      <c r="IG1893" s="49"/>
      <c r="IH1893" s="49"/>
      <c r="II1893" s="49"/>
      <c r="IJ1893" s="62"/>
      <c r="IK1893" s="62"/>
      <c r="IL1893" s="62"/>
      <c r="IM1893" s="62"/>
      <c r="IN1893" s="62"/>
      <c r="IO1893" s="62"/>
      <c r="IP1893" s="62"/>
      <c r="IQ1893" s="62"/>
      <c r="IR1893" s="62"/>
      <c r="IS1893" s="62"/>
      <c r="IT1893" s="62"/>
      <c r="IU1893" s="62"/>
      <c r="IV1893" s="62"/>
      <c r="IW1893" s="62"/>
    </row>
    <row r="1894" spans="1:257">
      <c r="A1894"/>
      <c r="FT1894"/>
      <c r="FU1894"/>
      <c r="HA1894" s="49"/>
      <c r="HB1894" s="49"/>
      <c r="HC1894" s="6"/>
      <c r="HD1894" s="257"/>
      <c r="HE1894" s="100"/>
      <c r="HF1894" s="98"/>
      <c r="HH1894" s="105"/>
      <c r="HI1894" s="78"/>
      <c r="HJ1894" s="70"/>
      <c r="HK1894" s="49"/>
      <c r="HL1894" s="49"/>
      <c r="HM1894" s="49"/>
      <c r="HN1894" s="49"/>
      <c r="HO1894" s="49"/>
      <c r="HP1894" s="49"/>
      <c r="HQ1894" s="49"/>
      <c r="HR1894" s="49"/>
      <c r="HS1894" s="49"/>
      <c r="HT1894" s="49"/>
      <c r="HU1894" s="49"/>
      <c r="HV1894" s="49"/>
      <c r="HW1894" s="49"/>
      <c r="HX1894" s="49"/>
      <c r="HY1894" s="49"/>
      <c r="HZ1894" s="49"/>
      <c r="IA1894" s="49"/>
      <c r="IB1894" s="49"/>
      <c r="IC1894" s="49"/>
      <c r="ID1894" s="49"/>
      <c r="IE1894" s="49"/>
      <c r="IF1894" s="49"/>
      <c r="IG1894" s="49"/>
      <c r="IH1894" s="49"/>
      <c r="II1894" s="49"/>
      <c r="IJ1894" s="49"/>
      <c r="IK1894" s="49"/>
      <c r="IL1894" s="49"/>
      <c r="IM1894" s="49"/>
      <c r="IN1894" s="49"/>
      <c r="IO1894" s="49"/>
      <c r="IP1894" s="49"/>
      <c r="IQ1894" s="49"/>
      <c r="IR1894" s="49"/>
      <c r="IS1894" s="49"/>
      <c r="IT1894" s="49"/>
      <c r="IU1894" s="49"/>
      <c r="IV1894" s="49"/>
      <c r="IW1894" s="49"/>
    </row>
    <row r="1895" spans="1:257">
      <c r="A1895"/>
      <c r="FT1895"/>
      <c r="FU1895"/>
      <c r="HA1895" s="49"/>
      <c r="HB1895" s="49"/>
      <c r="HC1895" s="6"/>
      <c r="HD1895" s="257"/>
      <c r="HE1895" s="100"/>
      <c r="HF1895" s="98"/>
      <c r="HH1895" s="105"/>
      <c r="HI1895" s="78"/>
      <c r="HJ1895" s="70"/>
      <c r="HK1895" s="49"/>
      <c r="HL1895" s="49"/>
      <c r="HM1895" s="49"/>
      <c r="HN1895" s="49"/>
      <c r="HO1895" s="49"/>
      <c r="HP1895" s="49"/>
      <c r="HQ1895" s="49"/>
      <c r="HR1895" s="49"/>
      <c r="HS1895" s="49"/>
      <c r="HT1895" s="49"/>
      <c r="HU1895" s="49"/>
      <c r="HV1895" s="49"/>
      <c r="HW1895" s="49"/>
      <c r="HX1895" s="49"/>
      <c r="HY1895" s="49"/>
      <c r="HZ1895" s="49"/>
      <c r="IA1895" s="62"/>
      <c r="IB1895" s="49"/>
      <c r="IC1895" s="49"/>
      <c r="ID1895" s="49"/>
      <c r="IE1895" s="49"/>
      <c r="IF1895" s="49"/>
      <c r="IG1895" s="49"/>
      <c r="IH1895" s="49"/>
      <c r="II1895" s="49"/>
      <c r="IJ1895" s="49"/>
      <c r="IK1895" s="49"/>
      <c r="IL1895" s="49"/>
      <c r="IM1895" s="49"/>
      <c r="IN1895" s="49"/>
      <c r="IO1895" s="49"/>
      <c r="IP1895" s="49"/>
      <c r="IQ1895" s="49"/>
      <c r="IR1895" s="49"/>
      <c r="IS1895" s="49"/>
      <c r="IT1895" s="49"/>
      <c r="IU1895" s="49"/>
      <c r="IV1895" s="49"/>
      <c r="IW1895" s="49"/>
    </row>
    <row r="1896" spans="1:257">
      <c r="A1896"/>
      <c r="FT1896"/>
      <c r="FU1896"/>
      <c r="HA1896" s="49"/>
      <c r="HB1896" s="49"/>
      <c r="HC1896" s="6"/>
      <c r="HD1896" s="257"/>
      <c r="HE1896" s="100"/>
      <c r="HF1896" s="98"/>
      <c r="HH1896" s="105"/>
      <c r="HI1896" s="78"/>
      <c r="HJ1896" s="70"/>
      <c r="HK1896" s="49"/>
      <c r="HL1896" s="49"/>
      <c r="HM1896" s="49"/>
      <c r="HN1896" s="49"/>
      <c r="HO1896" s="49"/>
      <c r="HP1896" s="49"/>
      <c r="HQ1896" s="49"/>
      <c r="HR1896" s="49"/>
      <c r="HS1896" s="49"/>
      <c r="HT1896" s="49"/>
      <c r="HU1896" s="49"/>
      <c r="HV1896" s="62"/>
      <c r="HW1896" s="62"/>
      <c r="HX1896" s="49"/>
      <c r="HY1896" s="49"/>
      <c r="HZ1896" s="49"/>
      <c r="IA1896" s="49"/>
      <c r="IB1896" s="49"/>
      <c r="IC1896" s="49"/>
      <c r="ID1896" s="49"/>
      <c r="IE1896" s="49"/>
      <c r="IF1896" s="49"/>
      <c r="IG1896" s="49"/>
      <c r="IH1896" s="49"/>
      <c r="II1896" s="49"/>
      <c r="IJ1896" s="49"/>
      <c r="IK1896" s="49"/>
      <c r="IL1896" s="49"/>
      <c r="IM1896" s="49"/>
      <c r="IN1896" s="49"/>
      <c r="IO1896" s="49"/>
      <c r="IP1896" s="49"/>
      <c r="IQ1896" s="49"/>
      <c r="IR1896" s="49"/>
      <c r="IS1896" s="49"/>
      <c r="IT1896" s="49"/>
      <c r="IU1896" s="49"/>
      <c r="IV1896" s="49"/>
      <c r="IW1896" s="49"/>
    </row>
    <row r="1897" spans="1:257">
      <c r="A1897"/>
      <c r="FT1897"/>
      <c r="FU1897"/>
      <c r="HA1897" s="49"/>
      <c r="HB1897" s="49"/>
      <c r="HC1897" s="6"/>
      <c r="HD1897" s="257"/>
      <c r="HE1897" s="100"/>
      <c r="HF1897" s="98"/>
      <c r="HH1897" s="105"/>
      <c r="HI1897" s="78"/>
      <c r="HJ1897" s="70"/>
      <c r="HK1897" s="49"/>
      <c r="HL1897" s="49"/>
      <c r="HM1897" s="49"/>
      <c r="HN1897" s="49"/>
      <c r="HO1897" s="49"/>
      <c r="HP1897" s="49"/>
      <c r="HQ1897" s="49"/>
      <c r="HR1897" s="49"/>
      <c r="HS1897" s="49"/>
      <c r="HT1897" s="49"/>
      <c r="HU1897" s="49"/>
      <c r="HV1897" s="62"/>
      <c r="HW1897" s="62"/>
      <c r="HX1897" s="62"/>
      <c r="HY1897" s="62"/>
      <c r="HZ1897" s="62"/>
      <c r="IA1897" s="49"/>
      <c r="IB1897" s="62"/>
      <c r="IC1897" s="62"/>
      <c r="ID1897" s="62"/>
      <c r="IE1897" s="62"/>
      <c r="IF1897" s="62"/>
      <c r="IG1897" s="49"/>
      <c r="IH1897" s="49"/>
      <c r="II1897" s="49"/>
      <c r="IJ1897" s="49"/>
      <c r="IK1897" s="49"/>
      <c r="IL1897" s="49"/>
      <c r="IM1897" s="49"/>
      <c r="IN1897" s="49"/>
      <c r="IO1897" s="49"/>
      <c r="IP1897" s="49"/>
      <c r="IQ1897" s="49"/>
      <c r="IR1897" s="49"/>
      <c r="IS1897" s="49"/>
      <c r="IT1897" s="49"/>
      <c r="IU1897" s="49"/>
      <c r="IV1897" s="49"/>
      <c r="IW1897" s="49"/>
    </row>
    <row r="1898" spans="1:257">
      <c r="A1898"/>
      <c r="FT1898"/>
      <c r="FU1898"/>
      <c r="HA1898" s="49"/>
      <c r="HB1898" s="49"/>
      <c r="HC1898" s="6"/>
      <c r="HD1898" s="257"/>
      <c r="HE1898" s="100"/>
      <c r="HF1898" s="98"/>
      <c r="HH1898" s="105"/>
      <c r="HI1898" s="78"/>
      <c r="HJ1898" s="70"/>
      <c r="HK1898" s="49"/>
      <c r="HL1898" s="49"/>
      <c r="HM1898" s="49"/>
      <c r="HN1898" s="49"/>
      <c r="HO1898" s="49"/>
      <c r="HP1898" s="49"/>
      <c r="HQ1898" s="49"/>
      <c r="HR1898" s="49"/>
      <c r="HS1898" s="49"/>
      <c r="HT1898" s="49"/>
      <c r="HU1898" s="49"/>
      <c r="HV1898" s="49"/>
      <c r="HW1898" s="49"/>
      <c r="HX1898" s="62"/>
      <c r="HY1898" s="62"/>
      <c r="HZ1898" s="62"/>
      <c r="IA1898" s="49"/>
      <c r="IB1898" s="49"/>
      <c r="IC1898" s="49"/>
      <c r="ID1898" s="49"/>
      <c r="IE1898" s="49"/>
      <c r="IF1898" s="49"/>
      <c r="IG1898" s="49"/>
      <c r="IH1898" s="49"/>
      <c r="II1898" s="49"/>
      <c r="IJ1898" s="49"/>
      <c r="IK1898" s="49"/>
      <c r="IL1898" s="49"/>
      <c r="IM1898" s="49"/>
      <c r="IN1898" s="49"/>
      <c r="IO1898" s="49"/>
      <c r="IP1898" s="49"/>
      <c r="IQ1898" s="49"/>
      <c r="IR1898" s="49"/>
      <c r="IS1898" s="49"/>
      <c r="IT1898" s="49"/>
      <c r="IU1898" s="49"/>
      <c r="IV1898" s="49"/>
      <c r="IW1898" s="49"/>
    </row>
    <row r="1899" spans="1:257">
      <c r="A1899"/>
      <c r="FT1899"/>
      <c r="FU1899"/>
      <c r="HA1899" s="49"/>
      <c r="HB1899" s="49"/>
      <c r="HC1899" s="6"/>
      <c r="HD1899" s="257"/>
      <c r="HE1899" s="100"/>
      <c r="HF1899" s="98"/>
      <c r="HH1899" s="105"/>
      <c r="HI1899" s="78"/>
      <c r="HJ1899" s="70"/>
      <c r="HK1899" s="49"/>
      <c r="HL1899" s="49"/>
      <c r="HM1899" s="49"/>
      <c r="HN1899" s="49"/>
      <c r="HO1899" s="49"/>
      <c r="HP1899" s="49"/>
      <c r="HQ1899" s="49"/>
      <c r="HR1899" s="49"/>
      <c r="HS1899" s="49"/>
      <c r="HT1899" s="49"/>
      <c r="HU1899" s="49"/>
      <c r="HV1899" s="49"/>
      <c r="HW1899" s="49"/>
      <c r="HX1899" s="49"/>
      <c r="HY1899" s="49"/>
      <c r="HZ1899" s="49"/>
      <c r="IA1899" s="49"/>
      <c r="IB1899" s="49"/>
      <c r="IC1899" s="49"/>
      <c r="ID1899" s="49"/>
      <c r="IE1899" s="49"/>
      <c r="IF1899" s="49"/>
      <c r="IG1899" s="62"/>
      <c r="IH1899" s="62"/>
      <c r="II1899" s="49"/>
      <c r="IJ1899" s="49"/>
      <c r="IK1899" s="49"/>
      <c r="IL1899" s="49"/>
      <c r="IM1899" s="49"/>
      <c r="IN1899" s="49"/>
      <c r="IO1899" s="49"/>
      <c r="IP1899" s="49"/>
      <c r="IQ1899" s="49"/>
      <c r="IR1899" s="49"/>
      <c r="IS1899" s="49"/>
      <c r="IT1899" s="49"/>
      <c r="IU1899" s="49"/>
      <c r="IV1899" s="49"/>
      <c r="IW1899" s="49"/>
    </row>
    <row r="1900" spans="1:257">
      <c r="A1900"/>
      <c r="FT1900"/>
      <c r="FU1900"/>
      <c r="HA1900" s="62"/>
      <c r="HB1900" s="62"/>
      <c r="HC1900" s="6"/>
      <c r="HD1900" s="257"/>
      <c r="HE1900" s="100"/>
      <c r="HF1900" s="98"/>
      <c r="HH1900" s="105"/>
      <c r="HI1900" s="78"/>
      <c r="HJ1900" s="73"/>
      <c r="HK1900" s="62"/>
      <c r="HL1900" s="62"/>
      <c r="HM1900" s="62"/>
      <c r="HN1900" s="62"/>
      <c r="HO1900" s="62"/>
      <c r="HP1900" s="62"/>
      <c r="HQ1900" s="62"/>
      <c r="HR1900" s="62"/>
      <c r="HS1900" s="62"/>
      <c r="HT1900" s="62"/>
      <c r="HU1900" s="62"/>
      <c r="HV1900" s="49"/>
      <c r="HW1900" s="49"/>
      <c r="HX1900" s="49"/>
      <c r="HY1900" s="49"/>
      <c r="HZ1900" s="49"/>
      <c r="IA1900" s="62"/>
      <c r="IB1900" s="49"/>
      <c r="IC1900" s="49"/>
      <c r="ID1900" s="49"/>
      <c r="IE1900" s="49"/>
      <c r="IF1900" s="49"/>
      <c r="IG1900" s="49"/>
      <c r="IH1900" s="49"/>
      <c r="II1900" s="49"/>
      <c r="IJ1900" s="49"/>
      <c r="IK1900" s="49"/>
      <c r="IL1900" s="49"/>
      <c r="IM1900" s="49"/>
      <c r="IN1900" s="49"/>
      <c r="IO1900" s="49"/>
      <c r="IP1900" s="49"/>
      <c r="IQ1900" s="49"/>
      <c r="IR1900" s="49"/>
      <c r="IS1900" s="49"/>
      <c r="IT1900" s="49"/>
      <c r="IU1900" s="49"/>
      <c r="IV1900" s="49"/>
      <c r="IW1900" s="49"/>
    </row>
    <row r="1901" spans="1:257">
      <c r="A1901"/>
      <c r="FT1901"/>
      <c r="FU1901"/>
      <c r="HA1901" s="62"/>
      <c r="HB1901" s="62"/>
      <c r="HC1901" s="6"/>
      <c r="HD1901" s="257"/>
      <c r="HE1901" s="100"/>
      <c r="HF1901" s="98"/>
      <c r="HH1901" s="105"/>
      <c r="HI1901" s="78"/>
      <c r="HJ1901" s="73"/>
      <c r="HK1901" s="62"/>
      <c r="HL1901" s="62"/>
      <c r="HM1901" s="62"/>
      <c r="HN1901" s="62"/>
      <c r="HO1901" s="62"/>
      <c r="HP1901" s="62"/>
      <c r="HQ1901" s="62"/>
      <c r="HR1901" s="62"/>
      <c r="HS1901" s="62"/>
      <c r="HT1901" s="62"/>
      <c r="HU1901" s="62"/>
      <c r="HV1901" s="49"/>
      <c r="HW1901" s="49"/>
      <c r="HX1901" s="49"/>
      <c r="HY1901" s="49"/>
      <c r="HZ1901" s="49"/>
      <c r="IA1901" s="62"/>
      <c r="IB1901" s="49"/>
      <c r="IC1901" s="49"/>
      <c r="ID1901" s="49"/>
      <c r="IE1901" s="49"/>
      <c r="IF1901" s="49"/>
      <c r="IG1901" s="49"/>
      <c r="IH1901" s="49"/>
      <c r="II1901" s="62"/>
      <c r="IJ1901" s="49"/>
      <c r="IK1901" s="49"/>
      <c r="IL1901" s="49"/>
      <c r="IM1901" s="49"/>
      <c r="IN1901" s="49"/>
      <c r="IO1901" s="49"/>
      <c r="IP1901" s="49"/>
      <c r="IQ1901" s="49"/>
      <c r="IR1901" s="49"/>
      <c r="IS1901" s="49"/>
      <c r="IT1901" s="49"/>
      <c r="IU1901" s="49"/>
      <c r="IV1901" s="49"/>
      <c r="IW1901" s="49"/>
    </row>
    <row r="1902" spans="1:257">
      <c r="A1902"/>
      <c r="FT1902"/>
      <c r="FU1902"/>
      <c r="HA1902" s="49"/>
      <c r="HB1902" s="49"/>
      <c r="HC1902" s="6"/>
      <c r="HD1902" s="257"/>
      <c r="HE1902" s="100"/>
      <c r="HF1902" s="98"/>
      <c r="HH1902" s="105"/>
      <c r="HI1902" s="78"/>
      <c r="HJ1902" s="70"/>
      <c r="HK1902" s="49"/>
      <c r="HL1902" s="49"/>
      <c r="HM1902" s="49"/>
      <c r="HN1902" s="49"/>
      <c r="HO1902" s="49"/>
      <c r="HP1902" s="49"/>
      <c r="HQ1902" s="49"/>
      <c r="HR1902" s="49"/>
      <c r="HS1902" s="49"/>
      <c r="HT1902" s="49"/>
      <c r="HU1902" s="49"/>
      <c r="HV1902" s="49"/>
      <c r="HW1902" s="49"/>
      <c r="HX1902" s="49"/>
      <c r="HY1902" s="49"/>
      <c r="HZ1902" s="49"/>
      <c r="IA1902" s="49"/>
      <c r="IB1902" s="62"/>
      <c r="IC1902" s="62"/>
      <c r="ID1902" s="62"/>
      <c r="IE1902" s="62"/>
      <c r="IF1902" s="62"/>
      <c r="IG1902" s="49"/>
      <c r="IH1902" s="49"/>
      <c r="II1902" s="49"/>
      <c r="IJ1902" s="62"/>
      <c r="IK1902" s="62"/>
      <c r="IL1902" s="49"/>
      <c r="IM1902" s="49"/>
      <c r="IN1902" s="49"/>
      <c r="IO1902" s="49"/>
      <c r="IP1902" s="49"/>
      <c r="IQ1902" s="49"/>
      <c r="IR1902" s="49"/>
      <c r="IS1902" s="49"/>
      <c r="IT1902" s="49"/>
      <c r="IU1902" s="49"/>
      <c r="IV1902" s="49"/>
      <c r="IW1902" s="49"/>
    </row>
    <row r="1903" spans="1:257">
      <c r="A1903"/>
      <c r="FT1903"/>
      <c r="FU1903"/>
      <c r="HA1903" s="49"/>
      <c r="HB1903" s="49"/>
      <c r="HC1903" s="6"/>
      <c r="HD1903" s="257"/>
      <c r="HE1903" s="100"/>
      <c r="HF1903" s="98"/>
      <c r="HH1903" s="105"/>
      <c r="HI1903" s="78"/>
      <c r="HJ1903" s="70"/>
      <c r="HK1903" s="49"/>
      <c r="HL1903" s="49"/>
      <c r="HM1903" s="49"/>
      <c r="HN1903" s="49"/>
      <c r="HO1903" s="49"/>
      <c r="HP1903" s="49"/>
      <c r="HQ1903" s="49"/>
      <c r="HR1903" s="49"/>
      <c r="HS1903" s="49"/>
      <c r="HT1903" s="49"/>
      <c r="HU1903" s="49"/>
      <c r="HV1903" s="49"/>
      <c r="HW1903" s="49"/>
      <c r="HX1903" s="49"/>
      <c r="HY1903" s="49"/>
      <c r="HZ1903" s="49"/>
      <c r="IA1903" s="49"/>
      <c r="IB1903" s="62"/>
      <c r="IC1903" s="62"/>
      <c r="ID1903" s="62"/>
      <c r="IE1903" s="62"/>
      <c r="IF1903" s="62"/>
      <c r="IG1903" s="49"/>
      <c r="IH1903" s="49"/>
      <c r="II1903" s="49"/>
      <c r="IJ1903" s="49"/>
      <c r="IK1903" s="49"/>
      <c r="IL1903" s="49"/>
      <c r="IM1903" s="49"/>
      <c r="IN1903" s="49"/>
      <c r="IO1903" s="49"/>
      <c r="IP1903" s="49"/>
      <c r="IQ1903" s="49"/>
      <c r="IR1903" s="49"/>
      <c r="IS1903" s="49"/>
      <c r="IT1903" s="49"/>
      <c r="IU1903" s="49"/>
      <c r="IV1903" s="49"/>
      <c r="IW1903" s="49"/>
    </row>
    <row r="1904" spans="1:257">
      <c r="A1904"/>
      <c r="FT1904"/>
      <c r="FU1904"/>
      <c r="HA1904" s="49"/>
      <c r="HB1904" s="49"/>
      <c r="HC1904" s="6"/>
      <c r="HD1904" s="257"/>
      <c r="HE1904" s="100"/>
      <c r="HF1904" s="98"/>
      <c r="HH1904" s="105"/>
      <c r="HI1904" s="78"/>
      <c r="HJ1904" s="70"/>
      <c r="HK1904" s="49"/>
      <c r="HL1904" s="49"/>
      <c r="HM1904" s="49"/>
      <c r="HN1904" s="49"/>
      <c r="HO1904" s="49"/>
      <c r="HP1904" s="49"/>
      <c r="HQ1904" s="49"/>
      <c r="HR1904" s="49"/>
      <c r="HS1904" s="49"/>
      <c r="HT1904" s="49"/>
      <c r="HU1904" s="49"/>
      <c r="HV1904" s="49"/>
      <c r="HW1904" s="49"/>
      <c r="HX1904" s="49"/>
      <c r="HY1904" s="49"/>
      <c r="HZ1904" s="49"/>
      <c r="IA1904" s="49"/>
      <c r="IB1904" s="49"/>
      <c r="IC1904" s="49"/>
      <c r="ID1904" s="49"/>
      <c r="IE1904" s="49"/>
      <c r="IF1904" s="49"/>
      <c r="IG1904" s="62"/>
      <c r="IH1904" s="62"/>
      <c r="II1904" s="49"/>
      <c r="IJ1904" s="49"/>
      <c r="IK1904" s="49"/>
      <c r="IL1904" s="62"/>
      <c r="IM1904" s="62"/>
      <c r="IN1904" s="62"/>
      <c r="IO1904" s="62"/>
      <c r="IP1904" s="62"/>
      <c r="IQ1904" s="62"/>
      <c r="IR1904" s="62"/>
      <c r="IS1904" s="62"/>
      <c r="IT1904" s="62"/>
      <c r="IU1904" s="62"/>
      <c r="IV1904" s="62"/>
      <c r="IW1904" s="62"/>
    </row>
    <row r="1905" spans="1:257">
      <c r="A1905"/>
      <c r="FT1905"/>
      <c r="FU1905"/>
      <c r="HA1905" s="49"/>
      <c r="HB1905" s="49"/>
      <c r="HC1905" s="6"/>
      <c r="HD1905" s="257"/>
      <c r="HE1905" s="100"/>
      <c r="HF1905" s="98"/>
      <c r="HH1905" s="105"/>
      <c r="HI1905" s="78"/>
      <c r="HJ1905" s="70"/>
      <c r="HK1905" s="49"/>
      <c r="HL1905" s="49"/>
      <c r="HM1905" s="49"/>
      <c r="HN1905" s="49"/>
      <c r="HO1905" s="49"/>
      <c r="HP1905" s="49"/>
      <c r="HQ1905" s="49"/>
      <c r="HR1905" s="49"/>
      <c r="HS1905" s="49"/>
      <c r="HT1905" s="49"/>
      <c r="HU1905" s="49"/>
      <c r="HV1905" s="62"/>
      <c r="HW1905" s="62"/>
      <c r="HX1905" s="49"/>
      <c r="HY1905" s="49"/>
      <c r="HZ1905" s="49"/>
      <c r="IA1905" s="49"/>
      <c r="IB1905" s="49"/>
      <c r="IC1905" s="49"/>
      <c r="ID1905" s="49"/>
      <c r="IE1905" s="49"/>
      <c r="IF1905" s="49"/>
      <c r="IG1905" s="62"/>
      <c r="IH1905" s="62"/>
      <c r="II1905" s="62"/>
      <c r="IJ1905" s="49"/>
      <c r="IK1905" s="49"/>
      <c r="IL1905" s="49"/>
      <c r="IM1905" s="49"/>
      <c r="IN1905" s="49"/>
      <c r="IO1905" s="49"/>
      <c r="IP1905" s="49"/>
      <c r="IQ1905" s="49"/>
      <c r="IR1905" s="49"/>
      <c r="IS1905" s="49"/>
      <c r="IT1905" s="49"/>
      <c r="IU1905" s="49"/>
      <c r="IV1905" s="49"/>
      <c r="IW1905" s="49"/>
    </row>
    <row r="1906" spans="1:257">
      <c r="A1906"/>
      <c r="FT1906"/>
      <c r="FU1906"/>
      <c r="HA1906" s="62"/>
      <c r="HB1906" s="62"/>
      <c r="HC1906" s="6"/>
      <c r="HD1906" s="257"/>
      <c r="HE1906" s="100"/>
      <c r="HF1906" s="98"/>
      <c r="HH1906" s="105"/>
      <c r="HI1906" s="78"/>
      <c r="HJ1906" s="73"/>
      <c r="HK1906" s="62"/>
      <c r="HL1906" s="62"/>
      <c r="HM1906" s="62"/>
      <c r="HN1906" s="62"/>
      <c r="HO1906" s="62"/>
      <c r="HP1906" s="62"/>
      <c r="HQ1906" s="62"/>
      <c r="HR1906" s="62"/>
      <c r="HS1906" s="62"/>
      <c r="HT1906" s="62"/>
      <c r="HU1906" s="62"/>
      <c r="HV1906" s="49"/>
      <c r="HW1906" s="49"/>
      <c r="HX1906" s="62"/>
      <c r="HY1906" s="62"/>
      <c r="HZ1906" s="62"/>
      <c r="IA1906" s="49"/>
      <c r="IB1906" s="49"/>
      <c r="IC1906" s="49"/>
      <c r="ID1906" s="49"/>
      <c r="IE1906" s="49"/>
      <c r="IF1906" s="49"/>
      <c r="IG1906" s="49"/>
      <c r="IH1906" s="49"/>
      <c r="II1906" s="62"/>
      <c r="IJ1906" s="62"/>
      <c r="IK1906" s="62"/>
      <c r="IL1906" s="62"/>
      <c r="IM1906" s="62"/>
      <c r="IN1906" s="62"/>
      <c r="IO1906" s="62"/>
      <c r="IP1906" s="62"/>
      <c r="IQ1906" s="62"/>
      <c r="IR1906" s="62"/>
      <c r="IS1906" s="62"/>
      <c r="IT1906" s="62"/>
      <c r="IU1906" s="62"/>
      <c r="IV1906" s="62"/>
      <c r="IW1906" s="62"/>
    </row>
    <row r="1907" spans="1:257">
      <c r="A1907"/>
      <c r="FT1907"/>
      <c r="FU1907"/>
      <c r="HA1907" s="62"/>
      <c r="HB1907" s="62"/>
      <c r="HC1907" s="6"/>
      <c r="HD1907" s="255"/>
      <c r="HE1907" s="101"/>
      <c r="HF1907" s="99"/>
      <c r="HH1907" s="106"/>
      <c r="HI1907" s="78"/>
      <c r="HJ1907" s="73"/>
      <c r="HK1907" s="62"/>
      <c r="HL1907" s="62"/>
      <c r="HM1907" s="62"/>
      <c r="HN1907" s="62"/>
      <c r="HO1907" s="62"/>
      <c r="HP1907" s="62"/>
      <c r="HQ1907" s="62"/>
      <c r="HR1907" s="62"/>
      <c r="HS1907" s="62"/>
      <c r="HT1907" s="62"/>
      <c r="HU1907" s="62"/>
      <c r="HV1907" s="49"/>
      <c r="HW1907" s="49"/>
      <c r="HX1907" s="49"/>
      <c r="HY1907" s="49"/>
      <c r="HZ1907" s="49"/>
      <c r="IA1907" s="49"/>
      <c r="IB1907" s="49"/>
      <c r="IC1907" s="49"/>
      <c r="ID1907" s="49"/>
      <c r="IE1907" s="49"/>
      <c r="IF1907" s="49"/>
      <c r="IG1907" s="49"/>
      <c r="IH1907" s="49"/>
      <c r="II1907" s="49"/>
      <c r="IJ1907" s="62"/>
      <c r="IK1907" s="62"/>
      <c r="IL1907" s="62"/>
      <c r="IM1907" s="62"/>
      <c r="IN1907" s="62"/>
      <c r="IO1907" s="62"/>
      <c r="IP1907" s="62"/>
      <c r="IQ1907" s="62"/>
      <c r="IR1907" s="62"/>
      <c r="IS1907" s="62"/>
      <c r="IT1907" s="62"/>
      <c r="IU1907" s="62"/>
      <c r="IV1907" s="62"/>
      <c r="IW1907" s="62"/>
    </row>
    <row r="1908" spans="1:257">
      <c r="A1908"/>
      <c r="FT1908"/>
      <c r="FU1908"/>
      <c r="HA1908" s="49"/>
      <c r="HB1908" s="49"/>
      <c r="HC1908" s="6"/>
      <c r="HD1908" s="257"/>
      <c r="HE1908" s="100"/>
      <c r="HF1908" s="98"/>
      <c r="HH1908" s="105"/>
      <c r="HI1908" s="78"/>
      <c r="HJ1908" s="70"/>
      <c r="HK1908" s="49"/>
      <c r="HL1908" s="49"/>
      <c r="HM1908" s="49"/>
      <c r="HN1908" s="49"/>
      <c r="HO1908" s="49"/>
      <c r="HP1908" s="49"/>
      <c r="HQ1908" s="49"/>
      <c r="HR1908" s="49"/>
      <c r="HS1908" s="49"/>
      <c r="HT1908" s="49"/>
      <c r="HU1908" s="49"/>
      <c r="HV1908" s="49"/>
      <c r="HW1908" s="49"/>
      <c r="HX1908" s="49"/>
      <c r="HY1908" s="49"/>
      <c r="HZ1908" s="49"/>
      <c r="IA1908" s="49"/>
      <c r="IB1908" s="49"/>
      <c r="IC1908" s="49"/>
      <c r="ID1908" s="49"/>
      <c r="IE1908" s="49"/>
      <c r="IF1908" s="49"/>
      <c r="IG1908" s="49"/>
      <c r="IH1908" s="49"/>
      <c r="II1908" s="49"/>
      <c r="IJ1908" s="49"/>
      <c r="IK1908" s="49"/>
      <c r="IL1908" s="49"/>
      <c r="IM1908" s="49"/>
      <c r="IN1908" s="49"/>
      <c r="IO1908" s="49"/>
      <c r="IP1908" s="49"/>
      <c r="IQ1908" s="49"/>
      <c r="IR1908" s="49"/>
      <c r="IS1908" s="49"/>
      <c r="IT1908" s="49"/>
      <c r="IU1908" s="49"/>
      <c r="IV1908" s="49"/>
      <c r="IW1908" s="49"/>
    </row>
    <row r="1909" spans="1:257">
      <c r="A1909"/>
      <c r="FT1909"/>
      <c r="FU1909"/>
      <c r="HA1909" s="49"/>
      <c r="HB1909" s="49"/>
      <c r="HC1909" s="6"/>
      <c r="HD1909" s="257"/>
      <c r="HE1909" s="100"/>
      <c r="HF1909" s="98"/>
      <c r="HH1909" s="105"/>
      <c r="HI1909" s="78"/>
      <c r="HJ1909" s="70"/>
      <c r="HK1909" s="49"/>
      <c r="HL1909" s="49"/>
      <c r="HM1909" s="49"/>
      <c r="HN1909" s="49"/>
      <c r="HO1909" s="49"/>
      <c r="HP1909" s="49"/>
      <c r="HQ1909" s="49"/>
      <c r="HR1909" s="49"/>
      <c r="HS1909" s="49"/>
      <c r="HT1909" s="49"/>
      <c r="HU1909" s="49"/>
      <c r="HV1909" s="49"/>
      <c r="HW1909" s="49"/>
      <c r="HX1909" s="49"/>
      <c r="HY1909" s="49"/>
      <c r="HZ1909" s="49"/>
      <c r="IA1909" s="62"/>
      <c r="IB1909" s="49"/>
      <c r="IC1909" s="49"/>
      <c r="ID1909" s="49"/>
      <c r="IE1909" s="49"/>
      <c r="IF1909" s="49"/>
      <c r="IG1909" s="49"/>
      <c r="IH1909" s="49"/>
      <c r="II1909" s="49"/>
      <c r="IJ1909" s="49"/>
      <c r="IK1909" s="49"/>
      <c r="IL1909" s="49"/>
      <c r="IM1909" s="49"/>
      <c r="IN1909" s="49"/>
      <c r="IO1909" s="49"/>
      <c r="IP1909" s="49"/>
      <c r="IQ1909" s="49"/>
      <c r="IR1909" s="49"/>
      <c r="IS1909" s="49"/>
      <c r="IT1909" s="49"/>
      <c r="IU1909" s="49"/>
      <c r="IV1909" s="49"/>
      <c r="IW1909" s="49"/>
    </row>
    <row r="1910" spans="1:257">
      <c r="A1910"/>
      <c r="FT1910"/>
      <c r="FU1910"/>
      <c r="HA1910" s="49"/>
      <c r="HB1910" s="49"/>
      <c r="HC1910" s="6"/>
      <c r="HD1910" s="257"/>
      <c r="HE1910" s="100"/>
      <c r="HF1910" s="98"/>
      <c r="HH1910" s="105"/>
      <c r="HI1910" s="78"/>
      <c r="HJ1910" s="70"/>
      <c r="HK1910" s="49"/>
      <c r="HL1910" s="49"/>
      <c r="HM1910" s="49"/>
      <c r="HN1910" s="49"/>
      <c r="HO1910" s="49"/>
      <c r="HP1910" s="49"/>
      <c r="HQ1910" s="49"/>
      <c r="HR1910" s="49"/>
      <c r="HS1910" s="49"/>
      <c r="HT1910" s="49"/>
      <c r="HU1910" s="49"/>
      <c r="HV1910" s="62"/>
      <c r="HW1910" s="62"/>
      <c r="HX1910" s="49"/>
      <c r="HY1910" s="49"/>
      <c r="HZ1910" s="49"/>
      <c r="IA1910" s="49"/>
      <c r="IB1910" s="49"/>
      <c r="IC1910" s="49"/>
      <c r="ID1910" s="49"/>
      <c r="IE1910" s="49"/>
      <c r="IF1910" s="49"/>
      <c r="IG1910" s="49"/>
      <c r="IH1910" s="49"/>
      <c r="II1910" s="49"/>
      <c r="IJ1910" s="49"/>
      <c r="IK1910" s="49"/>
      <c r="IL1910" s="49"/>
      <c r="IM1910" s="49"/>
      <c r="IN1910" s="49"/>
      <c r="IO1910" s="49"/>
      <c r="IP1910" s="49"/>
      <c r="IQ1910" s="49"/>
      <c r="IR1910" s="49"/>
      <c r="IS1910" s="49"/>
      <c r="IT1910" s="49"/>
      <c r="IU1910" s="49"/>
      <c r="IV1910" s="49"/>
      <c r="IW1910" s="49"/>
    </row>
    <row r="1911" spans="1:257">
      <c r="A1911"/>
      <c r="FT1911"/>
      <c r="FU1911"/>
      <c r="HA1911" s="49"/>
      <c r="HB1911" s="49"/>
      <c r="HC1911" s="6"/>
      <c r="HD1911" s="257"/>
      <c r="HE1911" s="100"/>
      <c r="HF1911" s="98"/>
      <c r="HH1911" s="105"/>
      <c r="HI1911" s="78"/>
      <c r="HJ1911" s="70"/>
      <c r="HK1911" s="49"/>
      <c r="HL1911" s="49"/>
      <c r="HM1911" s="49"/>
      <c r="HN1911" s="49"/>
      <c r="HO1911" s="49"/>
      <c r="HP1911" s="49"/>
      <c r="HQ1911" s="49"/>
      <c r="HR1911" s="49"/>
      <c r="HS1911" s="49"/>
      <c r="HT1911" s="49"/>
      <c r="HU1911" s="49"/>
      <c r="HV1911" s="62"/>
      <c r="HW1911" s="62"/>
      <c r="HX1911" s="62"/>
      <c r="HY1911" s="62"/>
      <c r="HZ1911" s="62"/>
      <c r="IA1911" s="49"/>
      <c r="IB1911" s="62"/>
      <c r="IC1911" s="62"/>
      <c r="ID1911" s="62"/>
      <c r="IE1911" s="62"/>
      <c r="IF1911" s="62"/>
      <c r="IG1911" s="49"/>
      <c r="IH1911" s="49"/>
      <c r="II1911" s="49"/>
      <c r="IJ1911" s="49"/>
      <c r="IK1911" s="49"/>
      <c r="IL1911" s="49"/>
      <c r="IM1911" s="49"/>
      <c r="IN1911" s="49"/>
      <c r="IO1911" s="49"/>
      <c r="IP1911" s="49"/>
      <c r="IQ1911" s="49"/>
      <c r="IR1911" s="49"/>
      <c r="IS1911" s="49"/>
      <c r="IT1911" s="49"/>
      <c r="IU1911" s="49"/>
      <c r="IV1911" s="49"/>
      <c r="IW1911" s="49"/>
    </row>
    <row r="1912" spans="1:257">
      <c r="A1912"/>
      <c r="FT1912"/>
      <c r="FU1912"/>
      <c r="HA1912" s="49"/>
      <c r="HB1912" s="49"/>
      <c r="HC1912" s="6"/>
      <c r="HD1912" s="257"/>
      <c r="HE1912" s="100"/>
      <c r="HF1912" s="98"/>
      <c r="HH1912" s="105"/>
      <c r="HI1912" s="78"/>
      <c r="HJ1912" s="70"/>
      <c r="HK1912" s="49"/>
      <c r="HL1912" s="49"/>
      <c r="HM1912" s="49"/>
      <c r="HN1912" s="49"/>
      <c r="HO1912" s="49"/>
      <c r="HP1912" s="49"/>
      <c r="HQ1912" s="49"/>
      <c r="HR1912" s="49"/>
      <c r="HS1912" s="49"/>
      <c r="HT1912" s="49"/>
      <c r="HU1912" s="49"/>
      <c r="HV1912" s="49"/>
      <c r="HW1912" s="49"/>
      <c r="HX1912" s="62"/>
      <c r="HY1912" s="62"/>
      <c r="HZ1912" s="62"/>
      <c r="IA1912" s="49"/>
      <c r="IB1912" s="49"/>
      <c r="IC1912" s="49"/>
      <c r="ID1912" s="49"/>
      <c r="IE1912" s="49"/>
      <c r="IF1912" s="49"/>
      <c r="IG1912" s="49"/>
      <c r="IH1912" s="49"/>
      <c r="II1912" s="49"/>
      <c r="IJ1912" s="49"/>
      <c r="IK1912" s="49"/>
      <c r="IL1912" s="49"/>
      <c r="IM1912" s="49"/>
      <c r="IN1912" s="49"/>
      <c r="IO1912" s="49"/>
      <c r="IP1912" s="49"/>
      <c r="IQ1912" s="49"/>
      <c r="IR1912" s="49"/>
      <c r="IS1912" s="49"/>
      <c r="IT1912" s="49"/>
      <c r="IU1912" s="49"/>
      <c r="IV1912" s="49"/>
      <c r="IW1912" s="49"/>
    </row>
    <row r="1913" spans="1:257">
      <c r="A1913"/>
      <c r="FT1913"/>
      <c r="FU1913"/>
      <c r="HA1913" s="49"/>
      <c r="HB1913" s="49"/>
      <c r="HC1913" s="6"/>
      <c r="HD1913" s="257"/>
      <c r="HE1913" s="100"/>
      <c r="HF1913" s="98"/>
      <c r="HH1913" s="105"/>
      <c r="HI1913" s="78"/>
      <c r="HJ1913" s="70"/>
      <c r="HK1913" s="49"/>
      <c r="HL1913" s="49"/>
      <c r="HM1913" s="49"/>
      <c r="HN1913" s="49"/>
      <c r="HO1913" s="49"/>
      <c r="HP1913" s="49"/>
      <c r="HQ1913" s="49"/>
      <c r="HR1913" s="49"/>
      <c r="HS1913" s="49"/>
      <c r="HT1913" s="49"/>
      <c r="HU1913" s="49"/>
      <c r="HV1913" s="49"/>
      <c r="HW1913" s="49"/>
      <c r="HX1913" s="49"/>
      <c r="HY1913" s="49"/>
      <c r="HZ1913" s="49"/>
      <c r="IA1913" s="49"/>
      <c r="IB1913" s="49"/>
      <c r="IC1913" s="49"/>
      <c r="ID1913" s="49"/>
      <c r="IE1913" s="49"/>
      <c r="IF1913" s="49"/>
      <c r="IG1913" s="62"/>
      <c r="IH1913" s="62"/>
      <c r="II1913" s="49"/>
      <c r="IJ1913" s="49"/>
      <c r="IK1913" s="49"/>
      <c r="IL1913" s="49"/>
      <c r="IM1913" s="49"/>
      <c r="IN1913" s="49"/>
      <c r="IO1913" s="49"/>
      <c r="IP1913" s="49"/>
      <c r="IQ1913" s="49"/>
      <c r="IR1913" s="49"/>
      <c r="IS1913" s="49"/>
      <c r="IT1913" s="49"/>
      <c r="IU1913" s="49"/>
      <c r="IV1913" s="49"/>
      <c r="IW1913" s="49"/>
    </row>
    <row r="1914" spans="1:257">
      <c r="A1914"/>
      <c r="FT1914"/>
      <c r="FU1914"/>
      <c r="HA1914" s="62"/>
      <c r="HB1914" s="62"/>
      <c r="HC1914" s="6"/>
      <c r="HD1914" s="257"/>
      <c r="HE1914" s="100"/>
      <c r="HF1914" s="98"/>
      <c r="HH1914" s="105"/>
      <c r="HI1914" s="78"/>
      <c r="HJ1914" s="73"/>
      <c r="HK1914" s="62"/>
      <c r="HL1914" s="62"/>
      <c r="HM1914" s="62"/>
      <c r="HN1914" s="62"/>
      <c r="HO1914" s="62"/>
      <c r="HP1914" s="62"/>
      <c r="HQ1914" s="62"/>
      <c r="HR1914" s="62"/>
      <c r="HS1914" s="62"/>
      <c r="HT1914" s="62"/>
      <c r="HU1914" s="62"/>
      <c r="HV1914" s="49"/>
      <c r="HW1914" s="49"/>
      <c r="HX1914" s="49"/>
      <c r="HY1914" s="49"/>
      <c r="HZ1914" s="49"/>
      <c r="IA1914" s="62"/>
      <c r="IB1914" s="49"/>
      <c r="IC1914" s="49"/>
      <c r="ID1914" s="49"/>
      <c r="IE1914" s="49"/>
      <c r="IF1914" s="49"/>
      <c r="IG1914" s="49"/>
      <c r="IH1914" s="49"/>
      <c r="II1914" s="49"/>
      <c r="IJ1914" s="49"/>
      <c r="IK1914" s="49"/>
      <c r="IL1914" s="49"/>
      <c r="IM1914" s="49"/>
      <c r="IN1914" s="49"/>
      <c r="IO1914" s="49"/>
      <c r="IP1914" s="49"/>
      <c r="IQ1914" s="49"/>
      <c r="IR1914" s="49"/>
      <c r="IS1914" s="49"/>
      <c r="IT1914" s="49"/>
      <c r="IU1914" s="49"/>
      <c r="IV1914" s="49"/>
      <c r="IW1914" s="49"/>
    </row>
    <row r="1915" spans="1:257">
      <c r="A1915"/>
      <c r="FT1915"/>
      <c r="FU1915"/>
      <c r="HA1915" s="62"/>
      <c r="HB1915" s="62"/>
      <c r="HC1915" s="6"/>
      <c r="HD1915" s="257"/>
      <c r="HE1915" s="100"/>
      <c r="HF1915" s="98"/>
      <c r="HH1915" s="105"/>
      <c r="HI1915" s="78"/>
      <c r="HJ1915" s="73"/>
      <c r="HK1915" s="62"/>
      <c r="HL1915" s="62"/>
      <c r="HM1915" s="62"/>
      <c r="HN1915" s="62"/>
      <c r="HO1915" s="62"/>
      <c r="HP1915" s="62"/>
      <c r="HQ1915" s="62"/>
      <c r="HR1915" s="62"/>
      <c r="HS1915" s="62"/>
      <c r="HT1915" s="62"/>
      <c r="HU1915" s="62"/>
      <c r="HV1915" s="49"/>
      <c r="HW1915" s="49"/>
      <c r="HX1915" s="49"/>
      <c r="HY1915" s="49"/>
      <c r="HZ1915" s="49"/>
      <c r="IA1915" s="62"/>
      <c r="IB1915" s="49"/>
      <c r="IC1915" s="49"/>
      <c r="ID1915" s="49"/>
      <c r="IE1915" s="49"/>
      <c r="IF1915" s="49"/>
      <c r="IG1915" s="49"/>
      <c r="IH1915" s="49"/>
      <c r="II1915" s="62"/>
      <c r="IJ1915" s="49"/>
      <c r="IK1915" s="49"/>
      <c r="IL1915" s="49"/>
      <c r="IM1915" s="49"/>
      <c r="IN1915" s="49"/>
      <c r="IO1915" s="49"/>
      <c r="IP1915" s="49"/>
      <c r="IQ1915" s="49"/>
      <c r="IR1915" s="49"/>
      <c r="IS1915" s="49"/>
      <c r="IT1915" s="49"/>
      <c r="IU1915" s="49"/>
      <c r="IV1915" s="49"/>
      <c r="IW1915" s="49"/>
    </row>
    <row r="1916" spans="1:257">
      <c r="A1916"/>
      <c r="FT1916"/>
      <c r="FU1916"/>
      <c r="HA1916" s="49"/>
      <c r="HB1916" s="49"/>
      <c r="HC1916" s="6"/>
      <c r="HD1916" s="257"/>
      <c r="HE1916" s="100"/>
      <c r="HF1916" s="98"/>
      <c r="HH1916" s="105"/>
      <c r="HI1916" s="78"/>
      <c r="HJ1916" s="70"/>
      <c r="HK1916" s="49"/>
      <c r="HL1916" s="49"/>
      <c r="HM1916" s="49"/>
      <c r="HN1916" s="49"/>
      <c r="HO1916" s="49"/>
      <c r="HP1916" s="49"/>
      <c r="HQ1916" s="49"/>
      <c r="HR1916" s="49"/>
      <c r="HS1916" s="49"/>
      <c r="HT1916" s="49"/>
      <c r="HU1916" s="49"/>
      <c r="HV1916" s="49"/>
      <c r="HW1916" s="49"/>
      <c r="HX1916" s="49"/>
      <c r="HY1916" s="49"/>
      <c r="HZ1916" s="49"/>
      <c r="IA1916" s="49"/>
      <c r="IB1916" s="62"/>
      <c r="IC1916" s="62"/>
      <c r="ID1916" s="62"/>
      <c r="IE1916" s="62"/>
      <c r="IF1916" s="62"/>
      <c r="IG1916" s="49"/>
      <c r="IH1916" s="49"/>
      <c r="II1916" s="49"/>
      <c r="IJ1916" s="62"/>
      <c r="IK1916" s="62"/>
      <c r="IL1916" s="49"/>
      <c r="IM1916" s="49"/>
      <c r="IN1916" s="49"/>
      <c r="IO1916" s="49"/>
      <c r="IP1916" s="49"/>
      <c r="IQ1916" s="49"/>
      <c r="IR1916" s="49"/>
      <c r="IS1916" s="49"/>
      <c r="IT1916" s="49"/>
      <c r="IU1916" s="49"/>
      <c r="IV1916" s="49"/>
      <c r="IW1916" s="49"/>
    </row>
    <row r="1917" spans="1:257">
      <c r="A1917"/>
      <c r="FT1917"/>
      <c r="FU1917"/>
      <c r="HA1917" s="49"/>
      <c r="HB1917" s="49"/>
      <c r="HC1917" s="6"/>
      <c r="HD1917" s="257"/>
      <c r="HE1917" s="100"/>
      <c r="HF1917" s="98"/>
      <c r="HH1917" s="105"/>
      <c r="HI1917" s="78"/>
      <c r="HJ1917" s="70"/>
      <c r="HK1917" s="49"/>
      <c r="HL1917" s="49"/>
      <c r="HM1917" s="49"/>
      <c r="HN1917" s="49"/>
      <c r="HO1917" s="49"/>
      <c r="HP1917" s="49"/>
      <c r="HQ1917" s="49"/>
      <c r="HR1917" s="49"/>
      <c r="HS1917" s="49"/>
      <c r="HT1917" s="49"/>
      <c r="HU1917" s="49"/>
      <c r="HV1917" s="49"/>
      <c r="HW1917" s="49"/>
      <c r="HX1917" s="49"/>
      <c r="HY1917" s="49"/>
      <c r="HZ1917" s="49"/>
      <c r="IA1917" s="49"/>
      <c r="IB1917" s="62"/>
      <c r="IC1917" s="62"/>
      <c r="ID1917" s="62"/>
      <c r="IE1917" s="62"/>
      <c r="IF1917" s="62"/>
      <c r="IG1917" s="49"/>
      <c r="IH1917" s="49"/>
      <c r="II1917" s="49"/>
      <c r="IJ1917" s="49"/>
      <c r="IK1917" s="49"/>
      <c r="IL1917" s="49"/>
      <c r="IM1917" s="49"/>
      <c r="IN1917" s="49"/>
      <c r="IO1917" s="49"/>
      <c r="IP1917" s="49"/>
      <c r="IQ1917" s="49"/>
      <c r="IR1917" s="49"/>
      <c r="IS1917" s="49"/>
      <c r="IT1917" s="49"/>
      <c r="IU1917" s="49"/>
      <c r="IV1917" s="49"/>
      <c r="IW1917" s="49"/>
    </row>
    <row r="1918" spans="1:257">
      <c r="A1918"/>
      <c r="FT1918"/>
      <c r="FU1918"/>
      <c r="HA1918" s="49"/>
      <c r="HB1918" s="49"/>
      <c r="HC1918" s="6"/>
      <c r="HD1918" s="257"/>
      <c r="HE1918" s="100"/>
      <c r="HF1918" s="98"/>
      <c r="HH1918" s="105"/>
      <c r="HI1918" s="78"/>
      <c r="HJ1918" s="70"/>
      <c r="HK1918" s="49"/>
      <c r="HL1918" s="49"/>
      <c r="HM1918" s="49"/>
      <c r="HN1918" s="49"/>
      <c r="HO1918" s="49"/>
      <c r="HP1918" s="49"/>
      <c r="HQ1918" s="49"/>
      <c r="HR1918" s="49"/>
      <c r="HS1918" s="49"/>
      <c r="HT1918" s="49"/>
      <c r="HU1918" s="49"/>
      <c r="HV1918" s="49"/>
      <c r="HW1918" s="49"/>
      <c r="HX1918" s="49"/>
      <c r="HY1918" s="49"/>
      <c r="HZ1918" s="49"/>
      <c r="IA1918" s="49"/>
      <c r="IB1918" s="49"/>
      <c r="IC1918" s="49"/>
      <c r="ID1918" s="49"/>
      <c r="IE1918" s="49"/>
      <c r="IF1918" s="49"/>
      <c r="IG1918" s="62"/>
      <c r="IH1918" s="62"/>
      <c r="II1918" s="49"/>
      <c r="IJ1918" s="49"/>
      <c r="IK1918" s="49"/>
      <c r="IL1918" s="62"/>
      <c r="IM1918" s="62"/>
      <c r="IN1918" s="62"/>
      <c r="IO1918" s="62"/>
      <c r="IP1918" s="62"/>
      <c r="IQ1918" s="62"/>
      <c r="IR1918" s="62"/>
      <c r="IS1918" s="62"/>
      <c r="IT1918" s="62"/>
      <c r="IU1918" s="62"/>
      <c r="IV1918" s="62"/>
      <c r="IW1918" s="62"/>
    </row>
    <row r="1919" spans="1:257">
      <c r="A1919"/>
      <c r="FT1919"/>
      <c r="FU1919"/>
      <c r="HA1919" s="49"/>
      <c r="HB1919" s="49"/>
      <c r="HC1919" s="6"/>
      <c r="HD1919" s="257"/>
      <c r="HE1919" s="100"/>
      <c r="HF1919" s="98"/>
      <c r="HH1919" s="105"/>
      <c r="HI1919" s="78"/>
      <c r="HJ1919" s="70"/>
      <c r="HK1919" s="49"/>
      <c r="HL1919" s="49"/>
      <c r="HM1919" s="49"/>
      <c r="HN1919" s="49"/>
      <c r="HO1919" s="49"/>
      <c r="HP1919" s="49"/>
      <c r="HQ1919" s="49"/>
      <c r="HR1919" s="49"/>
      <c r="HS1919" s="49"/>
      <c r="HT1919" s="49"/>
      <c r="HU1919" s="49"/>
      <c r="HV1919" s="62"/>
      <c r="HW1919" s="62"/>
      <c r="HX1919" s="49"/>
      <c r="HY1919" s="49"/>
      <c r="HZ1919" s="49"/>
      <c r="IA1919" s="49"/>
      <c r="IB1919" s="49"/>
      <c r="IC1919" s="49"/>
      <c r="ID1919" s="49"/>
      <c r="IE1919" s="49"/>
      <c r="IF1919" s="49"/>
      <c r="IG1919" s="62"/>
      <c r="IH1919" s="62"/>
      <c r="II1919" s="62"/>
      <c r="IJ1919" s="49"/>
      <c r="IK1919" s="49"/>
      <c r="IL1919" s="49"/>
      <c r="IM1919" s="49"/>
      <c r="IN1919" s="49"/>
      <c r="IO1919" s="49"/>
      <c r="IP1919" s="49"/>
      <c r="IQ1919" s="49"/>
      <c r="IR1919" s="49"/>
      <c r="IS1919" s="49"/>
      <c r="IT1919" s="49"/>
      <c r="IU1919" s="49"/>
      <c r="IV1919" s="49"/>
      <c r="IW1919" s="49"/>
    </row>
    <row r="1920" spans="1:257">
      <c r="A1920"/>
      <c r="FT1920"/>
      <c r="FU1920"/>
      <c r="HA1920" s="62"/>
      <c r="HB1920" s="62"/>
      <c r="HC1920" s="6"/>
      <c r="HD1920" s="257"/>
      <c r="HE1920" s="100"/>
      <c r="HF1920" s="98"/>
      <c r="HH1920" s="105"/>
      <c r="HI1920" s="78"/>
      <c r="HJ1920" s="73"/>
      <c r="HK1920" s="62"/>
      <c r="HL1920" s="62"/>
      <c r="HM1920" s="62"/>
      <c r="HN1920" s="62"/>
      <c r="HO1920" s="62"/>
      <c r="HP1920" s="62"/>
      <c r="HQ1920" s="62"/>
      <c r="HR1920" s="62"/>
      <c r="HS1920" s="62"/>
      <c r="HT1920" s="62"/>
      <c r="HU1920" s="62"/>
      <c r="HV1920" s="49"/>
      <c r="HW1920" s="49"/>
      <c r="HX1920" s="62"/>
      <c r="HY1920" s="62"/>
      <c r="HZ1920" s="62"/>
      <c r="IA1920" s="49"/>
      <c r="IB1920" s="49"/>
      <c r="IC1920" s="49"/>
      <c r="ID1920" s="49"/>
      <c r="IE1920" s="49"/>
      <c r="IF1920" s="49"/>
      <c r="IG1920" s="49"/>
      <c r="IH1920" s="49"/>
      <c r="II1920" s="62"/>
      <c r="IJ1920" s="62"/>
      <c r="IK1920" s="62"/>
      <c r="IL1920" s="62"/>
      <c r="IM1920" s="62"/>
      <c r="IN1920" s="62"/>
      <c r="IO1920" s="62"/>
      <c r="IP1920" s="62"/>
      <c r="IQ1920" s="62"/>
      <c r="IR1920" s="62"/>
      <c r="IS1920" s="62"/>
      <c r="IT1920" s="62"/>
      <c r="IU1920" s="62"/>
      <c r="IV1920" s="62"/>
      <c r="IW1920" s="62"/>
    </row>
    <row r="1921" spans="1:257">
      <c r="A1921"/>
      <c r="FT1921"/>
      <c r="FU1921"/>
      <c r="HA1921" s="62"/>
      <c r="HB1921" s="62"/>
      <c r="HC1921" s="6"/>
      <c r="HD1921" s="255"/>
      <c r="HE1921" s="101"/>
      <c r="HF1921" s="99"/>
      <c r="HH1921" s="106"/>
      <c r="HI1921" s="78"/>
      <c r="HJ1921" s="73"/>
      <c r="HK1921" s="62"/>
      <c r="HL1921" s="62"/>
      <c r="HM1921" s="62"/>
      <c r="HN1921" s="62"/>
      <c r="HO1921" s="62"/>
      <c r="HP1921" s="62"/>
      <c r="HQ1921" s="62"/>
      <c r="HR1921" s="62"/>
      <c r="HS1921" s="62"/>
      <c r="HT1921" s="62"/>
      <c r="HU1921" s="62"/>
      <c r="HV1921" s="49"/>
      <c r="HW1921" s="49"/>
      <c r="HX1921" s="49"/>
      <c r="HY1921" s="49"/>
      <c r="HZ1921" s="49"/>
      <c r="IA1921" s="49"/>
      <c r="IB1921" s="49"/>
      <c r="IC1921" s="49"/>
      <c r="ID1921" s="49"/>
      <c r="IE1921" s="49"/>
      <c r="IF1921" s="49"/>
      <c r="IG1921" s="49"/>
      <c r="IH1921" s="49"/>
      <c r="II1921" s="49"/>
      <c r="IJ1921" s="62"/>
      <c r="IK1921" s="62"/>
      <c r="IL1921" s="62"/>
      <c r="IM1921" s="62"/>
      <c r="IN1921" s="62"/>
      <c r="IO1921" s="62"/>
      <c r="IP1921" s="62"/>
      <c r="IQ1921" s="62"/>
      <c r="IR1921" s="62"/>
      <c r="IS1921" s="62"/>
      <c r="IT1921" s="62"/>
      <c r="IU1921" s="62"/>
      <c r="IV1921" s="62"/>
      <c r="IW1921" s="62"/>
    </row>
    <row r="1922" spans="1:257">
      <c r="A1922"/>
      <c r="FT1922"/>
      <c r="FU1922"/>
      <c r="HA1922" s="49"/>
      <c r="HB1922" s="49"/>
      <c r="HC1922" s="6"/>
      <c r="HD1922" s="257"/>
      <c r="HE1922" s="100"/>
      <c r="HF1922" s="98"/>
      <c r="HH1922" s="105"/>
      <c r="HI1922" s="78"/>
      <c r="HJ1922" s="70"/>
      <c r="HK1922" s="49"/>
      <c r="HL1922" s="49"/>
      <c r="HM1922" s="49"/>
      <c r="HN1922" s="49"/>
      <c r="HO1922" s="49"/>
      <c r="HP1922" s="49"/>
      <c r="HQ1922" s="49"/>
      <c r="HR1922" s="49"/>
      <c r="HS1922" s="49"/>
      <c r="HT1922" s="49"/>
      <c r="HU1922" s="49"/>
      <c r="HV1922" s="49"/>
      <c r="HW1922" s="49"/>
      <c r="HX1922" s="49"/>
      <c r="HY1922" s="49"/>
      <c r="HZ1922" s="49"/>
      <c r="IA1922" s="49"/>
      <c r="IB1922" s="49"/>
      <c r="IC1922" s="49"/>
      <c r="ID1922" s="49"/>
      <c r="IE1922" s="49"/>
      <c r="IF1922" s="49"/>
      <c r="IG1922" s="49"/>
      <c r="IH1922" s="49"/>
      <c r="II1922" s="49"/>
      <c r="IJ1922" s="49"/>
      <c r="IK1922" s="49"/>
      <c r="IL1922" s="49"/>
      <c r="IM1922" s="49"/>
      <c r="IN1922" s="49"/>
      <c r="IO1922" s="49"/>
      <c r="IP1922" s="49"/>
      <c r="IQ1922" s="49"/>
      <c r="IR1922" s="49"/>
      <c r="IS1922" s="49"/>
      <c r="IT1922" s="49"/>
      <c r="IU1922" s="49"/>
      <c r="IV1922" s="49"/>
      <c r="IW1922" s="49"/>
    </row>
    <row r="1923" spans="1:257">
      <c r="A1923"/>
      <c r="FT1923"/>
      <c r="FU1923"/>
      <c r="HA1923" s="49"/>
      <c r="HB1923" s="49"/>
      <c r="HC1923" s="6"/>
      <c r="HD1923" s="257"/>
      <c r="HE1923" s="100"/>
      <c r="HF1923" s="98"/>
      <c r="HH1923" s="105"/>
      <c r="HI1923" s="78"/>
      <c r="HJ1923" s="70"/>
      <c r="HK1923" s="49"/>
      <c r="HL1923" s="49"/>
      <c r="HM1923" s="49"/>
      <c r="HN1923" s="49"/>
      <c r="HO1923" s="49"/>
      <c r="HP1923" s="49"/>
      <c r="HQ1923" s="49"/>
      <c r="HR1923" s="49"/>
      <c r="HS1923" s="49"/>
      <c r="HT1923" s="49"/>
      <c r="HU1923" s="49"/>
      <c r="HV1923" s="49"/>
      <c r="HW1923" s="49"/>
      <c r="HX1923" s="49"/>
      <c r="HY1923" s="49"/>
      <c r="HZ1923" s="49"/>
      <c r="IA1923" s="62"/>
      <c r="IB1923" s="49"/>
      <c r="IC1923" s="49"/>
      <c r="ID1923" s="49"/>
      <c r="IE1923" s="49"/>
      <c r="IF1923" s="49"/>
      <c r="IG1923" s="49"/>
      <c r="IH1923" s="49"/>
      <c r="II1923" s="49"/>
      <c r="IJ1923" s="49"/>
      <c r="IK1923" s="49"/>
      <c r="IL1923" s="49"/>
      <c r="IM1923" s="49"/>
      <c r="IN1923" s="49"/>
      <c r="IO1923" s="49"/>
      <c r="IP1923" s="49"/>
      <c r="IQ1923" s="49"/>
      <c r="IR1923" s="49"/>
      <c r="IS1923" s="49"/>
      <c r="IT1923" s="49"/>
      <c r="IU1923" s="49"/>
      <c r="IV1923" s="49"/>
      <c r="IW1923" s="49"/>
    </row>
    <row r="1924" spans="1:257">
      <c r="A1924"/>
      <c r="FT1924"/>
      <c r="FU1924"/>
      <c r="HA1924" s="49"/>
      <c r="HB1924" s="49"/>
      <c r="HC1924" s="6"/>
      <c r="HD1924" s="257"/>
      <c r="HE1924" s="100"/>
      <c r="HF1924" s="98"/>
      <c r="HH1924" s="105"/>
      <c r="HI1924" s="78"/>
      <c r="HJ1924" s="70"/>
      <c r="HK1924" s="49"/>
      <c r="HL1924" s="49"/>
      <c r="HM1924" s="49"/>
      <c r="HN1924" s="49"/>
      <c r="HO1924" s="49"/>
      <c r="HP1924" s="49"/>
      <c r="HQ1924" s="49"/>
      <c r="HR1924" s="49"/>
      <c r="HS1924" s="49"/>
      <c r="HT1924" s="49"/>
      <c r="HU1924" s="49"/>
      <c r="HV1924" s="62"/>
      <c r="HW1924" s="62"/>
      <c r="HX1924" s="49"/>
      <c r="HY1924" s="49"/>
      <c r="HZ1924" s="49"/>
      <c r="IA1924" s="49"/>
      <c r="IB1924" s="49"/>
      <c r="IC1924" s="49"/>
      <c r="ID1924" s="49"/>
      <c r="IE1924" s="49"/>
      <c r="IF1924" s="49"/>
      <c r="IG1924" s="49"/>
      <c r="IH1924" s="49"/>
      <c r="II1924" s="49"/>
      <c r="IJ1924" s="49"/>
      <c r="IK1924" s="49"/>
      <c r="IL1924" s="49"/>
      <c r="IM1924" s="49"/>
      <c r="IN1924" s="49"/>
      <c r="IO1924" s="49"/>
      <c r="IP1924" s="49"/>
      <c r="IQ1924" s="49"/>
      <c r="IR1924" s="49"/>
      <c r="IS1924" s="49"/>
      <c r="IT1924" s="49"/>
      <c r="IU1924" s="49"/>
      <c r="IV1924" s="49"/>
      <c r="IW1924" s="49"/>
    </row>
    <row r="1925" spans="1:257">
      <c r="A1925"/>
      <c r="FT1925"/>
      <c r="FU1925"/>
      <c r="HA1925" s="49"/>
      <c r="HB1925" s="49"/>
      <c r="HC1925" s="6"/>
      <c r="HD1925" s="257"/>
      <c r="HE1925" s="100"/>
      <c r="HF1925" s="98"/>
      <c r="HH1925" s="105"/>
      <c r="HI1925" s="78"/>
      <c r="HJ1925" s="70"/>
      <c r="HK1925" s="49"/>
      <c r="HL1925" s="49"/>
      <c r="HM1925" s="49"/>
      <c r="HN1925" s="49"/>
      <c r="HO1925" s="49"/>
      <c r="HP1925" s="49"/>
      <c r="HQ1925" s="49"/>
      <c r="HR1925" s="49"/>
      <c r="HS1925" s="49"/>
      <c r="HT1925" s="49"/>
      <c r="HU1925" s="49"/>
      <c r="HV1925" s="62"/>
      <c r="HW1925" s="62"/>
      <c r="HX1925" s="62"/>
      <c r="HY1925" s="62"/>
      <c r="HZ1925" s="62"/>
      <c r="IA1925" s="49"/>
      <c r="IB1925" s="62"/>
      <c r="IC1925" s="62"/>
      <c r="ID1925" s="62"/>
      <c r="IE1925" s="62"/>
      <c r="IF1925" s="62"/>
      <c r="IG1925" s="49"/>
      <c r="IH1925" s="49"/>
      <c r="II1925" s="49"/>
      <c r="IJ1925" s="49"/>
      <c r="IK1925" s="49"/>
      <c r="IL1925" s="49"/>
      <c r="IM1925" s="49"/>
      <c r="IN1925" s="49"/>
      <c r="IO1925" s="49"/>
      <c r="IP1925" s="49"/>
      <c r="IQ1925" s="49"/>
      <c r="IR1925" s="49"/>
      <c r="IS1925" s="49"/>
      <c r="IT1925" s="49"/>
      <c r="IU1925" s="49"/>
      <c r="IV1925" s="49"/>
      <c r="IW1925" s="49"/>
    </row>
    <row r="1926" spans="1:257">
      <c r="A1926"/>
      <c r="FT1926"/>
      <c r="FU1926"/>
      <c r="HA1926" s="49"/>
      <c r="HB1926" s="49"/>
      <c r="HC1926" s="6"/>
      <c r="HD1926" s="257"/>
      <c r="HE1926" s="100"/>
      <c r="HF1926" s="98"/>
      <c r="HH1926" s="105"/>
      <c r="HI1926" s="78"/>
      <c r="HJ1926" s="70"/>
      <c r="HK1926" s="49"/>
      <c r="HL1926" s="49"/>
      <c r="HM1926" s="49"/>
      <c r="HN1926" s="49"/>
      <c r="HO1926" s="49"/>
      <c r="HP1926" s="49"/>
      <c r="HQ1926" s="49"/>
      <c r="HR1926" s="49"/>
      <c r="HS1926" s="49"/>
      <c r="HT1926" s="49"/>
      <c r="HU1926" s="49"/>
      <c r="HV1926" s="49"/>
      <c r="HW1926" s="49"/>
      <c r="HX1926" s="62"/>
      <c r="HY1926" s="62"/>
      <c r="HZ1926" s="62"/>
      <c r="IA1926" s="49"/>
      <c r="IB1926" s="49"/>
      <c r="IC1926" s="49"/>
      <c r="ID1926" s="49"/>
      <c r="IE1926" s="49"/>
      <c r="IF1926" s="49"/>
      <c r="IG1926" s="49"/>
      <c r="IH1926" s="49"/>
      <c r="II1926" s="49"/>
      <c r="IJ1926" s="49"/>
      <c r="IK1926" s="49"/>
      <c r="IL1926" s="49"/>
      <c r="IM1926" s="49"/>
      <c r="IN1926" s="49"/>
      <c r="IO1926" s="49"/>
      <c r="IP1926" s="49"/>
      <c r="IQ1926" s="49"/>
      <c r="IR1926" s="49"/>
      <c r="IS1926" s="49"/>
      <c r="IT1926" s="49"/>
      <c r="IU1926" s="49"/>
      <c r="IV1926" s="49"/>
      <c r="IW1926" s="49"/>
    </row>
    <row r="1927" spans="1:257">
      <c r="A1927"/>
      <c r="FT1927"/>
      <c r="FU1927"/>
      <c r="HA1927" s="49"/>
      <c r="HB1927" s="49"/>
      <c r="HC1927" s="6"/>
      <c r="HD1927" s="257"/>
      <c r="HE1927" s="100"/>
      <c r="HF1927" s="98"/>
      <c r="HH1927" s="105"/>
      <c r="HI1927" s="78"/>
      <c r="HJ1927" s="70"/>
      <c r="HK1927" s="49"/>
      <c r="HL1927" s="49"/>
      <c r="HM1927" s="49"/>
      <c r="HN1927" s="49"/>
      <c r="HO1927" s="49"/>
      <c r="HP1927" s="49"/>
      <c r="HQ1927" s="49"/>
      <c r="HR1927" s="49"/>
      <c r="HS1927" s="49"/>
      <c r="HT1927" s="49"/>
      <c r="HU1927" s="49"/>
      <c r="HV1927" s="49"/>
      <c r="HW1927" s="49"/>
      <c r="HX1927" s="49"/>
      <c r="HY1927" s="49"/>
      <c r="HZ1927" s="49"/>
      <c r="IA1927" s="49"/>
      <c r="IB1927" s="49"/>
      <c r="IC1927" s="49"/>
      <c r="ID1927" s="49"/>
      <c r="IE1927" s="49"/>
      <c r="IF1927" s="49"/>
      <c r="IG1927" s="62"/>
      <c r="IH1927" s="62"/>
      <c r="II1927" s="49"/>
      <c r="IJ1927" s="49"/>
      <c r="IK1927" s="49"/>
      <c r="IL1927" s="49"/>
      <c r="IM1927" s="49"/>
      <c r="IN1927" s="49"/>
      <c r="IO1927" s="49"/>
      <c r="IP1927" s="49"/>
      <c r="IQ1927" s="49"/>
      <c r="IR1927" s="49"/>
      <c r="IS1927" s="49"/>
      <c r="IT1927" s="49"/>
      <c r="IU1927" s="49"/>
      <c r="IV1927" s="49"/>
      <c r="IW1927" s="49"/>
    </row>
    <row r="1928" spans="1:257">
      <c r="A1928"/>
      <c r="FT1928"/>
      <c r="FU1928"/>
      <c r="HA1928" s="49"/>
      <c r="HB1928" s="49"/>
      <c r="HC1928" s="6"/>
      <c r="HD1928" s="257"/>
      <c r="HE1928" s="100"/>
      <c r="HF1928" s="98"/>
      <c r="HH1928" s="105"/>
      <c r="HI1928" s="78"/>
      <c r="HJ1928" s="70"/>
      <c r="HK1928" s="49"/>
      <c r="HL1928" s="49"/>
      <c r="HM1928" s="49"/>
      <c r="HN1928" s="49"/>
      <c r="HO1928" s="49"/>
      <c r="HP1928" s="49"/>
      <c r="HQ1928" s="49"/>
      <c r="HR1928" s="49"/>
      <c r="HS1928" s="49"/>
      <c r="HT1928" s="49"/>
      <c r="HU1928" s="49"/>
      <c r="HV1928" s="49"/>
      <c r="HW1928" s="49"/>
      <c r="HX1928" s="49"/>
      <c r="HY1928" s="49"/>
      <c r="HZ1928" s="49"/>
      <c r="IA1928" s="62"/>
      <c r="IB1928" s="49"/>
      <c r="IC1928" s="49"/>
      <c r="ID1928" s="49"/>
      <c r="IE1928" s="49"/>
      <c r="IF1928" s="49"/>
      <c r="IG1928" s="49"/>
      <c r="IH1928" s="49"/>
      <c r="II1928" s="49"/>
      <c r="IJ1928" s="49"/>
      <c r="IK1928" s="49"/>
      <c r="IL1928" s="49"/>
      <c r="IM1928" s="49"/>
      <c r="IN1928" s="49"/>
      <c r="IO1928" s="49"/>
      <c r="IP1928" s="49"/>
      <c r="IQ1928" s="49"/>
      <c r="IR1928" s="49"/>
      <c r="IS1928" s="49"/>
      <c r="IT1928" s="49"/>
      <c r="IU1928" s="49"/>
      <c r="IV1928" s="49"/>
      <c r="IW1928" s="49"/>
    </row>
    <row r="1929" spans="1:257">
      <c r="A1929"/>
      <c r="FT1929"/>
      <c r="FU1929"/>
      <c r="HA1929" s="62"/>
      <c r="HB1929" s="62"/>
      <c r="HC1929" s="6"/>
      <c r="HD1929" s="257"/>
      <c r="HE1929" s="100"/>
      <c r="HF1929" s="98"/>
      <c r="HH1929" s="105"/>
      <c r="HI1929" s="78"/>
      <c r="HJ1929" s="73"/>
      <c r="HK1929" s="62"/>
      <c r="HL1929" s="62"/>
      <c r="HM1929" s="62"/>
      <c r="HN1929" s="62"/>
      <c r="HO1929" s="62"/>
      <c r="HP1929" s="62"/>
      <c r="HQ1929" s="62"/>
      <c r="HR1929" s="62"/>
      <c r="HS1929" s="62"/>
      <c r="HT1929" s="62"/>
      <c r="HU1929" s="62"/>
      <c r="HV1929" s="49"/>
      <c r="HW1929" s="49"/>
      <c r="HX1929" s="49"/>
      <c r="HY1929" s="49"/>
      <c r="HZ1929" s="49"/>
      <c r="IA1929" s="62"/>
      <c r="IB1929" s="49"/>
      <c r="IC1929" s="49"/>
      <c r="ID1929" s="49"/>
      <c r="IE1929" s="49"/>
      <c r="IF1929" s="49"/>
      <c r="IG1929" s="49"/>
      <c r="IH1929" s="49"/>
      <c r="II1929" s="62"/>
      <c r="IJ1929" s="49"/>
      <c r="IK1929" s="49"/>
      <c r="IL1929" s="49"/>
      <c r="IM1929" s="49"/>
      <c r="IN1929" s="49"/>
      <c r="IO1929" s="49"/>
      <c r="IP1929" s="49"/>
      <c r="IQ1929" s="49"/>
      <c r="IR1929" s="49"/>
      <c r="IS1929" s="49"/>
      <c r="IT1929" s="49"/>
      <c r="IU1929" s="49"/>
      <c r="IV1929" s="49"/>
      <c r="IW1929" s="49"/>
    </row>
    <row r="1930" spans="1:257">
      <c r="A1930"/>
      <c r="FT1930"/>
      <c r="FU1930"/>
      <c r="HA1930" s="49"/>
      <c r="HB1930" s="49"/>
      <c r="HC1930" s="6"/>
      <c r="HD1930" s="257"/>
      <c r="HE1930" s="100"/>
      <c r="HF1930" s="98"/>
      <c r="HH1930" s="105"/>
      <c r="HI1930" s="78"/>
      <c r="HJ1930" s="70"/>
      <c r="HK1930" s="49"/>
      <c r="HL1930" s="49"/>
      <c r="HM1930" s="49"/>
      <c r="HN1930" s="49"/>
      <c r="HO1930" s="49"/>
      <c r="HP1930" s="49"/>
      <c r="HQ1930" s="49"/>
      <c r="HR1930" s="49"/>
      <c r="HS1930" s="49"/>
      <c r="HT1930" s="49"/>
      <c r="HU1930" s="49"/>
      <c r="HV1930" s="49"/>
      <c r="HW1930" s="49"/>
      <c r="HX1930" s="49"/>
      <c r="HY1930" s="49"/>
      <c r="HZ1930" s="49"/>
      <c r="IA1930" s="49"/>
      <c r="IB1930" s="62"/>
      <c r="IC1930" s="62"/>
      <c r="ID1930" s="62"/>
      <c r="IE1930" s="62"/>
      <c r="IF1930" s="62"/>
      <c r="IG1930" s="49"/>
      <c r="IH1930" s="49"/>
      <c r="II1930" s="49"/>
      <c r="IJ1930" s="62"/>
      <c r="IK1930" s="62"/>
      <c r="IL1930" s="49"/>
      <c r="IM1930" s="49"/>
      <c r="IN1930" s="49"/>
      <c r="IO1930" s="49"/>
      <c r="IP1930" s="49"/>
      <c r="IQ1930" s="49"/>
      <c r="IR1930" s="49"/>
      <c r="IS1930" s="49"/>
      <c r="IT1930" s="49"/>
      <c r="IU1930" s="49"/>
      <c r="IV1930" s="49"/>
      <c r="IW1930" s="49"/>
    </row>
    <row r="1931" spans="1:257">
      <c r="A1931"/>
      <c r="FT1931"/>
      <c r="FU1931"/>
      <c r="HA1931" s="49"/>
      <c r="HB1931" s="49"/>
      <c r="HC1931" s="6"/>
      <c r="HD1931" s="257"/>
      <c r="HE1931" s="100"/>
      <c r="HF1931" s="98"/>
      <c r="HH1931" s="105"/>
      <c r="HI1931" s="78"/>
      <c r="HJ1931" s="70"/>
      <c r="HK1931" s="49"/>
      <c r="HL1931" s="49"/>
      <c r="HM1931" s="49"/>
      <c r="HN1931" s="49"/>
      <c r="HO1931" s="49"/>
      <c r="HP1931" s="49"/>
      <c r="HQ1931" s="49"/>
      <c r="HR1931" s="49"/>
      <c r="HS1931" s="49"/>
      <c r="HT1931" s="49"/>
      <c r="HU1931" s="49"/>
      <c r="HV1931" s="49"/>
      <c r="HW1931" s="49"/>
      <c r="HX1931" s="49"/>
      <c r="HY1931" s="49"/>
      <c r="HZ1931" s="49"/>
      <c r="IA1931" s="49"/>
      <c r="IB1931" s="62"/>
      <c r="IC1931" s="62"/>
      <c r="ID1931" s="62"/>
      <c r="IE1931" s="62"/>
      <c r="IF1931" s="62"/>
      <c r="IG1931" s="49"/>
      <c r="IH1931" s="49"/>
      <c r="II1931" s="49"/>
      <c r="IJ1931" s="49"/>
      <c r="IK1931" s="49"/>
      <c r="IL1931" s="49"/>
      <c r="IM1931" s="49"/>
      <c r="IN1931" s="49"/>
      <c r="IO1931" s="49"/>
      <c r="IP1931" s="49"/>
      <c r="IQ1931" s="49"/>
      <c r="IR1931" s="49"/>
      <c r="IS1931" s="49"/>
      <c r="IT1931" s="49"/>
      <c r="IU1931" s="49"/>
      <c r="IV1931" s="49"/>
      <c r="IW1931" s="49"/>
    </row>
    <row r="1932" spans="1:257">
      <c r="A1932"/>
      <c r="FT1932"/>
      <c r="FU1932"/>
      <c r="HA1932" s="49"/>
      <c r="HB1932" s="49"/>
      <c r="HC1932" s="6"/>
      <c r="HD1932" s="257"/>
      <c r="HE1932" s="100"/>
      <c r="HF1932" s="98"/>
      <c r="HH1932" s="105"/>
      <c r="HI1932" s="78"/>
      <c r="HJ1932" s="70"/>
      <c r="HK1932" s="49"/>
      <c r="HL1932" s="49"/>
      <c r="HM1932" s="49"/>
      <c r="HN1932" s="49"/>
      <c r="HO1932" s="49"/>
      <c r="HP1932" s="49"/>
      <c r="HQ1932" s="49"/>
      <c r="HR1932" s="49"/>
      <c r="HS1932" s="49"/>
      <c r="HT1932" s="49"/>
      <c r="HU1932" s="49"/>
      <c r="HV1932" s="49"/>
      <c r="HW1932" s="49"/>
      <c r="HX1932" s="49"/>
      <c r="HY1932" s="49"/>
      <c r="HZ1932" s="49"/>
      <c r="IA1932" s="49"/>
      <c r="IB1932" s="49"/>
      <c r="IC1932" s="49"/>
      <c r="ID1932" s="49"/>
      <c r="IE1932" s="49"/>
      <c r="IF1932" s="49"/>
      <c r="IG1932" s="62"/>
      <c r="IH1932" s="62"/>
      <c r="II1932" s="49"/>
      <c r="IJ1932" s="49"/>
      <c r="IK1932" s="49"/>
      <c r="IL1932" s="62"/>
      <c r="IM1932" s="62"/>
      <c r="IN1932" s="62"/>
      <c r="IO1932" s="62"/>
      <c r="IP1932" s="62"/>
      <c r="IQ1932" s="62"/>
      <c r="IR1932" s="62"/>
      <c r="IS1932" s="62"/>
      <c r="IT1932" s="62"/>
      <c r="IU1932" s="62"/>
      <c r="IV1932" s="62"/>
      <c r="IW1932" s="62"/>
    </row>
    <row r="1933" spans="1:257">
      <c r="A1933"/>
      <c r="FT1933"/>
      <c r="FU1933"/>
      <c r="HA1933" s="49"/>
      <c r="HB1933" s="49"/>
      <c r="HC1933" s="6"/>
      <c r="HD1933" s="257"/>
      <c r="HE1933" s="100"/>
      <c r="HF1933" s="98"/>
      <c r="HH1933" s="105"/>
      <c r="HI1933" s="78"/>
      <c r="HJ1933" s="70"/>
      <c r="HK1933" s="49"/>
      <c r="HL1933" s="49"/>
      <c r="HM1933" s="49"/>
      <c r="HN1933" s="49"/>
      <c r="HO1933" s="49"/>
      <c r="HP1933" s="49"/>
      <c r="HQ1933" s="49"/>
      <c r="HR1933" s="49"/>
      <c r="HS1933" s="49"/>
      <c r="HT1933" s="49"/>
      <c r="HU1933" s="49"/>
      <c r="HV1933" s="62"/>
      <c r="HW1933" s="62"/>
      <c r="HX1933" s="49"/>
      <c r="HY1933" s="49"/>
      <c r="HZ1933" s="49"/>
      <c r="IA1933" s="49"/>
      <c r="IB1933" s="49"/>
      <c r="IC1933" s="49"/>
      <c r="ID1933" s="49"/>
      <c r="IE1933" s="49"/>
      <c r="IF1933" s="49"/>
      <c r="IG1933" s="62"/>
      <c r="IH1933" s="62"/>
      <c r="II1933" s="62"/>
      <c r="IJ1933" s="49"/>
      <c r="IK1933" s="49"/>
      <c r="IL1933" s="49"/>
      <c r="IM1933" s="49"/>
      <c r="IN1933" s="49"/>
      <c r="IO1933" s="49"/>
      <c r="IP1933" s="49"/>
      <c r="IQ1933" s="49"/>
      <c r="IR1933" s="49"/>
      <c r="IS1933" s="49"/>
      <c r="IT1933" s="49"/>
      <c r="IU1933" s="49"/>
      <c r="IV1933" s="49"/>
      <c r="IW1933" s="49"/>
    </row>
    <row r="1934" spans="1:257">
      <c r="A1934"/>
      <c r="FT1934"/>
      <c r="FU1934"/>
      <c r="HA1934" s="62"/>
      <c r="HB1934" s="62"/>
      <c r="HC1934" s="6"/>
      <c r="HD1934" s="257"/>
      <c r="HE1934" s="100"/>
      <c r="HF1934" s="98"/>
      <c r="HH1934" s="105"/>
      <c r="HI1934" s="78"/>
      <c r="HJ1934" s="73"/>
      <c r="HK1934" s="62"/>
      <c r="HL1934" s="62"/>
      <c r="HM1934" s="62"/>
      <c r="HN1934" s="62"/>
      <c r="HO1934" s="62"/>
      <c r="HP1934" s="62"/>
      <c r="HQ1934" s="62"/>
      <c r="HR1934" s="62"/>
      <c r="HS1934" s="62"/>
      <c r="HT1934" s="62"/>
      <c r="HU1934" s="62"/>
      <c r="HV1934" s="49"/>
      <c r="HW1934" s="49"/>
      <c r="HX1934" s="62"/>
      <c r="HY1934" s="62"/>
      <c r="HZ1934" s="62"/>
      <c r="IA1934" s="49"/>
      <c r="IB1934" s="49"/>
      <c r="IC1934" s="49"/>
      <c r="ID1934" s="49"/>
      <c r="IE1934" s="49"/>
      <c r="IF1934" s="49"/>
      <c r="IG1934" s="49"/>
      <c r="IH1934" s="49"/>
      <c r="II1934" s="62"/>
      <c r="IJ1934" s="62"/>
      <c r="IK1934" s="62"/>
      <c r="IL1934" s="62"/>
      <c r="IM1934" s="62"/>
      <c r="IN1934" s="62"/>
      <c r="IO1934" s="62"/>
      <c r="IP1934" s="62"/>
      <c r="IQ1934" s="62"/>
      <c r="IR1934" s="62"/>
      <c r="IS1934" s="62"/>
      <c r="IT1934" s="62"/>
      <c r="IU1934" s="62"/>
      <c r="IV1934" s="62"/>
      <c r="IW1934" s="62"/>
    </row>
    <row r="1935" spans="1:257">
      <c r="A1935"/>
      <c r="FT1935"/>
      <c r="FU1935"/>
      <c r="HA1935" s="62"/>
      <c r="HB1935" s="62"/>
      <c r="HC1935" s="6"/>
      <c r="HD1935" s="255"/>
      <c r="HE1935" s="101"/>
      <c r="HF1935" s="99"/>
      <c r="HH1935" s="106"/>
      <c r="HI1935" s="78"/>
      <c r="HJ1935" s="73"/>
      <c r="HK1935" s="62"/>
      <c r="HL1935" s="62"/>
      <c r="HM1935" s="62"/>
      <c r="HN1935" s="62"/>
      <c r="HO1935" s="62"/>
      <c r="HP1935" s="62"/>
      <c r="HQ1935" s="62"/>
      <c r="HR1935" s="62"/>
      <c r="HS1935" s="62"/>
      <c r="HT1935" s="62"/>
      <c r="HU1935" s="62"/>
      <c r="HV1935" s="49"/>
      <c r="HW1935" s="49"/>
      <c r="HX1935" s="49"/>
      <c r="HY1935" s="49"/>
      <c r="HZ1935" s="49"/>
      <c r="IA1935" s="49"/>
      <c r="IB1935" s="49"/>
      <c r="IC1935" s="49"/>
      <c r="ID1935" s="49"/>
      <c r="IE1935" s="49"/>
      <c r="IF1935" s="49"/>
      <c r="IG1935" s="49"/>
      <c r="IH1935" s="49"/>
      <c r="II1935" s="49"/>
      <c r="IJ1935" s="62"/>
      <c r="IK1935" s="62"/>
      <c r="IL1935" s="62"/>
      <c r="IM1935" s="62"/>
      <c r="IN1935" s="62"/>
      <c r="IO1935" s="62"/>
      <c r="IP1935" s="62"/>
      <c r="IQ1935" s="62"/>
      <c r="IR1935" s="62"/>
      <c r="IS1935" s="62"/>
      <c r="IT1935" s="62"/>
      <c r="IU1935" s="62"/>
      <c r="IV1935" s="62"/>
      <c r="IW1935" s="62"/>
    </row>
    <row r="1936" spans="1:257">
      <c r="A1936"/>
      <c r="FT1936"/>
      <c r="FU1936"/>
      <c r="HA1936" s="49"/>
      <c r="HB1936" s="49"/>
      <c r="HC1936" s="6"/>
      <c r="HD1936" s="257"/>
      <c r="HE1936" s="100"/>
      <c r="HF1936" s="98"/>
      <c r="HH1936" s="105"/>
      <c r="HI1936" s="78"/>
      <c r="HJ1936" s="70"/>
      <c r="HK1936" s="49"/>
      <c r="HL1936" s="49"/>
      <c r="HM1936" s="49"/>
      <c r="HN1936" s="49"/>
      <c r="HO1936" s="49"/>
      <c r="HP1936" s="49"/>
      <c r="HQ1936" s="49"/>
      <c r="HR1936" s="49"/>
      <c r="HS1936" s="49"/>
      <c r="HT1936" s="49"/>
      <c r="HU1936" s="49"/>
      <c r="HV1936" s="49"/>
      <c r="HW1936" s="49"/>
      <c r="HX1936" s="49"/>
      <c r="HY1936" s="49"/>
      <c r="HZ1936" s="49"/>
      <c r="IA1936" s="49"/>
      <c r="IB1936" s="49"/>
      <c r="IC1936" s="49"/>
      <c r="ID1936" s="49"/>
      <c r="IE1936" s="49"/>
      <c r="IF1936" s="49"/>
      <c r="IG1936" s="49"/>
      <c r="IH1936" s="49"/>
      <c r="II1936" s="49"/>
      <c r="IJ1936" s="49"/>
      <c r="IK1936" s="49"/>
      <c r="IL1936" s="49"/>
      <c r="IM1936" s="49"/>
      <c r="IN1936" s="49"/>
      <c r="IO1936" s="49"/>
      <c r="IP1936" s="49"/>
      <c r="IQ1936" s="49"/>
      <c r="IR1936" s="49"/>
      <c r="IS1936" s="49"/>
      <c r="IT1936" s="49"/>
      <c r="IU1936" s="49"/>
      <c r="IV1936" s="49"/>
      <c r="IW1936" s="49"/>
    </row>
    <row r="1937" spans="1:257">
      <c r="A1937"/>
      <c r="FT1937"/>
      <c r="FU1937"/>
      <c r="HA1937" s="49"/>
      <c r="HB1937" s="49"/>
      <c r="HC1937" s="6"/>
      <c r="HD1937" s="257"/>
      <c r="HE1937" s="100"/>
      <c r="HF1937" s="98"/>
      <c r="HH1937" s="105"/>
      <c r="HI1937" s="78"/>
      <c r="HJ1937" s="70"/>
      <c r="HK1937" s="49"/>
      <c r="HL1937" s="49"/>
      <c r="HM1937" s="49"/>
      <c r="HN1937" s="49"/>
      <c r="HO1937" s="49"/>
      <c r="HP1937" s="49"/>
      <c r="HQ1937" s="49"/>
      <c r="HR1937" s="49"/>
      <c r="HS1937" s="49"/>
      <c r="HT1937" s="49"/>
      <c r="HU1937" s="49"/>
      <c r="HV1937" s="49"/>
      <c r="HW1937" s="49"/>
      <c r="HX1937" s="49"/>
      <c r="HY1937" s="49"/>
      <c r="HZ1937" s="49"/>
      <c r="IA1937" s="62"/>
      <c r="IB1937" s="49"/>
      <c r="IC1937" s="49"/>
      <c r="ID1937" s="49"/>
      <c r="IE1937" s="49"/>
      <c r="IF1937" s="49"/>
      <c r="IG1937" s="49"/>
      <c r="IH1937" s="49"/>
      <c r="II1937" s="49"/>
      <c r="IJ1937" s="49"/>
      <c r="IK1937" s="49"/>
      <c r="IL1937" s="49"/>
      <c r="IM1937" s="49"/>
      <c r="IN1937" s="49"/>
      <c r="IO1937" s="49"/>
      <c r="IP1937" s="49"/>
      <c r="IQ1937" s="49"/>
      <c r="IR1937" s="49"/>
      <c r="IS1937" s="49"/>
      <c r="IT1937" s="49"/>
      <c r="IU1937" s="49"/>
      <c r="IV1937" s="49"/>
      <c r="IW1937" s="49"/>
    </row>
    <row r="1938" spans="1:257">
      <c r="A1938"/>
      <c r="FT1938"/>
      <c r="FU1938"/>
      <c r="HA1938" s="49"/>
      <c r="HB1938" s="49"/>
      <c r="HC1938" s="6"/>
      <c r="HD1938" s="257"/>
      <c r="HE1938" s="100"/>
      <c r="HF1938" s="98"/>
      <c r="HH1938" s="105"/>
      <c r="HI1938" s="78"/>
      <c r="HJ1938" s="70"/>
      <c r="HK1938" s="49"/>
      <c r="HL1938" s="49"/>
      <c r="HM1938" s="49"/>
      <c r="HN1938" s="49"/>
      <c r="HO1938" s="49"/>
      <c r="HP1938" s="49"/>
      <c r="HQ1938" s="49"/>
      <c r="HR1938" s="49"/>
      <c r="HS1938" s="49"/>
      <c r="HT1938" s="49"/>
      <c r="HU1938" s="49"/>
      <c r="HV1938" s="62"/>
      <c r="HW1938" s="62"/>
      <c r="HX1938" s="49"/>
      <c r="HY1938" s="49"/>
      <c r="HZ1938" s="49"/>
      <c r="IA1938" s="49"/>
      <c r="IB1938" s="49"/>
      <c r="IC1938" s="49"/>
      <c r="ID1938" s="49"/>
      <c r="IE1938" s="49"/>
      <c r="IF1938" s="49"/>
      <c r="IG1938" s="49"/>
      <c r="IH1938" s="49"/>
      <c r="II1938" s="49"/>
      <c r="IJ1938" s="49"/>
      <c r="IK1938" s="49"/>
      <c r="IL1938" s="49"/>
      <c r="IM1938" s="49"/>
      <c r="IN1938" s="49"/>
      <c r="IO1938" s="49"/>
      <c r="IP1938" s="49"/>
      <c r="IQ1938" s="49"/>
      <c r="IR1938" s="49"/>
      <c r="IS1938" s="49"/>
      <c r="IT1938" s="49"/>
      <c r="IU1938" s="49"/>
      <c r="IV1938" s="49"/>
      <c r="IW1938" s="49"/>
    </row>
    <row r="1939" spans="1:257">
      <c r="A1939"/>
      <c r="FT1939"/>
      <c r="FU1939"/>
      <c r="HA1939" s="49"/>
      <c r="HB1939" s="49"/>
      <c r="HC1939" s="6"/>
      <c r="HD1939" s="257"/>
      <c r="HE1939" s="100"/>
      <c r="HF1939" s="98"/>
      <c r="HH1939" s="105"/>
      <c r="HI1939" s="78"/>
      <c r="HJ1939" s="70"/>
      <c r="HK1939" s="49"/>
      <c r="HL1939" s="49"/>
      <c r="HM1939" s="49"/>
      <c r="HN1939" s="49"/>
      <c r="HO1939" s="49"/>
      <c r="HP1939" s="49"/>
      <c r="HQ1939" s="49"/>
      <c r="HR1939" s="49"/>
      <c r="HS1939" s="49"/>
      <c r="HT1939" s="49"/>
      <c r="HU1939" s="49"/>
      <c r="HV1939" s="62"/>
      <c r="HW1939" s="62"/>
      <c r="HX1939" s="62"/>
      <c r="HY1939" s="62"/>
      <c r="HZ1939" s="62"/>
      <c r="IA1939" s="49"/>
      <c r="IB1939" s="62"/>
      <c r="IC1939" s="62"/>
      <c r="ID1939" s="62"/>
      <c r="IE1939" s="62"/>
      <c r="IF1939" s="62"/>
      <c r="IG1939" s="49"/>
      <c r="IH1939" s="49"/>
      <c r="II1939" s="49"/>
      <c r="IJ1939" s="49"/>
      <c r="IK1939" s="49"/>
      <c r="IL1939" s="49"/>
      <c r="IM1939" s="49"/>
      <c r="IN1939" s="49"/>
      <c r="IO1939" s="49"/>
      <c r="IP1939" s="49"/>
      <c r="IQ1939" s="49"/>
      <c r="IR1939" s="49"/>
      <c r="IS1939" s="49"/>
      <c r="IT1939" s="49"/>
      <c r="IU1939" s="49"/>
      <c r="IV1939" s="49"/>
      <c r="IW1939" s="49"/>
    </row>
    <row r="1940" spans="1:257">
      <c r="A1940"/>
      <c r="FT1940"/>
      <c r="FU1940"/>
      <c r="HA1940" s="49"/>
      <c r="HB1940" s="49"/>
      <c r="HC1940" s="6"/>
      <c r="HD1940" s="257"/>
      <c r="HE1940" s="100"/>
      <c r="HF1940" s="98"/>
      <c r="HH1940" s="105"/>
      <c r="HI1940" s="78"/>
      <c r="HJ1940" s="70"/>
      <c r="HK1940" s="49"/>
      <c r="HL1940" s="49"/>
      <c r="HM1940" s="49"/>
      <c r="HN1940" s="49"/>
      <c r="HO1940" s="49"/>
      <c r="HP1940" s="49"/>
      <c r="HQ1940" s="49"/>
      <c r="HR1940" s="49"/>
      <c r="HS1940" s="49"/>
      <c r="HT1940" s="49"/>
      <c r="HU1940" s="49"/>
      <c r="HV1940" s="49"/>
      <c r="HW1940" s="49"/>
      <c r="HX1940" s="62"/>
      <c r="HY1940" s="62"/>
      <c r="HZ1940" s="62"/>
      <c r="IA1940" s="49"/>
      <c r="IB1940" s="49"/>
      <c r="IC1940" s="49"/>
      <c r="ID1940" s="49"/>
      <c r="IE1940" s="49"/>
      <c r="IF1940" s="49"/>
      <c r="IG1940" s="49"/>
      <c r="IH1940" s="49"/>
      <c r="II1940" s="49"/>
      <c r="IJ1940" s="49"/>
      <c r="IK1940" s="49"/>
      <c r="IL1940" s="49"/>
      <c r="IM1940" s="49"/>
      <c r="IN1940" s="49"/>
      <c r="IO1940" s="49"/>
      <c r="IP1940" s="49"/>
      <c r="IQ1940" s="49"/>
      <c r="IR1940" s="49"/>
      <c r="IS1940" s="49"/>
      <c r="IT1940" s="49"/>
      <c r="IU1940" s="49"/>
      <c r="IV1940" s="49"/>
      <c r="IW1940" s="49"/>
    </row>
    <row r="1941" spans="1:257">
      <c r="A1941"/>
      <c r="FT1941"/>
      <c r="FU1941"/>
      <c r="HA1941" s="49"/>
      <c r="HB1941" s="49"/>
      <c r="HC1941" s="6"/>
      <c r="HD1941" s="257"/>
      <c r="HE1941" s="100"/>
      <c r="HF1941" s="98"/>
      <c r="HH1941" s="105"/>
      <c r="HI1941" s="78"/>
      <c r="HJ1941" s="70"/>
      <c r="HK1941" s="49"/>
      <c r="HL1941" s="49"/>
      <c r="HM1941" s="49"/>
      <c r="HN1941" s="49"/>
      <c r="HO1941" s="49"/>
      <c r="HP1941" s="49"/>
      <c r="HQ1941" s="49"/>
      <c r="HR1941" s="49"/>
      <c r="HS1941" s="49"/>
      <c r="HT1941" s="49"/>
      <c r="HU1941" s="49"/>
      <c r="HV1941" s="49"/>
      <c r="HW1941" s="49"/>
      <c r="HX1941" s="49"/>
      <c r="HY1941" s="49"/>
      <c r="HZ1941" s="49"/>
      <c r="IA1941" s="49"/>
      <c r="IB1941" s="49"/>
      <c r="IC1941" s="49"/>
      <c r="ID1941" s="49"/>
      <c r="IE1941" s="49"/>
      <c r="IF1941" s="49"/>
      <c r="IG1941" s="62"/>
      <c r="IH1941" s="62"/>
      <c r="II1941" s="49"/>
      <c r="IJ1941" s="49"/>
      <c r="IK1941" s="49"/>
      <c r="IL1941" s="49"/>
      <c r="IM1941" s="49"/>
      <c r="IN1941" s="49"/>
      <c r="IO1941" s="49"/>
      <c r="IP1941" s="49"/>
      <c r="IQ1941" s="49"/>
      <c r="IR1941" s="49"/>
      <c r="IS1941" s="49"/>
      <c r="IT1941" s="49"/>
      <c r="IU1941" s="49"/>
      <c r="IV1941" s="49"/>
      <c r="IW1941" s="49"/>
    </row>
    <row r="1942" spans="1:257">
      <c r="A1942"/>
      <c r="FT1942"/>
      <c r="FU1942"/>
      <c r="HA1942" s="49"/>
      <c r="HB1942" s="49"/>
      <c r="HC1942" s="6"/>
      <c r="HD1942" s="257"/>
      <c r="HE1942" s="100"/>
      <c r="HF1942" s="98"/>
      <c r="HH1942" s="105"/>
      <c r="HI1942" s="78"/>
      <c r="HJ1942" s="70"/>
      <c r="HK1942" s="49"/>
      <c r="HL1942" s="49"/>
      <c r="HM1942" s="49"/>
      <c r="HN1942" s="49"/>
      <c r="HO1942" s="49"/>
      <c r="HP1942" s="49"/>
      <c r="HQ1942" s="49"/>
      <c r="HR1942" s="49"/>
      <c r="HS1942" s="49"/>
      <c r="HT1942" s="49"/>
      <c r="HU1942" s="49"/>
      <c r="HV1942" s="49"/>
      <c r="HW1942" s="49"/>
      <c r="HX1942" s="49"/>
      <c r="HY1942" s="49"/>
      <c r="HZ1942" s="49"/>
      <c r="IA1942" s="62"/>
      <c r="IB1942" s="49"/>
      <c r="IC1942" s="49"/>
      <c r="ID1942" s="49"/>
      <c r="IE1942" s="49"/>
      <c r="IF1942" s="49"/>
      <c r="IG1942" s="49"/>
      <c r="IH1942" s="49"/>
      <c r="II1942" s="49"/>
      <c r="IJ1942" s="49"/>
      <c r="IK1942" s="49"/>
      <c r="IL1942" s="49"/>
      <c r="IM1942" s="49"/>
      <c r="IN1942" s="49"/>
      <c r="IO1942" s="49"/>
      <c r="IP1942" s="49"/>
      <c r="IQ1942" s="49"/>
      <c r="IR1942" s="49"/>
      <c r="IS1942" s="49"/>
      <c r="IT1942" s="49"/>
      <c r="IU1942" s="49"/>
      <c r="IV1942" s="49"/>
      <c r="IW1942" s="49"/>
    </row>
    <row r="1943" spans="1:257">
      <c r="A1943"/>
      <c r="FT1943"/>
      <c r="FU1943"/>
      <c r="HA1943" s="62"/>
      <c r="HB1943" s="62"/>
      <c r="HC1943" s="6"/>
      <c r="HD1943" s="257"/>
      <c r="HE1943" s="100"/>
      <c r="HF1943" s="98"/>
      <c r="HH1943" s="105"/>
      <c r="HI1943" s="78"/>
      <c r="HJ1943" s="73"/>
      <c r="HK1943" s="62"/>
      <c r="HL1943" s="62"/>
      <c r="HM1943" s="62"/>
      <c r="HN1943" s="62"/>
      <c r="HO1943" s="62"/>
      <c r="HP1943" s="62"/>
      <c r="HQ1943" s="62"/>
      <c r="HR1943" s="62"/>
      <c r="HS1943" s="62"/>
      <c r="HT1943" s="62"/>
      <c r="HU1943" s="62"/>
      <c r="HV1943" s="49"/>
      <c r="HW1943" s="49"/>
      <c r="HX1943" s="49"/>
      <c r="HY1943" s="49"/>
      <c r="HZ1943" s="49"/>
      <c r="IA1943" s="62"/>
      <c r="IB1943" s="49"/>
      <c r="IC1943" s="49"/>
      <c r="ID1943" s="49"/>
      <c r="IE1943" s="49"/>
      <c r="IF1943" s="49"/>
      <c r="IG1943" s="49"/>
      <c r="IH1943" s="49"/>
      <c r="II1943" s="62"/>
      <c r="IJ1943" s="49"/>
      <c r="IK1943" s="49"/>
      <c r="IL1943" s="49"/>
      <c r="IM1943" s="49"/>
      <c r="IN1943" s="49"/>
      <c r="IO1943" s="49"/>
      <c r="IP1943" s="49"/>
      <c r="IQ1943" s="49"/>
      <c r="IR1943" s="49"/>
      <c r="IS1943" s="49"/>
      <c r="IT1943" s="49"/>
      <c r="IU1943" s="49"/>
      <c r="IV1943" s="49"/>
      <c r="IW1943" s="49"/>
    </row>
    <row r="1944" spans="1:257">
      <c r="A1944"/>
      <c r="FT1944"/>
      <c r="FU1944"/>
      <c r="HA1944" s="49"/>
      <c r="HB1944" s="49"/>
      <c r="HC1944" s="6"/>
      <c r="HD1944" s="257"/>
      <c r="HE1944" s="100"/>
      <c r="HF1944" s="98"/>
      <c r="HH1944" s="105"/>
      <c r="HI1944" s="78"/>
      <c r="HJ1944" s="70"/>
      <c r="HK1944" s="49"/>
      <c r="HL1944" s="49"/>
      <c r="HM1944" s="49"/>
      <c r="HN1944" s="49"/>
      <c r="HO1944" s="49"/>
      <c r="HP1944" s="49"/>
      <c r="HQ1944" s="49"/>
      <c r="HR1944" s="49"/>
      <c r="HS1944" s="49"/>
      <c r="HT1944" s="49"/>
      <c r="HU1944" s="49"/>
      <c r="HV1944" s="49"/>
      <c r="HW1944" s="49"/>
      <c r="HX1944" s="49"/>
      <c r="HY1944" s="49"/>
      <c r="HZ1944" s="49"/>
      <c r="IA1944" s="49"/>
      <c r="IB1944" s="62"/>
      <c r="IC1944" s="62"/>
      <c r="ID1944" s="62"/>
      <c r="IE1944" s="62"/>
      <c r="IF1944" s="62"/>
      <c r="IG1944" s="49"/>
      <c r="IH1944" s="49"/>
      <c r="II1944" s="49"/>
      <c r="IJ1944" s="62"/>
      <c r="IK1944" s="62"/>
      <c r="IL1944" s="49"/>
      <c r="IM1944" s="49"/>
      <c r="IN1944" s="49"/>
      <c r="IO1944" s="49"/>
      <c r="IP1944" s="49"/>
      <c r="IQ1944" s="49"/>
      <c r="IR1944" s="49"/>
      <c r="IS1944" s="49"/>
      <c r="IT1944" s="49"/>
      <c r="IU1944" s="49"/>
      <c r="IV1944" s="49"/>
      <c r="IW1944" s="49"/>
    </row>
    <row r="1945" spans="1:257">
      <c r="A1945"/>
      <c r="FT1945"/>
      <c r="FU1945"/>
      <c r="HA1945" s="49"/>
      <c r="HB1945" s="49"/>
      <c r="HC1945" s="6"/>
      <c r="HD1945" s="257"/>
      <c r="HE1945" s="100"/>
      <c r="HF1945" s="98"/>
      <c r="HH1945" s="105"/>
      <c r="HI1945" s="78"/>
      <c r="HJ1945" s="70"/>
      <c r="HK1945" s="49"/>
      <c r="HL1945" s="49"/>
      <c r="HM1945" s="49"/>
      <c r="HN1945" s="49"/>
      <c r="HO1945" s="49"/>
      <c r="HP1945" s="49"/>
      <c r="HQ1945" s="49"/>
      <c r="HR1945" s="49"/>
      <c r="HS1945" s="49"/>
      <c r="HT1945" s="49"/>
      <c r="HU1945" s="49"/>
      <c r="HV1945" s="49"/>
      <c r="HW1945" s="49"/>
      <c r="HX1945" s="49"/>
      <c r="HY1945" s="49"/>
      <c r="HZ1945" s="49"/>
      <c r="IA1945" s="49"/>
      <c r="IB1945" s="62"/>
      <c r="IC1945" s="62"/>
      <c r="ID1945" s="62"/>
      <c r="IE1945" s="62"/>
      <c r="IF1945" s="62"/>
      <c r="IG1945" s="49"/>
      <c r="IH1945" s="49"/>
      <c r="II1945" s="49"/>
      <c r="IJ1945" s="49"/>
      <c r="IK1945" s="49"/>
      <c r="IL1945" s="49"/>
      <c r="IM1945" s="49"/>
      <c r="IN1945" s="49"/>
      <c r="IO1945" s="49"/>
      <c r="IP1945" s="49"/>
      <c r="IQ1945" s="49"/>
      <c r="IR1945" s="49"/>
      <c r="IS1945" s="49"/>
      <c r="IT1945" s="49"/>
      <c r="IU1945" s="49"/>
      <c r="IV1945" s="49"/>
      <c r="IW1945" s="49"/>
    </row>
    <row r="1946" spans="1:257">
      <c r="A1946"/>
      <c r="FT1946"/>
      <c r="FU1946"/>
      <c r="HA1946" s="49"/>
      <c r="HB1946" s="49"/>
      <c r="HC1946" s="6"/>
      <c r="HD1946" s="257"/>
      <c r="HE1946" s="100"/>
      <c r="HF1946" s="98"/>
      <c r="HH1946" s="105"/>
      <c r="HI1946" s="78"/>
      <c r="HJ1946" s="70"/>
      <c r="HK1946" s="49"/>
      <c r="HL1946" s="49"/>
      <c r="HM1946" s="49"/>
      <c r="HN1946" s="49"/>
      <c r="HO1946" s="49"/>
      <c r="HP1946" s="49"/>
      <c r="HQ1946" s="49"/>
      <c r="HR1946" s="49"/>
      <c r="HS1946" s="49"/>
      <c r="HT1946" s="49"/>
      <c r="HU1946" s="49"/>
      <c r="HV1946" s="49"/>
      <c r="HW1946" s="49"/>
      <c r="HX1946" s="49"/>
      <c r="HY1946" s="49"/>
      <c r="HZ1946" s="49"/>
      <c r="IA1946" s="49"/>
      <c r="IB1946" s="49"/>
      <c r="IC1946" s="49"/>
      <c r="ID1946" s="49"/>
      <c r="IE1946" s="49"/>
      <c r="IF1946" s="49"/>
      <c r="IG1946" s="62"/>
      <c r="IH1946" s="62"/>
      <c r="II1946" s="49"/>
      <c r="IJ1946" s="49"/>
      <c r="IK1946" s="49"/>
      <c r="IL1946" s="62"/>
      <c r="IM1946" s="62"/>
      <c r="IN1946" s="62"/>
      <c r="IO1946" s="62"/>
      <c r="IP1946" s="62"/>
      <c r="IQ1946" s="62"/>
      <c r="IR1946" s="62"/>
      <c r="IS1946" s="62"/>
      <c r="IT1946" s="62"/>
      <c r="IU1946" s="62"/>
      <c r="IV1946" s="62"/>
      <c r="IW1946" s="62"/>
    </row>
    <row r="1947" spans="1:257">
      <c r="A1947"/>
      <c r="FT1947"/>
      <c r="FU1947"/>
      <c r="HA1947" s="49"/>
      <c r="HB1947" s="49"/>
      <c r="HC1947" s="6"/>
      <c r="HD1947" s="257"/>
      <c r="HE1947" s="100"/>
      <c r="HF1947" s="98"/>
      <c r="HH1947" s="105"/>
      <c r="HI1947" s="78"/>
      <c r="HJ1947" s="70"/>
      <c r="HK1947" s="49"/>
      <c r="HL1947" s="49"/>
      <c r="HM1947" s="49"/>
      <c r="HN1947" s="49"/>
      <c r="HO1947" s="49"/>
      <c r="HP1947" s="49"/>
      <c r="HQ1947" s="49"/>
      <c r="HR1947" s="49"/>
      <c r="HS1947" s="49"/>
      <c r="HT1947" s="49"/>
      <c r="HU1947" s="49"/>
      <c r="HV1947" s="62"/>
      <c r="HW1947" s="62"/>
      <c r="HX1947" s="49"/>
      <c r="HY1947" s="49"/>
      <c r="HZ1947" s="49"/>
      <c r="IA1947" s="49"/>
      <c r="IB1947" s="49"/>
      <c r="IC1947" s="49"/>
      <c r="ID1947" s="49"/>
      <c r="IE1947" s="49"/>
      <c r="IF1947" s="49"/>
      <c r="IG1947" s="62"/>
      <c r="IH1947" s="62"/>
      <c r="II1947" s="62"/>
      <c r="IJ1947" s="49"/>
      <c r="IK1947" s="49"/>
      <c r="IL1947" s="49"/>
      <c r="IM1947" s="49"/>
      <c r="IN1947" s="49"/>
      <c r="IO1947" s="49"/>
      <c r="IP1947" s="49"/>
      <c r="IQ1947" s="49"/>
      <c r="IR1947" s="49"/>
      <c r="IS1947" s="49"/>
      <c r="IT1947" s="49"/>
      <c r="IU1947" s="49"/>
      <c r="IV1947" s="49"/>
      <c r="IW1947" s="49"/>
    </row>
    <row r="1948" spans="1:257">
      <c r="A1948"/>
      <c r="FT1948"/>
      <c r="FU1948"/>
      <c r="HA1948" s="62"/>
      <c r="HB1948" s="62"/>
      <c r="HC1948" s="6"/>
      <c r="HD1948" s="257"/>
      <c r="HE1948" s="100"/>
      <c r="HF1948" s="98"/>
      <c r="HH1948" s="105"/>
      <c r="HI1948" s="78"/>
      <c r="HJ1948" s="73"/>
      <c r="HK1948" s="62"/>
      <c r="HL1948" s="62"/>
      <c r="HM1948" s="62"/>
      <c r="HN1948" s="62"/>
      <c r="HO1948" s="62"/>
      <c r="HP1948" s="62"/>
      <c r="HQ1948" s="62"/>
      <c r="HR1948" s="62"/>
      <c r="HS1948" s="62"/>
      <c r="HT1948" s="62"/>
      <c r="HU1948" s="62"/>
      <c r="HV1948" s="49"/>
      <c r="HW1948" s="49"/>
      <c r="HX1948" s="62"/>
      <c r="HY1948" s="62"/>
      <c r="HZ1948" s="62"/>
      <c r="IA1948" s="49"/>
      <c r="IB1948" s="49"/>
      <c r="IC1948" s="49"/>
      <c r="ID1948" s="49"/>
      <c r="IE1948" s="49"/>
      <c r="IF1948" s="49"/>
      <c r="IG1948" s="49"/>
      <c r="IH1948" s="49"/>
      <c r="II1948" s="62"/>
      <c r="IJ1948" s="62"/>
      <c r="IK1948" s="62"/>
      <c r="IL1948" s="62"/>
      <c r="IM1948" s="62"/>
      <c r="IN1948" s="62"/>
      <c r="IO1948" s="62"/>
      <c r="IP1948" s="62"/>
      <c r="IQ1948" s="62"/>
      <c r="IR1948" s="62"/>
      <c r="IS1948" s="62"/>
      <c r="IT1948" s="62"/>
      <c r="IU1948" s="62"/>
      <c r="IV1948" s="62"/>
      <c r="IW1948" s="62"/>
    </row>
    <row r="1949" spans="1:257">
      <c r="A1949"/>
      <c r="FT1949"/>
      <c r="FU1949"/>
      <c r="HA1949" s="62"/>
      <c r="HB1949" s="62"/>
      <c r="HC1949" s="6"/>
      <c r="HD1949" s="255"/>
      <c r="HE1949" s="101"/>
      <c r="HF1949" s="99"/>
      <c r="HH1949" s="106"/>
      <c r="HI1949" s="78"/>
      <c r="HJ1949" s="73"/>
      <c r="HK1949" s="62"/>
      <c r="HL1949" s="62"/>
      <c r="HM1949" s="62"/>
      <c r="HN1949" s="62"/>
      <c r="HO1949" s="62"/>
      <c r="HP1949" s="62"/>
      <c r="HQ1949" s="62"/>
      <c r="HR1949" s="62"/>
      <c r="HS1949" s="62"/>
      <c r="HT1949" s="62"/>
      <c r="HU1949" s="62"/>
      <c r="HV1949" s="49"/>
      <c r="HW1949" s="49"/>
      <c r="HX1949" s="49"/>
      <c r="HY1949" s="49"/>
      <c r="HZ1949" s="49"/>
      <c r="IA1949" s="49"/>
      <c r="IB1949" s="49"/>
      <c r="IC1949" s="49"/>
      <c r="ID1949" s="49"/>
      <c r="IE1949" s="49"/>
      <c r="IF1949" s="49"/>
      <c r="IG1949" s="49"/>
      <c r="IH1949" s="49"/>
      <c r="II1949" s="49"/>
      <c r="IJ1949" s="62"/>
      <c r="IK1949" s="62"/>
      <c r="IL1949" s="62"/>
      <c r="IM1949" s="62"/>
      <c r="IN1949" s="62"/>
      <c r="IO1949" s="62"/>
      <c r="IP1949" s="62"/>
      <c r="IQ1949" s="62"/>
      <c r="IR1949" s="62"/>
      <c r="IS1949" s="62"/>
      <c r="IT1949" s="62"/>
      <c r="IU1949" s="62"/>
      <c r="IV1949" s="62"/>
      <c r="IW1949" s="62"/>
    </row>
    <row r="1950" spans="1:257">
      <c r="A1950"/>
      <c r="FT1950"/>
      <c r="FU1950"/>
      <c r="HA1950" s="49"/>
      <c r="HB1950" s="49"/>
      <c r="HC1950" s="6"/>
      <c r="HD1950" s="257"/>
      <c r="HE1950" s="100"/>
      <c r="HF1950" s="98"/>
      <c r="HH1950" s="105"/>
      <c r="HI1950" s="78"/>
      <c r="HJ1950" s="70"/>
      <c r="HK1950" s="49"/>
      <c r="HL1950" s="49"/>
      <c r="HM1950" s="49"/>
      <c r="HN1950" s="49"/>
      <c r="HO1950" s="49"/>
      <c r="HP1950" s="49"/>
      <c r="HQ1950" s="49"/>
      <c r="HR1950" s="49"/>
      <c r="HS1950" s="49"/>
      <c r="HT1950" s="49"/>
      <c r="HU1950" s="49"/>
      <c r="HV1950" s="49"/>
      <c r="HW1950" s="49"/>
      <c r="HX1950" s="49"/>
      <c r="HY1950" s="49"/>
      <c r="HZ1950" s="49"/>
      <c r="IA1950" s="49"/>
      <c r="IB1950" s="49"/>
      <c r="IC1950" s="49"/>
      <c r="ID1950" s="49"/>
      <c r="IE1950" s="49"/>
      <c r="IF1950" s="49"/>
      <c r="IG1950" s="49"/>
      <c r="IH1950" s="49"/>
      <c r="II1950" s="49"/>
      <c r="IJ1950" s="49"/>
      <c r="IK1950" s="49"/>
      <c r="IL1950" s="49"/>
      <c r="IM1950" s="49"/>
      <c r="IN1950" s="49"/>
      <c r="IO1950" s="49"/>
      <c r="IP1950" s="49"/>
      <c r="IQ1950" s="49"/>
      <c r="IR1950" s="49"/>
      <c r="IS1950" s="49"/>
      <c r="IT1950" s="49"/>
      <c r="IU1950" s="49"/>
      <c r="IV1950" s="49"/>
      <c r="IW1950" s="49"/>
    </row>
    <row r="1951" spans="1:257">
      <c r="A1951"/>
      <c r="FT1951"/>
      <c r="FU1951"/>
      <c r="HA1951" s="49"/>
      <c r="HB1951" s="49"/>
      <c r="HC1951" s="6"/>
      <c r="HD1951" s="257"/>
      <c r="HE1951" s="100"/>
      <c r="HF1951" s="98"/>
      <c r="HH1951" s="105"/>
      <c r="HI1951" s="78"/>
      <c r="HJ1951" s="70"/>
      <c r="HK1951" s="49"/>
      <c r="HL1951" s="49"/>
      <c r="HM1951" s="49"/>
      <c r="HN1951" s="49"/>
      <c r="HO1951" s="49"/>
      <c r="HP1951" s="49"/>
      <c r="HQ1951" s="49"/>
      <c r="HR1951" s="49"/>
      <c r="HS1951" s="49"/>
      <c r="HT1951" s="49"/>
      <c r="HU1951" s="49"/>
      <c r="HV1951" s="49"/>
      <c r="HW1951" s="49"/>
      <c r="HX1951" s="49"/>
      <c r="HY1951" s="49"/>
      <c r="HZ1951" s="49"/>
      <c r="IA1951" s="62"/>
      <c r="IB1951" s="49"/>
      <c r="IC1951" s="49"/>
      <c r="ID1951" s="49"/>
      <c r="IE1951" s="49"/>
      <c r="IF1951" s="49"/>
      <c r="IG1951" s="49"/>
      <c r="IH1951" s="49"/>
      <c r="II1951" s="49"/>
      <c r="IJ1951" s="49"/>
      <c r="IK1951" s="49"/>
      <c r="IL1951" s="49"/>
      <c r="IM1951" s="49"/>
      <c r="IN1951" s="49"/>
      <c r="IO1951" s="49"/>
      <c r="IP1951" s="49"/>
      <c r="IQ1951" s="49"/>
      <c r="IR1951" s="49"/>
      <c r="IS1951" s="49"/>
      <c r="IT1951" s="49"/>
      <c r="IU1951" s="49"/>
      <c r="IV1951" s="49"/>
      <c r="IW1951" s="49"/>
    </row>
    <row r="1952" spans="1:257">
      <c r="A1952"/>
      <c r="FT1952"/>
      <c r="FU1952"/>
      <c r="HA1952" s="49"/>
      <c r="HB1952" s="49"/>
      <c r="HC1952" s="6"/>
      <c r="HD1952" s="257"/>
      <c r="HE1952" s="100"/>
      <c r="HF1952" s="98"/>
      <c r="HH1952" s="105"/>
      <c r="HI1952" s="78"/>
      <c r="HJ1952" s="70"/>
      <c r="HK1952" s="49"/>
      <c r="HL1952" s="49"/>
      <c r="HM1952" s="49"/>
      <c r="HN1952" s="49"/>
      <c r="HO1952" s="49"/>
      <c r="HP1952" s="49"/>
      <c r="HQ1952" s="49"/>
      <c r="HR1952" s="49"/>
      <c r="HS1952" s="49"/>
      <c r="HT1952" s="49"/>
      <c r="HU1952" s="49"/>
      <c r="HV1952" s="62"/>
      <c r="HW1952" s="62"/>
      <c r="HX1952" s="49"/>
      <c r="HY1952" s="49"/>
      <c r="HZ1952" s="49"/>
      <c r="IA1952" s="49"/>
      <c r="IB1952" s="49"/>
      <c r="IC1952" s="49"/>
      <c r="ID1952" s="49"/>
      <c r="IE1952" s="49"/>
      <c r="IF1952" s="49"/>
      <c r="IG1952" s="49"/>
      <c r="IH1952" s="49"/>
      <c r="II1952" s="49"/>
      <c r="IJ1952" s="49"/>
      <c r="IK1952" s="49"/>
      <c r="IL1952" s="49"/>
      <c r="IM1952" s="49"/>
      <c r="IN1952" s="49"/>
      <c r="IO1952" s="49"/>
      <c r="IP1952" s="49"/>
      <c r="IQ1952" s="49"/>
      <c r="IR1952" s="49"/>
      <c r="IS1952" s="49"/>
      <c r="IT1952" s="49"/>
      <c r="IU1952" s="49"/>
      <c r="IV1952" s="49"/>
      <c r="IW1952" s="49"/>
    </row>
    <row r="1953" spans="1:257">
      <c r="A1953"/>
      <c r="FT1953"/>
      <c r="FU1953"/>
      <c r="HA1953" s="49"/>
      <c r="HB1953" s="49"/>
      <c r="HC1953" s="6"/>
      <c r="HD1953" s="257"/>
      <c r="HE1953" s="100"/>
      <c r="HF1953" s="98"/>
      <c r="HH1953" s="105"/>
      <c r="HI1953" s="78"/>
      <c r="HJ1953" s="70"/>
      <c r="HK1953" s="49"/>
      <c r="HL1953" s="49"/>
      <c r="HM1953" s="49"/>
      <c r="HN1953" s="49"/>
      <c r="HO1953" s="49"/>
      <c r="HP1953" s="49"/>
      <c r="HQ1953" s="49"/>
      <c r="HR1953" s="49"/>
      <c r="HS1953" s="49"/>
      <c r="HT1953" s="49"/>
      <c r="HU1953" s="49"/>
      <c r="HV1953" s="62"/>
      <c r="HW1953" s="62"/>
      <c r="HX1953" s="62"/>
      <c r="HY1953" s="62"/>
      <c r="HZ1953" s="62"/>
      <c r="IA1953" s="49"/>
      <c r="IB1953" s="62"/>
      <c r="IC1953" s="62"/>
      <c r="ID1953" s="62"/>
      <c r="IE1953" s="62"/>
      <c r="IF1953" s="62"/>
      <c r="IG1953" s="49"/>
      <c r="IH1953" s="49"/>
      <c r="II1953" s="49"/>
      <c r="IJ1953" s="49"/>
      <c r="IK1953" s="49"/>
      <c r="IL1953" s="49"/>
      <c r="IM1953" s="49"/>
      <c r="IN1953" s="49"/>
      <c r="IO1953" s="49"/>
      <c r="IP1953" s="49"/>
      <c r="IQ1953" s="49"/>
      <c r="IR1953" s="49"/>
      <c r="IS1953" s="49"/>
      <c r="IT1953" s="49"/>
      <c r="IU1953" s="49"/>
      <c r="IV1953" s="49"/>
      <c r="IW1953" s="49"/>
    </row>
    <row r="1954" spans="1:257">
      <c r="A1954"/>
      <c r="FT1954"/>
      <c r="FU1954"/>
      <c r="HA1954" s="49"/>
      <c r="HB1954" s="49"/>
      <c r="HC1954" s="6"/>
      <c r="HD1954" s="257"/>
      <c r="HE1954" s="100"/>
      <c r="HF1954" s="98"/>
      <c r="HH1954" s="105"/>
      <c r="HI1954" s="78"/>
      <c r="HJ1954" s="70"/>
      <c r="HK1954" s="49"/>
      <c r="HL1954" s="49"/>
      <c r="HM1954" s="49"/>
      <c r="HN1954" s="49"/>
      <c r="HO1954" s="49"/>
      <c r="HP1954" s="49"/>
      <c r="HQ1954" s="49"/>
      <c r="HR1954" s="49"/>
      <c r="HS1954" s="49"/>
      <c r="HT1954" s="49"/>
      <c r="HU1954" s="49"/>
      <c r="HV1954" s="49"/>
      <c r="HW1954" s="49"/>
      <c r="HX1954" s="62"/>
      <c r="HY1954" s="62"/>
      <c r="HZ1954" s="62"/>
      <c r="IA1954" s="49"/>
      <c r="IB1954" s="49"/>
      <c r="IC1954" s="49"/>
      <c r="ID1954" s="49"/>
      <c r="IE1954" s="49"/>
      <c r="IF1954" s="49"/>
      <c r="IG1954" s="49"/>
      <c r="IH1954" s="49"/>
      <c r="II1954" s="49"/>
      <c r="IJ1954" s="49"/>
      <c r="IK1954" s="49"/>
      <c r="IL1954" s="49"/>
      <c r="IM1954" s="49"/>
      <c r="IN1954" s="49"/>
      <c r="IO1954" s="49"/>
      <c r="IP1954" s="49"/>
      <c r="IQ1954" s="49"/>
      <c r="IR1954" s="49"/>
      <c r="IS1954" s="49"/>
      <c r="IT1954" s="49"/>
      <c r="IU1954" s="49"/>
      <c r="IV1954" s="49"/>
      <c r="IW1954" s="49"/>
    </row>
    <row r="1955" spans="1:257">
      <c r="A1955"/>
      <c r="FT1955"/>
      <c r="FU1955"/>
      <c r="HA1955" s="49"/>
      <c r="HB1955" s="49"/>
      <c r="HC1955" s="6"/>
      <c r="HD1955" s="257"/>
      <c r="HE1955" s="100"/>
      <c r="HF1955" s="98"/>
      <c r="HH1955" s="105"/>
      <c r="HI1955" s="78"/>
      <c r="HJ1955" s="70"/>
      <c r="HK1955" s="49"/>
      <c r="HL1955" s="49"/>
      <c r="HM1955" s="49"/>
      <c r="HN1955" s="49"/>
      <c r="HO1955" s="49"/>
      <c r="HP1955" s="49"/>
      <c r="HQ1955" s="49"/>
      <c r="HR1955" s="49"/>
      <c r="HS1955" s="49"/>
      <c r="HT1955" s="49"/>
      <c r="HU1955" s="49"/>
      <c r="HV1955" s="49"/>
      <c r="HW1955" s="49"/>
      <c r="HX1955" s="49"/>
      <c r="HY1955" s="49"/>
      <c r="HZ1955" s="49"/>
      <c r="IA1955" s="49"/>
      <c r="IB1955" s="49"/>
      <c r="IC1955" s="49"/>
      <c r="ID1955" s="49"/>
      <c r="IE1955" s="49"/>
      <c r="IF1955" s="49"/>
      <c r="IG1955" s="62"/>
      <c r="IH1955" s="62"/>
      <c r="II1955" s="49"/>
      <c r="IJ1955" s="49"/>
      <c r="IK1955" s="49"/>
      <c r="IL1955" s="49"/>
      <c r="IM1955" s="49"/>
      <c r="IN1955" s="49"/>
      <c r="IO1955" s="49"/>
      <c r="IP1955" s="49"/>
      <c r="IQ1955" s="49"/>
      <c r="IR1955" s="49"/>
      <c r="IS1955" s="49"/>
      <c r="IT1955" s="49"/>
      <c r="IU1955" s="49"/>
      <c r="IV1955" s="49"/>
      <c r="IW1955" s="49"/>
    </row>
    <row r="1956" spans="1:257">
      <c r="A1956"/>
      <c r="FT1956"/>
      <c r="FU1956"/>
      <c r="HA1956" s="49"/>
      <c r="HB1956" s="49"/>
      <c r="HC1956" s="6"/>
      <c r="HD1956" s="257"/>
      <c r="HE1956" s="100"/>
      <c r="HF1956" s="98"/>
      <c r="HH1956" s="105"/>
      <c r="HI1956" s="78"/>
      <c r="HJ1956" s="70"/>
      <c r="HK1956" s="49"/>
      <c r="HL1956" s="49"/>
      <c r="HM1956" s="49"/>
      <c r="HN1956" s="49"/>
      <c r="HO1956" s="49"/>
      <c r="HP1956" s="49"/>
      <c r="HQ1956" s="49"/>
      <c r="HR1956" s="49"/>
      <c r="HS1956" s="49"/>
      <c r="HT1956" s="49"/>
      <c r="HU1956" s="49"/>
      <c r="HV1956" s="49"/>
      <c r="HW1956" s="49"/>
      <c r="HX1956" s="49"/>
      <c r="HY1956" s="49"/>
      <c r="HZ1956" s="49"/>
      <c r="IA1956" s="62"/>
      <c r="IB1956" s="49"/>
      <c r="IC1956" s="49"/>
      <c r="ID1956" s="49"/>
      <c r="IE1956" s="49"/>
      <c r="IF1956" s="49"/>
      <c r="IG1956" s="49"/>
      <c r="IH1956" s="49"/>
      <c r="II1956" s="49"/>
      <c r="IJ1956" s="49"/>
      <c r="IK1956" s="49"/>
      <c r="IL1956" s="49"/>
      <c r="IM1956" s="49"/>
      <c r="IN1956" s="49"/>
      <c r="IO1956" s="49"/>
      <c r="IP1956" s="49"/>
      <c r="IQ1956" s="49"/>
      <c r="IR1956" s="49"/>
      <c r="IS1956" s="49"/>
      <c r="IT1956" s="49"/>
      <c r="IU1956" s="49"/>
      <c r="IV1956" s="49"/>
      <c r="IW1956" s="49"/>
    </row>
    <row r="1957" spans="1:257">
      <c r="A1957"/>
      <c r="FT1957"/>
      <c r="FU1957"/>
      <c r="HA1957" s="62"/>
      <c r="HB1957" s="62"/>
      <c r="HC1957" s="6"/>
      <c r="HD1957" s="257"/>
      <c r="HE1957" s="100"/>
      <c r="HF1957" s="98"/>
      <c r="HH1957" s="105"/>
      <c r="HI1957" s="78"/>
      <c r="HJ1957" s="73"/>
      <c r="HK1957" s="62"/>
      <c r="HL1957" s="62"/>
      <c r="HM1957" s="62"/>
      <c r="HN1957" s="62"/>
      <c r="HO1957" s="62"/>
      <c r="HP1957" s="62"/>
      <c r="HQ1957" s="62"/>
      <c r="HR1957" s="62"/>
      <c r="HS1957" s="62"/>
      <c r="HT1957" s="62"/>
      <c r="HU1957" s="62"/>
      <c r="HV1957" s="49"/>
      <c r="HW1957" s="49"/>
      <c r="HX1957" s="49"/>
      <c r="HY1957" s="49"/>
      <c r="HZ1957" s="49"/>
      <c r="IA1957" s="62"/>
      <c r="IB1957" s="49"/>
      <c r="IC1957" s="49"/>
      <c r="ID1957" s="49"/>
      <c r="IE1957" s="49"/>
      <c r="IF1957" s="49"/>
      <c r="IG1957" s="49"/>
      <c r="IH1957" s="49"/>
      <c r="II1957" s="62"/>
      <c r="IJ1957" s="49"/>
      <c r="IK1957" s="49"/>
      <c r="IL1957" s="49"/>
      <c r="IM1957" s="49"/>
      <c r="IN1957" s="49"/>
      <c r="IO1957" s="49"/>
      <c r="IP1957" s="49"/>
      <c r="IQ1957" s="49"/>
      <c r="IR1957" s="49"/>
      <c r="IS1957" s="49"/>
      <c r="IT1957" s="49"/>
      <c r="IU1957" s="49"/>
      <c r="IV1957" s="49"/>
      <c r="IW1957" s="49"/>
    </row>
    <row r="1958" spans="1:257">
      <c r="A1958"/>
      <c r="FT1958"/>
      <c r="FU1958"/>
      <c r="HA1958" s="49"/>
      <c r="HB1958" s="49"/>
      <c r="HC1958" s="6"/>
      <c r="HD1958" s="257"/>
      <c r="HE1958" s="100"/>
      <c r="HF1958" s="98"/>
      <c r="HH1958" s="105"/>
      <c r="HI1958" s="78"/>
      <c r="HJ1958" s="70"/>
      <c r="HK1958" s="49"/>
      <c r="HL1958" s="49"/>
      <c r="HM1958" s="49"/>
      <c r="HN1958" s="49"/>
      <c r="HO1958" s="49"/>
      <c r="HP1958" s="49"/>
      <c r="HQ1958" s="49"/>
      <c r="HR1958" s="49"/>
      <c r="HS1958" s="49"/>
      <c r="HT1958" s="49"/>
      <c r="HU1958" s="49"/>
      <c r="HV1958" s="49"/>
      <c r="HW1958" s="49"/>
      <c r="HX1958" s="49"/>
      <c r="HY1958" s="49"/>
      <c r="HZ1958" s="49"/>
      <c r="IA1958" s="49"/>
      <c r="IB1958" s="62"/>
      <c r="IC1958" s="62"/>
      <c r="ID1958" s="62"/>
      <c r="IE1958" s="62"/>
      <c r="IF1958" s="62"/>
      <c r="IG1958" s="49"/>
      <c r="IH1958" s="49"/>
      <c r="II1958" s="49"/>
      <c r="IJ1958" s="62"/>
      <c r="IK1958" s="62"/>
      <c r="IL1958" s="49"/>
      <c r="IM1958" s="49"/>
      <c r="IN1958" s="49"/>
      <c r="IO1958" s="49"/>
      <c r="IP1958" s="49"/>
      <c r="IQ1958" s="49"/>
      <c r="IR1958" s="49"/>
      <c r="IS1958" s="49"/>
      <c r="IT1958" s="49"/>
      <c r="IU1958" s="49"/>
      <c r="IV1958" s="49"/>
      <c r="IW1958" s="49"/>
    </row>
    <row r="1959" spans="1:257">
      <c r="A1959"/>
      <c r="FT1959"/>
      <c r="FU1959"/>
      <c r="HA1959" s="49"/>
      <c r="HB1959" s="49"/>
      <c r="HC1959" s="6"/>
      <c r="HD1959" s="257"/>
      <c r="HE1959" s="100"/>
      <c r="HF1959" s="98"/>
      <c r="HH1959" s="105"/>
      <c r="HI1959" s="78"/>
      <c r="HJ1959" s="70"/>
      <c r="HK1959" s="49"/>
      <c r="HL1959" s="49"/>
      <c r="HM1959" s="49"/>
      <c r="HN1959" s="49"/>
      <c r="HO1959" s="49"/>
      <c r="HP1959" s="49"/>
      <c r="HQ1959" s="49"/>
      <c r="HR1959" s="49"/>
      <c r="HS1959" s="49"/>
      <c r="HT1959" s="49"/>
      <c r="HU1959" s="49"/>
      <c r="HV1959" s="49"/>
      <c r="HW1959" s="49"/>
      <c r="HX1959" s="49"/>
      <c r="HY1959" s="49"/>
      <c r="HZ1959" s="49"/>
      <c r="IA1959" s="49"/>
      <c r="IB1959" s="62"/>
      <c r="IC1959" s="62"/>
      <c r="ID1959" s="62"/>
      <c r="IE1959" s="62"/>
      <c r="IF1959" s="62"/>
      <c r="IG1959" s="49"/>
      <c r="IH1959" s="49"/>
      <c r="II1959" s="49"/>
      <c r="IJ1959" s="49"/>
      <c r="IK1959" s="49"/>
      <c r="IL1959" s="49"/>
      <c r="IM1959" s="49"/>
      <c r="IN1959" s="49"/>
      <c r="IO1959" s="49"/>
      <c r="IP1959" s="49"/>
      <c r="IQ1959" s="49"/>
      <c r="IR1959" s="49"/>
      <c r="IS1959" s="49"/>
      <c r="IT1959" s="49"/>
      <c r="IU1959" s="49"/>
      <c r="IV1959" s="49"/>
      <c r="IW1959" s="49"/>
    </row>
    <row r="1960" spans="1:257">
      <c r="A1960"/>
      <c r="FT1960"/>
      <c r="FU1960"/>
      <c r="HA1960" s="49"/>
      <c r="HB1960" s="49"/>
      <c r="HC1960" s="6"/>
      <c r="HD1960" s="257"/>
      <c r="HE1960" s="100"/>
      <c r="HF1960" s="98"/>
      <c r="HH1960" s="105"/>
      <c r="HI1960" s="78"/>
      <c r="HJ1960" s="70"/>
      <c r="HK1960" s="49"/>
      <c r="HL1960" s="49"/>
      <c r="HM1960" s="49"/>
      <c r="HN1960" s="49"/>
      <c r="HO1960" s="49"/>
      <c r="HP1960" s="49"/>
      <c r="HQ1960" s="49"/>
      <c r="HR1960" s="49"/>
      <c r="HS1960" s="49"/>
      <c r="HT1960" s="49"/>
      <c r="HU1960" s="49"/>
      <c r="HV1960" s="49"/>
      <c r="HW1960" s="49"/>
      <c r="HX1960" s="49"/>
      <c r="HY1960" s="49"/>
      <c r="HZ1960" s="49"/>
      <c r="IA1960" s="49"/>
      <c r="IB1960" s="49"/>
      <c r="IC1960" s="49"/>
      <c r="ID1960" s="49"/>
      <c r="IE1960" s="49"/>
      <c r="IF1960" s="49"/>
      <c r="IG1960" s="62"/>
      <c r="IH1960" s="62"/>
      <c r="II1960" s="49"/>
      <c r="IJ1960" s="49"/>
      <c r="IK1960" s="49"/>
      <c r="IL1960" s="62"/>
      <c r="IM1960" s="62"/>
      <c r="IN1960" s="62"/>
      <c r="IO1960" s="62"/>
      <c r="IP1960" s="62"/>
      <c r="IQ1960" s="62"/>
      <c r="IR1960" s="62"/>
      <c r="IS1960" s="62"/>
      <c r="IT1960" s="62"/>
      <c r="IU1960" s="62"/>
      <c r="IV1960" s="62"/>
      <c r="IW1960" s="62"/>
    </row>
    <row r="1961" spans="1:257">
      <c r="A1961"/>
      <c r="FT1961"/>
      <c r="FU1961"/>
      <c r="HA1961" s="49"/>
      <c r="HB1961" s="49"/>
      <c r="HC1961" s="6"/>
      <c r="HD1961" s="257"/>
      <c r="HE1961" s="100"/>
      <c r="HF1961" s="98"/>
      <c r="HH1961" s="105"/>
      <c r="HI1961" s="78"/>
      <c r="HJ1961" s="70"/>
      <c r="HK1961" s="49"/>
      <c r="HL1961" s="49"/>
      <c r="HM1961" s="49"/>
      <c r="HN1961" s="49"/>
      <c r="HO1961" s="49"/>
      <c r="HP1961" s="49"/>
      <c r="HQ1961" s="49"/>
      <c r="HR1961" s="49"/>
      <c r="HS1961" s="49"/>
      <c r="HT1961" s="49"/>
      <c r="HU1961" s="49"/>
      <c r="HV1961" s="62"/>
      <c r="HW1961" s="62"/>
      <c r="HX1961" s="49"/>
      <c r="HY1961" s="49"/>
      <c r="HZ1961" s="49"/>
      <c r="IA1961" s="49"/>
      <c r="IB1961" s="49"/>
      <c r="IC1961" s="49"/>
      <c r="ID1961" s="49"/>
      <c r="IE1961" s="49"/>
      <c r="IF1961" s="49"/>
      <c r="IG1961" s="62"/>
      <c r="IH1961" s="62"/>
      <c r="II1961" s="62"/>
      <c r="IJ1961" s="49"/>
      <c r="IK1961" s="49"/>
      <c r="IL1961" s="49"/>
      <c r="IM1961" s="49"/>
      <c r="IN1961" s="49"/>
      <c r="IO1961" s="49"/>
      <c r="IP1961" s="49"/>
      <c r="IQ1961" s="49"/>
      <c r="IR1961" s="49"/>
      <c r="IS1961" s="49"/>
      <c r="IT1961" s="49"/>
      <c r="IU1961" s="49"/>
      <c r="IV1961" s="49"/>
      <c r="IW1961" s="49"/>
    </row>
    <row r="1962" spans="1:257">
      <c r="A1962"/>
      <c r="FT1962"/>
      <c r="FU1962"/>
      <c r="HA1962" s="62"/>
      <c r="HB1962" s="62"/>
      <c r="HC1962" s="6"/>
      <c r="HD1962" s="257"/>
      <c r="HE1962" s="100"/>
      <c r="HF1962" s="98"/>
      <c r="HH1962" s="105"/>
      <c r="HI1962" s="78"/>
      <c r="HJ1962" s="73"/>
      <c r="HK1962" s="62"/>
      <c r="HL1962" s="62"/>
      <c r="HM1962" s="62"/>
      <c r="HN1962" s="62"/>
      <c r="HO1962" s="62"/>
      <c r="HP1962" s="62"/>
      <c r="HQ1962" s="62"/>
      <c r="HR1962" s="62"/>
      <c r="HS1962" s="62"/>
      <c r="HT1962" s="62"/>
      <c r="HU1962" s="62"/>
      <c r="HV1962" s="49"/>
      <c r="HW1962" s="49"/>
      <c r="HX1962" s="62"/>
      <c r="HY1962" s="62"/>
      <c r="HZ1962" s="62"/>
      <c r="IA1962" s="49"/>
      <c r="IB1962" s="49"/>
      <c r="IC1962" s="49"/>
      <c r="ID1962" s="49"/>
      <c r="IE1962" s="49"/>
      <c r="IF1962" s="49"/>
      <c r="IG1962" s="49"/>
      <c r="IH1962" s="49"/>
      <c r="II1962" s="62"/>
      <c r="IJ1962" s="62"/>
      <c r="IK1962" s="62"/>
      <c r="IL1962" s="62"/>
      <c r="IM1962" s="62"/>
      <c r="IN1962" s="62"/>
      <c r="IO1962" s="62"/>
      <c r="IP1962" s="62"/>
      <c r="IQ1962" s="62"/>
      <c r="IR1962" s="62"/>
      <c r="IS1962" s="62"/>
      <c r="IT1962" s="62"/>
      <c r="IU1962" s="62"/>
      <c r="IV1962" s="62"/>
      <c r="IW1962" s="62"/>
    </row>
    <row r="1963" spans="1:257">
      <c r="A1963"/>
      <c r="FT1963"/>
      <c r="FU1963"/>
      <c r="HA1963" s="62"/>
      <c r="HB1963" s="62"/>
      <c r="HC1963" s="6"/>
      <c r="HD1963" s="255"/>
      <c r="HE1963" s="101"/>
      <c r="HF1963" s="99"/>
      <c r="HH1963" s="106"/>
      <c r="HI1963" s="78"/>
      <c r="HJ1963" s="73"/>
      <c r="HK1963" s="62"/>
      <c r="HL1963" s="62"/>
      <c r="HM1963" s="62"/>
      <c r="HN1963" s="62"/>
      <c r="HO1963" s="62"/>
      <c r="HP1963" s="62"/>
      <c r="HQ1963" s="62"/>
      <c r="HR1963" s="62"/>
      <c r="HS1963" s="62"/>
      <c r="HT1963" s="62"/>
      <c r="HU1963" s="62"/>
      <c r="HV1963" s="49"/>
      <c r="HW1963" s="49"/>
      <c r="HX1963" s="49"/>
      <c r="HY1963" s="49"/>
      <c r="HZ1963" s="49"/>
      <c r="IA1963" s="49"/>
      <c r="IB1963" s="49"/>
      <c r="IC1963" s="49"/>
      <c r="ID1963" s="49"/>
      <c r="IE1963" s="49"/>
      <c r="IF1963" s="49"/>
      <c r="IG1963" s="49"/>
      <c r="IH1963" s="49"/>
      <c r="II1963" s="49"/>
      <c r="IJ1963" s="62"/>
      <c r="IK1963" s="62"/>
      <c r="IL1963" s="62"/>
      <c r="IM1963" s="62"/>
      <c r="IN1963" s="62"/>
      <c r="IO1963" s="62"/>
      <c r="IP1963" s="62"/>
      <c r="IQ1963" s="62"/>
      <c r="IR1963" s="62"/>
      <c r="IS1963" s="62"/>
      <c r="IT1963" s="62"/>
      <c r="IU1963" s="62"/>
      <c r="IV1963" s="62"/>
      <c r="IW1963" s="62"/>
    </row>
    <row r="1964" spans="1:257">
      <c r="A1964"/>
      <c r="FT1964"/>
      <c r="FU1964"/>
      <c r="HA1964" s="49"/>
      <c r="HB1964" s="49"/>
      <c r="HC1964" s="6"/>
      <c r="HD1964" s="257"/>
      <c r="HE1964" s="100"/>
      <c r="HF1964" s="98"/>
      <c r="HH1964" s="105"/>
      <c r="HI1964" s="78"/>
      <c r="HJ1964" s="70"/>
      <c r="HK1964" s="49"/>
      <c r="HL1964" s="49"/>
      <c r="HM1964" s="49"/>
      <c r="HN1964" s="49"/>
      <c r="HO1964" s="49"/>
      <c r="HP1964" s="49"/>
      <c r="HQ1964" s="49"/>
      <c r="HR1964" s="49"/>
      <c r="HS1964" s="49"/>
      <c r="HT1964" s="49"/>
      <c r="HU1964" s="49"/>
      <c r="HV1964" s="49"/>
      <c r="HW1964" s="49"/>
      <c r="HX1964" s="49"/>
      <c r="HY1964" s="49"/>
      <c r="HZ1964" s="49"/>
      <c r="IA1964" s="49"/>
      <c r="IB1964" s="49"/>
      <c r="IC1964" s="49"/>
      <c r="ID1964" s="49"/>
      <c r="IE1964" s="49"/>
      <c r="IF1964" s="49"/>
      <c r="IG1964" s="49"/>
      <c r="IH1964" s="49"/>
      <c r="II1964" s="49"/>
      <c r="IJ1964" s="49"/>
      <c r="IK1964" s="49"/>
      <c r="IL1964" s="49"/>
      <c r="IM1964" s="49"/>
      <c r="IN1964" s="49"/>
      <c r="IO1964" s="49"/>
      <c r="IP1964" s="49"/>
      <c r="IQ1964" s="49"/>
      <c r="IR1964" s="49"/>
      <c r="IS1964" s="49"/>
      <c r="IT1964" s="49"/>
      <c r="IU1964" s="49"/>
      <c r="IV1964" s="49"/>
      <c r="IW1964" s="49"/>
    </row>
    <row r="1965" spans="1:257">
      <c r="A1965"/>
      <c r="FT1965"/>
      <c r="FU1965"/>
      <c r="HA1965" s="49"/>
      <c r="HB1965" s="49"/>
      <c r="HC1965" s="6"/>
      <c r="HD1965" s="257"/>
      <c r="HE1965" s="100"/>
      <c r="HF1965" s="98"/>
      <c r="HH1965" s="105"/>
      <c r="HI1965" s="78"/>
      <c r="HJ1965" s="70"/>
      <c r="HK1965" s="49"/>
      <c r="HL1965" s="49"/>
      <c r="HM1965" s="49"/>
      <c r="HN1965" s="49"/>
      <c r="HO1965" s="49"/>
      <c r="HP1965" s="49"/>
      <c r="HQ1965" s="49"/>
      <c r="HR1965" s="49"/>
      <c r="HS1965" s="49"/>
      <c r="HT1965" s="49"/>
      <c r="HU1965" s="49"/>
      <c r="HV1965" s="49"/>
      <c r="HW1965" s="49"/>
      <c r="HX1965" s="49"/>
      <c r="HY1965" s="49"/>
      <c r="HZ1965" s="49"/>
      <c r="IA1965" s="62"/>
      <c r="IB1965" s="49"/>
      <c r="IC1965" s="49"/>
      <c r="ID1965" s="49"/>
      <c r="IE1965" s="49"/>
      <c r="IF1965" s="49"/>
      <c r="IG1965" s="49"/>
      <c r="IH1965" s="49"/>
      <c r="II1965" s="49"/>
      <c r="IJ1965" s="49"/>
      <c r="IK1965" s="49"/>
      <c r="IL1965" s="49"/>
      <c r="IM1965" s="49"/>
      <c r="IN1965" s="49"/>
      <c r="IO1965" s="49"/>
      <c r="IP1965" s="49"/>
      <c r="IQ1965" s="49"/>
      <c r="IR1965" s="49"/>
      <c r="IS1965" s="49"/>
      <c r="IT1965" s="49"/>
      <c r="IU1965" s="49"/>
      <c r="IV1965" s="49"/>
      <c r="IW1965" s="49"/>
    </row>
    <row r="1966" spans="1:257">
      <c r="A1966"/>
      <c r="FT1966"/>
      <c r="FU1966"/>
      <c r="HA1966" s="49"/>
      <c r="HB1966" s="49"/>
      <c r="HC1966" s="6"/>
      <c r="HD1966" s="257"/>
      <c r="HE1966" s="100"/>
      <c r="HF1966" s="98"/>
      <c r="HH1966" s="105"/>
      <c r="HI1966" s="78"/>
      <c r="HJ1966" s="70"/>
      <c r="HK1966" s="49"/>
      <c r="HL1966" s="49"/>
      <c r="HM1966" s="49"/>
      <c r="HN1966" s="49"/>
      <c r="HO1966" s="49"/>
      <c r="HP1966" s="49"/>
      <c r="HQ1966" s="49"/>
      <c r="HR1966" s="49"/>
      <c r="HS1966" s="49"/>
      <c r="HT1966" s="49"/>
      <c r="HU1966" s="49"/>
      <c r="HV1966" s="62"/>
      <c r="HW1966" s="62"/>
      <c r="HX1966" s="49"/>
      <c r="HY1966" s="49"/>
      <c r="HZ1966" s="49"/>
      <c r="IA1966" s="49"/>
      <c r="IB1966" s="49"/>
      <c r="IC1966" s="49"/>
      <c r="ID1966" s="49"/>
      <c r="IE1966" s="49"/>
      <c r="IF1966" s="49"/>
      <c r="IG1966" s="49"/>
      <c r="IH1966" s="49"/>
      <c r="II1966" s="49"/>
      <c r="IJ1966" s="49"/>
      <c r="IK1966" s="49"/>
      <c r="IL1966" s="49"/>
      <c r="IM1966" s="49"/>
      <c r="IN1966" s="49"/>
      <c r="IO1966" s="49"/>
      <c r="IP1966" s="49"/>
      <c r="IQ1966" s="49"/>
      <c r="IR1966" s="49"/>
      <c r="IS1966" s="49"/>
      <c r="IT1966" s="49"/>
      <c r="IU1966" s="49"/>
      <c r="IV1966" s="49"/>
      <c r="IW1966" s="49"/>
    </row>
    <row r="1967" spans="1:257">
      <c r="A1967"/>
      <c r="FT1967"/>
      <c r="FU1967"/>
      <c r="HA1967" s="49"/>
      <c r="HB1967" s="49"/>
      <c r="HC1967" s="6"/>
      <c r="HD1967" s="257"/>
      <c r="HE1967" s="100"/>
      <c r="HF1967" s="98"/>
      <c r="HH1967" s="105"/>
      <c r="HI1967" s="78"/>
      <c r="HJ1967" s="70"/>
      <c r="HK1967" s="49"/>
      <c r="HL1967" s="49"/>
      <c r="HM1967" s="49"/>
      <c r="HN1967" s="49"/>
      <c r="HO1967" s="49"/>
      <c r="HP1967" s="49"/>
      <c r="HQ1967" s="49"/>
      <c r="HR1967" s="49"/>
      <c r="HS1967" s="49"/>
      <c r="HT1967" s="49"/>
      <c r="HU1967" s="49"/>
      <c r="HV1967" s="62"/>
      <c r="HW1967" s="62"/>
      <c r="HX1967" s="62"/>
      <c r="HY1967" s="62"/>
      <c r="HZ1967" s="62"/>
      <c r="IA1967" s="49"/>
      <c r="IB1967" s="62"/>
      <c r="IC1967" s="62"/>
      <c r="ID1967" s="62"/>
      <c r="IE1967" s="62"/>
      <c r="IF1967" s="62"/>
      <c r="IG1967" s="49"/>
      <c r="IH1967" s="49"/>
      <c r="II1967" s="49"/>
      <c r="IJ1967" s="49"/>
      <c r="IK1967" s="49"/>
      <c r="IL1967" s="49"/>
      <c r="IM1967" s="49"/>
      <c r="IN1967" s="49"/>
      <c r="IO1967" s="49"/>
      <c r="IP1967" s="49"/>
      <c r="IQ1967" s="49"/>
      <c r="IR1967" s="49"/>
      <c r="IS1967" s="49"/>
      <c r="IT1967" s="49"/>
      <c r="IU1967" s="49"/>
      <c r="IV1967" s="49"/>
      <c r="IW1967" s="49"/>
    </row>
    <row r="1968" spans="1:257">
      <c r="A1968"/>
      <c r="FT1968"/>
      <c r="FU1968"/>
      <c r="HA1968" s="49"/>
      <c r="HB1968" s="49"/>
      <c r="HC1968" s="6"/>
      <c r="HD1968" s="257"/>
      <c r="HE1968" s="100"/>
      <c r="HF1968" s="98"/>
      <c r="HH1968" s="105"/>
      <c r="HI1968" s="78"/>
      <c r="HJ1968" s="70"/>
      <c r="HK1968" s="49"/>
      <c r="HL1968" s="49"/>
      <c r="HM1968" s="49"/>
      <c r="HN1968" s="49"/>
      <c r="HO1968" s="49"/>
      <c r="HP1968" s="49"/>
      <c r="HQ1968" s="49"/>
      <c r="HR1968" s="49"/>
      <c r="HS1968" s="49"/>
      <c r="HT1968" s="49"/>
      <c r="HU1968" s="49"/>
      <c r="HV1968" s="49"/>
      <c r="HW1968" s="49"/>
      <c r="HX1968" s="62"/>
      <c r="HY1968" s="62"/>
      <c r="HZ1968" s="62"/>
      <c r="IA1968" s="49"/>
      <c r="IB1968" s="49"/>
      <c r="IC1968" s="49"/>
      <c r="ID1968" s="49"/>
      <c r="IE1968" s="49"/>
      <c r="IF1968" s="49"/>
      <c r="IG1968" s="49"/>
      <c r="IH1968" s="49"/>
      <c r="II1968" s="49"/>
      <c r="IJ1968" s="49"/>
      <c r="IK1968" s="49"/>
      <c r="IL1968" s="49"/>
      <c r="IM1968" s="49"/>
      <c r="IN1968" s="49"/>
      <c r="IO1968" s="49"/>
      <c r="IP1968" s="49"/>
      <c r="IQ1968" s="49"/>
      <c r="IR1968" s="49"/>
      <c r="IS1968" s="49"/>
      <c r="IT1968" s="49"/>
      <c r="IU1968" s="49"/>
      <c r="IV1968" s="49"/>
      <c r="IW1968" s="49"/>
    </row>
    <row r="1969" spans="1:257">
      <c r="A1969"/>
      <c r="FT1969"/>
      <c r="FU1969"/>
      <c r="HA1969" s="49"/>
      <c r="HB1969" s="49"/>
      <c r="HC1969" s="6"/>
      <c r="HD1969" s="257"/>
      <c r="HE1969" s="100"/>
      <c r="HF1969" s="98"/>
      <c r="HH1969" s="105"/>
      <c r="HI1969" s="78"/>
      <c r="HJ1969" s="70"/>
      <c r="HK1969" s="49"/>
      <c r="HL1969" s="49"/>
      <c r="HM1969" s="49"/>
      <c r="HN1969" s="49"/>
      <c r="HO1969" s="49"/>
      <c r="HP1969" s="49"/>
      <c r="HQ1969" s="49"/>
      <c r="HR1969" s="49"/>
      <c r="HS1969" s="49"/>
      <c r="HT1969" s="49"/>
      <c r="HU1969" s="49"/>
      <c r="HV1969" s="49"/>
      <c r="HW1969" s="49"/>
      <c r="HX1969" s="49"/>
      <c r="HY1969" s="49"/>
      <c r="HZ1969" s="49"/>
      <c r="IA1969" s="49"/>
      <c r="IB1969" s="49"/>
      <c r="IC1969" s="49"/>
      <c r="ID1969" s="49"/>
      <c r="IE1969" s="49"/>
      <c r="IF1969" s="49"/>
      <c r="IG1969" s="62"/>
      <c r="IH1969" s="62"/>
      <c r="II1969" s="49"/>
      <c r="IJ1969" s="49"/>
      <c r="IK1969" s="49"/>
      <c r="IL1969" s="49"/>
      <c r="IM1969" s="49"/>
      <c r="IN1969" s="49"/>
      <c r="IO1969" s="49"/>
      <c r="IP1969" s="49"/>
      <c r="IQ1969" s="49"/>
      <c r="IR1969" s="49"/>
      <c r="IS1969" s="49"/>
      <c r="IT1969" s="49"/>
      <c r="IU1969" s="49"/>
      <c r="IV1969" s="49"/>
      <c r="IW1969" s="49"/>
    </row>
    <row r="1970" spans="1:257">
      <c r="A1970"/>
      <c r="FT1970"/>
      <c r="FU1970"/>
      <c r="HA1970" s="49"/>
      <c r="HB1970" s="49"/>
      <c r="HC1970" s="6"/>
      <c r="HD1970" s="257"/>
      <c r="HE1970" s="100"/>
      <c r="HF1970" s="98"/>
      <c r="HH1970" s="105"/>
      <c r="HI1970" s="78"/>
      <c r="HJ1970" s="70"/>
      <c r="HK1970" s="49"/>
      <c r="HL1970" s="49"/>
      <c r="HM1970" s="49"/>
      <c r="HN1970" s="49"/>
      <c r="HO1970" s="49"/>
      <c r="HP1970" s="49"/>
      <c r="HQ1970" s="49"/>
      <c r="HR1970" s="49"/>
      <c r="HS1970" s="49"/>
      <c r="HT1970" s="49"/>
      <c r="HU1970" s="49"/>
      <c r="HV1970" s="49"/>
      <c r="HW1970" s="49"/>
      <c r="HX1970" s="49"/>
      <c r="HY1970" s="49"/>
      <c r="HZ1970" s="49"/>
      <c r="IA1970" s="62"/>
      <c r="IB1970" s="49"/>
      <c r="IC1970" s="49"/>
      <c r="ID1970" s="49"/>
      <c r="IE1970" s="49"/>
      <c r="IF1970" s="49"/>
      <c r="IG1970" s="49"/>
      <c r="IH1970" s="49"/>
      <c r="II1970" s="49"/>
      <c r="IJ1970" s="49"/>
      <c r="IK1970" s="49"/>
      <c r="IL1970" s="49"/>
      <c r="IM1970" s="49"/>
      <c r="IN1970" s="49"/>
      <c r="IO1970" s="49"/>
      <c r="IP1970" s="49"/>
      <c r="IQ1970" s="49"/>
      <c r="IR1970" s="49"/>
      <c r="IS1970" s="49"/>
      <c r="IT1970" s="49"/>
      <c r="IU1970" s="49"/>
      <c r="IV1970" s="49"/>
      <c r="IW1970" s="49"/>
    </row>
    <row r="1971" spans="1:257">
      <c r="A1971"/>
      <c r="FT1971"/>
      <c r="FU1971"/>
      <c r="HA1971" s="62"/>
      <c r="HB1971" s="62"/>
      <c r="HC1971" s="6"/>
      <c r="HD1971" s="257"/>
      <c r="HE1971" s="100"/>
      <c r="HF1971" s="98"/>
      <c r="HH1971" s="105"/>
      <c r="HI1971" s="78"/>
      <c r="HJ1971" s="73"/>
      <c r="HK1971" s="62"/>
      <c r="HL1971" s="62"/>
      <c r="HM1971" s="62"/>
      <c r="HN1971" s="62"/>
      <c r="HO1971" s="62"/>
      <c r="HP1971" s="62"/>
      <c r="HQ1971" s="62"/>
      <c r="HR1971" s="62"/>
      <c r="HS1971" s="62"/>
      <c r="HT1971" s="62"/>
      <c r="HU1971" s="62"/>
      <c r="HV1971" s="49"/>
      <c r="HW1971" s="49"/>
      <c r="HX1971" s="49"/>
      <c r="HY1971" s="49"/>
      <c r="HZ1971" s="49"/>
      <c r="IA1971" s="62"/>
      <c r="IB1971" s="49"/>
      <c r="IC1971" s="49"/>
      <c r="ID1971" s="49"/>
      <c r="IE1971" s="49"/>
      <c r="IF1971" s="49"/>
      <c r="IG1971" s="49"/>
      <c r="IH1971" s="49"/>
      <c r="II1971" s="62"/>
      <c r="IJ1971" s="49"/>
      <c r="IK1971" s="49"/>
      <c r="IL1971" s="49"/>
      <c r="IM1971" s="49"/>
      <c r="IN1971" s="49"/>
      <c r="IO1971" s="49"/>
      <c r="IP1971" s="49"/>
      <c r="IQ1971" s="49"/>
      <c r="IR1971" s="49"/>
      <c r="IS1971" s="49"/>
      <c r="IT1971" s="49"/>
      <c r="IU1971" s="49"/>
      <c r="IV1971" s="49"/>
      <c r="IW1971" s="49"/>
    </row>
    <row r="1972" spans="1:257">
      <c r="A1972"/>
      <c r="FT1972"/>
      <c r="FU1972"/>
      <c r="HA1972" s="49"/>
      <c r="HB1972" s="49"/>
      <c r="HC1972" s="6"/>
      <c r="HD1972" s="257"/>
      <c r="HE1972" s="100"/>
      <c r="HF1972" s="98"/>
      <c r="HH1972" s="105"/>
      <c r="HI1972" s="78"/>
      <c r="HJ1972" s="70"/>
      <c r="HK1972" s="49"/>
      <c r="HL1972" s="49"/>
      <c r="HM1972" s="49"/>
      <c r="HN1972" s="49"/>
      <c r="HO1972" s="49"/>
      <c r="HP1972" s="49"/>
      <c r="HQ1972" s="49"/>
      <c r="HR1972" s="49"/>
      <c r="HS1972" s="49"/>
      <c r="HT1972" s="49"/>
      <c r="HU1972" s="49"/>
      <c r="HV1972" s="49"/>
      <c r="HW1972" s="49"/>
      <c r="HX1972" s="49"/>
      <c r="HY1972" s="49"/>
      <c r="HZ1972" s="49"/>
      <c r="IA1972" s="49"/>
      <c r="IB1972" s="62"/>
      <c r="IC1972" s="62"/>
      <c r="ID1972" s="62"/>
      <c r="IE1972" s="62"/>
      <c r="IF1972" s="62"/>
      <c r="IG1972" s="49"/>
      <c r="IH1972" s="49"/>
      <c r="II1972" s="49"/>
      <c r="IJ1972" s="62"/>
      <c r="IK1972" s="62"/>
      <c r="IL1972" s="49"/>
      <c r="IM1972" s="49"/>
      <c r="IN1972" s="49"/>
      <c r="IO1972" s="49"/>
      <c r="IP1972" s="49"/>
      <c r="IQ1972" s="49"/>
      <c r="IR1972" s="49"/>
      <c r="IS1972" s="49"/>
      <c r="IT1972" s="49"/>
      <c r="IU1972" s="49"/>
      <c r="IV1972" s="49"/>
      <c r="IW1972" s="49"/>
    </row>
    <row r="1973" spans="1:257">
      <c r="A1973"/>
      <c r="FT1973"/>
      <c r="FU1973"/>
      <c r="HA1973" s="49"/>
      <c r="HB1973" s="49"/>
      <c r="HC1973" s="6"/>
      <c r="HD1973" s="257"/>
      <c r="HE1973" s="100"/>
      <c r="HF1973" s="98"/>
      <c r="HH1973" s="105"/>
      <c r="HI1973" s="78"/>
      <c r="HJ1973" s="70"/>
      <c r="HK1973" s="49"/>
      <c r="HL1973" s="49"/>
      <c r="HM1973" s="49"/>
      <c r="HN1973" s="49"/>
      <c r="HO1973" s="49"/>
      <c r="HP1973" s="49"/>
      <c r="HQ1973" s="49"/>
      <c r="HR1973" s="49"/>
      <c r="HS1973" s="49"/>
      <c r="HT1973" s="49"/>
      <c r="HU1973" s="49"/>
      <c r="HV1973" s="49"/>
      <c r="HW1973" s="49"/>
      <c r="HX1973" s="49"/>
      <c r="HY1973" s="49"/>
      <c r="HZ1973" s="49"/>
      <c r="IA1973" s="49"/>
      <c r="IB1973" s="62"/>
      <c r="IC1973" s="62"/>
      <c r="ID1973" s="62"/>
      <c r="IE1973" s="62"/>
      <c r="IF1973" s="62"/>
      <c r="IG1973" s="49"/>
      <c r="IH1973" s="49"/>
      <c r="II1973" s="49"/>
      <c r="IJ1973" s="49"/>
      <c r="IK1973" s="49"/>
      <c r="IL1973" s="49"/>
      <c r="IM1973" s="49"/>
      <c r="IN1973" s="49"/>
      <c r="IO1973" s="49"/>
      <c r="IP1973" s="49"/>
      <c r="IQ1973" s="49"/>
      <c r="IR1973" s="49"/>
      <c r="IS1973" s="49"/>
      <c r="IT1973" s="49"/>
      <c r="IU1973" s="49"/>
      <c r="IV1973" s="49"/>
      <c r="IW1973" s="49"/>
    </row>
    <row r="1974" spans="1:257">
      <c r="A1974"/>
      <c r="FT1974"/>
      <c r="FU1974"/>
      <c r="HA1974" s="49"/>
      <c r="HB1974" s="49"/>
      <c r="HC1974" s="6"/>
      <c r="HD1974" s="257"/>
      <c r="HE1974" s="100"/>
      <c r="HF1974" s="98"/>
      <c r="HH1974" s="105"/>
      <c r="HI1974" s="78"/>
      <c r="HJ1974" s="70"/>
      <c r="HK1974" s="49"/>
      <c r="HL1974" s="49"/>
      <c r="HM1974" s="49"/>
      <c r="HN1974" s="49"/>
      <c r="HO1974" s="49"/>
      <c r="HP1974" s="49"/>
      <c r="HQ1974" s="49"/>
      <c r="HR1974" s="49"/>
      <c r="HS1974" s="49"/>
      <c r="HT1974" s="49"/>
      <c r="HU1974" s="49"/>
      <c r="HV1974" s="49"/>
      <c r="HW1974" s="49"/>
      <c r="HX1974" s="49"/>
      <c r="HY1974" s="49"/>
      <c r="HZ1974" s="49"/>
      <c r="IA1974" s="49"/>
      <c r="IB1974" s="49"/>
      <c r="IC1974" s="49"/>
      <c r="ID1974" s="49"/>
      <c r="IE1974" s="49"/>
      <c r="IF1974" s="49"/>
      <c r="IG1974" s="62"/>
      <c r="IH1974" s="62"/>
      <c r="II1974" s="49"/>
      <c r="IJ1974" s="49"/>
      <c r="IK1974" s="49"/>
      <c r="IL1974" s="62"/>
      <c r="IM1974" s="62"/>
      <c r="IN1974" s="62"/>
      <c r="IO1974" s="62"/>
      <c r="IP1974" s="62"/>
      <c r="IQ1974" s="62"/>
      <c r="IR1974" s="62"/>
      <c r="IS1974" s="62"/>
      <c r="IT1974" s="62"/>
      <c r="IU1974" s="62"/>
      <c r="IV1974" s="62"/>
      <c r="IW1974" s="62"/>
    </row>
    <row r="1975" spans="1:257">
      <c r="A1975"/>
      <c r="FT1975"/>
      <c r="FU1975"/>
      <c r="HA1975" s="49"/>
      <c r="HB1975" s="49"/>
      <c r="HC1975" s="6"/>
      <c r="HD1975" s="257"/>
      <c r="HE1975" s="100"/>
      <c r="HF1975" s="98"/>
      <c r="HH1975" s="105"/>
      <c r="HI1975" s="78"/>
      <c r="HJ1975" s="70"/>
      <c r="HK1975" s="49"/>
      <c r="HL1975" s="49"/>
      <c r="HM1975" s="49"/>
      <c r="HN1975" s="49"/>
      <c r="HO1975" s="49"/>
      <c r="HP1975" s="49"/>
      <c r="HQ1975" s="49"/>
      <c r="HR1975" s="49"/>
      <c r="HS1975" s="49"/>
      <c r="HT1975" s="49"/>
      <c r="HU1975" s="49"/>
      <c r="HV1975" s="62"/>
      <c r="HW1975" s="62"/>
      <c r="HX1975" s="49"/>
      <c r="HY1975" s="49"/>
      <c r="HZ1975" s="49"/>
      <c r="IA1975" s="49"/>
      <c r="IB1975" s="49"/>
      <c r="IC1975" s="49"/>
      <c r="ID1975" s="49"/>
      <c r="IE1975" s="49"/>
      <c r="IF1975" s="49"/>
      <c r="IG1975" s="62"/>
      <c r="IH1975" s="62"/>
      <c r="II1975" s="62"/>
      <c r="IJ1975" s="49"/>
      <c r="IK1975" s="49"/>
      <c r="IL1975" s="49"/>
      <c r="IM1975" s="49"/>
      <c r="IN1975" s="49"/>
      <c r="IO1975" s="49"/>
      <c r="IP1975" s="49"/>
      <c r="IQ1975" s="49"/>
      <c r="IR1975" s="49"/>
      <c r="IS1975" s="49"/>
      <c r="IT1975" s="49"/>
      <c r="IU1975" s="49"/>
      <c r="IV1975" s="49"/>
      <c r="IW1975" s="49"/>
    </row>
    <row r="1976" spans="1:257">
      <c r="A1976"/>
      <c r="FT1976"/>
      <c r="FU1976"/>
      <c r="HA1976" s="62"/>
      <c r="HB1976" s="62"/>
      <c r="HC1976" s="6"/>
      <c r="HD1976" s="257"/>
      <c r="HE1976" s="100"/>
      <c r="HF1976" s="98"/>
      <c r="HH1976" s="105"/>
      <c r="HI1976" s="78"/>
      <c r="HJ1976" s="73"/>
      <c r="HK1976" s="62"/>
      <c r="HL1976" s="62"/>
      <c r="HM1976" s="62"/>
      <c r="HN1976" s="62"/>
      <c r="HO1976" s="62"/>
      <c r="HP1976" s="62"/>
      <c r="HQ1976" s="62"/>
      <c r="HR1976" s="62"/>
      <c r="HS1976" s="62"/>
      <c r="HT1976" s="62"/>
      <c r="HU1976" s="62"/>
      <c r="HV1976" s="49"/>
      <c r="HW1976" s="49"/>
      <c r="HX1976" s="62"/>
      <c r="HY1976" s="62"/>
      <c r="HZ1976" s="62"/>
      <c r="IA1976" s="49"/>
      <c r="IB1976" s="49"/>
      <c r="IC1976" s="49"/>
      <c r="ID1976" s="49"/>
      <c r="IE1976" s="49"/>
      <c r="IF1976" s="49"/>
      <c r="IG1976" s="49"/>
      <c r="IH1976" s="49"/>
      <c r="II1976" s="62"/>
      <c r="IJ1976" s="62"/>
      <c r="IK1976" s="62"/>
      <c r="IL1976" s="62"/>
      <c r="IM1976" s="62"/>
      <c r="IN1976" s="62"/>
      <c r="IO1976" s="62"/>
      <c r="IP1976" s="62"/>
      <c r="IQ1976" s="62"/>
      <c r="IR1976" s="62"/>
      <c r="IS1976" s="62"/>
      <c r="IT1976" s="62"/>
      <c r="IU1976" s="62"/>
      <c r="IV1976" s="62"/>
      <c r="IW1976" s="62"/>
    </row>
    <row r="1977" spans="1:257">
      <c r="A1977"/>
      <c r="FT1977"/>
      <c r="FU1977"/>
      <c r="HA1977" s="62"/>
      <c r="HB1977" s="62"/>
      <c r="HC1977" s="6"/>
      <c r="HD1977" s="255"/>
      <c r="HE1977" s="101"/>
      <c r="HF1977" s="99"/>
      <c r="HH1977" s="106"/>
      <c r="HI1977" s="78"/>
      <c r="HJ1977" s="73"/>
      <c r="HK1977" s="62"/>
      <c r="HL1977" s="62"/>
      <c r="HM1977" s="62"/>
      <c r="HN1977" s="62"/>
      <c r="HO1977" s="62"/>
      <c r="HP1977" s="62"/>
      <c r="HQ1977" s="62"/>
      <c r="HR1977" s="62"/>
      <c r="HS1977" s="62"/>
      <c r="HT1977" s="62"/>
      <c r="HU1977" s="62"/>
      <c r="HV1977" s="49"/>
      <c r="HW1977" s="49"/>
      <c r="HX1977" s="49"/>
      <c r="HY1977" s="49"/>
      <c r="HZ1977" s="49"/>
      <c r="IA1977" s="49"/>
      <c r="IB1977" s="49"/>
      <c r="IC1977" s="49"/>
      <c r="ID1977" s="49"/>
      <c r="IE1977" s="49"/>
      <c r="IF1977" s="49"/>
      <c r="IG1977" s="49"/>
      <c r="IH1977" s="49"/>
      <c r="II1977" s="49"/>
      <c r="IJ1977" s="62"/>
      <c r="IK1977" s="62"/>
      <c r="IL1977" s="62"/>
      <c r="IM1977" s="62"/>
      <c r="IN1977" s="62"/>
      <c r="IO1977" s="62"/>
      <c r="IP1977" s="62"/>
      <c r="IQ1977" s="62"/>
      <c r="IR1977" s="62"/>
      <c r="IS1977" s="62"/>
      <c r="IT1977" s="62"/>
      <c r="IU1977" s="62"/>
      <c r="IV1977" s="62"/>
      <c r="IW1977" s="62"/>
    </row>
    <row r="1978" spans="1:257">
      <c r="A1978"/>
      <c r="FT1978"/>
      <c r="FU1978"/>
      <c r="HA1978" s="49"/>
      <c r="HB1978" s="49"/>
      <c r="HC1978" s="6"/>
      <c r="HD1978" s="257"/>
      <c r="HE1978" s="100"/>
      <c r="HF1978" s="98"/>
      <c r="HH1978" s="105"/>
      <c r="HI1978" s="78"/>
      <c r="HJ1978" s="70"/>
      <c r="HK1978" s="49"/>
      <c r="HL1978" s="49"/>
      <c r="HM1978" s="49"/>
      <c r="HN1978" s="49"/>
      <c r="HO1978" s="49"/>
      <c r="HP1978" s="49"/>
      <c r="HQ1978" s="49"/>
      <c r="HR1978" s="49"/>
      <c r="HS1978" s="49"/>
      <c r="HT1978" s="49"/>
      <c r="HU1978" s="49"/>
      <c r="HV1978" s="49"/>
      <c r="HW1978" s="49"/>
      <c r="HX1978" s="49"/>
      <c r="HY1978" s="49"/>
      <c r="HZ1978" s="49"/>
      <c r="IA1978" s="49"/>
      <c r="IB1978" s="49"/>
      <c r="IC1978" s="49"/>
      <c r="ID1978" s="49"/>
      <c r="IE1978" s="49"/>
      <c r="IF1978" s="49"/>
      <c r="IG1978" s="49"/>
      <c r="IH1978" s="49"/>
      <c r="II1978" s="49"/>
      <c r="IJ1978" s="49"/>
      <c r="IK1978" s="49"/>
      <c r="IL1978" s="49"/>
      <c r="IM1978" s="49"/>
      <c r="IN1978" s="49"/>
      <c r="IO1978" s="49"/>
      <c r="IP1978" s="49"/>
      <c r="IQ1978" s="49"/>
      <c r="IR1978" s="49"/>
      <c r="IS1978" s="49"/>
      <c r="IT1978" s="49"/>
      <c r="IU1978" s="49"/>
      <c r="IV1978" s="49"/>
      <c r="IW1978" s="49"/>
    </row>
    <row r="1979" spans="1:257">
      <c r="A1979"/>
      <c r="FT1979"/>
      <c r="FU1979"/>
      <c r="HA1979" s="49"/>
      <c r="HB1979" s="49"/>
      <c r="HC1979" s="6"/>
      <c r="HD1979" s="257"/>
      <c r="HE1979" s="100"/>
      <c r="HF1979" s="98"/>
      <c r="HH1979" s="105"/>
      <c r="HI1979" s="78"/>
      <c r="HJ1979" s="70"/>
      <c r="HK1979" s="49"/>
      <c r="HL1979" s="49"/>
      <c r="HM1979" s="49"/>
      <c r="HN1979" s="49"/>
      <c r="HO1979" s="49"/>
      <c r="HP1979" s="49"/>
      <c r="HQ1979" s="49"/>
      <c r="HR1979" s="49"/>
      <c r="HS1979" s="49"/>
      <c r="HT1979" s="49"/>
      <c r="HU1979" s="49"/>
      <c r="HV1979" s="49"/>
      <c r="HW1979" s="49"/>
      <c r="HX1979" s="49"/>
      <c r="HY1979" s="49"/>
      <c r="HZ1979" s="49"/>
      <c r="IA1979" s="62"/>
      <c r="IB1979" s="49"/>
      <c r="IC1979" s="49"/>
      <c r="ID1979" s="49"/>
      <c r="IE1979" s="49"/>
      <c r="IF1979" s="49"/>
      <c r="IG1979" s="49"/>
      <c r="IH1979" s="49"/>
      <c r="II1979" s="49"/>
      <c r="IJ1979" s="49"/>
      <c r="IK1979" s="49"/>
      <c r="IL1979" s="49"/>
      <c r="IM1979" s="49"/>
      <c r="IN1979" s="49"/>
      <c r="IO1979" s="49"/>
      <c r="IP1979" s="49"/>
      <c r="IQ1979" s="49"/>
      <c r="IR1979" s="49"/>
      <c r="IS1979" s="49"/>
      <c r="IT1979" s="49"/>
      <c r="IU1979" s="49"/>
      <c r="IV1979" s="49"/>
      <c r="IW1979" s="49"/>
    </row>
    <row r="1980" spans="1:257">
      <c r="A1980"/>
      <c r="FT1980"/>
      <c r="FU1980"/>
      <c r="HA1980" s="49"/>
      <c r="HB1980" s="49"/>
      <c r="HC1980" s="6"/>
      <c r="HD1980" s="257"/>
      <c r="HE1980" s="100"/>
      <c r="HF1980" s="98"/>
      <c r="HH1980" s="105"/>
      <c r="HI1980" s="78"/>
      <c r="HJ1980" s="70"/>
      <c r="HK1980" s="49"/>
      <c r="HL1980" s="49"/>
      <c r="HM1980" s="49"/>
      <c r="HN1980" s="49"/>
      <c r="HO1980" s="49"/>
      <c r="HP1980" s="49"/>
      <c r="HQ1980" s="49"/>
      <c r="HR1980" s="49"/>
      <c r="HS1980" s="49"/>
      <c r="HT1980" s="49"/>
      <c r="HU1980" s="49"/>
      <c r="HV1980" s="62"/>
      <c r="HW1980" s="62"/>
      <c r="HX1980" s="49"/>
      <c r="HY1980" s="49"/>
      <c r="HZ1980" s="49"/>
      <c r="IA1980" s="49"/>
      <c r="IB1980" s="49"/>
      <c r="IC1980" s="49"/>
      <c r="ID1980" s="49"/>
      <c r="IE1980" s="49"/>
      <c r="IF1980" s="49"/>
      <c r="IG1980" s="49"/>
      <c r="IH1980" s="49"/>
      <c r="II1980" s="49"/>
      <c r="IJ1980" s="49"/>
      <c r="IK1980" s="49"/>
      <c r="IL1980" s="49"/>
      <c r="IM1980" s="49"/>
      <c r="IN1980" s="49"/>
      <c r="IO1980" s="49"/>
      <c r="IP1980" s="49"/>
      <c r="IQ1980" s="49"/>
      <c r="IR1980" s="49"/>
      <c r="IS1980" s="49"/>
      <c r="IT1980" s="49"/>
      <c r="IU1980" s="49"/>
      <c r="IV1980" s="49"/>
      <c r="IW1980" s="49"/>
    </row>
    <row r="1981" spans="1:257">
      <c r="A1981"/>
      <c r="FT1981"/>
      <c r="FU1981"/>
      <c r="HA1981" s="49"/>
      <c r="HB1981" s="49"/>
      <c r="HC1981" s="6"/>
      <c r="HD1981" s="257"/>
      <c r="HE1981" s="100"/>
      <c r="HF1981" s="98"/>
      <c r="HH1981" s="105"/>
      <c r="HI1981" s="78"/>
      <c r="HJ1981" s="70"/>
      <c r="HK1981" s="49"/>
      <c r="HL1981" s="49"/>
      <c r="HM1981" s="49"/>
      <c r="HN1981" s="49"/>
      <c r="HO1981" s="49"/>
      <c r="HP1981" s="49"/>
      <c r="HQ1981" s="49"/>
      <c r="HR1981" s="49"/>
      <c r="HS1981" s="49"/>
      <c r="HT1981" s="49"/>
      <c r="HU1981" s="49"/>
      <c r="HV1981" s="62"/>
      <c r="HW1981" s="62"/>
      <c r="HX1981" s="62"/>
      <c r="HY1981" s="62"/>
      <c r="HZ1981" s="62"/>
      <c r="IA1981" s="49"/>
      <c r="IB1981" s="62"/>
      <c r="IC1981" s="62"/>
      <c r="ID1981" s="62"/>
      <c r="IE1981" s="62"/>
      <c r="IF1981" s="62"/>
      <c r="IG1981" s="49"/>
      <c r="IH1981" s="49"/>
      <c r="II1981" s="49"/>
      <c r="IJ1981" s="49"/>
      <c r="IK1981" s="49"/>
      <c r="IL1981" s="49"/>
      <c r="IM1981" s="49"/>
      <c r="IN1981" s="49"/>
      <c r="IO1981" s="49"/>
      <c r="IP1981" s="49"/>
      <c r="IQ1981" s="49"/>
      <c r="IR1981" s="49"/>
      <c r="IS1981" s="49"/>
      <c r="IT1981" s="49"/>
      <c r="IU1981" s="49"/>
      <c r="IV1981" s="49"/>
      <c r="IW1981" s="49"/>
    </row>
    <row r="1982" spans="1:257">
      <c r="A1982"/>
      <c r="FT1982"/>
      <c r="FU1982"/>
      <c r="HA1982" s="49"/>
      <c r="HB1982" s="49"/>
      <c r="HC1982" s="6"/>
      <c r="HD1982" s="257"/>
      <c r="HE1982" s="100"/>
      <c r="HF1982" s="98"/>
      <c r="HH1982" s="105"/>
      <c r="HI1982" s="78"/>
      <c r="HJ1982" s="70"/>
      <c r="HK1982" s="49"/>
      <c r="HL1982" s="49"/>
      <c r="HM1982" s="49"/>
      <c r="HN1982" s="49"/>
      <c r="HO1982" s="49"/>
      <c r="HP1982" s="49"/>
      <c r="HQ1982" s="49"/>
      <c r="HR1982" s="49"/>
      <c r="HS1982" s="49"/>
      <c r="HT1982" s="49"/>
      <c r="HU1982" s="49"/>
      <c r="HV1982" s="49"/>
      <c r="HW1982" s="49"/>
      <c r="HX1982" s="62"/>
      <c r="HY1982" s="62"/>
      <c r="HZ1982" s="62"/>
      <c r="IA1982" s="49"/>
      <c r="IB1982" s="49"/>
      <c r="IC1982" s="49"/>
      <c r="ID1982" s="49"/>
      <c r="IE1982" s="49"/>
      <c r="IF1982" s="49"/>
      <c r="IG1982" s="49"/>
      <c r="IH1982" s="49"/>
      <c r="II1982" s="49"/>
      <c r="IJ1982" s="49"/>
      <c r="IK1982" s="49"/>
      <c r="IL1982" s="49"/>
      <c r="IM1982" s="49"/>
      <c r="IN1982" s="49"/>
      <c r="IO1982" s="49"/>
      <c r="IP1982" s="49"/>
      <c r="IQ1982" s="49"/>
      <c r="IR1982" s="49"/>
      <c r="IS1982" s="49"/>
      <c r="IT1982" s="49"/>
      <c r="IU1982" s="49"/>
      <c r="IV1982" s="49"/>
      <c r="IW1982" s="49"/>
    </row>
    <row r="1983" spans="1:257">
      <c r="A1983"/>
      <c r="FT1983"/>
      <c r="FU1983"/>
      <c r="HA1983" s="49"/>
      <c r="HB1983" s="49"/>
      <c r="HC1983" s="6"/>
      <c r="HD1983" s="257"/>
      <c r="HE1983" s="100"/>
      <c r="HF1983" s="98"/>
      <c r="HH1983" s="105"/>
      <c r="HI1983" s="78"/>
      <c r="HJ1983" s="70"/>
      <c r="HK1983" s="49"/>
      <c r="HL1983" s="49"/>
      <c r="HM1983" s="49"/>
      <c r="HN1983" s="49"/>
      <c r="HO1983" s="49"/>
      <c r="HP1983" s="49"/>
      <c r="HQ1983" s="49"/>
      <c r="HR1983" s="49"/>
      <c r="HS1983" s="49"/>
      <c r="HT1983" s="49"/>
      <c r="HU1983" s="49"/>
      <c r="HV1983" s="49"/>
      <c r="HW1983" s="49"/>
      <c r="HX1983" s="49"/>
      <c r="HY1983" s="49"/>
      <c r="HZ1983" s="49"/>
      <c r="IA1983" s="49"/>
      <c r="IB1983" s="49"/>
      <c r="IC1983" s="49"/>
      <c r="ID1983" s="49"/>
      <c r="IE1983" s="49"/>
      <c r="IF1983" s="49"/>
      <c r="IG1983" s="62"/>
      <c r="IH1983" s="62"/>
      <c r="II1983" s="49"/>
      <c r="IJ1983" s="49"/>
      <c r="IK1983" s="49"/>
      <c r="IL1983" s="49"/>
      <c r="IM1983" s="49"/>
      <c r="IN1983" s="49"/>
      <c r="IO1983" s="49"/>
      <c r="IP1983" s="49"/>
      <c r="IQ1983" s="49"/>
      <c r="IR1983" s="49"/>
      <c r="IS1983" s="49"/>
      <c r="IT1983" s="49"/>
      <c r="IU1983" s="49"/>
      <c r="IV1983" s="49"/>
      <c r="IW1983" s="49"/>
    </row>
    <row r="1984" spans="1:257">
      <c r="A1984"/>
      <c r="FT1984"/>
      <c r="FU1984"/>
      <c r="HA1984" s="49"/>
      <c r="HB1984" s="49"/>
      <c r="HC1984" s="6"/>
      <c r="HD1984" s="257"/>
      <c r="HE1984" s="100"/>
      <c r="HF1984" s="98"/>
      <c r="HH1984" s="105"/>
      <c r="HI1984" s="78"/>
      <c r="HJ1984" s="70"/>
      <c r="HK1984" s="49"/>
      <c r="HL1984" s="49"/>
      <c r="HM1984" s="49"/>
      <c r="HN1984" s="49"/>
      <c r="HO1984" s="49"/>
      <c r="HP1984" s="49"/>
      <c r="HQ1984" s="49"/>
      <c r="HR1984" s="49"/>
      <c r="HS1984" s="49"/>
      <c r="HT1984" s="49"/>
      <c r="HU1984" s="49"/>
      <c r="HV1984" s="49"/>
      <c r="HW1984" s="49"/>
      <c r="HX1984" s="49"/>
      <c r="HY1984" s="49"/>
      <c r="HZ1984" s="49"/>
      <c r="IA1984" s="62"/>
      <c r="IB1984" s="49"/>
      <c r="IC1984" s="49"/>
      <c r="ID1984" s="49"/>
      <c r="IE1984" s="49"/>
      <c r="IF1984" s="49"/>
      <c r="IG1984" s="49"/>
      <c r="IH1984" s="49"/>
      <c r="II1984" s="49"/>
      <c r="IJ1984" s="49"/>
      <c r="IK1984" s="49"/>
      <c r="IL1984" s="49"/>
      <c r="IM1984" s="49"/>
      <c r="IN1984" s="49"/>
      <c r="IO1984" s="49"/>
      <c r="IP1984" s="49"/>
      <c r="IQ1984" s="49"/>
      <c r="IR1984" s="49"/>
      <c r="IS1984" s="49"/>
      <c r="IT1984" s="49"/>
      <c r="IU1984" s="49"/>
      <c r="IV1984" s="49"/>
      <c r="IW1984" s="49"/>
    </row>
    <row r="1985" spans="1:257">
      <c r="A1985"/>
      <c r="FT1985"/>
      <c r="FU1985"/>
      <c r="HA1985" s="62"/>
      <c r="HB1985" s="62"/>
      <c r="HC1985" s="6"/>
      <c r="HD1985" s="257"/>
      <c r="HE1985" s="100"/>
      <c r="HF1985" s="98"/>
      <c r="HH1985" s="105"/>
      <c r="HI1985" s="78"/>
      <c r="HJ1985" s="73"/>
      <c r="HK1985" s="62"/>
      <c r="HL1985" s="62"/>
      <c r="HM1985" s="62"/>
      <c r="HN1985" s="62"/>
      <c r="HO1985" s="62"/>
      <c r="HP1985" s="62"/>
      <c r="HQ1985" s="62"/>
      <c r="HR1985" s="62"/>
      <c r="HS1985" s="62"/>
      <c r="HT1985" s="62"/>
      <c r="HU1985" s="62"/>
      <c r="HV1985" s="49"/>
      <c r="HW1985" s="49"/>
      <c r="HX1985" s="49"/>
      <c r="HY1985" s="49"/>
      <c r="HZ1985" s="49"/>
      <c r="IA1985" s="62"/>
      <c r="IB1985" s="49"/>
      <c r="IC1985" s="49"/>
      <c r="ID1985" s="49"/>
      <c r="IE1985" s="49"/>
      <c r="IF1985" s="49"/>
      <c r="IG1985" s="49"/>
      <c r="IH1985" s="49"/>
      <c r="II1985" s="62"/>
      <c r="IJ1985" s="49"/>
      <c r="IK1985" s="49"/>
      <c r="IL1985" s="49"/>
      <c r="IM1985" s="49"/>
      <c r="IN1985" s="49"/>
      <c r="IO1985" s="49"/>
      <c r="IP1985" s="49"/>
      <c r="IQ1985" s="49"/>
      <c r="IR1985" s="49"/>
      <c r="IS1985" s="49"/>
      <c r="IT1985" s="49"/>
      <c r="IU1985" s="49"/>
      <c r="IV1985" s="49"/>
      <c r="IW1985" s="49"/>
    </row>
    <row r="1986" spans="1:257">
      <c r="A1986"/>
      <c r="FT1986"/>
      <c r="FU1986"/>
      <c r="HA1986" s="49"/>
      <c r="HB1986" s="49"/>
      <c r="HC1986" s="6"/>
      <c r="HD1986" s="257"/>
      <c r="HE1986" s="100"/>
      <c r="HF1986" s="98"/>
      <c r="HH1986" s="105"/>
      <c r="HI1986" s="78"/>
      <c r="HJ1986" s="70"/>
      <c r="HK1986" s="49"/>
      <c r="HL1986" s="49"/>
      <c r="HM1986" s="49"/>
      <c r="HN1986" s="49"/>
      <c r="HO1986" s="49"/>
      <c r="HP1986" s="49"/>
      <c r="HQ1986" s="49"/>
      <c r="HR1986" s="49"/>
      <c r="HS1986" s="49"/>
      <c r="HT1986" s="49"/>
      <c r="HU1986" s="49"/>
      <c r="HV1986" s="49"/>
      <c r="HW1986" s="49"/>
      <c r="HX1986" s="49"/>
      <c r="HY1986" s="49"/>
      <c r="HZ1986" s="49"/>
      <c r="IA1986" s="49"/>
      <c r="IB1986" s="62"/>
      <c r="IC1986" s="62"/>
      <c r="ID1986" s="62"/>
      <c r="IE1986" s="62"/>
      <c r="IF1986" s="62"/>
      <c r="IG1986" s="49"/>
      <c r="IH1986" s="49"/>
      <c r="II1986" s="49"/>
      <c r="IJ1986" s="62"/>
      <c r="IK1986" s="62"/>
      <c r="IL1986" s="49"/>
      <c r="IM1986" s="49"/>
      <c r="IN1986" s="49"/>
      <c r="IO1986" s="49"/>
      <c r="IP1986" s="49"/>
      <c r="IQ1986" s="49"/>
      <c r="IR1986" s="49"/>
      <c r="IS1986" s="49"/>
      <c r="IT1986" s="49"/>
      <c r="IU1986" s="49"/>
      <c r="IV1986" s="49"/>
      <c r="IW1986" s="49"/>
    </row>
    <row r="1987" spans="1:257">
      <c r="A1987"/>
      <c r="FT1987"/>
      <c r="FU1987"/>
      <c r="HA1987" s="49"/>
      <c r="HB1987" s="49"/>
      <c r="HC1987" s="6"/>
      <c r="HD1987" s="257"/>
      <c r="HE1987" s="100"/>
      <c r="HF1987" s="98"/>
      <c r="HH1987" s="105"/>
      <c r="HI1987" s="78"/>
      <c r="HJ1987" s="70"/>
      <c r="HK1987" s="49"/>
      <c r="HL1987" s="49"/>
      <c r="HM1987" s="49"/>
      <c r="HN1987" s="49"/>
      <c r="HO1987" s="49"/>
      <c r="HP1987" s="49"/>
      <c r="HQ1987" s="49"/>
      <c r="HR1987" s="49"/>
      <c r="HS1987" s="49"/>
      <c r="HT1987" s="49"/>
      <c r="HU1987" s="49"/>
      <c r="HV1987" s="49"/>
      <c r="HW1987" s="49"/>
      <c r="HX1987" s="49"/>
      <c r="HY1987" s="49"/>
      <c r="HZ1987" s="49"/>
      <c r="IA1987" s="49"/>
      <c r="IB1987" s="62"/>
      <c r="IC1987" s="62"/>
      <c r="ID1987" s="62"/>
      <c r="IE1987" s="62"/>
      <c r="IF1987" s="62"/>
      <c r="IG1987" s="49"/>
      <c r="IH1987" s="49"/>
      <c r="II1987" s="49"/>
      <c r="IJ1987" s="49"/>
      <c r="IK1987" s="49"/>
      <c r="IL1987" s="49"/>
      <c r="IM1987" s="49"/>
      <c r="IN1987" s="49"/>
      <c r="IO1987" s="49"/>
      <c r="IP1987" s="49"/>
      <c r="IQ1987" s="49"/>
      <c r="IR1987" s="49"/>
      <c r="IS1987" s="49"/>
      <c r="IT1987" s="49"/>
      <c r="IU1987" s="49"/>
      <c r="IV1987" s="49"/>
      <c r="IW1987" s="49"/>
    </row>
    <row r="1988" spans="1:257">
      <c r="A1988"/>
      <c r="FT1988"/>
      <c r="FU1988"/>
      <c r="HA1988" s="49"/>
      <c r="HB1988" s="49"/>
      <c r="HC1988" s="6"/>
      <c r="HD1988" s="257"/>
      <c r="HE1988" s="100"/>
      <c r="HF1988" s="98"/>
      <c r="HH1988" s="105"/>
      <c r="HI1988" s="78"/>
      <c r="HJ1988" s="70"/>
      <c r="HK1988" s="49"/>
      <c r="HL1988" s="49"/>
      <c r="HM1988" s="49"/>
      <c r="HN1988" s="49"/>
      <c r="HO1988" s="49"/>
      <c r="HP1988" s="49"/>
      <c r="HQ1988" s="49"/>
      <c r="HR1988" s="49"/>
      <c r="HS1988" s="49"/>
      <c r="HT1988" s="49"/>
      <c r="HU1988" s="49"/>
      <c r="HV1988" s="49"/>
      <c r="HW1988" s="49"/>
      <c r="HX1988" s="49"/>
      <c r="HY1988" s="49"/>
      <c r="HZ1988" s="49"/>
      <c r="IA1988" s="49"/>
      <c r="IB1988" s="49"/>
      <c r="IC1988" s="49"/>
      <c r="ID1988" s="49"/>
      <c r="IE1988" s="49"/>
      <c r="IF1988" s="49"/>
      <c r="IG1988" s="62"/>
      <c r="IH1988" s="62"/>
      <c r="II1988" s="49"/>
      <c r="IJ1988" s="49"/>
      <c r="IK1988" s="49"/>
      <c r="IL1988" s="62"/>
      <c r="IM1988" s="62"/>
      <c r="IN1988" s="62"/>
      <c r="IO1988" s="62"/>
      <c r="IP1988" s="62"/>
      <c r="IQ1988" s="62"/>
      <c r="IR1988" s="62"/>
      <c r="IS1988" s="62"/>
      <c r="IT1988" s="62"/>
      <c r="IU1988" s="62"/>
      <c r="IV1988" s="62"/>
      <c r="IW1988" s="62"/>
    </row>
    <row r="1989" spans="1:257">
      <c r="A1989"/>
      <c r="FT1989"/>
      <c r="FU1989"/>
      <c r="HA1989" s="49"/>
      <c r="HB1989" s="49"/>
      <c r="HC1989" s="6"/>
      <c r="HD1989" s="257"/>
      <c r="HE1989" s="100"/>
      <c r="HF1989" s="98"/>
      <c r="HH1989" s="105"/>
      <c r="HI1989" s="78"/>
      <c r="HJ1989" s="70"/>
      <c r="HK1989" s="49"/>
      <c r="HL1989" s="49"/>
      <c r="HM1989" s="49"/>
      <c r="HN1989" s="49"/>
      <c r="HO1989" s="49"/>
      <c r="HP1989" s="49"/>
      <c r="HQ1989" s="49"/>
      <c r="HR1989" s="49"/>
      <c r="HS1989" s="49"/>
      <c r="HT1989" s="49"/>
      <c r="HU1989" s="49"/>
      <c r="HV1989" s="62"/>
      <c r="HW1989" s="62"/>
      <c r="HX1989" s="49"/>
      <c r="HY1989" s="49"/>
      <c r="HZ1989" s="49"/>
      <c r="IA1989" s="49"/>
      <c r="IB1989" s="49"/>
      <c r="IC1989" s="49"/>
      <c r="ID1989" s="49"/>
      <c r="IE1989" s="49"/>
      <c r="IF1989" s="49"/>
      <c r="IG1989" s="62"/>
      <c r="IH1989" s="62"/>
      <c r="II1989" s="62"/>
      <c r="IJ1989" s="49"/>
      <c r="IK1989" s="49"/>
      <c r="IL1989" s="49"/>
      <c r="IM1989" s="49"/>
      <c r="IN1989" s="49"/>
      <c r="IO1989" s="49"/>
      <c r="IP1989" s="49"/>
      <c r="IQ1989" s="49"/>
      <c r="IR1989" s="49"/>
      <c r="IS1989" s="49"/>
      <c r="IT1989" s="49"/>
      <c r="IU1989" s="49"/>
      <c r="IV1989" s="49"/>
      <c r="IW1989" s="49"/>
    </row>
    <row r="1990" spans="1:257">
      <c r="A1990"/>
      <c r="FT1990"/>
      <c r="FU1990"/>
      <c r="HA1990" s="62"/>
      <c r="HB1990" s="62"/>
      <c r="HC1990" s="6"/>
      <c r="HD1990" s="257"/>
      <c r="HE1990" s="100"/>
      <c r="HF1990" s="98"/>
      <c r="HH1990" s="105"/>
      <c r="HI1990" s="78"/>
      <c r="HJ1990" s="73"/>
      <c r="HK1990" s="62"/>
      <c r="HL1990" s="62"/>
      <c r="HM1990" s="62"/>
      <c r="HN1990" s="62"/>
      <c r="HO1990" s="62"/>
      <c r="HP1990" s="62"/>
      <c r="HQ1990" s="62"/>
      <c r="HR1990" s="62"/>
      <c r="HS1990" s="62"/>
      <c r="HT1990" s="62"/>
      <c r="HU1990" s="62"/>
      <c r="HV1990" s="49"/>
      <c r="HW1990" s="49"/>
      <c r="HX1990" s="62"/>
      <c r="HY1990" s="62"/>
      <c r="HZ1990" s="62"/>
      <c r="IA1990" s="49"/>
      <c r="IB1990" s="49"/>
      <c r="IC1990" s="49"/>
      <c r="ID1990" s="49"/>
      <c r="IE1990" s="49"/>
      <c r="IF1990" s="49"/>
      <c r="IG1990" s="49"/>
      <c r="IH1990" s="49"/>
      <c r="II1990" s="62"/>
      <c r="IJ1990" s="62"/>
      <c r="IK1990" s="62"/>
      <c r="IL1990" s="62"/>
      <c r="IM1990" s="62"/>
      <c r="IN1990" s="62"/>
      <c r="IO1990" s="62"/>
      <c r="IP1990" s="62"/>
      <c r="IQ1990" s="62"/>
      <c r="IR1990" s="62"/>
      <c r="IS1990" s="62"/>
      <c r="IT1990" s="62"/>
      <c r="IU1990" s="62"/>
      <c r="IV1990" s="62"/>
      <c r="IW1990" s="62"/>
    </row>
    <row r="1991" spans="1:257">
      <c r="A1991"/>
      <c r="FT1991"/>
      <c r="FU1991"/>
      <c r="HA1991" s="62"/>
      <c r="HB1991" s="62"/>
      <c r="HC1991" s="6"/>
      <c r="HD1991" s="255"/>
      <c r="HE1991" s="101"/>
      <c r="HF1991" s="99"/>
      <c r="HH1991" s="106"/>
      <c r="HI1991" s="78"/>
      <c r="HJ1991" s="73"/>
      <c r="HK1991" s="62"/>
      <c r="HL1991" s="62"/>
      <c r="HM1991" s="62"/>
      <c r="HN1991" s="62"/>
      <c r="HO1991" s="62"/>
      <c r="HP1991" s="62"/>
      <c r="HQ1991" s="62"/>
      <c r="HR1991" s="62"/>
      <c r="HS1991" s="62"/>
      <c r="HT1991" s="62"/>
      <c r="HU1991" s="62"/>
      <c r="HV1991" s="49"/>
      <c r="HW1991" s="49"/>
      <c r="HX1991" s="49"/>
      <c r="HY1991" s="49"/>
      <c r="HZ1991" s="49"/>
      <c r="IA1991" s="49"/>
      <c r="IB1991" s="49"/>
      <c r="IC1991" s="49"/>
      <c r="ID1991" s="49"/>
      <c r="IE1991" s="49"/>
      <c r="IF1991" s="49"/>
      <c r="IG1991" s="49"/>
      <c r="IH1991" s="49"/>
      <c r="II1991" s="49"/>
      <c r="IJ1991" s="62"/>
      <c r="IK1991" s="62"/>
      <c r="IL1991" s="62"/>
      <c r="IM1991" s="62"/>
      <c r="IN1991" s="62"/>
      <c r="IO1991" s="62"/>
      <c r="IP1991" s="62"/>
      <c r="IQ1991" s="62"/>
      <c r="IR1991" s="62"/>
      <c r="IS1991" s="62"/>
      <c r="IT1991" s="62"/>
      <c r="IU1991" s="62"/>
      <c r="IV1991" s="62"/>
      <c r="IW1991" s="62"/>
    </row>
    <row r="1992" spans="1:257">
      <c r="A1992"/>
      <c r="FT1992"/>
      <c r="FU1992"/>
      <c r="HA1992" s="49"/>
      <c r="HB1992" s="49"/>
      <c r="HC1992" s="6"/>
      <c r="HD1992" s="257"/>
      <c r="HE1992" s="100"/>
      <c r="HF1992" s="98"/>
      <c r="HH1992" s="105"/>
      <c r="HI1992" s="78"/>
      <c r="HJ1992" s="70"/>
      <c r="HK1992" s="49"/>
      <c r="HL1992" s="49"/>
      <c r="HM1992" s="49"/>
      <c r="HN1992" s="49"/>
      <c r="HO1992" s="49"/>
      <c r="HP1992" s="49"/>
      <c r="HQ1992" s="49"/>
      <c r="HR1992" s="49"/>
      <c r="HS1992" s="49"/>
      <c r="HT1992" s="49"/>
      <c r="HU1992" s="49"/>
      <c r="HV1992" s="49"/>
      <c r="HW1992" s="49"/>
      <c r="HX1992" s="49"/>
      <c r="HY1992" s="49"/>
      <c r="HZ1992" s="49"/>
      <c r="IA1992" s="49"/>
      <c r="IB1992" s="49"/>
      <c r="IC1992" s="49"/>
      <c r="ID1992" s="49"/>
      <c r="IE1992" s="49"/>
      <c r="IF1992" s="49"/>
      <c r="IG1992" s="49"/>
      <c r="IH1992" s="49"/>
      <c r="II1992" s="49"/>
      <c r="IJ1992" s="49"/>
      <c r="IK1992" s="49"/>
      <c r="IL1992" s="49"/>
      <c r="IM1992" s="49"/>
      <c r="IN1992" s="49"/>
      <c r="IO1992" s="49"/>
      <c r="IP1992" s="49"/>
      <c r="IQ1992" s="49"/>
      <c r="IR1992" s="49"/>
      <c r="IS1992" s="49"/>
      <c r="IT1992" s="49"/>
      <c r="IU1992" s="49"/>
      <c r="IV1992" s="49"/>
      <c r="IW1992" s="49"/>
    </row>
    <row r="1993" spans="1:257">
      <c r="A1993"/>
      <c r="FT1993"/>
      <c r="FU1993"/>
      <c r="HA1993" s="49"/>
      <c r="HB1993" s="49"/>
      <c r="HC1993" s="6"/>
      <c r="HD1993" s="257"/>
      <c r="HE1993" s="100"/>
      <c r="HF1993" s="98"/>
      <c r="HH1993" s="105"/>
      <c r="HI1993" s="78"/>
      <c r="HJ1993" s="70"/>
      <c r="HK1993" s="49"/>
      <c r="HL1993" s="49"/>
      <c r="HM1993" s="49"/>
      <c r="HN1993" s="49"/>
      <c r="HO1993" s="49"/>
      <c r="HP1993" s="49"/>
      <c r="HQ1993" s="49"/>
      <c r="HR1993" s="49"/>
      <c r="HS1993" s="49"/>
      <c r="HT1993" s="49"/>
      <c r="HU1993" s="49"/>
      <c r="HV1993" s="49"/>
      <c r="HW1993" s="49"/>
      <c r="HX1993" s="49"/>
      <c r="HY1993" s="49"/>
      <c r="HZ1993" s="49"/>
      <c r="IA1993" s="62"/>
      <c r="IB1993" s="49"/>
      <c r="IC1993" s="49"/>
      <c r="ID1993" s="49"/>
      <c r="IE1993" s="49"/>
      <c r="IF1993" s="49"/>
      <c r="IG1993" s="49"/>
      <c r="IH1993" s="49"/>
      <c r="II1993" s="49"/>
      <c r="IJ1993" s="49"/>
      <c r="IK1993" s="49"/>
      <c r="IL1993" s="49"/>
      <c r="IM1993" s="49"/>
      <c r="IN1993" s="49"/>
      <c r="IO1993" s="49"/>
      <c r="IP1993" s="49"/>
      <c r="IQ1993" s="49"/>
      <c r="IR1993" s="49"/>
      <c r="IS1993" s="49"/>
      <c r="IT1993" s="49"/>
      <c r="IU1993" s="49"/>
      <c r="IV1993" s="49"/>
      <c r="IW1993" s="49"/>
    </row>
    <row r="1994" spans="1:257">
      <c r="A1994"/>
      <c r="FT1994"/>
      <c r="FU1994"/>
      <c r="HA1994" s="49"/>
      <c r="HB1994" s="49"/>
      <c r="HC1994" s="6"/>
      <c r="HD1994" s="257"/>
      <c r="HE1994" s="100"/>
      <c r="HF1994" s="98"/>
      <c r="HH1994" s="105"/>
      <c r="HI1994" s="78"/>
      <c r="HJ1994" s="70"/>
      <c r="HK1994" s="49"/>
      <c r="HL1994" s="49"/>
      <c r="HM1994" s="49"/>
      <c r="HN1994" s="49"/>
      <c r="HO1994" s="49"/>
      <c r="HP1994" s="49"/>
      <c r="HQ1994" s="49"/>
      <c r="HR1994" s="49"/>
      <c r="HS1994" s="49"/>
      <c r="HT1994" s="49"/>
      <c r="HU1994" s="49"/>
      <c r="HV1994" s="62"/>
      <c r="HW1994" s="62"/>
      <c r="HX1994" s="49"/>
      <c r="HY1994" s="49"/>
      <c r="HZ1994" s="49"/>
      <c r="IA1994" s="49"/>
      <c r="IB1994" s="49"/>
      <c r="IC1994" s="49"/>
      <c r="ID1994" s="49"/>
      <c r="IE1994" s="49"/>
      <c r="IF1994" s="49"/>
      <c r="IG1994" s="49"/>
      <c r="IH1994" s="49"/>
      <c r="II1994" s="49"/>
      <c r="IJ1994" s="49"/>
      <c r="IK1994" s="49"/>
      <c r="IL1994" s="49"/>
      <c r="IM1994" s="49"/>
      <c r="IN1994" s="49"/>
      <c r="IO1994" s="49"/>
      <c r="IP1994" s="49"/>
      <c r="IQ1994" s="49"/>
      <c r="IR1994" s="49"/>
      <c r="IS1994" s="49"/>
      <c r="IT1994" s="49"/>
      <c r="IU1994" s="49"/>
      <c r="IV1994" s="49"/>
      <c r="IW1994" s="49"/>
    </row>
    <row r="1995" spans="1:257">
      <c r="A1995"/>
      <c r="FT1995"/>
      <c r="FU1995"/>
      <c r="HA1995" s="49"/>
      <c r="HB1995" s="49"/>
      <c r="HC1995" s="6"/>
      <c r="HD1995" s="257"/>
      <c r="HE1995" s="100"/>
      <c r="HF1995" s="98"/>
      <c r="HH1995" s="105"/>
      <c r="HI1995" s="78"/>
      <c r="HJ1995" s="70"/>
      <c r="HK1995" s="49"/>
      <c r="HL1995" s="49"/>
      <c r="HM1995" s="49"/>
      <c r="HN1995" s="49"/>
      <c r="HO1995" s="49"/>
      <c r="HP1995" s="49"/>
      <c r="HQ1995" s="49"/>
      <c r="HR1995" s="49"/>
      <c r="HS1995" s="49"/>
      <c r="HT1995" s="49"/>
      <c r="HU1995" s="49"/>
      <c r="HV1995" s="62"/>
      <c r="HW1995" s="62"/>
      <c r="HX1995" s="62"/>
      <c r="HY1995" s="62"/>
      <c r="HZ1995" s="62"/>
      <c r="IA1995" s="49"/>
      <c r="IB1995" s="62"/>
      <c r="IC1995" s="62"/>
      <c r="ID1995" s="62"/>
      <c r="IE1995" s="62"/>
      <c r="IF1995" s="62"/>
      <c r="IG1995" s="49"/>
      <c r="IH1995" s="49"/>
      <c r="II1995" s="49"/>
      <c r="IJ1995" s="49"/>
      <c r="IK1995" s="49"/>
      <c r="IL1995" s="49"/>
      <c r="IM1995" s="49"/>
      <c r="IN1995" s="49"/>
      <c r="IO1995" s="49"/>
      <c r="IP1995" s="49"/>
      <c r="IQ1995" s="49"/>
      <c r="IR1995" s="49"/>
      <c r="IS1995" s="49"/>
      <c r="IT1995" s="49"/>
      <c r="IU1995" s="49"/>
      <c r="IV1995" s="49"/>
      <c r="IW1995" s="49"/>
    </row>
    <row r="1996" spans="1:257">
      <c r="A1996"/>
      <c r="FT1996"/>
      <c r="FU1996"/>
      <c r="HA1996" s="49"/>
      <c r="HB1996" s="49"/>
      <c r="HC1996" s="6"/>
      <c r="HD1996" s="257"/>
      <c r="HE1996" s="100"/>
      <c r="HF1996" s="98"/>
      <c r="HH1996" s="105"/>
      <c r="HI1996" s="78"/>
      <c r="HJ1996" s="70"/>
      <c r="HK1996" s="49"/>
      <c r="HL1996" s="49"/>
      <c r="HM1996" s="49"/>
      <c r="HN1996" s="49"/>
      <c r="HO1996" s="49"/>
      <c r="HP1996" s="49"/>
      <c r="HQ1996" s="49"/>
      <c r="HR1996" s="49"/>
      <c r="HS1996" s="49"/>
      <c r="HT1996" s="49"/>
      <c r="HU1996" s="49"/>
      <c r="HV1996" s="49"/>
      <c r="HW1996" s="49"/>
      <c r="HX1996" s="62"/>
      <c r="HY1996" s="62"/>
      <c r="HZ1996" s="62"/>
      <c r="IA1996" s="49"/>
      <c r="IB1996" s="49"/>
      <c r="IC1996" s="49"/>
      <c r="ID1996" s="49"/>
      <c r="IE1996" s="49"/>
      <c r="IF1996" s="49"/>
      <c r="IG1996" s="49"/>
      <c r="IH1996" s="49"/>
      <c r="II1996" s="49"/>
      <c r="IJ1996" s="49"/>
      <c r="IK1996" s="49"/>
      <c r="IL1996" s="49"/>
      <c r="IM1996" s="49"/>
      <c r="IN1996" s="49"/>
      <c r="IO1996" s="49"/>
      <c r="IP1996" s="49"/>
      <c r="IQ1996" s="49"/>
      <c r="IR1996" s="49"/>
      <c r="IS1996" s="49"/>
      <c r="IT1996" s="49"/>
      <c r="IU1996" s="49"/>
      <c r="IV1996" s="49"/>
      <c r="IW1996" s="49"/>
    </row>
    <row r="1997" spans="1:257">
      <c r="A1997"/>
      <c r="FT1997"/>
      <c r="FU1997"/>
      <c r="HA1997" s="49"/>
      <c r="HB1997" s="49"/>
      <c r="HC1997" s="6"/>
      <c r="HD1997" s="257"/>
      <c r="HE1997" s="100"/>
      <c r="HF1997" s="98"/>
      <c r="HH1997" s="105"/>
      <c r="HI1997" s="78"/>
      <c r="HJ1997" s="70"/>
      <c r="HK1997" s="49"/>
      <c r="HL1997" s="49"/>
      <c r="HM1997" s="49"/>
      <c r="HN1997" s="49"/>
      <c r="HO1997" s="49"/>
      <c r="HP1997" s="49"/>
      <c r="HQ1997" s="49"/>
      <c r="HR1997" s="49"/>
      <c r="HS1997" s="49"/>
      <c r="HT1997" s="49"/>
      <c r="HU1997" s="49"/>
      <c r="HV1997" s="49"/>
      <c r="HW1997" s="49"/>
      <c r="HX1997" s="49"/>
      <c r="HY1997" s="49"/>
      <c r="HZ1997" s="49"/>
      <c r="IA1997" s="49"/>
      <c r="IB1997" s="49"/>
      <c r="IC1997" s="49"/>
      <c r="ID1997" s="49"/>
      <c r="IE1997" s="49"/>
      <c r="IF1997" s="49"/>
      <c r="IG1997" s="62"/>
      <c r="IH1997" s="62"/>
      <c r="II1997" s="49"/>
      <c r="IJ1997" s="49"/>
      <c r="IK1997" s="49"/>
      <c r="IL1997" s="49"/>
      <c r="IM1997" s="49"/>
      <c r="IN1997" s="49"/>
      <c r="IO1997" s="49"/>
      <c r="IP1997" s="49"/>
      <c r="IQ1997" s="49"/>
      <c r="IR1997" s="49"/>
      <c r="IS1997" s="49"/>
      <c r="IT1997" s="49"/>
      <c r="IU1997" s="49"/>
      <c r="IV1997" s="49"/>
      <c r="IW1997" s="49"/>
    </row>
    <row r="1998" spans="1:257">
      <c r="A1998"/>
      <c r="FT1998"/>
      <c r="FU1998"/>
      <c r="HA1998" s="49"/>
      <c r="HB1998" s="49"/>
      <c r="HC1998" s="6"/>
      <c r="HD1998" s="257"/>
      <c r="HE1998" s="100"/>
      <c r="HF1998" s="98"/>
      <c r="HH1998" s="105"/>
      <c r="HI1998" s="78"/>
      <c r="HJ1998" s="70"/>
      <c r="HK1998" s="49"/>
      <c r="HL1998" s="49"/>
      <c r="HM1998" s="49"/>
      <c r="HN1998" s="49"/>
      <c r="HO1998" s="49"/>
      <c r="HP1998" s="49"/>
      <c r="HQ1998" s="49"/>
      <c r="HR1998" s="49"/>
      <c r="HS1998" s="49"/>
      <c r="HT1998" s="49"/>
      <c r="HU1998" s="49"/>
      <c r="HV1998" s="49"/>
      <c r="HW1998" s="49"/>
      <c r="HX1998" s="49"/>
      <c r="HY1998" s="49"/>
      <c r="HZ1998" s="49"/>
      <c r="IA1998" s="62"/>
      <c r="IB1998" s="49"/>
      <c r="IC1998" s="49"/>
      <c r="ID1998" s="49"/>
      <c r="IE1998" s="49"/>
      <c r="IF1998" s="49"/>
      <c r="IG1998" s="49"/>
      <c r="IH1998" s="49"/>
      <c r="II1998" s="49"/>
      <c r="IJ1998" s="49"/>
      <c r="IK1998" s="49"/>
      <c r="IL1998" s="49"/>
      <c r="IM1998" s="49"/>
      <c r="IN1998" s="49"/>
      <c r="IO1998" s="49"/>
      <c r="IP1998" s="49"/>
      <c r="IQ1998" s="49"/>
      <c r="IR1998" s="49"/>
      <c r="IS1998" s="49"/>
      <c r="IT1998" s="49"/>
      <c r="IU1998" s="49"/>
      <c r="IV1998" s="49"/>
      <c r="IW1998" s="49"/>
    </row>
    <row r="1999" spans="1:257">
      <c r="A1999"/>
      <c r="FT1999"/>
      <c r="FU1999"/>
      <c r="HA1999" s="62"/>
      <c r="HB1999" s="62"/>
      <c r="HC1999" s="6"/>
      <c r="HD1999" s="257"/>
      <c r="HE1999" s="100"/>
      <c r="HF1999" s="98"/>
      <c r="HH1999" s="105"/>
      <c r="HI1999" s="78"/>
      <c r="HJ1999" s="73"/>
      <c r="HK1999" s="62"/>
      <c r="HL1999" s="62"/>
      <c r="HM1999" s="62"/>
      <c r="HN1999" s="62"/>
      <c r="HO1999" s="62"/>
      <c r="HP1999" s="62"/>
      <c r="HQ1999" s="62"/>
      <c r="HR1999" s="62"/>
      <c r="HS1999" s="62"/>
      <c r="HT1999" s="62"/>
      <c r="HU1999" s="62"/>
      <c r="HV1999" s="49"/>
      <c r="HW1999" s="49"/>
      <c r="HX1999" s="49"/>
      <c r="HY1999" s="49"/>
      <c r="HZ1999" s="49"/>
      <c r="IA1999" s="62"/>
      <c r="IB1999" s="49"/>
      <c r="IC1999" s="49"/>
      <c r="ID1999" s="49"/>
      <c r="IE1999" s="49"/>
      <c r="IF1999" s="49"/>
      <c r="IG1999" s="49"/>
      <c r="IH1999" s="49"/>
      <c r="II1999" s="62"/>
      <c r="IJ1999" s="49"/>
      <c r="IK1999" s="49"/>
      <c r="IL1999" s="49"/>
      <c r="IM1999" s="49"/>
      <c r="IN1999" s="49"/>
      <c r="IO1999" s="49"/>
      <c r="IP1999" s="49"/>
      <c r="IQ1999" s="49"/>
      <c r="IR1999" s="49"/>
      <c r="IS1999" s="49"/>
      <c r="IT1999" s="49"/>
      <c r="IU1999" s="49"/>
      <c r="IV1999" s="49"/>
      <c r="IW1999" s="49"/>
    </row>
    <row r="2000" spans="1:257">
      <c r="A2000"/>
      <c r="FT2000"/>
      <c r="FU2000"/>
      <c r="HA2000" s="49"/>
      <c r="HB2000" s="49"/>
      <c r="HC2000" s="6"/>
      <c r="HD2000" s="257"/>
      <c r="HE2000" s="100"/>
      <c r="HF2000" s="98"/>
      <c r="HH2000" s="105"/>
      <c r="HI2000" s="78"/>
      <c r="HJ2000" s="70"/>
      <c r="HK2000" s="49"/>
      <c r="HL2000" s="49"/>
      <c r="HM2000" s="49"/>
      <c r="HN2000" s="49"/>
      <c r="HO2000" s="49"/>
      <c r="HP2000" s="49"/>
      <c r="HQ2000" s="49"/>
      <c r="HR2000" s="49"/>
      <c r="HS2000" s="49"/>
      <c r="HT2000" s="49"/>
      <c r="HU2000" s="49"/>
      <c r="HV2000" s="49"/>
      <c r="HW2000" s="49"/>
      <c r="HX2000" s="49"/>
      <c r="HY2000" s="49"/>
      <c r="HZ2000" s="49"/>
      <c r="IA2000" s="49"/>
      <c r="IB2000" s="62"/>
      <c r="IC2000" s="62"/>
      <c r="ID2000" s="62"/>
      <c r="IE2000" s="62"/>
      <c r="IF2000" s="62"/>
      <c r="IG2000" s="49"/>
      <c r="IH2000" s="49"/>
      <c r="II2000" s="49"/>
      <c r="IJ2000" s="62"/>
      <c r="IK2000" s="62"/>
      <c r="IL2000" s="49"/>
      <c r="IM2000" s="49"/>
      <c r="IN2000" s="49"/>
      <c r="IO2000" s="49"/>
      <c r="IP2000" s="49"/>
      <c r="IQ2000" s="49"/>
      <c r="IR2000" s="49"/>
      <c r="IS2000" s="49"/>
      <c r="IT2000" s="49"/>
      <c r="IU2000" s="49"/>
      <c r="IV2000" s="49"/>
      <c r="IW2000" s="49"/>
    </row>
    <row r="2001" spans="1:257">
      <c r="A2001"/>
      <c r="FT2001"/>
      <c r="FU2001"/>
      <c r="HA2001" s="49"/>
      <c r="HB2001" s="49"/>
      <c r="HC2001" s="6"/>
      <c r="HD2001" s="257"/>
      <c r="HE2001" s="100"/>
      <c r="HF2001" s="98"/>
      <c r="HH2001" s="105"/>
      <c r="HI2001" s="78"/>
      <c r="HJ2001" s="70"/>
      <c r="HK2001" s="49"/>
      <c r="HL2001" s="49"/>
      <c r="HM2001" s="49"/>
      <c r="HN2001" s="49"/>
      <c r="HO2001" s="49"/>
      <c r="HP2001" s="49"/>
      <c r="HQ2001" s="49"/>
      <c r="HR2001" s="49"/>
      <c r="HS2001" s="49"/>
      <c r="HT2001" s="49"/>
      <c r="HU2001" s="49"/>
      <c r="HV2001" s="49"/>
      <c r="HW2001" s="49"/>
      <c r="HX2001" s="49"/>
      <c r="HY2001" s="49"/>
      <c r="HZ2001" s="49"/>
      <c r="IA2001" s="49"/>
      <c r="IB2001" s="62"/>
      <c r="IC2001" s="62"/>
      <c r="ID2001" s="62"/>
      <c r="IE2001" s="62"/>
      <c r="IF2001" s="62"/>
      <c r="IG2001" s="49"/>
      <c r="IH2001" s="49"/>
      <c r="II2001" s="49"/>
      <c r="IJ2001" s="49"/>
      <c r="IK2001" s="49"/>
      <c r="IL2001" s="49"/>
      <c r="IM2001" s="49"/>
      <c r="IN2001" s="49"/>
      <c r="IO2001" s="49"/>
      <c r="IP2001" s="49"/>
      <c r="IQ2001" s="49"/>
      <c r="IR2001" s="49"/>
      <c r="IS2001" s="49"/>
      <c r="IT2001" s="49"/>
      <c r="IU2001" s="49"/>
      <c r="IV2001" s="49"/>
      <c r="IW2001" s="49"/>
    </row>
    <row r="2002" spans="1:257">
      <c r="A2002"/>
      <c r="FT2002"/>
      <c r="FU2002"/>
      <c r="HA2002" s="49"/>
      <c r="HB2002" s="49"/>
      <c r="HC2002" s="6"/>
      <c r="HD2002" s="257"/>
      <c r="HE2002" s="100"/>
      <c r="HF2002" s="98"/>
      <c r="HH2002" s="105"/>
      <c r="HI2002" s="78"/>
      <c r="HJ2002" s="70"/>
      <c r="HK2002" s="49"/>
      <c r="HL2002" s="49"/>
      <c r="HM2002" s="49"/>
      <c r="HN2002" s="49"/>
      <c r="HO2002" s="49"/>
      <c r="HP2002" s="49"/>
      <c r="HQ2002" s="49"/>
      <c r="HR2002" s="49"/>
      <c r="HS2002" s="49"/>
      <c r="HT2002" s="49"/>
      <c r="HU2002" s="49"/>
      <c r="HV2002" s="49"/>
      <c r="HW2002" s="49"/>
      <c r="HX2002" s="49"/>
      <c r="HY2002" s="49"/>
      <c r="HZ2002" s="49"/>
      <c r="IA2002" s="49"/>
      <c r="IB2002" s="49"/>
      <c r="IC2002" s="49"/>
      <c r="ID2002" s="49"/>
      <c r="IE2002" s="49"/>
      <c r="IF2002" s="49"/>
      <c r="IG2002" s="62"/>
      <c r="IH2002" s="62"/>
      <c r="II2002" s="49"/>
      <c r="IJ2002" s="49"/>
      <c r="IK2002" s="49"/>
      <c r="IL2002" s="62"/>
      <c r="IM2002" s="62"/>
      <c r="IN2002" s="62"/>
      <c r="IO2002" s="62"/>
      <c r="IP2002" s="62"/>
      <c r="IQ2002" s="62"/>
      <c r="IR2002" s="62"/>
      <c r="IS2002" s="62"/>
      <c r="IT2002" s="62"/>
      <c r="IU2002" s="62"/>
      <c r="IV2002" s="62"/>
      <c r="IW2002" s="62"/>
    </row>
    <row r="2003" spans="1:257">
      <c r="A2003"/>
      <c r="FT2003"/>
      <c r="FU2003"/>
      <c r="HA2003" s="49"/>
      <c r="HB2003" s="49"/>
      <c r="HC2003" s="6"/>
      <c r="HD2003" s="257"/>
      <c r="HE2003" s="100"/>
      <c r="HF2003" s="98"/>
      <c r="HH2003" s="105"/>
      <c r="HI2003" s="78"/>
      <c r="HJ2003" s="70"/>
      <c r="HK2003" s="49"/>
      <c r="HL2003" s="49"/>
      <c r="HM2003" s="49"/>
      <c r="HN2003" s="49"/>
      <c r="HO2003" s="49"/>
      <c r="HP2003" s="49"/>
      <c r="HQ2003" s="49"/>
      <c r="HR2003" s="49"/>
      <c r="HS2003" s="49"/>
      <c r="HT2003" s="49"/>
      <c r="HU2003" s="49"/>
      <c r="HV2003" s="62"/>
      <c r="HW2003" s="62"/>
      <c r="HX2003" s="49"/>
      <c r="HY2003" s="49"/>
      <c r="HZ2003" s="49"/>
      <c r="IA2003" s="49"/>
      <c r="IB2003" s="49"/>
      <c r="IC2003" s="49"/>
      <c r="ID2003" s="49"/>
      <c r="IE2003" s="49"/>
      <c r="IF2003" s="49"/>
      <c r="IG2003" s="62"/>
      <c r="IH2003" s="62"/>
      <c r="II2003" s="62"/>
      <c r="IJ2003" s="49"/>
      <c r="IK2003" s="49"/>
      <c r="IL2003" s="49"/>
      <c r="IM2003" s="49"/>
      <c r="IN2003" s="49"/>
      <c r="IO2003" s="49"/>
      <c r="IP2003" s="49"/>
      <c r="IQ2003" s="49"/>
      <c r="IR2003" s="49"/>
      <c r="IS2003" s="49"/>
      <c r="IT2003" s="49"/>
      <c r="IU2003" s="49"/>
      <c r="IV2003" s="49"/>
      <c r="IW2003" s="49"/>
    </row>
    <row r="2004" spans="1:257">
      <c r="A2004"/>
      <c r="FT2004"/>
      <c r="FU2004"/>
      <c r="HA2004" s="62"/>
      <c r="HB2004" s="62"/>
      <c r="HC2004" s="6"/>
      <c r="HD2004" s="257"/>
      <c r="HE2004" s="100"/>
      <c r="HF2004" s="98"/>
      <c r="HH2004" s="105"/>
      <c r="HI2004" s="78"/>
      <c r="HJ2004" s="73"/>
      <c r="HK2004" s="62"/>
      <c r="HL2004" s="62"/>
      <c r="HM2004" s="62"/>
      <c r="HN2004" s="62"/>
      <c r="HO2004" s="62"/>
      <c r="HP2004" s="62"/>
      <c r="HQ2004" s="62"/>
      <c r="HR2004" s="62"/>
      <c r="HS2004" s="62"/>
      <c r="HT2004" s="62"/>
      <c r="HU2004" s="62"/>
      <c r="HV2004" s="49"/>
      <c r="HW2004" s="49"/>
      <c r="HX2004" s="62"/>
      <c r="HY2004" s="62"/>
      <c r="HZ2004" s="62"/>
      <c r="IA2004" s="49"/>
      <c r="IB2004" s="49"/>
      <c r="IC2004" s="49"/>
      <c r="ID2004" s="49"/>
      <c r="IE2004" s="49"/>
      <c r="IF2004" s="49"/>
      <c r="IG2004" s="49"/>
      <c r="IH2004" s="49"/>
      <c r="II2004" s="62"/>
      <c r="IJ2004" s="62"/>
      <c r="IK2004" s="62"/>
      <c r="IL2004" s="62"/>
      <c r="IM2004" s="62"/>
      <c r="IN2004" s="62"/>
      <c r="IO2004" s="62"/>
      <c r="IP2004" s="62"/>
      <c r="IQ2004" s="62"/>
      <c r="IR2004" s="62"/>
      <c r="IS2004" s="62"/>
      <c r="IT2004" s="62"/>
      <c r="IU2004" s="62"/>
      <c r="IV2004" s="62"/>
      <c r="IW2004" s="62"/>
    </row>
    <row r="2005" spans="1:257">
      <c r="A2005"/>
      <c r="FT2005"/>
      <c r="FU2005"/>
      <c r="HA2005" s="62"/>
      <c r="HB2005" s="62"/>
      <c r="HC2005" s="6"/>
      <c r="HD2005" s="255"/>
      <c r="HE2005" s="101"/>
      <c r="HF2005" s="99"/>
      <c r="HH2005" s="106"/>
      <c r="HI2005" s="78"/>
      <c r="HJ2005" s="73"/>
      <c r="HK2005" s="62"/>
      <c r="HL2005" s="62"/>
      <c r="HM2005" s="62"/>
      <c r="HN2005" s="62"/>
      <c r="HO2005" s="62"/>
      <c r="HP2005" s="62"/>
      <c r="HQ2005" s="62"/>
      <c r="HR2005" s="62"/>
      <c r="HS2005" s="62"/>
      <c r="HT2005" s="62"/>
      <c r="HU2005" s="62"/>
      <c r="HV2005" s="49"/>
      <c r="HW2005" s="49"/>
      <c r="HX2005" s="49"/>
      <c r="HY2005" s="49"/>
      <c r="HZ2005" s="49"/>
      <c r="IA2005" s="49"/>
      <c r="IB2005" s="49"/>
      <c r="IC2005" s="49"/>
      <c r="ID2005" s="49"/>
      <c r="IE2005" s="49"/>
      <c r="IF2005" s="49"/>
      <c r="IG2005" s="49"/>
      <c r="IH2005" s="49"/>
      <c r="II2005" s="49"/>
      <c r="IJ2005" s="62"/>
      <c r="IK2005" s="62"/>
      <c r="IL2005" s="62"/>
      <c r="IM2005" s="62"/>
      <c r="IN2005" s="62"/>
      <c r="IO2005" s="62"/>
      <c r="IP2005" s="62"/>
      <c r="IQ2005" s="62"/>
      <c r="IR2005" s="62"/>
      <c r="IS2005" s="62"/>
      <c r="IT2005" s="62"/>
      <c r="IU2005" s="62"/>
      <c r="IV2005" s="62"/>
      <c r="IW2005" s="62"/>
    </row>
    <row r="2006" spans="1:257">
      <c r="A2006"/>
      <c r="FT2006"/>
      <c r="FU2006"/>
      <c r="HA2006" s="49"/>
      <c r="HB2006" s="49"/>
      <c r="HC2006" s="6"/>
      <c r="HD2006" s="257"/>
      <c r="HE2006" s="100"/>
      <c r="HF2006" s="98"/>
      <c r="HH2006" s="105"/>
      <c r="HI2006" s="78"/>
      <c r="HJ2006" s="70"/>
      <c r="HK2006" s="49"/>
      <c r="HL2006" s="49"/>
      <c r="HM2006" s="49"/>
      <c r="HN2006" s="49"/>
      <c r="HO2006" s="49"/>
      <c r="HP2006" s="49"/>
      <c r="HQ2006" s="49"/>
      <c r="HR2006" s="49"/>
      <c r="HS2006" s="49"/>
      <c r="HT2006" s="49"/>
      <c r="HU2006" s="49"/>
      <c r="HV2006" s="49"/>
      <c r="HW2006" s="49"/>
      <c r="HX2006" s="49"/>
      <c r="HY2006" s="49"/>
      <c r="HZ2006" s="49"/>
      <c r="IA2006" s="49"/>
      <c r="IB2006" s="49"/>
      <c r="IC2006" s="49"/>
      <c r="ID2006" s="49"/>
      <c r="IE2006" s="49"/>
      <c r="IF2006" s="49"/>
      <c r="IG2006" s="49"/>
      <c r="IH2006" s="49"/>
      <c r="II2006" s="49"/>
      <c r="IJ2006" s="49"/>
      <c r="IK2006" s="49"/>
      <c r="IL2006" s="49"/>
      <c r="IM2006" s="49"/>
      <c r="IN2006" s="49"/>
      <c r="IO2006" s="49"/>
      <c r="IP2006" s="49"/>
      <c r="IQ2006" s="49"/>
      <c r="IR2006" s="49"/>
      <c r="IS2006" s="49"/>
      <c r="IT2006" s="49"/>
      <c r="IU2006" s="49"/>
      <c r="IV2006" s="49"/>
      <c r="IW2006" s="49"/>
    </row>
    <row r="2007" spans="1:257">
      <c r="A2007"/>
      <c r="FT2007"/>
      <c r="FU2007"/>
      <c r="HA2007" s="49"/>
      <c r="HB2007" s="49"/>
      <c r="HC2007" s="6"/>
      <c r="HD2007" s="257"/>
      <c r="HE2007" s="100"/>
      <c r="HF2007" s="98"/>
      <c r="HH2007" s="105"/>
      <c r="HI2007" s="78"/>
      <c r="HJ2007" s="70"/>
      <c r="HK2007" s="49"/>
      <c r="HL2007" s="49"/>
      <c r="HM2007" s="49"/>
      <c r="HN2007" s="49"/>
      <c r="HO2007" s="49"/>
      <c r="HP2007" s="49"/>
      <c r="HQ2007" s="49"/>
      <c r="HR2007" s="49"/>
      <c r="HS2007" s="49"/>
      <c r="HT2007" s="49"/>
      <c r="HU2007" s="49"/>
      <c r="HV2007" s="49"/>
      <c r="HW2007" s="49"/>
      <c r="HX2007" s="49"/>
      <c r="HY2007" s="49"/>
      <c r="HZ2007" s="49"/>
      <c r="IA2007" s="62"/>
      <c r="IB2007" s="49"/>
      <c r="IC2007" s="49"/>
      <c r="ID2007" s="49"/>
      <c r="IE2007" s="49"/>
      <c r="IF2007" s="49"/>
      <c r="IG2007" s="49"/>
      <c r="IH2007" s="49"/>
      <c r="II2007" s="49"/>
      <c r="IJ2007" s="49"/>
      <c r="IK2007" s="49"/>
      <c r="IL2007" s="49"/>
      <c r="IM2007" s="49"/>
      <c r="IN2007" s="49"/>
      <c r="IO2007" s="49"/>
      <c r="IP2007" s="49"/>
      <c r="IQ2007" s="49"/>
      <c r="IR2007" s="49"/>
      <c r="IS2007" s="49"/>
      <c r="IT2007" s="49"/>
      <c r="IU2007" s="49"/>
      <c r="IV2007" s="49"/>
      <c r="IW2007" s="49"/>
    </row>
    <row r="2008" spans="1:257">
      <c r="A2008"/>
      <c r="FT2008"/>
      <c r="FU2008"/>
      <c r="HA2008" s="49"/>
      <c r="HB2008" s="49"/>
      <c r="HC2008" s="6"/>
      <c r="HD2008" s="257"/>
      <c r="HE2008" s="100"/>
      <c r="HF2008" s="98"/>
      <c r="HH2008" s="105"/>
      <c r="HI2008" s="78"/>
      <c r="HJ2008" s="70"/>
      <c r="HK2008" s="49"/>
      <c r="HL2008" s="49"/>
      <c r="HM2008" s="49"/>
      <c r="HN2008" s="49"/>
      <c r="HO2008" s="49"/>
      <c r="HP2008" s="49"/>
      <c r="HQ2008" s="49"/>
      <c r="HR2008" s="49"/>
      <c r="HS2008" s="49"/>
      <c r="HT2008" s="49"/>
      <c r="HU2008" s="49"/>
      <c r="HV2008" s="62"/>
      <c r="HW2008" s="62"/>
      <c r="HX2008" s="49"/>
      <c r="HY2008" s="49"/>
      <c r="HZ2008" s="49"/>
      <c r="IA2008" s="49"/>
      <c r="IB2008" s="49"/>
      <c r="IC2008" s="49"/>
      <c r="ID2008" s="49"/>
      <c r="IE2008" s="49"/>
      <c r="IF2008" s="49"/>
      <c r="IG2008" s="49"/>
      <c r="IH2008" s="49"/>
      <c r="II2008" s="49"/>
      <c r="IJ2008" s="49"/>
      <c r="IK2008" s="49"/>
      <c r="IL2008" s="49"/>
      <c r="IM2008" s="49"/>
      <c r="IN2008" s="49"/>
      <c r="IO2008" s="49"/>
      <c r="IP2008" s="49"/>
      <c r="IQ2008" s="49"/>
      <c r="IR2008" s="49"/>
      <c r="IS2008" s="49"/>
      <c r="IT2008" s="49"/>
      <c r="IU2008" s="49"/>
      <c r="IV2008" s="49"/>
      <c r="IW2008" s="49"/>
    </row>
    <row r="2009" spans="1:257">
      <c r="A2009"/>
      <c r="FT2009"/>
      <c r="FU2009"/>
      <c r="HA2009" s="49"/>
      <c r="HB2009" s="49"/>
      <c r="HC2009" s="6"/>
      <c r="HD2009" s="257"/>
      <c r="HE2009" s="100"/>
      <c r="HF2009" s="98"/>
      <c r="HH2009" s="105"/>
      <c r="HI2009" s="78"/>
      <c r="HJ2009" s="70"/>
      <c r="HK2009" s="49"/>
      <c r="HL2009" s="49"/>
      <c r="HM2009" s="49"/>
      <c r="HN2009" s="49"/>
      <c r="HO2009" s="49"/>
      <c r="HP2009" s="49"/>
      <c r="HQ2009" s="49"/>
      <c r="HR2009" s="49"/>
      <c r="HS2009" s="49"/>
      <c r="HT2009" s="49"/>
      <c r="HU2009" s="49"/>
      <c r="HV2009" s="62"/>
      <c r="HW2009" s="62"/>
      <c r="HX2009" s="62"/>
      <c r="HY2009" s="62"/>
      <c r="HZ2009" s="62"/>
      <c r="IA2009" s="49"/>
      <c r="IB2009" s="62"/>
      <c r="IC2009" s="62"/>
      <c r="ID2009" s="62"/>
      <c r="IE2009" s="62"/>
      <c r="IF2009" s="62"/>
      <c r="IG2009" s="49"/>
      <c r="IH2009" s="49"/>
      <c r="II2009" s="49"/>
      <c r="IJ2009" s="49"/>
      <c r="IK2009" s="49"/>
      <c r="IL2009" s="49"/>
      <c r="IM2009" s="49"/>
      <c r="IN2009" s="49"/>
      <c r="IO2009" s="49"/>
      <c r="IP2009" s="49"/>
      <c r="IQ2009" s="49"/>
      <c r="IR2009" s="49"/>
      <c r="IS2009" s="49"/>
      <c r="IT2009" s="49"/>
      <c r="IU2009" s="49"/>
      <c r="IV2009" s="49"/>
      <c r="IW2009" s="49"/>
    </row>
    <row r="2010" spans="1:257">
      <c r="A2010"/>
      <c r="FT2010"/>
      <c r="FU2010"/>
      <c r="HA2010" s="49"/>
      <c r="HB2010" s="49"/>
      <c r="HC2010" s="6"/>
      <c r="HD2010" s="257"/>
      <c r="HE2010" s="100"/>
      <c r="HF2010" s="98"/>
      <c r="HH2010" s="105"/>
      <c r="HI2010" s="78"/>
      <c r="HJ2010" s="70"/>
      <c r="HK2010" s="49"/>
      <c r="HL2010" s="49"/>
      <c r="HM2010" s="49"/>
      <c r="HN2010" s="49"/>
      <c r="HO2010" s="49"/>
      <c r="HP2010" s="49"/>
      <c r="HQ2010" s="49"/>
      <c r="HR2010" s="49"/>
      <c r="HS2010" s="49"/>
      <c r="HT2010" s="49"/>
      <c r="HU2010" s="49"/>
      <c r="HV2010" s="49"/>
      <c r="HW2010" s="49"/>
      <c r="HX2010" s="62"/>
      <c r="HY2010" s="62"/>
      <c r="HZ2010" s="62"/>
      <c r="IA2010" s="49"/>
      <c r="IB2010" s="49"/>
      <c r="IC2010" s="49"/>
      <c r="ID2010" s="49"/>
      <c r="IE2010" s="49"/>
      <c r="IF2010" s="49"/>
      <c r="IG2010" s="49"/>
      <c r="IH2010" s="49"/>
      <c r="II2010" s="49"/>
      <c r="IJ2010" s="49"/>
      <c r="IK2010" s="49"/>
      <c r="IL2010" s="49"/>
      <c r="IM2010" s="49"/>
      <c r="IN2010" s="49"/>
      <c r="IO2010" s="49"/>
      <c r="IP2010" s="49"/>
      <c r="IQ2010" s="49"/>
      <c r="IR2010" s="49"/>
      <c r="IS2010" s="49"/>
      <c r="IT2010" s="49"/>
      <c r="IU2010" s="49"/>
      <c r="IV2010" s="49"/>
      <c r="IW2010" s="49"/>
    </row>
    <row r="2011" spans="1:257">
      <c r="A2011"/>
      <c r="FT2011"/>
      <c r="FU2011"/>
      <c r="HA2011" s="49"/>
      <c r="HB2011" s="49"/>
      <c r="HC2011" s="6"/>
      <c r="HD2011" s="257"/>
      <c r="HE2011" s="100"/>
      <c r="HF2011" s="98"/>
      <c r="HH2011" s="105"/>
      <c r="HI2011" s="78"/>
      <c r="HJ2011" s="70"/>
      <c r="HK2011" s="49"/>
      <c r="HL2011" s="49"/>
      <c r="HM2011" s="49"/>
      <c r="HN2011" s="49"/>
      <c r="HO2011" s="49"/>
      <c r="HP2011" s="49"/>
      <c r="HQ2011" s="49"/>
      <c r="HR2011" s="49"/>
      <c r="HS2011" s="49"/>
      <c r="HT2011" s="49"/>
      <c r="HU2011" s="49"/>
      <c r="HV2011" s="49"/>
      <c r="HW2011" s="49"/>
      <c r="HX2011" s="49"/>
      <c r="HY2011" s="49"/>
      <c r="HZ2011" s="49"/>
      <c r="IA2011" s="49"/>
      <c r="IB2011" s="49"/>
      <c r="IC2011" s="49"/>
      <c r="ID2011" s="49"/>
      <c r="IE2011" s="49"/>
      <c r="IF2011" s="49"/>
      <c r="IG2011" s="62"/>
      <c r="IH2011" s="62"/>
      <c r="II2011" s="49"/>
      <c r="IJ2011" s="49"/>
      <c r="IK2011" s="49"/>
      <c r="IL2011" s="49"/>
      <c r="IM2011" s="49"/>
      <c r="IN2011" s="49"/>
      <c r="IO2011" s="49"/>
      <c r="IP2011" s="49"/>
      <c r="IQ2011" s="49"/>
      <c r="IR2011" s="49"/>
      <c r="IS2011" s="49"/>
      <c r="IT2011" s="49"/>
      <c r="IU2011" s="49"/>
      <c r="IV2011" s="49"/>
      <c r="IW2011" s="49"/>
    </row>
    <row r="2012" spans="1:257">
      <c r="A2012"/>
      <c r="FT2012"/>
      <c r="FU2012"/>
      <c r="HA2012" s="49"/>
      <c r="HB2012" s="49"/>
      <c r="HC2012" s="6"/>
      <c r="HD2012" s="257"/>
      <c r="HE2012" s="100"/>
      <c r="HF2012" s="98"/>
      <c r="HH2012" s="105"/>
      <c r="HI2012" s="78"/>
      <c r="HJ2012" s="70"/>
      <c r="HK2012" s="49"/>
      <c r="HL2012" s="49"/>
      <c r="HM2012" s="49"/>
      <c r="HN2012" s="49"/>
      <c r="HO2012" s="49"/>
      <c r="HP2012" s="49"/>
      <c r="HQ2012" s="49"/>
      <c r="HR2012" s="49"/>
      <c r="HS2012" s="49"/>
      <c r="HT2012" s="49"/>
      <c r="HU2012" s="49"/>
      <c r="HV2012" s="49"/>
      <c r="HW2012" s="49"/>
      <c r="HX2012" s="49"/>
      <c r="HY2012" s="49"/>
      <c r="HZ2012" s="49"/>
      <c r="IA2012" s="62"/>
      <c r="IB2012" s="49"/>
      <c r="IC2012" s="49"/>
      <c r="ID2012" s="49"/>
      <c r="IE2012" s="49"/>
      <c r="IF2012" s="49"/>
      <c r="IG2012" s="49"/>
      <c r="IH2012" s="49"/>
      <c r="II2012" s="49"/>
      <c r="IJ2012" s="49"/>
      <c r="IK2012" s="49"/>
      <c r="IL2012" s="49"/>
      <c r="IM2012" s="49"/>
      <c r="IN2012" s="49"/>
      <c r="IO2012" s="49"/>
      <c r="IP2012" s="49"/>
      <c r="IQ2012" s="49"/>
      <c r="IR2012" s="49"/>
      <c r="IS2012" s="49"/>
      <c r="IT2012" s="49"/>
      <c r="IU2012" s="49"/>
      <c r="IV2012" s="49"/>
      <c r="IW2012" s="49"/>
    </row>
    <row r="2013" spans="1:257">
      <c r="A2013"/>
      <c r="FT2013"/>
      <c r="FU2013"/>
      <c r="HA2013" s="62"/>
      <c r="HB2013" s="62"/>
      <c r="HC2013" s="6"/>
      <c r="HD2013" s="257"/>
      <c r="HE2013" s="100"/>
      <c r="HF2013" s="98"/>
      <c r="HH2013" s="105"/>
      <c r="HI2013" s="78"/>
      <c r="HJ2013" s="73"/>
      <c r="HK2013" s="62"/>
      <c r="HL2013" s="62"/>
      <c r="HM2013" s="62"/>
      <c r="HN2013" s="62"/>
      <c r="HO2013" s="62"/>
      <c r="HP2013" s="62"/>
      <c r="HQ2013" s="62"/>
      <c r="HR2013" s="62"/>
      <c r="HS2013" s="62"/>
      <c r="HT2013" s="62"/>
      <c r="HU2013" s="62"/>
      <c r="HV2013" s="49"/>
      <c r="HW2013" s="49"/>
      <c r="HX2013" s="49"/>
      <c r="HY2013" s="49"/>
      <c r="HZ2013" s="49"/>
      <c r="IA2013" s="62"/>
      <c r="IB2013" s="49"/>
      <c r="IC2013" s="49"/>
      <c r="ID2013" s="49"/>
      <c r="IE2013" s="49"/>
      <c r="IF2013" s="49"/>
      <c r="IG2013" s="49"/>
      <c r="IH2013" s="49"/>
      <c r="II2013" s="62"/>
      <c r="IJ2013" s="49"/>
      <c r="IK2013" s="49"/>
      <c r="IL2013" s="49"/>
      <c r="IM2013" s="49"/>
      <c r="IN2013" s="49"/>
      <c r="IO2013" s="49"/>
      <c r="IP2013" s="49"/>
      <c r="IQ2013" s="49"/>
      <c r="IR2013" s="49"/>
      <c r="IS2013" s="49"/>
      <c r="IT2013" s="49"/>
      <c r="IU2013" s="49"/>
      <c r="IV2013" s="49"/>
      <c r="IW2013" s="49"/>
    </row>
    <row r="2014" spans="1:257">
      <c r="A2014"/>
      <c r="FT2014"/>
      <c r="FU2014"/>
      <c r="HA2014" s="49"/>
      <c r="HB2014" s="49"/>
      <c r="HC2014" s="6"/>
      <c r="HD2014" s="257"/>
      <c r="HE2014" s="100"/>
      <c r="HF2014" s="98"/>
      <c r="HH2014" s="105"/>
      <c r="HI2014" s="78"/>
      <c r="HJ2014" s="70"/>
      <c r="HK2014" s="49"/>
      <c r="HL2014" s="49"/>
      <c r="HM2014" s="49"/>
      <c r="HN2014" s="49"/>
      <c r="HO2014" s="49"/>
      <c r="HP2014" s="49"/>
      <c r="HQ2014" s="49"/>
      <c r="HR2014" s="49"/>
      <c r="HS2014" s="49"/>
      <c r="HT2014" s="49"/>
      <c r="HU2014" s="49"/>
      <c r="HV2014" s="49"/>
      <c r="HW2014" s="49"/>
      <c r="HX2014" s="49"/>
      <c r="HY2014" s="49"/>
      <c r="HZ2014" s="49"/>
      <c r="IA2014" s="49"/>
      <c r="IB2014" s="62"/>
      <c r="IC2014" s="62"/>
      <c r="ID2014" s="62"/>
      <c r="IE2014" s="62"/>
      <c r="IF2014" s="62"/>
      <c r="IG2014" s="49"/>
      <c r="IH2014" s="49"/>
      <c r="II2014" s="49"/>
      <c r="IJ2014" s="62"/>
      <c r="IK2014" s="62"/>
      <c r="IL2014" s="49"/>
      <c r="IM2014" s="49"/>
      <c r="IN2014" s="49"/>
      <c r="IO2014" s="49"/>
      <c r="IP2014" s="49"/>
      <c r="IQ2014" s="49"/>
      <c r="IR2014" s="49"/>
      <c r="IS2014" s="49"/>
      <c r="IT2014" s="49"/>
      <c r="IU2014" s="49"/>
      <c r="IV2014" s="49"/>
      <c r="IW2014" s="49"/>
    </row>
    <row r="2015" spans="1:257">
      <c r="A2015"/>
      <c r="FT2015"/>
      <c r="FU2015"/>
      <c r="HA2015" s="49"/>
      <c r="HB2015" s="49"/>
      <c r="HC2015" s="6"/>
      <c r="HD2015" s="257"/>
      <c r="HE2015" s="100"/>
      <c r="HF2015" s="98"/>
      <c r="HH2015" s="105"/>
      <c r="HI2015" s="78"/>
      <c r="HJ2015" s="70"/>
      <c r="HK2015" s="49"/>
      <c r="HL2015" s="49"/>
      <c r="HM2015" s="49"/>
      <c r="HN2015" s="49"/>
      <c r="HO2015" s="49"/>
      <c r="HP2015" s="49"/>
      <c r="HQ2015" s="49"/>
      <c r="HR2015" s="49"/>
      <c r="HS2015" s="49"/>
      <c r="HT2015" s="49"/>
      <c r="HU2015" s="49"/>
      <c r="HV2015" s="49"/>
      <c r="HW2015" s="49"/>
      <c r="HX2015" s="49"/>
      <c r="HY2015" s="49"/>
      <c r="HZ2015" s="49"/>
      <c r="IA2015" s="49"/>
      <c r="IB2015" s="62"/>
      <c r="IC2015" s="62"/>
      <c r="ID2015" s="62"/>
      <c r="IE2015" s="62"/>
      <c r="IF2015" s="62"/>
      <c r="IG2015" s="49"/>
      <c r="IH2015" s="49"/>
      <c r="II2015" s="49"/>
      <c r="IJ2015" s="49"/>
      <c r="IK2015" s="49"/>
      <c r="IL2015" s="49"/>
      <c r="IM2015" s="49"/>
      <c r="IN2015" s="49"/>
      <c r="IO2015" s="49"/>
      <c r="IP2015" s="49"/>
      <c r="IQ2015" s="49"/>
      <c r="IR2015" s="49"/>
      <c r="IS2015" s="49"/>
      <c r="IT2015" s="49"/>
      <c r="IU2015" s="49"/>
      <c r="IV2015" s="49"/>
      <c r="IW2015" s="49"/>
    </row>
    <row r="2016" spans="1:257">
      <c r="A2016"/>
      <c r="FT2016"/>
      <c r="FU2016"/>
      <c r="HA2016" s="49"/>
      <c r="HB2016" s="49"/>
      <c r="HC2016" s="6"/>
      <c r="HD2016" s="257"/>
      <c r="HE2016" s="100"/>
      <c r="HF2016" s="98"/>
      <c r="HH2016" s="105"/>
      <c r="HI2016" s="78"/>
      <c r="HJ2016" s="70"/>
      <c r="HK2016" s="49"/>
      <c r="HL2016" s="49"/>
      <c r="HM2016" s="49"/>
      <c r="HN2016" s="49"/>
      <c r="HO2016" s="49"/>
      <c r="HP2016" s="49"/>
      <c r="HQ2016" s="49"/>
      <c r="HR2016" s="49"/>
      <c r="HS2016" s="49"/>
      <c r="HT2016" s="49"/>
      <c r="HU2016" s="49"/>
      <c r="HV2016" s="49"/>
      <c r="HW2016" s="49"/>
      <c r="HX2016" s="49"/>
      <c r="HY2016" s="49"/>
      <c r="HZ2016" s="49"/>
      <c r="IA2016" s="49"/>
      <c r="IB2016" s="49"/>
      <c r="IC2016" s="49"/>
      <c r="ID2016" s="49"/>
      <c r="IE2016" s="49"/>
      <c r="IF2016" s="49"/>
      <c r="IG2016" s="62"/>
      <c r="IH2016" s="62"/>
      <c r="II2016" s="49"/>
      <c r="IJ2016" s="49"/>
      <c r="IK2016" s="49"/>
      <c r="IL2016" s="62"/>
      <c r="IM2016" s="62"/>
      <c r="IN2016" s="62"/>
      <c r="IO2016" s="62"/>
      <c r="IP2016" s="62"/>
      <c r="IQ2016" s="62"/>
      <c r="IR2016" s="62"/>
      <c r="IS2016" s="62"/>
      <c r="IT2016" s="62"/>
      <c r="IU2016" s="62"/>
      <c r="IV2016" s="62"/>
      <c r="IW2016" s="62"/>
    </row>
    <row r="2017" spans="1:257">
      <c r="A2017"/>
      <c r="FT2017"/>
      <c r="FU2017"/>
      <c r="HA2017" s="49"/>
      <c r="HB2017" s="49"/>
      <c r="HC2017" s="6"/>
      <c r="HD2017" s="257"/>
      <c r="HE2017" s="100"/>
      <c r="HF2017" s="98"/>
      <c r="HH2017" s="105"/>
      <c r="HI2017" s="78"/>
      <c r="HJ2017" s="70"/>
      <c r="HK2017" s="49"/>
      <c r="HL2017" s="49"/>
      <c r="HM2017" s="49"/>
      <c r="HN2017" s="49"/>
      <c r="HO2017" s="49"/>
      <c r="HP2017" s="49"/>
      <c r="HQ2017" s="49"/>
      <c r="HR2017" s="49"/>
      <c r="HS2017" s="49"/>
      <c r="HT2017" s="49"/>
      <c r="HU2017" s="49"/>
      <c r="HV2017" s="62"/>
      <c r="HW2017" s="62"/>
      <c r="HX2017" s="49"/>
      <c r="HY2017" s="49"/>
      <c r="HZ2017" s="49"/>
      <c r="IA2017" s="49"/>
      <c r="IB2017" s="49"/>
      <c r="IC2017" s="49"/>
      <c r="ID2017" s="49"/>
      <c r="IE2017" s="49"/>
      <c r="IF2017" s="49"/>
      <c r="IG2017" s="62"/>
      <c r="IH2017" s="62"/>
      <c r="II2017" s="62"/>
      <c r="IJ2017" s="49"/>
      <c r="IK2017" s="49"/>
      <c r="IL2017" s="49"/>
      <c r="IM2017" s="49"/>
      <c r="IN2017" s="49"/>
      <c r="IO2017" s="49"/>
      <c r="IP2017" s="49"/>
      <c r="IQ2017" s="49"/>
      <c r="IR2017" s="49"/>
      <c r="IS2017" s="49"/>
      <c r="IT2017" s="49"/>
      <c r="IU2017" s="49"/>
      <c r="IV2017" s="49"/>
      <c r="IW2017" s="49"/>
    </row>
    <row r="2018" spans="1:257">
      <c r="A2018"/>
      <c r="FT2018"/>
      <c r="FU2018"/>
      <c r="HA2018" s="62"/>
      <c r="HB2018" s="62"/>
      <c r="HC2018" s="6"/>
      <c r="HD2018" s="257"/>
      <c r="HE2018" s="100"/>
      <c r="HF2018" s="98"/>
      <c r="HH2018" s="105"/>
      <c r="HI2018" s="78"/>
      <c r="HJ2018" s="73"/>
      <c r="HK2018" s="62"/>
      <c r="HL2018" s="62"/>
      <c r="HM2018" s="62"/>
      <c r="HN2018" s="62"/>
      <c r="HO2018" s="62"/>
      <c r="HP2018" s="62"/>
      <c r="HQ2018" s="62"/>
      <c r="HR2018" s="62"/>
      <c r="HS2018" s="62"/>
      <c r="HT2018" s="62"/>
      <c r="HU2018" s="62"/>
      <c r="HV2018" s="49"/>
      <c r="HW2018" s="49"/>
      <c r="HX2018" s="62"/>
      <c r="HY2018" s="62"/>
      <c r="HZ2018" s="62"/>
      <c r="IA2018" s="49"/>
      <c r="IB2018" s="49"/>
      <c r="IC2018" s="49"/>
      <c r="ID2018" s="49"/>
      <c r="IE2018" s="49"/>
      <c r="IF2018" s="49"/>
      <c r="IG2018" s="49"/>
      <c r="IH2018" s="49"/>
      <c r="II2018" s="62"/>
      <c r="IJ2018" s="62"/>
      <c r="IK2018" s="62"/>
      <c r="IL2018" s="62"/>
      <c r="IM2018" s="62"/>
      <c r="IN2018" s="62"/>
      <c r="IO2018" s="62"/>
      <c r="IP2018" s="62"/>
      <c r="IQ2018" s="62"/>
      <c r="IR2018" s="62"/>
      <c r="IS2018" s="62"/>
      <c r="IT2018" s="62"/>
      <c r="IU2018" s="62"/>
      <c r="IV2018" s="62"/>
      <c r="IW2018" s="62"/>
    </row>
    <row r="2019" spans="1:257">
      <c r="A2019"/>
      <c r="FT2019"/>
      <c r="FU2019"/>
      <c r="HA2019" s="62"/>
      <c r="HB2019" s="62"/>
      <c r="HC2019" s="6"/>
      <c r="HD2019" s="255"/>
      <c r="HE2019" s="101"/>
      <c r="HF2019" s="99"/>
      <c r="HH2019" s="106"/>
      <c r="HI2019" s="78"/>
      <c r="HJ2019" s="73"/>
      <c r="HK2019" s="62"/>
      <c r="HL2019" s="62"/>
      <c r="HM2019" s="62"/>
      <c r="HN2019" s="62"/>
      <c r="HO2019" s="62"/>
      <c r="HP2019" s="62"/>
      <c r="HQ2019" s="62"/>
      <c r="HR2019" s="62"/>
      <c r="HS2019" s="62"/>
      <c r="HT2019" s="62"/>
      <c r="HU2019" s="62"/>
      <c r="HV2019" s="49"/>
      <c r="HW2019" s="49"/>
      <c r="HX2019" s="49"/>
      <c r="HY2019" s="49"/>
      <c r="HZ2019" s="49"/>
      <c r="IA2019" s="49"/>
      <c r="IB2019" s="49"/>
      <c r="IC2019" s="49"/>
      <c r="ID2019" s="49"/>
      <c r="IE2019" s="49"/>
      <c r="IF2019" s="49"/>
      <c r="IG2019" s="49"/>
      <c r="IH2019" s="49"/>
      <c r="II2019" s="49"/>
      <c r="IJ2019" s="62"/>
      <c r="IK2019" s="62"/>
      <c r="IL2019" s="62"/>
      <c r="IM2019" s="62"/>
      <c r="IN2019" s="62"/>
      <c r="IO2019" s="62"/>
      <c r="IP2019" s="62"/>
      <c r="IQ2019" s="62"/>
      <c r="IR2019" s="62"/>
      <c r="IS2019" s="62"/>
      <c r="IT2019" s="62"/>
      <c r="IU2019" s="62"/>
      <c r="IV2019" s="62"/>
      <c r="IW2019" s="62"/>
    </row>
    <row r="2020" spans="1:257">
      <c r="A2020"/>
      <c r="FT2020"/>
      <c r="FU2020"/>
      <c r="HA2020" s="49"/>
      <c r="HB2020" s="49"/>
      <c r="HC2020" s="6"/>
      <c r="HD2020" s="257"/>
      <c r="HE2020" s="100"/>
      <c r="HF2020" s="98"/>
      <c r="HH2020" s="105"/>
      <c r="HI2020" s="78"/>
      <c r="HJ2020" s="70"/>
      <c r="HK2020" s="49"/>
      <c r="HL2020" s="49"/>
      <c r="HM2020" s="49"/>
      <c r="HN2020" s="49"/>
      <c r="HO2020" s="49"/>
      <c r="HP2020" s="49"/>
      <c r="HQ2020" s="49"/>
      <c r="HR2020" s="49"/>
      <c r="HS2020" s="49"/>
      <c r="HT2020" s="49"/>
      <c r="HU2020" s="49"/>
      <c r="HV2020" s="49"/>
      <c r="HW2020" s="49"/>
      <c r="HX2020" s="49"/>
      <c r="HY2020" s="49"/>
      <c r="HZ2020" s="49"/>
      <c r="IA2020" s="49"/>
      <c r="IB2020" s="49"/>
      <c r="IC2020" s="49"/>
      <c r="ID2020" s="49"/>
      <c r="IE2020" s="49"/>
      <c r="IF2020" s="49"/>
      <c r="IG2020" s="49"/>
      <c r="IH2020" s="49"/>
      <c r="II2020" s="49"/>
      <c r="IJ2020" s="49"/>
      <c r="IK2020" s="49"/>
      <c r="IL2020" s="49"/>
      <c r="IM2020" s="49"/>
      <c r="IN2020" s="49"/>
      <c r="IO2020" s="49"/>
      <c r="IP2020" s="49"/>
      <c r="IQ2020" s="49"/>
      <c r="IR2020" s="49"/>
      <c r="IS2020" s="49"/>
      <c r="IT2020" s="49"/>
      <c r="IU2020" s="49"/>
      <c r="IV2020" s="49"/>
      <c r="IW2020" s="49"/>
    </row>
    <row r="2021" spans="1:257">
      <c r="A2021"/>
      <c r="FT2021"/>
      <c r="FU2021"/>
      <c r="HA2021" s="49"/>
      <c r="HB2021" s="49"/>
      <c r="HC2021" s="6"/>
      <c r="HD2021" s="257"/>
      <c r="HE2021" s="100"/>
      <c r="HF2021" s="98"/>
      <c r="HH2021" s="105"/>
      <c r="HI2021" s="78"/>
      <c r="HJ2021" s="70"/>
      <c r="HK2021" s="49"/>
      <c r="HL2021" s="49"/>
      <c r="HM2021" s="49"/>
      <c r="HN2021" s="49"/>
      <c r="HO2021" s="49"/>
      <c r="HP2021" s="49"/>
      <c r="HQ2021" s="49"/>
      <c r="HR2021" s="49"/>
      <c r="HS2021" s="49"/>
      <c r="HT2021" s="49"/>
      <c r="HU2021" s="49"/>
      <c r="HV2021" s="49"/>
      <c r="HW2021" s="49"/>
      <c r="HX2021" s="49"/>
      <c r="HY2021" s="49"/>
      <c r="HZ2021" s="49"/>
      <c r="IA2021" s="62"/>
      <c r="IB2021" s="49"/>
      <c r="IC2021" s="49"/>
      <c r="ID2021" s="49"/>
      <c r="IE2021" s="49"/>
      <c r="IF2021" s="49"/>
      <c r="IG2021" s="49"/>
      <c r="IH2021" s="49"/>
      <c r="II2021" s="49"/>
      <c r="IJ2021" s="49"/>
      <c r="IK2021" s="49"/>
      <c r="IL2021" s="49"/>
      <c r="IM2021" s="49"/>
      <c r="IN2021" s="49"/>
      <c r="IO2021" s="49"/>
      <c r="IP2021" s="49"/>
      <c r="IQ2021" s="49"/>
      <c r="IR2021" s="49"/>
      <c r="IS2021" s="49"/>
      <c r="IT2021" s="49"/>
      <c r="IU2021" s="49"/>
      <c r="IV2021" s="49"/>
      <c r="IW2021" s="49"/>
    </row>
    <row r="2022" spans="1:257">
      <c r="A2022"/>
      <c r="FT2022"/>
      <c r="FU2022"/>
      <c r="HA2022" s="49"/>
      <c r="HB2022" s="49"/>
      <c r="HC2022" s="6"/>
      <c r="HD2022" s="257"/>
      <c r="HE2022" s="100"/>
      <c r="HF2022" s="98"/>
      <c r="HH2022" s="105"/>
      <c r="HI2022" s="78"/>
      <c r="HJ2022" s="70"/>
      <c r="HK2022" s="49"/>
      <c r="HL2022" s="49"/>
      <c r="HM2022" s="49"/>
      <c r="HN2022" s="49"/>
      <c r="HO2022" s="49"/>
      <c r="HP2022" s="49"/>
      <c r="HQ2022" s="49"/>
      <c r="HR2022" s="49"/>
      <c r="HS2022" s="49"/>
      <c r="HT2022" s="49"/>
      <c r="HU2022" s="49"/>
      <c r="HV2022" s="62"/>
      <c r="HW2022" s="62"/>
      <c r="HX2022" s="49"/>
      <c r="HY2022" s="49"/>
      <c r="HZ2022" s="49"/>
      <c r="IA2022" s="49"/>
      <c r="IB2022" s="49"/>
      <c r="IC2022" s="49"/>
      <c r="ID2022" s="49"/>
      <c r="IE2022" s="49"/>
      <c r="IF2022" s="49"/>
      <c r="IG2022" s="49"/>
      <c r="IH2022" s="49"/>
      <c r="II2022" s="49"/>
      <c r="IJ2022" s="49"/>
      <c r="IK2022" s="49"/>
      <c r="IL2022" s="49"/>
      <c r="IM2022" s="49"/>
      <c r="IN2022" s="49"/>
      <c r="IO2022" s="49"/>
      <c r="IP2022" s="49"/>
      <c r="IQ2022" s="49"/>
      <c r="IR2022" s="49"/>
      <c r="IS2022" s="49"/>
      <c r="IT2022" s="49"/>
      <c r="IU2022" s="49"/>
      <c r="IV2022" s="49"/>
      <c r="IW2022" s="49"/>
    </row>
    <row r="2023" spans="1:257">
      <c r="A2023"/>
      <c r="FT2023"/>
      <c r="FU2023"/>
      <c r="HA2023" s="49"/>
      <c r="HB2023" s="49"/>
      <c r="HC2023" s="6"/>
      <c r="HD2023" s="257"/>
      <c r="HE2023" s="100"/>
      <c r="HF2023" s="98"/>
      <c r="HH2023" s="105"/>
      <c r="HI2023" s="78"/>
      <c r="HJ2023" s="70"/>
      <c r="HK2023" s="49"/>
      <c r="HL2023" s="49"/>
      <c r="HM2023" s="49"/>
      <c r="HN2023" s="49"/>
      <c r="HO2023" s="49"/>
      <c r="HP2023" s="49"/>
      <c r="HQ2023" s="49"/>
      <c r="HR2023" s="49"/>
      <c r="HS2023" s="49"/>
      <c r="HT2023" s="49"/>
      <c r="HU2023" s="49"/>
      <c r="HV2023" s="62"/>
      <c r="HW2023" s="62"/>
      <c r="HX2023" s="62"/>
      <c r="HY2023" s="62"/>
      <c r="HZ2023" s="62"/>
      <c r="IA2023" s="49"/>
      <c r="IB2023" s="62"/>
      <c r="IC2023" s="62"/>
      <c r="ID2023" s="62"/>
      <c r="IE2023" s="62"/>
      <c r="IF2023" s="62"/>
      <c r="IG2023" s="49"/>
      <c r="IH2023" s="49"/>
      <c r="II2023" s="49"/>
      <c r="IJ2023" s="49"/>
      <c r="IK2023" s="49"/>
      <c r="IL2023" s="49"/>
      <c r="IM2023" s="49"/>
      <c r="IN2023" s="49"/>
      <c r="IO2023" s="49"/>
      <c r="IP2023" s="49"/>
      <c r="IQ2023" s="49"/>
      <c r="IR2023" s="49"/>
      <c r="IS2023" s="49"/>
      <c r="IT2023" s="49"/>
      <c r="IU2023" s="49"/>
      <c r="IV2023" s="49"/>
      <c r="IW2023" s="49"/>
    </row>
    <row r="2024" spans="1:257">
      <c r="A2024"/>
      <c r="FT2024"/>
      <c r="FU2024"/>
      <c r="HA2024" s="49"/>
      <c r="HB2024" s="49"/>
      <c r="HC2024" s="6"/>
      <c r="HD2024" s="257"/>
      <c r="HE2024" s="100"/>
      <c r="HF2024" s="98"/>
      <c r="HH2024" s="105"/>
      <c r="HI2024" s="78"/>
      <c r="HJ2024" s="70"/>
      <c r="HK2024" s="49"/>
      <c r="HL2024" s="49"/>
      <c r="HM2024" s="49"/>
      <c r="HN2024" s="49"/>
      <c r="HO2024" s="49"/>
      <c r="HP2024" s="49"/>
      <c r="HQ2024" s="49"/>
      <c r="HR2024" s="49"/>
      <c r="HS2024" s="49"/>
      <c r="HT2024" s="49"/>
      <c r="HU2024" s="49"/>
      <c r="HV2024" s="49"/>
      <c r="HW2024" s="49"/>
      <c r="HX2024" s="62"/>
      <c r="HY2024" s="62"/>
      <c r="HZ2024" s="62"/>
      <c r="IA2024" s="49"/>
      <c r="IB2024" s="49"/>
      <c r="IC2024" s="49"/>
      <c r="ID2024" s="49"/>
      <c r="IE2024" s="49"/>
      <c r="IF2024" s="49"/>
      <c r="IG2024" s="49"/>
      <c r="IH2024" s="49"/>
      <c r="II2024" s="49"/>
      <c r="IJ2024" s="49"/>
      <c r="IK2024" s="49"/>
      <c r="IL2024" s="49"/>
      <c r="IM2024" s="49"/>
      <c r="IN2024" s="49"/>
      <c r="IO2024" s="49"/>
      <c r="IP2024" s="49"/>
      <c r="IQ2024" s="49"/>
      <c r="IR2024" s="49"/>
      <c r="IS2024" s="49"/>
      <c r="IT2024" s="49"/>
      <c r="IU2024" s="49"/>
      <c r="IV2024" s="49"/>
      <c r="IW2024" s="49"/>
    </row>
    <row r="2025" spans="1:257">
      <c r="A2025"/>
      <c r="FT2025"/>
      <c r="FU2025"/>
      <c r="HA2025" s="49"/>
      <c r="HB2025" s="49"/>
      <c r="HC2025" s="6"/>
      <c r="HD2025" s="257"/>
      <c r="HE2025" s="100"/>
      <c r="HF2025" s="98"/>
      <c r="HH2025" s="105"/>
      <c r="HI2025" s="78"/>
      <c r="HJ2025" s="70"/>
      <c r="HK2025" s="49"/>
      <c r="HL2025" s="49"/>
      <c r="HM2025" s="49"/>
      <c r="HN2025" s="49"/>
      <c r="HO2025" s="49"/>
      <c r="HP2025" s="49"/>
      <c r="HQ2025" s="49"/>
      <c r="HR2025" s="49"/>
      <c r="HS2025" s="49"/>
      <c r="HT2025" s="49"/>
      <c r="HU2025" s="49"/>
      <c r="HV2025" s="49"/>
      <c r="HW2025" s="49"/>
      <c r="HX2025" s="49"/>
      <c r="HY2025" s="49"/>
      <c r="HZ2025" s="49"/>
      <c r="IA2025" s="49"/>
      <c r="IB2025" s="49"/>
      <c r="IC2025" s="49"/>
      <c r="ID2025" s="49"/>
      <c r="IE2025" s="49"/>
      <c r="IF2025" s="49"/>
      <c r="IG2025" s="62"/>
      <c r="IH2025" s="62"/>
      <c r="II2025" s="49"/>
      <c r="IJ2025" s="49"/>
      <c r="IK2025" s="49"/>
      <c r="IL2025" s="49"/>
      <c r="IM2025" s="49"/>
      <c r="IN2025" s="49"/>
      <c r="IO2025" s="49"/>
      <c r="IP2025" s="49"/>
      <c r="IQ2025" s="49"/>
      <c r="IR2025" s="49"/>
      <c r="IS2025" s="49"/>
      <c r="IT2025" s="49"/>
      <c r="IU2025" s="49"/>
      <c r="IV2025" s="49"/>
      <c r="IW2025" s="49"/>
    </row>
    <row r="2026" spans="1:257">
      <c r="A2026"/>
      <c r="FT2026"/>
      <c r="FU2026"/>
      <c r="HA2026" s="49"/>
      <c r="HB2026" s="49"/>
      <c r="HC2026" s="6"/>
      <c r="HD2026" s="257"/>
      <c r="HE2026" s="100"/>
      <c r="HF2026" s="98"/>
      <c r="HH2026" s="105"/>
      <c r="HI2026" s="78"/>
      <c r="HJ2026" s="70"/>
      <c r="HK2026" s="49"/>
      <c r="HL2026" s="49"/>
      <c r="HM2026" s="49"/>
      <c r="HN2026" s="49"/>
      <c r="HO2026" s="49"/>
      <c r="HP2026" s="49"/>
      <c r="HQ2026" s="49"/>
      <c r="HR2026" s="49"/>
      <c r="HS2026" s="49"/>
      <c r="HT2026" s="49"/>
      <c r="HU2026" s="49"/>
      <c r="HV2026" s="49"/>
      <c r="HW2026" s="49"/>
      <c r="HX2026" s="49"/>
      <c r="HY2026" s="49"/>
      <c r="HZ2026" s="49"/>
      <c r="IA2026" s="62"/>
      <c r="IB2026" s="49"/>
      <c r="IC2026" s="49"/>
      <c r="ID2026" s="49"/>
      <c r="IE2026" s="49"/>
      <c r="IF2026" s="49"/>
      <c r="IG2026" s="49"/>
      <c r="IH2026" s="49"/>
      <c r="II2026" s="49"/>
      <c r="IJ2026" s="49"/>
      <c r="IK2026" s="49"/>
      <c r="IL2026" s="49"/>
      <c r="IM2026" s="49"/>
      <c r="IN2026" s="49"/>
      <c r="IO2026" s="49"/>
      <c r="IP2026" s="49"/>
      <c r="IQ2026" s="49"/>
      <c r="IR2026" s="49"/>
      <c r="IS2026" s="49"/>
      <c r="IT2026" s="49"/>
      <c r="IU2026" s="49"/>
      <c r="IV2026" s="49"/>
      <c r="IW2026" s="49"/>
    </row>
    <row r="2027" spans="1:257">
      <c r="A2027"/>
      <c r="FT2027"/>
      <c r="FU2027"/>
      <c r="HA2027" s="62"/>
      <c r="HB2027" s="62"/>
      <c r="HC2027" s="6"/>
      <c r="HD2027" s="257"/>
      <c r="HE2027" s="100"/>
      <c r="HF2027" s="98"/>
      <c r="HH2027" s="105"/>
      <c r="HI2027" s="78"/>
      <c r="HJ2027" s="73"/>
      <c r="HK2027" s="62"/>
      <c r="HL2027" s="62"/>
      <c r="HM2027" s="62"/>
      <c r="HN2027" s="62"/>
      <c r="HO2027" s="62"/>
      <c r="HP2027" s="62"/>
      <c r="HQ2027" s="62"/>
      <c r="HR2027" s="62"/>
      <c r="HS2027" s="62"/>
      <c r="HT2027" s="62"/>
      <c r="HU2027" s="62"/>
      <c r="HV2027" s="49"/>
      <c r="HW2027" s="49"/>
      <c r="HX2027" s="49"/>
      <c r="HY2027" s="49"/>
      <c r="HZ2027" s="49"/>
      <c r="IA2027" s="62"/>
      <c r="IB2027" s="49"/>
      <c r="IC2027" s="49"/>
      <c r="ID2027" s="49"/>
      <c r="IE2027" s="49"/>
      <c r="IF2027" s="49"/>
      <c r="IG2027" s="49"/>
      <c r="IH2027" s="49"/>
      <c r="II2027" s="62"/>
      <c r="IJ2027" s="49"/>
      <c r="IK2027" s="49"/>
      <c r="IL2027" s="49"/>
      <c r="IM2027" s="49"/>
      <c r="IN2027" s="49"/>
      <c r="IO2027" s="49"/>
      <c r="IP2027" s="49"/>
      <c r="IQ2027" s="49"/>
      <c r="IR2027" s="49"/>
      <c r="IS2027" s="49"/>
      <c r="IT2027" s="49"/>
      <c r="IU2027" s="49"/>
      <c r="IV2027" s="49"/>
      <c r="IW2027" s="49"/>
    </row>
    <row r="2028" spans="1:257">
      <c r="A2028"/>
      <c r="FT2028"/>
      <c r="FU2028"/>
      <c r="HA2028" s="49"/>
      <c r="HB2028" s="49"/>
      <c r="HC2028" s="6"/>
      <c r="HD2028" s="257"/>
      <c r="HE2028" s="100"/>
      <c r="HF2028" s="98"/>
      <c r="HH2028" s="105"/>
      <c r="HI2028" s="78"/>
      <c r="HJ2028" s="70"/>
      <c r="HK2028" s="49"/>
      <c r="HL2028" s="49"/>
      <c r="HM2028" s="49"/>
      <c r="HN2028" s="49"/>
      <c r="HO2028" s="49"/>
      <c r="HP2028" s="49"/>
      <c r="HQ2028" s="49"/>
      <c r="HR2028" s="49"/>
      <c r="HS2028" s="49"/>
      <c r="HT2028" s="49"/>
      <c r="HU2028" s="49"/>
      <c r="HV2028" s="49"/>
      <c r="HW2028" s="49"/>
      <c r="HX2028" s="49"/>
      <c r="HY2028" s="49"/>
      <c r="HZ2028" s="49"/>
      <c r="IA2028" s="49"/>
      <c r="IB2028" s="62"/>
      <c r="IC2028" s="62"/>
      <c r="ID2028" s="62"/>
      <c r="IE2028" s="62"/>
      <c r="IF2028" s="62"/>
      <c r="IG2028" s="49"/>
      <c r="IH2028" s="49"/>
      <c r="II2028" s="49"/>
      <c r="IJ2028" s="62"/>
      <c r="IK2028" s="62"/>
      <c r="IL2028" s="49"/>
      <c r="IM2028" s="49"/>
      <c r="IN2028" s="49"/>
      <c r="IO2028" s="49"/>
      <c r="IP2028" s="49"/>
      <c r="IQ2028" s="49"/>
      <c r="IR2028" s="49"/>
      <c r="IS2028" s="49"/>
      <c r="IT2028" s="49"/>
      <c r="IU2028" s="49"/>
      <c r="IV2028" s="49"/>
      <c r="IW2028" s="49"/>
    </row>
    <row r="2029" spans="1:257">
      <c r="A2029"/>
      <c r="FT2029"/>
      <c r="FU2029"/>
      <c r="HA2029" s="49"/>
      <c r="HB2029" s="49"/>
      <c r="HC2029" s="6"/>
      <c r="HD2029" s="257"/>
      <c r="HE2029" s="100"/>
      <c r="HF2029" s="98"/>
      <c r="HH2029" s="105"/>
      <c r="HI2029" s="78"/>
      <c r="HJ2029" s="70"/>
      <c r="HK2029" s="49"/>
      <c r="HL2029" s="49"/>
      <c r="HM2029" s="49"/>
      <c r="HN2029" s="49"/>
      <c r="HO2029" s="49"/>
      <c r="HP2029" s="49"/>
      <c r="HQ2029" s="49"/>
      <c r="HR2029" s="49"/>
      <c r="HS2029" s="49"/>
      <c r="HT2029" s="49"/>
      <c r="HU2029" s="49"/>
      <c r="HV2029" s="49"/>
      <c r="HW2029" s="49"/>
      <c r="HX2029" s="49"/>
      <c r="HY2029" s="49"/>
      <c r="HZ2029" s="49"/>
      <c r="IA2029" s="49"/>
      <c r="IB2029" s="62"/>
      <c r="IC2029" s="62"/>
      <c r="ID2029" s="62"/>
      <c r="IE2029" s="62"/>
      <c r="IF2029" s="62"/>
      <c r="IG2029" s="49"/>
      <c r="IH2029" s="49"/>
      <c r="II2029" s="49"/>
      <c r="IJ2029" s="49"/>
      <c r="IK2029" s="49"/>
      <c r="IL2029" s="49"/>
      <c r="IM2029" s="49"/>
      <c r="IN2029" s="49"/>
      <c r="IO2029" s="49"/>
      <c r="IP2029" s="49"/>
      <c r="IQ2029" s="49"/>
      <c r="IR2029" s="49"/>
      <c r="IS2029" s="49"/>
      <c r="IT2029" s="49"/>
      <c r="IU2029" s="49"/>
      <c r="IV2029" s="49"/>
      <c r="IW2029" s="49"/>
    </row>
    <row r="2030" spans="1:257">
      <c r="A2030"/>
      <c r="FT2030"/>
      <c r="FU2030"/>
      <c r="HA2030" s="49"/>
      <c r="HB2030" s="49"/>
      <c r="HC2030" s="6"/>
      <c r="HD2030" s="257"/>
      <c r="HE2030" s="100"/>
      <c r="HF2030" s="98"/>
      <c r="HH2030" s="105"/>
      <c r="HI2030" s="78"/>
      <c r="HJ2030" s="70"/>
      <c r="HK2030" s="49"/>
      <c r="HL2030" s="49"/>
      <c r="HM2030" s="49"/>
      <c r="HN2030" s="49"/>
      <c r="HO2030" s="49"/>
      <c r="HP2030" s="49"/>
      <c r="HQ2030" s="49"/>
      <c r="HR2030" s="49"/>
      <c r="HS2030" s="49"/>
      <c r="HT2030" s="49"/>
      <c r="HU2030" s="49"/>
      <c r="HV2030" s="49"/>
      <c r="HW2030" s="49"/>
      <c r="HX2030" s="49"/>
      <c r="HY2030" s="49"/>
      <c r="HZ2030" s="49"/>
      <c r="IA2030" s="49"/>
      <c r="IB2030" s="49"/>
      <c r="IC2030" s="49"/>
      <c r="ID2030" s="49"/>
      <c r="IE2030" s="49"/>
      <c r="IF2030" s="49"/>
      <c r="IG2030" s="62"/>
      <c r="IH2030" s="62"/>
      <c r="II2030" s="49"/>
      <c r="IJ2030" s="49"/>
      <c r="IK2030" s="49"/>
      <c r="IL2030" s="62"/>
      <c r="IM2030" s="62"/>
      <c r="IN2030" s="62"/>
      <c r="IO2030" s="62"/>
      <c r="IP2030" s="62"/>
      <c r="IQ2030" s="62"/>
      <c r="IR2030" s="62"/>
      <c r="IS2030" s="62"/>
      <c r="IT2030" s="62"/>
      <c r="IU2030" s="62"/>
      <c r="IV2030" s="62"/>
      <c r="IW2030" s="62"/>
    </row>
    <row r="2031" spans="1:257">
      <c r="A2031"/>
      <c r="FT2031"/>
      <c r="FU2031"/>
      <c r="HA2031" s="49"/>
      <c r="HB2031" s="49"/>
      <c r="HC2031" s="6"/>
      <c r="HD2031" s="257"/>
      <c r="HE2031" s="100"/>
      <c r="HF2031" s="98"/>
      <c r="HH2031" s="105"/>
      <c r="HI2031" s="78"/>
      <c r="HJ2031" s="70"/>
      <c r="HK2031" s="49"/>
      <c r="HL2031" s="49"/>
      <c r="HM2031" s="49"/>
      <c r="HN2031" s="49"/>
      <c r="HO2031" s="49"/>
      <c r="HP2031" s="49"/>
      <c r="HQ2031" s="49"/>
      <c r="HR2031" s="49"/>
      <c r="HS2031" s="49"/>
      <c r="HT2031" s="49"/>
      <c r="HU2031" s="49"/>
      <c r="HV2031" s="62"/>
      <c r="HW2031" s="62"/>
      <c r="HX2031" s="49"/>
      <c r="HY2031" s="49"/>
      <c r="HZ2031" s="49"/>
      <c r="IA2031" s="49"/>
      <c r="IB2031" s="49"/>
      <c r="IC2031" s="49"/>
      <c r="ID2031" s="49"/>
      <c r="IE2031" s="49"/>
      <c r="IF2031" s="49"/>
      <c r="IG2031" s="62"/>
      <c r="IH2031" s="62"/>
      <c r="II2031" s="62"/>
      <c r="IJ2031" s="49"/>
      <c r="IK2031" s="49"/>
      <c r="IL2031" s="49"/>
      <c r="IM2031" s="49"/>
      <c r="IN2031" s="49"/>
      <c r="IO2031" s="49"/>
      <c r="IP2031" s="49"/>
      <c r="IQ2031" s="49"/>
      <c r="IR2031" s="49"/>
      <c r="IS2031" s="49"/>
      <c r="IT2031" s="49"/>
      <c r="IU2031" s="49"/>
      <c r="IV2031" s="49"/>
      <c r="IW2031" s="49"/>
    </row>
    <row r="2032" spans="1:257">
      <c r="A2032"/>
      <c r="FT2032"/>
      <c r="FU2032"/>
      <c r="HA2032" s="62"/>
      <c r="HB2032" s="62"/>
      <c r="HC2032" s="6"/>
      <c r="HD2032" s="257"/>
      <c r="HE2032" s="100"/>
      <c r="HF2032" s="98"/>
      <c r="HH2032" s="105"/>
      <c r="HI2032" s="78"/>
      <c r="HJ2032" s="73"/>
      <c r="HK2032" s="62"/>
      <c r="HL2032" s="62"/>
      <c r="HM2032" s="62"/>
      <c r="HN2032" s="62"/>
      <c r="HO2032" s="62"/>
      <c r="HP2032" s="62"/>
      <c r="HQ2032" s="62"/>
      <c r="HR2032" s="62"/>
      <c r="HS2032" s="62"/>
      <c r="HT2032" s="62"/>
      <c r="HU2032" s="62"/>
      <c r="HV2032" s="49"/>
      <c r="HW2032" s="49"/>
      <c r="HX2032" s="62"/>
      <c r="HY2032" s="62"/>
      <c r="HZ2032" s="62"/>
      <c r="IA2032" s="49"/>
      <c r="IB2032" s="49"/>
      <c r="IC2032" s="49"/>
      <c r="ID2032" s="49"/>
      <c r="IE2032" s="49"/>
      <c r="IF2032" s="49"/>
      <c r="IG2032" s="49"/>
      <c r="IH2032" s="49"/>
      <c r="II2032" s="62"/>
      <c r="IJ2032" s="62"/>
      <c r="IK2032" s="62"/>
      <c r="IL2032" s="62"/>
      <c r="IM2032" s="62"/>
      <c r="IN2032" s="62"/>
      <c r="IO2032" s="62"/>
      <c r="IP2032" s="62"/>
      <c r="IQ2032" s="62"/>
      <c r="IR2032" s="62"/>
      <c r="IS2032" s="62"/>
      <c r="IT2032" s="62"/>
      <c r="IU2032" s="62"/>
      <c r="IV2032" s="62"/>
      <c r="IW2032" s="62"/>
    </row>
    <row r="2033" spans="1:257">
      <c r="A2033"/>
      <c r="FT2033"/>
      <c r="FU2033"/>
      <c r="HA2033" s="62"/>
      <c r="HB2033" s="62"/>
      <c r="HC2033" s="6"/>
      <c r="HD2033" s="255"/>
      <c r="HE2033" s="101"/>
      <c r="HF2033" s="99"/>
      <c r="HH2033" s="106"/>
      <c r="HI2033" s="78"/>
      <c r="HJ2033" s="73"/>
      <c r="HK2033" s="62"/>
      <c r="HL2033" s="62"/>
      <c r="HM2033" s="62"/>
      <c r="HN2033" s="62"/>
      <c r="HO2033" s="62"/>
      <c r="HP2033" s="62"/>
      <c r="HQ2033" s="62"/>
      <c r="HR2033" s="62"/>
      <c r="HS2033" s="62"/>
      <c r="HT2033" s="62"/>
      <c r="HU2033" s="62"/>
      <c r="HV2033" s="49"/>
      <c r="HW2033" s="49"/>
      <c r="HX2033" s="49"/>
      <c r="HY2033" s="49"/>
      <c r="HZ2033" s="49"/>
      <c r="IA2033" s="49"/>
      <c r="IB2033" s="49"/>
      <c r="IC2033" s="49"/>
      <c r="ID2033" s="49"/>
      <c r="IE2033" s="49"/>
      <c r="IF2033" s="49"/>
      <c r="IG2033" s="49"/>
      <c r="IH2033" s="49"/>
      <c r="II2033" s="49"/>
      <c r="IJ2033" s="62"/>
      <c r="IK2033" s="62"/>
      <c r="IL2033" s="62"/>
      <c r="IM2033" s="62"/>
      <c r="IN2033" s="62"/>
      <c r="IO2033" s="62"/>
      <c r="IP2033" s="62"/>
      <c r="IQ2033" s="62"/>
      <c r="IR2033" s="62"/>
      <c r="IS2033" s="62"/>
      <c r="IT2033" s="62"/>
      <c r="IU2033" s="62"/>
      <c r="IV2033" s="62"/>
      <c r="IW2033" s="62"/>
    </row>
    <row r="2034" spans="1:257">
      <c r="A2034"/>
      <c r="FT2034"/>
      <c r="FU2034"/>
      <c r="HA2034" s="49"/>
      <c r="HB2034" s="49"/>
      <c r="HC2034" s="6"/>
      <c r="HD2034" s="257"/>
      <c r="HE2034" s="100"/>
      <c r="HF2034" s="98"/>
      <c r="HH2034" s="105"/>
      <c r="HI2034" s="78"/>
      <c r="HJ2034" s="70"/>
      <c r="HK2034" s="49"/>
      <c r="HL2034" s="49"/>
      <c r="HM2034" s="49"/>
      <c r="HN2034" s="49"/>
      <c r="HO2034" s="49"/>
      <c r="HP2034" s="49"/>
      <c r="HQ2034" s="49"/>
      <c r="HR2034" s="49"/>
      <c r="HS2034" s="49"/>
      <c r="HT2034" s="49"/>
      <c r="HU2034" s="49"/>
      <c r="HV2034" s="49"/>
      <c r="HW2034" s="49"/>
      <c r="HX2034" s="49"/>
      <c r="HY2034" s="49"/>
      <c r="HZ2034" s="49"/>
      <c r="IA2034" s="49"/>
      <c r="IB2034" s="49"/>
      <c r="IC2034" s="49"/>
      <c r="ID2034" s="49"/>
      <c r="IE2034" s="49"/>
      <c r="IF2034" s="49"/>
      <c r="IG2034" s="49"/>
      <c r="IH2034" s="49"/>
      <c r="II2034" s="49"/>
      <c r="IJ2034" s="49"/>
      <c r="IK2034" s="49"/>
      <c r="IL2034" s="49"/>
      <c r="IM2034" s="49"/>
      <c r="IN2034" s="49"/>
      <c r="IO2034" s="49"/>
      <c r="IP2034" s="49"/>
      <c r="IQ2034" s="49"/>
      <c r="IR2034" s="49"/>
      <c r="IS2034" s="49"/>
      <c r="IT2034" s="49"/>
      <c r="IU2034" s="49"/>
      <c r="IV2034" s="49"/>
      <c r="IW2034" s="49"/>
    </row>
    <row r="2035" spans="1:257">
      <c r="A2035"/>
      <c r="FT2035"/>
      <c r="FU2035"/>
      <c r="HA2035" s="49"/>
      <c r="HB2035" s="49"/>
      <c r="HC2035" s="6"/>
      <c r="HD2035" s="257"/>
      <c r="HE2035" s="100"/>
      <c r="HF2035" s="98"/>
      <c r="HH2035" s="105"/>
      <c r="HI2035" s="78"/>
      <c r="HJ2035" s="70"/>
      <c r="HK2035" s="49"/>
      <c r="HL2035" s="49"/>
      <c r="HM2035" s="49"/>
      <c r="HN2035" s="49"/>
      <c r="HO2035" s="49"/>
      <c r="HP2035" s="49"/>
      <c r="HQ2035" s="49"/>
      <c r="HR2035" s="49"/>
      <c r="HS2035" s="49"/>
      <c r="HT2035" s="49"/>
      <c r="HU2035" s="49"/>
      <c r="HV2035" s="49"/>
      <c r="HW2035" s="49"/>
      <c r="HX2035" s="49"/>
      <c r="HY2035" s="49"/>
      <c r="HZ2035" s="49"/>
      <c r="IA2035" s="62"/>
      <c r="IB2035" s="49"/>
      <c r="IC2035" s="49"/>
      <c r="ID2035" s="49"/>
      <c r="IE2035" s="49"/>
      <c r="IF2035" s="49"/>
      <c r="IG2035" s="49"/>
      <c r="IH2035" s="49"/>
      <c r="II2035" s="49"/>
      <c r="IJ2035" s="49"/>
      <c r="IK2035" s="49"/>
      <c r="IL2035" s="49"/>
      <c r="IM2035" s="49"/>
      <c r="IN2035" s="49"/>
      <c r="IO2035" s="49"/>
      <c r="IP2035" s="49"/>
      <c r="IQ2035" s="49"/>
      <c r="IR2035" s="49"/>
      <c r="IS2035" s="49"/>
      <c r="IT2035" s="49"/>
      <c r="IU2035" s="49"/>
      <c r="IV2035" s="49"/>
      <c r="IW2035" s="49"/>
    </row>
    <row r="2036" spans="1:257">
      <c r="A2036"/>
      <c r="FT2036"/>
      <c r="FU2036"/>
      <c r="HA2036" s="49"/>
      <c r="HB2036" s="49"/>
      <c r="HC2036" s="6"/>
      <c r="HD2036" s="257"/>
      <c r="HE2036" s="100"/>
      <c r="HF2036" s="98"/>
      <c r="HH2036" s="105"/>
      <c r="HI2036" s="78"/>
      <c r="HJ2036" s="70"/>
      <c r="HK2036" s="49"/>
      <c r="HL2036" s="49"/>
      <c r="HM2036" s="49"/>
      <c r="HN2036" s="49"/>
      <c r="HO2036" s="49"/>
      <c r="HP2036" s="49"/>
      <c r="HQ2036" s="49"/>
      <c r="HR2036" s="49"/>
      <c r="HS2036" s="49"/>
      <c r="HT2036" s="49"/>
      <c r="HU2036" s="49"/>
      <c r="HV2036" s="62"/>
      <c r="HW2036" s="62"/>
      <c r="HX2036" s="49"/>
      <c r="HY2036" s="49"/>
      <c r="HZ2036" s="49"/>
      <c r="IA2036" s="49"/>
      <c r="IB2036" s="49"/>
      <c r="IC2036" s="49"/>
      <c r="ID2036" s="49"/>
      <c r="IE2036" s="49"/>
      <c r="IF2036" s="49"/>
      <c r="IG2036" s="49"/>
      <c r="IH2036" s="49"/>
      <c r="II2036" s="49"/>
      <c r="IJ2036" s="49"/>
      <c r="IK2036" s="49"/>
      <c r="IL2036" s="49"/>
      <c r="IM2036" s="49"/>
      <c r="IN2036" s="49"/>
      <c r="IO2036" s="49"/>
      <c r="IP2036" s="49"/>
      <c r="IQ2036" s="49"/>
      <c r="IR2036" s="49"/>
      <c r="IS2036" s="49"/>
      <c r="IT2036" s="49"/>
      <c r="IU2036" s="49"/>
      <c r="IV2036" s="49"/>
      <c r="IW2036" s="49"/>
    </row>
    <row r="2037" spans="1:257">
      <c r="A2037"/>
      <c r="FT2037"/>
      <c r="FU2037"/>
      <c r="HA2037" s="49"/>
      <c r="HB2037" s="49"/>
      <c r="HC2037" s="6"/>
      <c r="HD2037" s="257"/>
      <c r="HE2037" s="100"/>
      <c r="HF2037" s="98"/>
      <c r="HH2037" s="105"/>
      <c r="HI2037" s="78"/>
      <c r="HJ2037" s="70"/>
      <c r="HK2037" s="49"/>
      <c r="HL2037" s="49"/>
      <c r="HM2037" s="49"/>
      <c r="HN2037" s="49"/>
      <c r="HO2037" s="49"/>
      <c r="HP2037" s="49"/>
      <c r="HQ2037" s="49"/>
      <c r="HR2037" s="49"/>
      <c r="HS2037" s="49"/>
      <c r="HT2037" s="49"/>
      <c r="HU2037" s="49"/>
      <c r="HV2037" s="62"/>
      <c r="HW2037" s="62"/>
      <c r="HX2037" s="62"/>
      <c r="HY2037" s="62"/>
      <c r="HZ2037" s="62"/>
      <c r="IA2037" s="49"/>
      <c r="IB2037" s="62"/>
      <c r="IC2037" s="62"/>
      <c r="ID2037" s="62"/>
      <c r="IE2037" s="62"/>
      <c r="IF2037" s="62"/>
      <c r="IG2037" s="49"/>
      <c r="IH2037" s="49"/>
      <c r="II2037" s="49"/>
      <c r="IJ2037" s="49"/>
      <c r="IK2037" s="49"/>
      <c r="IL2037" s="49"/>
      <c r="IM2037" s="49"/>
      <c r="IN2037" s="49"/>
      <c r="IO2037" s="49"/>
      <c r="IP2037" s="49"/>
      <c r="IQ2037" s="49"/>
      <c r="IR2037" s="49"/>
      <c r="IS2037" s="49"/>
      <c r="IT2037" s="49"/>
      <c r="IU2037" s="49"/>
      <c r="IV2037" s="49"/>
      <c r="IW2037" s="49"/>
    </row>
    <row r="2038" spans="1:257">
      <c r="A2038"/>
      <c r="FT2038"/>
      <c r="FU2038"/>
      <c r="HA2038" s="49"/>
      <c r="HB2038" s="49"/>
      <c r="HC2038" s="6"/>
      <c r="HD2038" s="257"/>
      <c r="HE2038" s="100"/>
      <c r="HF2038" s="98"/>
      <c r="HH2038" s="105"/>
      <c r="HI2038" s="78"/>
      <c r="HJ2038" s="70"/>
      <c r="HK2038" s="49"/>
      <c r="HL2038" s="49"/>
      <c r="HM2038" s="49"/>
      <c r="HN2038" s="49"/>
      <c r="HO2038" s="49"/>
      <c r="HP2038" s="49"/>
      <c r="HQ2038" s="49"/>
      <c r="HR2038" s="49"/>
      <c r="HS2038" s="49"/>
      <c r="HT2038" s="49"/>
      <c r="HU2038" s="49"/>
      <c r="HV2038" s="49"/>
      <c r="HW2038" s="49"/>
      <c r="HX2038" s="62"/>
      <c r="HY2038" s="62"/>
      <c r="HZ2038" s="62"/>
      <c r="IA2038" s="49"/>
      <c r="IB2038" s="49"/>
      <c r="IC2038" s="49"/>
      <c r="ID2038" s="49"/>
      <c r="IE2038" s="49"/>
      <c r="IF2038" s="49"/>
      <c r="IG2038" s="49"/>
      <c r="IH2038" s="49"/>
      <c r="II2038" s="49"/>
      <c r="IJ2038" s="49"/>
      <c r="IK2038" s="49"/>
      <c r="IL2038" s="49"/>
      <c r="IM2038" s="49"/>
      <c r="IN2038" s="49"/>
      <c r="IO2038" s="49"/>
      <c r="IP2038" s="49"/>
      <c r="IQ2038" s="49"/>
      <c r="IR2038" s="49"/>
      <c r="IS2038" s="49"/>
      <c r="IT2038" s="49"/>
      <c r="IU2038" s="49"/>
      <c r="IV2038" s="49"/>
      <c r="IW2038" s="49"/>
    </row>
    <row r="2039" spans="1:257">
      <c r="A2039"/>
      <c r="FT2039"/>
      <c r="FU2039"/>
      <c r="HA2039" s="49"/>
      <c r="HB2039" s="49"/>
      <c r="HC2039" s="6"/>
      <c r="HD2039" s="257"/>
      <c r="HE2039" s="100"/>
      <c r="HF2039" s="98"/>
      <c r="HH2039" s="105"/>
      <c r="HI2039" s="78"/>
      <c r="HJ2039" s="70"/>
      <c r="HK2039" s="49"/>
      <c r="HL2039" s="49"/>
      <c r="HM2039" s="49"/>
      <c r="HN2039" s="49"/>
      <c r="HO2039" s="49"/>
      <c r="HP2039" s="49"/>
      <c r="HQ2039" s="49"/>
      <c r="HR2039" s="49"/>
      <c r="HS2039" s="49"/>
      <c r="HT2039" s="49"/>
      <c r="HU2039" s="49"/>
      <c r="HV2039" s="49"/>
      <c r="HW2039" s="49"/>
      <c r="HX2039" s="49"/>
      <c r="HY2039" s="49"/>
      <c r="HZ2039" s="49"/>
      <c r="IA2039" s="49"/>
      <c r="IB2039" s="49"/>
      <c r="IC2039" s="49"/>
      <c r="ID2039" s="49"/>
      <c r="IE2039" s="49"/>
      <c r="IF2039" s="49"/>
      <c r="IG2039" s="62"/>
      <c r="IH2039" s="62"/>
      <c r="II2039" s="49"/>
      <c r="IJ2039" s="49"/>
      <c r="IK2039" s="49"/>
      <c r="IL2039" s="49"/>
      <c r="IM2039" s="49"/>
      <c r="IN2039" s="49"/>
      <c r="IO2039" s="49"/>
      <c r="IP2039" s="49"/>
      <c r="IQ2039" s="49"/>
      <c r="IR2039" s="49"/>
      <c r="IS2039" s="49"/>
      <c r="IT2039" s="49"/>
      <c r="IU2039" s="49"/>
      <c r="IV2039" s="49"/>
      <c r="IW2039" s="49"/>
    </row>
    <row r="2040" spans="1:257">
      <c r="A2040"/>
      <c r="FT2040"/>
      <c r="FU2040"/>
      <c r="HA2040" s="49"/>
      <c r="HB2040" s="49"/>
      <c r="HC2040" s="6"/>
      <c r="HD2040" s="257"/>
      <c r="HE2040" s="100"/>
      <c r="HF2040" s="98"/>
      <c r="HH2040" s="105"/>
      <c r="HI2040" s="78"/>
      <c r="HJ2040" s="70"/>
      <c r="HK2040" s="49"/>
      <c r="HL2040" s="49"/>
      <c r="HM2040" s="49"/>
      <c r="HN2040" s="49"/>
      <c r="HO2040" s="49"/>
      <c r="HP2040" s="49"/>
      <c r="HQ2040" s="49"/>
      <c r="HR2040" s="49"/>
      <c r="HS2040" s="49"/>
      <c r="HT2040" s="49"/>
      <c r="HU2040" s="49"/>
      <c r="HV2040" s="49"/>
      <c r="HW2040" s="49"/>
      <c r="HX2040" s="49"/>
      <c r="HY2040" s="49"/>
      <c r="HZ2040" s="49"/>
      <c r="IA2040" s="62"/>
      <c r="IB2040" s="49"/>
      <c r="IC2040" s="49"/>
      <c r="ID2040" s="49"/>
      <c r="IE2040" s="49"/>
      <c r="IF2040" s="49"/>
      <c r="IG2040" s="49"/>
      <c r="IH2040" s="49"/>
      <c r="II2040" s="49"/>
      <c r="IJ2040" s="49"/>
      <c r="IK2040" s="49"/>
      <c r="IL2040" s="49"/>
      <c r="IM2040" s="49"/>
      <c r="IN2040" s="49"/>
      <c r="IO2040" s="49"/>
      <c r="IP2040" s="49"/>
      <c r="IQ2040" s="49"/>
      <c r="IR2040" s="49"/>
      <c r="IS2040" s="49"/>
      <c r="IT2040" s="49"/>
      <c r="IU2040" s="49"/>
      <c r="IV2040" s="49"/>
      <c r="IW2040" s="49"/>
    </row>
    <row r="2041" spans="1:257">
      <c r="A2041"/>
      <c r="FT2041"/>
      <c r="FU2041"/>
      <c r="HA2041" s="62"/>
      <c r="HB2041" s="62"/>
      <c r="HC2041" s="6"/>
      <c r="HD2041" s="257"/>
      <c r="HE2041" s="100"/>
      <c r="HF2041" s="98"/>
      <c r="HH2041" s="105"/>
      <c r="HI2041" s="78"/>
      <c r="HJ2041" s="73"/>
      <c r="HK2041" s="62"/>
      <c r="HL2041" s="62"/>
      <c r="HM2041" s="62"/>
      <c r="HN2041" s="62"/>
      <c r="HO2041" s="62"/>
      <c r="HP2041" s="62"/>
      <c r="HQ2041" s="62"/>
      <c r="HR2041" s="62"/>
      <c r="HS2041" s="62"/>
      <c r="HT2041" s="62"/>
      <c r="HU2041" s="62"/>
      <c r="HV2041" s="49"/>
      <c r="HW2041" s="49"/>
      <c r="HX2041" s="49"/>
      <c r="HY2041" s="49"/>
      <c r="HZ2041" s="49"/>
      <c r="IA2041" s="62"/>
      <c r="IB2041" s="49"/>
      <c r="IC2041" s="49"/>
      <c r="ID2041" s="49"/>
      <c r="IE2041" s="49"/>
      <c r="IF2041" s="49"/>
      <c r="IG2041" s="49"/>
      <c r="IH2041" s="49"/>
      <c r="II2041" s="62"/>
      <c r="IJ2041" s="49"/>
      <c r="IK2041" s="49"/>
      <c r="IL2041" s="49"/>
      <c r="IM2041" s="49"/>
      <c r="IN2041" s="49"/>
      <c r="IO2041" s="49"/>
      <c r="IP2041" s="49"/>
      <c r="IQ2041" s="49"/>
      <c r="IR2041" s="49"/>
      <c r="IS2041" s="49"/>
      <c r="IT2041" s="49"/>
      <c r="IU2041" s="49"/>
      <c r="IV2041" s="49"/>
      <c r="IW2041" s="49"/>
    </row>
    <row r="2042" spans="1:257">
      <c r="A2042"/>
      <c r="FT2042"/>
      <c r="FU2042"/>
      <c r="HA2042" s="49"/>
      <c r="HB2042" s="49"/>
      <c r="HC2042" s="6"/>
      <c r="HD2042" s="257"/>
      <c r="HE2042" s="100"/>
      <c r="HF2042" s="98"/>
      <c r="HH2042" s="105"/>
      <c r="HI2042" s="78"/>
      <c r="HJ2042" s="70"/>
      <c r="HK2042" s="49"/>
      <c r="HL2042" s="49"/>
      <c r="HM2042" s="49"/>
      <c r="HN2042" s="49"/>
      <c r="HO2042" s="49"/>
      <c r="HP2042" s="49"/>
      <c r="HQ2042" s="49"/>
      <c r="HR2042" s="49"/>
      <c r="HS2042" s="49"/>
      <c r="HT2042" s="49"/>
      <c r="HU2042" s="49"/>
      <c r="HV2042" s="49"/>
      <c r="HW2042" s="49"/>
      <c r="HX2042" s="49"/>
      <c r="HY2042" s="49"/>
      <c r="HZ2042" s="49"/>
      <c r="IA2042" s="49"/>
      <c r="IB2042" s="62"/>
      <c r="IC2042" s="62"/>
      <c r="ID2042" s="62"/>
      <c r="IE2042" s="62"/>
      <c r="IF2042" s="62"/>
      <c r="IG2042" s="49"/>
      <c r="IH2042" s="49"/>
      <c r="II2042" s="49"/>
      <c r="IJ2042" s="62"/>
      <c r="IK2042" s="62"/>
      <c r="IL2042" s="49"/>
      <c r="IM2042" s="49"/>
      <c r="IN2042" s="49"/>
      <c r="IO2042" s="49"/>
      <c r="IP2042" s="49"/>
      <c r="IQ2042" s="49"/>
      <c r="IR2042" s="49"/>
      <c r="IS2042" s="49"/>
      <c r="IT2042" s="49"/>
      <c r="IU2042" s="49"/>
      <c r="IV2042" s="49"/>
      <c r="IW2042" s="49"/>
    </row>
    <row r="2043" spans="1:257">
      <c r="A2043"/>
      <c r="FT2043"/>
      <c r="FU2043"/>
      <c r="HA2043" s="49"/>
      <c r="HB2043" s="49"/>
      <c r="HC2043" s="6"/>
      <c r="HD2043" s="257"/>
      <c r="HE2043" s="100"/>
      <c r="HF2043" s="98"/>
      <c r="HH2043" s="105"/>
      <c r="HI2043" s="78"/>
      <c r="HJ2043" s="70"/>
      <c r="HK2043" s="49"/>
      <c r="HL2043" s="49"/>
      <c r="HM2043" s="49"/>
      <c r="HN2043" s="49"/>
      <c r="HO2043" s="49"/>
      <c r="HP2043" s="49"/>
      <c r="HQ2043" s="49"/>
      <c r="HR2043" s="49"/>
      <c r="HS2043" s="49"/>
      <c r="HT2043" s="49"/>
      <c r="HU2043" s="49"/>
      <c r="HV2043" s="49"/>
      <c r="HW2043" s="49"/>
      <c r="HX2043" s="49"/>
      <c r="HY2043" s="49"/>
      <c r="HZ2043" s="49"/>
      <c r="IA2043" s="49"/>
      <c r="IB2043" s="62"/>
      <c r="IC2043" s="62"/>
      <c r="ID2043" s="62"/>
      <c r="IE2043" s="62"/>
      <c r="IF2043" s="62"/>
      <c r="IG2043" s="49"/>
      <c r="IH2043" s="49"/>
      <c r="II2043" s="49"/>
      <c r="IJ2043" s="49"/>
      <c r="IK2043" s="49"/>
      <c r="IL2043" s="49"/>
      <c r="IM2043" s="49"/>
      <c r="IN2043" s="49"/>
      <c r="IO2043" s="49"/>
      <c r="IP2043" s="49"/>
      <c r="IQ2043" s="49"/>
      <c r="IR2043" s="49"/>
      <c r="IS2043" s="49"/>
      <c r="IT2043" s="49"/>
      <c r="IU2043" s="49"/>
      <c r="IV2043" s="49"/>
      <c r="IW2043" s="49"/>
    </row>
    <row r="2044" spans="1:257">
      <c r="A2044"/>
      <c r="FT2044"/>
      <c r="FU2044"/>
      <c r="HA2044" s="49"/>
      <c r="HB2044" s="49"/>
      <c r="HC2044" s="6"/>
      <c r="HD2044" s="257"/>
      <c r="HE2044" s="100"/>
      <c r="HF2044" s="98"/>
      <c r="HH2044" s="105"/>
      <c r="HI2044" s="78"/>
      <c r="HJ2044" s="70"/>
      <c r="HK2044" s="49"/>
      <c r="HL2044" s="49"/>
      <c r="HM2044" s="49"/>
      <c r="HN2044" s="49"/>
      <c r="HO2044" s="49"/>
      <c r="HP2044" s="49"/>
      <c r="HQ2044" s="49"/>
      <c r="HR2044" s="49"/>
      <c r="HS2044" s="49"/>
      <c r="HT2044" s="49"/>
      <c r="HU2044" s="49"/>
      <c r="HV2044" s="49"/>
      <c r="HW2044" s="49"/>
      <c r="HX2044" s="49"/>
      <c r="HY2044" s="49"/>
      <c r="HZ2044" s="49"/>
      <c r="IA2044" s="49"/>
      <c r="IB2044" s="49"/>
      <c r="IC2044" s="49"/>
      <c r="ID2044" s="49"/>
      <c r="IE2044" s="49"/>
      <c r="IF2044" s="49"/>
      <c r="IG2044" s="62"/>
      <c r="IH2044" s="62"/>
      <c r="II2044" s="49"/>
      <c r="IJ2044" s="49"/>
      <c r="IK2044" s="49"/>
      <c r="IL2044" s="62"/>
      <c r="IM2044" s="62"/>
      <c r="IN2044" s="62"/>
      <c r="IO2044" s="62"/>
      <c r="IP2044" s="62"/>
      <c r="IQ2044" s="62"/>
      <c r="IR2044" s="62"/>
      <c r="IS2044" s="62"/>
      <c r="IT2044" s="62"/>
      <c r="IU2044" s="62"/>
      <c r="IV2044" s="62"/>
      <c r="IW2044" s="62"/>
    </row>
    <row r="2045" spans="1:257">
      <c r="A2045"/>
      <c r="FT2045"/>
      <c r="FU2045"/>
      <c r="HA2045" s="49"/>
      <c r="HB2045" s="49"/>
      <c r="HC2045" s="6"/>
      <c r="HD2045" s="257"/>
      <c r="HE2045" s="100"/>
      <c r="HF2045" s="98"/>
      <c r="HH2045" s="105"/>
      <c r="HI2045" s="78"/>
      <c r="HJ2045" s="70"/>
      <c r="HK2045" s="49"/>
      <c r="HL2045" s="49"/>
      <c r="HM2045" s="49"/>
      <c r="HN2045" s="49"/>
      <c r="HO2045" s="49"/>
      <c r="HP2045" s="49"/>
      <c r="HQ2045" s="49"/>
      <c r="HR2045" s="49"/>
      <c r="HS2045" s="49"/>
      <c r="HT2045" s="49"/>
      <c r="HU2045" s="49"/>
      <c r="HV2045" s="62"/>
      <c r="HW2045" s="62"/>
      <c r="HX2045" s="49"/>
      <c r="HY2045" s="49"/>
      <c r="HZ2045" s="49"/>
      <c r="IA2045" s="49"/>
      <c r="IB2045" s="49"/>
      <c r="IC2045" s="49"/>
      <c r="ID2045" s="49"/>
      <c r="IE2045" s="49"/>
      <c r="IF2045" s="49"/>
      <c r="IG2045" s="62"/>
      <c r="IH2045" s="62"/>
      <c r="II2045" s="62"/>
      <c r="IJ2045" s="49"/>
      <c r="IK2045" s="49"/>
      <c r="IL2045" s="49"/>
      <c r="IM2045" s="49"/>
      <c r="IN2045" s="49"/>
      <c r="IO2045" s="49"/>
      <c r="IP2045" s="49"/>
      <c r="IQ2045" s="49"/>
      <c r="IR2045" s="49"/>
      <c r="IS2045" s="49"/>
      <c r="IT2045" s="49"/>
      <c r="IU2045" s="49"/>
      <c r="IV2045" s="49"/>
      <c r="IW2045" s="49"/>
    </row>
    <row r="2046" spans="1:257">
      <c r="A2046"/>
      <c r="FT2046"/>
      <c r="FU2046"/>
      <c r="HA2046" s="62"/>
      <c r="HB2046" s="62"/>
      <c r="HC2046" s="6"/>
      <c r="HD2046" s="257"/>
      <c r="HE2046" s="100"/>
      <c r="HF2046" s="98"/>
      <c r="HH2046" s="105"/>
      <c r="HI2046" s="78"/>
      <c r="HJ2046" s="73"/>
      <c r="HK2046" s="62"/>
      <c r="HL2046" s="62"/>
      <c r="HM2046" s="62"/>
      <c r="HN2046" s="62"/>
      <c r="HO2046" s="62"/>
      <c r="HP2046" s="62"/>
      <c r="HQ2046" s="62"/>
      <c r="HR2046" s="62"/>
      <c r="HS2046" s="62"/>
      <c r="HT2046" s="62"/>
      <c r="HU2046" s="62"/>
      <c r="HV2046" s="49"/>
      <c r="HW2046" s="49"/>
      <c r="HX2046" s="62"/>
      <c r="HY2046" s="62"/>
      <c r="HZ2046" s="62"/>
      <c r="IA2046" s="49"/>
      <c r="IB2046" s="49"/>
      <c r="IC2046" s="49"/>
      <c r="ID2046" s="49"/>
      <c r="IE2046" s="49"/>
      <c r="IF2046" s="49"/>
      <c r="IG2046" s="49"/>
      <c r="IH2046" s="49"/>
      <c r="II2046" s="62"/>
      <c r="IJ2046" s="62"/>
      <c r="IK2046" s="62"/>
      <c r="IL2046" s="62"/>
      <c r="IM2046" s="62"/>
      <c r="IN2046" s="62"/>
      <c r="IO2046" s="62"/>
      <c r="IP2046" s="62"/>
      <c r="IQ2046" s="62"/>
      <c r="IR2046" s="62"/>
      <c r="IS2046" s="62"/>
      <c r="IT2046" s="62"/>
      <c r="IU2046" s="62"/>
      <c r="IV2046" s="62"/>
      <c r="IW2046" s="62"/>
    </row>
    <row r="2047" spans="1:257">
      <c r="A2047"/>
      <c r="FT2047"/>
      <c r="FU2047"/>
      <c r="HA2047" s="62"/>
      <c r="HB2047" s="62"/>
      <c r="HC2047" s="6"/>
      <c r="HD2047" s="255"/>
      <c r="HE2047" s="101"/>
      <c r="HF2047" s="99"/>
      <c r="HH2047" s="106"/>
      <c r="HI2047" s="78"/>
      <c r="HJ2047" s="73"/>
      <c r="HK2047" s="62"/>
      <c r="HL2047" s="62"/>
      <c r="HM2047" s="62"/>
      <c r="HN2047" s="62"/>
      <c r="HO2047" s="62"/>
      <c r="HP2047" s="62"/>
      <c r="HQ2047" s="62"/>
      <c r="HR2047" s="62"/>
      <c r="HS2047" s="62"/>
      <c r="HT2047" s="62"/>
      <c r="HU2047" s="62"/>
      <c r="HV2047" s="49"/>
      <c r="HW2047" s="49"/>
      <c r="HX2047" s="49"/>
      <c r="HY2047" s="49"/>
      <c r="HZ2047" s="49"/>
      <c r="IA2047" s="49"/>
      <c r="IB2047" s="49"/>
      <c r="IC2047" s="49"/>
      <c r="ID2047" s="49"/>
      <c r="IE2047" s="49"/>
      <c r="IF2047" s="49"/>
      <c r="IG2047" s="49"/>
      <c r="IH2047" s="49"/>
      <c r="II2047" s="49"/>
      <c r="IJ2047" s="62"/>
      <c r="IK2047" s="62"/>
      <c r="IL2047" s="62"/>
      <c r="IM2047" s="62"/>
      <c r="IN2047" s="62"/>
      <c r="IO2047" s="62"/>
      <c r="IP2047" s="62"/>
      <c r="IQ2047" s="62"/>
      <c r="IR2047" s="62"/>
      <c r="IS2047" s="62"/>
      <c r="IT2047" s="62"/>
      <c r="IU2047" s="62"/>
      <c r="IV2047" s="62"/>
      <c r="IW2047" s="62"/>
    </row>
    <row r="2048" spans="1:257">
      <c r="A2048"/>
      <c r="FT2048"/>
      <c r="FU2048"/>
      <c r="HA2048" s="49"/>
      <c r="HB2048" s="49"/>
      <c r="HC2048" s="6"/>
      <c r="HD2048" s="257"/>
      <c r="HE2048" s="100"/>
      <c r="HF2048" s="98"/>
      <c r="HH2048" s="105"/>
      <c r="HI2048" s="78"/>
      <c r="HJ2048" s="70"/>
      <c r="HK2048" s="49"/>
      <c r="HL2048" s="49"/>
      <c r="HM2048" s="49"/>
      <c r="HN2048" s="49"/>
      <c r="HO2048" s="49"/>
      <c r="HP2048" s="49"/>
      <c r="HQ2048" s="49"/>
      <c r="HR2048" s="49"/>
      <c r="HS2048" s="49"/>
      <c r="HT2048" s="49"/>
      <c r="HU2048" s="49"/>
      <c r="HV2048" s="49"/>
      <c r="HW2048" s="49"/>
      <c r="HX2048" s="49"/>
      <c r="HY2048" s="49"/>
      <c r="HZ2048" s="49"/>
      <c r="IA2048" s="49"/>
      <c r="IB2048" s="49"/>
      <c r="IC2048" s="49"/>
      <c r="ID2048" s="49"/>
      <c r="IE2048" s="49"/>
      <c r="IF2048" s="49"/>
      <c r="IG2048" s="49"/>
      <c r="IH2048" s="49"/>
      <c r="II2048" s="49"/>
      <c r="IJ2048" s="49"/>
      <c r="IK2048" s="49"/>
      <c r="IL2048" s="49"/>
      <c r="IM2048" s="49"/>
      <c r="IN2048" s="49"/>
      <c r="IO2048" s="49"/>
      <c r="IP2048" s="49"/>
      <c r="IQ2048" s="49"/>
      <c r="IR2048" s="49"/>
      <c r="IS2048" s="49"/>
      <c r="IT2048" s="49"/>
      <c r="IU2048" s="49"/>
      <c r="IV2048" s="49"/>
      <c r="IW2048" s="49"/>
    </row>
    <row r="2049" spans="1:257">
      <c r="A2049"/>
      <c r="FT2049"/>
      <c r="FU2049"/>
      <c r="HA2049" s="49"/>
      <c r="HB2049" s="49"/>
      <c r="HC2049" s="6"/>
      <c r="HD2049" s="257"/>
      <c r="HE2049" s="100"/>
      <c r="HF2049" s="98"/>
      <c r="HH2049" s="105"/>
      <c r="HI2049" s="78"/>
      <c r="HJ2049" s="70"/>
      <c r="HK2049" s="49"/>
      <c r="HL2049" s="49"/>
      <c r="HM2049" s="49"/>
      <c r="HN2049" s="49"/>
      <c r="HO2049" s="49"/>
      <c r="HP2049" s="49"/>
      <c r="HQ2049" s="49"/>
      <c r="HR2049" s="49"/>
      <c r="HS2049" s="49"/>
      <c r="HT2049" s="49"/>
      <c r="HU2049" s="49"/>
      <c r="HV2049" s="49"/>
      <c r="HW2049" s="49"/>
      <c r="HX2049" s="49"/>
      <c r="HY2049" s="49"/>
      <c r="HZ2049" s="49"/>
      <c r="IA2049" s="62"/>
      <c r="IB2049" s="49"/>
      <c r="IC2049" s="49"/>
      <c r="ID2049" s="49"/>
      <c r="IE2049" s="49"/>
      <c r="IF2049" s="49"/>
      <c r="IG2049" s="49"/>
      <c r="IH2049" s="49"/>
      <c r="II2049" s="49"/>
      <c r="IJ2049" s="49"/>
      <c r="IK2049" s="49"/>
      <c r="IL2049" s="49"/>
      <c r="IM2049" s="49"/>
      <c r="IN2049" s="49"/>
      <c r="IO2049" s="49"/>
      <c r="IP2049" s="49"/>
      <c r="IQ2049" s="49"/>
      <c r="IR2049" s="49"/>
      <c r="IS2049" s="49"/>
      <c r="IT2049" s="49"/>
      <c r="IU2049" s="49"/>
      <c r="IV2049" s="49"/>
      <c r="IW2049" s="49"/>
    </row>
    <row r="2050" spans="1:257">
      <c r="A2050"/>
      <c r="FT2050"/>
      <c r="FU2050"/>
      <c r="HA2050" s="49"/>
      <c r="HB2050" s="49"/>
      <c r="HC2050" s="6"/>
      <c r="HD2050" s="257"/>
      <c r="HE2050" s="100"/>
      <c r="HF2050" s="98"/>
      <c r="HH2050" s="105"/>
      <c r="HI2050" s="78"/>
      <c r="HJ2050" s="70"/>
      <c r="HK2050" s="49"/>
      <c r="HL2050" s="49"/>
      <c r="HM2050" s="49"/>
      <c r="HN2050" s="49"/>
      <c r="HO2050" s="49"/>
      <c r="HP2050" s="49"/>
      <c r="HQ2050" s="49"/>
      <c r="HR2050" s="49"/>
      <c r="HS2050" s="49"/>
      <c r="HT2050" s="49"/>
      <c r="HU2050" s="49"/>
      <c r="HV2050" s="62"/>
      <c r="HW2050" s="62"/>
      <c r="HX2050" s="49"/>
      <c r="HY2050" s="49"/>
      <c r="HZ2050" s="49"/>
      <c r="IA2050" s="49"/>
      <c r="IB2050" s="49"/>
      <c r="IC2050" s="49"/>
      <c r="ID2050" s="49"/>
      <c r="IE2050" s="49"/>
      <c r="IF2050" s="49"/>
      <c r="IG2050" s="49"/>
      <c r="IH2050" s="49"/>
      <c r="II2050" s="49"/>
      <c r="IJ2050" s="49"/>
      <c r="IK2050" s="49"/>
      <c r="IL2050" s="49"/>
      <c r="IM2050" s="49"/>
      <c r="IN2050" s="49"/>
      <c r="IO2050" s="49"/>
      <c r="IP2050" s="49"/>
      <c r="IQ2050" s="49"/>
      <c r="IR2050" s="49"/>
      <c r="IS2050" s="49"/>
      <c r="IT2050" s="49"/>
      <c r="IU2050" s="49"/>
      <c r="IV2050" s="49"/>
      <c r="IW2050" s="49"/>
    </row>
    <row r="2051" spans="1:257">
      <c r="A2051"/>
      <c r="FT2051"/>
      <c r="FU2051"/>
      <c r="HA2051" s="49"/>
      <c r="HB2051" s="49"/>
      <c r="HC2051" s="6"/>
      <c r="HD2051" s="257"/>
      <c r="HE2051" s="100"/>
      <c r="HF2051" s="98"/>
      <c r="HH2051" s="105"/>
      <c r="HI2051" s="78"/>
      <c r="HJ2051" s="70"/>
      <c r="HK2051" s="49"/>
      <c r="HL2051" s="49"/>
      <c r="HM2051" s="49"/>
      <c r="HN2051" s="49"/>
      <c r="HO2051" s="49"/>
      <c r="HP2051" s="49"/>
      <c r="HQ2051" s="49"/>
      <c r="HR2051" s="49"/>
      <c r="HS2051" s="49"/>
      <c r="HT2051" s="49"/>
      <c r="HU2051" s="49"/>
      <c r="HV2051" s="62"/>
      <c r="HW2051" s="62"/>
      <c r="HX2051" s="62"/>
      <c r="HY2051" s="62"/>
      <c r="HZ2051" s="62"/>
      <c r="IA2051" s="49"/>
      <c r="IB2051" s="62"/>
      <c r="IC2051" s="62"/>
      <c r="ID2051" s="62"/>
      <c r="IE2051" s="62"/>
      <c r="IF2051" s="62"/>
      <c r="IG2051" s="49"/>
      <c r="IH2051" s="49"/>
      <c r="II2051" s="49"/>
      <c r="IJ2051" s="49"/>
      <c r="IK2051" s="49"/>
      <c r="IL2051" s="49"/>
      <c r="IM2051" s="49"/>
      <c r="IN2051" s="49"/>
      <c r="IO2051" s="49"/>
      <c r="IP2051" s="49"/>
      <c r="IQ2051" s="49"/>
      <c r="IR2051" s="49"/>
      <c r="IS2051" s="49"/>
      <c r="IT2051" s="49"/>
      <c r="IU2051" s="49"/>
      <c r="IV2051" s="49"/>
      <c r="IW2051" s="49"/>
    </row>
    <row r="2052" spans="1:257">
      <c r="A2052"/>
      <c r="FT2052"/>
      <c r="FU2052"/>
      <c r="HA2052" s="49"/>
      <c r="HB2052" s="49"/>
      <c r="HC2052" s="6"/>
      <c r="HD2052" s="257"/>
      <c r="HE2052" s="100"/>
      <c r="HF2052" s="98"/>
      <c r="HH2052" s="105"/>
      <c r="HI2052" s="78"/>
      <c r="HJ2052" s="70"/>
      <c r="HK2052" s="49"/>
      <c r="HL2052" s="49"/>
      <c r="HM2052" s="49"/>
      <c r="HN2052" s="49"/>
      <c r="HO2052" s="49"/>
      <c r="HP2052" s="49"/>
      <c r="HQ2052" s="49"/>
      <c r="HR2052" s="49"/>
      <c r="HS2052" s="49"/>
      <c r="HT2052" s="49"/>
      <c r="HU2052" s="49"/>
      <c r="HV2052" s="49"/>
      <c r="HW2052" s="49"/>
      <c r="HX2052" s="62"/>
      <c r="HY2052" s="62"/>
      <c r="HZ2052" s="62"/>
      <c r="IA2052" s="49"/>
      <c r="IB2052" s="49"/>
      <c r="IC2052" s="49"/>
      <c r="ID2052" s="49"/>
      <c r="IE2052" s="49"/>
      <c r="IF2052" s="49"/>
      <c r="IG2052" s="49"/>
      <c r="IH2052" s="49"/>
      <c r="II2052" s="49"/>
      <c r="IJ2052" s="49"/>
      <c r="IK2052" s="49"/>
      <c r="IL2052" s="49"/>
      <c r="IM2052" s="49"/>
      <c r="IN2052" s="49"/>
      <c r="IO2052" s="49"/>
      <c r="IP2052" s="49"/>
      <c r="IQ2052" s="49"/>
      <c r="IR2052" s="49"/>
      <c r="IS2052" s="49"/>
      <c r="IT2052" s="49"/>
      <c r="IU2052" s="49"/>
      <c r="IV2052" s="49"/>
      <c r="IW2052" s="49"/>
    </row>
    <row r="2053" spans="1:257">
      <c r="A2053"/>
      <c r="FT2053"/>
      <c r="FU2053"/>
      <c r="HA2053" s="49"/>
      <c r="HB2053" s="49"/>
      <c r="HC2053" s="6"/>
      <c r="HD2053" s="257"/>
      <c r="HE2053" s="100"/>
      <c r="HF2053" s="98"/>
      <c r="HH2053" s="105"/>
      <c r="HI2053" s="78"/>
      <c r="HJ2053" s="70"/>
      <c r="HK2053" s="49"/>
      <c r="HL2053" s="49"/>
      <c r="HM2053" s="49"/>
      <c r="HN2053" s="49"/>
      <c r="HO2053" s="49"/>
      <c r="HP2053" s="49"/>
      <c r="HQ2053" s="49"/>
      <c r="HR2053" s="49"/>
      <c r="HS2053" s="49"/>
      <c r="HT2053" s="49"/>
      <c r="HU2053" s="49"/>
      <c r="HV2053" s="49"/>
      <c r="HW2053" s="49"/>
      <c r="HX2053" s="49"/>
      <c r="HY2053" s="49"/>
      <c r="HZ2053" s="49"/>
      <c r="IA2053" s="49"/>
      <c r="IB2053" s="49"/>
      <c r="IC2053" s="49"/>
      <c r="ID2053" s="49"/>
      <c r="IE2053" s="49"/>
      <c r="IF2053" s="49"/>
      <c r="IG2053" s="62"/>
      <c r="IH2053" s="62"/>
      <c r="II2053" s="49"/>
      <c r="IJ2053" s="49"/>
      <c r="IK2053" s="49"/>
      <c r="IL2053" s="49"/>
      <c r="IM2053" s="49"/>
      <c r="IN2053" s="49"/>
      <c r="IO2053" s="49"/>
      <c r="IP2053" s="49"/>
      <c r="IQ2053" s="49"/>
      <c r="IR2053" s="49"/>
      <c r="IS2053" s="49"/>
      <c r="IT2053" s="49"/>
      <c r="IU2053" s="49"/>
      <c r="IV2053" s="49"/>
      <c r="IW2053" s="49"/>
    </row>
    <row r="2054" spans="1:257">
      <c r="A2054"/>
      <c r="FT2054"/>
      <c r="FU2054"/>
      <c r="HA2054" s="49"/>
      <c r="HB2054" s="49"/>
      <c r="HC2054" s="6"/>
      <c r="HD2054" s="257"/>
      <c r="HE2054" s="100"/>
      <c r="HF2054" s="98"/>
      <c r="HH2054" s="105"/>
      <c r="HI2054" s="78"/>
      <c r="HJ2054" s="70"/>
      <c r="HK2054" s="49"/>
      <c r="HL2054" s="49"/>
      <c r="HM2054" s="49"/>
      <c r="HN2054" s="49"/>
      <c r="HO2054" s="49"/>
      <c r="HP2054" s="49"/>
      <c r="HQ2054" s="49"/>
      <c r="HR2054" s="49"/>
      <c r="HS2054" s="49"/>
      <c r="HT2054" s="49"/>
      <c r="HU2054" s="49"/>
      <c r="HV2054" s="49"/>
      <c r="HW2054" s="49"/>
      <c r="HX2054" s="49"/>
      <c r="HY2054" s="49"/>
      <c r="HZ2054" s="49"/>
      <c r="IA2054" s="62"/>
      <c r="IB2054" s="49"/>
      <c r="IC2054" s="49"/>
      <c r="ID2054" s="49"/>
      <c r="IE2054" s="49"/>
      <c r="IF2054" s="49"/>
      <c r="IG2054" s="49"/>
      <c r="IH2054" s="49"/>
      <c r="II2054" s="49"/>
      <c r="IJ2054" s="49"/>
      <c r="IK2054" s="49"/>
      <c r="IL2054" s="49"/>
      <c r="IM2054" s="49"/>
      <c r="IN2054" s="49"/>
      <c r="IO2054" s="49"/>
      <c r="IP2054" s="49"/>
      <c r="IQ2054" s="49"/>
      <c r="IR2054" s="49"/>
      <c r="IS2054" s="49"/>
      <c r="IT2054" s="49"/>
      <c r="IU2054" s="49"/>
      <c r="IV2054" s="49"/>
      <c r="IW2054" s="49"/>
    </row>
    <row r="2055" spans="1:257">
      <c r="A2055"/>
      <c r="FT2055"/>
      <c r="FU2055"/>
      <c r="HA2055" s="62"/>
      <c r="HB2055" s="62"/>
      <c r="HC2055" s="6"/>
      <c r="HD2055" s="257"/>
      <c r="HE2055" s="100"/>
      <c r="HF2055" s="98"/>
      <c r="HH2055" s="105"/>
      <c r="HI2055" s="78"/>
      <c r="HJ2055" s="73"/>
      <c r="HK2055" s="62"/>
      <c r="HL2055" s="62"/>
      <c r="HM2055" s="62"/>
      <c r="HN2055" s="62"/>
      <c r="HO2055" s="62"/>
      <c r="HP2055" s="62"/>
      <c r="HQ2055" s="62"/>
      <c r="HR2055" s="62"/>
      <c r="HS2055" s="62"/>
      <c r="HT2055" s="62"/>
      <c r="HU2055" s="62"/>
      <c r="HV2055" s="49"/>
      <c r="HW2055" s="49"/>
      <c r="HX2055" s="49"/>
      <c r="HY2055" s="49"/>
      <c r="HZ2055" s="49"/>
      <c r="IA2055" s="62"/>
      <c r="IB2055" s="49"/>
      <c r="IC2055" s="49"/>
      <c r="ID2055" s="49"/>
      <c r="IE2055" s="49"/>
      <c r="IF2055" s="49"/>
      <c r="IG2055" s="49"/>
      <c r="IH2055" s="49"/>
      <c r="II2055" s="62"/>
      <c r="IJ2055" s="49"/>
      <c r="IK2055" s="49"/>
      <c r="IL2055" s="49"/>
      <c r="IM2055" s="49"/>
      <c r="IN2055" s="49"/>
      <c r="IO2055" s="49"/>
      <c r="IP2055" s="49"/>
      <c r="IQ2055" s="49"/>
      <c r="IR2055" s="49"/>
      <c r="IS2055" s="49"/>
      <c r="IT2055" s="49"/>
      <c r="IU2055" s="49"/>
      <c r="IV2055" s="49"/>
      <c r="IW2055" s="49"/>
    </row>
    <row r="2056" spans="1:257">
      <c r="A2056"/>
      <c r="FT2056"/>
      <c r="FU2056"/>
      <c r="HA2056" s="49"/>
      <c r="HB2056" s="49"/>
      <c r="HC2056" s="6"/>
      <c r="HD2056" s="257"/>
      <c r="HE2056" s="100"/>
      <c r="HF2056" s="98"/>
      <c r="HH2056" s="105"/>
      <c r="HI2056" s="78"/>
      <c r="HJ2056" s="70"/>
      <c r="HK2056" s="49"/>
      <c r="HL2056" s="49"/>
      <c r="HM2056" s="49"/>
      <c r="HN2056" s="49"/>
      <c r="HO2056" s="49"/>
      <c r="HP2056" s="49"/>
      <c r="HQ2056" s="49"/>
      <c r="HR2056" s="49"/>
      <c r="HS2056" s="49"/>
      <c r="HT2056" s="49"/>
      <c r="HU2056" s="49"/>
      <c r="HV2056" s="49"/>
      <c r="HW2056" s="49"/>
      <c r="HX2056" s="49"/>
      <c r="HY2056" s="49"/>
      <c r="HZ2056" s="49"/>
      <c r="IA2056" s="49"/>
      <c r="IB2056" s="62"/>
      <c r="IC2056" s="62"/>
      <c r="ID2056" s="62"/>
      <c r="IE2056" s="62"/>
      <c r="IF2056" s="62"/>
      <c r="IG2056" s="49"/>
      <c r="IH2056" s="49"/>
      <c r="II2056" s="49"/>
      <c r="IJ2056" s="62"/>
      <c r="IK2056" s="62"/>
      <c r="IL2056" s="49"/>
      <c r="IM2056" s="49"/>
      <c r="IN2056" s="49"/>
      <c r="IO2056" s="49"/>
      <c r="IP2056" s="49"/>
      <c r="IQ2056" s="49"/>
      <c r="IR2056" s="49"/>
      <c r="IS2056" s="49"/>
      <c r="IT2056" s="49"/>
      <c r="IU2056" s="49"/>
      <c r="IV2056" s="49"/>
      <c r="IW2056" s="49"/>
    </row>
    <row r="2057" spans="1:257">
      <c r="A2057"/>
      <c r="FT2057"/>
      <c r="FU2057"/>
      <c r="HA2057" s="49"/>
      <c r="HB2057" s="49"/>
      <c r="HC2057" s="6"/>
      <c r="HD2057" s="257"/>
      <c r="HE2057" s="100"/>
      <c r="HF2057" s="98"/>
      <c r="HH2057" s="105"/>
      <c r="HI2057" s="78"/>
      <c r="HJ2057" s="70"/>
      <c r="HK2057" s="49"/>
      <c r="HL2057" s="49"/>
      <c r="HM2057" s="49"/>
      <c r="HN2057" s="49"/>
      <c r="HO2057" s="49"/>
      <c r="HP2057" s="49"/>
      <c r="HQ2057" s="49"/>
      <c r="HR2057" s="49"/>
      <c r="HS2057" s="49"/>
      <c r="HT2057" s="49"/>
      <c r="HU2057" s="49"/>
      <c r="HV2057" s="49"/>
      <c r="HW2057" s="49"/>
      <c r="HX2057" s="49"/>
      <c r="HY2057" s="49"/>
      <c r="HZ2057" s="49"/>
      <c r="IA2057" s="49"/>
      <c r="IB2057" s="62"/>
      <c r="IC2057" s="62"/>
      <c r="ID2057" s="62"/>
      <c r="IE2057" s="62"/>
      <c r="IF2057" s="62"/>
      <c r="IG2057" s="49"/>
      <c r="IH2057" s="49"/>
      <c r="II2057" s="49"/>
      <c r="IJ2057" s="49"/>
      <c r="IK2057" s="49"/>
      <c r="IL2057" s="49"/>
      <c r="IM2057" s="49"/>
      <c r="IN2057" s="49"/>
      <c r="IO2057" s="49"/>
      <c r="IP2057" s="49"/>
      <c r="IQ2057" s="49"/>
      <c r="IR2057" s="49"/>
      <c r="IS2057" s="49"/>
      <c r="IT2057" s="49"/>
      <c r="IU2057" s="49"/>
      <c r="IV2057" s="49"/>
      <c r="IW2057" s="49"/>
    </row>
    <row r="2058" spans="1:257">
      <c r="A2058"/>
      <c r="FT2058"/>
      <c r="FU2058"/>
      <c r="HA2058" s="49"/>
      <c r="HB2058" s="49"/>
      <c r="HC2058" s="6"/>
      <c r="HD2058" s="257"/>
      <c r="HE2058" s="100"/>
      <c r="HF2058" s="98"/>
      <c r="HH2058" s="105"/>
      <c r="HI2058" s="78"/>
      <c r="HJ2058" s="70"/>
      <c r="HK2058" s="49"/>
      <c r="HL2058" s="49"/>
      <c r="HM2058" s="49"/>
      <c r="HN2058" s="49"/>
      <c r="HO2058" s="49"/>
      <c r="HP2058" s="49"/>
      <c r="HQ2058" s="49"/>
      <c r="HR2058" s="49"/>
      <c r="HS2058" s="49"/>
      <c r="HT2058" s="49"/>
      <c r="HU2058" s="49"/>
      <c r="HV2058" s="49"/>
      <c r="HW2058" s="49"/>
      <c r="HX2058" s="49"/>
      <c r="HY2058" s="49"/>
      <c r="HZ2058" s="49"/>
      <c r="IA2058" s="49"/>
      <c r="IB2058" s="49"/>
      <c r="IC2058" s="49"/>
      <c r="ID2058" s="49"/>
      <c r="IE2058" s="49"/>
      <c r="IF2058" s="49"/>
      <c r="IG2058" s="62"/>
      <c r="IH2058" s="62"/>
      <c r="II2058" s="49"/>
      <c r="IJ2058" s="49"/>
      <c r="IK2058" s="49"/>
      <c r="IL2058" s="62"/>
      <c r="IM2058" s="62"/>
      <c r="IN2058" s="62"/>
      <c r="IO2058" s="62"/>
      <c r="IP2058" s="62"/>
      <c r="IQ2058" s="62"/>
      <c r="IR2058" s="62"/>
      <c r="IS2058" s="62"/>
      <c r="IT2058" s="62"/>
      <c r="IU2058" s="62"/>
      <c r="IV2058" s="62"/>
      <c r="IW2058" s="62"/>
    </row>
    <row r="2059" spans="1:257">
      <c r="A2059"/>
      <c r="FT2059"/>
      <c r="FU2059"/>
      <c r="HA2059" s="49"/>
      <c r="HB2059" s="49"/>
      <c r="HC2059" s="6"/>
      <c r="HD2059" s="257"/>
      <c r="HE2059" s="100"/>
      <c r="HF2059" s="98"/>
      <c r="HH2059" s="105"/>
      <c r="HI2059" s="78"/>
      <c r="HJ2059" s="70"/>
      <c r="HK2059" s="49"/>
      <c r="HL2059" s="49"/>
      <c r="HM2059" s="49"/>
      <c r="HN2059" s="49"/>
      <c r="HO2059" s="49"/>
      <c r="HP2059" s="49"/>
      <c r="HQ2059" s="49"/>
      <c r="HR2059" s="49"/>
      <c r="HS2059" s="49"/>
      <c r="HT2059" s="49"/>
      <c r="HU2059" s="49"/>
      <c r="HV2059" s="62"/>
      <c r="HW2059" s="62"/>
      <c r="HX2059" s="49"/>
      <c r="HY2059" s="49"/>
      <c r="HZ2059" s="49"/>
      <c r="IA2059" s="49"/>
      <c r="IB2059" s="49"/>
      <c r="IC2059" s="49"/>
      <c r="ID2059" s="49"/>
      <c r="IE2059" s="49"/>
      <c r="IF2059" s="49"/>
      <c r="IG2059" s="62"/>
      <c r="IH2059" s="62"/>
      <c r="II2059" s="62"/>
      <c r="IJ2059" s="49"/>
      <c r="IK2059" s="49"/>
      <c r="IL2059" s="49"/>
      <c r="IM2059" s="49"/>
      <c r="IN2059" s="49"/>
      <c r="IO2059" s="49"/>
      <c r="IP2059" s="49"/>
      <c r="IQ2059" s="49"/>
      <c r="IR2059" s="49"/>
      <c r="IS2059" s="49"/>
      <c r="IT2059" s="49"/>
      <c r="IU2059" s="49"/>
      <c r="IV2059" s="49"/>
      <c r="IW2059" s="49"/>
    </row>
    <row r="2060" spans="1:257">
      <c r="A2060"/>
      <c r="FT2060"/>
      <c r="FU2060"/>
      <c r="HA2060" s="62"/>
      <c r="HB2060" s="62"/>
      <c r="HC2060" s="6"/>
      <c r="HD2060" s="257"/>
      <c r="HE2060" s="100"/>
      <c r="HF2060" s="98"/>
      <c r="HH2060" s="105"/>
      <c r="HI2060" s="78"/>
      <c r="HJ2060" s="73"/>
      <c r="HK2060" s="62"/>
      <c r="HL2060" s="62"/>
      <c r="HM2060" s="62"/>
      <c r="HN2060" s="62"/>
      <c r="HO2060" s="62"/>
      <c r="HP2060" s="62"/>
      <c r="HQ2060" s="62"/>
      <c r="HR2060" s="62"/>
      <c r="HS2060" s="62"/>
      <c r="HT2060" s="62"/>
      <c r="HU2060" s="62"/>
      <c r="HV2060" s="49"/>
      <c r="HW2060" s="49"/>
      <c r="HX2060" s="62"/>
      <c r="HY2060" s="62"/>
      <c r="HZ2060" s="62"/>
      <c r="IA2060" s="49"/>
      <c r="IB2060" s="49"/>
      <c r="IC2060" s="49"/>
      <c r="ID2060" s="49"/>
      <c r="IE2060" s="49"/>
      <c r="IF2060" s="49"/>
      <c r="IG2060" s="49"/>
      <c r="IH2060" s="49"/>
      <c r="II2060" s="62"/>
      <c r="IJ2060" s="62"/>
      <c r="IK2060" s="62"/>
      <c r="IL2060" s="62"/>
      <c r="IM2060" s="62"/>
      <c r="IN2060" s="62"/>
      <c r="IO2060" s="62"/>
      <c r="IP2060" s="62"/>
      <c r="IQ2060" s="62"/>
      <c r="IR2060" s="62"/>
      <c r="IS2060" s="62"/>
      <c r="IT2060" s="62"/>
      <c r="IU2060" s="62"/>
      <c r="IV2060" s="62"/>
      <c r="IW2060" s="62"/>
    </row>
    <row r="2061" spans="1:257">
      <c r="A2061"/>
      <c r="FT2061"/>
      <c r="FU2061"/>
      <c r="HA2061" s="62"/>
      <c r="HB2061" s="62"/>
      <c r="HC2061" s="6"/>
      <c r="HD2061" s="255"/>
      <c r="HE2061" s="101"/>
      <c r="HF2061" s="99"/>
      <c r="HH2061" s="106"/>
      <c r="HI2061" s="78"/>
      <c r="HJ2061" s="73"/>
      <c r="HK2061" s="62"/>
      <c r="HL2061" s="62"/>
      <c r="HM2061" s="62"/>
      <c r="HN2061" s="62"/>
      <c r="HO2061" s="62"/>
      <c r="HP2061" s="62"/>
      <c r="HQ2061" s="62"/>
      <c r="HR2061" s="62"/>
      <c r="HS2061" s="62"/>
      <c r="HT2061" s="62"/>
      <c r="HU2061" s="62"/>
      <c r="HV2061" s="49"/>
      <c r="HW2061" s="49"/>
      <c r="HX2061" s="49"/>
      <c r="HY2061" s="49"/>
      <c r="HZ2061" s="49"/>
      <c r="IA2061" s="49"/>
      <c r="IB2061" s="49"/>
      <c r="IC2061" s="49"/>
      <c r="ID2061" s="49"/>
      <c r="IE2061" s="49"/>
      <c r="IF2061" s="49"/>
      <c r="IG2061" s="49"/>
      <c r="IH2061" s="49"/>
      <c r="II2061" s="49"/>
      <c r="IJ2061" s="62"/>
      <c r="IK2061" s="62"/>
      <c r="IL2061" s="62"/>
      <c r="IM2061" s="62"/>
      <c r="IN2061" s="62"/>
      <c r="IO2061" s="62"/>
      <c r="IP2061" s="62"/>
      <c r="IQ2061" s="62"/>
      <c r="IR2061" s="62"/>
      <c r="IS2061" s="62"/>
      <c r="IT2061" s="62"/>
      <c r="IU2061" s="62"/>
      <c r="IV2061" s="62"/>
      <c r="IW2061" s="62"/>
    </row>
    <row r="2062" spans="1:257">
      <c r="A2062"/>
      <c r="FT2062"/>
      <c r="FU2062"/>
      <c r="HA2062" s="49"/>
      <c r="HB2062" s="49"/>
      <c r="HC2062" s="6"/>
      <c r="HD2062" s="257"/>
      <c r="HE2062" s="100"/>
      <c r="HF2062" s="98"/>
      <c r="HH2062" s="105"/>
      <c r="HI2062" s="78"/>
      <c r="HJ2062" s="70"/>
      <c r="HK2062" s="49"/>
      <c r="HL2062" s="49"/>
      <c r="HM2062" s="49"/>
      <c r="HN2062" s="49"/>
      <c r="HO2062" s="49"/>
      <c r="HP2062" s="49"/>
      <c r="HQ2062" s="49"/>
      <c r="HR2062" s="49"/>
      <c r="HS2062" s="49"/>
      <c r="HT2062" s="49"/>
      <c r="HU2062" s="49"/>
      <c r="HV2062" s="49"/>
      <c r="HW2062" s="49"/>
      <c r="HX2062" s="49"/>
      <c r="HY2062" s="49"/>
      <c r="HZ2062" s="49"/>
      <c r="IA2062" s="49"/>
      <c r="IB2062" s="49"/>
      <c r="IC2062" s="49"/>
      <c r="ID2062" s="49"/>
      <c r="IE2062" s="49"/>
      <c r="IF2062" s="49"/>
      <c r="IG2062" s="49"/>
      <c r="IH2062" s="49"/>
      <c r="II2062" s="49"/>
      <c r="IJ2062" s="49"/>
      <c r="IK2062" s="49"/>
      <c r="IL2062" s="49"/>
      <c r="IM2062" s="49"/>
      <c r="IN2062" s="49"/>
      <c r="IO2062" s="49"/>
      <c r="IP2062" s="49"/>
      <c r="IQ2062" s="49"/>
      <c r="IR2062" s="49"/>
      <c r="IS2062" s="49"/>
      <c r="IT2062" s="49"/>
      <c r="IU2062" s="49"/>
      <c r="IV2062" s="49"/>
      <c r="IW2062" s="49"/>
    </row>
    <row r="2063" spans="1:257">
      <c r="A2063"/>
      <c r="FT2063"/>
      <c r="FU2063"/>
      <c r="HA2063" s="49"/>
      <c r="HB2063" s="49"/>
      <c r="HC2063" s="6"/>
      <c r="HD2063" s="257"/>
      <c r="HE2063" s="100"/>
      <c r="HF2063" s="98"/>
      <c r="HH2063" s="105"/>
      <c r="HI2063" s="78"/>
      <c r="HJ2063" s="70"/>
      <c r="HK2063" s="49"/>
      <c r="HL2063" s="49"/>
      <c r="HM2063" s="49"/>
      <c r="HN2063" s="49"/>
      <c r="HO2063" s="49"/>
      <c r="HP2063" s="49"/>
      <c r="HQ2063" s="49"/>
      <c r="HR2063" s="49"/>
      <c r="HS2063" s="49"/>
      <c r="HT2063" s="49"/>
      <c r="HU2063" s="49"/>
      <c r="HV2063" s="49"/>
      <c r="HW2063" s="49"/>
      <c r="HX2063" s="49"/>
      <c r="HY2063" s="49"/>
      <c r="HZ2063" s="49"/>
      <c r="IA2063" s="62"/>
      <c r="IB2063" s="49"/>
      <c r="IC2063" s="49"/>
      <c r="ID2063" s="49"/>
      <c r="IE2063" s="49"/>
      <c r="IF2063" s="49"/>
      <c r="IG2063" s="49"/>
      <c r="IH2063" s="49"/>
      <c r="II2063" s="49"/>
      <c r="IJ2063" s="49"/>
      <c r="IK2063" s="49"/>
      <c r="IL2063" s="49"/>
      <c r="IM2063" s="49"/>
      <c r="IN2063" s="49"/>
      <c r="IO2063" s="49"/>
      <c r="IP2063" s="49"/>
      <c r="IQ2063" s="49"/>
      <c r="IR2063" s="49"/>
      <c r="IS2063" s="49"/>
      <c r="IT2063" s="49"/>
      <c r="IU2063" s="49"/>
      <c r="IV2063" s="49"/>
      <c r="IW2063" s="49"/>
    </row>
    <row r="2064" spans="1:257">
      <c r="A2064"/>
      <c r="FT2064"/>
      <c r="FU2064"/>
      <c r="HA2064" s="49"/>
      <c r="HB2064" s="49"/>
      <c r="HC2064" s="6"/>
      <c r="HD2064" s="257"/>
      <c r="HE2064" s="100"/>
      <c r="HF2064" s="98"/>
      <c r="HH2064" s="105"/>
      <c r="HI2064" s="78"/>
      <c r="HJ2064" s="70"/>
      <c r="HK2064" s="49"/>
      <c r="HL2064" s="49"/>
      <c r="HM2064" s="49"/>
      <c r="HN2064" s="49"/>
      <c r="HO2064" s="49"/>
      <c r="HP2064" s="49"/>
      <c r="HQ2064" s="49"/>
      <c r="HR2064" s="49"/>
      <c r="HS2064" s="49"/>
      <c r="HT2064" s="49"/>
      <c r="HU2064" s="49"/>
      <c r="HV2064" s="62"/>
      <c r="HW2064" s="62"/>
      <c r="HX2064" s="49"/>
      <c r="HY2064" s="49"/>
      <c r="HZ2064" s="49"/>
      <c r="IA2064" s="49"/>
      <c r="IB2064" s="49"/>
      <c r="IC2064" s="49"/>
      <c r="ID2064" s="49"/>
      <c r="IE2064" s="49"/>
      <c r="IF2064" s="49"/>
      <c r="IG2064" s="49"/>
      <c r="IH2064" s="49"/>
      <c r="II2064" s="49"/>
      <c r="IJ2064" s="49"/>
      <c r="IK2064" s="49"/>
      <c r="IL2064" s="49"/>
      <c r="IM2064" s="49"/>
      <c r="IN2064" s="49"/>
      <c r="IO2064" s="49"/>
      <c r="IP2064" s="49"/>
      <c r="IQ2064" s="49"/>
      <c r="IR2064" s="49"/>
      <c r="IS2064" s="49"/>
      <c r="IT2064" s="49"/>
      <c r="IU2064" s="49"/>
      <c r="IV2064" s="49"/>
      <c r="IW2064" s="49"/>
    </row>
    <row r="2065" spans="1:257">
      <c r="A2065"/>
      <c r="FT2065"/>
      <c r="FU2065"/>
      <c r="HA2065" s="49"/>
      <c r="HB2065" s="49"/>
      <c r="HC2065" s="6"/>
      <c r="HD2065" s="257"/>
      <c r="HE2065" s="100"/>
      <c r="HF2065" s="98"/>
      <c r="HH2065" s="105"/>
      <c r="HI2065" s="78"/>
      <c r="HJ2065" s="70"/>
      <c r="HK2065" s="49"/>
      <c r="HL2065" s="49"/>
      <c r="HM2065" s="49"/>
      <c r="HN2065" s="49"/>
      <c r="HO2065" s="49"/>
      <c r="HP2065" s="49"/>
      <c r="HQ2065" s="49"/>
      <c r="HR2065" s="49"/>
      <c r="HS2065" s="49"/>
      <c r="HT2065" s="49"/>
      <c r="HU2065" s="49"/>
      <c r="HV2065" s="62"/>
      <c r="HW2065" s="62"/>
      <c r="HX2065" s="62"/>
      <c r="HY2065" s="62"/>
      <c r="HZ2065" s="62"/>
      <c r="IA2065" s="49"/>
      <c r="IB2065" s="62"/>
      <c r="IC2065" s="62"/>
      <c r="ID2065" s="62"/>
      <c r="IE2065" s="62"/>
      <c r="IF2065" s="62"/>
      <c r="IG2065" s="49"/>
      <c r="IH2065" s="49"/>
      <c r="II2065" s="49"/>
      <c r="IJ2065" s="49"/>
      <c r="IK2065" s="49"/>
      <c r="IL2065" s="49"/>
      <c r="IM2065" s="49"/>
      <c r="IN2065" s="49"/>
      <c r="IO2065" s="49"/>
      <c r="IP2065" s="49"/>
      <c r="IQ2065" s="49"/>
      <c r="IR2065" s="49"/>
      <c r="IS2065" s="49"/>
      <c r="IT2065" s="49"/>
      <c r="IU2065" s="49"/>
      <c r="IV2065" s="49"/>
      <c r="IW2065" s="49"/>
    </row>
    <row r="2066" spans="1:257">
      <c r="A2066"/>
      <c r="FT2066"/>
      <c r="FU2066"/>
      <c r="HA2066" s="49"/>
      <c r="HB2066" s="49"/>
      <c r="HC2066" s="6"/>
      <c r="HD2066" s="257"/>
      <c r="HE2066" s="100"/>
      <c r="HF2066" s="98"/>
      <c r="HH2066" s="105"/>
      <c r="HI2066" s="78"/>
      <c r="HJ2066" s="70"/>
      <c r="HK2066" s="49"/>
      <c r="HL2066" s="49"/>
      <c r="HM2066" s="49"/>
      <c r="HN2066" s="49"/>
      <c r="HO2066" s="49"/>
      <c r="HP2066" s="49"/>
      <c r="HQ2066" s="49"/>
      <c r="HR2066" s="49"/>
      <c r="HS2066" s="49"/>
      <c r="HT2066" s="49"/>
      <c r="HU2066" s="49"/>
      <c r="HV2066" s="49"/>
      <c r="HW2066" s="49"/>
      <c r="HX2066" s="62"/>
      <c r="HY2066" s="62"/>
      <c r="HZ2066" s="62"/>
      <c r="IA2066" s="49"/>
      <c r="IB2066" s="49"/>
      <c r="IC2066" s="49"/>
      <c r="ID2066" s="49"/>
      <c r="IE2066" s="49"/>
      <c r="IF2066" s="49"/>
      <c r="IG2066" s="49"/>
      <c r="IH2066" s="49"/>
      <c r="II2066" s="49"/>
      <c r="IJ2066" s="49"/>
      <c r="IK2066" s="49"/>
      <c r="IL2066" s="49"/>
      <c r="IM2066" s="49"/>
      <c r="IN2066" s="49"/>
      <c r="IO2066" s="49"/>
      <c r="IP2066" s="49"/>
      <c r="IQ2066" s="49"/>
      <c r="IR2066" s="49"/>
      <c r="IS2066" s="49"/>
      <c r="IT2066" s="49"/>
      <c r="IU2066" s="49"/>
      <c r="IV2066" s="49"/>
      <c r="IW2066" s="49"/>
    </row>
    <row r="2067" spans="1:257">
      <c r="A2067"/>
      <c r="FT2067"/>
      <c r="FU2067"/>
      <c r="HA2067" s="49"/>
      <c r="HB2067" s="49"/>
      <c r="HC2067" s="6"/>
      <c r="HD2067" s="257"/>
      <c r="HE2067" s="100"/>
      <c r="HF2067" s="98"/>
      <c r="HH2067" s="105"/>
      <c r="HI2067" s="78"/>
      <c r="HJ2067" s="70"/>
      <c r="HK2067" s="49"/>
      <c r="HL2067" s="49"/>
      <c r="HM2067" s="49"/>
      <c r="HN2067" s="49"/>
      <c r="HO2067" s="49"/>
      <c r="HP2067" s="49"/>
      <c r="HQ2067" s="49"/>
      <c r="HR2067" s="49"/>
      <c r="HS2067" s="49"/>
      <c r="HT2067" s="49"/>
      <c r="HU2067" s="49"/>
      <c r="HV2067" s="49"/>
      <c r="HW2067" s="49"/>
      <c r="HX2067" s="49"/>
      <c r="HY2067" s="49"/>
      <c r="HZ2067" s="49"/>
      <c r="IA2067" s="49"/>
      <c r="IB2067" s="49"/>
      <c r="IC2067" s="49"/>
      <c r="ID2067" s="49"/>
      <c r="IE2067" s="49"/>
      <c r="IF2067" s="49"/>
      <c r="IG2067" s="62"/>
      <c r="IH2067" s="62"/>
      <c r="II2067" s="49"/>
      <c r="IJ2067" s="49"/>
      <c r="IK2067" s="49"/>
      <c r="IL2067" s="49"/>
      <c r="IM2067" s="49"/>
      <c r="IN2067" s="49"/>
      <c r="IO2067" s="49"/>
      <c r="IP2067" s="49"/>
      <c r="IQ2067" s="49"/>
      <c r="IR2067" s="49"/>
      <c r="IS2067" s="49"/>
      <c r="IT2067" s="49"/>
      <c r="IU2067" s="49"/>
      <c r="IV2067" s="49"/>
      <c r="IW2067" s="49"/>
    </row>
    <row r="2068" spans="1:257">
      <c r="A2068"/>
      <c r="FT2068"/>
      <c r="FU2068"/>
      <c r="HA2068" s="49"/>
      <c r="HB2068" s="49"/>
      <c r="HC2068" s="6"/>
      <c r="HD2068" s="257"/>
      <c r="HE2068" s="100"/>
      <c r="HF2068" s="98"/>
      <c r="HH2068" s="105"/>
      <c r="HI2068" s="78"/>
      <c r="HJ2068" s="70"/>
      <c r="HK2068" s="49"/>
      <c r="HL2068" s="49"/>
      <c r="HM2068" s="49"/>
      <c r="HN2068" s="49"/>
      <c r="HO2068" s="49"/>
      <c r="HP2068" s="49"/>
      <c r="HQ2068" s="49"/>
      <c r="HR2068" s="49"/>
      <c r="HS2068" s="49"/>
      <c r="HT2068" s="49"/>
      <c r="HU2068" s="49"/>
      <c r="HV2068" s="49"/>
      <c r="HW2068" s="49"/>
      <c r="HX2068" s="49"/>
      <c r="HY2068" s="49"/>
      <c r="HZ2068" s="49"/>
      <c r="IA2068" s="62"/>
      <c r="IB2068" s="49"/>
      <c r="IC2068" s="49"/>
      <c r="ID2068" s="49"/>
      <c r="IE2068" s="49"/>
      <c r="IF2068" s="49"/>
      <c r="IG2068" s="49"/>
      <c r="IH2068" s="49"/>
      <c r="II2068" s="49"/>
      <c r="IJ2068" s="49"/>
      <c r="IK2068" s="49"/>
      <c r="IL2068" s="49"/>
      <c r="IM2068" s="49"/>
      <c r="IN2068" s="49"/>
      <c r="IO2068" s="49"/>
      <c r="IP2068" s="49"/>
      <c r="IQ2068" s="49"/>
      <c r="IR2068" s="49"/>
      <c r="IS2068" s="49"/>
      <c r="IT2068" s="49"/>
      <c r="IU2068" s="49"/>
      <c r="IV2068" s="49"/>
      <c r="IW2068" s="49"/>
    </row>
    <row r="2069" spans="1:257">
      <c r="A2069"/>
      <c r="FT2069"/>
      <c r="FU2069"/>
      <c r="HA2069" s="62"/>
      <c r="HB2069" s="62"/>
      <c r="HC2069" s="6"/>
      <c r="HD2069" s="257"/>
      <c r="HE2069" s="100"/>
      <c r="HF2069" s="98"/>
      <c r="HH2069" s="105"/>
      <c r="HI2069" s="78"/>
      <c r="HJ2069" s="73"/>
      <c r="HK2069" s="62"/>
      <c r="HL2069" s="62"/>
      <c r="HM2069" s="62"/>
      <c r="HN2069" s="62"/>
      <c r="HO2069" s="62"/>
      <c r="HP2069" s="62"/>
      <c r="HQ2069" s="62"/>
      <c r="HR2069" s="62"/>
      <c r="HS2069" s="62"/>
      <c r="HT2069" s="62"/>
      <c r="HU2069" s="62"/>
      <c r="HV2069" s="49"/>
      <c r="HW2069" s="49"/>
      <c r="HX2069" s="49"/>
      <c r="HY2069" s="49"/>
      <c r="HZ2069" s="49"/>
      <c r="IA2069" s="62"/>
      <c r="IB2069" s="49"/>
      <c r="IC2069" s="49"/>
      <c r="ID2069" s="49"/>
      <c r="IE2069" s="49"/>
      <c r="IF2069" s="49"/>
      <c r="IG2069" s="49"/>
      <c r="IH2069" s="49"/>
      <c r="II2069" s="62"/>
      <c r="IJ2069" s="49"/>
      <c r="IK2069" s="49"/>
      <c r="IL2069" s="49"/>
      <c r="IM2069" s="49"/>
      <c r="IN2069" s="49"/>
      <c r="IO2069" s="49"/>
      <c r="IP2069" s="49"/>
      <c r="IQ2069" s="49"/>
      <c r="IR2069" s="49"/>
      <c r="IS2069" s="49"/>
      <c r="IT2069" s="49"/>
      <c r="IU2069" s="49"/>
      <c r="IV2069" s="49"/>
      <c r="IW2069" s="49"/>
    </row>
    <row r="2070" spans="1:257">
      <c r="A2070"/>
      <c r="FT2070"/>
      <c r="FU2070"/>
      <c r="HA2070" s="49"/>
      <c r="HB2070" s="49"/>
      <c r="HC2070" s="6"/>
      <c r="HD2070" s="257"/>
      <c r="HE2070" s="100"/>
      <c r="HF2070" s="98"/>
      <c r="HH2070" s="105"/>
      <c r="HI2070" s="78"/>
      <c r="HJ2070" s="70"/>
      <c r="HK2070" s="49"/>
      <c r="HL2070" s="49"/>
      <c r="HM2070" s="49"/>
      <c r="HN2070" s="49"/>
      <c r="HO2070" s="49"/>
      <c r="HP2070" s="49"/>
      <c r="HQ2070" s="49"/>
      <c r="HR2070" s="49"/>
      <c r="HS2070" s="49"/>
      <c r="HT2070" s="49"/>
      <c r="HU2070" s="49"/>
      <c r="HV2070" s="49"/>
      <c r="HW2070" s="49"/>
      <c r="HX2070" s="49"/>
      <c r="HY2070" s="49"/>
      <c r="HZ2070" s="49"/>
      <c r="IA2070" s="49"/>
      <c r="IB2070" s="62"/>
      <c r="IC2070" s="62"/>
      <c r="ID2070" s="62"/>
      <c r="IE2070" s="62"/>
      <c r="IF2070" s="62"/>
      <c r="IG2070" s="49"/>
      <c r="IH2070" s="49"/>
      <c r="II2070" s="49"/>
      <c r="IJ2070" s="62"/>
      <c r="IK2070" s="62"/>
      <c r="IL2070" s="49"/>
      <c r="IM2070" s="49"/>
      <c r="IN2070" s="49"/>
      <c r="IO2070" s="49"/>
      <c r="IP2070" s="49"/>
      <c r="IQ2070" s="49"/>
      <c r="IR2070" s="49"/>
      <c r="IS2070" s="49"/>
      <c r="IT2070" s="49"/>
      <c r="IU2070" s="49"/>
      <c r="IV2070" s="49"/>
      <c r="IW2070" s="49"/>
    </row>
    <row r="2071" spans="1:257">
      <c r="A2071"/>
      <c r="FT2071"/>
      <c r="FU2071"/>
      <c r="HA2071" s="49"/>
      <c r="HB2071" s="49"/>
      <c r="HC2071" s="6"/>
      <c r="HD2071" s="257"/>
      <c r="HE2071" s="100"/>
      <c r="HF2071" s="98"/>
      <c r="HH2071" s="105"/>
      <c r="HI2071" s="78"/>
      <c r="HJ2071" s="70"/>
      <c r="HK2071" s="49"/>
      <c r="HL2071" s="49"/>
      <c r="HM2071" s="49"/>
      <c r="HN2071" s="49"/>
      <c r="HO2071" s="49"/>
      <c r="HP2071" s="49"/>
      <c r="HQ2071" s="49"/>
      <c r="HR2071" s="49"/>
      <c r="HS2071" s="49"/>
      <c r="HT2071" s="49"/>
      <c r="HU2071" s="49"/>
      <c r="HV2071" s="49"/>
      <c r="HW2071" s="49"/>
      <c r="HX2071" s="49"/>
      <c r="HY2071" s="49"/>
      <c r="HZ2071" s="49"/>
      <c r="IA2071" s="49"/>
      <c r="IB2071" s="62"/>
      <c r="IC2071" s="62"/>
      <c r="ID2071" s="62"/>
      <c r="IE2071" s="62"/>
      <c r="IF2071" s="62"/>
      <c r="IG2071" s="49"/>
      <c r="IH2071" s="49"/>
      <c r="II2071" s="49"/>
      <c r="IJ2071" s="49"/>
      <c r="IK2071" s="49"/>
      <c r="IL2071" s="49"/>
      <c r="IM2071" s="49"/>
      <c r="IN2071" s="49"/>
      <c r="IO2071" s="49"/>
      <c r="IP2071" s="49"/>
      <c r="IQ2071" s="49"/>
      <c r="IR2071" s="49"/>
      <c r="IS2071" s="49"/>
      <c r="IT2071" s="49"/>
      <c r="IU2071" s="49"/>
      <c r="IV2071" s="49"/>
      <c r="IW2071" s="49"/>
    </row>
    <row r="2072" spans="1:257">
      <c r="A2072"/>
      <c r="FT2072"/>
      <c r="FU2072"/>
      <c r="HA2072" s="49"/>
      <c r="HB2072" s="49"/>
      <c r="HC2072" s="6"/>
      <c r="HD2072" s="257"/>
      <c r="HE2072" s="100"/>
      <c r="HF2072" s="98"/>
      <c r="HH2072" s="105"/>
      <c r="HI2072" s="78"/>
      <c r="HJ2072" s="70"/>
      <c r="HK2072" s="49"/>
      <c r="HL2072" s="49"/>
      <c r="HM2072" s="49"/>
      <c r="HN2072" s="49"/>
      <c r="HO2072" s="49"/>
      <c r="HP2072" s="49"/>
      <c r="HQ2072" s="49"/>
      <c r="HR2072" s="49"/>
      <c r="HS2072" s="49"/>
      <c r="HT2072" s="49"/>
      <c r="HU2072" s="49"/>
      <c r="HV2072" s="49"/>
      <c r="HW2072" s="49"/>
      <c r="HX2072" s="49"/>
      <c r="HY2072" s="49"/>
      <c r="HZ2072" s="49"/>
      <c r="IA2072" s="49"/>
      <c r="IB2072" s="49"/>
      <c r="IC2072" s="49"/>
      <c r="ID2072" s="49"/>
      <c r="IE2072" s="49"/>
      <c r="IF2072" s="49"/>
      <c r="IG2072" s="62"/>
      <c r="IH2072" s="62"/>
      <c r="II2072" s="49"/>
      <c r="IJ2072" s="49"/>
      <c r="IK2072" s="49"/>
      <c r="IL2072" s="62"/>
      <c r="IM2072" s="62"/>
      <c r="IN2072" s="62"/>
      <c r="IO2072" s="62"/>
      <c r="IP2072" s="62"/>
      <c r="IQ2072" s="62"/>
      <c r="IR2072" s="62"/>
      <c r="IS2072" s="62"/>
      <c r="IT2072" s="62"/>
      <c r="IU2072" s="62"/>
      <c r="IV2072" s="62"/>
      <c r="IW2072" s="62"/>
    </row>
    <row r="2073" spans="1:257">
      <c r="A2073"/>
      <c r="FT2073"/>
      <c r="FU2073"/>
      <c r="HA2073" s="49"/>
      <c r="HB2073" s="49"/>
      <c r="HC2073" s="6"/>
      <c r="HD2073" s="257"/>
      <c r="HE2073" s="100"/>
      <c r="HF2073" s="98"/>
      <c r="HH2073" s="105"/>
      <c r="HI2073" s="78"/>
      <c r="HJ2073" s="70"/>
      <c r="HK2073" s="49"/>
      <c r="HL2073" s="49"/>
      <c r="HM2073" s="49"/>
      <c r="HN2073" s="49"/>
      <c r="HO2073" s="49"/>
      <c r="HP2073" s="49"/>
      <c r="HQ2073" s="49"/>
      <c r="HR2073" s="49"/>
      <c r="HS2073" s="49"/>
      <c r="HT2073" s="49"/>
      <c r="HU2073" s="49"/>
      <c r="HV2073" s="62"/>
      <c r="HW2073" s="62"/>
      <c r="HX2073" s="49"/>
      <c r="HY2073" s="49"/>
      <c r="HZ2073" s="49"/>
      <c r="IA2073" s="49"/>
      <c r="IB2073" s="49"/>
      <c r="IC2073" s="49"/>
      <c r="ID2073" s="49"/>
      <c r="IE2073" s="49"/>
      <c r="IF2073" s="49"/>
      <c r="IG2073" s="62"/>
      <c r="IH2073" s="62"/>
      <c r="II2073" s="62"/>
      <c r="IJ2073" s="49"/>
      <c r="IK2073" s="49"/>
      <c r="IL2073" s="49"/>
      <c r="IM2073" s="49"/>
      <c r="IN2073" s="49"/>
      <c r="IO2073" s="49"/>
      <c r="IP2073" s="49"/>
      <c r="IQ2073" s="49"/>
      <c r="IR2073" s="49"/>
      <c r="IS2073" s="49"/>
      <c r="IT2073" s="49"/>
      <c r="IU2073" s="49"/>
      <c r="IV2073" s="49"/>
      <c r="IW2073" s="49"/>
    </row>
    <row r="2074" spans="1:257">
      <c r="A2074"/>
      <c r="FT2074"/>
      <c r="FU2074"/>
      <c r="HA2074" s="62"/>
      <c r="HB2074" s="62"/>
      <c r="HC2074" s="6"/>
      <c r="HD2074" s="257"/>
      <c r="HE2074" s="100"/>
      <c r="HF2074" s="98"/>
      <c r="HH2074" s="105"/>
      <c r="HI2074" s="78"/>
      <c r="HJ2074" s="73"/>
      <c r="HK2074" s="62"/>
      <c r="HL2074" s="62"/>
      <c r="HM2074" s="62"/>
      <c r="HN2074" s="62"/>
      <c r="HO2074" s="62"/>
      <c r="HP2074" s="62"/>
      <c r="HQ2074" s="62"/>
      <c r="HR2074" s="62"/>
      <c r="HS2074" s="62"/>
      <c r="HT2074" s="62"/>
      <c r="HU2074" s="62"/>
      <c r="HV2074" s="49"/>
      <c r="HW2074" s="49"/>
      <c r="HX2074" s="62"/>
      <c r="HY2074" s="62"/>
      <c r="HZ2074" s="62"/>
      <c r="IA2074" s="49"/>
      <c r="IB2074" s="49"/>
      <c r="IC2074" s="49"/>
      <c r="ID2074" s="49"/>
      <c r="IE2074" s="49"/>
      <c r="IF2074" s="49"/>
      <c r="IG2074" s="49"/>
      <c r="IH2074" s="49"/>
      <c r="II2074" s="62"/>
      <c r="IJ2074" s="62"/>
      <c r="IK2074" s="62"/>
      <c r="IL2074" s="62"/>
      <c r="IM2074" s="62"/>
      <c r="IN2074" s="62"/>
      <c r="IO2074" s="62"/>
      <c r="IP2074" s="62"/>
      <c r="IQ2074" s="62"/>
      <c r="IR2074" s="62"/>
      <c r="IS2074" s="62"/>
      <c r="IT2074" s="62"/>
      <c r="IU2074" s="62"/>
      <c r="IV2074" s="62"/>
      <c r="IW2074" s="62"/>
    </row>
    <row r="2075" spans="1:257">
      <c r="A2075"/>
      <c r="FT2075"/>
      <c r="FU2075"/>
      <c r="HA2075" s="62"/>
      <c r="HB2075" s="62"/>
      <c r="HC2075" s="6"/>
      <c r="HD2075" s="255"/>
      <c r="HE2075" s="101"/>
      <c r="HF2075" s="99"/>
      <c r="HH2075" s="106"/>
      <c r="HI2075" s="78"/>
      <c r="HJ2075" s="73"/>
      <c r="HK2075" s="62"/>
      <c r="HL2075" s="62"/>
      <c r="HM2075" s="62"/>
      <c r="HN2075" s="62"/>
      <c r="HO2075" s="62"/>
      <c r="HP2075" s="62"/>
      <c r="HQ2075" s="62"/>
      <c r="HR2075" s="62"/>
      <c r="HS2075" s="62"/>
      <c r="HT2075" s="62"/>
      <c r="HU2075" s="62"/>
      <c r="HV2075" s="49"/>
      <c r="HW2075" s="49"/>
      <c r="HX2075" s="49"/>
      <c r="HY2075" s="49"/>
      <c r="HZ2075" s="49"/>
      <c r="IA2075" s="49"/>
      <c r="IB2075" s="49"/>
      <c r="IC2075" s="49"/>
      <c r="ID2075" s="49"/>
      <c r="IE2075" s="49"/>
      <c r="IF2075" s="49"/>
      <c r="IG2075" s="49"/>
      <c r="IH2075" s="49"/>
      <c r="II2075" s="49"/>
      <c r="IJ2075" s="62"/>
      <c r="IK2075" s="62"/>
      <c r="IL2075" s="62"/>
      <c r="IM2075" s="62"/>
      <c r="IN2075" s="62"/>
      <c r="IO2075" s="62"/>
      <c r="IP2075" s="62"/>
      <c r="IQ2075" s="62"/>
      <c r="IR2075" s="62"/>
      <c r="IS2075" s="62"/>
      <c r="IT2075" s="62"/>
      <c r="IU2075" s="62"/>
      <c r="IV2075" s="62"/>
      <c r="IW2075" s="62"/>
    </row>
    <row r="2076" spans="1:257">
      <c r="A2076"/>
      <c r="FT2076"/>
      <c r="FU2076"/>
      <c r="HA2076" s="49"/>
      <c r="HB2076" s="49"/>
      <c r="HC2076" s="6"/>
      <c r="HD2076" s="257"/>
      <c r="HE2076" s="100"/>
      <c r="HF2076" s="98"/>
      <c r="HH2076" s="105"/>
      <c r="HI2076" s="78"/>
      <c r="HJ2076" s="70"/>
      <c r="HK2076" s="49"/>
      <c r="HL2076" s="49"/>
      <c r="HM2076" s="49"/>
      <c r="HN2076" s="49"/>
      <c r="HO2076" s="49"/>
      <c r="HP2076" s="49"/>
      <c r="HQ2076" s="49"/>
      <c r="HR2076" s="49"/>
      <c r="HS2076" s="49"/>
      <c r="HT2076" s="49"/>
      <c r="HU2076" s="49"/>
      <c r="HV2076" s="49"/>
      <c r="HW2076" s="49"/>
      <c r="HX2076" s="49"/>
      <c r="HY2076" s="49"/>
      <c r="HZ2076" s="49"/>
      <c r="IA2076" s="49"/>
      <c r="IB2076" s="49"/>
      <c r="IC2076" s="49"/>
      <c r="ID2076" s="49"/>
      <c r="IE2076" s="49"/>
      <c r="IF2076" s="49"/>
      <c r="IG2076" s="49"/>
      <c r="IH2076" s="49"/>
      <c r="II2076" s="49"/>
      <c r="IJ2076" s="49"/>
      <c r="IK2076" s="49"/>
      <c r="IL2076" s="49"/>
      <c r="IM2076" s="49"/>
      <c r="IN2076" s="49"/>
      <c r="IO2076" s="49"/>
      <c r="IP2076" s="49"/>
      <c r="IQ2076" s="49"/>
      <c r="IR2076" s="49"/>
      <c r="IS2076" s="49"/>
      <c r="IT2076" s="49"/>
      <c r="IU2076" s="49"/>
      <c r="IV2076" s="49"/>
      <c r="IW2076" s="49"/>
    </row>
    <row r="2077" spans="1:257">
      <c r="A2077"/>
      <c r="FT2077"/>
      <c r="FU2077"/>
      <c r="HA2077" s="49"/>
      <c r="HB2077" s="49"/>
      <c r="HC2077" s="6"/>
      <c r="HD2077" s="257"/>
      <c r="HE2077" s="100"/>
      <c r="HF2077" s="98"/>
      <c r="HH2077" s="105"/>
      <c r="HI2077" s="78"/>
      <c r="HJ2077" s="70"/>
      <c r="HK2077" s="49"/>
      <c r="HL2077" s="49"/>
      <c r="HM2077" s="49"/>
      <c r="HN2077" s="49"/>
      <c r="HO2077" s="49"/>
      <c r="HP2077" s="49"/>
      <c r="HQ2077" s="49"/>
      <c r="HR2077" s="49"/>
      <c r="HS2077" s="49"/>
      <c r="HT2077" s="49"/>
      <c r="HU2077" s="49"/>
      <c r="HV2077" s="49"/>
      <c r="HW2077" s="49"/>
      <c r="HX2077" s="49"/>
      <c r="HY2077" s="49"/>
      <c r="HZ2077" s="49"/>
      <c r="IA2077" s="62"/>
      <c r="IB2077" s="49"/>
      <c r="IC2077" s="49"/>
      <c r="ID2077" s="49"/>
      <c r="IE2077" s="49"/>
      <c r="IF2077" s="49"/>
      <c r="IG2077" s="49"/>
      <c r="IH2077" s="49"/>
      <c r="II2077" s="49"/>
      <c r="IJ2077" s="49"/>
      <c r="IK2077" s="49"/>
      <c r="IL2077" s="49"/>
      <c r="IM2077" s="49"/>
      <c r="IN2077" s="49"/>
      <c r="IO2077" s="49"/>
      <c r="IP2077" s="49"/>
      <c r="IQ2077" s="49"/>
      <c r="IR2077" s="49"/>
      <c r="IS2077" s="49"/>
      <c r="IT2077" s="49"/>
      <c r="IU2077" s="49"/>
      <c r="IV2077" s="49"/>
      <c r="IW2077" s="49"/>
    </row>
    <row r="2078" spans="1:257">
      <c r="A2078"/>
      <c r="FT2078"/>
      <c r="FU2078"/>
      <c r="HA2078" s="49"/>
      <c r="HB2078" s="49"/>
      <c r="HC2078" s="6"/>
      <c r="HD2078" s="257"/>
      <c r="HE2078" s="100"/>
      <c r="HF2078" s="98"/>
      <c r="HH2078" s="105"/>
      <c r="HI2078" s="78"/>
      <c r="HJ2078" s="70"/>
      <c r="HK2078" s="49"/>
      <c r="HL2078" s="49"/>
      <c r="HM2078" s="49"/>
      <c r="HN2078" s="49"/>
      <c r="HO2078" s="49"/>
      <c r="HP2078" s="49"/>
      <c r="HQ2078" s="49"/>
      <c r="HR2078" s="49"/>
      <c r="HS2078" s="49"/>
      <c r="HT2078" s="49"/>
      <c r="HU2078" s="49"/>
      <c r="HV2078" s="62"/>
      <c r="HW2078" s="62"/>
      <c r="HX2078" s="49"/>
      <c r="HY2078" s="49"/>
      <c r="HZ2078" s="49"/>
      <c r="IA2078" s="49"/>
      <c r="IB2078" s="49"/>
      <c r="IC2078" s="49"/>
      <c r="ID2078" s="49"/>
      <c r="IE2078" s="49"/>
      <c r="IF2078" s="49"/>
      <c r="IG2078" s="49"/>
      <c r="IH2078" s="49"/>
      <c r="II2078" s="49"/>
      <c r="IJ2078" s="49"/>
      <c r="IK2078" s="49"/>
      <c r="IL2078" s="49"/>
      <c r="IM2078" s="49"/>
      <c r="IN2078" s="49"/>
      <c r="IO2078" s="49"/>
      <c r="IP2078" s="49"/>
      <c r="IQ2078" s="49"/>
      <c r="IR2078" s="49"/>
      <c r="IS2078" s="49"/>
      <c r="IT2078" s="49"/>
      <c r="IU2078" s="49"/>
      <c r="IV2078" s="49"/>
      <c r="IW2078" s="49"/>
    </row>
    <row r="2079" spans="1:257">
      <c r="A2079"/>
      <c r="FT2079"/>
      <c r="FU2079"/>
      <c r="HA2079" s="49"/>
      <c r="HB2079" s="49"/>
      <c r="HC2079" s="6"/>
      <c r="HD2079" s="257"/>
      <c r="HE2079" s="100"/>
      <c r="HF2079" s="98"/>
      <c r="HH2079" s="105"/>
      <c r="HI2079" s="78"/>
      <c r="HJ2079" s="70"/>
      <c r="HK2079" s="49"/>
      <c r="HL2079" s="49"/>
      <c r="HM2079" s="49"/>
      <c r="HN2079" s="49"/>
      <c r="HO2079" s="49"/>
      <c r="HP2079" s="49"/>
      <c r="HQ2079" s="49"/>
      <c r="HR2079" s="49"/>
      <c r="HS2079" s="49"/>
      <c r="HT2079" s="49"/>
      <c r="HU2079" s="49"/>
      <c r="HV2079" s="62"/>
      <c r="HW2079" s="62"/>
      <c r="HX2079" s="62"/>
      <c r="HY2079" s="62"/>
      <c r="HZ2079" s="62"/>
      <c r="IA2079" s="49"/>
      <c r="IB2079" s="62"/>
      <c r="IC2079" s="62"/>
      <c r="ID2079" s="62"/>
      <c r="IE2079" s="62"/>
      <c r="IF2079" s="62"/>
      <c r="IG2079" s="49"/>
      <c r="IH2079" s="49"/>
      <c r="II2079" s="49"/>
      <c r="IJ2079" s="49"/>
      <c r="IK2079" s="49"/>
      <c r="IL2079" s="49"/>
      <c r="IM2079" s="49"/>
      <c r="IN2079" s="49"/>
      <c r="IO2079" s="49"/>
      <c r="IP2079" s="49"/>
      <c r="IQ2079" s="49"/>
      <c r="IR2079" s="49"/>
      <c r="IS2079" s="49"/>
      <c r="IT2079" s="49"/>
      <c r="IU2079" s="49"/>
      <c r="IV2079" s="49"/>
      <c r="IW2079" s="49"/>
    </row>
    <row r="2080" spans="1:257">
      <c r="A2080"/>
      <c r="FT2080"/>
      <c r="FU2080"/>
      <c r="HA2080" s="49"/>
      <c r="HB2080" s="49"/>
      <c r="HC2080" s="6"/>
      <c r="HD2080" s="257"/>
      <c r="HE2080" s="100"/>
      <c r="HF2080" s="98"/>
      <c r="HH2080" s="105"/>
      <c r="HI2080" s="78"/>
      <c r="HJ2080" s="70"/>
      <c r="HK2080" s="49"/>
      <c r="HL2080" s="49"/>
      <c r="HM2080" s="49"/>
      <c r="HN2080" s="49"/>
      <c r="HO2080" s="49"/>
      <c r="HP2080" s="49"/>
      <c r="HQ2080" s="49"/>
      <c r="HR2080" s="49"/>
      <c r="HS2080" s="49"/>
      <c r="HT2080" s="49"/>
      <c r="HU2080" s="49"/>
      <c r="HV2080" s="49"/>
      <c r="HW2080" s="49"/>
      <c r="HX2080" s="62"/>
      <c r="HY2080" s="62"/>
      <c r="HZ2080" s="62"/>
      <c r="IA2080" s="49"/>
      <c r="IB2080" s="49"/>
      <c r="IC2080" s="49"/>
      <c r="ID2080" s="49"/>
      <c r="IE2080" s="49"/>
      <c r="IF2080" s="49"/>
      <c r="IG2080" s="49"/>
      <c r="IH2080" s="49"/>
      <c r="II2080" s="49"/>
      <c r="IJ2080" s="49"/>
      <c r="IK2080" s="49"/>
      <c r="IL2080" s="49"/>
      <c r="IM2080" s="49"/>
      <c r="IN2080" s="49"/>
      <c r="IO2080" s="49"/>
      <c r="IP2080" s="49"/>
      <c r="IQ2080" s="49"/>
      <c r="IR2080" s="49"/>
      <c r="IS2080" s="49"/>
      <c r="IT2080" s="49"/>
      <c r="IU2080" s="49"/>
      <c r="IV2080" s="49"/>
      <c r="IW2080" s="49"/>
    </row>
    <row r="2081" spans="1:257">
      <c r="A2081"/>
      <c r="FT2081"/>
      <c r="FU2081"/>
      <c r="HA2081" s="49"/>
      <c r="HB2081" s="49"/>
      <c r="HC2081" s="6"/>
      <c r="HD2081" s="257"/>
      <c r="HE2081" s="100"/>
      <c r="HF2081" s="98"/>
      <c r="HH2081" s="105"/>
      <c r="HI2081" s="78"/>
      <c r="HJ2081" s="70"/>
      <c r="HK2081" s="49"/>
      <c r="HL2081" s="49"/>
      <c r="HM2081" s="49"/>
      <c r="HN2081" s="49"/>
      <c r="HO2081" s="49"/>
      <c r="HP2081" s="49"/>
      <c r="HQ2081" s="49"/>
      <c r="HR2081" s="49"/>
      <c r="HS2081" s="49"/>
      <c r="HT2081" s="49"/>
      <c r="HU2081" s="49"/>
      <c r="HV2081" s="49"/>
      <c r="HW2081" s="49"/>
      <c r="HX2081" s="49"/>
      <c r="HY2081" s="49"/>
      <c r="HZ2081" s="49"/>
      <c r="IA2081" s="49"/>
      <c r="IB2081" s="49"/>
      <c r="IC2081" s="49"/>
      <c r="ID2081" s="49"/>
      <c r="IE2081" s="49"/>
      <c r="IF2081" s="49"/>
      <c r="IG2081" s="62"/>
      <c r="IH2081" s="62"/>
      <c r="II2081" s="49"/>
      <c r="IJ2081" s="49"/>
      <c r="IK2081" s="49"/>
      <c r="IL2081" s="49"/>
      <c r="IM2081" s="49"/>
      <c r="IN2081" s="49"/>
      <c r="IO2081" s="49"/>
      <c r="IP2081" s="49"/>
      <c r="IQ2081" s="49"/>
      <c r="IR2081" s="49"/>
      <c r="IS2081" s="49"/>
      <c r="IT2081" s="49"/>
      <c r="IU2081" s="49"/>
      <c r="IV2081" s="49"/>
      <c r="IW2081" s="49"/>
    </row>
    <row r="2082" spans="1:257">
      <c r="A2082"/>
      <c r="FT2082"/>
      <c r="FU2082"/>
      <c r="HA2082" s="49"/>
      <c r="HB2082" s="49"/>
      <c r="HC2082" s="6"/>
      <c r="HD2082" s="257"/>
      <c r="HE2082" s="100"/>
      <c r="HF2082" s="98"/>
      <c r="HH2082" s="105"/>
      <c r="HI2082" s="78"/>
      <c r="HJ2082" s="70"/>
      <c r="HK2082" s="49"/>
      <c r="HL2082" s="49"/>
      <c r="HM2082" s="49"/>
      <c r="HN2082" s="49"/>
      <c r="HO2082" s="49"/>
      <c r="HP2082" s="49"/>
      <c r="HQ2082" s="49"/>
      <c r="HR2082" s="49"/>
      <c r="HS2082" s="49"/>
      <c r="HT2082" s="49"/>
      <c r="HU2082" s="49"/>
      <c r="HV2082" s="49"/>
      <c r="HW2082" s="49"/>
      <c r="HX2082" s="49"/>
      <c r="HY2082" s="49"/>
      <c r="HZ2082" s="49"/>
      <c r="IA2082" s="62"/>
      <c r="IB2082" s="49"/>
      <c r="IC2082" s="49"/>
      <c r="ID2082" s="49"/>
      <c r="IE2082" s="49"/>
      <c r="IF2082" s="49"/>
      <c r="IG2082" s="49"/>
      <c r="IH2082" s="49"/>
      <c r="II2082" s="49"/>
      <c r="IJ2082" s="49"/>
      <c r="IK2082" s="49"/>
      <c r="IL2082" s="49"/>
      <c r="IM2082" s="49"/>
      <c r="IN2082" s="49"/>
      <c r="IO2082" s="49"/>
      <c r="IP2082" s="49"/>
      <c r="IQ2082" s="49"/>
      <c r="IR2082" s="49"/>
      <c r="IS2082" s="49"/>
      <c r="IT2082" s="49"/>
      <c r="IU2082" s="49"/>
      <c r="IV2082" s="49"/>
      <c r="IW2082" s="49"/>
    </row>
    <row r="2083" spans="1:257">
      <c r="A2083"/>
      <c r="FT2083"/>
      <c r="FU2083"/>
      <c r="HA2083" s="62"/>
      <c r="HB2083" s="62"/>
      <c r="HC2083" s="6"/>
      <c r="HD2083" s="257"/>
      <c r="HE2083" s="100"/>
      <c r="HF2083" s="98"/>
      <c r="HH2083" s="105"/>
      <c r="HI2083" s="78"/>
      <c r="HJ2083" s="73"/>
      <c r="HK2083" s="62"/>
      <c r="HL2083" s="62"/>
      <c r="HM2083" s="62"/>
      <c r="HN2083" s="62"/>
      <c r="HO2083" s="62"/>
      <c r="HP2083" s="62"/>
      <c r="HQ2083" s="62"/>
      <c r="HR2083" s="62"/>
      <c r="HS2083" s="62"/>
      <c r="HT2083" s="62"/>
      <c r="HU2083" s="62"/>
      <c r="HV2083" s="49"/>
      <c r="HW2083" s="49"/>
      <c r="HX2083" s="49"/>
      <c r="HY2083" s="49"/>
      <c r="HZ2083" s="49"/>
      <c r="IA2083" s="62"/>
      <c r="IB2083" s="49"/>
      <c r="IC2083" s="49"/>
      <c r="ID2083" s="49"/>
      <c r="IE2083" s="49"/>
      <c r="IF2083" s="49"/>
      <c r="IG2083" s="49"/>
      <c r="IH2083" s="49"/>
      <c r="II2083" s="62"/>
      <c r="IJ2083" s="49"/>
      <c r="IK2083" s="49"/>
      <c r="IL2083" s="49"/>
      <c r="IM2083" s="49"/>
      <c r="IN2083" s="49"/>
      <c r="IO2083" s="49"/>
      <c r="IP2083" s="49"/>
      <c r="IQ2083" s="49"/>
      <c r="IR2083" s="49"/>
      <c r="IS2083" s="49"/>
      <c r="IT2083" s="49"/>
      <c r="IU2083" s="49"/>
      <c r="IV2083" s="49"/>
      <c r="IW2083" s="49"/>
    </row>
    <row r="2084" spans="1:257">
      <c r="A2084"/>
      <c r="FT2084"/>
      <c r="FU2084"/>
      <c r="HA2084" s="49"/>
      <c r="HB2084" s="49"/>
      <c r="HC2084" s="6"/>
      <c r="HD2084" s="257"/>
      <c r="HE2084" s="100"/>
      <c r="HF2084" s="98"/>
      <c r="HH2084" s="105"/>
      <c r="HI2084" s="78"/>
      <c r="HJ2084" s="70"/>
      <c r="HK2084" s="49"/>
      <c r="HL2084" s="49"/>
      <c r="HM2084" s="49"/>
      <c r="HN2084" s="49"/>
      <c r="HO2084" s="49"/>
      <c r="HP2084" s="49"/>
      <c r="HQ2084" s="49"/>
      <c r="HR2084" s="49"/>
      <c r="HS2084" s="49"/>
      <c r="HT2084" s="49"/>
      <c r="HU2084" s="49"/>
      <c r="HV2084" s="49"/>
      <c r="HW2084" s="49"/>
      <c r="HX2084" s="49"/>
      <c r="HY2084" s="49"/>
      <c r="HZ2084" s="49"/>
      <c r="IA2084" s="49"/>
      <c r="IB2084" s="62"/>
      <c r="IC2084" s="62"/>
      <c r="ID2084" s="62"/>
      <c r="IE2084" s="62"/>
      <c r="IF2084" s="62"/>
      <c r="IG2084" s="49"/>
      <c r="IH2084" s="49"/>
      <c r="II2084" s="49"/>
      <c r="IJ2084" s="62"/>
      <c r="IK2084" s="62"/>
      <c r="IL2084" s="49"/>
      <c r="IM2084" s="49"/>
      <c r="IN2084" s="49"/>
      <c r="IO2084" s="49"/>
      <c r="IP2084" s="49"/>
      <c r="IQ2084" s="49"/>
      <c r="IR2084" s="49"/>
      <c r="IS2084" s="49"/>
      <c r="IT2084" s="49"/>
      <c r="IU2084" s="49"/>
      <c r="IV2084" s="49"/>
      <c r="IW2084" s="49"/>
    </row>
    <row r="2085" spans="1:257">
      <c r="A2085"/>
      <c r="FT2085"/>
      <c r="FU2085"/>
      <c r="HA2085" s="49"/>
      <c r="HB2085" s="49"/>
      <c r="HC2085" s="6"/>
      <c r="HD2085" s="257"/>
      <c r="HE2085" s="100"/>
      <c r="HF2085" s="98"/>
      <c r="HH2085" s="105"/>
      <c r="HI2085" s="78"/>
      <c r="HJ2085" s="70"/>
      <c r="HK2085" s="49"/>
      <c r="HL2085" s="49"/>
      <c r="HM2085" s="49"/>
      <c r="HN2085" s="49"/>
      <c r="HO2085" s="49"/>
      <c r="HP2085" s="49"/>
      <c r="HQ2085" s="49"/>
      <c r="HR2085" s="49"/>
      <c r="HS2085" s="49"/>
      <c r="HT2085" s="49"/>
      <c r="HU2085" s="49"/>
      <c r="HV2085" s="49"/>
      <c r="HW2085" s="49"/>
      <c r="HX2085" s="49"/>
      <c r="HY2085" s="49"/>
      <c r="HZ2085" s="49"/>
      <c r="IA2085" s="49"/>
      <c r="IB2085" s="62"/>
      <c r="IC2085" s="62"/>
      <c r="ID2085" s="62"/>
      <c r="IE2085" s="62"/>
      <c r="IF2085" s="62"/>
      <c r="IG2085" s="49"/>
      <c r="IH2085" s="49"/>
      <c r="II2085" s="49"/>
      <c r="IJ2085" s="49"/>
      <c r="IK2085" s="49"/>
      <c r="IL2085" s="49"/>
      <c r="IM2085" s="49"/>
      <c r="IN2085" s="49"/>
      <c r="IO2085" s="49"/>
      <c r="IP2085" s="49"/>
      <c r="IQ2085" s="49"/>
      <c r="IR2085" s="49"/>
      <c r="IS2085" s="49"/>
      <c r="IT2085" s="49"/>
      <c r="IU2085" s="49"/>
      <c r="IV2085" s="49"/>
      <c r="IW2085" s="49"/>
    </row>
    <row r="2086" spans="1:257">
      <c r="A2086"/>
      <c r="FT2086"/>
      <c r="FU2086"/>
      <c r="HA2086" s="49"/>
      <c r="HB2086" s="49"/>
      <c r="HC2086" s="6"/>
      <c r="HD2086" s="257"/>
      <c r="HE2086" s="100"/>
      <c r="HF2086" s="98"/>
      <c r="HH2086" s="105"/>
      <c r="HI2086" s="78"/>
      <c r="HJ2086" s="70"/>
      <c r="HK2086" s="49"/>
      <c r="HL2086" s="49"/>
      <c r="HM2086" s="49"/>
      <c r="HN2086" s="49"/>
      <c r="HO2086" s="49"/>
      <c r="HP2086" s="49"/>
      <c r="HQ2086" s="49"/>
      <c r="HR2086" s="49"/>
      <c r="HS2086" s="49"/>
      <c r="HT2086" s="49"/>
      <c r="HU2086" s="49"/>
      <c r="HV2086" s="49"/>
      <c r="HW2086" s="49"/>
      <c r="HX2086" s="49"/>
      <c r="HY2086" s="49"/>
      <c r="HZ2086" s="49"/>
      <c r="IA2086" s="49"/>
      <c r="IB2086" s="49"/>
      <c r="IC2086" s="49"/>
      <c r="ID2086" s="49"/>
      <c r="IE2086" s="49"/>
      <c r="IF2086" s="49"/>
      <c r="IG2086" s="62"/>
      <c r="IH2086" s="62"/>
      <c r="II2086" s="49"/>
      <c r="IJ2086" s="49"/>
      <c r="IK2086" s="49"/>
      <c r="IL2086" s="62"/>
      <c r="IM2086" s="62"/>
      <c r="IN2086" s="62"/>
      <c r="IO2086" s="62"/>
      <c r="IP2086" s="62"/>
      <c r="IQ2086" s="62"/>
      <c r="IR2086" s="62"/>
      <c r="IS2086" s="62"/>
      <c r="IT2086" s="62"/>
      <c r="IU2086" s="62"/>
      <c r="IV2086" s="62"/>
      <c r="IW2086" s="62"/>
    </row>
    <row r="2087" spans="1:257">
      <c r="A2087"/>
      <c r="FT2087"/>
      <c r="FU2087"/>
      <c r="HA2087" s="49"/>
      <c r="HB2087" s="49"/>
      <c r="HC2087" s="6"/>
      <c r="HD2087" s="257"/>
      <c r="HE2087" s="100"/>
      <c r="HF2087" s="98"/>
      <c r="HH2087" s="105"/>
      <c r="HI2087" s="78"/>
      <c r="HJ2087" s="70"/>
      <c r="HK2087" s="49"/>
      <c r="HL2087" s="49"/>
      <c r="HM2087" s="49"/>
      <c r="HN2087" s="49"/>
      <c r="HO2087" s="49"/>
      <c r="HP2087" s="49"/>
      <c r="HQ2087" s="49"/>
      <c r="HR2087" s="49"/>
      <c r="HS2087" s="49"/>
      <c r="HT2087" s="49"/>
      <c r="HU2087" s="49"/>
      <c r="HV2087" s="62"/>
      <c r="HW2087" s="62"/>
      <c r="HX2087" s="49"/>
      <c r="HY2087" s="49"/>
      <c r="HZ2087" s="49"/>
      <c r="IA2087" s="49"/>
      <c r="IB2087" s="49"/>
      <c r="IC2087" s="49"/>
      <c r="ID2087" s="49"/>
      <c r="IE2087" s="49"/>
      <c r="IF2087" s="49"/>
      <c r="IG2087" s="62"/>
      <c r="IH2087" s="62"/>
      <c r="II2087" s="62"/>
      <c r="IJ2087" s="49"/>
      <c r="IK2087" s="49"/>
      <c r="IL2087" s="49"/>
      <c r="IM2087" s="49"/>
      <c r="IN2087" s="49"/>
      <c r="IO2087" s="49"/>
      <c r="IP2087" s="49"/>
      <c r="IQ2087" s="49"/>
      <c r="IR2087" s="49"/>
      <c r="IS2087" s="49"/>
      <c r="IT2087" s="49"/>
      <c r="IU2087" s="49"/>
      <c r="IV2087" s="49"/>
      <c r="IW2087" s="49"/>
    </row>
    <row r="2088" spans="1:257">
      <c r="A2088"/>
      <c r="FT2088"/>
      <c r="FU2088"/>
      <c r="HA2088" s="62"/>
      <c r="HB2088" s="62"/>
      <c r="HC2088" s="6"/>
      <c r="HD2088" s="257"/>
      <c r="HE2088" s="100"/>
      <c r="HF2088" s="98"/>
      <c r="HH2088" s="105"/>
      <c r="HI2088" s="78"/>
      <c r="HJ2088" s="73"/>
      <c r="HK2088" s="62"/>
      <c r="HL2088" s="62"/>
      <c r="HM2088" s="62"/>
      <c r="HN2088" s="62"/>
      <c r="HO2088" s="62"/>
      <c r="HP2088" s="62"/>
      <c r="HQ2088" s="62"/>
      <c r="HR2088" s="62"/>
      <c r="HS2088" s="62"/>
      <c r="HT2088" s="62"/>
      <c r="HU2088" s="62"/>
      <c r="HV2088" s="49"/>
      <c r="HW2088" s="49"/>
      <c r="HX2088" s="62"/>
      <c r="HY2088" s="62"/>
      <c r="HZ2088" s="62"/>
      <c r="IA2088" s="49"/>
      <c r="IB2088" s="49"/>
      <c r="IC2088" s="49"/>
      <c r="ID2088" s="49"/>
      <c r="IE2088" s="49"/>
      <c r="IF2088" s="49"/>
      <c r="IG2088" s="49"/>
      <c r="IH2088" s="49"/>
      <c r="II2088" s="62"/>
      <c r="IJ2088" s="62"/>
      <c r="IK2088" s="62"/>
      <c r="IL2088" s="62"/>
      <c r="IM2088" s="62"/>
      <c r="IN2088" s="62"/>
      <c r="IO2088" s="62"/>
      <c r="IP2088" s="62"/>
      <c r="IQ2088" s="62"/>
      <c r="IR2088" s="62"/>
      <c r="IS2088" s="62"/>
      <c r="IT2088" s="62"/>
      <c r="IU2088" s="62"/>
      <c r="IV2088" s="62"/>
      <c r="IW2088" s="62"/>
    </row>
    <row r="2089" spans="1:257">
      <c r="A2089"/>
      <c r="FT2089"/>
      <c r="FU2089"/>
      <c r="HA2089" s="62"/>
      <c r="HB2089" s="62"/>
      <c r="HC2089" s="6"/>
      <c r="HD2089" s="255"/>
      <c r="HE2089" s="101"/>
      <c r="HF2089" s="99"/>
      <c r="HH2089" s="106"/>
      <c r="HI2089" s="78"/>
      <c r="HJ2089" s="73"/>
      <c r="HK2089" s="62"/>
      <c r="HL2089" s="62"/>
      <c r="HM2089" s="62"/>
      <c r="HN2089" s="62"/>
      <c r="HO2089" s="62"/>
      <c r="HP2089" s="62"/>
      <c r="HQ2089" s="62"/>
      <c r="HR2089" s="62"/>
      <c r="HS2089" s="62"/>
      <c r="HT2089" s="62"/>
      <c r="HU2089" s="62"/>
      <c r="HV2089" s="49"/>
      <c r="HW2089" s="49"/>
      <c r="HX2089" s="49"/>
      <c r="HY2089" s="49"/>
      <c r="HZ2089" s="49"/>
      <c r="IA2089" s="49"/>
      <c r="IB2089" s="49"/>
      <c r="IC2089" s="49"/>
      <c r="ID2089" s="49"/>
      <c r="IE2089" s="49"/>
      <c r="IF2089" s="49"/>
      <c r="IG2089" s="49"/>
      <c r="IH2089" s="49"/>
      <c r="II2089" s="49"/>
      <c r="IJ2089" s="62"/>
      <c r="IK2089" s="62"/>
      <c r="IL2089" s="62"/>
      <c r="IM2089" s="62"/>
      <c r="IN2089" s="62"/>
      <c r="IO2089" s="62"/>
      <c r="IP2089" s="62"/>
      <c r="IQ2089" s="62"/>
      <c r="IR2089" s="62"/>
      <c r="IS2089" s="62"/>
      <c r="IT2089" s="62"/>
      <c r="IU2089" s="62"/>
      <c r="IV2089" s="62"/>
      <c r="IW2089" s="62"/>
    </row>
    <row r="2090" spans="1:257">
      <c r="A2090"/>
      <c r="FT2090"/>
      <c r="FU2090"/>
      <c r="HA2090" s="49"/>
      <c r="HB2090" s="49"/>
      <c r="HC2090" s="6"/>
      <c r="HD2090" s="257"/>
      <c r="HE2090" s="100"/>
      <c r="HF2090" s="98"/>
      <c r="HH2090" s="105"/>
      <c r="HI2090" s="78"/>
      <c r="HJ2090" s="70"/>
      <c r="HK2090" s="49"/>
      <c r="HL2090" s="49"/>
      <c r="HM2090" s="49"/>
      <c r="HN2090" s="49"/>
      <c r="HO2090" s="49"/>
      <c r="HP2090" s="49"/>
      <c r="HQ2090" s="49"/>
      <c r="HR2090" s="49"/>
      <c r="HS2090" s="49"/>
      <c r="HT2090" s="49"/>
      <c r="HU2090" s="49"/>
      <c r="HV2090" s="49"/>
      <c r="HW2090" s="49"/>
      <c r="HX2090" s="49"/>
      <c r="HY2090" s="49"/>
      <c r="HZ2090" s="49"/>
      <c r="IA2090" s="49"/>
      <c r="IB2090" s="49"/>
      <c r="IC2090" s="49"/>
      <c r="ID2090" s="49"/>
      <c r="IE2090" s="49"/>
      <c r="IF2090" s="49"/>
      <c r="IG2090" s="49"/>
      <c r="IH2090" s="49"/>
      <c r="II2090" s="49"/>
      <c r="IJ2090" s="49"/>
      <c r="IK2090" s="49"/>
      <c r="IL2090" s="49"/>
      <c r="IM2090" s="49"/>
      <c r="IN2090" s="49"/>
      <c r="IO2090" s="49"/>
      <c r="IP2090" s="49"/>
      <c r="IQ2090" s="49"/>
      <c r="IR2090" s="49"/>
      <c r="IS2090" s="49"/>
      <c r="IT2090" s="49"/>
      <c r="IU2090" s="49"/>
      <c r="IV2090" s="49"/>
      <c r="IW2090" s="49"/>
    </row>
    <row r="2091" spans="1:257">
      <c r="A2091"/>
      <c r="FT2091"/>
      <c r="FU2091"/>
      <c r="HA2091" s="49"/>
      <c r="HB2091" s="49"/>
      <c r="HC2091" s="6"/>
      <c r="HD2091" s="257"/>
      <c r="HE2091" s="100"/>
      <c r="HF2091" s="98"/>
      <c r="HH2091" s="105"/>
      <c r="HI2091" s="78"/>
      <c r="HJ2091" s="70"/>
      <c r="HK2091" s="49"/>
      <c r="HL2091" s="49"/>
      <c r="HM2091" s="49"/>
      <c r="HN2091" s="49"/>
      <c r="HO2091" s="49"/>
      <c r="HP2091" s="49"/>
      <c r="HQ2091" s="49"/>
      <c r="HR2091" s="49"/>
      <c r="HS2091" s="49"/>
      <c r="HT2091" s="49"/>
      <c r="HU2091" s="49"/>
      <c r="HV2091" s="49"/>
      <c r="HW2091" s="49"/>
      <c r="HX2091" s="49"/>
      <c r="HY2091" s="49"/>
      <c r="HZ2091" s="49"/>
      <c r="IA2091" s="62"/>
      <c r="IB2091" s="49"/>
      <c r="IC2091" s="49"/>
      <c r="ID2091" s="49"/>
      <c r="IE2091" s="49"/>
      <c r="IF2091" s="49"/>
      <c r="IG2091" s="49"/>
      <c r="IH2091" s="49"/>
      <c r="II2091" s="49"/>
      <c r="IJ2091" s="49"/>
      <c r="IK2091" s="49"/>
      <c r="IL2091" s="49"/>
      <c r="IM2091" s="49"/>
      <c r="IN2091" s="49"/>
      <c r="IO2091" s="49"/>
      <c r="IP2091" s="49"/>
      <c r="IQ2091" s="49"/>
      <c r="IR2091" s="49"/>
      <c r="IS2091" s="49"/>
      <c r="IT2091" s="49"/>
      <c r="IU2091" s="49"/>
      <c r="IV2091" s="49"/>
      <c r="IW2091" s="49"/>
    </row>
    <row r="2092" spans="1:257">
      <c r="A2092"/>
      <c r="FT2092"/>
      <c r="FU2092"/>
      <c r="HA2092" s="49"/>
      <c r="HB2092" s="49"/>
      <c r="HC2092" s="6"/>
      <c r="HD2092" s="257"/>
      <c r="HE2092" s="100"/>
      <c r="HF2092" s="98"/>
      <c r="HH2092" s="105"/>
      <c r="HI2092" s="78"/>
      <c r="HJ2092" s="70"/>
      <c r="HK2092" s="49"/>
      <c r="HL2092" s="49"/>
      <c r="HM2092" s="49"/>
      <c r="HN2092" s="49"/>
      <c r="HO2092" s="49"/>
      <c r="HP2092" s="49"/>
      <c r="HQ2092" s="49"/>
      <c r="HR2092" s="49"/>
      <c r="HS2092" s="49"/>
      <c r="HT2092" s="49"/>
      <c r="HU2092" s="49"/>
      <c r="HV2092" s="62"/>
      <c r="HW2092" s="62"/>
      <c r="HX2092" s="49"/>
      <c r="HY2092" s="49"/>
      <c r="HZ2092" s="49"/>
      <c r="IA2092" s="49"/>
      <c r="IB2092" s="49"/>
      <c r="IC2092" s="49"/>
      <c r="ID2092" s="49"/>
      <c r="IE2092" s="49"/>
      <c r="IF2092" s="49"/>
      <c r="IG2092" s="49"/>
      <c r="IH2092" s="49"/>
      <c r="II2092" s="49"/>
      <c r="IJ2092" s="49"/>
      <c r="IK2092" s="49"/>
      <c r="IL2092" s="49"/>
      <c r="IM2092" s="49"/>
      <c r="IN2092" s="49"/>
      <c r="IO2092" s="49"/>
      <c r="IP2092" s="49"/>
      <c r="IQ2092" s="49"/>
      <c r="IR2092" s="49"/>
      <c r="IS2092" s="49"/>
      <c r="IT2092" s="49"/>
      <c r="IU2092" s="49"/>
      <c r="IV2092" s="49"/>
      <c r="IW2092" s="49"/>
    </row>
    <row r="2093" spans="1:257">
      <c r="A2093"/>
      <c r="FT2093"/>
      <c r="FU2093"/>
      <c r="HA2093" s="49"/>
      <c r="HB2093" s="49"/>
      <c r="HC2093" s="6"/>
      <c r="HD2093" s="257"/>
      <c r="HE2093" s="100"/>
      <c r="HF2093" s="98"/>
      <c r="HH2093" s="105"/>
      <c r="HI2093" s="78"/>
      <c r="HJ2093" s="70"/>
      <c r="HK2093" s="49"/>
      <c r="HL2093" s="49"/>
      <c r="HM2093" s="49"/>
      <c r="HN2093" s="49"/>
      <c r="HO2093" s="49"/>
      <c r="HP2093" s="49"/>
      <c r="HQ2093" s="49"/>
      <c r="HR2093" s="49"/>
      <c r="HS2093" s="49"/>
      <c r="HT2093" s="49"/>
      <c r="HU2093" s="49"/>
      <c r="HV2093" s="62"/>
      <c r="HW2093" s="62"/>
      <c r="HX2093" s="62"/>
      <c r="HY2093" s="62"/>
      <c r="HZ2093" s="62"/>
      <c r="IA2093" s="49"/>
      <c r="IB2093" s="62"/>
      <c r="IC2093" s="62"/>
      <c r="ID2093" s="62"/>
      <c r="IE2093" s="62"/>
      <c r="IF2093" s="62"/>
      <c r="IG2093" s="49"/>
      <c r="IH2093" s="49"/>
      <c r="II2093" s="49"/>
      <c r="IJ2093" s="49"/>
      <c r="IK2093" s="49"/>
      <c r="IL2093" s="49"/>
      <c r="IM2093" s="49"/>
      <c r="IN2093" s="49"/>
      <c r="IO2093" s="49"/>
      <c r="IP2093" s="49"/>
      <c r="IQ2093" s="49"/>
      <c r="IR2093" s="49"/>
      <c r="IS2093" s="49"/>
      <c r="IT2093" s="49"/>
      <c r="IU2093" s="49"/>
      <c r="IV2093" s="49"/>
      <c r="IW2093" s="49"/>
    </row>
    <row r="2094" spans="1:257">
      <c r="A2094"/>
      <c r="FT2094"/>
      <c r="FU2094"/>
      <c r="HA2094" s="49"/>
      <c r="HB2094" s="49"/>
      <c r="HC2094" s="6"/>
      <c r="HD2094" s="257"/>
      <c r="HE2094" s="100"/>
      <c r="HF2094" s="98"/>
      <c r="HH2094" s="105"/>
      <c r="HI2094" s="78"/>
      <c r="HJ2094" s="70"/>
      <c r="HK2094" s="49"/>
      <c r="HL2094" s="49"/>
      <c r="HM2094" s="49"/>
      <c r="HN2094" s="49"/>
      <c r="HO2094" s="49"/>
      <c r="HP2094" s="49"/>
      <c r="HQ2094" s="49"/>
      <c r="HR2094" s="49"/>
      <c r="HS2094" s="49"/>
      <c r="HT2094" s="49"/>
      <c r="HU2094" s="49"/>
      <c r="HV2094" s="49"/>
      <c r="HW2094" s="49"/>
      <c r="HX2094" s="62"/>
      <c r="HY2094" s="62"/>
      <c r="HZ2094" s="62"/>
      <c r="IA2094" s="49"/>
      <c r="IB2094" s="49"/>
      <c r="IC2094" s="49"/>
      <c r="ID2094" s="49"/>
      <c r="IE2094" s="49"/>
      <c r="IF2094" s="49"/>
      <c r="IG2094" s="49"/>
      <c r="IH2094" s="49"/>
      <c r="II2094" s="49"/>
      <c r="IJ2094" s="49"/>
      <c r="IK2094" s="49"/>
      <c r="IL2094" s="49"/>
      <c r="IM2094" s="49"/>
      <c r="IN2094" s="49"/>
      <c r="IO2094" s="49"/>
      <c r="IP2094" s="49"/>
      <c r="IQ2094" s="49"/>
      <c r="IR2094" s="49"/>
      <c r="IS2094" s="49"/>
      <c r="IT2094" s="49"/>
      <c r="IU2094" s="49"/>
      <c r="IV2094" s="49"/>
      <c r="IW2094" s="49"/>
    </row>
    <row r="2095" spans="1:257">
      <c r="A2095"/>
      <c r="FT2095"/>
      <c r="FU2095"/>
      <c r="HA2095" s="49"/>
      <c r="HB2095" s="49"/>
      <c r="HC2095" s="6"/>
      <c r="HD2095" s="257"/>
      <c r="HE2095" s="100"/>
      <c r="HF2095" s="98"/>
      <c r="HH2095" s="105"/>
      <c r="HI2095" s="78"/>
      <c r="HJ2095" s="70"/>
      <c r="HK2095" s="49"/>
      <c r="HL2095" s="49"/>
      <c r="HM2095" s="49"/>
      <c r="HN2095" s="49"/>
      <c r="HO2095" s="49"/>
      <c r="HP2095" s="49"/>
      <c r="HQ2095" s="49"/>
      <c r="HR2095" s="49"/>
      <c r="HS2095" s="49"/>
      <c r="HT2095" s="49"/>
      <c r="HU2095" s="49"/>
      <c r="HV2095" s="49"/>
      <c r="HW2095" s="49"/>
      <c r="HX2095" s="49"/>
      <c r="HY2095" s="49"/>
      <c r="HZ2095" s="49"/>
      <c r="IA2095" s="49"/>
      <c r="IB2095" s="49"/>
      <c r="IC2095" s="49"/>
      <c r="ID2095" s="49"/>
      <c r="IE2095" s="49"/>
      <c r="IF2095" s="49"/>
      <c r="IG2095" s="62"/>
      <c r="IH2095" s="62"/>
      <c r="II2095" s="49"/>
      <c r="IJ2095" s="49"/>
      <c r="IK2095" s="49"/>
      <c r="IL2095" s="49"/>
      <c r="IM2095" s="49"/>
      <c r="IN2095" s="49"/>
      <c r="IO2095" s="49"/>
      <c r="IP2095" s="49"/>
      <c r="IQ2095" s="49"/>
      <c r="IR2095" s="49"/>
      <c r="IS2095" s="49"/>
      <c r="IT2095" s="49"/>
      <c r="IU2095" s="49"/>
      <c r="IV2095" s="49"/>
      <c r="IW2095" s="49"/>
    </row>
    <row r="2096" spans="1:257">
      <c r="A2096"/>
      <c r="FT2096"/>
      <c r="FU2096"/>
      <c r="HA2096" s="49"/>
      <c r="HB2096" s="49"/>
      <c r="HC2096" s="6"/>
      <c r="HD2096" s="257"/>
      <c r="HE2096" s="100"/>
      <c r="HF2096" s="98"/>
      <c r="HH2096" s="105"/>
      <c r="HI2096" s="78"/>
      <c r="HJ2096" s="70"/>
      <c r="HK2096" s="49"/>
      <c r="HL2096" s="49"/>
      <c r="HM2096" s="49"/>
      <c r="HN2096" s="49"/>
      <c r="HO2096" s="49"/>
      <c r="HP2096" s="49"/>
      <c r="HQ2096" s="49"/>
      <c r="HR2096" s="49"/>
      <c r="HS2096" s="49"/>
      <c r="HT2096" s="49"/>
      <c r="HU2096" s="49"/>
      <c r="HV2096" s="49"/>
      <c r="HW2096" s="49"/>
      <c r="HX2096" s="49"/>
      <c r="HY2096" s="49"/>
      <c r="HZ2096" s="49"/>
      <c r="IA2096" s="62"/>
      <c r="IB2096" s="49"/>
      <c r="IC2096" s="49"/>
      <c r="ID2096" s="49"/>
      <c r="IE2096" s="49"/>
      <c r="IF2096" s="49"/>
      <c r="IG2096" s="49"/>
      <c r="IH2096" s="49"/>
      <c r="II2096" s="49"/>
      <c r="IJ2096" s="49"/>
      <c r="IK2096" s="49"/>
      <c r="IL2096" s="49"/>
      <c r="IM2096" s="49"/>
      <c r="IN2096" s="49"/>
      <c r="IO2096" s="49"/>
      <c r="IP2096" s="49"/>
      <c r="IQ2096" s="49"/>
      <c r="IR2096" s="49"/>
      <c r="IS2096" s="49"/>
      <c r="IT2096" s="49"/>
      <c r="IU2096" s="49"/>
      <c r="IV2096" s="49"/>
      <c r="IW2096" s="49"/>
    </row>
    <row r="2097" spans="1:257">
      <c r="A2097"/>
      <c r="FT2097"/>
      <c r="FU2097"/>
      <c r="HA2097" s="62"/>
      <c r="HB2097" s="62"/>
      <c r="HC2097" s="6"/>
      <c r="HD2097" s="257"/>
      <c r="HE2097" s="100"/>
      <c r="HF2097" s="98"/>
      <c r="HH2097" s="105"/>
      <c r="HI2097" s="78"/>
      <c r="HJ2097" s="73"/>
      <c r="HK2097" s="62"/>
      <c r="HL2097" s="62"/>
      <c r="HM2097" s="62"/>
      <c r="HN2097" s="62"/>
      <c r="HO2097" s="62"/>
      <c r="HP2097" s="62"/>
      <c r="HQ2097" s="62"/>
      <c r="HR2097" s="62"/>
      <c r="HS2097" s="62"/>
      <c r="HT2097" s="62"/>
      <c r="HU2097" s="62"/>
      <c r="HV2097" s="49"/>
      <c r="HW2097" s="49"/>
      <c r="HX2097" s="49"/>
      <c r="HY2097" s="49"/>
      <c r="HZ2097" s="49"/>
      <c r="IA2097" s="62"/>
      <c r="IB2097" s="49"/>
      <c r="IC2097" s="49"/>
      <c r="ID2097" s="49"/>
      <c r="IE2097" s="49"/>
      <c r="IF2097" s="49"/>
      <c r="IG2097" s="49"/>
      <c r="IH2097" s="49"/>
      <c r="II2097" s="62"/>
      <c r="IJ2097" s="49"/>
      <c r="IK2097" s="49"/>
      <c r="IL2097" s="49"/>
      <c r="IM2097" s="49"/>
      <c r="IN2097" s="49"/>
      <c r="IO2097" s="49"/>
      <c r="IP2097" s="49"/>
      <c r="IQ2097" s="49"/>
      <c r="IR2097" s="49"/>
      <c r="IS2097" s="49"/>
      <c r="IT2097" s="49"/>
      <c r="IU2097" s="49"/>
      <c r="IV2097" s="49"/>
      <c r="IW2097" s="49"/>
    </row>
    <row r="2098" spans="1:257">
      <c r="A2098"/>
      <c r="FT2098"/>
      <c r="FU2098"/>
      <c r="HA2098" s="49"/>
      <c r="HB2098" s="49"/>
      <c r="HC2098" s="6"/>
      <c r="HD2098" s="257"/>
      <c r="HE2098" s="100"/>
      <c r="HF2098" s="98"/>
      <c r="HH2098" s="105"/>
      <c r="HI2098" s="78"/>
      <c r="HJ2098" s="70"/>
      <c r="HK2098" s="49"/>
      <c r="HL2098" s="49"/>
      <c r="HM2098" s="49"/>
      <c r="HN2098" s="49"/>
      <c r="HO2098" s="49"/>
      <c r="HP2098" s="49"/>
      <c r="HQ2098" s="49"/>
      <c r="HR2098" s="49"/>
      <c r="HS2098" s="49"/>
      <c r="HT2098" s="49"/>
      <c r="HU2098" s="49"/>
      <c r="HV2098" s="49"/>
      <c r="HW2098" s="49"/>
      <c r="HX2098" s="49"/>
      <c r="HY2098" s="49"/>
      <c r="HZ2098" s="49"/>
      <c r="IA2098" s="49"/>
      <c r="IB2098" s="62"/>
      <c r="IC2098" s="62"/>
      <c r="ID2098" s="62"/>
      <c r="IE2098" s="62"/>
      <c r="IF2098" s="62"/>
      <c r="IG2098" s="49"/>
      <c r="IH2098" s="49"/>
      <c r="II2098" s="49"/>
      <c r="IJ2098" s="62"/>
      <c r="IK2098" s="62"/>
      <c r="IL2098" s="49"/>
      <c r="IM2098" s="49"/>
      <c r="IN2098" s="49"/>
      <c r="IO2098" s="49"/>
      <c r="IP2098" s="49"/>
      <c r="IQ2098" s="49"/>
      <c r="IR2098" s="49"/>
      <c r="IS2098" s="49"/>
      <c r="IT2098" s="49"/>
      <c r="IU2098" s="49"/>
      <c r="IV2098" s="49"/>
      <c r="IW2098" s="49"/>
    </row>
    <row r="2099" spans="1:257">
      <c r="A2099"/>
      <c r="FT2099"/>
      <c r="FU2099"/>
      <c r="HA2099" s="49"/>
      <c r="HB2099" s="49"/>
      <c r="HC2099" s="6"/>
      <c r="HD2099" s="257"/>
      <c r="HE2099" s="100"/>
      <c r="HF2099" s="98"/>
      <c r="HH2099" s="105"/>
      <c r="HI2099" s="78"/>
      <c r="HJ2099" s="70"/>
      <c r="HK2099" s="49"/>
      <c r="HL2099" s="49"/>
      <c r="HM2099" s="49"/>
      <c r="HN2099" s="49"/>
      <c r="HO2099" s="49"/>
      <c r="HP2099" s="49"/>
      <c r="HQ2099" s="49"/>
      <c r="HR2099" s="49"/>
      <c r="HS2099" s="49"/>
      <c r="HT2099" s="49"/>
      <c r="HU2099" s="49"/>
      <c r="HV2099" s="49"/>
      <c r="HW2099" s="49"/>
      <c r="HX2099" s="49"/>
      <c r="HY2099" s="49"/>
      <c r="HZ2099" s="49"/>
      <c r="IA2099" s="49"/>
      <c r="IB2099" s="62"/>
      <c r="IC2099" s="62"/>
      <c r="ID2099" s="62"/>
      <c r="IE2099" s="62"/>
      <c r="IF2099" s="62"/>
      <c r="IG2099" s="49"/>
      <c r="IH2099" s="49"/>
      <c r="II2099" s="49"/>
      <c r="IJ2099" s="49"/>
      <c r="IK2099" s="49"/>
      <c r="IL2099" s="49"/>
      <c r="IM2099" s="49"/>
      <c r="IN2099" s="49"/>
      <c r="IO2099" s="49"/>
      <c r="IP2099" s="49"/>
      <c r="IQ2099" s="49"/>
      <c r="IR2099" s="49"/>
      <c r="IS2099" s="49"/>
      <c r="IT2099" s="49"/>
      <c r="IU2099" s="49"/>
      <c r="IV2099" s="49"/>
      <c r="IW2099" s="49"/>
    </row>
    <row r="2100" spans="1:257">
      <c r="A2100"/>
      <c r="FT2100"/>
      <c r="FU2100"/>
      <c r="HA2100" s="49"/>
      <c r="HB2100" s="49"/>
      <c r="HC2100" s="6"/>
      <c r="HD2100" s="257"/>
      <c r="HE2100" s="100"/>
      <c r="HF2100" s="98"/>
      <c r="HH2100" s="105"/>
      <c r="HI2100" s="78"/>
      <c r="HJ2100" s="70"/>
      <c r="HK2100" s="49"/>
      <c r="HL2100" s="49"/>
      <c r="HM2100" s="49"/>
      <c r="HN2100" s="49"/>
      <c r="HO2100" s="49"/>
      <c r="HP2100" s="49"/>
      <c r="HQ2100" s="49"/>
      <c r="HR2100" s="49"/>
      <c r="HS2100" s="49"/>
      <c r="HT2100" s="49"/>
      <c r="HU2100" s="49"/>
      <c r="HV2100" s="49"/>
      <c r="HW2100" s="49"/>
      <c r="HX2100" s="49"/>
      <c r="HY2100" s="49"/>
      <c r="HZ2100" s="49"/>
      <c r="IA2100" s="49"/>
      <c r="IB2100" s="49"/>
      <c r="IC2100" s="49"/>
      <c r="ID2100" s="49"/>
      <c r="IE2100" s="49"/>
      <c r="IF2100" s="49"/>
      <c r="IG2100" s="62"/>
      <c r="IH2100" s="62"/>
      <c r="II2100" s="49"/>
      <c r="IJ2100" s="49"/>
      <c r="IK2100" s="49"/>
      <c r="IL2100" s="62"/>
      <c r="IM2100" s="62"/>
      <c r="IN2100" s="62"/>
      <c r="IO2100" s="62"/>
      <c r="IP2100" s="62"/>
      <c r="IQ2100" s="62"/>
      <c r="IR2100" s="62"/>
      <c r="IS2100" s="62"/>
      <c r="IT2100" s="62"/>
      <c r="IU2100" s="62"/>
      <c r="IV2100" s="62"/>
      <c r="IW2100" s="62"/>
    </row>
    <row r="2101" spans="1:257">
      <c r="A2101"/>
      <c r="FT2101"/>
      <c r="FU2101"/>
      <c r="HA2101" s="49"/>
      <c r="HB2101" s="49"/>
      <c r="HC2101" s="6"/>
      <c r="HD2101" s="257"/>
      <c r="HE2101" s="100"/>
      <c r="HF2101" s="98"/>
      <c r="HH2101" s="105"/>
      <c r="HI2101" s="78"/>
      <c r="HJ2101" s="70"/>
      <c r="HK2101" s="49"/>
      <c r="HL2101" s="49"/>
      <c r="HM2101" s="49"/>
      <c r="HN2101" s="49"/>
      <c r="HO2101" s="49"/>
      <c r="HP2101" s="49"/>
      <c r="HQ2101" s="49"/>
      <c r="HR2101" s="49"/>
      <c r="HS2101" s="49"/>
      <c r="HT2101" s="49"/>
      <c r="HU2101" s="49"/>
      <c r="HV2101" s="62"/>
      <c r="HW2101" s="62"/>
      <c r="HX2101" s="49"/>
      <c r="HY2101" s="49"/>
      <c r="HZ2101" s="49"/>
      <c r="IA2101" s="49"/>
      <c r="IB2101" s="49"/>
      <c r="IC2101" s="49"/>
      <c r="ID2101" s="49"/>
      <c r="IE2101" s="49"/>
      <c r="IF2101" s="49"/>
      <c r="IG2101" s="62"/>
      <c r="IH2101" s="62"/>
      <c r="II2101" s="62"/>
      <c r="IJ2101" s="49"/>
      <c r="IK2101" s="49"/>
      <c r="IL2101" s="49"/>
      <c r="IM2101" s="49"/>
      <c r="IN2101" s="49"/>
      <c r="IO2101" s="49"/>
      <c r="IP2101" s="49"/>
      <c r="IQ2101" s="49"/>
      <c r="IR2101" s="49"/>
      <c r="IS2101" s="49"/>
      <c r="IT2101" s="49"/>
      <c r="IU2101" s="49"/>
      <c r="IV2101" s="49"/>
      <c r="IW2101" s="49"/>
    </row>
    <row r="2102" spans="1:257">
      <c r="A2102"/>
      <c r="FT2102"/>
      <c r="FU2102"/>
      <c r="HA2102" s="62"/>
      <c r="HB2102" s="62"/>
      <c r="HC2102" s="6"/>
      <c r="HD2102" s="257"/>
      <c r="HE2102" s="100"/>
      <c r="HF2102" s="98"/>
      <c r="HH2102" s="105"/>
      <c r="HI2102" s="78"/>
      <c r="HJ2102" s="73"/>
      <c r="HK2102" s="62"/>
      <c r="HL2102" s="62"/>
      <c r="HM2102" s="62"/>
      <c r="HN2102" s="62"/>
      <c r="HO2102" s="62"/>
      <c r="HP2102" s="62"/>
      <c r="HQ2102" s="62"/>
      <c r="HR2102" s="62"/>
      <c r="HS2102" s="62"/>
      <c r="HT2102" s="62"/>
      <c r="HU2102" s="62"/>
      <c r="HV2102" s="49"/>
      <c r="HW2102" s="49"/>
      <c r="HX2102" s="62"/>
      <c r="HY2102" s="62"/>
      <c r="HZ2102" s="62"/>
      <c r="IA2102" s="49"/>
      <c r="IB2102" s="49"/>
      <c r="IC2102" s="49"/>
      <c r="ID2102" s="49"/>
      <c r="IE2102" s="49"/>
      <c r="IF2102" s="49"/>
      <c r="IG2102" s="49"/>
      <c r="IH2102" s="49"/>
      <c r="II2102" s="62"/>
      <c r="IJ2102" s="62"/>
      <c r="IK2102" s="62"/>
      <c r="IL2102" s="62"/>
      <c r="IM2102" s="62"/>
      <c r="IN2102" s="62"/>
      <c r="IO2102" s="62"/>
      <c r="IP2102" s="62"/>
      <c r="IQ2102" s="62"/>
      <c r="IR2102" s="62"/>
      <c r="IS2102" s="62"/>
      <c r="IT2102" s="62"/>
      <c r="IU2102" s="62"/>
      <c r="IV2102" s="62"/>
      <c r="IW2102" s="62"/>
    </row>
    <row r="2103" spans="1:257">
      <c r="A2103"/>
      <c r="FT2103"/>
      <c r="FU2103"/>
      <c r="HA2103" s="62"/>
      <c r="HB2103" s="62"/>
      <c r="HC2103" s="6"/>
      <c r="HD2103" s="255"/>
      <c r="HE2103" s="101"/>
      <c r="HF2103" s="99"/>
      <c r="HH2103" s="106"/>
      <c r="HI2103" s="78"/>
      <c r="HJ2103" s="73"/>
      <c r="HK2103" s="62"/>
      <c r="HL2103" s="62"/>
      <c r="HM2103" s="62"/>
      <c r="HN2103" s="62"/>
      <c r="HO2103" s="62"/>
      <c r="HP2103" s="62"/>
      <c r="HQ2103" s="62"/>
      <c r="HR2103" s="62"/>
      <c r="HS2103" s="62"/>
      <c r="HT2103" s="62"/>
      <c r="HU2103" s="62"/>
      <c r="HV2103" s="49"/>
      <c r="HW2103" s="49"/>
      <c r="HX2103" s="49"/>
      <c r="HY2103" s="49"/>
      <c r="HZ2103" s="49"/>
      <c r="IA2103" s="49"/>
      <c r="IB2103" s="49"/>
      <c r="IC2103" s="49"/>
      <c r="ID2103" s="49"/>
      <c r="IE2103" s="49"/>
      <c r="IF2103" s="49"/>
      <c r="IG2103" s="49"/>
      <c r="IH2103" s="49"/>
      <c r="II2103" s="49"/>
      <c r="IJ2103" s="62"/>
      <c r="IK2103" s="62"/>
      <c r="IL2103" s="62"/>
      <c r="IM2103" s="62"/>
      <c r="IN2103" s="62"/>
      <c r="IO2103" s="62"/>
      <c r="IP2103" s="62"/>
      <c r="IQ2103" s="62"/>
      <c r="IR2103" s="62"/>
      <c r="IS2103" s="62"/>
      <c r="IT2103" s="62"/>
      <c r="IU2103" s="62"/>
      <c r="IV2103" s="62"/>
      <c r="IW2103" s="62"/>
    </row>
    <row r="2104" spans="1:257">
      <c r="A2104"/>
      <c r="FT2104"/>
      <c r="FU2104"/>
      <c r="HA2104" s="49"/>
      <c r="HB2104" s="49"/>
      <c r="HC2104" s="6"/>
      <c r="HD2104" s="257"/>
      <c r="HE2104" s="100"/>
      <c r="HF2104" s="98"/>
      <c r="HH2104" s="105"/>
      <c r="HI2104" s="78"/>
      <c r="HJ2104" s="70"/>
      <c r="HK2104" s="49"/>
      <c r="HL2104" s="49"/>
      <c r="HM2104" s="49"/>
      <c r="HN2104" s="49"/>
      <c r="HO2104" s="49"/>
      <c r="HP2104" s="49"/>
      <c r="HQ2104" s="49"/>
      <c r="HR2104" s="49"/>
      <c r="HS2104" s="49"/>
      <c r="HT2104" s="49"/>
      <c r="HU2104" s="49"/>
      <c r="HV2104" s="49"/>
      <c r="HW2104" s="49"/>
      <c r="HX2104" s="49"/>
      <c r="HY2104" s="49"/>
      <c r="HZ2104" s="49"/>
      <c r="IA2104" s="49"/>
      <c r="IB2104" s="49"/>
      <c r="IC2104" s="49"/>
      <c r="ID2104" s="49"/>
      <c r="IE2104" s="49"/>
      <c r="IF2104" s="49"/>
      <c r="IG2104" s="49"/>
      <c r="IH2104" s="49"/>
      <c r="II2104" s="49"/>
      <c r="IJ2104" s="49"/>
      <c r="IK2104" s="49"/>
      <c r="IL2104" s="49"/>
      <c r="IM2104" s="49"/>
      <c r="IN2104" s="49"/>
      <c r="IO2104" s="49"/>
      <c r="IP2104" s="49"/>
      <c r="IQ2104" s="49"/>
      <c r="IR2104" s="49"/>
      <c r="IS2104" s="49"/>
      <c r="IT2104" s="49"/>
      <c r="IU2104" s="49"/>
      <c r="IV2104" s="49"/>
      <c r="IW2104" s="49"/>
    </row>
    <row r="2105" spans="1:257">
      <c r="A2105"/>
      <c r="FT2105"/>
      <c r="FU2105"/>
      <c r="HA2105" s="49"/>
      <c r="HB2105" s="49"/>
      <c r="HC2105" s="6"/>
      <c r="HD2105" s="257"/>
      <c r="HE2105" s="100"/>
      <c r="HF2105" s="98"/>
      <c r="HH2105" s="105"/>
      <c r="HI2105" s="78"/>
      <c r="HJ2105" s="70"/>
      <c r="HK2105" s="49"/>
      <c r="HL2105" s="49"/>
      <c r="HM2105" s="49"/>
      <c r="HN2105" s="49"/>
      <c r="HO2105" s="49"/>
      <c r="HP2105" s="49"/>
      <c r="HQ2105" s="49"/>
      <c r="HR2105" s="49"/>
      <c r="HS2105" s="49"/>
      <c r="HT2105" s="49"/>
      <c r="HU2105" s="49"/>
      <c r="HV2105" s="49"/>
      <c r="HW2105" s="49"/>
      <c r="HX2105" s="49"/>
      <c r="HY2105" s="49"/>
      <c r="HZ2105" s="49"/>
      <c r="IA2105" s="62"/>
      <c r="IB2105" s="49"/>
      <c r="IC2105" s="49"/>
      <c r="ID2105" s="49"/>
      <c r="IE2105" s="49"/>
      <c r="IF2105" s="49"/>
      <c r="IG2105" s="49"/>
      <c r="IH2105" s="49"/>
      <c r="II2105" s="49"/>
      <c r="IJ2105" s="49"/>
      <c r="IK2105" s="49"/>
      <c r="IL2105" s="49"/>
      <c r="IM2105" s="49"/>
      <c r="IN2105" s="49"/>
      <c r="IO2105" s="49"/>
      <c r="IP2105" s="49"/>
      <c r="IQ2105" s="49"/>
      <c r="IR2105" s="49"/>
      <c r="IS2105" s="49"/>
      <c r="IT2105" s="49"/>
      <c r="IU2105" s="49"/>
      <c r="IV2105" s="49"/>
      <c r="IW2105" s="49"/>
    </row>
    <row r="2106" spans="1:257">
      <c r="A2106"/>
      <c r="FT2106"/>
      <c r="FU2106"/>
      <c r="HA2106" s="49"/>
      <c r="HB2106" s="49"/>
      <c r="HC2106" s="6"/>
      <c r="HD2106" s="257"/>
      <c r="HE2106" s="100"/>
      <c r="HF2106" s="98"/>
      <c r="HH2106" s="105"/>
      <c r="HI2106" s="78"/>
      <c r="HJ2106" s="70"/>
      <c r="HK2106" s="49"/>
      <c r="HL2106" s="49"/>
      <c r="HM2106" s="49"/>
      <c r="HN2106" s="49"/>
      <c r="HO2106" s="49"/>
      <c r="HP2106" s="49"/>
      <c r="HQ2106" s="49"/>
      <c r="HR2106" s="49"/>
      <c r="HS2106" s="49"/>
      <c r="HT2106" s="49"/>
      <c r="HU2106" s="49"/>
      <c r="HV2106" s="62"/>
      <c r="HW2106" s="62"/>
      <c r="HX2106" s="49"/>
      <c r="HY2106" s="49"/>
      <c r="HZ2106" s="49"/>
      <c r="IA2106" s="49"/>
      <c r="IB2106" s="49"/>
      <c r="IC2106" s="49"/>
      <c r="ID2106" s="49"/>
      <c r="IE2106" s="49"/>
      <c r="IF2106" s="49"/>
      <c r="IG2106" s="49"/>
      <c r="IH2106" s="49"/>
      <c r="II2106" s="49"/>
      <c r="IJ2106" s="49"/>
      <c r="IK2106" s="49"/>
      <c r="IL2106" s="49"/>
      <c r="IM2106" s="49"/>
      <c r="IN2106" s="49"/>
      <c r="IO2106" s="49"/>
      <c r="IP2106" s="49"/>
      <c r="IQ2106" s="49"/>
      <c r="IR2106" s="49"/>
      <c r="IS2106" s="49"/>
      <c r="IT2106" s="49"/>
      <c r="IU2106" s="49"/>
      <c r="IV2106" s="49"/>
      <c r="IW2106" s="49"/>
    </row>
    <row r="2107" spans="1:257">
      <c r="A2107"/>
      <c r="FT2107"/>
      <c r="FU2107"/>
      <c r="HA2107" s="49"/>
      <c r="HB2107" s="49"/>
      <c r="HC2107" s="6"/>
      <c r="HD2107" s="257"/>
      <c r="HE2107" s="100"/>
      <c r="HF2107" s="98"/>
      <c r="HH2107" s="105"/>
      <c r="HI2107" s="78"/>
      <c r="HJ2107" s="70"/>
      <c r="HK2107" s="49"/>
      <c r="HL2107" s="49"/>
      <c r="HM2107" s="49"/>
      <c r="HN2107" s="49"/>
      <c r="HO2107" s="49"/>
      <c r="HP2107" s="49"/>
      <c r="HQ2107" s="49"/>
      <c r="HR2107" s="49"/>
      <c r="HS2107" s="49"/>
      <c r="HT2107" s="49"/>
      <c r="HU2107" s="49"/>
      <c r="HV2107" s="62"/>
      <c r="HW2107" s="62"/>
      <c r="HX2107" s="62"/>
      <c r="HY2107" s="62"/>
      <c r="HZ2107" s="62"/>
      <c r="IA2107" s="49"/>
      <c r="IB2107" s="62"/>
      <c r="IC2107" s="62"/>
      <c r="ID2107" s="62"/>
      <c r="IE2107" s="62"/>
      <c r="IF2107" s="62"/>
      <c r="IG2107" s="49"/>
      <c r="IH2107" s="49"/>
      <c r="II2107" s="49"/>
      <c r="IJ2107" s="49"/>
      <c r="IK2107" s="49"/>
      <c r="IL2107" s="49"/>
      <c r="IM2107" s="49"/>
      <c r="IN2107" s="49"/>
      <c r="IO2107" s="49"/>
      <c r="IP2107" s="49"/>
      <c r="IQ2107" s="49"/>
      <c r="IR2107" s="49"/>
      <c r="IS2107" s="49"/>
      <c r="IT2107" s="49"/>
      <c r="IU2107" s="49"/>
      <c r="IV2107" s="49"/>
      <c r="IW2107" s="49"/>
    </row>
    <row r="2108" spans="1:257">
      <c r="A2108"/>
      <c r="FT2108"/>
      <c r="FU2108"/>
      <c r="HA2108" s="49"/>
      <c r="HB2108" s="49"/>
      <c r="HC2108" s="6"/>
      <c r="HD2108" s="257"/>
      <c r="HE2108" s="100"/>
      <c r="HF2108" s="98"/>
      <c r="HH2108" s="105"/>
      <c r="HI2108" s="78"/>
      <c r="HJ2108" s="70"/>
      <c r="HK2108" s="49"/>
      <c r="HL2108" s="49"/>
      <c r="HM2108" s="49"/>
      <c r="HN2108" s="49"/>
      <c r="HO2108" s="49"/>
      <c r="HP2108" s="49"/>
      <c r="HQ2108" s="49"/>
      <c r="HR2108" s="49"/>
      <c r="HS2108" s="49"/>
      <c r="HT2108" s="49"/>
      <c r="HU2108" s="49"/>
      <c r="HV2108" s="49"/>
      <c r="HW2108" s="49"/>
      <c r="HX2108" s="62"/>
      <c r="HY2108" s="62"/>
      <c r="HZ2108" s="62"/>
      <c r="IA2108" s="49"/>
      <c r="IB2108" s="49"/>
      <c r="IC2108" s="49"/>
      <c r="ID2108" s="49"/>
      <c r="IE2108" s="49"/>
      <c r="IF2108" s="49"/>
      <c r="IG2108" s="49"/>
      <c r="IH2108" s="49"/>
      <c r="II2108" s="49"/>
      <c r="IJ2108" s="49"/>
      <c r="IK2108" s="49"/>
      <c r="IL2108" s="49"/>
      <c r="IM2108" s="49"/>
      <c r="IN2108" s="49"/>
      <c r="IO2108" s="49"/>
      <c r="IP2108" s="49"/>
      <c r="IQ2108" s="49"/>
      <c r="IR2108" s="49"/>
      <c r="IS2108" s="49"/>
      <c r="IT2108" s="49"/>
      <c r="IU2108" s="49"/>
      <c r="IV2108" s="49"/>
      <c r="IW2108" s="49"/>
    </row>
    <row r="2109" spans="1:257">
      <c r="A2109"/>
      <c r="FT2109"/>
      <c r="FU2109"/>
      <c r="HA2109" s="49"/>
      <c r="HB2109" s="49"/>
      <c r="HC2109" s="6"/>
      <c r="HD2109" s="257"/>
      <c r="HE2109" s="100"/>
      <c r="HF2109" s="98"/>
      <c r="HH2109" s="105"/>
      <c r="HI2109" s="78"/>
      <c r="HJ2109" s="70"/>
      <c r="HK2109" s="49"/>
      <c r="HL2109" s="49"/>
      <c r="HM2109" s="49"/>
      <c r="HN2109" s="49"/>
      <c r="HO2109" s="49"/>
      <c r="HP2109" s="49"/>
      <c r="HQ2109" s="49"/>
      <c r="HR2109" s="49"/>
      <c r="HS2109" s="49"/>
      <c r="HT2109" s="49"/>
      <c r="HU2109" s="49"/>
      <c r="HV2109" s="49"/>
      <c r="HW2109" s="49"/>
      <c r="HX2109" s="49"/>
      <c r="HY2109" s="49"/>
      <c r="HZ2109" s="49"/>
      <c r="IA2109" s="49"/>
      <c r="IB2109" s="49"/>
      <c r="IC2109" s="49"/>
      <c r="ID2109" s="49"/>
      <c r="IE2109" s="49"/>
      <c r="IF2109" s="49"/>
      <c r="IG2109" s="62"/>
      <c r="IH2109" s="62"/>
      <c r="II2109" s="49"/>
      <c r="IJ2109" s="49"/>
      <c r="IK2109" s="49"/>
      <c r="IL2109" s="49"/>
      <c r="IM2109" s="49"/>
      <c r="IN2109" s="49"/>
      <c r="IO2109" s="49"/>
      <c r="IP2109" s="49"/>
      <c r="IQ2109" s="49"/>
      <c r="IR2109" s="49"/>
      <c r="IS2109" s="49"/>
      <c r="IT2109" s="49"/>
      <c r="IU2109" s="49"/>
      <c r="IV2109" s="49"/>
      <c r="IW2109" s="49"/>
    </row>
    <row r="2110" spans="1:257">
      <c r="A2110"/>
      <c r="FT2110"/>
      <c r="FU2110"/>
      <c r="HA2110" s="49"/>
      <c r="HB2110" s="49"/>
      <c r="HC2110" s="6"/>
      <c r="HD2110" s="257"/>
      <c r="HE2110" s="100"/>
      <c r="HF2110" s="98"/>
      <c r="HH2110" s="105"/>
      <c r="HI2110" s="78"/>
      <c r="HJ2110" s="70"/>
      <c r="HK2110" s="49"/>
      <c r="HL2110" s="49"/>
      <c r="HM2110" s="49"/>
      <c r="HN2110" s="49"/>
      <c r="HO2110" s="49"/>
      <c r="HP2110" s="49"/>
      <c r="HQ2110" s="49"/>
      <c r="HR2110" s="49"/>
      <c r="HS2110" s="49"/>
      <c r="HT2110" s="49"/>
      <c r="HU2110" s="49"/>
      <c r="HV2110" s="49"/>
      <c r="HW2110" s="49"/>
      <c r="HX2110" s="49"/>
      <c r="HY2110" s="49"/>
      <c r="HZ2110" s="49"/>
      <c r="IA2110" s="62"/>
      <c r="IB2110" s="49"/>
      <c r="IC2110" s="49"/>
      <c r="ID2110" s="49"/>
      <c r="IE2110" s="49"/>
      <c r="IF2110" s="49"/>
      <c r="IG2110" s="49"/>
      <c r="IH2110" s="49"/>
      <c r="II2110" s="49"/>
      <c r="IJ2110" s="49"/>
      <c r="IK2110" s="49"/>
      <c r="IL2110" s="49"/>
      <c r="IM2110" s="49"/>
      <c r="IN2110" s="49"/>
      <c r="IO2110" s="49"/>
      <c r="IP2110" s="49"/>
      <c r="IQ2110" s="49"/>
      <c r="IR2110" s="49"/>
      <c r="IS2110" s="49"/>
      <c r="IT2110" s="49"/>
      <c r="IU2110" s="49"/>
      <c r="IV2110" s="49"/>
      <c r="IW2110" s="49"/>
    </row>
    <row r="2111" spans="1:257">
      <c r="A2111"/>
      <c r="FT2111"/>
      <c r="FU2111"/>
      <c r="HA2111" s="62"/>
      <c r="HB2111" s="62"/>
      <c r="HC2111" s="6"/>
      <c r="HD2111" s="257"/>
      <c r="HE2111" s="100"/>
      <c r="HF2111" s="98"/>
      <c r="HH2111" s="105"/>
      <c r="HI2111" s="78"/>
      <c r="HJ2111" s="73"/>
      <c r="HK2111" s="62"/>
      <c r="HL2111" s="62"/>
      <c r="HM2111" s="62"/>
      <c r="HN2111" s="62"/>
      <c r="HO2111" s="62"/>
      <c r="HP2111" s="62"/>
      <c r="HQ2111" s="62"/>
      <c r="HR2111" s="62"/>
      <c r="HS2111" s="62"/>
      <c r="HT2111" s="62"/>
      <c r="HU2111" s="62"/>
      <c r="HV2111" s="49"/>
      <c r="HW2111" s="49"/>
      <c r="HX2111" s="49"/>
      <c r="HY2111" s="49"/>
      <c r="HZ2111" s="49"/>
      <c r="IA2111" s="62"/>
      <c r="IB2111" s="49"/>
      <c r="IC2111" s="49"/>
      <c r="ID2111" s="49"/>
      <c r="IE2111" s="49"/>
      <c r="IF2111" s="49"/>
      <c r="IG2111" s="49"/>
      <c r="IH2111" s="49"/>
      <c r="II2111" s="62"/>
      <c r="IJ2111" s="49"/>
      <c r="IK2111" s="49"/>
      <c r="IL2111" s="49"/>
      <c r="IM2111" s="49"/>
      <c r="IN2111" s="49"/>
      <c r="IO2111" s="49"/>
      <c r="IP2111" s="49"/>
      <c r="IQ2111" s="49"/>
      <c r="IR2111" s="49"/>
      <c r="IS2111" s="49"/>
      <c r="IT2111" s="49"/>
      <c r="IU2111" s="49"/>
      <c r="IV2111" s="49"/>
      <c r="IW2111" s="49"/>
    </row>
    <row r="2112" spans="1:257">
      <c r="A2112"/>
      <c r="FT2112"/>
      <c r="FU2112"/>
      <c r="HA2112" s="49"/>
      <c r="HB2112" s="49"/>
      <c r="HC2112" s="6"/>
      <c r="HD2112" s="257"/>
      <c r="HE2112" s="100"/>
      <c r="HF2112" s="98"/>
      <c r="HH2112" s="105"/>
      <c r="HI2112" s="78"/>
      <c r="HJ2112" s="70"/>
      <c r="HK2112" s="49"/>
      <c r="HL2112" s="49"/>
      <c r="HM2112" s="49"/>
      <c r="HN2112" s="49"/>
      <c r="HO2112" s="49"/>
      <c r="HP2112" s="49"/>
      <c r="HQ2112" s="49"/>
      <c r="HR2112" s="49"/>
      <c r="HS2112" s="49"/>
      <c r="HT2112" s="49"/>
      <c r="HU2112" s="49"/>
      <c r="HV2112" s="49"/>
      <c r="HW2112" s="49"/>
      <c r="HX2112" s="49"/>
      <c r="HY2112" s="49"/>
      <c r="HZ2112" s="49"/>
      <c r="IA2112" s="49"/>
      <c r="IB2112" s="62"/>
      <c r="IC2112" s="62"/>
      <c r="ID2112" s="62"/>
      <c r="IE2112" s="62"/>
      <c r="IF2112" s="62"/>
      <c r="IG2112" s="49"/>
      <c r="IH2112" s="49"/>
      <c r="II2112" s="49"/>
      <c r="IJ2112" s="62"/>
      <c r="IK2112" s="62"/>
      <c r="IL2112" s="49"/>
      <c r="IM2112" s="49"/>
      <c r="IN2112" s="49"/>
      <c r="IO2112" s="49"/>
      <c r="IP2112" s="49"/>
      <c r="IQ2112" s="49"/>
      <c r="IR2112" s="49"/>
      <c r="IS2112" s="49"/>
      <c r="IT2112" s="49"/>
      <c r="IU2112" s="49"/>
      <c r="IV2112" s="49"/>
      <c r="IW2112" s="49"/>
    </row>
    <row r="2113" spans="1:257">
      <c r="A2113"/>
      <c r="FT2113"/>
      <c r="FU2113"/>
      <c r="HA2113" s="49"/>
      <c r="HB2113" s="49"/>
      <c r="HC2113" s="6"/>
      <c r="HD2113" s="257"/>
      <c r="HE2113" s="100"/>
      <c r="HF2113" s="98"/>
      <c r="HH2113" s="105"/>
      <c r="HI2113" s="78"/>
      <c r="HJ2113" s="70"/>
      <c r="HK2113" s="49"/>
      <c r="HL2113" s="49"/>
      <c r="HM2113" s="49"/>
      <c r="HN2113" s="49"/>
      <c r="HO2113" s="49"/>
      <c r="HP2113" s="49"/>
      <c r="HQ2113" s="49"/>
      <c r="HR2113" s="49"/>
      <c r="HS2113" s="49"/>
      <c r="HT2113" s="49"/>
      <c r="HU2113" s="49"/>
      <c r="HV2113" s="49"/>
      <c r="HW2113" s="49"/>
      <c r="HX2113" s="49"/>
      <c r="HY2113" s="49"/>
      <c r="HZ2113" s="49"/>
      <c r="IA2113" s="49"/>
      <c r="IB2113" s="62"/>
      <c r="IC2113" s="62"/>
      <c r="ID2113" s="62"/>
      <c r="IE2113" s="62"/>
      <c r="IF2113" s="62"/>
      <c r="IG2113" s="49"/>
      <c r="IH2113" s="49"/>
      <c r="II2113" s="49"/>
      <c r="IJ2113" s="49"/>
      <c r="IK2113" s="49"/>
      <c r="IL2113" s="49"/>
      <c r="IM2113" s="49"/>
      <c r="IN2113" s="49"/>
      <c r="IO2113" s="49"/>
      <c r="IP2113" s="49"/>
      <c r="IQ2113" s="49"/>
      <c r="IR2113" s="49"/>
      <c r="IS2113" s="49"/>
      <c r="IT2113" s="49"/>
      <c r="IU2113" s="49"/>
      <c r="IV2113" s="49"/>
      <c r="IW2113" s="49"/>
    </row>
    <row r="2114" spans="1:257">
      <c r="A2114"/>
      <c r="FT2114"/>
      <c r="FU2114"/>
      <c r="HA2114" s="49"/>
      <c r="HB2114" s="49"/>
      <c r="HC2114" s="6"/>
      <c r="HD2114" s="257"/>
      <c r="HE2114" s="100"/>
      <c r="HF2114" s="98"/>
      <c r="HH2114" s="105"/>
      <c r="HI2114" s="78"/>
      <c r="HJ2114" s="70"/>
      <c r="HK2114" s="49"/>
      <c r="HL2114" s="49"/>
      <c r="HM2114" s="49"/>
      <c r="HN2114" s="49"/>
      <c r="HO2114" s="49"/>
      <c r="HP2114" s="49"/>
      <c r="HQ2114" s="49"/>
      <c r="HR2114" s="49"/>
      <c r="HS2114" s="49"/>
      <c r="HT2114" s="49"/>
      <c r="HU2114" s="49"/>
      <c r="HV2114" s="49"/>
      <c r="HW2114" s="49"/>
      <c r="HX2114" s="49"/>
      <c r="HY2114" s="49"/>
      <c r="HZ2114" s="49"/>
      <c r="IA2114" s="49"/>
      <c r="IB2114" s="49"/>
      <c r="IC2114" s="49"/>
      <c r="ID2114" s="49"/>
      <c r="IE2114" s="49"/>
      <c r="IF2114" s="49"/>
      <c r="IG2114" s="62"/>
      <c r="IH2114" s="62"/>
      <c r="II2114" s="49"/>
      <c r="IJ2114" s="49"/>
      <c r="IK2114" s="49"/>
      <c r="IL2114" s="62"/>
      <c r="IM2114" s="62"/>
      <c r="IN2114" s="62"/>
      <c r="IO2114" s="62"/>
      <c r="IP2114" s="62"/>
      <c r="IQ2114" s="62"/>
      <c r="IR2114" s="62"/>
      <c r="IS2114" s="62"/>
      <c r="IT2114" s="62"/>
      <c r="IU2114" s="62"/>
      <c r="IV2114" s="62"/>
      <c r="IW2114" s="62"/>
    </row>
    <row r="2115" spans="1:257">
      <c r="A2115"/>
      <c r="FT2115"/>
      <c r="FU2115"/>
      <c r="HA2115" s="49"/>
      <c r="HB2115" s="49"/>
      <c r="HC2115" s="6"/>
      <c r="HD2115" s="257"/>
      <c r="HE2115" s="100"/>
      <c r="HF2115" s="98"/>
      <c r="HH2115" s="105"/>
      <c r="HI2115" s="78"/>
      <c r="HJ2115" s="70"/>
      <c r="HK2115" s="49"/>
      <c r="HL2115" s="49"/>
      <c r="HM2115" s="49"/>
      <c r="HN2115" s="49"/>
      <c r="HO2115" s="49"/>
      <c r="HP2115" s="49"/>
      <c r="HQ2115" s="49"/>
      <c r="HR2115" s="49"/>
      <c r="HS2115" s="49"/>
      <c r="HT2115" s="49"/>
      <c r="HU2115" s="49"/>
      <c r="HV2115" s="62"/>
      <c r="HW2115" s="62"/>
      <c r="HX2115" s="49"/>
      <c r="HY2115" s="49"/>
      <c r="HZ2115" s="49"/>
      <c r="IA2115" s="49"/>
      <c r="IB2115" s="49"/>
      <c r="IC2115" s="49"/>
      <c r="ID2115" s="49"/>
      <c r="IE2115" s="49"/>
      <c r="IF2115" s="49"/>
      <c r="IG2115" s="62"/>
      <c r="IH2115" s="62"/>
      <c r="II2115" s="62"/>
      <c r="IJ2115" s="49"/>
      <c r="IK2115" s="49"/>
      <c r="IL2115" s="49"/>
      <c r="IM2115" s="49"/>
      <c r="IN2115" s="49"/>
      <c r="IO2115" s="49"/>
      <c r="IP2115" s="49"/>
      <c r="IQ2115" s="49"/>
      <c r="IR2115" s="49"/>
      <c r="IS2115" s="49"/>
      <c r="IT2115" s="49"/>
      <c r="IU2115" s="49"/>
      <c r="IV2115" s="49"/>
      <c r="IW2115" s="49"/>
    </row>
    <row r="2116" spans="1:257">
      <c r="A2116"/>
      <c r="FT2116"/>
      <c r="FU2116"/>
      <c r="HA2116" s="62"/>
      <c r="HB2116" s="62"/>
      <c r="HC2116" s="6"/>
      <c r="HD2116" s="257"/>
      <c r="HE2116" s="100"/>
      <c r="HF2116" s="98"/>
      <c r="HH2116" s="105"/>
      <c r="HI2116" s="78"/>
      <c r="HJ2116" s="73"/>
      <c r="HK2116" s="62"/>
      <c r="HL2116" s="62"/>
      <c r="HM2116" s="62"/>
      <c r="HN2116" s="62"/>
      <c r="HO2116" s="62"/>
      <c r="HP2116" s="62"/>
      <c r="HQ2116" s="62"/>
      <c r="HR2116" s="62"/>
      <c r="HS2116" s="62"/>
      <c r="HT2116" s="62"/>
      <c r="HU2116" s="62"/>
      <c r="HV2116" s="49"/>
      <c r="HW2116" s="49"/>
      <c r="HX2116" s="62"/>
      <c r="HY2116" s="62"/>
      <c r="HZ2116" s="62"/>
      <c r="IA2116" s="49"/>
      <c r="IB2116" s="49"/>
      <c r="IC2116" s="49"/>
      <c r="ID2116" s="49"/>
      <c r="IE2116" s="49"/>
      <c r="IF2116" s="49"/>
      <c r="IG2116" s="49"/>
      <c r="IH2116" s="49"/>
      <c r="II2116" s="62"/>
      <c r="IJ2116" s="62"/>
      <c r="IK2116" s="62"/>
      <c r="IL2116" s="62"/>
      <c r="IM2116" s="62"/>
      <c r="IN2116" s="62"/>
      <c r="IO2116" s="62"/>
      <c r="IP2116" s="62"/>
      <c r="IQ2116" s="62"/>
      <c r="IR2116" s="62"/>
      <c r="IS2116" s="62"/>
      <c r="IT2116" s="62"/>
      <c r="IU2116" s="62"/>
      <c r="IV2116" s="62"/>
      <c r="IW2116" s="62"/>
    </row>
    <row r="2117" spans="1:257">
      <c r="A2117"/>
      <c r="FT2117"/>
      <c r="FU2117"/>
      <c r="HA2117" s="62"/>
      <c r="HB2117" s="62"/>
      <c r="HC2117" s="6"/>
      <c r="HD2117" s="255"/>
      <c r="HE2117" s="101"/>
      <c r="HF2117" s="99"/>
      <c r="HH2117" s="106"/>
      <c r="HI2117" s="78"/>
      <c r="HJ2117" s="73"/>
      <c r="HK2117" s="62"/>
      <c r="HL2117" s="62"/>
      <c r="HM2117" s="62"/>
      <c r="HN2117" s="62"/>
      <c r="HO2117" s="62"/>
      <c r="HP2117" s="62"/>
      <c r="HQ2117" s="62"/>
      <c r="HR2117" s="62"/>
      <c r="HS2117" s="62"/>
      <c r="HT2117" s="62"/>
      <c r="HU2117" s="62"/>
      <c r="HV2117" s="49"/>
      <c r="HW2117" s="49"/>
      <c r="HX2117" s="49"/>
      <c r="HY2117" s="49"/>
      <c r="HZ2117" s="49"/>
      <c r="IA2117" s="49"/>
      <c r="IB2117" s="49"/>
      <c r="IC2117" s="49"/>
      <c r="ID2117" s="49"/>
      <c r="IE2117" s="49"/>
      <c r="IF2117" s="49"/>
      <c r="IG2117" s="49"/>
      <c r="IH2117" s="49"/>
      <c r="II2117" s="49"/>
      <c r="IJ2117" s="62"/>
      <c r="IK2117" s="62"/>
      <c r="IL2117" s="62"/>
      <c r="IM2117" s="62"/>
      <c r="IN2117" s="62"/>
      <c r="IO2117" s="62"/>
      <c r="IP2117" s="62"/>
      <c r="IQ2117" s="62"/>
      <c r="IR2117" s="62"/>
      <c r="IS2117" s="62"/>
      <c r="IT2117" s="62"/>
      <c r="IU2117" s="62"/>
      <c r="IV2117" s="62"/>
      <c r="IW2117" s="62"/>
    </row>
    <row r="2118" spans="1:257">
      <c r="A2118"/>
      <c r="FT2118"/>
      <c r="FU2118"/>
      <c r="HA2118" s="49"/>
      <c r="HB2118" s="49"/>
      <c r="HC2118" s="6"/>
      <c r="HD2118" s="257"/>
      <c r="HE2118" s="100"/>
      <c r="HF2118" s="98"/>
      <c r="HH2118" s="105"/>
      <c r="HI2118" s="78"/>
      <c r="HJ2118" s="70"/>
      <c r="HK2118" s="49"/>
      <c r="HL2118" s="49"/>
      <c r="HM2118" s="49"/>
      <c r="HN2118" s="49"/>
      <c r="HO2118" s="49"/>
      <c r="HP2118" s="49"/>
      <c r="HQ2118" s="49"/>
      <c r="HR2118" s="49"/>
      <c r="HS2118" s="49"/>
      <c r="HT2118" s="49"/>
      <c r="HU2118" s="49"/>
      <c r="HV2118" s="49"/>
      <c r="HW2118" s="49"/>
      <c r="HX2118" s="49"/>
      <c r="HY2118" s="49"/>
      <c r="HZ2118" s="49"/>
      <c r="IA2118" s="49"/>
      <c r="IB2118" s="49"/>
      <c r="IC2118" s="49"/>
      <c r="ID2118" s="49"/>
      <c r="IE2118" s="49"/>
      <c r="IF2118" s="49"/>
      <c r="IG2118" s="49"/>
      <c r="IH2118" s="49"/>
      <c r="II2118" s="49"/>
      <c r="IJ2118" s="49"/>
      <c r="IK2118" s="49"/>
      <c r="IL2118" s="49"/>
      <c r="IM2118" s="49"/>
      <c r="IN2118" s="49"/>
      <c r="IO2118" s="49"/>
      <c r="IP2118" s="49"/>
      <c r="IQ2118" s="49"/>
      <c r="IR2118" s="49"/>
      <c r="IS2118" s="49"/>
      <c r="IT2118" s="49"/>
      <c r="IU2118" s="49"/>
      <c r="IV2118" s="49"/>
      <c r="IW2118" s="49"/>
    </row>
    <row r="2119" spans="1:257">
      <c r="A2119"/>
      <c r="FT2119"/>
      <c r="FU2119"/>
      <c r="HA2119" s="49"/>
      <c r="HB2119" s="49"/>
      <c r="HC2119" s="6"/>
      <c r="HD2119" s="257"/>
      <c r="HE2119" s="100"/>
      <c r="HF2119" s="98"/>
      <c r="HH2119" s="105"/>
      <c r="HI2119" s="78"/>
      <c r="HJ2119" s="70"/>
      <c r="HK2119" s="49"/>
      <c r="HL2119" s="49"/>
      <c r="HM2119" s="49"/>
      <c r="HN2119" s="49"/>
      <c r="HO2119" s="49"/>
      <c r="HP2119" s="49"/>
      <c r="HQ2119" s="49"/>
      <c r="HR2119" s="49"/>
      <c r="HS2119" s="49"/>
      <c r="HT2119" s="49"/>
      <c r="HU2119" s="49"/>
      <c r="HV2119" s="49"/>
      <c r="HW2119" s="49"/>
      <c r="HX2119" s="49"/>
      <c r="HY2119" s="49"/>
      <c r="HZ2119" s="49"/>
      <c r="IA2119" s="62"/>
      <c r="IB2119" s="49"/>
      <c r="IC2119" s="49"/>
      <c r="ID2119" s="49"/>
      <c r="IE2119" s="49"/>
      <c r="IF2119" s="49"/>
      <c r="IG2119" s="49"/>
      <c r="IH2119" s="49"/>
      <c r="II2119" s="49"/>
      <c r="IJ2119" s="49"/>
      <c r="IK2119" s="49"/>
      <c r="IL2119" s="49"/>
      <c r="IM2119" s="49"/>
      <c r="IN2119" s="49"/>
      <c r="IO2119" s="49"/>
      <c r="IP2119" s="49"/>
      <c r="IQ2119" s="49"/>
      <c r="IR2119" s="49"/>
      <c r="IS2119" s="49"/>
      <c r="IT2119" s="49"/>
      <c r="IU2119" s="49"/>
      <c r="IV2119" s="49"/>
      <c r="IW2119" s="49"/>
    </row>
    <row r="2120" spans="1:257">
      <c r="A2120"/>
      <c r="FT2120"/>
      <c r="FU2120"/>
      <c r="HA2120" s="49"/>
      <c r="HB2120" s="49"/>
      <c r="HC2120" s="6"/>
      <c r="HD2120" s="257"/>
      <c r="HE2120" s="100"/>
      <c r="HF2120" s="98"/>
      <c r="HH2120" s="105"/>
      <c r="HI2120" s="78"/>
      <c r="HJ2120" s="70"/>
      <c r="HK2120" s="49"/>
      <c r="HL2120" s="49"/>
      <c r="HM2120" s="49"/>
      <c r="HN2120" s="49"/>
      <c r="HO2120" s="49"/>
      <c r="HP2120" s="49"/>
      <c r="HQ2120" s="49"/>
      <c r="HR2120" s="49"/>
      <c r="HS2120" s="49"/>
      <c r="HT2120" s="49"/>
      <c r="HU2120" s="49"/>
      <c r="HV2120" s="62"/>
      <c r="HW2120" s="62"/>
      <c r="HX2120" s="49"/>
      <c r="HY2120" s="49"/>
      <c r="HZ2120" s="49"/>
      <c r="IA2120" s="49"/>
      <c r="IB2120" s="49"/>
      <c r="IC2120" s="49"/>
      <c r="ID2120" s="49"/>
      <c r="IE2120" s="49"/>
      <c r="IF2120" s="49"/>
      <c r="IG2120" s="49"/>
      <c r="IH2120" s="49"/>
      <c r="II2120" s="49"/>
      <c r="IJ2120" s="49"/>
      <c r="IK2120" s="49"/>
      <c r="IL2120" s="49"/>
      <c r="IM2120" s="49"/>
      <c r="IN2120" s="49"/>
      <c r="IO2120" s="49"/>
      <c r="IP2120" s="49"/>
      <c r="IQ2120" s="49"/>
      <c r="IR2120" s="49"/>
      <c r="IS2120" s="49"/>
      <c r="IT2120" s="49"/>
      <c r="IU2120" s="49"/>
      <c r="IV2120" s="49"/>
      <c r="IW2120" s="49"/>
    </row>
    <row r="2121" spans="1:257">
      <c r="A2121"/>
      <c r="FT2121"/>
      <c r="FU2121"/>
      <c r="HA2121" s="49"/>
      <c r="HB2121" s="49"/>
      <c r="HC2121" s="6"/>
      <c r="HD2121" s="257"/>
      <c r="HE2121" s="100"/>
      <c r="HF2121" s="98"/>
      <c r="HH2121" s="105"/>
      <c r="HI2121" s="78"/>
      <c r="HJ2121" s="70"/>
      <c r="HK2121" s="49"/>
      <c r="HL2121" s="49"/>
      <c r="HM2121" s="49"/>
      <c r="HN2121" s="49"/>
      <c r="HO2121" s="49"/>
      <c r="HP2121" s="49"/>
      <c r="HQ2121" s="49"/>
      <c r="HR2121" s="49"/>
      <c r="HS2121" s="49"/>
      <c r="HT2121" s="49"/>
      <c r="HU2121" s="49"/>
      <c r="HV2121" s="62"/>
      <c r="HW2121" s="62"/>
      <c r="HX2121" s="62"/>
      <c r="HY2121" s="62"/>
      <c r="HZ2121" s="62"/>
      <c r="IA2121" s="49"/>
      <c r="IB2121" s="62"/>
      <c r="IC2121" s="62"/>
      <c r="ID2121" s="62"/>
      <c r="IE2121" s="62"/>
      <c r="IF2121" s="62"/>
      <c r="IG2121" s="49"/>
      <c r="IH2121" s="49"/>
      <c r="II2121" s="49"/>
      <c r="IJ2121" s="49"/>
      <c r="IK2121" s="49"/>
      <c r="IL2121" s="49"/>
      <c r="IM2121" s="49"/>
      <c r="IN2121" s="49"/>
      <c r="IO2121" s="49"/>
      <c r="IP2121" s="49"/>
      <c r="IQ2121" s="49"/>
      <c r="IR2121" s="49"/>
      <c r="IS2121" s="49"/>
      <c r="IT2121" s="49"/>
      <c r="IU2121" s="49"/>
      <c r="IV2121" s="49"/>
      <c r="IW2121" s="49"/>
    </row>
    <row r="2122" spans="1:257">
      <c r="A2122"/>
      <c r="FT2122"/>
      <c r="FU2122"/>
      <c r="HA2122" s="49"/>
      <c r="HB2122" s="49"/>
      <c r="HC2122" s="6"/>
      <c r="HD2122" s="257"/>
      <c r="HE2122" s="100"/>
      <c r="HF2122" s="98"/>
      <c r="HH2122" s="105"/>
      <c r="HI2122" s="78"/>
      <c r="HJ2122" s="70"/>
      <c r="HK2122" s="49"/>
      <c r="HL2122" s="49"/>
      <c r="HM2122" s="49"/>
      <c r="HN2122" s="49"/>
      <c r="HO2122" s="49"/>
      <c r="HP2122" s="49"/>
      <c r="HQ2122" s="49"/>
      <c r="HR2122" s="49"/>
      <c r="HS2122" s="49"/>
      <c r="HT2122" s="49"/>
      <c r="HU2122" s="49"/>
      <c r="HV2122" s="49"/>
      <c r="HW2122" s="49"/>
      <c r="HX2122" s="62"/>
      <c r="HY2122" s="62"/>
      <c r="HZ2122" s="62"/>
      <c r="IA2122" s="49"/>
      <c r="IB2122" s="49"/>
      <c r="IC2122" s="49"/>
      <c r="ID2122" s="49"/>
      <c r="IE2122" s="49"/>
      <c r="IF2122" s="49"/>
      <c r="IG2122" s="49"/>
      <c r="IH2122" s="49"/>
      <c r="II2122" s="49"/>
      <c r="IJ2122" s="49"/>
      <c r="IK2122" s="49"/>
      <c r="IL2122" s="49"/>
      <c r="IM2122" s="49"/>
      <c r="IN2122" s="49"/>
      <c r="IO2122" s="49"/>
      <c r="IP2122" s="49"/>
      <c r="IQ2122" s="49"/>
      <c r="IR2122" s="49"/>
      <c r="IS2122" s="49"/>
      <c r="IT2122" s="49"/>
      <c r="IU2122" s="49"/>
      <c r="IV2122" s="49"/>
      <c r="IW2122" s="49"/>
    </row>
    <row r="2123" spans="1:257">
      <c r="A2123"/>
      <c r="FT2123"/>
      <c r="FU2123"/>
      <c r="HA2123" s="49"/>
      <c r="HB2123" s="49"/>
      <c r="HC2123" s="6"/>
      <c r="HD2123" s="257"/>
      <c r="HE2123" s="100"/>
      <c r="HF2123" s="98"/>
      <c r="HH2123" s="105"/>
      <c r="HI2123" s="78"/>
      <c r="HJ2123" s="70"/>
      <c r="HK2123" s="49"/>
      <c r="HL2123" s="49"/>
      <c r="HM2123" s="49"/>
      <c r="HN2123" s="49"/>
      <c r="HO2123" s="49"/>
      <c r="HP2123" s="49"/>
      <c r="HQ2123" s="49"/>
      <c r="HR2123" s="49"/>
      <c r="HS2123" s="49"/>
      <c r="HT2123" s="49"/>
      <c r="HU2123" s="49"/>
      <c r="HV2123" s="49"/>
      <c r="HW2123" s="49"/>
      <c r="HX2123" s="49"/>
      <c r="HY2123" s="49"/>
      <c r="HZ2123" s="49"/>
      <c r="IA2123" s="49"/>
      <c r="IB2123" s="49"/>
      <c r="IC2123" s="49"/>
      <c r="ID2123" s="49"/>
      <c r="IE2123" s="49"/>
      <c r="IF2123" s="49"/>
      <c r="IG2123" s="62"/>
      <c r="IH2123" s="62"/>
      <c r="II2123" s="49"/>
      <c r="IJ2123" s="49"/>
      <c r="IK2123" s="49"/>
      <c r="IL2123" s="49"/>
      <c r="IM2123" s="49"/>
      <c r="IN2123" s="49"/>
      <c r="IO2123" s="49"/>
      <c r="IP2123" s="49"/>
      <c r="IQ2123" s="49"/>
      <c r="IR2123" s="49"/>
      <c r="IS2123" s="49"/>
      <c r="IT2123" s="49"/>
      <c r="IU2123" s="49"/>
      <c r="IV2123" s="49"/>
      <c r="IW2123" s="49"/>
    </row>
    <row r="2124" spans="1:257">
      <c r="A2124"/>
      <c r="FT2124"/>
      <c r="FU2124"/>
      <c r="HA2124" s="49"/>
      <c r="HB2124" s="49"/>
      <c r="HC2124" s="6"/>
      <c r="HD2124" s="257"/>
      <c r="HE2124" s="100"/>
      <c r="HF2124" s="98"/>
      <c r="HH2124" s="105"/>
      <c r="HI2124" s="78"/>
      <c r="HJ2124" s="70"/>
      <c r="HK2124" s="49"/>
      <c r="HL2124" s="49"/>
      <c r="HM2124" s="49"/>
      <c r="HN2124" s="49"/>
      <c r="HO2124" s="49"/>
      <c r="HP2124" s="49"/>
      <c r="HQ2124" s="49"/>
      <c r="HR2124" s="49"/>
      <c r="HS2124" s="49"/>
      <c r="HT2124" s="49"/>
      <c r="HU2124" s="49"/>
      <c r="HV2124" s="49"/>
      <c r="HW2124" s="49"/>
      <c r="HX2124" s="49"/>
      <c r="HY2124" s="49"/>
      <c r="HZ2124" s="49"/>
      <c r="IA2124" s="62"/>
      <c r="IB2124" s="49"/>
      <c r="IC2124" s="49"/>
      <c r="ID2124" s="49"/>
      <c r="IE2124" s="49"/>
      <c r="IF2124" s="49"/>
      <c r="IG2124" s="49"/>
      <c r="IH2124" s="49"/>
      <c r="II2124" s="49"/>
      <c r="IJ2124" s="49"/>
      <c r="IK2124" s="49"/>
      <c r="IL2124" s="49"/>
      <c r="IM2124" s="49"/>
      <c r="IN2124" s="49"/>
      <c r="IO2124" s="49"/>
      <c r="IP2124" s="49"/>
      <c r="IQ2124" s="49"/>
      <c r="IR2124" s="49"/>
      <c r="IS2124" s="49"/>
      <c r="IT2124" s="49"/>
      <c r="IU2124" s="49"/>
      <c r="IV2124" s="49"/>
      <c r="IW2124" s="49"/>
    </row>
    <row r="2125" spans="1:257">
      <c r="A2125"/>
      <c r="FT2125"/>
      <c r="FU2125"/>
      <c r="HA2125" s="62"/>
      <c r="HB2125" s="62"/>
      <c r="HC2125" s="6"/>
      <c r="HD2125" s="257"/>
      <c r="HE2125" s="100"/>
      <c r="HF2125" s="98"/>
      <c r="HH2125" s="105"/>
      <c r="HI2125" s="78"/>
      <c r="HJ2125" s="73"/>
      <c r="HK2125" s="62"/>
      <c r="HL2125" s="62"/>
      <c r="HM2125" s="62"/>
      <c r="HN2125" s="62"/>
      <c r="HO2125" s="62"/>
      <c r="HP2125" s="62"/>
      <c r="HQ2125" s="62"/>
      <c r="HR2125" s="62"/>
      <c r="HS2125" s="62"/>
      <c r="HT2125" s="62"/>
      <c r="HU2125" s="62"/>
      <c r="HV2125" s="49"/>
      <c r="HW2125" s="49"/>
      <c r="HX2125" s="49"/>
      <c r="HY2125" s="49"/>
      <c r="HZ2125" s="49"/>
      <c r="IA2125" s="62"/>
      <c r="IB2125" s="49"/>
      <c r="IC2125" s="49"/>
      <c r="ID2125" s="49"/>
      <c r="IE2125" s="49"/>
      <c r="IF2125" s="49"/>
      <c r="IG2125" s="49"/>
      <c r="IH2125" s="49"/>
      <c r="II2125" s="62"/>
      <c r="IJ2125" s="49"/>
      <c r="IK2125" s="49"/>
      <c r="IL2125" s="49"/>
      <c r="IM2125" s="49"/>
      <c r="IN2125" s="49"/>
      <c r="IO2125" s="49"/>
      <c r="IP2125" s="49"/>
      <c r="IQ2125" s="49"/>
      <c r="IR2125" s="49"/>
      <c r="IS2125" s="49"/>
      <c r="IT2125" s="49"/>
      <c r="IU2125" s="49"/>
      <c r="IV2125" s="49"/>
      <c r="IW2125" s="49"/>
    </row>
    <row r="2126" spans="1:257">
      <c r="A2126"/>
      <c r="FT2126"/>
      <c r="FU2126"/>
      <c r="HA2126" s="49"/>
      <c r="HB2126" s="49"/>
      <c r="HC2126" s="6"/>
      <c r="HD2126" s="257"/>
      <c r="HE2126" s="100"/>
      <c r="HF2126" s="98"/>
      <c r="HH2126" s="105"/>
      <c r="HI2126" s="78"/>
      <c r="HJ2126" s="70"/>
      <c r="HK2126" s="49"/>
      <c r="HL2126" s="49"/>
      <c r="HM2126" s="49"/>
      <c r="HN2126" s="49"/>
      <c r="HO2126" s="49"/>
      <c r="HP2126" s="49"/>
      <c r="HQ2126" s="49"/>
      <c r="HR2126" s="49"/>
      <c r="HS2126" s="49"/>
      <c r="HT2126" s="49"/>
      <c r="HU2126" s="49"/>
      <c r="HV2126" s="49"/>
      <c r="HW2126" s="49"/>
      <c r="HX2126" s="49"/>
      <c r="HY2126" s="49"/>
      <c r="HZ2126" s="49"/>
      <c r="IA2126" s="49"/>
      <c r="IB2126" s="62"/>
      <c r="IC2126" s="62"/>
      <c r="ID2126" s="62"/>
      <c r="IE2126" s="62"/>
      <c r="IF2126" s="62"/>
      <c r="IG2126" s="49"/>
      <c r="IH2126" s="49"/>
      <c r="II2126" s="49"/>
      <c r="IJ2126" s="62"/>
      <c r="IK2126" s="62"/>
      <c r="IL2126" s="49"/>
      <c r="IM2126" s="49"/>
      <c r="IN2126" s="49"/>
      <c r="IO2126" s="49"/>
      <c r="IP2126" s="49"/>
      <c r="IQ2126" s="49"/>
      <c r="IR2126" s="49"/>
      <c r="IS2126" s="49"/>
      <c r="IT2126" s="49"/>
      <c r="IU2126" s="49"/>
      <c r="IV2126" s="49"/>
      <c r="IW2126" s="49"/>
    </row>
    <row r="2127" spans="1:257">
      <c r="A2127"/>
      <c r="FT2127"/>
      <c r="FU2127"/>
      <c r="HA2127" s="49"/>
      <c r="HB2127" s="49"/>
      <c r="HC2127" s="6"/>
      <c r="HD2127" s="257"/>
      <c r="HE2127" s="100"/>
      <c r="HF2127" s="98"/>
      <c r="HH2127" s="105"/>
      <c r="HI2127" s="78"/>
      <c r="HJ2127" s="70"/>
      <c r="HK2127" s="49"/>
      <c r="HL2127" s="49"/>
      <c r="HM2127" s="49"/>
      <c r="HN2127" s="49"/>
      <c r="HO2127" s="49"/>
      <c r="HP2127" s="49"/>
      <c r="HQ2127" s="49"/>
      <c r="HR2127" s="49"/>
      <c r="HS2127" s="49"/>
      <c r="HT2127" s="49"/>
      <c r="HU2127" s="49"/>
      <c r="HV2127" s="49"/>
      <c r="HW2127" s="49"/>
      <c r="HX2127" s="49"/>
      <c r="HY2127" s="49"/>
      <c r="HZ2127" s="49"/>
      <c r="IA2127" s="49"/>
      <c r="IB2127" s="62"/>
      <c r="IC2127" s="62"/>
      <c r="ID2127" s="62"/>
      <c r="IE2127" s="62"/>
      <c r="IF2127" s="62"/>
      <c r="IG2127" s="49"/>
      <c r="IH2127" s="49"/>
      <c r="II2127" s="49"/>
      <c r="IJ2127" s="49"/>
      <c r="IK2127" s="49"/>
      <c r="IL2127" s="49"/>
      <c r="IM2127" s="49"/>
      <c r="IN2127" s="49"/>
      <c r="IO2127" s="49"/>
      <c r="IP2127" s="49"/>
      <c r="IQ2127" s="49"/>
      <c r="IR2127" s="49"/>
      <c r="IS2127" s="49"/>
      <c r="IT2127" s="49"/>
      <c r="IU2127" s="49"/>
      <c r="IV2127" s="49"/>
      <c r="IW2127" s="49"/>
    </row>
    <row r="2128" spans="1:257">
      <c r="A2128"/>
      <c r="FT2128"/>
      <c r="FU2128"/>
      <c r="HA2128" s="49"/>
      <c r="HB2128" s="49"/>
      <c r="HC2128" s="6"/>
      <c r="HD2128" s="257"/>
      <c r="HE2128" s="100"/>
      <c r="HF2128" s="98"/>
      <c r="HH2128" s="105"/>
      <c r="HI2128" s="78"/>
      <c r="HJ2128" s="70"/>
      <c r="HK2128" s="49"/>
      <c r="HL2128" s="49"/>
      <c r="HM2128" s="49"/>
      <c r="HN2128" s="49"/>
      <c r="HO2128" s="49"/>
      <c r="HP2128" s="49"/>
      <c r="HQ2128" s="49"/>
      <c r="HR2128" s="49"/>
      <c r="HS2128" s="49"/>
      <c r="HT2128" s="49"/>
      <c r="HU2128" s="49"/>
      <c r="HV2128" s="49"/>
      <c r="HW2128" s="49"/>
      <c r="HX2128" s="49"/>
      <c r="HY2128" s="49"/>
      <c r="HZ2128" s="49"/>
      <c r="IA2128" s="49"/>
      <c r="IB2128" s="49"/>
      <c r="IC2128" s="49"/>
      <c r="ID2128" s="49"/>
      <c r="IE2128" s="49"/>
      <c r="IF2128" s="49"/>
      <c r="IG2128" s="62"/>
      <c r="IH2128" s="62"/>
      <c r="II2128" s="49"/>
      <c r="IJ2128" s="49"/>
      <c r="IK2128" s="49"/>
      <c r="IL2128" s="62"/>
      <c r="IM2128" s="62"/>
      <c r="IN2128" s="62"/>
      <c r="IO2128" s="62"/>
      <c r="IP2128" s="62"/>
      <c r="IQ2128" s="62"/>
      <c r="IR2128" s="62"/>
      <c r="IS2128" s="62"/>
      <c r="IT2128" s="62"/>
      <c r="IU2128" s="62"/>
      <c r="IV2128" s="62"/>
      <c r="IW2128" s="62"/>
    </row>
    <row r="2129" spans="1:257">
      <c r="A2129"/>
      <c r="FT2129"/>
      <c r="FU2129"/>
      <c r="HA2129" s="49"/>
      <c r="HB2129" s="49"/>
      <c r="HC2129" s="6"/>
      <c r="HD2129" s="257"/>
      <c r="HE2129" s="100"/>
      <c r="HF2129" s="98"/>
      <c r="HH2129" s="105"/>
      <c r="HI2129" s="78"/>
      <c r="HJ2129" s="70"/>
      <c r="HK2129" s="49"/>
      <c r="HL2129" s="49"/>
      <c r="HM2129" s="49"/>
      <c r="HN2129" s="49"/>
      <c r="HO2129" s="49"/>
      <c r="HP2129" s="49"/>
      <c r="HQ2129" s="49"/>
      <c r="HR2129" s="49"/>
      <c r="HS2129" s="49"/>
      <c r="HT2129" s="49"/>
      <c r="HU2129" s="49"/>
      <c r="HV2129" s="62"/>
      <c r="HW2129" s="62"/>
      <c r="HX2129" s="49"/>
      <c r="HY2129" s="49"/>
      <c r="HZ2129" s="49"/>
      <c r="IA2129" s="49"/>
      <c r="IB2129" s="49"/>
      <c r="IC2129" s="49"/>
      <c r="ID2129" s="49"/>
      <c r="IE2129" s="49"/>
      <c r="IF2129" s="49"/>
      <c r="IG2129" s="62"/>
      <c r="IH2129" s="62"/>
      <c r="II2129" s="62"/>
      <c r="IJ2129" s="49"/>
      <c r="IK2129" s="49"/>
      <c r="IL2129" s="49"/>
      <c r="IM2129" s="49"/>
      <c r="IN2129" s="49"/>
      <c r="IO2129" s="49"/>
      <c r="IP2129" s="49"/>
      <c r="IQ2129" s="49"/>
      <c r="IR2129" s="49"/>
      <c r="IS2129" s="49"/>
      <c r="IT2129" s="49"/>
      <c r="IU2129" s="49"/>
      <c r="IV2129" s="49"/>
      <c r="IW2129" s="49"/>
    </row>
    <row r="2130" spans="1:257">
      <c r="A2130"/>
      <c r="FT2130"/>
      <c r="FU2130"/>
      <c r="HA2130" s="62"/>
      <c r="HB2130" s="62"/>
      <c r="HC2130" s="6"/>
      <c r="HD2130" s="257"/>
      <c r="HE2130" s="100"/>
      <c r="HF2130" s="98"/>
      <c r="HH2130" s="105"/>
      <c r="HI2130" s="78"/>
      <c r="HJ2130" s="73"/>
      <c r="HK2130" s="62"/>
      <c r="HL2130" s="62"/>
      <c r="HM2130" s="62"/>
      <c r="HN2130" s="62"/>
      <c r="HO2130" s="62"/>
      <c r="HP2130" s="62"/>
      <c r="HQ2130" s="62"/>
      <c r="HR2130" s="62"/>
      <c r="HS2130" s="62"/>
      <c r="HT2130" s="62"/>
      <c r="HU2130" s="62"/>
      <c r="HV2130" s="49"/>
      <c r="HW2130" s="49"/>
      <c r="HX2130" s="62"/>
      <c r="HY2130" s="62"/>
      <c r="HZ2130" s="62"/>
      <c r="IA2130" s="49"/>
      <c r="IB2130" s="49"/>
      <c r="IC2130" s="49"/>
      <c r="ID2130" s="49"/>
      <c r="IE2130" s="49"/>
      <c r="IF2130" s="49"/>
      <c r="IG2130" s="49"/>
      <c r="IH2130" s="49"/>
      <c r="II2130" s="62"/>
      <c r="IJ2130" s="62"/>
      <c r="IK2130" s="62"/>
      <c r="IL2130" s="62"/>
      <c r="IM2130" s="62"/>
      <c r="IN2130" s="62"/>
      <c r="IO2130" s="62"/>
      <c r="IP2130" s="62"/>
      <c r="IQ2130" s="62"/>
      <c r="IR2130" s="62"/>
      <c r="IS2130" s="62"/>
      <c r="IT2130" s="62"/>
      <c r="IU2130" s="62"/>
      <c r="IV2130" s="62"/>
      <c r="IW2130" s="62"/>
    </row>
    <row r="2131" spans="1:257">
      <c r="A2131"/>
      <c r="FT2131"/>
      <c r="FU2131"/>
      <c r="HA2131" s="62"/>
      <c r="HB2131" s="62"/>
      <c r="HC2131" s="6"/>
      <c r="HD2131" s="255"/>
      <c r="HE2131" s="101"/>
      <c r="HF2131" s="99"/>
      <c r="HH2131" s="106"/>
      <c r="HI2131" s="78"/>
      <c r="HJ2131" s="73"/>
      <c r="HK2131" s="62"/>
      <c r="HL2131" s="62"/>
      <c r="HM2131" s="62"/>
      <c r="HN2131" s="62"/>
      <c r="HO2131" s="62"/>
      <c r="HP2131" s="62"/>
      <c r="HQ2131" s="62"/>
      <c r="HR2131" s="62"/>
      <c r="HS2131" s="62"/>
      <c r="HT2131" s="62"/>
      <c r="HU2131" s="62"/>
      <c r="HV2131" s="49"/>
      <c r="HW2131" s="49"/>
      <c r="HX2131" s="49"/>
      <c r="HY2131" s="49"/>
      <c r="HZ2131" s="49"/>
      <c r="IA2131" s="49"/>
      <c r="IB2131" s="49"/>
      <c r="IC2131" s="49"/>
      <c r="ID2131" s="49"/>
      <c r="IE2131" s="49"/>
      <c r="IF2131" s="49"/>
      <c r="IG2131" s="49"/>
      <c r="IH2131" s="49"/>
      <c r="II2131" s="49"/>
      <c r="IJ2131" s="62"/>
      <c r="IK2131" s="62"/>
      <c r="IL2131" s="62"/>
      <c r="IM2131" s="62"/>
      <c r="IN2131" s="62"/>
      <c r="IO2131" s="62"/>
      <c r="IP2131" s="62"/>
      <c r="IQ2131" s="62"/>
      <c r="IR2131" s="62"/>
      <c r="IS2131" s="62"/>
      <c r="IT2131" s="62"/>
      <c r="IU2131" s="62"/>
      <c r="IV2131" s="62"/>
      <c r="IW2131" s="62"/>
    </row>
    <row r="2132" spans="1:257">
      <c r="A2132"/>
      <c r="FT2132"/>
      <c r="FU2132"/>
      <c r="HA2132" s="49"/>
      <c r="HB2132" s="49"/>
      <c r="HC2132" s="6"/>
      <c r="HD2132" s="257"/>
      <c r="HE2132" s="100"/>
      <c r="HF2132" s="98"/>
      <c r="HH2132" s="105"/>
      <c r="HI2132" s="78"/>
      <c r="HJ2132" s="70"/>
      <c r="HK2132" s="49"/>
      <c r="HL2132" s="49"/>
      <c r="HM2132" s="49"/>
      <c r="HN2132" s="49"/>
      <c r="HO2132" s="49"/>
      <c r="HP2132" s="49"/>
      <c r="HQ2132" s="49"/>
      <c r="HR2132" s="49"/>
      <c r="HS2132" s="49"/>
      <c r="HT2132" s="49"/>
      <c r="HU2132" s="49"/>
      <c r="HV2132" s="49"/>
      <c r="HW2132" s="49"/>
      <c r="HX2132" s="49"/>
      <c r="HY2132" s="49"/>
      <c r="HZ2132" s="49"/>
      <c r="IA2132" s="49"/>
      <c r="IB2132" s="49"/>
      <c r="IC2132" s="49"/>
      <c r="ID2132" s="49"/>
      <c r="IE2132" s="49"/>
      <c r="IF2132" s="49"/>
      <c r="IG2132" s="49"/>
      <c r="IH2132" s="49"/>
      <c r="II2132" s="49"/>
      <c r="IJ2132" s="49"/>
      <c r="IK2132" s="49"/>
      <c r="IL2132" s="49"/>
      <c r="IM2132" s="49"/>
      <c r="IN2132" s="49"/>
      <c r="IO2132" s="49"/>
      <c r="IP2132" s="49"/>
      <c r="IQ2132" s="49"/>
      <c r="IR2132" s="49"/>
      <c r="IS2132" s="49"/>
      <c r="IT2132" s="49"/>
      <c r="IU2132" s="49"/>
      <c r="IV2132" s="49"/>
      <c r="IW2132" s="49"/>
    </row>
    <row r="2133" spans="1:257">
      <c r="A2133"/>
      <c r="FT2133"/>
      <c r="FU2133"/>
      <c r="HA2133" s="49"/>
      <c r="HB2133" s="49"/>
      <c r="HC2133" s="6"/>
      <c r="HD2133" s="257"/>
      <c r="HE2133" s="100"/>
      <c r="HF2133" s="98"/>
      <c r="HH2133" s="105"/>
      <c r="HI2133" s="78"/>
      <c r="HJ2133" s="70"/>
      <c r="HK2133" s="49"/>
      <c r="HL2133" s="49"/>
      <c r="HM2133" s="49"/>
      <c r="HN2133" s="49"/>
      <c r="HO2133" s="49"/>
      <c r="HP2133" s="49"/>
      <c r="HQ2133" s="49"/>
      <c r="HR2133" s="49"/>
      <c r="HS2133" s="49"/>
      <c r="HT2133" s="49"/>
      <c r="HU2133" s="49"/>
      <c r="HV2133" s="49"/>
      <c r="HW2133" s="49"/>
      <c r="HX2133" s="49"/>
      <c r="HY2133" s="49"/>
      <c r="HZ2133" s="49"/>
      <c r="IA2133" s="62"/>
      <c r="IB2133" s="49"/>
      <c r="IC2133" s="49"/>
      <c r="ID2133" s="49"/>
      <c r="IE2133" s="49"/>
      <c r="IF2133" s="49"/>
      <c r="IG2133" s="49"/>
      <c r="IH2133" s="49"/>
      <c r="II2133" s="49"/>
      <c r="IJ2133" s="49"/>
      <c r="IK2133" s="49"/>
      <c r="IL2133" s="49"/>
      <c r="IM2133" s="49"/>
      <c r="IN2133" s="49"/>
      <c r="IO2133" s="49"/>
      <c r="IP2133" s="49"/>
      <c r="IQ2133" s="49"/>
      <c r="IR2133" s="49"/>
      <c r="IS2133" s="49"/>
      <c r="IT2133" s="49"/>
      <c r="IU2133" s="49"/>
      <c r="IV2133" s="49"/>
      <c r="IW2133" s="49"/>
    </row>
    <row r="2134" spans="1:257">
      <c r="A2134"/>
      <c r="FT2134"/>
      <c r="FU2134"/>
      <c r="HA2134" s="49"/>
      <c r="HB2134" s="49"/>
      <c r="HC2134" s="6"/>
      <c r="HD2134" s="257"/>
      <c r="HE2134" s="100"/>
      <c r="HF2134" s="98"/>
      <c r="HH2134" s="105"/>
      <c r="HI2134" s="78"/>
      <c r="HJ2134" s="70"/>
      <c r="HK2134" s="49"/>
      <c r="HL2134" s="49"/>
      <c r="HM2134" s="49"/>
      <c r="HN2134" s="49"/>
      <c r="HO2134" s="49"/>
      <c r="HP2134" s="49"/>
      <c r="HQ2134" s="49"/>
      <c r="HR2134" s="49"/>
      <c r="HS2134" s="49"/>
      <c r="HT2134" s="49"/>
      <c r="HU2134" s="49"/>
      <c r="HV2134" s="62"/>
      <c r="HW2134" s="62"/>
      <c r="HX2134" s="49"/>
      <c r="HY2134" s="49"/>
      <c r="HZ2134" s="49"/>
      <c r="IA2134" s="49"/>
      <c r="IB2134" s="49"/>
      <c r="IC2134" s="49"/>
      <c r="ID2134" s="49"/>
      <c r="IE2134" s="49"/>
      <c r="IF2134" s="49"/>
      <c r="IG2134" s="49"/>
      <c r="IH2134" s="49"/>
      <c r="II2134" s="49"/>
      <c r="IJ2134" s="49"/>
      <c r="IK2134" s="49"/>
      <c r="IL2134" s="49"/>
      <c r="IM2134" s="49"/>
      <c r="IN2134" s="49"/>
      <c r="IO2134" s="49"/>
      <c r="IP2134" s="49"/>
      <c r="IQ2134" s="49"/>
      <c r="IR2134" s="49"/>
      <c r="IS2134" s="49"/>
      <c r="IT2134" s="49"/>
      <c r="IU2134" s="49"/>
      <c r="IV2134" s="49"/>
      <c r="IW2134" s="49"/>
    </row>
    <row r="2135" spans="1:257">
      <c r="A2135"/>
      <c r="FT2135"/>
      <c r="FU2135"/>
      <c r="HA2135" s="49"/>
      <c r="HB2135" s="49"/>
      <c r="HC2135" s="6"/>
      <c r="HD2135" s="257"/>
      <c r="HE2135" s="100"/>
      <c r="HF2135" s="98"/>
      <c r="HH2135" s="105"/>
      <c r="HI2135" s="78"/>
      <c r="HJ2135" s="70"/>
      <c r="HK2135" s="49"/>
      <c r="HL2135" s="49"/>
      <c r="HM2135" s="49"/>
      <c r="HN2135" s="49"/>
      <c r="HO2135" s="49"/>
      <c r="HP2135" s="49"/>
      <c r="HQ2135" s="49"/>
      <c r="HR2135" s="49"/>
      <c r="HS2135" s="49"/>
      <c r="HT2135" s="49"/>
      <c r="HU2135" s="49"/>
      <c r="HV2135" s="62"/>
      <c r="HW2135" s="62"/>
      <c r="HX2135" s="62"/>
      <c r="HY2135" s="62"/>
      <c r="HZ2135" s="62"/>
      <c r="IA2135" s="49"/>
      <c r="IB2135" s="62"/>
      <c r="IC2135" s="62"/>
      <c r="ID2135" s="62"/>
      <c r="IE2135" s="62"/>
      <c r="IF2135" s="62"/>
      <c r="IG2135" s="49"/>
      <c r="IH2135" s="49"/>
      <c r="II2135" s="49"/>
      <c r="IJ2135" s="49"/>
      <c r="IK2135" s="49"/>
      <c r="IL2135" s="49"/>
      <c r="IM2135" s="49"/>
      <c r="IN2135" s="49"/>
      <c r="IO2135" s="49"/>
      <c r="IP2135" s="49"/>
      <c r="IQ2135" s="49"/>
      <c r="IR2135" s="49"/>
      <c r="IS2135" s="49"/>
      <c r="IT2135" s="49"/>
      <c r="IU2135" s="49"/>
      <c r="IV2135" s="49"/>
      <c r="IW2135" s="49"/>
    </row>
    <row r="2136" spans="1:257">
      <c r="A2136"/>
      <c r="FT2136"/>
      <c r="FU2136"/>
      <c r="HA2136" s="49"/>
      <c r="HB2136" s="49"/>
      <c r="HC2136" s="6"/>
      <c r="HD2136" s="257"/>
      <c r="HE2136" s="100"/>
      <c r="HF2136" s="98"/>
      <c r="HH2136" s="105"/>
      <c r="HI2136" s="78"/>
      <c r="HJ2136" s="70"/>
      <c r="HK2136" s="49"/>
      <c r="HL2136" s="49"/>
      <c r="HM2136" s="49"/>
      <c r="HN2136" s="49"/>
      <c r="HO2136" s="49"/>
      <c r="HP2136" s="49"/>
      <c r="HQ2136" s="49"/>
      <c r="HR2136" s="49"/>
      <c r="HS2136" s="49"/>
      <c r="HT2136" s="49"/>
      <c r="HU2136" s="49"/>
      <c r="HV2136" s="49"/>
      <c r="HW2136" s="49"/>
      <c r="HX2136" s="62"/>
      <c r="HY2136" s="62"/>
      <c r="HZ2136" s="62"/>
      <c r="IA2136" s="49"/>
      <c r="IB2136" s="49"/>
      <c r="IC2136" s="49"/>
      <c r="ID2136" s="49"/>
      <c r="IE2136" s="49"/>
      <c r="IF2136" s="49"/>
      <c r="IG2136" s="49"/>
      <c r="IH2136" s="49"/>
      <c r="II2136" s="49"/>
      <c r="IJ2136" s="49"/>
      <c r="IK2136" s="49"/>
      <c r="IL2136" s="49"/>
      <c r="IM2136" s="49"/>
      <c r="IN2136" s="49"/>
      <c r="IO2136" s="49"/>
      <c r="IP2136" s="49"/>
      <c r="IQ2136" s="49"/>
      <c r="IR2136" s="49"/>
      <c r="IS2136" s="49"/>
      <c r="IT2136" s="49"/>
      <c r="IU2136" s="49"/>
      <c r="IV2136" s="49"/>
      <c r="IW2136" s="49"/>
    </row>
    <row r="2137" spans="1:257">
      <c r="A2137"/>
      <c r="FT2137"/>
      <c r="FU2137"/>
      <c r="HA2137" s="49"/>
      <c r="HB2137" s="49"/>
      <c r="HC2137" s="6"/>
      <c r="HD2137" s="257"/>
      <c r="HE2137" s="100"/>
      <c r="HF2137" s="98"/>
      <c r="HH2137" s="105"/>
      <c r="HI2137" s="78"/>
      <c r="HJ2137" s="70"/>
      <c r="HK2137" s="49"/>
      <c r="HL2137" s="49"/>
      <c r="HM2137" s="49"/>
      <c r="HN2137" s="49"/>
      <c r="HO2137" s="49"/>
      <c r="HP2137" s="49"/>
      <c r="HQ2137" s="49"/>
      <c r="HR2137" s="49"/>
      <c r="HS2137" s="49"/>
      <c r="HT2137" s="49"/>
      <c r="HU2137" s="49"/>
      <c r="HV2137" s="49"/>
      <c r="HW2137" s="49"/>
      <c r="HX2137" s="49"/>
      <c r="HY2137" s="49"/>
      <c r="HZ2137" s="49"/>
      <c r="IA2137" s="49"/>
      <c r="IB2137" s="49"/>
      <c r="IC2137" s="49"/>
      <c r="ID2137" s="49"/>
      <c r="IE2137" s="49"/>
      <c r="IF2137" s="49"/>
      <c r="IG2137" s="62"/>
      <c r="IH2137" s="62"/>
      <c r="II2137" s="49"/>
      <c r="IJ2137" s="49"/>
      <c r="IK2137" s="49"/>
      <c r="IL2137" s="49"/>
      <c r="IM2137" s="49"/>
      <c r="IN2137" s="49"/>
      <c r="IO2137" s="49"/>
      <c r="IP2137" s="49"/>
      <c r="IQ2137" s="49"/>
      <c r="IR2137" s="49"/>
      <c r="IS2137" s="49"/>
      <c r="IT2137" s="49"/>
      <c r="IU2137" s="49"/>
      <c r="IV2137" s="49"/>
      <c r="IW2137" s="49"/>
    </row>
    <row r="2138" spans="1:257">
      <c r="A2138"/>
      <c r="FT2138"/>
      <c r="FU2138"/>
      <c r="HA2138" s="49"/>
      <c r="HB2138" s="49"/>
      <c r="HC2138" s="6"/>
      <c r="HD2138" s="257"/>
      <c r="HE2138" s="100"/>
      <c r="HF2138" s="98"/>
      <c r="HH2138" s="105"/>
      <c r="HI2138" s="78"/>
      <c r="HJ2138" s="70"/>
      <c r="HK2138" s="49"/>
      <c r="HL2138" s="49"/>
      <c r="HM2138" s="49"/>
      <c r="HN2138" s="49"/>
      <c r="HO2138" s="49"/>
      <c r="HP2138" s="49"/>
      <c r="HQ2138" s="49"/>
      <c r="HR2138" s="49"/>
      <c r="HS2138" s="49"/>
      <c r="HT2138" s="49"/>
      <c r="HU2138" s="49"/>
      <c r="HV2138" s="49"/>
      <c r="HW2138" s="49"/>
      <c r="HX2138" s="49"/>
      <c r="HY2138" s="49"/>
      <c r="HZ2138" s="49"/>
      <c r="IA2138" s="62"/>
      <c r="IB2138" s="49"/>
      <c r="IC2138" s="49"/>
      <c r="ID2138" s="49"/>
      <c r="IE2138" s="49"/>
      <c r="IF2138" s="49"/>
      <c r="IG2138" s="49"/>
      <c r="IH2138" s="49"/>
      <c r="II2138" s="49"/>
      <c r="IJ2138" s="49"/>
      <c r="IK2138" s="49"/>
      <c r="IL2138" s="49"/>
      <c r="IM2138" s="49"/>
      <c r="IN2138" s="49"/>
      <c r="IO2138" s="49"/>
      <c r="IP2138" s="49"/>
      <c r="IQ2138" s="49"/>
      <c r="IR2138" s="49"/>
      <c r="IS2138" s="49"/>
      <c r="IT2138" s="49"/>
      <c r="IU2138" s="49"/>
      <c r="IV2138" s="49"/>
      <c r="IW2138" s="49"/>
    </row>
    <row r="2139" spans="1:257">
      <c r="A2139"/>
      <c r="FT2139"/>
      <c r="FU2139"/>
      <c r="HA2139" s="62"/>
      <c r="HB2139" s="62"/>
      <c r="HC2139" s="6"/>
      <c r="HD2139" s="257"/>
      <c r="HE2139" s="100"/>
      <c r="HF2139" s="98"/>
      <c r="HH2139" s="105"/>
      <c r="HI2139" s="78"/>
      <c r="HJ2139" s="73"/>
      <c r="HK2139" s="62"/>
      <c r="HL2139" s="62"/>
      <c r="HM2139" s="62"/>
      <c r="HN2139" s="62"/>
      <c r="HO2139" s="62"/>
      <c r="HP2139" s="62"/>
      <c r="HQ2139" s="62"/>
      <c r="HR2139" s="62"/>
      <c r="HS2139" s="62"/>
      <c r="HT2139" s="62"/>
      <c r="HU2139" s="62"/>
      <c r="HV2139" s="49"/>
      <c r="HW2139" s="49"/>
      <c r="HX2139" s="49"/>
      <c r="HY2139" s="49"/>
      <c r="HZ2139" s="49"/>
      <c r="IA2139" s="62"/>
      <c r="IB2139" s="49"/>
      <c r="IC2139" s="49"/>
      <c r="ID2139" s="49"/>
      <c r="IE2139" s="49"/>
      <c r="IF2139" s="49"/>
      <c r="IG2139" s="49"/>
      <c r="IH2139" s="49"/>
      <c r="II2139" s="62"/>
      <c r="IJ2139" s="49"/>
      <c r="IK2139" s="49"/>
      <c r="IL2139" s="49"/>
      <c r="IM2139" s="49"/>
      <c r="IN2139" s="49"/>
      <c r="IO2139" s="49"/>
      <c r="IP2139" s="49"/>
      <c r="IQ2139" s="49"/>
      <c r="IR2139" s="49"/>
      <c r="IS2139" s="49"/>
      <c r="IT2139" s="49"/>
      <c r="IU2139" s="49"/>
      <c r="IV2139" s="49"/>
      <c r="IW2139" s="49"/>
    </row>
    <row r="2140" spans="1:257">
      <c r="A2140"/>
      <c r="FT2140"/>
      <c r="FU2140"/>
      <c r="HA2140" s="49"/>
      <c r="HB2140" s="49"/>
      <c r="HC2140" s="6"/>
      <c r="HD2140" s="257"/>
      <c r="HE2140" s="100"/>
      <c r="HF2140" s="98"/>
      <c r="HH2140" s="105"/>
      <c r="HI2140" s="78"/>
      <c r="HJ2140" s="70"/>
      <c r="HK2140" s="49"/>
      <c r="HL2140" s="49"/>
      <c r="HM2140" s="49"/>
      <c r="HN2140" s="49"/>
      <c r="HO2140" s="49"/>
      <c r="HP2140" s="49"/>
      <c r="HQ2140" s="49"/>
      <c r="HR2140" s="49"/>
      <c r="HS2140" s="49"/>
      <c r="HT2140" s="49"/>
      <c r="HU2140" s="49"/>
      <c r="HV2140" s="49"/>
      <c r="HW2140" s="49"/>
      <c r="HX2140" s="49"/>
      <c r="HY2140" s="49"/>
      <c r="HZ2140" s="49"/>
      <c r="IA2140" s="49"/>
      <c r="IB2140" s="62"/>
      <c r="IC2140" s="62"/>
      <c r="ID2140" s="62"/>
      <c r="IE2140" s="62"/>
      <c r="IF2140" s="62"/>
      <c r="IG2140" s="49"/>
      <c r="IH2140" s="49"/>
      <c r="II2140" s="49"/>
      <c r="IJ2140" s="62"/>
      <c r="IK2140" s="62"/>
      <c r="IL2140" s="49"/>
      <c r="IM2140" s="49"/>
      <c r="IN2140" s="49"/>
      <c r="IO2140" s="49"/>
      <c r="IP2140" s="49"/>
      <c r="IQ2140" s="49"/>
      <c r="IR2140" s="49"/>
      <c r="IS2140" s="49"/>
      <c r="IT2140" s="49"/>
      <c r="IU2140" s="49"/>
      <c r="IV2140" s="49"/>
      <c r="IW2140" s="49"/>
    </row>
    <row r="2141" spans="1:257">
      <c r="A2141"/>
      <c r="FT2141"/>
      <c r="FU2141"/>
      <c r="HA2141" s="49"/>
      <c r="HB2141" s="49"/>
      <c r="HC2141" s="6"/>
      <c r="HD2141" s="257"/>
      <c r="HE2141" s="100"/>
      <c r="HF2141" s="98"/>
      <c r="HH2141" s="105"/>
      <c r="HI2141" s="78"/>
      <c r="HJ2141" s="70"/>
      <c r="HK2141" s="49"/>
      <c r="HL2141" s="49"/>
      <c r="HM2141" s="49"/>
      <c r="HN2141" s="49"/>
      <c r="HO2141" s="49"/>
      <c r="HP2141" s="49"/>
      <c r="HQ2141" s="49"/>
      <c r="HR2141" s="49"/>
      <c r="HS2141" s="49"/>
      <c r="HT2141" s="49"/>
      <c r="HU2141" s="49"/>
      <c r="HV2141" s="49"/>
      <c r="HW2141" s="49"/>
      <c r="HX2141" s="49"/>
      <c r="HY2141" s="49"/>
      <c r="HZ2141" s="49"/>
      <c r="IA2141" s="49"/>
      <c r="IB2141" s="62"/>
      <c r="IC2141" s="62"/>
      <c r="ID2141" s="62"/>
      <c r="IE2141" s="62"/>
      <c r="IF2141" s="62"/>
      <c r="IG2141" s="49"/>
      <c r="IH2141" s="49"/>
      <c r="II2141" s="49"/>
      <c r="IJ2141" s="49"/>
      <c r="IK2141" s="49"/>
      <c r="IL2141" s="49"/>
      <c r="IM2141" s="49"/>
      <c r="IN2141" s="49"/>
      <c r="IO2141" s="49"/>
      <c r="IP2141" s="49"/>
      <c r="IQ2141" s="49"/>
      <c r="IR2141" s="49"/>
      <c r="IS2141" s="49"/>
      <c r="IT2141" s="49"/>
      <c r="IU2141" s="49"/>
      <c r="IV2141" s="49"/>
      <c r="IW2141" s="49"/>
    </row>
    <row r="2142" spans="1:257">
      <c r="A2142"/>
      <c r="FT2142"/>
      <c r="FU2142"/>
      <c r="HA2142" s="49"/>
      <c r="HB2142" s="49"/>
      <c r="HC2142" s="6"/>
      <c r="HD2142" s="257"/>
      <c r="HE2142" s="100"/>
      <c r="HF2142" s="98"/>
      <c r="HH2142" s="105"/>
      <c r="HI2142" s="78"/>
      <c r="HJ2142" s="70"/>
      <c r="HK2142" s="49"/>
      <c r="HL2142" s="49"/>
      <c r="HM2142" s="49"/>
      <c r="HN2142" s="49"/>
      <c r="HO2142" s="49"/>
      <c r="HP2142" s="49"/>
      <c r="HQ2142" s="49"/>
      <c r="HR2142" s="49"/>
      <c r="HS2142" s="49"/>
      <c r="HT2142" s="49"/>
      <c r="HU2142" s="49"/>
      <c r="HV2142" s="49"/>
      <c r="HW2142" s="49"/>
      <c r="HX2142" s="49"/>
      <c r="HY2142" s="49"/>
      <c r="HZ2142" s="49"/>
      <c r="IA2142" s="49"/>
      <c r="IB2142" s="49"/>
      <c r="IC2142" s="49"/>
      <c r="ID2142" s="49"/>
      <c r="IE2142" s="49"/>
      <c r="IF2142" s="49"/>
      <c r="IG2142" s="62"/>
      <c r="IH2142" s="62"/>
      <c r="II2142" s="49"/>
      <c r="IJ2142" s="49"/>
      <c r="IK2142" s="49"/>
      <c r="IL2142" s="62"/>
      <c r="IM2142" s="62"/>
      <c r="IN2142" s="62"/>
      <c r="IO2142" s="62"/>
      <c r="IP2142" s="62"/>
      <c r="IQ2142" s="62"/>
      <c r="IR2142" s="62"/>
      <c r="IS2142" s="62"/>
      <c r="IT2142" s="62"/>
      <c r="IU2142" s="62"/>
      <c r="IV2142" s="62"/>
      <c r="IW2142" s="62"/>
    </row>
    <row r="2143" spans="1:257">
      <c r="A2143"/>
      <c r="FT2143"/>
      <c r="FU2143"/>
      <c r="HA2143" s="49"/>
      <c r="HB2143" s="49"/>
      <c r="HC2143" s="6"/>
      <c r="HD2143" s="257"/>
      <c r="HE2143" s="100"/>
      <c r="HF2143" s="98"/>
      <c r="HH2143" s="105"/>
      <c r="HI2143" s="78"/>
      <c r="HJ2143" s="70"/>
      <c r="HK2143" s="49"/>
      <c r="HL2143" s="49"/>
      <c r="HM2143" s="49"/>
      <c r="HN2143" s="49"/>
      <c r="HO2143" s="49"/>
      <c r="HP2143" s="49"/>
      <c r="HQ2143" s="49"/>
      <c r="HR2143" s="49"/>
      <c r="HS2143" s="49"/>
      <c r="HT2143" s="49"/>
      <c r="HU2143" s="49"/>
      <c r="HV2143" s="62"/>
      <c r="HW2143" s="62"/>
      <c r="HX2143" s="49"/>
      <c r="HY2143" s="49"/>
      <c r="HZ2143" s="49"/>
      <c r="IA2143" s="49"/>
      <c r="IB2143" s="49"/>
      <c r="IC2143" s="49"/>
      <c r="ID2143" s="49"/>
      <c r="IE2143" s="49"/>
      <c r="IF2143" s="49"/>
      <c r="IG2143" s="62"/>
      <c r="IH2143" s="62"/>
      <c r="II2143" s="62"/>
      <c r="IJ2143" s="49"/>
      <c r="IK2143" s="49"/>
      <c r="IL2143" s="49"/>
      <c r="IM2143" s="49"/>
      <c r="IN2143" s="49"/>
      <c r="IO2143" s="49"/>
      <c r="IP2143" s="49"/>
      <c r="IQ2143" s="49"/>
      <c r="IR2143" s="49"/>
      <c r="IS2143" s="49"/>
      <c r="IT2143" s="49"/>
      <c r="IU2143" s="49"/>
      <c r="IV2143" s="49"/>
      <c r="IW2143" s="49"/>
    </row>
    <row r="2144" spans="1:257">
      <c r="A2144"/>
      <c r="FT2144"/>
      <c r="FU2144"/>
      <c r="HA2144" s="62"/>
      <c r="HB2144" s="62"/>
      <c r="HC2144" s="6"/>
      <c r="HD2144" s="257"/>
      <c r="HE2144" s="100"/>
      <c r="HF2144" s="98"/>
      <c r="HH2144" s="105"/>
      <c r="HI2144" s="78"/>
      <c r="HJ2144" s="73"/>
      <c r="HK2144" s="62"/>
      <c r="HL2144" s="62"/>
      <c r="HM2144" s="62"/>
      <c r="HN2144" s="62"/>
      <c r="HO2144" s="62"/>
      <c r="HP2144" s="62"/>
      <c r="HQ2144" s="62"/>
      <c r="HR2144" s="62"/>
      <c r="HS2144" s="62"/>
      <c r="HT2144" s="62"/>
      <c r="HU2144" s="62"/>
      <c r="HV2144" s="49"/>
      <c r="HW2144" s="49"/>
      <c r="HX2144" s="62"/>
      <c r="HY2144" s="62"/>
      <c r="HZ2144" s="62"/>
      <c r="IA2144" s="49"/>
      <c r="IB2144" s="49"/>
      <c r="IC2144" s="49"/>
      <c r="ID2144" s="49"/>
      <c r="IE2144" s="49"/>
      <c r="IF2144" s="49"/>
      <c r="IG2144" s="49"/>
      <c r="IH2144" s="49"/>
      <c r="II2144" s="62"/>
      <c r="IJ2144" s="62"/>
      <c r="IK2144" s="62"/>
      <c r="IL2144" s="62"/>
      <c r="IM2144" s="62"/>
      <c r="IN2144" s="62"/>
      <c r="IO2144" s="62"/>
      <c r="IP2144" s="62"/>
      <c r="IQ2144" s="62"/>
      <c r="IR2144" s="62"/>
      <c r="IS2144" s="62"/>
      <c r="IT2144" s="62"/>
      <c r="IU2144" s="62"/>
      <c r="IV2144" s="62"/>
      <c r="IW2144" s="62"/>
    </row>
    <row r="2145" spans="1:257">
      <c r="A2145"/>
      <c r="FT2145"/>
      <c r="FU2145"/>
      <c r="HA2145" s="62"/>
      <c r="HB2145" s="62"/>
      <c r="HC2145" s="6"/>
      <c r="HD2145" s="255"/>
      <c r="HE2145" s="101"/>
      <c r="HF2145" s="99"/>
      <c r="HH2145" s="106"/>
      <c r="HI2145" s="78"/>
      <c r="HJ2145" s="73"/>
      <c r="HK2145" s="62"/>
      <c r="HL2145" s="62"/>
      <c r="HM2145" s="62"/>
      <c r="HN2145" s="62"/>
      <c r="HO2145" s="62"/>
      <c r="HP2145" s="62"/>
      <c r="HQ2145" s="62"/>
      <c r="HR2145" s="62"/>
      <c r="HS2145" s="62"/>
      <c r="HT2145" s="62"/>
      <c r="HU2145" s="62"/>
      <c r="HV2145" s="49"/>
      <c r="HW2145" s="49"/>
      <c r="HX2145" s="49"/>
      <c r="HY2145" s="49"/>
      <c r="HZ2145" s="49"/>
      <c r="IA2145" s="49"/>
      <c r="IB2145" s="49"/>
      <c r="IC2145" s="49"/>
      <c r="ID2145" s="49"/>
      <c r="IE2145" s="49"/>
      <c r="IF2145" s="49"/>
      <c r="IG2145" s="49"/>
      <c r="IH2145" s="49"/>
      <c r="II2145" s="49"/>
      <c r="IJ2145" s="62"/>
      <c r="IK2145" s="62"/>
      <c r="IL2145" s="62"/>
      <c r="IM2145" s="62"/>
      <c r="IN2145" s="62"/>
      <c r="IO2145" s="62"/>
      <c r="IP2145" s="62"/>
      <c r="IQ2145" s="62"/>
      <c r="IR2145" s="62"/>
      <c r="IS2145" s="62"/>
      <c r="IT2145" s="62"/>
      <c r="IU2145" s="62"/>
      <c r="IV2145" s="62"/>
      <c r="IW2145" s="62"/>
    </row>
    <row r="2146" spans="1:257">
      <c r="A2146"/>
      <c r="FT2146"/>
      <c r="FU2146"/>
      <c r="HA2146" s="49"/>
      <c r="HB2146" s="49"/>
      <c r="HC2146" s="6"/>
      <c r="HD2146" s="257"/>
      <c r="HE2146" s="100"/>
      <c r="HF2146" s="98"/>
      <c r="HH2146" s="105"/>
      <c r="HI2146" s="78"/>
      <c r="HJ2146" s="70"/>
      <c r="HK2146" s="49"/>
      <c r="HL2146" s="49"/>
      <c r="HM2146" s="49"/>
      <c r="HN2146" s="49"/>
      <c r="HO2146" s="49"/>
      <c r="HP2146" s="49"/>
      <c r="HQ2146" s="49"/>
      <c r="HR2146" s="49"/>
      <c r="HS2146" s="49"/>
      <c r="HT2146" s="49"/>
      <c r="HU2146" s="49"/>
      <c r="HV2146" s="49"/>
      <c r="HW2146" s="49"/>
      <c r="HX2146" s="49"/>
      <c r="HY2146" s="49"/>
      <c r="HZ2146" s="49"/>
      <c r="IA2146" s="49"/>
      <c r="IB2146" s="49"/>
      <c r="IC2146" s="49"/>
      <c r="ID2146" s="49"/>
      <c r="IE2146" s="49"/>
      <c r="IF2146" s="49"/>
      <c r="IG2146" s="49"/>
      <c r="IH2146" s="49"/>
      <c r="II2146" s="49"/>
      <c r="IJ2146" s="49"/>
      <c r="IK2146" s="49"/>
      <c r="IL2146" s="49"/>
      <c r="IM2146" s="49"/>
      <c r="IN2146" s="49"/>
      <c r="IO2146" s="49"/>
      <c r="IP2146" s="49"/>
      <c r="IQ2146" s="49"/>
      <c r="IR2146" s="49"/>
      <c r="IS2146" s="49"/>
      <c r="IT2146" s="49"/>
      <c r="IU2146" s="49"/>
      <c r="IV2146" s="49"/>
      <c r="IW2146" s="49"/>
    </row>
    <row r="2147" spans="1:257">
      <c r="A2147"/>
      <c r="FT2147"/>
      <c r="FU2147"/>
      <c r="HA2147" s="49"/>
      <c r="HB2147" s="49"/>
      <c r="HC2147" s="6"/>
      <c r="HD2147" s="257"/>
      <c r="HE2147" s="100"/>
      <c r="HF2147" s="98"/>
      <c r="HH2147" s="105"/>
      <c r="HI2147" s="78"/>
      <c r="HJ2147" s="70"/>
      <c r="HK2147" s="49"/>
      <c r="HL2147" s="49"/>
      <c r="HM2147" s="49"/>
      <c r="HN2147" s="49"/>
      <c r="HO2147" s="49"/>
      <c r="HP2147" s="49"/>
      <c r="HQ2147" s="49"/>
      <c r="HR2147" s="49"/>
      <c r="HS2147" s="49"/>
      <c r="HT2147" s="49"/>
      <c r="HU2147" s="49"/>
      <c r="HV2147" s="49"/>
      <c r="HW2147" s="49"/>
      <c r="HX2147" s="49"/>
      <c r="HY2147" s="49"/>
      <c r="HZ2147" s="49"/>
      <c r="IA2147" s="62"/>
      <c r="IB2147" s="49"/>
      <c r="IC2147" s="49"/>
      <c r="ID2147" s="49"/>
      <c r="IE2147" s="49"/>
      <c r="IF2147" s="49"/>
      <c r="IG2147" s="49"/>
      <c r="IH2147" s="49"/>
      <c r="II2147" s="49"/>
      <c r="IJ2147" s="49"/>
      <c r="IK2147" s="49"/>
      <c r="IL2147" s="49"/>
      <c r="IM2147" s="49"/>
      <c r="IN2147" s="49"/>
      <c r="IO2147" s="49"/>
      <c r="IP2147" s="49"/>
      <c r="IQ2147" s="49"/>
      <c r="IR2147" s="49"/>
      <c r="IS2147" s="49"/>
      <c r="IT2147" s="49"/>
      <c r="IU2147" s="49"/>
      <c r="IV2147" s="49"/>
      <c r="IW2147" s="49"/>
    </row>
    <row r="2148" spans="1:257">
      <c r="A2148"/>
      <c r="FT2148"/>
      <c r="FU2148"/>
      <c r="HA2148" s="49"/>
      <c r="HB2148" s="49"/>
      <c r="HC2148" s="6"/>
      <c r="HD2148" s="257"/>
      <c r="HE2148" s="100"/>
      <c r="HF2148" s="98"/>
      <c r="HH2148" s="105"/>
      <c r="HI2148" s="78"/>
      <c r="HJ2148" s="70"/>
      <c r="HK2148" s="49"/>
      <c r="HL2148" s="49"/>
      <c r="HM2148" s="49"/>
      <c r="HN2148" s="49"/>
      <c r="HO2148" s="49"/>
      <c r="HP2148" s="49"/>
      <c r="HQ2148" s="49"/>
      <c r="HR2148" s="49"/>
      <c r="HS2148" s="49"/>
      <c r="HT2148" s="49"/>
      <c r="HU2148" s="49"/>
      <c r="HV2148" s="62"/>
      <c r="HW2148" s="62"/>
      <c r="HX2148" s="49"/>
      <c r="HY2148" s="49"/>
      <c r="HZ2148" s="49"/>
      <c r="IA2148" s="49"/>
      <c r="IB2148" s="49"/>
      <c r="IC2148" s="49"/>
      <c r="ID2148" s="49"/>
      <c r="IE2148" s="49"/>
      <c r="IF2148" s="49"/>
      <c r="IG2148" s="49"/>
      <c r="IH2148" s="49"/>
      <c r="II2148" s="49"/>
      <c r="IJ2148" s="49"/>
      <c r="IK2148" s="49"/>
      <c r="IL2148" s="49"/>
      <c r="IM2148" s="49"/>
      <c r="IN2148" s="49"/>
      <c r="IO2148" s="49"/>
      <c r="IP2148" s="49"/>
      <c r="IQ2148" s="49"/>
      <c r="IR2148" s="49"/>
      <c r="IS2148" s="49"/>
      <c r="IT2148" s="49"/>
      <c r="IU2148" s="49"/>
      <c r="IV2148" s="49"/>
      <c r="IW2148" s="49"/>
    </row>
    <row r="2149" spans="1:257">
      <c r="A2149"/>
      <c r="FT2149"/>
      <c r="FU2149"/>
      <c r="HA2149" s="49"/>
      <c r="HB2149" s="49"/>
      <c r="HC2149" s="6"/>
      <c r="HD2149" s="257"/>
      <c r="HE2149" s="100"/>
      <c r="HF2149" s="98"/>
      <c r="HH2149" s="105"/>
      <c r="HI2149" s="78"/>
      <c r="HJ2149" s="70"/>
      <c r="HK2149" s="49"/>
      <c r="HL2149" s="49"/>
      <c r="HM2149" s="49"/>
      <c r="HN2149" s="49"/>
      <c r="HO2149" s="49"/>
      <c r="HP2149" s="49"/>
      <c r="HQ2149" s="49"/>
      <c r="HR2149" s="49"/>
      <c r="HS2149" s="49"/>
      <c r="HT2149" s="49"/>
      <c r="HU2149" s="49"/>
      <c r="HV2149" s="62"/>
      <c r="HW2149" s="62"/>
      <c r="HX2149" s="62"/>
      <c r="HY2149" s="62"/>
      <c r="HZ2149" s="62"/>
      <c r="IA2149" s="49"/>
      <c r="IB2149" s="62"/>
      <c r="IC2149" s="62"/>
      <c r="ID2149" s="62"/>
      <c r="IE2149" s="62"/>
      <c r="IF2149" s="62"/>
      <c r="IG2149" s="49"/>
      <c r="IH2149" s="49"/>
      <c r="II2149" s="49"/>
      <c r="IJ2149" s="49"/>
      <c r="IK2149" s="49"/>
      <c r="IL2149" s="49"/>
      <c r="IM2149" s="49"/>
      <c r="IN2149" s="49"/>
      <c r="IO2149" s="49"/>
      <c r="IP2149" s="49"/>
      <c r="IQ2149" s="49"/>
      <c r="IR2149" s="49"/>
      <c r="IS2149" s="49"/>
      <c r="IT2149" s="49"/>
      <c r="IU2149" s="49"/>
      <c r="IV2149" s="49"/>
      <c r="IW2149" s="49"/>
    </row>
    <row r="2150" spans="1:257">
      <c r="A2150"/>
      <c r="FT2150"/>
      <c r="FU2150"/>
      <c r="HA2150" s="49"/>
      <c r="HB2150" s="49"/>
      <c r="HC2150" s="6"/>
      <c r="HD2150" s="257"/>
      <c r="HE2150" s="100"/>
      <c r="HF2150" s="98"/>
      <c r="HH2150" s="105"/>
      <c r="HI2150" s="78"/>
      <c r="HJ2150" s="70"/>
      <c r="HK2150" s="49"/>
      <c r="HL2150" s="49"/>
      <c r="HM2150" s="49"/>
      <c r="HN2150" s="49"/>
      <c r="HO2150" s="49"/>
      <c r="HP2150" s="49"/>
      <c r="HQ2150" s="49"/>
      <c r="HR2150" s="49"/>
      <c r="HS2150" s="49"/>
      <c r="HT2150" s="49"/>
      <c r="HU2150" s="49"/>
      <c r="HV2150" s="49"/>
      <c r="HW2150" s="49"/>
      <c r="HX2150" s="62"/>
      <c r="HY2150" s="62"/>
      <c r="HZ2150" s="62"/>
      <c r="IA2150" s="49"/>
      <c r="IB2150" s="49"/>
      <c r="IC2150" s="49"/>
      <c r="ID2150" s="49"/>
      <c r="IE2150" s="49"/>
      <c r="IF2150" s="49"/>
      <c r="IG2150" s="49"/>
      <c r="IH2150" s="49"/>
      <c r="II2150" s="49"/>
      <c r="IJ2150" s="49"/>
      <c r="IK2150" s="49"/>
      <c r="IL2150" s="49"/>
      <c r="IM2150" s="49"/>
      <c r="IN2150" s="49"/>
      <c r="IO2150" s="49"/>
      <c r="IP2150" s="49"/>
      <c r="IQ2150" s="49"/>
      <c r="IR2150" s="49"/>
      <c r="IS2150" s="49"/>
      <c r="IT2150" s="49"/>
      <c r="IU2150" s="49"/>
      <c r="IV2150" s="49"/>
      <c r="IW2150" s="49"/>
    </row>
    <row r="2151" spans="1:257">
      <c r="A2151"/>
      <c r="FT2151"/>
      <c r="FU2151"/>
      <c r="HA2151" s="49"/>
      <c r="HB2151" s="49"/>
      <c r="HC2151" s="6"/>
      <c r="HD2151" s="257"/>
      <c r="HE2151" s="100"/>
      <c r="HF2151" s="98"/>
      <c r="HH2151" s="105"/>
      <c r="HI2151" s="78"/>
      <c r="HJ2151" s="70"/>
      <c r="HK2151" s="49"/>
      <c r="HL2151" s="49"/>
      <c r="HM2151" s="49"/>
      <c r="HN2151" s="49"/>
      <c r="HO2151" s="49"/>
      <c r="HP2151" s="49"/>
      <c r="HQ2151" s="49"/>
      <c r="HR2151" s="49"/>
      <c r="HS2151" s="49"/>
      <c r="HT2151" s="49"/>
      <c r="HU2151" s="49"/>
      <c r="HV2151" s="49"/>
      <c r="HW2151" s="49"/>
      <c r="HX2151" s="49"/>
      <c r="HY2151" s="49"/>
      <c r="HZ2151" s="49"/>
      <c r="IA2151" s="49"/>
      <c r="IB2151" s="49"/>
      <c r="IC2151" s="49"/>
      <c r="ID2151" s="49"/>
      <c r="IE2151" s="49"/>
      <c r="IF2151" s="49"/>
      <c r="IG2151" s="62"/>
      <c r="IH2151" s="62"/>
      <c r="II2151" s="49"/>
      <c r="IJ2151" s="49"/>
      <c r="IK2151" s="49"/>
      <c r="IL2151" s="49"/>
      <c r="IM2151" s="49"/>
      <c r="IN2151" s="49"/>
      <c r="IO2151" s="49"/>
      <c r="IP2151" s="49"/>
      <c r="IQ2151" s="49"/>
      <c r="IR2151" s="49"/>
      <c r="IS2151" s="49"/>
      <c r="IT2151" s="49"/>
      <c r="IU2151" s="49"/>
      <c r="IV2151" s="49"/>
      <c r="IW2151" s="49"/>
    </row>
    <row r="2152" spans="1:257">
      <c r="A2152"/>
      <c r="FT2152"/>
      <c r="FU2152"/>
      <c r="HA2152" s="49"/>
      <c r="HB2152" s="49"/>
      <c r="HC2152" s="6"/>
      <c r="HD2152" s="257"/>
      <c r="HE2152" s="100"/>
      <c r="HF2152" s="98"/>
      <c r="HH2152" s="105"/>
      <c r="HI2152" s="78"/>
      <c r="HJ2152" s="70"/>
      <c r="HK2152" s="49"/>
      <c r="HL2152" s="49"/>
      <c r="HM2152" s="49"/>
      <c r="HN2152" s="49"/>
      <c r="HO2152" s="49"/>
      <c r="HP2152" s="49"/>
      <c r="HQ2152" s="49"/>
      <c r="HR2152" s="49"/>
      <c r="HS2152" s="49"/>
      <c r="HT2152" s="49"/>
      <c r="HU2152" s="49"/>
      <c r="HV2152" s="49"/>
      <c r="HW2152" s="49"/>
      <c r="HX2152" s="49"/>
      <c r="HY2152" s="49"/>
      <c r="HZ2152" s="49"/>
      <c r="IA2152" s="62"/>
      <c r="IB2152" s="49"/>
      <c r="IC2152" s="49"/>
      <c r="ID2152" s="49"/>
      <c r="IE2152" s="49"/>
      <c r="IF2152" s="49"/>
      <c r="IG2152" s="49"/>
      <c r="IH2152" s="49"/>
      <c r="II2152" s="49"/>
      <c r="IJ2152" s="49"/>
      <c r="IK2152" s="49"/>
      <c r="IL2152" s="49"/>
      <c r="IM2152" s="49"/>
      <c r="IN2152" s="49"/>
      <c r="IO2152" s="49"/>
      <c r="IP2152" s="49"/>
      <c r="IQ2152" s="49"/>
      <c r="IR2152" s="49"/>
      <c r="IS2152" s="49"/>
      <c r="IT2152" s="49"/>
      <c r="IU2152" s="49"/>
      <c r="IV2152" s="49"/>
      <c r="IW2152" s="49"/>
    </row>
    <row r="2153" spans="1:257">
      <c r="A2153"/>
      <c r="FT2153"/>
      <c r="FU2153"/>
      <c r="HA2153" s="62"/>
      <c r="HB2153" s="62"/>
      <c r="HC2153" s="6"/>
      <c r="HD2153" s="257"/>
      <c r="HE2153" s="100"/>
      <c r="HF2153" s="98"/>
      <c r="HH2153" s="105"/>
      <c r="HI2153" s="78"/>
      <c r="HJ2153" s="73"/>
      <c r="HK2153" s="62"/>
      <c r="HL2153" s="62"/>
      <c r="HM2153" s="62"/>
      <c r="HN2153" s="62"/>
      <c r="HO2153" s="62"/>
      <c r="HP2153" s="62"/>
      <c r="HQ2153" s="62"/>
      <c r="HR2153" s="62"/>
      <c r="HS2153" s="62"/>
      <c r="HT2153" s="62"/>
      <c r="HU2153" s="62"/>
      <c r="HV2153" s="49"/>
      <c r="HW2153" s="49"/>
      <c r="HX2153" s="49"/>
      <c r="HY2153" s="49"/>
      <c r="HZ2153" s="49"/>
      <c r="IA2153" s="62"/>
      <c r="IB2153" s="49"/>
      <c r="IC2153" s="49"/>
      <c r="ID2153" s="49"/>
      <c r="IE2153" s="49"/>
      <c r="IF2153" s="49"/>
      <c r="IG2153" s="49"/>
      <c r="IH2153" s="49"/>
      <c r="II2153" s="62"/>
      <c r="IJ2153" s="49"/>
      <c r="IK2153" s="49"/>
      <c r="IL2153" s="49"/>
      <c r="IM2153" s="49"/>
      <c r="IN2153" s="49"/>
      <c r="IO2153" s="49"/>
      <c r="IP2153" s="49"/>
      <c r="IQ2153" s="49"/>
      <c r="IR2153" s="49"/>
      <c r="IS2153" s="49"/>
      <c r="IT2153" s="49"/>
      <c r="IU2153" s="49"/>
      <c r="IV2153" s="49"/>
      <c r="IW2153" s="49"/>
    </row>
    <row r="2154" spans="1:257">
      <c r="A2154"/>
      <c r="FT2154"/>
      <c r="FU2154"/>
      <c r="HA2154" s="49"/>
      <c r="HB2154" s="49"/>
      <c r="HC2154" s="6"/>
      <c r="HD2154" s="257"/>
      <c r="HE2154" s="100"/>
      <c r="HF2154" s="98"/>
      <c r="HH2154" s="105"/>
      <c r="HI2154" s="78"/>
      <c r="HJ2154" s="70"/>
      <c r="HK2154" s="49"/>
      <c r="HL2154" s="49"/>
      <c r="HM2154" s="49"/>
      <c r="HN2154" s="49"/>
      <c r="HO2154" s="49"/>
      <c r="HP2154" s="49"/>
      <c r="HQ2154" s="49"/>
      <c r="HR2154" s="49"/>
      <c r="HS2154" s="49"/>
      <c r="HT2154" s="49"/>
      <c r="HU2154" s="49"/>
      <c r="HV2154" s="49"/>
      <c r="HW2154" s="49"/>
      <c r="HX2154" s="49"/>
      <c r="HY2154" s="49"/>
      <c r="HZ2154" s="49"/>
      <c r="IA2154" s="49"/>
      <c r="IB2154" s="62"/>
      <c r="IC2154" s="62"/>
      <c r="ID2154" s="62"/>
      <c r="IE2154" s="62"/>
      <c r="IF2154" s="62"/>
      <c r="IG2154" s="49"/>
      <c r="IH2154" s="49"/>
      <c r="II2154" s="49"/>
      <c r="IJ2154" s="62"/>
      <c r="IK2154" s="62"/>
      <c r="IL2154" s="49"/>
      <c r="IM2154" s="49"/>
      <c r="IN2154" s="49"/>
      <c r="IO2154" s="49"/>
      <c r="IP2154" s="49"/>
      <c r="IQ2154" s="49"/>
      <c r="IR2154" s="49"/>
      <c r="IS2154" s="49"/>
      <c r="IT2154" s="49"/>
      <c r="IU2154" s="49"/>
      <c r="IV2154" s="49"/>
      <c r="IW2154" s="49"/>
    </row>
    <row r="2155" spans="1:257">
      <c r="A2155"/>
      <c r="FT2155"/>
      <c r="FU2155"/>
      <c r="HA2155" s="49"/>
      <c r="HB2155" s="49"/>
      <c r="HC2155" s="6"/>
      <c r="HD2155" s="257"/>
      <c r="HE2155" s="100"/>
      <c r="HF2155" s="98"/>
      <c r="HH2155" s="105"/>
      <c r="HI2155" s="78"/>
      <c r="HJ2155" s="70"/>
      <c r="HK2155" s="49"/>
      <c r="HL2155" s="49"/>
      <c r="HM2155" s="49"/>
      <c r="HN2155" s="49"/>
      <c r="HO2155" s="49"/>
      <c r="HP2155" s="49"/>
      <c r="HQ2155" s="49"/>
      <c r="HR2155" s="49"/>
      <c r="HS2155" s="49"/>
      <c r="HT2155" s="49"/>
      <c r="HU2155" s="49"/>
      <c r="HV2155" s="49"/>
      <c r="HW2155" s="49"/>
      <c r="HX2155" s="49"/>
      <c r="HY2155" s="49"/>
      <c r="HZ2155" s="49"/>
      <c r="IA2155" s="49"/>
      <c r="IB2155" s="62"/>
      <c r="IC2155" s="62"/>
      <c r="ID2155" s="62"/>
      <c r="IE2155" s="62"/>
      <c r="IF2155" s="62"/>
      <c r="IG2155" s="49"/>
      <c r="IH2155" s="49"/>
      <c r="II2155" s="49"/>
      <c r="IJ2155" s="49"/>
      <c r="IK2155" s="49"/>
      <c r="IL2155" s="49"/>
      <c r="IM2155" s="49"/>
      <c r="IN2155" s="49"/>
      <c r="IO2155" s="49"/>
      <c r="IP2155" s="49"/>
      <c r="IQ2155" s="49"/>
      <c r="IR2155" s="49"/>
      <c r="IS2155" s="49"/>
      <c r="IT2155" s="49"/>
      <c r="IU2155" s="49"/>
      <c r="IV2155" s="49"/>
      <c r="IW2155" s="49"/>
    </row>
    <row r="2156" spans="1:257">
      <c r="A2156"/>
      <c r="FT2156"/>
      <c r="FU2156"/>
      <c r="HA2156" s="49"/>
      <c r="HB2156" s="49"/>
      <c r="HC2156" s="6"/>
      <c r="HD2156" s="257"/>
      <c r="HE2156" s="100"/>
      <c r="HF2156" s="98"/>
      <c r="HH2156" s="105"/>
      <c r="HI2156" s="78"/>
      <c r="HJ2156" s="70"/>
      <c r="HK2156" s="49"/>
      <c r="HL2156" s="49"/>
      <c r="HM2156" s="49"/>
      <c r="HN2156" s="49"/>
      <c r="HO2156" s="49"/>
      <c r="HP2156" s="49"/>
      <c r="HQ2156" s="49"/>
      <c r="HR2156" s="49"/>
      <c r="HS2156" s="49"/>
      <c r="HT2156" s="49"/>
      <c r="HU2156" s="49"/>
      <c r="HV2156" s="49"/>
      <c r="HW2156" s="49"/>
      <c r="HX2156" s="49"/>
      <c r="HY2156" s="49"/>
      <c r="HZ2156" s="49"/>
      <c r="IA2156" s="49"/>
      <c r="IB2156" s="49"/>
      <c r="IC2156" s="49"/>
      <c r="ID2156" s="49"/>
      <c r="IE2156" s="49"/>
      <c r="IF2156" s="49"/>
      <c r="IG2156" s="62"/>
      <c r="IH2156" s="62"/>
      <c r="II2156" s="49"/>
      <c r="IJ2156" s="49"/>
      <c r="IK2156" s="49"/>
      <c r="IL2156" s="62"/>
      <c r="IM2156" s="62"/>
      <c r="IN2156" s="62"/>
      <c r="IO2156" s="62"/>
      <c r="IP2156" s="62"/>
      <c r="IQ2156" s="62"/>
      <c r="IR2156" s="62"/>
      <c r="IS2156" s="62"/>
      <c r="IT2156" s="62"/>
      <c r="IU2156" s="62"/>
      <c r="IV2156" s="62"/>
      <c r="IW2156" s="62"/>
    </row>
    <row r="2157" spans="1:257">
      <c r="A2157"/>
      <c r="FT2157"/>
      <c r="FU2157"/>
      <c r="HA2157" s="49"/>
      <c r="HB2157" s="49"/>
      <c r="HC2157" s="6"/>
      <c r="HD2157" s="257"/>
      <c r="HE2157" s="100"/>
      <c r="HF2157" s="98"/>
      <c r="HH2157" s="105"/>
      <c r="HI2157" s="78"/>
      <c r="HJ2157" s="70"/>
      <c r="HK2157" s="49"/>
      <c r="HL2157" s="49"/>
      <c r="HM2157" s="49"/>
      <c r="HN2157" s="49"/>
      <c r="HO2157" s="49"/>
      <c r="HP2157" s="49"/>
      <c r="HQ2157" s="49"/>
      <c r="HR2157" s="49"/>
      <c r="HS2157" s="49"/>
      <c r="HT2157" s="49"/>
      <c r="HU2157" s="49"/>
      <c r="HV2157" s="62"/>
      <c r="HW2157" s="62"/>
      <c r="HX2157" s="49"/>
      <c r="HY2157" s="49"/>
      <c r="HZ2157" s="49"/>
      <c r="IA2157" s="49"/>
      <c r="IB2157" s="49"/>
      <c r="IC2157" s="49"/>
      <c r="ID2157" s="49"/>
      <c r="IE2157" s="49"/>
      <c r="IF2157" s="49"/>
      <c r="IG2157" s="62"/>
      <c r="IH2157" s="62"/>
      <c r="II2157" s="62"/>
      <c r="IJ2157" s="49"/>
      <c r="IK2157" s="49"/>
      <c r="IL2157" s="49"/>
      <c r="IM2157" s="49"/>
      <c r="IN2157" s="49"/>
      <c r="IO2157" s="49"/>
      <c r="IP2157" s="49"/>
      <c r="IQ2157" s="49"/>
      <c r="IR2157" s="49"/>
      <c r="IS2157" s="49"/>
      <c r="IT2157" s="49"/>
      <c r="IU2157" s="49"/>
      <c r="IV2157" s="49"/>
      <c r="IW2157" s="49"/>
    </row>
    <row r="2158" spans="1:257">
      <c r="A2158"/>
      <c r="FT2158"/>
      <c r="FU2158"/>
      <c r="HA2158" s="62"/>
      <c r="HB2158" s="62"/>
      <c r="HC2158" s="6"/>
      <c r="HD2158" s="257"/>
      <c r="HE2158" s="100"/>
      <c r="HF2158" s="98"/>
      <c r="HH2158" s="105"/>
      <c r="HI2158" s="78"/>
      <c r="HJ2158" s="73"/>
      <c r="HK2158" s="62"/>
      <c r="HL2158" s="62"/>
      <c r="HM2158" s="62"/>
      <c r="HN2158" s="62"/>
      <c r="HO2158" s="62"/>
      <c r="HP2158" s="62"/>
      <c r="HQ2158" s="62"/>
      <c r="HR2158" s="62"/>
      <c r="HS2158" s="62"/>
      <c r="HT2158" s="62"/>
      <c r="HU2158" s="62"/>
      <c r="HV2158" s="49"/>
      <c r="HW2158" s="49"/>
      <c r="HX2158" s="62"/>
      <c r="HY2158" s="62"/>
      <c r="HZ2158" s="62"/>
      <c r="IA2158" s="49"/>
      <c r="IB2158" s="49"/>
      <c r="IC2158" s="49"/>
      <c r="ID2158" s="49"/>
      <c r="IE2158" s="49"/>
      <c r="IF2158" s="49"/>
      <c r="IG2158" s="49"/>
      <c r="IH2158" s="49"/>
      <c r="II2158" s="62"/>
      <c r="IJ2158" s="62"/>
      <c r="IK2158" s="62"/>
      <c r="IL2158" s="62"/>
      <c r="IM2158" s="62"/>
      <c r="IN2158" s="62"/>
      <c r="IO2158" s="62"/>
      <c r="IP2158" s="62"/>
      <c r="IQ2158" s="62"/>
      <c r="IR2158" s="62"/>
      <c r="IS2158" s="62"/>
      <c r="IT2158" s="62"/>
      <c r="IU2158" s="62"/>
      <c r="IV2158" s="62"/>
      <c r="IW2158" s="62"/>
    </row>
    <row r="2159" spans="1:257">
      <c r="A2159"/>
      <c r="FT2159"/>
      <c r="FU2159"/>
      <c r="HA2159" s="62"/>
      <c r="HB2159" s="62"/>
      <c r="HC2159" s="6"/>
      <c r="HD2159" s="255"/>
      <c r="HE2159" s="101"/>
      <c r="HF2159" s="99"/>
      <c r="HH2159" s="106"/>
      <c r="HI2159" s="78"/>
      <c r="HJ2159" s="73"/>
      <c r="HK2159" s="62"/>
      <c r="HL2159" s="62"/>
      <c r="HM2159" s="62"/>
      <c r="HN2159" s="62"/>
      <c r="HO2159" s="62"/>
      <c r="HP2159" s="62"/>
      <c r="HQ2159" s="62"/>
      <c r="HR2159" s="62"/>
      <c r="HS2159" s="62"/>
      <c r="HT2159" s="62"/>
      <c r="HU2159" s="62"/>
      <c r="HV2159" s="49"/>
      <c r="HW2159" s="49"/>
      <c r="HX2159" s="49"/>
      <c r="HY2159" s="49"/>
      <c r="HZ2159" s="49"/>
      <c r="IA2159" s="49"/>
      <c r="IB2159" s="49"/>
      <c r="IC2159" s="49"/>
      <c r="ID2159" s="49"/>
      <c r="IE2159" s="49"/>
      <c r="IF2159" s="49"/>
      <c r="IG2159" s="49"/>
      <c r="IH2159" s="49"/>
      <c r="II2159" s="49"/>
      <c r="IJ2159" s="62"/>
      <c r="IK2159" s="62"/>
      <c r="IL2159" s="62"/>
      <c r="IM2159" s="62"/>
      <c r="IN2159" s="62"/>
      <c r="IO2159" s="62"/>
      <c r="IP2159" s="62"/>
      <c r="IQ2159" s="62"/>
      <c r="IR2159" s="62"/>
      <c r="IS2159" s="62"/>
      <c r="IT2159" s="62"/>
      <c r="IU2159" s="62"/>
      <c r="IV2159" s="62"/>
      <c r="IW2159" s="62"/>
    </row>
    <row r="2160" spans="1:257">
      <c r="A2160"/>
      <c r="FT2160"/>
      <c r="FU2160"/>
      <c r="HA2160" s="49"/>
      <c r="HB2160" s="49"/>
      <c r="HC2160" s="6"/>
      <c r="HD2160" s="257"/>
      <c r="HE2160" s="100"/>
      <c r="HF2160" s="98"/>
      <c r="HH2160" s="105"/>
      <c r="HI2160" s="78"/>
      <c r="HJ2160" s="70"/>
      <c r="HK2160" s="49"/>
      <c r="HL2160" s="49"/>
      <c r="HM2160" s="49"/>
      <c r="HN2160" s="49"/>
      <c r="HO2160" s="49"/>
      <c r="HP2160" s="49"/>
      <c r="HQ2160" s="49"/>
      <c r="HR2160" s="49"/>
      <c r="HS2160" s="49"/>
      <c r="HT2160" s="49"/>
      <c r="HU2160" s="49"/>
      <c r="HV2160" s="49"/>
      <c r="HW2160" s="49"/>
      <c r="HX2160" s="49"/>
      <c r="HY2160" s="49"/>
      <c r="HZ2160" s="49"/>
      <c r="IA2160" s="49"/>
      <c r="IB2160" s="49"/>
      <c r="IC2160" s="49"/>
      <c r="ID2160" s="49"/>
      <c r="IE2160" s="49"/>
      <c r="IF2160" s="49"/>
      <c r="IG2160" s="49"/>
      <c r="IH2160" s="49"/>
      <c r="II2160" s="49"/>
      <c r="IJ2160" s="49"/>
      <c r="IK2160" s="49"/>
      <c r="IL2160" s="49"/>
      <c r="IM2160" s="49"/>
      <c r="IN2160" s="49"/>
      <c r="IO2160" s="49"/>
      <c r="IP2160" s="49"/>
      <c r="IQ2160" s="49"/>
      <c r="IR2160" s="49"/>
      <c r="IS2160" s="49"/>
      <c r="IT2160" s="49"/>
      <c r="IU2160" s="49"/>
      <c r="IV2160" s="49"/>
      <c r="IW2160" s="49"/>
    </row>
    <row r="2161" spans="1:257">
      <c r="A2161"/>
      <c r="FT2161"/>
      <c r="FU2161"/>
      <c r="HA2161" s="49"/>
      <c r="HB2161" s="49"/>
      <c r="HC2161" s="6"/>
      <c r="HD2161" s="257"/>
      <c r="HE2161" s="100"/>
      <c r="HF2161" s="98"/>
      <c r="HH2161" s="105"/>
      <c r="HI2161" s="78"/>
      <c r="HJ2161" s="70"/>
      <c r="HK2161" s="49"/>
      <c r="HL2161" s="49"/>
      <c r="HM2161" s="49"/>
      <c r="HN2161" s="49"/>
      <c r="HO2161" s="49"/>
      <c r="HP2161" s="49"/>
      <c r="HQ2161" s="49"/>
      <c r="HR2161" s="49"/>
      <c r="HS2161" s="49"/>
      <c r="HT2161" s="49"/>
      <c r="HU2161" s="49"/>
      <c r="HV2161" s="49"/>
      <c r="HW2161" s="49"/>
      <c r="HX2161" s="49"/>
      <c r="HY2161" s="49"/>
      <c r="HZ2161" s="49"/>
      <c r="IA2161" s="62"/>
      <c r="IB2161" s="49"/>
      <c r="IC2161" s="49"/>
      <c r="ID2161" s="49"/>
      <c r="IE2161" s="49"/>
      <c r="IF2161" s="49"/>
      <c r="IG2161" s="49"/>
      <c r="IH2161" s="49"/>
      <c r="II2161" s="49"/>
      <c r="IJ2161" s="49"/>
      <c r="IK2161" s="49"/>
      <c r="IL2161" s="49"/>
      <c r="IM2161" s="49"/>
      <c r="IN2161" s="49"/>
      <c r="IO2161" s="49"/>
      <c r="IP2161" s="49"/>
      <c r="IQ2161" s="49"/>
      <c r="IR2161" s="49"/>
      <c r="IS2161" s="49"/>
      <c r="IT2161" s="49"/>
      <c r="IU2161" s="49"/>
      <c r="IV2161" s="49"/>
      <c r="IW2161" s="49"/>
    </row>
    <row r="2162" spans="1:257">
      <c r="A2162"/>
      <c r="FT2162"/>
      <c r="FU2162"/>
      <c r="HA2162" s="49"/>
      <c r="HB2162" s="49"/>
      <c r="HC2162" s="6"/>
      <c r="HD2162" s="257"/>
      <c r="HE2162" s="100"/>
      <c r="HF2162" s="98"/>
      <c r="HH2162" s="105"/>
      <c r="HI2162" s="78"/>
      <c r="HJ2162" s="70"/>
      <c r="HK2162" s="49"/>
      <c r="HL2162" s="49"/>
      <c r="HM2162" s="49"/>
      <c r="HN2162" s="49"/>
      <c r="HO2162" s="49"/>
      <c r="HP2162" s="49"/>
      <c r="HQ2162" s="49"/>
      <c r="HR2162" s="49"/>
      <c r="HS2162" s="49"/>
      <c r="HT2162" s="49"/>
      <c r="HU2162" s="49"/>
      <c r="HV2162" s="62"/>
      <c r="HW2162" s="62"/>
      <c r="HX2162" s="49"/>
      <c r="HY2162" s="49"/>
      <c r="HZ2162" s="49"/>
      <c r="IA2162" s="49"/>
      <c r="IB2162" s="49"/>
      <c r="IC2162" s="49"/>
      <c r="ID2162" s="49"/>
      <c r="IE2162" s="49"/>
      <c r="IF2162" s="49"/>
      <c r="IG2162" s="49"/>
      <c r="IH2162" s="49"/>
      <c r="II2162" s="49"/>
      <c r="IJ2162" s="49"/>
      <c r="IK2162" s="49"/>
      <c r="IL2162" s="49"/>
      <c r="IM2162" s="49"/>
      <c r="IN2162" s="49"/>
      <c r="IO2162" s="49"/>
      <c r="IP2162" s="49"/>
      <c r="IQ2162" s="49"/>
      <c r="IR2162" s="49"/>
      <c r="IS2162" s="49"/>
      <c r="IT2162" s="49"/>
      <c r="IU2162" s="49"/>
      <c r="IV2162" s="49"/>
      <c r="IW2162" s="49"/>
    </row>
    <row r="2163" spans="1:257">
      <c r="A2163"/>
      <c r="FT2163"/>
      <c r="FU2163"/>
      <c r="HA2163" s="49"/>
      <c r="HB2163" s="49"/>
      <c r="HC2163" s="6"/>
      <c r="HD2163" s="257"/>
      <c r="HE2163" s="100"/>
      <c r="HF2163" s="98"/>
      <c r="HH2163" s="105"/>
      <c r="HI2163" s="78"/>
      <c r="HJ2163" s="70"/>
      <c r="HK2163" s="49"/>
      <c r="HL2163" s="49"/>
      <c r="HM2163" s="49"/>
      <c r="HN2163" s="49"/>
      <c r="HO2163" s="49"/>
      <c r="HP2163" s="49"/>
      <c r="HQ2163" s="49"/>
      <c r="HR2163" s="49"/>
      <c r="HS2163" s="49"/>
      <c r="HT2163" s="49"/>
      <c r="HU2163" s="49"/>
      <c r="HV2163" s="62"/>
      <c r="HW2163" s="62"/>
      <c r="HX2163" s="62"/>
      <c r="HY2163" s="62"/>
      <c r="HZ2163" s="62"/>
      <c r="IA2163" s="49"/>
      <c r="IB2163" s="62"/>
      <c r="IC2163" s="62"/>
      <c r="ID2163" s="62"/>
      <c r="IE2163" s="62"/>
      <c r="IF2163" s="62"/>
      <c r="IG2163" s="49"/>
      <c r="IH2163" s="49"/>
      <c r="II2163" s="49"/>
      <c r="IJ2163" s="49"/>
      <c r="IK2163" s="49"/>
      <c r="IL2163" s="49"/>
      <c r="IM2163" s="49"/>
      <c r="IN2163" s="49"/>
      <c r="IO2163" s="49"/>
      <c r="IP2163" s="49"/>
      <c r="IQ2163" s="49"/>
      <c r="IR2163" s="49"/>
      <c r="IS2163" s="49"/>
      <c r="IT2163" s="49"/>
      <c r="IU2163" s="49"/>
      <c r="IV2163" s="49"/>
      <c r="IW2163" s="49"/>
    </row>
    <row r="2164" spans="1:257">
      <c r="A2164"/>
      <c r="FT2164"/>
      <c r="FU2164"/>
      <c r="HA2164" s="49"/>
      <c r="HB2164" s="49"/>
      <c r="HC2164" s="6"/>
      <c r="HD2164" s="257"/>
      <c r="HE2164" s="100"/>
      <c r="HF2164" s="98"/>
      <c r="HH2164" s="105"/>
      <c r="HI2164" s="78"/>
      <c r="HJ2164" s="70"/>
      <c r="HK2164" s="49"/>
      <c r="HL2164" s="49"/>
      <c r="HM2164" s="49"/>
      <c r="HN2164" s="49"/>
      <c r="HO2164" s="49"/>
      <c r="HP2164" s="49"/>
      <c r="HQ2164" s="49"/>
      <c r="HR2164" s="49"/>
      <c r="HS2164" s="49"/>
      <c r="HT2164" s="49"/>
      <c r="HU2164" s="49"/>
      <c r="HV2164" s="49"/>
      <c r="HW2164" s="49"/>
      <c r="HX2164" s="62"/>
      <c r="HY2164" s="62"/>
      <c r="HZ2164" s="62"/>
      <c r="IA2164" s="49"/>
      <c r="IB2164" s="49"/>
      <c r="IC2164" s="49"/>
      <c r="ID2164" s="49"/>
      <c r="IE2164" s="49"/>
      <c r="IF2164" s="49"/>
      <c r="IG2164" s="49"/>
      <c r="IH2164" s="49"/>
      <c r="II2164" s="49"/>
      <c r="IJ2164" s="49"/>
      <c r="IK2164" s="49"/>
      <c r="IL2164" s="49"/>
      <c r="IM2164" s="49"/>
      <c r="IN2164" s="49"/>
      <c r="IO2164" s="49"/>
      <c r="IP2164" s="49"/>
      <c r="IQ2164" s="49"/>
      <c r="IR2164" s="49"/>
      <c r="IS2164" s="49"/>
      <c r="IT2164" s="49"/>
      <c r="IU2164" s="49"/>
      <c r="IV2164" s="49"/>
      <c r="IW2164" s="49"/>
    </row>
    <row r="2165" spans="1:257">
      <c r="A2165"/>
      <c r="FT2165"/>
      <c r="FU2165"/>
      <c r="HA2165" s="49"/>
      <c r="HB2165" s="49"/>
      <c r="HC2165" s="6"/>
      <c r="HD2165" s="257"/>
      <c r="HE2165" s="100"/>
      <c r="HF2165" s="98"/>
      <c r="HH2165" s="105"/>
      <c r="HI2165" s="78"/>
      <c r="HJ2165" s="70"/>
      <c r="HK2165" s="49"/>
      <c r="HL2165" s="49"/>
      <c r="HM2165" s="49"/>
      <c r="HN2165" s="49"/>
      <c r="HO2165" s="49"/>
      <c r="HP2165" s="49"/>
      <c r="HQ2165" s="49"/>
      <c r="HR2165" s="49"/>
      <c r="HS2165" s="49"/>
      <c r="HT2165" s="49"/>
      <c r="HU2165" s="49"/>
      <c r="HV2165" s="49"/>
      <c r="HW2165" s="49"/>
      <c r="HX2165" s="49"/>
      <c r="HY2165" s="49"/>
      <c r="HZ2165" s="49"/>
      <c r="IA2165" s="49"/>
      <c r="IB2165" s="49"/>
      <c r="IC2165" s="49"/>
      <c r="ID2165" s="49"/>
      <c r="IE2165" s="49"/>
      <c r="IF2165" s="49"/>
      <c r="IG2165" s="62"/>
      <c r="IH2165" s="62"/>
      <c r="II2165" s="49"/>
      <c r="IJ2165" s="49"/>
      <c r="IK2165" s="49"/>
      <c r="IL2165" s="49"/>
      <c r="IM2165" s="49"/>
      <c r="IN2165" s="49"/>
      <c r="IO2165" s="49"/>
      <c r="IP2165" s="49"/>
      <c r="IQ2165" s="49"/>
      <c r="IR2165" s="49"/>
      <c r="IS2165" s="49"/>
      <c r="IT2165" s="49"/>
      <c r="IU2165" s="49"/>
      <c r="IV2165" s="49"/>
      <c r="IW2165" s="49"/>
    </row>
    <row r="2166" spans="1:257">
      <c r="A2166"/>
      <c r="FT2166"/>
      <c r="FU2166"/>
      <c r="HA2166" s="49"/>
      <c r="HB2166" s="49"/>
      <c r="HC2166" s="6"/>
      <c r="HD2166" s="257"/>
      <c r="HE2166" s="100"/>
      <c r="HF2166" s="98"/>
      <c r="HH2166" s="105"/>
      <c r="HI2166" s="78"/>
      <c r="HJ2166" s="70"/>
      <c r="HK2166" s="49"/>
      <c r="HL2166" s="49"/>
      <c r="HM2166" s="49"/>
      <c r="HN2166" s="49"/>
      <c r="HO2166" s="49"/>
      <c r="HP2166" s="49"/>
      <c r="HQ2166" s="49"/>
      <c r="HR2166" s="49"/>
      <c r="HS2166" s="49"/>
      <c r="HT2166" s="49"/>
      <c r="HU2166" s="49"/>
      <c r="HV2166" s="49"/>
      <c r="HW2166" s="49"/>
      <c r="HX2166" s="49"/>
      <c r="HY2166" s="49"/>
      <c r="HZ2166" s="49"/>
      <c r="IA2166" s="62"/>
      <c r="IB2166" s="49"/>
      <c r="IC2166" s="49"/>
      <c r="ID2166" s="49"/>
      <c r="IE2166" s="49"/>
      <c r="IF2166" s="49"/>
      <c r="IG2166" s="49"/>
      <c r="IH2166" s="49"/>
      <c r="II2166" s="49"/>
      <c r="IJ2166" s="49"/>
      <c r="IK2166" s="49"/>
      <c r="IL2166" s="49"/>
      <c r="IM2166" s="49"/>
      <c r="IN2166" s="49"/>
      <c r="IO2166" s="49"/>
      <c r="IP2166" s="49"/>
      <c r="IQ2166" s="49"/>
      <c r="IR2166" s="49"/>
      <c r="IS2166" s="49"/>
      <c r="IT2166" s="49"/>
      <c r="IU2166" s="49"/>
      <c r="IV2166" s="49"/>
      <c r="IW2166" s="49"/>
    </row>
    <row r="2167" spans="1:257">
      <c r="A2167"/>
      <c r="FT2167"/>
      <c r="FU2167"/>
      <c r="HA2167" s="62"/>
      <c r="HB2167" s="62"/>
      <c r="HC2167" s="6"/>
      <c r="HD2167" s="257"/>
      <c r="HE2167" s="100"/>
      <c r="HF2167" s="98"/>
      <c r="HH2167" s="105"/>
      <c r="HI2167" s="78"/>
      <c r="HJ2167" s="73"/>
      <c r="HK2167" s="62"/>
      <c r="HL2167" s="62"/>
      <c r="HM2167" s="62"/>
      <c r="HN2167" s="62"/>
      <c r="HO2167" s="62"/>
      <c r="HP2167" s="62"/>
      <c r="HQ2167" s="62"/>
      <c r="HR2167" s="62"/>
      <c r="HS2167" s="62"/>
      <c r="HT2167" s="62"/>
      <c r="HU2167" s="62"/>
      <c r="HV2167" s="49"/>
      <c r="HW2167" s="49"/>
      <c r="HX2167" s="49"/>
      <c r="HY2167" s="49"/>
      <c r="HZ2167" s="49"/>
      <c r="IA2167" s="62"/>
      <c r="IB2167" s="49"/>
      <c r="IC2167" s="49"/>
      <c r="ID2167" s="49"/>
      <c r="IE2167" s="49"/>
      <c r="IF2167" s="49"/>
      <c r="IG2167" s="49"/>
      <c r="IH2167" s="49"/>
      <c r="II2167" s="62"/>
      <c r="IJ2167" s="49"/>
      <c r="IK2167" s="49"/>
      <c r="IL2167" s="49"/>
      <c r="IM2167" s="49"/>
      <c r="IN2167" s="49"/>
      <c r="IO2167" s="49"/>
      <c r="IP2167" s="49"/>
      <c r="IQ2167" s="49"/>
      <c r="IR2167" s="49"/>
      <c r="IS2167" s="49"/>
      <c r="IT2167" s="49"/>
      <c r="IU2167" s="49"/>
      <c r="IV2167" s="49"/>
      <c r="IW2167" s="49"/>
    </row>
    <row r="2168" spans="1:257">
      <c r="A2168"/>
      <c r="FT2168"/>
      <c r="FU2168"/>
      <c r="HA2168" s="49"/>
      <c r="HB2168" s="49"/>
      <c r="HC2168" s="6"/>
      <c r="HD2168" s="257"/>
      <c r="HE2168" s="100"/>
      <c r="HF2168" s="98"/>
      <c r="HH2168" s="105"/>
      <c r="HI2168" s="78"/>
      <c r="HJ2168" s="70"/>
      <c r="HK2168" s="49"/>
      <c r="HL2168" s="49"/>
      <c r="HM2168" s="49"/>
      <c r="HN2168" s="49"/>
      <c r="HO2168" s="49"/>
      <c r="HP2168" s="49"/>
      <c r="HQ2168" s="49"/>
      <c r="HR2168" s="49"/>
      <c r="HS2168" s="49"/>
      <c r="HT2168" s="49"/>
      <c r="HU2168" s="49"/>
      <c r="HV2168" s="49"/>
      <c r="HW2168" s="49"/>
      <c r="HX2168" s="49"/>
      <c r="HY2168" s="49"/>
      <c r="HZ2168" s="49"/>
      <c r="IA2168" s="49"/>
      <c r="IB2168" s="62"/>
      <c r="IC2168" s="62"/>
      <c r="ID2168" s="62"/>
      <c r="IE2168" s="62"/>
      <c r="IF2168" s="62"/>
      <c r="IG2168" s="49"/>
      <c r="IH2168" s="49"/>
      <c r="II2168" s="49"/>
      <c r="IJ2168" s="62"/>
      <c r="IK2168" s="62"/>
      <c r="IL2168" s="49"/>
      <c r="IM2168" s="49"/>
      <c r="IN2168" s="49"/>
      <c r="IO2168" s="49"/>
      <c r="IP2168" s="49"/>
      <c r="IQ2168" s="49"/>
      <c r="IR2168" s="49"/>
      <c r="IS2168" s="49"/>
      <c r="IT2168" s="49"/>
      <c r="IU2168" s="49"/>
      <c r="IV2168" s="49"/>
      <c r="IW2168" s="49"/>
    </row>
    <row r="2169" spans="1:257">
      <c r="A2169"/>
      <c r="FT2169"/>
      <c r="FU2169"/>
      <c r="HA2169" s="49"/>
      <c r="HB2169" s="49"/>
      <c r="HC2169" s="6"/>
      <c r="HD2169" s="257"/>
      <c r="HE2169" s="100"/>
      <c r="HF2169" s="98"/>
      <c r="HH2169" s="105"/>
      <c r="HI2169" s="78"/>
      <c r="HJ2169" s="70"/>
      <c r="HK2169" s="49"/>
      <c r="HL2169" s="49"/>
      <c r="HM2169" s="49"/>
      <c r="HN2169" s="49"/>
      <c r="HO2169" s="49"/>
      <c r="HP2169" s="49"/>
      <c r="HQ2169" s="49"/>
      <c r="HR2169" s="49"/>
      <c r="HS2169" s="49"/>
      <c r="HT2169" s="49"/>
      <c r="HU2169" s="49"/>
      <c r="HV2169" s="49"/>
      <c r="HW2169" s="49"/>
      <c r="HX2169" s="49"/>
      <c r="HY2169" s="49"/>
      <c r="HZ2169" s="49"/>
      <c r="IA2169" s="49"/>
      <c r="IB2169" s="62"/>
      <c r="IC2169" s="62"/>
      <c r="ID2169" s="62"/>
      <c r="IE2169" s="62"/>
      <c r="IF2169" s="62"/>
      <c r="IG2169" s="49"/>
      <c r="IH2169" s="49"/>
      <c r="II2169" s="49"/>
      <c r="IJ2169" s="49"/>
      <c r="IK2169" s="49"/>
      <c r="IL2169" s="49"/>
      <c r="IM2169" s="49"/>
      <c r="IN2169" s="49"/>
      <c r="IO2169" s="49"/>
      <c r="IP2169" s="49"/>
      <c r="IQ2169" s="49"/>
      <c r="IR2169" s="49"/>
      <c r="IS2169" s="49"/>
      <c r="IT2169" s="49"/>
      <c r="IU2169" s="49"/>
      <c r="IV2169" s="49"/>
      <c r="IW2169" s="49"/>
    </row>
    <row r="2170" spans="1:257">
      <c r="A2170"/>
      <c r="FT2170"/>
      <c r="FU2170"/>
      <c r="HA2170" s="49"/>
      <c r="HB2170" s="49"/>
      <c r="HC2170" s="6"/>
      <c r="HD2170" s="257"/>
      <c r="HE2170" s="100"/>
      <c r="HF2170" s="98"/>
      <c r="HH2170" s="105"/>
      <c r="HI2170" s="78"/>
      <c r="HJ2170" s="70"/>
      <c r="HK2170" s="49"/>
      <c r="HL2170" s="49"/>
      <c r="HM2170" s="49"/>
      <c r="HN2170" s="49"/>
      <c r="HO2170" s="49"/>
      <c r="HP2170" s="49"/>
      <c r="HQ2170" s="49"/>
      <c r="HR2170" s="49"/>
      <c r="HS2170" s="49"/>
      <c r="HT2170" s="49"/>
      <c r="HU2170" s="49"/>
      <c r="HV2170" s="49"/>
      <c r="HW2170" s="49"/>
      <c r="HX2170" s="49"/>
      <c r="HY2170" s="49"/>
      <c r="HZ2170" s="49"/>
      <c r="IA2170" s="49"/>
      <c r="IB2170" s="49"/>
      <c r="IC2170" s="49"/>
      <c r="ID2170" s="49"/>
      <c r="IE2170" s="49"/>
      <c r="IF2170" s="49"/>
      <c r="IG2170" s="62"/>
      <c r="IH2170" s="62"/>
      <c r="II2170" s="49"/>
      <c r="IJ2170" s="49"/>
      <c r="IK2170" s="49"/>
      <c r="IL2170" s="62"/>
      <c r="IM2170" s="62"/>
      <c r="IN2170" s="62"/>
      <c r="IO2170" s="62"/>
      <c r="IP2170" s="62"/>
      <c r="IQ2170" s="62"/>
      <c r="IR2170" s="62"/>
      <c r="IS2170" s="62"/>
      <c r="IT2170" s="62"/>
      <c r="IU2170" s="62"/>
      <c r="IV2170" s="62"/>
      <c r="IW2170" s="62"/>
    </row>
    <row r="2171" spans="1:257">
      <c r="A2171"/>
      <c r="FT2171"/>
      <c r="FU2171"/>
      <c r="HA2171" s="49"/>
      <c r="HB2171" s="49"/>
      <c r="HC2171" s="6"/>
      <c r="HD2171" s="257"/>
      <c r="HE2171" s="100"/>
      <c r="HF2171" s="98"/>
      <c r="HH2171" s="105"/>
      <c r="HI2171" s="78"/>
      <c r="HJ2171" s="70"/>
      <c r="HK2171" s="49"/>
      <c r="HL2171" s="49"/>
      <c r="HM2171" s="49"/>
      <c r="HN2171" s="49"/>
      <c r="HO2171" s="49"/>
      <c r="HP2171" s="49"/>
      <c r="HQ2171" s="49"/>
      <c r="HR2171" s="49"/>
      <c r="HS2171" s="49"/>
      <c r="HT2171" s="49"/>
      <c r="HU2171" s="49"/>
      <c r="HV2171" s="62"/>
      <c r="HW2171" s="62"/>
      <c r="HX2171" s="49"/>
      <c r="HY2171" s="49"/>
      <c r="HZ2171" s="49"/>
      <c r="IA2171" s="49"/>
      <c r="IB2171" s="49"/>
      <c r="IC2171" s="49"/>
      <c r="ID2171" s="49"/>
      <c r="IE2171" s="49"/>
      <c r="IF2171" s="49"/>
      <c r="IG2171" s="62"/>
      <c r="IH2171" s="62"/>
      <c r="II2171" s="62"/>
      <c r="IJ2171" s="49"/>
      <c r="IK2171" s="49"/>
      <c r="IL2171" s="49"/>
      <c r="IM2171" s="49"/>
      <c r="IN2171" s="49"/>
      <c r="IO2171" s="49"/>
      <c r="IP2171" s="49"/>
      <c r="IQ2171" s="49"/>
      <c r="IR2171" s="49"/>
      <c r="IS2171" s="49"/>
      <c r="IT2171" s="49"/>
      <c r="IU2171" s="49"/>
      <c r="IV2171" s="49"/>
      <c r="IW2171" s="49"/>
    </row>
    <row r="2172" spans="1:257">
      <c r="A2172"/>
      <c r="FT2172"/>
      <c r="FU2172"/>
      <c r="HA2172" s="62"/>
      <c r="HB2172" s="62"/>
      <c r="HC2172" s="6"/>
      <c r="HD2172" s="257"/>
      <c r="HE2172" s="100"/>
      <c r="HF2172" s="98"/>
      <c r="HH2172" s="105"/>
      <c r="HI2172" s="78"/>
      <c r="HJ2172" s="73"/>
      <c r="HK2172" s="62"/>
      <c r="HL2172" s="62"/>
      <c r="HM2172" s="62"/>
      <c r="HN2172" s="62"/>
      <c r="HO2172" s="62"/>
      <c r="HP2172" s="62"/>
      <c r="HQ2172" s="62"/>
      <c r="HR2172" s="62"/>
      <c r="HS2172" s="62"/>
      <c r="HT2172" s="62"/>
      <c r="HU2172" s="62"/>
      <c r="HV2172" s="49"/>
      <c r="HW2172" s="49"/>
      <c r="HX2172" s="62"/>
      <c r="HY2172" s="62"/>
      <c r="HZ2172" s="62"/>
      <c r="IA2172" s="49"/>
      <c r="IB2172" s="49"/>
      <c r="IC2172" s="49"/>
      <c r="ID2172" s="49"/>
      <c r="IE2172" s="49"/>
      <c r="IF2172" s="49"/>
      <c r="IG2172" s="49"/>
      <c r="IH2172" s="49"/>
      <c r="II2172" s="62"/>
      <c r="IJ2172" s="62"/>
      <c r="IK2172" s="62"/>
      <c r="IL2172" s="62"/>
      <c r="IM2172" s="62"/>
      <c r="IN2172" s="62"/>
      <c r="IO2172" s="62"/>
      <c r="IP2172" s="62"/>
      <c r="IQ2172" s="62"/>
      <c r="IR2172" s="62"/>
      <c r="IS2172" s="62"/>
      <c r="IT2172" s="62"/>
      <c r="IU2172" s="62"/>
      <c r="IV2172" s="62"/>
      <c r="IW2172" s="62"/>
    </row>
    <row r="2173" spans="1:257">
      <c r="A2173"/>
      <c r="FT2173"/>
      <c r="FU2173"/>
      <c r="HA2173" s="62"/>
      <c r="HB2173" s="62"/>
      <c r="HC2173" s="6"/>
      <c r="HD2173" s="255"/>
      <c r="HE2173" s="101"/>
      <c r="HF2173" s="99"/>
      <c r="HH2173" s="106"/>
      <c r="HI2173" s="78"/>
      <c r="HJ2173" s="73"/>
      <c r="HK2173" s="62"/>
      <c r="HL2173" s="62"/>
      <c r="HM2173" s="62"/>
      <c r="HN2173" s="62"/>
      <c r="HO2173" s="62"/>
      <c r="HP2173" s="62"/>
      <c r="HQ2173" s="62"/>
      <c r="HR2173" s="62"/>
      <c r="HS2173" s="62"/>
      <c r="HT2173" s="62"/>
      <c r="HU2173" s="62"/>
      <c r="HV2173" s="49"/>
      <c r="HW2173" s="49"/>
      <c r="HX2173" s="49"/>
      <c r="HY2173" s="49"/>
      <c r="HZ2173" s="49"/>
      <c r="IA2173" s="49"/>
      <c r="IB2173" s="49"/>
      <c r="IC2173" s="49"/>
      <c r="ID2173" s="49"/>
      <c r="IE2173" s="49"/>
      <c r="IF2173" s="49"/>
      <c r="IG2173" s="49"/>
      <c r="IH2173" s="49"/>
      <c r="II2173" s="49"/>
      <c r="IJ2173" s="62"/>
      <c r="IK2173" s="62"/>
      <c r="IL2173" s="62"/>
      <c r="IM2173" s="62"/>
      <c r="IN2173" s="62"/>
      <c r="IO2173" s="62"/>
      <c r="IP2173" s="62"/>
      <c r="IQ2173" s="62"/>
      <c r="IR2173" s="62"/>
      <c r="IS2173" s="62"/>
      <c r="IT2173" s="62"/>
      <c r="IU2173" s="62"/>
      <c r="IV2173" s="62"/>
      <c r="IW2173" s="62"/>
    </row>
    <row r="2174" spans="1:257">
      <c r="A2174"/>
      <c r="FT2174"/>
      <c r="FU2174"/>
      <c r="HA2174" s="49"/>
      <c r="HB2174" s="49"/>
      <c r="HC2174" s="6"/>
      <c r="HD2174" s="257"/>
      <c r="HE2174" s="100"/>
      <c r="HF2174" s="98"/>
      <c r="HH2174" s="105"/>
      <c r="HI2174" s="78"/>
      <c r="HJ2174" s="70"/>
      <c r="HK2174" s="49"/>
      <c r="HL2174" s="49"/>
      <c r="HM2174" s="49"/>
      <c r="HN2174" s="49"/>
      <c r="HO2174" s="49"/>
      <c r="HP2174" s="49"/>
      <c r="HQ2174" s="49"/>
      <c r="HR2174" s="49"/>
      <c r="HS2174" s="49"/>
      <c r="HT2174" s="49"/>
      <c r="HU2174" s="49"/>
      <c r="HV2174" s="49"/>
      <c r="HW2174" s="49"/>
      <c r="HX2174" s="49"/>
      <c r="HY2174" s="49"/>
      <c r="HZ2174" s="49"/>
      <c r="IA2174" s="49"/>
      <c r="IB2174" s="49"/>
      <c r="IC2174" s="49"/>
      <c r="ID2174" s="49"/>
      <c r="IE2174" s="49"/>
      <c r="IF2174" s="49"/>
      <c r="IG2174" s="49"/>
      <c r="IH2174" s="49"/>
      <c r="II2174" s="49"/>
      <c r="IJ2174" s="49"/>
      <c r="IK2174" s="49"/>
      <c r="IL2174" s="49"/>
      <c r="IM2174" s="49"/>
      <c r="IN2174" s="49"/>
      <c r="IO2174" s="49"/>
      <c r="IP2174" s="49"/>
      <c r="IQ2174" s="49"/>
      <c r="IR2174" s="49"/>
      <c r="IS2174" s="49"/>
      <c r="IT2174" s="49"/>
      <c r="IU2174" s="49"/>
      <c r="IV2174" s="49"/>
      <c r="IW2174" s="49"/>
    </row>
    <row r="2175" spans="1:257">
      <c r="A2175"/>
      <c r="FT2175"/>
      <c r="FU2175"/>
      <c r="HA2175" s="49"/>
      <c r="HB2175" s="49"/>
      <c r="HC2175" s="6"/>
      <c r="HD2175" s="257"/>
      <c r="HE2175" s="100"/>
      <c r="HF2175" s="98"/>
      <c r="HH2175" s="105"/>
      <c r="HI2175" s="78"/>
      <c r="HJ2175" s="70"/>
      <c r="HK2175" s="49"/>
      <c r="HL2175" s="49"/>
      <c r="HM2175" s="49"/>
      <c r="HN2175" s="49"/>
      <c r="HO2175" s="49"/>
      <c r="HP2175" s="49"/>
      <c r="HQ2175" s="49"/>
      <c r="HR2175" s="49"/>
      <c r="HS2175" s="49"/>
      <c r="HT2175" s="49"/>
      <c r="HU2175" s="49"/>
      <c r="HV2175" s="49"/>
      <c r="HW2175" s="49"/>
      <c r="HX2175" s="49"/>
      <c r="HY2175" s="49"/>
      <c r="HZ2175" s="49"/>
      <c r="IA2175" s="62"/>
      <c r="IB2175" s="49"/>
      <c r="IC2175" s="49"/>
      <c r="ID2175" s="49"/>
      <c r="IE2175" s="49"/>
      <c r="IF2175" s="49"/>
      <c r="IG2175" s="49"/>
      <c r="IH2175" s="49"/>
      <c r="II2175" s="49"/>
      <c r="IJ2175" s="49"/>
      <c r="IK2175" s="49"/>
      <c r="IL2175" s="49"/>
      <c r="IM2175" s="49"/>
      <c r="IN2175" s="49"/>
      <c r="IO2175" s="49"/>
      <c r="IP2175" s="49"/>
      <c r="IQ2175" s="49"/>
      <c r="IR2175" s="49"/>
      <c r="IS2175" s="49"/>
      <c r="IT2175" s="49"/>
      <c r="IU2175" s="49"/>
      <c r="IV2175" s="49"/>
      <c r="IW2175" s="49"/>
    </row>
    <row r="2176" spans="1:257">
      <c r="A2176"/>
      <c r="FT2176"/>
      <c r="FU2176"/>
      <c r="HA2176" s="49"/>
      <c r="HB2176" s="49"/>
      <c r="HC2176" s="6"/>
      <c r="HD2176" s="257"/>
      <c r="HE2176" s="100"/>
      <c r="HF2176" s="98"/>
      <c r="HH2176" s="105"/>
      <c r="HI2176" s="78"/>
      <c r="HJ2176" s="70"/>
      <c r="HK2176" s="49"/>
      <c r="HL2176" s="49"/>
      <c r="HM2176" s="49"/>
      <c r="HN2176" s="49"/>
      <c r="HO2176" s="49"/>
      <c r="HP2176" s="49"/>
      <c r="HQ2176" s="49"/>
      <c r="HR2176" s="49"/>
      <c r="HS2176" s="49"/>
      <c r="HT2176" s="49"/>
      <c r="HU2176" s="49"/>
      <c r="HV2176" s="62"/>
      <c r="HW2176" s="62"/>
      <c r="HX2176" s="49"/>
      <c r="HY2176" s="49"/>
      <c r="HZ2176" s="49"/>
      <c r="IA2176" s="49"/>
      <c r="IB2176" s="49"/>
      <c r="IC2176" s="49"/>
      <c r="ID2176" s="49"/>
      <c r="IE2176" s="49"/>
      <c r="IF2176" s="49"/>
      <c r="IG2176" s="49"/>
      <c r="IH2176" s="49"/>
      <c r="II2176" s="49"/>
      <c r="IJ2176" s="49"/>
      <c r="IK2176" s="49"/>
      <c r="IL2176" s="49"/>
      <c r="IM2176" s="49"/>
      <c r="IN2176" s="49"/>
      <c r="IO2176" s="49"/>
      <c r="IP2176" s="49"/>
      <c r="IQ2176" s="49"/>
      <c r="IR2176" s="49"/>
      <c r="IS2176" s="49"/>
      <c r="IT2176" s="49"/>
      <c r="IU2176" s="49"/>
      <c r="IV2176" s="49"/>
      <c r="IW2176" s="49"/>
    </row>
    <row r="2177" spans="1:257">
      <c r="A2177"/>
      <c r="FT2177"/>
      <c r="FU2177"/>
      <c r="HA2177" s="49"/>
      <c r="HB2177" s="49"/>
      <c r="HC2177" s="6"/>
      <c r="HD2177" s="257"/>
      <c r="HE2177" s="100"/>
      <c r="HF2177" s="98"/>
      <c r="HH2177" s="105"/>
      <c r="HI2177" s="78"/>
      <c r="HJ2177" s="70"/>
      <c r="HK2177" s="49"/>
      <c r="HL2177" s="49"/>
      <c r="HM2177" s="49"/>
      <c r="HN2177" s="49"/>
      <c r="HO2177" s="49"/>
      <c r="HP2177" s="49"/>
      <c r="HQ2177" s="49"/>
      <c r="HR2177" s="49"/>
      <c r="HS2177" s="49"/>
      <c r="HT2177" s="49"/>
      <c r="HU2177" s="49"/>
      <c r="HV2177" s="62"/>
      <c r="HW2177" s="62"/>
      <c r="HX2177" s="62"/>
      <c r="HY2177" s="62"/>
      <c r="HZ2177" s="62"/>
      <c r="IA2177" s="49"/>
      <c r="IB2177" s="62"/>
      <c r="IC2177" s="62"/>
      <c r="ID2177" s="62"/>
      <c r="IE2177" s="62"/>
      <c r="IF2177" s="62"/>
      <c r="IG2177" s="49"/>
      <c r="IH2177" s="49"/>
      <c r="II2177" s="49"/>
      <c r="IJ2177" s="49"/>
      <c r="IK2177" s="49"/>
      <c r="IL2177" s="49"/>
      <c r="IM2177" s="49"/>
      <c r="IN2177" s="49"/>
      <c r="IO2177" s="49"/>
      <c r="IP2177" s="49"/>
      <c r="IQ2177" s="49"/>
      <c r="IR2177" s="49"/>
      <c r="IS2177" s="49"/>
      <c r="IT2177" s="49"/>
      <c r="IU2177" s="49"/>
      <c r="IV2177" s="49"/>
      <c r="IW2177" s="49"/>
    </row>
    <row r="2178" spans="1:257">
      <c r="A2178"/>
      <c r="FT2178"/>
      <c r="FU2178"/>
      <c r="HA2178" s="49"/>
      <c r="HB2178" s="49"/>
      <c r="HC2178" s="6"/>
      <c r="HD2178" s="257"/>
      <c r="HE2178" s="100"/>
      <c r="HF2178" s="98"/>
      <c r="HH2178" s="105"/>
      <c r="HI2178" s="78"/>
      <c r="HJ2178" s="70"/>
      <c r="HK2178" s="49"/>
      <c r="HL2178" s="49"/>
      <c r="HM2178" s="49"/>
      <c r="HN2178" s="49"/>
      <c r="HO2178" s="49"/>
      <c r="HP2178" s="49"/>
      <c r="HQ2178" s="49"/>
      <c r="HR2178" s="49"/>
      <c r="HS2178" s="49"/>
      <c r="HT2178" s="49"/>
      <c r="HU2178" s="49"/>
      <c r="HV2178" s="49"/>
      <c r="HW2178" s="49"/>
      <c r="HX2178" s="62"/>
      <c r="HY2178" s="62"/>
      <c r="HZ2178" s="62"/>
      <c r="IA2178" s="49"/>
      <c r="IB2178" s="49"/>
      <c r="IC2178" s="49"/>
      <c r="ID2178" s="49"/>
      <c r="IE2178" s="49"/>
      <c r="IF2178" s="49"/>
      <c r="IG2178" s="49"/>
      <c r="IH2178" s="49"/>
      <c r="II2178" s="49"/>
      <c r="IJ2178" s="49"/>
      <c r="IK2178" s="49"/>
      <c r="IL2178" s="49"/>
      <c r="IM2178" s="49"/>
      <c r="IN2178" s="49"/>
      <c r="IO2178" s="49"/>
      <c r="IP2178" s="49"/>
      <c r="IQ2178" s="49"/>
      <c r="IR2178" s="49"/>
      <c r="IS2178" s="49"/>
      <c r="IT2178" s="49"/>
      <c r="IU2178" s="49"/>
      <c r="IV2178" s="49"/>
      <c r="IW2178" s="49"/>
    </row>
    <row r="2179" spans="1:257">
      <c r="A2179"/>
      <c r="FT2179"/>
      <c r="FU2179"/>
      <c r="HA2179" s="49"/>
      <c r="HB2179" s="49"/>
      <c r="HC2179" s="6"/>
      <c r="HD2179" s="257"/>
      <c r="HE2179" s="100"/>
      <c r="HF2179" s="98"/>
      <c r="HH2179" s="105"/>
      <c r="HI2179" s="78"/>
      <c r="HJ2179" s="70"/>
      <c r="HK2179" s="49"/>
      <c r="HL2179" s="49"/>
      <c r="HM2179" s="49"/>
      <c r="HN2179" s="49"/>
      <c r="HO2179" s="49"/>
      <c r="HP2179" s="49"/>
      <c r="HQ2179" s="49"/>
      <c r="HR2179" s="49"/>
      <c r="HS2179" s="49"/>
      <c r="HT2179" s="49"/>
      <c r="HU2179" s="49"/>
      <c r="HV2179" s="49"/>
      <c r="HW2179" s="49"/>
      <c r="HX2179" s="49"/>
      <c r="HY2179" s="49"/>
      <c r="HZ2179" s="49"/>
      <c r="IA2179" s="49"/>
      <c r="IB2179" s="49"/>
      <c r="IC2179" s="49"/>
      <c r="ID2179" s="49"/>
      <c r="IE2179" s="49"/>
      <c r="IF2179" s="49"/>
      <c r="IG2179" s="62"/>
      <c r="IH2179" s="62"/>
      <c r="II2179" s="49"/>
      <c r="IJ2179" s="49"/>
      <c r="IK2179" s="49"/>
      <c r="IL2179" s="49"/>
      <c r="IM2179" s="49"/>
      <c r="IN2179" s="49"/>
      <c r="IO2179" s="49"/>
      <c r="IP2179" s="49"/>
      <c r="IQ2179" s="49"/>
      <c r="IR2179" s="49"/>
      <c r="IS2179" s="49"/>
      <c r="IT2179" s="49"/>
      <c r="IU2179" s="49"/>
      <c r="IV2179" s="49"/>
      <c r="IW2179" s="49"/>
    </row>
    <row r="2180" spans="1:257">
      <c r="A2180"/>
      <c r="FT2180"/>
      <c r="FU2180"/>
      <c r="HA2180" s="49"/>
      <c r="HB2180" s="49"/>
      <c r="HC2180" s="6"/>
      <c r="HD2180" s="257"/>
      <c r="HE2180" s="100"/>
      <c r="HF2180" s="98"/>
      <c r="HH2180" s="105"/>
      <c r="HI2180" s="78"/>
      <c r="HJ2180" s="70"/>
      <c r="HK2180" s="49"/>
      <c r="HL2180" s="49"/>
      <c r="HM2180" s="49"/>
      <c r="HN2180" s="49"/>
      <c r="HO2180" s="49"/>
      <c r="HP2180" s="49"/>
      <c r="HQ2180" s="49"/>
      <c r="HR2180" s="49"/>
      <c r="HS2180" s="49"/>
      <c r="HT2180" s="49"/>
      <c r="HU2180" s="49"/>
      <c r="HV2180" s="49"/>
      <c r="HW2180" s="49"/>
      <c r="HX2180" s="49"/>
      <c r="HY2180" s="49"/>
      <c r="HZ2180" s="49"/>
      <c r="IA2180" s="62"/>
      <c r="IB2180" s="49"/>
      <c r="IC2180" s="49"/>
      <c r="ID2180" s="49"/>
      <c r="IE2180" s="49"/>
      <c r="IF2180" s="49"/>
      <c r="IG2180" s="49"/>
      <c r="IH2180" s="49"/>
      <c r="II2180" s="49"/>
      <c r="IJ2180" s="49"/>
      <c r="IK2180" s="49"/>
      <c r="IL2180" s="49"/>
      <c r="IM2180" s="49"/>
      <c r="IN2180" s="49"/>
      <c r="IO2180" s="49"/>
      <c r="IP2180" s="49"/>
      <c r="IQ2180" s="49"/>
      <c r="IR2180" s="49"/>
      <c r="IS2180" s="49"/>
      <c r="IT2180" s="49"/>
      <c r="IU2180" s="49"/>
      <c r="IV2180" s="49"/>
      <c r="IW2180" s="49"/>
    </row>
    <row r="2181" spans="1:257">
      <c r="A2181"/>
      <c r="FT2181"/>
      <c r="FU2181"/>
      <c r="HA2181" s="62"/>
      <c r="HB2181" s="62"/>
      <c r="HC2181" s="6"/>
      <c r="HD2181" s="257"/>
      <c r="HE2181" s="100"/>
      <c r="HF2181" s="98"/>
      <c r="HH2181" s="105"/>
      <c r="HI2181" s="78"/>
      <c r="HJ2181" s="73"/>
      <c r="HK2181" s="62"/>
      <c r="HL2181" s="62"/>
      <c r="HM2181" s="62"/>
      <c r="HN2181" s="62"/>
      <c r="HO2181" s="62"/>
      <c r="HP2181" s="62"/>
      <c r="HQ2181" s="62"/>
      <c r="HR2181" s="62"/>
      <c r="HS2181" s="62"/>
      <c r="HT2181" s="62"/>
      <c r="HU2181" s="62"/>
      <c r="HV2181" s="49"/>
      <c r="HW2181" s="49"/>
      <c r="HX2181" s="49"/>
      <c r="HY2181" s="49"/>
      <c r="HZ2181" s="49"/>
      <c r="IA2181" s="62"/>
      <c r="IB2181" s="49"/>
      <c r="IC2181" s="49"/>
      <c r="ID2181" s="49"/>
      <c r="IE2181" s="49"/>
      <c r="IF2181" s="49"/>
      <c r="IG2181" s="49"/>
      <c r="IH2181" s="49"/>
      <c r="II2181" s="62"/>
      <c r="IJ2181" s="49"/>
      <c r="IK2181" s="49"/>
      <c r="IL2181" s="49"/>
      <c r="IM2181" s="49"/>
      <c r="IN2181" s="49"/>
      <c r="IO2181" s="49"/>
      <c r="IP2181" s="49"/>
      <c r="IQ2181" s="49"/>
      <c r="IR2181" s="49"/>
      <c r="IS2181" s="49"/>
      <c r="IT2181" s="49"/>
      <c r="IU2181" s="49"/>
      <c r="IV2181" s="49"/>
      <c r="IW2181" s="49"/>
    </row>
    <row r="2182" spans="1:257">
      <c r="A2182"/>
      <c r="FT2182"/>
      <c r="FU2182"/>
      <c r="HA2182" s="49"/>
      <c r="HB2182" s="49"/>
      <c r="HC2182" s="6"/>
      <c r="HD2182" s="257"/>
      <c r="HE2182" s="100"/>
      <c r="HF2182" s="98"/>
      <c r="HH2182" s="105"/>
      <c r="HI2182" s="78"/>
      <c r="HJ2182" s="70"/>
      <c r="HK2182" s="49"/>
      <c r="HL2182" s="49"/>
      <c r="HM2182" s="49"/>
      <c r="HN2182" s="49"/>
      <c r="HO2182" s="49"/>
      <c r="HP2182" s="49"/>
      <c r="HQ2182" s="49"/>
      <c r="HR2182" s="49"/>
      <c r="HS2182" s="49"/>
      <c r="HT2182" s="49"/>
      <c r="HU2182" s="49"/>
      <c r="HV2182" s="49"/>
      <c r="HW2182" s="49"/>
      <c r="HX2182" s="49"/>
      <c r="HY2182" s="49"/>
      <c r="HZ2182" s="49"/>
      <c r="IA2182" s="49"/>
      <c r="IB2182" s="62"/>
      <c r="IC2182" s="62"/>
      <c r="ID2182" s="62"/>
      <c r="IE2182" s="62"/>
      <c r="IF2182" s="62"/>
      <c r="IG2182" s="49"/>
      <c r="IH2182" s="49"/>
      <c r="II2182" s="49"/>
      <c r="IJ2182" s="62"/>
      <c r="IK2182" s="62"/>
      <c r="IL2182" s="49"/>
      <c r="IM2182" s="49"/>
      <c r="IN2182" s="49"/>
      <c r="IO2182" s="49"/>
      <c r="IP2182" s="49"/>
      <c r="IQ2182" s="49"/>
      <c r="IR2182" s="49"/>
      <c r="IS2182" s="49"/>
      <c r="IT2182" s="49"/>
      <c r="IU2182" s="49"/>
      <c r="IV2182" s="49"/>
      <c r="IW2182" s="49"/>
    </row>
    <row r="2183" spans="1:257">
      <c r="A2183"/>
      <c r="FT2183"/>
      <c r="FU2183"/>
      <c r="HA2183" s="49"/>
      <c r="HB2183" s="49"/>
      <c r="HC2183" s="6"/>
      <c r="HD2183" s="257"/>
      <c r="HE2183" s="100"/>
      <c r="HF2183" s="98"/>
      <c r="HH2183" s="105"/>
      <c r="HI2183" s="78"/>
      <c r="HJ2183" s="70"/>
      <c r="HK2183" s="49"/>
      <c r="HL2183" s="49"/>
      <c r="HM2183" s="49"/>
      <c r="HN2183" s="49"/>
      <c r="HO2183" s="49"/>
      <c r="HP2183" s="49"/>
      <c r="HQ2183" s="49"/>
      <c r="HR2183" s="49"/>
      <c r="HS2183" s="49"/>
      <c r="HT2183" s="49"/>
      <c r="HU2183" s="49"/>
      <c r="HV2183" s="49"/>
      <c r="HW2183" s="49"/>
      <c r="HX2183" s="49"/>
      <c r="HY2183" s="49"/>
      <c r="HZ2183" s="49"/>
      <c r="IA2183" s="49"/>
      <c r="IB2183" s="62"/>
      <c r="IC2183" s="62"/>
      <c r="ID2183" s="62"/>
      <c r="IE2183" s="62"/>
      <c r="IF2183" s="62"/>
      <c r="IG2183" s="49"/>
      <c r="IH2183" s="49"/>
      <c r="II2183" s="49"/>
      <c r="IJ2183" s="49"/>
      <c r="IK2183" s="49"/>
      <c r="IL2183" s="49"/>
      <c r="IM2183" s="49"/>
      <c r="IN2183" s="49"/>
      <c r="IO2183" s="49"/>
      <c r="IP2183" s="49"/>
      <c r="IQ2183" s="49"/>
      <c r="IR2183" s="49"/>
      <c r="IS2183" s="49"/>
      <c r="IT2183" s="49"/>
      <c r="IU2183" s="49"/>
      <c r="IV2183" s="49"/>
      <c r="IW2183" s="49"/>
    </row>
    <row r="2184" spans="1:257">
      <c r="A2184"/>
      <c r="FT2184"/>
      <c r="FU2184"/>
      <c r="HA2184" s="49"/>
      <c r="HB2184" s="49"/>
      <c r="HC2184" s="6"/>
      <c r="HD2184" s="257"/>
      <c r="HE2184" s="100"/>
      <c r="HF2184" s="98"/>
      <c r="HH2184" s="105"/>
      <c r="HI2184" s="78"/>
      <c r="HJ2184" s="70"/>
      <c r="HK2184" s="49"/>
      <c r="HL2184" s="49"/>
      <c r="HM2184" s="49"/>
      <c r="HN2184" s="49"/>
      <c r="HO2184" s="49"/>
      <c r="HP2184" s="49"/>
      <c r="HQ2184" s="49"/>
      <c r="HR2184" s="49"/>
      <c r="HS2184" s="49"/>
      <c r="HT2184" s="49"/>
      <c r="HU2184" s="49"/>
      <c r="HV2184" s="49"/>
      <c r="HW2184" s="49"/>
      <c r="HX2184" s="49"/>
      <c r="HY2184" s="49"/>
      <c r="HZ2184" s="49"/>
      <c r="IA2184" s="49"/>
      <c r="IB2184" s="49"/>
      <c r="IC2184" s="49"/>
      <c r="ID2184" s="49"/>
      <c r="IE2184" s="49"/>
      <c r="IF2184" s="49"/>
      <c r="IG2184" s="62"/>
      <c r="IH2184" s="62"/>
      <c r="II2184" s="49"/>
      <c r="IJ2184" s="49"/>
      <c r="IK2184" s="49"/>
      <c r="IL2184" s="62"/>
      <c r="IM2184" s="62"/>
      <c r="IN2184" s="62"/>
      <c r="IO2184" s="62"/>
      <c r="IP2184" s="62"/>
      <c r="IQ2184" s="62"/>
      <c r="IR2184" s="62"/>
      <c r="IS2184" s="62"/>
      <c r="IT2184" s="62"/>
      <c r="IU2184" s="62"/>
      <c r="IV2184" s="62"/>
      <c r="IW2184" s="62"/>
    </row>
    <row r="2185" spans="1:257">
      <c r="A2185"/>
      <c r="FT2185"/>
      <c r="FU2185"/>
      <c r="HA2185" s="49"/>
      <c r="HB2185" s="49"/>
      <c r="HC2185" s="6"/>
      <c r="HD2185" s="257"/>
      <c r="HE2185" s="100"/>
      <c r="HF2185" s="98"/>
      <c r="HH2185" s="105"/>
      <c r="HI2185" s="78"/>
      <c r="HJ2185" s="70"/>
      <c r="HK2185" s="49"/>
      <c r="HL2185" s="49"/>
      <c r="HM2185" s="49"/>
      <c r="HN2185" s="49"/>
      <c r="HO2185" s="49"/>
      <c r="HP2185" s="49"/>
      <c r="HQ2185" s="49"/>
      <c r="HR2185" s="49"/>
      <c r="HS2185" s="49"/>
      <c r="HT2185" s="49"/>
      <c r="HU2185" s="49"/>
      <c r="HV2185" s="62"/>
      <c r="HW2185" s="62"/>
      <c r="HX2185" s="49"/>
      <c r="HY2185" s="49"/>
      <c r="HZ2185" s="49"/>
      <c r="IA2185" s="49"/>
      <c r="IB2185" s="49"/>
      <c r="IC2185" s="49"/>
      <c r="ID2185" s="49"/>
      <c r="IE2185" s="49"/>
      <c r="IF2185" s="49"/>
      <c r="IG2185" s="62"/>
      <c r="IH2185" s="62"/>
      <c r="II2185" s="62"/>
      <c r="IJ2185" s="49"/>
      <c r="IK2185" s="49"/>
      <c r="IL2185" s="49"/>
      <c r="IM2185" s="49"/>
      <c r="IN2185" s="49"/>
      <c r="IO2185" s="49"/>
      <c r="IP2185" s="49"/>
      <c r="IQ2185" s="49"/>
      <c r="IR2185" s="49"/>
      <c r="IS2185" s="49"/>
      <c r="IT2185" s="49"/>
      <c r="IU2185" s="49"/>
      <c r="IV2185" s="49"/>
      <c r="IW2185" s="49"/>
    </row>
    <row r="2186" spans="1:257">
      <c r="A2186"/>
      <c r="FT2186"/>
      <c r="FU2186"/>
      <c r="HA2186" s="62"/>
      <c r="HB2186" s="62"/>
      <c r="HC2186" s="6"/>
      <c r="HD2186" s="257"/>
      <c r="HE2186" s="100"/>
      <c r="HF2186" s="98"/>
      <c r="HH2186" s="105"/>
      <c r="HI2186" s="78"/>
      <c r="HJ2186" s="73"/>
      <c r="HK2186" s="62"/>
      <c r="HL2186" s="62"/>
      <c r="HM2186" s="62"/>
      <c r="HN2186" s="62"/>
      <c r="HO2186" s="62"/>
      <c r="HP2186" s="62"/>
      <c r="HQ2186" s="62"/>
      <c r="HR2186" s="62"/>
      <c r="HS2186" s="62"/>
      <c r="HT2186" s="62"/>
      <c r="HU2186" s="62"/>
      <c r="HV2186" s="49"/>
      <c r="HW2186" s="49"/>
      <c r="HX2186" s="62"/>
      <c r="HY2186" s="62"/>
      <c r="HZ2186" s="62"/>
      <c r="IA2186" s="49"/>
      <c r="IB2186" s="49"/>
      <c r="IC2186" s="49"/>
      <c r="ID2186" s="49"/>
      <c r="IE2186" s="49"/>
      <c r="IF2186" s="49"/>
      <c r="IG2186" s="49"/>
      <c r="IH2186" s="49"/>
      <c r="II2186" s="62"/>
      <c r="IJ2186" s="62"/>
      <c r="IK2186" s="62"/>
      <c r="IL2186" s="62"/>
      <c r="IM2186" s="62"/>
      <c r="IN2186" s="62"/>
      <c r="IO2186" s="62"/>
      <c r="IP2186" s="62"/>
      <c r="IQ2186" s="62"/>
      <c r="IR2186" s="62"/>
      <c r="IS2186" s="62"/>
      <c r="IT2186" s="62"/>
      <c r="IU2186" s="62"/>
      <c r="IV2186" s="62"/>
      <c r="IW2186" s="62"/>
    </row>
    <row r="2187" spans="1:257">
      <c r="A2187"/>
      <c r="FT2187"/>
      <c r="FU2187"/>
      <c r="HA2187" s="62"/>
      <c r="HB2187" s="62"/>
      <c r="HC2187" s="6"/>
      <c r="HD2187" s="255"/>
      <c r="HE2187" s="101"/>
      <c r="HF2187" s="99"/>
      <c r="HH2187" s="106"/>
      <c r="HI2187" s="78"/>
      <c r="HJ2187" s="73"/>
      <c r="HK2187" s="62"/>
      <c r="HL2187" s="62"/>
      <c r="HM2187" s="62"/>
      <c r="HN2187" s="62"/>
      <c r="HO2187" s="62"/>
      <c r="HP2187" s="62"/>
      <c r="HQ2187" s="62"/>
      <c r="HR2187" s="62"/>
      <c r="HS2187" s="62"/>
      <c r="HT2187" s="62"/>
      <c r="HU2187" s="62"/>
      <c r="HV2187" s="49"/>
      <c r="HW2187" s="49"/>
      <c r="HX2187" s="49"/>
      <c r="HY2187" s="49"/>
      <c r="HZ2187" s="49"/>
      <c r="IA2187" s="49"/>
      <c r="IB2187" s="49"/>
      <c r="IC2187" s="49"/>
      <c r="ID2187" s="49"/>
      <c r="IE2187" s="49"/>
      <c r="IF2187" s="49"/>
      <c r="IG2187" s="49"/>
      <c r="IH2187" s="49"/>
      <c r="II2187" s="49"/>
      <c r="IJ2187" s="62"/>
      <c r="IK2187" s="62"/>
      <c r="IL2187" s="62"/>
      <c r="IM2187" s="62"/>
      <c r="IN2187" s="62"/>
      <c r="IO2187" s="62"/>
      <c r="IP2187" s="62"/>
      <c r="IQ2187" s="62"/>
      <c r="IR2187" s="62"/>
      <c r="IS2187" s="62"/>
      <c r="IT2187" s="62"/>
      <c r="IU2187" s="62"/>
      <c r="IV2187" s="62"/>
      <c r="IW2187" s="62"/>
    </row>
    <row r="2188" spans="1:257">
      <c r="A2188"/>
      <c r="FT2188"/>
      <c r="FU2188"/>
      <c r="HA2188" s="49"/>
      <c r="HB2188" s="49"/>
      <c r="HC2188" s="6"/>
      <c r="HD2188" s="257"/>
      <c r="HE2188" s="100"/>
      <c r="HF2188" s="98"/>
      <c r="HH2188" s="105"/>
      <c r="HI2188" s="78"/>
      <c r="HJ2188" s="70"/>
      <c r="HK2188" s="49"/>
      <c r="HL2188" s="49"/>
      <c r="HM2188" s="49"/>
      <c r="HN2188" s="49"/>
      <c r="HO2188" s="49"/>
      <c r="HP2188" s="49"/>
      <c r="HQ2188" s="49"/>
      <c r="HR2188" s="49"/>
      <c r="HS2188" s="49"/>
      <c r="HT2188" s="49"/>
      <c r="HU2188" s="49"/>
      <c r="HV2188" s="49"/>
      <c r="HW2188" s="49"/>
      <c r="HX2188" s="49"/>
      <c r="HY2188" s="49"/>
      <c r="HZ2188" s="49"/>
      <c r="IA2188" s="49"/>
      <c r="IB2188" s="49"/>
      <c r="IC2188" s="49"/>
      <c r="ID2188" s="49"/>
      <c r="IE2188" s="49"/>
      <c r="IF2188" s="49"/>
      <c r="IG2188" s="49"/>
      <c r="IH2188" s="49"/>
      <c r="II2188" s="49"/>
      <c r="IJ2188" s="49"/>
      <c r="IK2188" s="49"/>
      <c r="IL2188" s="49"/>
      <c r="IM2188" s="49"/>
      <c r="IN2188" s="49"/>
      <c r="IO2188" s="49"/>
      <c r="IP2188" s="49"/>
      <c r="IQ2188" s="49"/>
      <c r="IR2188" s="49"/>
      <c r="IS2188" s="49"/>
      <c r="IT2188" s="49"/>
      <c r="IU2188" s="49"/>
      <c r="IV2188" s="49"/>
      <c r="IW2188" s="49"/>
    </row>
    <row r="2189" spans="1:257">
      <c r="A2189"/>
      <c r="FT2189"/>
      <c r="FU2189"/>
      <c r="HA2189" s="49"/>
      <c r="HB2189" s="49"/>
      <c r="HC2189" s="6"/>
      <c r="HD2189" s="257"/>
      <c r="HE2189" s="100"/>
      <c r="HF2189" s="98"/>
      <c r="HH2189" s="105"/>
      <c r="HI2189" s="78"/>
      <c r="HJ2189" s="70"/>
      <c r="HK2189" s="49"/>
      <c r="HL2189" s="49"/>
      <c r="HM2189" s="49"/>
      <c r="HN2189" s="49"/>
      <c r="HO2189" s="49"/>
      <c r="HP2189" s="49"/>
      <c r="HQ2189" s="49"/>
      <c r="HR2189" s="49"/>
      <c r="HS2189" s="49"/>
      <c r="HT2189" s="49"/>
      <c r="HU2189" s="49"/>
      <c r="HV2189" s="49"/>
      <c r="HW2189" s="49"/>
      <c r="HX2189" s="49"/>
      <c r="HY2189" s="49"/>
      <c r="HZ2189" s="49"/>
      <c r="IA2189" s="62"/>
      <c r="IB2189" s="49"/>
      <c r="IC2189" s="49"/>
      <c r="ID2189" s="49"/>
      <c r="IE2189" s="49"/>
      <c r="IF2189" s="49"/>
      <c r="IG2189" s="49"/>
      <c r="IH2189" s="49"/>
      <c r="II2189" s="49"/>
      <c r="IJ2189" s="49"/>
      <c r="IK2189" s="49"/>
      <c r="IL2189" s="49"/>
      <c r="IM2189" s="49"/>
      <c r="IN2189" s="49"/>
      <c r="IO2189" s="49"/>
      <c r="IP2189" s="49"/>
      <c r="IQ2189" s="49"/>
      <c r="IR2189" s="49"/>
      <c r="IS2189" s="49"/>
      <c r="IT2189" s="49"/>
      <c r="IU2189" s="49"/>
      <c r="IV2189" s="49"/>
      <c r="IW2189" s="49"/>
    </row>
    <row r="2190" spans="1:257">
      <c r="A2190"/>
      <c r="FT2190"/>
      <c r="FU2190"/>
      <c r="HA2190" s="49"/>
      <c r="HB2190" s="49"/>
      <c r="HC2190" s="6"/>
      <c r="HD2190" s="257"/>
      <c r="HE2190" s="100"/>
      <c r="HF2190" s="98"/>
      <c r="HH2190" s="105"/>
      <c r="HI2190" s="78"/>
      <c r="HJ2190" s="70"/>
      <c r="HK2190" s="49"/>
      <c r="HL2190" s="49"/>
      <c r="HM2190" s="49"/>
      <c r="HN2190" s="49"/>
      <c r="HO2190" s="49"/>
      <c r="HP2190" s="49"/>
      <c r="HQ2190" s="49"/>
      <c r="HR2190" s="49"/>
      <c r="HS2190" s="49"/>
      <c r="HT2190" s="49"/>
      <c r="HU2190" s="49"/>
      <c r="HV2190" s="62"/>
      <c r="HW2190" s="62"/>
      <c r="HX2190" s="49"/>
      <c r="HY2190" s="49"/>
      <c r="HZ2190" s="49"/>
      <c r="IA2190" s="49"/>
      <c r="IB2190" s="49"/>
      <c r="IC2190" s="49"/>
      <c r="ID2190" s="49"/>
      <c r="IE2190" s="49"/>
      <c r="IF2190" s="49"/>
      <c r="IG2190" s="49"/>
      <c r="IH2190" s="49"/>
      <c r="II2190" s="49"/>
      <c r="IJ2190" s="49"/>
      <c r="IK2190" s="49"/>
      <c r="IL2190" s="49"/>
      <c r="IM2190" s="49"/>
      <c r="IN2190" s="49"/>
      <c r="IO2190" s="49"/>
      <c r="IP2190" s="49"/>
      <c r="IQ2190" s="49"/>
      <c r="IR2190" s="49"/>
      <c r="IS2190" s="49"/>
      <c r="IT2190" s="49"/>
      <c r="IU2190" s="49"/>
      <c r="IV2190" s="49"/>
      <c r="IW2190" s="49"/>
    </row>
    <row r="2191" spans="1:257">
      <c r="A2191"/>
      <c r="FT2191"/>
      <c r="FU2191"/>
      <c r="HA2191" s="49"/>
      <c r="HB2191" s="49"/>
      <c r="HC2191" s="6"/>
      <c r="HD2191" s="257"/>
      <c r="HE2191" s="100"/>
      <c r="HF2191" s="98"/>
      <c r="HH2191" s="105"/>
      <c r="HI2191" s="78"/>
      <c r="HJ2191" s="70"/>
      <c r="HK2191" s="49"/>
      <c r="HL2191" s="49"/>
      <c r="HM2191" s="49"/>
      <c r="HN2191" s="49"/>
      <c r="HO2191" s="49"/>
      <c r="HP2191" s="49"/>
      <c r="HQ2191" s="49"/>
      <c r="HR2191" s="49"/>
      <c r="HS2191" s="49"/>
      <c r="HT2191" s="49"/>
      <c r="HU2191" s="49"/>
      <c r="HV2191" s="62"/>
      <c r="HW2191" s="62"/>
      <c r="HX2191" s="62"/>
      <c r="HY2191" s="62"/>
      <c r="HZ2191" s="62"/>
      <c r="IA2191" s="49"/>
      <c r="IB2191" s="62"/>
      <c r="IC2191" s="62"/>
      <c r="ID2191" s="62"/>
      <c r="IE2191" s="62"/>
      <c r="IF2191" s="62"/>
      <c r="IG2191" s="49"/>
      <c r="IH2191" s="49"/>
      <c r="II2191" s="49"/>
      <c r="IJ2191" s="49"/>
      <c r="IK2191" s="49"/>
      <c r="IL2191" s="49"/>
      <c r="IM2191" s="49"/>
      <c r="IN2191" s="49"/>
      <c r="IO2191" s="49"/>
      <c r="IP2191" s="49"/>
      <c r="IQ2191" s="49"/>
      <c r="IR2191" s="49"/>
      <c r="IS2191" s="49"/>
      <c r="IT2191" s="49"/>
      <c r="IU2191" s="49"/>
      <c r="IV2191" s="49"/>
      <c r="IW2191" s="49"/>
    </row>
    <row r="2192" spans="1:257">
      <c r="A2192"/>
      <c r="FT2192"/>
      <c r="FU2192"/>
      <c r="HA2192" s="49"/>
      <c r="HB2192" s="49"/>
      <c r="HC2192" s="6"/>
      <c r="HD2192" s="257"/>
      <c r="HE2192" s="100"/>
      <c r="HF2192" s="98"/>
      <c r="HH2192" s="105"/>
      <c r="HI2192" s="78"/>
      <c r="HJ2192" s="70"/>
      <c r="HK2192" s="49"/>
      <c r="HL2192" s="49"/>
      <c r="HM2192" s="49"/>
      <c r="HN2192" s="49"/>
      <c r="HO2192" s="49"/>
      <c r="HP2192" s="49"/>
      <c r="HQ2192" s="49"/>
      <c r="HR2192" s="49"/>
      <c r="HS2192" s="49"/>
      <c r="HT2192" s="49"/>
      <c r="HU2192" s="49"/>
      <c r="HV2192" s="49"/>
      <c r="HW2192" s="49"/>
      <c r="HX2192" s="62"/>
      <c r="HY2192" s="62"/>
      <c r="HZ2192" s="62"/>
      <c r="IA2192" s="49"/>
      <c r="IB2192" s="49"/>
      <c r="IC2192" s="49"/>
      <c r="ID2192" s="49"/>
      <c r="IE2192" s="49"/>
      <c r="IF2192" s="49"/>
      <c r="IG2192" s="49"/>
      <c r="IH2192" s="49"/>
      <c r="II2192" s="49"/>
      <c r="IJ2192" s="49"/>
      <c r="IK2192" s="49"/>
      <c r="IL2192" s="49"/>
      <c r="IM2192" s="49"/>
      <c r="IN2192" s="49"/>
      <c r="IO2192" s="49"/>
      <c r="IP2192" s="49"/>
      <c r="IQ2192" s="49"/>
      <c r="IR2192" s="49"/>
      <c r="IS2192" s="49"/>
      <c r="IT2192" s="49"/>
      <c r="IU2192" s="49"/>
      <c r="IV2192" s="49"/>
      <c r="IW2192" s="49"/>
    </row>
    <row r="2193" spans="1:257">
      <c r="A2193"/>
      <c r="FT2193"/>
      <c r="FU2193"/>
      <c r="HA2193" s="49"/>
      <c r="HB2193" s="49"/>
      <c r="HC2193" s="6"/>
      <c r="HD2193" s="257"/>
      <c r="HE2193" s="100"/>
      <c r="HF2193" s="98"/>
      <c r="HH2193" s="105"/>
      <c r="HI2193" s="78"/>
      <c r="HJ2193" s="70"/>
      <c r="HK2193" s="49"/>
      <c r="HL2193" s="49"/>
      <c r="HM2193" s="49"/>
      <c r="HN2193" s="49"/>
      <c r="HO2193" s="49"/>
      <c r="HP2193" s="49"/>
      <c r="HQ2193" s="49"/>
      <c r="HR2193" s="49"/>
      <c r="HS2193" s="49"/>
      <c r="HT2193" s="49"/>
      <c r="HU2193" s="49"/>
      <c r="HV2193" s="49"/>
      <c r="HW2193" s="49"/>
      <c r="HX2193" s="49"/>
      <c r="HY2193" s="49"/>
      <c r="HZ2193" s="49"/>
      <c r="IA2193" s="49"/>
      <c r="IB2193" s="49"/>
      <c r="IC2193" s="49"/>
      <c r="ID2193" s="49"/>
      <c r="IE2193" s="49"/>
      <c r="IF2193" s="49"/>
      <c r="IG2193" s="62"/>
      <c r="IH2193" s="62"/>
      <c r="II2193" s="49"/>
      <c r="IJ2193" s="49"/>
      <c r="IK2193" s="49"/>
      <c r="IL2193" s="49"/>
      <c r="IM2193" s="49"/>
      <c r="IN2193" s="49"/>
      <c r="IO2193" s="49"/>
      <c r="IP2193" s="49"/>
      <c r="IQ2193" s="49"/>
      <c r="IR2193" s="49"/>
      <c r="IS2193" s="49"/>
      <c r="IT2193" s="49"/>
      <c r="IU2193" s="49"/>
      <c r="IV2193" s="49"/>
      <c r="IW2193" s="49"/>
    </row>
    <row r="2194" spans="1:257">
      <c r="A2194"/>
      <c r="FT2194"/>
      <c r="FU2194"/>
      <c r="HA2194" s="49"/>
      <c r="HB2194" s="49"/>
      <c r="HC2194" s="6"/>
      <c r="HD2194" s="257"/>
      <c r="HE2194" s="100"/>
      <c r="HF2194" s="98"/>
      <c r="HH2194" s="105"/>
      <c r="HI2194" s="78"/>
      <c r="HJ2194" s="70"/>
      <c r="HK2194" s="49"/>
      <c r="HL2194" s="49"/>
      <c r="HM2194" s="49"/>
      <c r="HN2194" s="49"/>
      <c r="HO2194" s="49"/>
      <c r="HP2194" s="49"/>
      <c r="HQ2194" s="49"/>
      <c r="HR2194" s="49"/>
      <c r="HS2194" s="49"/>
      <c r="HT2194" s="49"/>
      <c r="HU2194" s="49"/>
      <c r="HV2194" s="49"/>
      <c r="HW2194" s="49"/>
      <c r="HX2194" s="49"/>
      <c r="HY2194" s="49"/>
      <c r="HZ2194" s="49"/>
      <c r="IA2194" s="62"/>
      <c r="IB2194" s="49"/>
      <c r="IC2194" s="49"/>
      <c r="ID2194" s="49"/>
      <c r="IE2194" s="49"/>
      <c r="IF2194" s="49"/>
      <c r="IG2194" s="49"/>
      <c r="IH2194" s="49"/>
      <c r="II2194" s="49"/>
      <c r="IJ2194" s="49"/>
      <c r="IK2194" s="49"/>
      <c r="IL2194" s="49"/>
      <c r="IM2194" s="49"/>
      <c r="IN2194" s="49"/>
      <c r="IO2194" s="49"/>
      <c r="IP2194" s="49"/>
      <c r="IQ2194" s="49"/>
      <c r="IR2194" s="49"/>
      <c r="IS2194" s="49"/>
      <c r="IT2194" s="49"/>
      <c r="IU2194" s="49"/>
      <c r="IV2194" s="49"/>
      <c r="IW2194" s="49"/>
    </row>
    <row r="2195" spans="1:257">
      <c r="A2195"/>
      <c r="FT2195"/>
      <c r="FU2195"/>
      <c r="HA2195" s="62"/>
      <c r="HB2195" s="62"/>
      <c r="HC2195" s="6"/>
      <c r="HD2195" s="257"/>
      <c r="HE2195" s="100"/>
      <c r="HF2195" s="98"/>
      <c r="HH2195" s="105"/>
      <c r="HI2195" s="78"/>
      <c r="HJ2195" s="73"/>
      <c r="HK2195" s="62"/>
      <c r="HL2195" s="62"/>
      <c r="HM2195" s="62"/>
      <c r="HN2195" s="62"/>
      <c r="HO2195" s="62"/>
      <c r="HP2195" s="62"/>
      <c r="HQ2195" s="62"/>
      <c r="HR2195" s="62"/>
      <c r="HS2195" s="62"/>
      <c r="HT2195" s="62"/>
      <c r="HU2195" s="62"/>
      <c r="HV2195" s="49"/>
      <c r="HW2195" s="49"/>
      <c r="HX2195" s="49"/>
      <c r="HY2195" s="49"/>
      <c r="HZ2195" s="49"/>
      <c r="IA2195" s="62"/>
      <c r="IB2195" s="49"/>
      <c r="IC2195" s="49"/>
      <c r="ID2195" s="49"/>
      <c r="IE2195" s="49"/>
      <c r="IF2195" s="49"/>
      <c r="IG2195" s="49"/>
      <c r="IH2195" s="49"/>
      <c r="II2195" s="62"/>
      <c r="IJ2195" s="49"/>
      <c r="IK2195" s="49"/>
      <c r="IL2195" s="49"/>
      <c r="IM2195" s="49"/>
      <c r="IN2195" s="49"/>
      <c r="IO2195" s="49"/>
      <c r="IP2195" s="49"/>
      <c r="IQ2195" s="49"/>
      <c r="IR2195" s="49"/>
      <c r="IS2195" s="49"/>
      <c r="IT2195" s="49"/>
      <c r="IU2195" s="49"/>
      <c r="IV2195" s="49"/>
      <c r="IW2195" s="49"/>
    </row>
    <row r="2196" spans="1:257">
      <c r="A2196"/>
      <c r="FT2196"/>
      <c r="FU2196"/>
      <c r="HA2196" s="49"/>
      <c r="HB2196" s="49"/>
      <c r="HC2196" s="6"/>
      <c r="HD2196" s="257"/>
      <c r="HE2196" s="100"/>
      <c r="HF2196" s="98"/>
      <c r="HH2196" s="105"/>
      <c r="HI2196" s="78"/>
      <c r="HJ2196" s="70"/>
      <c r="HK2196" s="49"/>
      <c r="HL2196" s="49"/>
      <c r="HM2196" s="49"/>
      <c r="HN2196" s="49"/>
      <c r="HO2196" s="49"/>
      <c r="HP2196" s="49"/>
      <c r="HQ2196" s="49"/>
      <c r="HR2196" s="49"/>
      <c r="HS2196" s="49"/>
      <c r="HT2196" s="49"/>
      <c r="HU2196" s="49"/>
      <c r="HV2196" s="49"/>
      <c r="HW2196" s="49"/>
      <c r="HX2196" s="49"/>
      <c r="HY2196" s="49"/>
      <c r="HZ2196" s="49"/>
      <c r="IA2196" s="49"/>
      <c r="IB2196" s="62"/>
      <c r="IC2196" s="62"/>
      <c r="ID2196" s="62"/>
      <c r="IE2196" s="62"/>
      <c r="IF2196" s="62"/>
      <c r="IG2196" s="49"/>
      <c r="IH2196" s="49"/>
      <c r="II2196" s="49"/>
      <c r="IJ2196" s="62"/>
      <c r="IK2196" s="62"/>
      <c r="IL2196" s="49"/>
      <c r="IM2196" s="49"/>
      <c r="IN2196" s="49"/>
      <c r="IO2196" s="49"/>
      <c r="IP2196" s="49"/>
      <c r="IQ2196" s="49"/>
      <c r="IR2196" s="49"/>
      <c r="IS2196" s="49"/>
      <c r="IT2196" s="49"/>
      <c r="IU2196" s="49"/>
      <c r="IV2196" s="49"/>
      <c r="IW2196" s="49"/>
    </row>
    <row r="2197" spans="1:257">
      <c r="A2197"/>
      <c r="FT2197"/>
      <c r="FU2197"/>
      <c r="HA2197" s="49"/>
      <c r="HB2197" s="49"/>
      <c r="HC2197" s="6"/>
      <c r="HD2197" s="257"/>
      <c r="HE2197" s="100"/>
      <c r="HF2197" s="98"/>
      <c r="HH2197" s="105"/>
      <c r="HI2197" s="78"/>
      <c r="HJ2197" s="70"/>
      <c r="HK2197" s="49"/>
      <c r="HL2197" s="49"/>
      <c r="HM2197" s="49"/>
      <c r="HN2197" s="49"/>
      <c r="HO2197" s="49"/>
      <c r="HP2197" s="49"/>
      <c r="HQ2197" s="49"/>
      <c r="HR2197" s="49"/>
      <c r="HS2197" s="49"/>
      <c r="HT2197" s="49"/>
      <c r="HU2197" s="49"/>
      <c r="HV2197" s="49"/>
      <c r="HW2197" s="49"/>
      <c r="HX2197" s="49"/>
      <c r="HY2197" s="49"/>
      <c r="HZ2197" s="49"/>
      <c r="IA2197" s="49"/>
      <c r="IB2197" s="62"/>
      <c r="IC2197" s="62"/>
      <c r="ID2197" s="62"/>
      <c r="IE2197" s="62"/>
      <c r="IF2197" s="62"/>
      <c r="IG2197" s="49"/>
      <c r="IH2197" s="49"/>
      <c r="II2197" s="49"/>
      <c r="IJ2197" s="49"/>
      <c r="IK2197" s="49"/>
      <c r="IL2197" s="49"/>
      <c r="IM2197" s="49"/>
      <c r="IN2197" s="49"/>
      <c r="IO2197" s="49"/>
      <c r="IP2197" s="49"/>
      <c r="IQ2197" s="49"/>
      <c r="IR2197" s="49"/>
      <c r="IS2197" s="49"/>
      <c r="IT2197" s="49"/>
      <c r="IU2197" s="49"/>
      <c r="IV2197" s="49"/>
      <c r="IW2197" s="49"/>
    </row>
    <row r="2198" spans="1:257">
      <c r="A2198"/>
      <c r="FT2198"/>
      <c r="FU2198"/>
      <c r="HA2198" s="49"/>
      <c r="HB2198" s="49"/>
      <c r="HC2198" s="6"/>
      <c r="HD2198" s="257"/>
      <c r="HE2198" s="100"/>
      <c r="HF2198" s="98"/>
      <c r="HH2198" s="105"/>
      <c r="HI2198" s="78"/>
      <c r="HJ2198" s="70"/>
      <c r="HK2198" s="49"/>
      <c r="HL2198" s="49"/>
      <c r="HM2198" s="49"/>
      <c r="HN2198" s="49"/>
      <c r="HO2198" s="49"/>
      <c r="HP2198" s="49"/>
      <c r="HQ2198" s="49"/>
      <c r="HR2198" s="49"/>
      <c r="HS2198" s="49"/>
      <c r="HT2198" s="49"/>
      <c r="HU2198" s="49"/>
      <c r="HV2198" s="49"/>
      <c r="HW2198" s="49"/>
      <c r="HX2198" s="49"/>
      <c r="HY2198" s="49"/>
      <c r="HZ2198" s="49"/>
      <c r="IA2198" s="49"/>
      <c r="IB2198" s="49"/>
      <c r="IC2198" s="49"/>
      <c r="ID2198" s="49"/>
      <c r="IE2198" s="49"/>
      <c r="IF2198" s="49"/>
      <c r="IG2198" s="62"/>
      <c r="IH2198" s="62"/>
      <c r="II2198" s="49"/>
      <c r="IJ2198" s="49"/>
      <c r="IK2198" s="49"/>
      <c r="IL2198" s="62"/>
      <c r="IM2198" s="62"/>
      <c r="IN2198" s="62"/>
      <c r="IO2198" s="62"/>
      <c r="IP2198" s="62"/>
      <c r="IQ2198" s="62"/>
      <c r="IR2198" s="62"/>
      <c r="IS2198" s="62"/>
      <c r="IT2198" s="62"/>
      <c r="IU2198" s="62"/>
      <c r="IV2198" s="62"/>
      <c r="IW2198" s="62"/>
    </row>
    <row r="2199" spans="1:257">
      <c r="A2199"/>
      <c r="FT2199"/>
      <c r="FU2199"/>
      <c r="HA2199" s="49"/>
      <c r="HB2199" s="49"/>
      <c r="HC2199" s="6"/>
      <c r="HD2199" s="257"/>
      <c r="HE2199" s="100"/>
      <c r="HF2199" s="98"/>
      <c r="HH2199" s="105"/>
      <c r="HI2199" s="78"/>
      <c r="HJ2199" s="70"/>
      <c r="HK2199" s="49"/>
      <c r="HL2199" s="49"/>
      <c r="HM2199" s="49"/>
      <c r="HN2199" s="49"/>
      <c r="HO2199" s="49"/>
      <c r="HP2199" s="49"/>
      <c r="HQ2199" s="49"/>
      <c r="HR2199" s="49"/>
      <c r="HS2199" s="49"/>
      <c r="HT2199" s="49"/>
      <c r="HU2199" s="49"/>
      <c r="HV2199" s="62"/>
      <c r="HW2199" s="62"/>
      <c r="HX2199" s="49"/>
      <c r="HY2199" s="49"/>
      <c r="HZ2199" s="49"/>
      <c r="IA2199" s="49"/>
      <c r="IB2199" s="49"/>
      <c r="IC2199" s="49"/>
      <c r="ID2199" s="49"/>
      <c r="IE2199" s="49"/>
      <c r="IF2199" s="49"/>
      <c r="IG2199" s="62"/>
      <c r="IH2199" s="62"/>
      <c r="II2199" s="62"/>
      <c r="IJ2199" s="49"/>
      <c r="IK2199" s="49"/>
      <c r="IL2199" s="49"/>
      <c r="IM2199" s="49"/>
      <c r="IN2199" s="49"/>
      <c r="IO2199" s="49"/>
      <c r="IP2199" s="49"/>
      <c r="IQ2199" s="49"/>
      <c r="IR2199" s="49"/>
      <c r="IS2199" s="49"/>
      <c r="IT2199" s="49"/>
      <c r="IU2199" s="49"/>
      <c r="IV2199" s="49"/>
      <c r="IW2199" s="49"/>
    </row>
    <row r="2200" spans="1:257">
      <c r="A2200"/>
      <c r="FT2200"/>
      <c r="FU2200"/>
      <c r="HA2200" s="62"/>
      <c r="HB2200" s="62"/>
      <c r="HC2200" s="6"/>
      <c r="HD2200" s="257"/>
      <c r="HE2200" s="100"/>
      <c r="HF2200" s="98"/>
      <c r="HH2200" s="105"/>
      <c r="HI2200" s="78"/>
      <c r="HJ2200" s="73"/>
      <c r="HK2200" s="62"/>
      <c r="HL2200" s="62"/>
      <c r="HM2200" s="62"/>
      <c r="HN2200" s="62"/>
      <c r="HO2200" s="62"/>
      <c r="HP2200" s="62"/>
      <c r="HQ2200" s="62"/>
      <c r="HR2200" s="62"/>
      <c r="HS2200" s="62"/>
      <c r="HT2200" s="62"/>
      <c r="HU2200" s="62"/>
      <c r="HV2200" s="49"/>
      <c r="HW2200" s="49"/>
      <c r="HX2200" s="62"/>
      <c r="HY2200" s="62"/>
      <c r="HZ2200" s="62"/>
      <c r="IA2200" s="49"/>
      <c r="IB2200" s="49"/>
      <c r="IC2200" s="49"/>
      <c r="ID2200" s="49"/>
      <c r="IE2200" s="49"/>
      <c r="IF2200" s="49"/>
      <c r="IG2200" s="49"/>
      <c r="IH2200" s="49"/>
      <c r="II2200" s="62"/>
      <c r="IJ2200" s="62"/>
      <c r="IK2200" s="62"/>
      <c r="IL2200" s="62"/>
      <c r="IM2200" s="62"/>
      <c r="IN2200" s="62"/>
      <c r="IO2200" s="62"/>
      <c r="IP2200" s="62"/>
      <c r="IQ2200" s="62"/>
      <c r="IR2200" s="62"/>
      <c r="IS2200" s="62"/>
      <c r="IT2200" s="62"/>
      <c r="IU2200" s="62"/>
      <c r="IV2200" s="62"/>
      <c r="IW2200" s="62"/>
    </row>
    <row r="2201" spans="1:257">
      <c r="A2201"/>
      <c r="FT2201"/>
      <c r="FU2201"/>
      <c r="HA2201" s="62"/>
      <c r="HB2201" s="62"/>
      <c r="HC2201" s="6"/>
      <c r="HD2201" s="255"/>
      <c r="HE2201" s="101"/>
      <c r="HF2201" s="99"/>
      <c r="HH2201" s="106"/>
      <c r="HI2201" s="78"/>
      <c r="HJ2201" s="73"/>
      <c r="HK2201" s="62"/>
      <c r="HL2201" s="62"/>
      <c r="HM2201" s="62"/>
      <c r="HN2201" s="62"/>
      <c r="HO2201" s="62"/>
      <c r="HP2201" s="62"/>
      <c r="HQ2201" s="62"/>
      <c r="HR2201" s="62"/>
      <c r="HS2201" s="62"/>
      <c r="HT2201" s="62"/>
      <c r="HU2201" s="62"/>
      <c r="HV2201" s="49"/>
      <c r="HW2201" s="49"/>
      <c r="HX2201" s="49"/>
      <c r="HY2201" s="49"/>
      <c r="HZ2201" s="49"/>
      <c r="IA2201" s="49"/>
      <c r="IB2201" s="49"/>
      <c r="IC2201" s="49"/>
      <c r="ID2201" s="49"/>
      <c r="IE2201" s="49"/>
      <c r="IF2201" s="49"/>
      <c r="IG2201" s="49"/>
      <c r="IH2201" s="49"/>
      <c r="II2201" s="49"/>
      <c r="IJ2201" s="62"/>
      <c r="IK2201" s="62"/>
      <c r="IL2201" s="62"/>
      <c r="IM2201" s="62"/>
      <c r="IN2201" s="62"/>
      <c r="IO2201" s="62"/>
      <c r="IP2201" s="62"/>
      <c r="IQ2201" s="62"/>
      <c r="IR2201" s="62"/>
      <c r="IS2201" s="62"/>
      <c r="IT2201" s="62"/>
      <c r="IU2201" s="62"/>
      <c r="IV2201" s="62"/>
      <c r="IW2201" s="62"/>
    </row>
    <row r="2202" spans="1:257">
      <c r="A2202"/>
      <c r="FT2202"/>
      <c r="FU2202"/>
      <c r="HA2202" s="49"/>
      <c r="HB2202" s="49"/>
      <c r="HC2202" s="6"/>
      <c r="HD2202" s="257"/>
      <c r="HE2202" s="100"/>
      <c r="HF2202" s="98"/>
      <c r="HH2202" s="105"/>
      <c r="HI2202" s="78"/>
      <c r="HJ2202" s="70"/>
      <c r="HK2202" s="49"/>
      <c r="HL2202" s="49"/>
      <c r="HM2202" s="49"/>
      <c r="HN2202" s="49"/>
      <c r="HO2202" s="49"/>
      <c r="HP2202" s="49"/>
      <c r="HQ2202" s="49"/>
      <c r="HR2202" s="49"/>
      <c r="HS2202" s="49"/>
      <c r="HT2202" s="49"/>
      <c r="HU2202" s="49"/>
      <c r="HV2202" s="49"/>
      <c r="HW2202" s="49"/>
      <c r="HX2202" s="49"/>
      <c r="HY2202" s="49"/>
      <c r="HZ2202" s="49"/>
      <c r="IA2202" s="49"/>
      <c r="IB2202" s="49"/>
      <c r="IC2202" s="49"/>
      <c r="ID2202" s="49"/>
      <c r="IE2202" s="49"/>
      <c r="IF2202" s="49"/>
      <c r="IG2202" s="49"/>
      <c r="IH2202" s="49"/>
      <c r="II2202" s="49"/>
      <c r="IJ2202" s="49"/>
      <c r="IK2202" s="49"/>
      <c r="IL2202" s="49"/>
      <c r="IM2202" s="49"/>
      <c r="IN2202" s="49"/>
      <c r="IO2202" s="49"/>
      <c r="IP2202" s="49"/>
      <c r="IQ2202" s="49"/>
      <c r="IR2202" s="49"/>
      <c r="IS2202" s="49"/>
      <c r="IT2202" s="49"/>
      <c r="IU2202" s="49"/>
      <c r="IV2202" s="49"/>
      <c r="IW2202" s="49"/>
    </row>
    <row r="2203" spans="1:257">
      <c r="A2203"/>
      <c r="FT2203"/>
      <c r="FU2203"/>
      <c r="HA2203" s="49"/>
      <c r="HB2203" s="49"/>
      <c r="HC2203" s="6"/>
      <c r="HD2203" s="257"/>
      <c r="HE2203" s="100"/>
      <c r="HF2203" s="98"/>
      <c r="HH2203" s="105"/>
      <c r="HI2203" s="78"/>
      <c r="HJ2203" s="70"/>
      <c r="HK2203" s="49"/>
      <c r="HL2203" s="49"/>
      <c r="HM2203" s="49"/>
      <c r="HN2203" s="49"/>
      <c r="HO2203" s="49"/>
      <c r="HP2203" s="49"/>
      <c r="HQ2203" s="49"/>
      <c r="HR2203" s="49"/>
      <c r="HS2203" s="49"/>
      <c r="HT2203" s="49"/>
      <c r="HU2203" s="49"/>
      <c r="HV2203" s="49"/>
      <c r="HW2203" s="49"/>
      <c r="HX2203" s="49"/>
      <c r="HY2203" s="49"/>
      <c r="HZ2203" s="49"/>
      <c r="IA2203" s="62"/>
      <c r="IB2203" s="49"/>
      <c r="IC2203" s="49"/>
      <c r="ID2203" s="49"/>
      <c r="IE2203" s="49"/>
      <c r="IF2203" s="49"/>
      <c r="IG2203" s="49"/>
      <c r="IH2203" s="49"/>
      <c r="II2203" s="49"/>
      <c r="IJ2203" s="49"/>
      <c r="IK2203" s="49"/>
      <c r="IL2203" s="49"/>
      <c r="IM2203" s="49"/>
      <c r="IN2203" s="49"/>
      <c r="IO2203" s="49"/>
      <c r="IP2203" s="49"/>
      <c r="IQ2203" s="49"/>
      <c r="IR2203" s="49"/>
      <c r="IS2203" s="49"/>
      <c r="IT2203" s="49"/>
      <c r="IU2203" s="49"/>
      <c r="IV2203" s="49"/>
      <c r="IW2203" s="49"/>
    </row>
    <row r="2204" spans="1:257">
      <c r="A2204"/>
      <c r="FT2204"/>
      <c r="FU2204"/>
      <c r="HA2204" s="49"/>
      <c r="HB2204" s="49"/>
      <c r="HC2204" s="6"/>
      <c r="HD2204" s="257"/>
      <c r="HE2204" s="100"/>
      <c r="HF2204" s="98"/>
      <c r="HH2204" s="105"/>
      <c r="HI2204" s="78"/>
      <c r="HJ2204" s="70"/>
      <c r="HK2204" s="49"/>
      <c r="HL2204" s="49"/>
      <c r="HM2204" s="49"/>
      <c r="HN2204" s="49"/>
      <c r="HO2204" s="49"/>
      <c r="HP2204" s="49"/>
      <c r="HQ2204" s="49"/>
      <c r="HR2204" s="49"/>
      <c r="HS2204" s="49"/>
      <c r="HT2204" s="49"/>
      <c r="HU2204" s="49"/>
      <c r="HV2204" s="62"/>
      <c r="HW2204" s="62"/>
      <c r="HX2204" s="49"/>
      <c r="HY2204" s="49"/>
      <c r="HZ2204" s="49"/>
      <c r="IA2204" s="49"/>
      <c r="IB2204" s="49"/>
      <c r="IC2204" s="49"/>
      <c r="ID2204" s="49"/>
      <c r="IE2204" s="49"/>
      <c r="IF2204" s="49"/>
      <c r="IG2204" s="49"/>
      <c r="IH2204" s="49"/>
      <c r="II2204" s="49"/>
      <c r="IJ2204" s="49"/>
      <c r="IK2204" s="49"/>
      <c r="IL2204" s="49"/>
      <c r="IM2204" s="49"/>
      <c r="IN2204" s="49"/>
      <c r="IO2204" s="49"/>
      <c r="IP2204" s="49"/>
      <c r="IQ2204" s="49"/>
      <c r="IR2204" s="49"/>
      <c r="IS2204" s="49"/>
      <c r="IT2204" s="49"/>
      <c r="IU2204" s="49"/>
      <c r="IV2204" s="49"/>
      <c r="IW2204" s="49"/>
    </row>
    <row r="2205" spans="1:257">
      <c r="A2205"/>
      <c r="FT2205"/>
      <c r="FU2205"/>
      <c r="HA2205" s="49"/>
      <c r="HB2205" s="49"/>
      <c r="HC2205" s="6"/>
      <c r="HD2205" s="257"/>
      <c r="HE2205" s="100"/>
      <c r="HF2205" s="98"/>
      <c r="HH2205" s="105"/>
      <c r="HI2205" s="78"/>
      <c r="HJ2205" s="70"/>
      <c r="HK2205" s="49"/>
      <c r="HL2205" s="49"/>
      <c r="HM2205" s="49"/>
      <c r="HN2205" s="49"/>
      <c r="HO2205" s="49"/>
      <c r="HP2205" s="49"/>
      <c r="HQ2205" s="49"/>
      <c r="HR2205" s="49"/>
      <c r="HS2205" s="49"/>
      <c r="HT2205" s="49"/>
      <c r="HU2205" s="49"/>
      <c r="HV2205" s="62"/>
      <c r="HW2205" s="62"/>
      <c r="HX2205" s="62"/>
      <c r="HY2205" s="62"/>
      <c r="HZ2205" s="62"/>
      <c r="IA2205" s="49"/>
      <c r="IB2205" s="62"/>
      <c r="IC2205" s="62"/>
      <c r="ID2205" s="62"/>
      <c r="IE2205" s="62"/>
      <c r="IF2205" s="62"/>
      <c r="IG2205" s="49"/>
      <c r="IH2205" s="49"/>
      <c r="II2205" s="49"/>
      <c r="IJ2205" s="49"/>
      <c r="IK2205" s="49"/>
      <c r="IL2205" s="49"/>
      <c r="IM2205" s="49"/>
      <c r="IN2205" s="49"/>
      <c r="IO2205" s="49"/>
      <c r="IP2205" s="49"/>
      <c r="IQ2205" s="49"/>
      <c r="IR2205" s="49"/>
      <c r="IS2205" s="49"/>
      <c r="IT2205" s="49"/>
      <c r="IU2205" s="49"/>
      <c r="IV2205" s="49"/>
      <c r="IW2205" s="49"/>
    </row>
    <row r="2206" spans="1:257">
      <c r="A2206"/>
      <c r="FT2206"/>
      <c r="FU2206"/>
      <c r="HA2206" s="49"/>
      <c r="HB2206" s="49"/>
      <c r="HC2206" s="6"/>
      <c r="HD2206" s="257"/>
      <c r="HE2206" s="100"/>
      <c r="HF2206" s="98"/>
      <c r="HH2206" s="105"/>
      <c r="HI2206" s="78"/>
      <c r="HJ2206" s="70"/>
      <c r="HK2206" s="49"/>
      <c r="HL2206" s="49"/>
      <c r="HM2206" s="49"/>
      <c r="HN2206" s="49"/>
      <c r="HO2206" s="49"/>
      <c r="HP2206" s="49"/>
      <c r="HQ2206" s="49"/>
      <c r="HR2206" s="49"/>
      <c r="HS2206" s="49"/>
      <c r="HT2206" s="49"/>
      <c r="HU2206" s="49"/>
      <c r="HV2206" s="49"/>
      <c r="HW2206" s="49"/>
      <c r="HX2206" s="62"/>
      <c r="HY2206" s="62"/>
      <c r="HZ2206" s="62"/>
      <c r="IA2206" s="49"/>
      <c r="IB2206" s="49"/>
      <c r="IC2206" s="49"/>
      <c r="ID2206" s="49"/>
      <c r="IE2206" s="49"/>
      <c r="IF2206" s="49"/>
      <c r="IG2206" s="49"/>
      <c r="IH2206" s="49"/>
      <c r="II2206" s="49"/>
      <c r="IJ2206" s="49"/>
      <c r="IK2206" s="49"/>
      <c r="IL2206" s="49"/>
      <c r="IM2206" s="49"/>
      <c r="IN2206" s="49"/>
      <c r="IO2206" s="49"/>
      <c r="IP2206" s="49"/>
      <c r="IQ2206" s="49"/>
      <c r="IR2206" s="49"/>
      <c r="IS2206" s="49"/>
      <c r="IT2206" s="49"/>
      <c r="IU2206" s="49"/>
      <c r="IV2206" s="49"/>
      <c r="IW2206" s="49"/>
    </row>
    <row r="2207" spans="1:257">
      <c r="A2207"/>
      <c r="FT2207"/>
      <c r="FU2207"/>
      <c r="HA2207" s="49"/>
      <c r="HB2207" s="49"/>
      <c r="HC2207" s="6"/>
      <c r="HD2207" s="257"/>
      <c r="HE2207" s="100"/>
      <c r="HF2207" s="98"/>
      <c r="HH2207" s="105"/>
      <c r="HI2207" s="78"/>
      <c r="HJ2207" s="70"/>
      <c r="HK2207" s="49"/>
      <c r="HL2207" s="49"/>
      <c r="HM2207" s="49"/>
      <c r="HN2207" s="49"/>
      <c r="HO2207" s="49"/>
      <c r="HP2207" s="49"/>
      <c r="HQ2207" s="49"/>
      <c r="HR2207" s="49"/>
      <c r="HS2207" s="49"/>
      <c r="HT2207" s="49"/>
      <c r="HU2207" s="49"/>
      <c r="HV2207" s="49"/>
      <c r="HW2207" s="49"/>
      <c r="HX2207" s="49"/>
      <c r="HY2207" s="49"/>
      <c r="HZ2207" s="49"/>
      <c r="IA2207" s="49"/>
      <c r="IB2207" s="49"/>
      <c r="IC2207" s="49"/>
      <c r="ID2207" s="49"/>
      <c r="IE2207" s="49"/>
      <c r="IF2207" s="49"/>
      <c r="IG2207" s="62"/>
      <c r="IH2207" s="62"/>
      <c r="II2207" s="49"/>
      <c r="IJ2207" s="49"/>
      <c r="IK2207" s="49"/>
      <c r="IL2207" s="49"/>
      <c r="IM2207" s="49"/>
      <c r="IN2207" s="49"/>
      <c r="IO2207" s="49"/>
      <c r="IP2207" s="49"/>
      <c r="IQ2207" s="49"/>
      <c r="IR2207" s="49"/>
      <c r="IS2207" s="49"/>
      <c r="IT2207" s="49"/>
      <c r="IU2207" s="49"/>
      <c r="IV2207" s="49"/>
      <c r="IW2207" s="49"/>
    </row>
    <row r="2208" spans="1:257">
      <c r="A2208"/>
      <c r="FT2208"/>
      <c r="FU2208"/>
      <c r="HA2208" s="49"/>
      <c r="HB2208" s="49"/>
      <c r="HC2208" s="6"/>
      <c r="HD2208" s="257"/>
      <c r="HE2208" s="100"/>
      <c r="HF2208" s="98"/>
      <c r="HH2208" s="105"/>
      <c r="HI2208" s="78"/>
      <c r="HJ2208" s="70"/>
      <c r="HK2208" s="49"/>
      <c r="HL2208" s="49"/>
      <c r="HM2208" s="49"/>
      <c r="HN2208" s="49"/>
      <c r="HO2208" s="49"/>
      <c r="HP2208" s="49"/>
      <c r="HQ2208" s="49"/>
      <c r="HR2208" s="49"/>
      <c r="HS2208" s="49"/>
      <c r="HT2208" s="49"/>
      <c r="HU2208" s="49"/>
      <c r="HV2208" s="49"/>
      <c r="HW2208" s="49"/>
      <c r="HX2208" s="49"/>
      <c r="HY2208" s="49"/>
      <c r="HZ2208" s="49"/>
      <c r="IA2208" s="62"/>
      <c r="IB2208" s="49"/>
      <c r="IC2208" s="49"/>
      <c r="ID2208" s="49"/>
      <c r="IE2208" s="49"/>
      <c r="IF2208" s="49"/>
      <c r="IG2208" s="49"/>
      <c r="IH2208" s="49"/>
      <c r="II2208" s="49"/>
      <c r="IJ2208" s="49"/>
      <c r="IK2208" s="49"/>
      <c r="IL2208" s="49"/>
      <c r="IM2208" s="49"/>
      <c r="IN2208" s="49"/>
      <c r="IO2208" s="49"/>
      <c r="IP2208" s="49"/>
      <c r="IQ2208" s="49"/>
      <c r="IR2208" s="49"/>
      <c r="IS2208" s="49"/>
      <c r="IT2208" s="49"/>
      <c r="IU2208" s="49"/>
      <c r="IV2208" s="49"/>
      <c r="IW2208" s="49"/>
    </row>
    <row r="2209" spans="1:257">
      <c r="A2209"/>
      <c r="FT2209"/>
      <c r="FU2209"/>
      <c r="HA2209" s="62"/>
      <c r="HB2209" s="62"/>
      <c r="HC2209" s="6"/>
      <c r="HD2209" s="257"/>
      <c r="HE2209" s="100"/>
      <c r="HF2209" s="98"/>
      <c r="HH2209" s="105"/>
      <c r="HI2209" s="78"/>
      <c r="HJ2209" s="73"/>
      <c r="HK2209" s="62"/>
      <c r="HL2209" s="62"/>
      <c r="HM2209" s="62"/>
      <c r="HN2209" s="62"/>
      <c r="HO2209" s="62"/>
      <c r="HP2209" s="62"/>
      <c r="HQ2209" s="62"/>
      <c r="HR2209" s="62"/>
      <c r="HS2209" s="62"/>
      <c r="HT2209" s="62"/>
      <c r="HU2209" s="62"/>
      <c r="HV2209" s="49"/>
      <c r="HW2209" s="49"/>
      <c r="HX2209" s="49"/>
      <c r="HY2209" s="49"/>
      <c r="HZ2209" s="49"/>
      <c r="IA2209" s="62"/>
      <c r="IB2209" s="49"/>
      <c r="IC2209" s="49"/>
      <c r="ID2209" s="49"/>
      <c r="IE2209" s="49"/>
      <c r="IF2209" s="49"/>
      <c r="IG2209" s="49"/>
      <c r="IH2209" s="49"/>
      <c r="II2209" s="62"/>
      <c r="IJ2209" s="49"/>
      <c r="IK2209" s="49"/>
      <c r="IL2209" s="49"/>
      <c r="IM2209" s="49"/>
      <c r="IN2209" s="49"/>
      <c r="IO2209" s="49"/>
      <c r="IP2209" s="49"/>
      <c r="IQ2209" s="49"/>
      <c r="IR2209" s="49"/>
      <c r="IS2209" s="49"/>
      <c r="IT2209" s="49"/>
      <c r="IU2209" s="49"/>
      <c r="IV2209" s="49"/>
      <c r="IW2209" s="49"/>
    </row>
    <row r="2210" spans="1:257">
      <c r="A2210"/>
      <c r="FT2210"/>
      <c r="FU2210"/>
      <c r="HA2210" s="49"/>
      <c r="HB2210" s="49"/>
      <c r="HC2210" s="6"/>
      <c r="HD2210" s="257"/>
      <c r="HE2210" s="100"/>
      <c r="HF2210" s="98"/>
      <c r="HH2210" s="105"/>
      <c r="HI2210" s="78"/>
      <c r="HJ2210" s="70"/>
      <c r="HK2210" s="49"/>
      <c r="HL2210" s="49"/>
      <c r="HM2210" s="49"/>
      <c r="HN2210" s="49"/>
      <c r="HO2210" s="49"/>
      <c r="HP2210" s="49"/>
      <c r="HQ2210" s="49"/>
      <c r="HR2210" s="49"/>
      <c r="HS2210" s="49"/>
      <c r="HT2210" s="49"/>
      <c r="HU2210" s="49"/>
      <c r="HV2210" s="49"/>
      <c r="HW2210" s="49"/>
      <c r="HX2210" s="49"/>
      <c r="HY2210" s="49"/>
      <c r="HZ2210" s="49"/>
      <c r="IA2210" s="49"/>
      <c r="IB2210" s="62"/>
      <c r="IC2210" s="62"/>
      <c r="ID2210" s="62"/>
      <c r="IE2210" s="62"/>
      <c r="IF2210" s="62"/>
      <c r="IG2210" s="49"/>
      <c r="IH2210" s="49"/>
      <c r="II2210" s="49"/>
      <c r="IJ2210" s="62"/>
      <c r="IK2210" s="62"/>
      <c r="IL2210" s="49"/>
      <c r="IM2210" s="49"/>
      <c r="IN2210" s="49"/>
      <c r="IO2210" s="49"/>
      <c r="IP2210" s="49"/>
      <c r="IQ2210" s="49"/>
      <c r="IR2210" s="49"/>
      <c r="IS2210" s="49"/>
      <c r="IT2210" s="49"/>
      <c r="IU2210" s="49"/>
      <c r="IV2210" s="49"/>
      <c r="IW2210" s="49"/>
    </row>
    <row r="2211" spans="1:257">
      <c r="A2211"/>
      <c r="FT2211"/>
      <c r="FU2211"/>
      <c r="HA2211" s="49"/>
      <c r="HB2211" s="49"/>
      <c r="HC2211" s="6"/>
      <c r="HD2211" s="257"/>
      <c r="HE2211" s="100"/>
      <c r="HF2211" s="98"/>
      <c r="HH2211" s="105"/>
      <c r="HI2211" s="78"/>
      <c r="HJ2211" s="70"/>
      <c r="HK2211" s="49"/>
      <c r="HL2211" s="49"/>
      <c r="HM2211" s="49"/>
      <c r="HN2211" s="49"/>
      <c r="HO2211" s="49"/>
      <c r="HP2211" s="49"/>
      <c r="HQ2211" s="49"/>
      <c r="HR2211" s="49"/>
      <c r="HS2211" s="49"/>
      <c r="HT2211" s="49"/>
      <c r="HU2211" s="49"/>
      <c r="HV2211" s="49"/>
      <c r="HW2211" s="49"/>
      <c r="HX2211" s="49"/>
      <c r="HY2211" s="49"/>
      <c r="HZ2211" s="49"/>
      <c r="IA2211" s="49"/>
      <c r="IB2211" s="62"/>
      <c r="IC2211" s="62"/>
      <c r="ID2211" s="62"/>
      <c r="IE2211" s="62"/>
      <c r="IF2211" s="62"/>
      <c r="IG2211" s="49"/>
      <c r="IH2211" s="49"/>
      <c r="II2211" s="49"/>
      <c r="IJ2211" s="49"/>
      <c r="IK2211" s="49"/>
      <c r="IL2211" s="49"/>
      <c r="IM2211" s="49"/>
      <c r="IN2211" s="49"/>
      <c r="IO2211" s="49"/>
      <c r="IP2211" s="49"/>
      <c r="IQ2211" s="49"/>
      <c r="IR2211" s="49"/>
      <c r="IS2211" s="49"/>
      <c r="IT2211" s="49"/>
      <c r="IU2211" s="49"/>
      <c r="IV2211" s="49"/>
      <c r="IW2211" s="49"/>
    </row>
    <row r="2212" spans="1:257">
      <c r="A2212"/>
      <c r="FT2212"/>
      <c r="FU2212"/>
      <c r="HA2212" s="49"/>
      <c r="HB2212" s="49"/>
      <c r="HC2212" s="6"/>
      <c r="HD2212" s="257"/>
      <c r="HE2212" s="100"/>
      <c r="HF2212" s="98"/>
      <c r="HH2212" s="105"/>
      <c r="HI2212" s="78"/>
      <c r="HJ2212" s="70"/>
      <c r="HK2212" s="49"/>
      <c r="HL2212" s="49"/>
      <c r="HM2212" s="49"/>
      <c r="HN2212" s="49"/>
      <c r="HO2212" s="49"/>
      <c r="HP2212" s="49"/>
      <c r="HQ2212" s="49"/>
      <c r="HR2212" s="49"/>
      <c r="HS2212" s="49"/>
      <c r="HT2212" s="49"/>
      <c r="HU2212" s="49"/>
      <c r="HV2212" s="49"/>
      <c r="HW2212" s="49"/>
      <c r="HX2212" s="49"/>
      <c r="HY2212" s="49"/>
      <c r="HZ2212" s="49"/>
      <c r="IA2212" s="49"/>
      <c r="IB2212" s="49"/>
      <c r="IC2212" s="49"/>
      <c r="ID2212" s="49"/>
      <c r="IE2212" s="49"/>
      <c r="IF2212" s="49"/>
      <c r="IG2212" s="62"/>
      <c r="IH2212" s="62"/>
      <c r="II2212" s="49"/>
      <c r="IJ2212" s="49"/>
      <c r="IK2212" s="49"/>
      <c r="IL2212" s="62"/>
      <c r="IM2212" s="62"/>
      <c r="IN2212" s="62"/>
      <c r="IO2212" s="62"/>
      <c r="IP2212" s="62"/>
      <c r="IQ2212" s="62"/>
      <c r="IR2212" s="62"/>
      <c r="IS2212" s="62"/>
      <c r="IT2212" s="62"/>
      <c r="IU2212" s="62"/>
      <c r="IV2212" s="62"/>
      <c r="IW2212" s="62"/>
    </row>
    <row r="2213" spans="1:257">
      <c r="A2213"/>
      <c r="FT2213"/>
      <c r="FU2213"/>
      <c r="HA2213" s="49"/>
      <c r="HB2213" s="49"/>
      <c r="HC2213" s="6"/>
      <c r="HD2213" s="257"/>
      <c r="HE2213" s="100"/>
      <c r="HF2213" s="98"/>
      <c r="HH2213" s="105"/>
      <c r="HI2213" s="78"/>
      <c r="HJ2213" s="70"/>
      <c r="HK2213" s="49"/>
      <c r="HL2213" s="49"/>
      <c r="HM2213" s="49"/>
      <c r="HN2213" s="49"/>
      <c r="HO2213" s="49"/>
      <c r="HP2213" s="49"/>
      <c r="HQ2213" s="49"/>
      <c r="HR2213" s="49"/>
      <c r="HS2213" s="49"/>
      <c r="HT2213" s="49"/>
      <c r="HU2213" s="49"/>
      <c r="HV2213" s="62"/>
      <c r="HW2213" s="62"/>
      <c r="HX2213" s="49"/>
      <c r="HY2213" s="49"/>
      <c r="HZ2213" s="49"/>
      <c r="IA2213" s="49"/>
      <c r="IB2213" s="49"/>
      <c r="IC2213" s="49"/>
      <c r="ID2213" s="49"/>
      <c r="IE2213" s="49"/>
      <c r="IF2213" s="49"/>
      <c r="IG2213" s="62"/>
      <c r="IH2213" s="62"/>
      <c r="II2213" s="62"/>
      <c r="IJ2213" s="49"/>
      <c r="IK2213" s="49"/>
      <c r="IL2213" s="49"/>
      <c r="IM2213" s="49"/>
      <c r="IN2213" s="49"/>
      <c r="IO2213" s="49"/>
      <c r="IP2213" s="49"/>
      <c r="IQ2213" s="49"/>
      <c r="IR2213" s="49"/>
      <c r="IS2213" s="49"/>
      <c r="IT2213" s="49"/>
      <c r="IU2213" s="49"/>
      <c r="IV2213" s="49"/>
      <c r="IW2213" s="49"/>
    </row>
    <row r="2214" spans="1:257">
      <c r="A2214"/>
      <c r="FT2214"/>
      <c r="FU2214"/>
      <c r="HA2214" s="62"/>
      <c r="HB2214" s="62"/>
      <c r="HC2214" s="6"/>
      <c r="HD2214" s="257"/>
      <c r="HE2214" s="100"/>
      <c r="HF2214" s="98"/>
      <c r="HH2214" s="105"/>
      <c r="HI2214" s="78"/>
      <c r="HJ2214" s="73"/>
      <c r="HK2214" s="62"/>
      <c r="HL2214" s="62"/>
      <c r="HM2214" s="62"/>
      <c r="HN2214" s="62"/>
      <c r="HO2214" s="62"/>
      <c r="HP2214" s="62"/>
      <c r="HQ2214" s="62"/>
      <c r="HR2214" s="62"/>
      <c r="HS2214" s="62"/>
      <c r="HT2214" s="62"/>
      <c r="HU2214" s="62"/>
      <c r="HV2214" s="49"/>
      <c r="HW2214" s="49"/>
      <c r="HX2214" s="62"/>
      <c r="HY2214" s="62"/>
      <c r="HZ2214" s="62"/>
      <c r="IA2214" s="49"/>
      <c r="IB2214" s="49"/>
      <c r="IC2214" s="49"/>
      <c r="ID2214" s="49"/>
      <c r="IE2214" s="49"/>
      <c r="IF2214" s="49"/>
      <c r="IG2214" s="49"/>
      <c r="IH2214" s="49"/>
      <c r="II2214" s="62"/>
      <c r="IJ2214" s="62"/>
      <c r="IK2214" s="62"/>
      <c r="IL2214" s="62"/>
      <c r="IM2214" s="62"/>
      <c r="IN2214" s="62"/>
      <c r="IO2214" s="62"/>
      <c r="IP2214" s="62"/>
      <c r="IQ2214" s="62"/>
      <c r="IR2214" s="62"/>
      <c r="IS2214" s="62"/>
      <c r="IT2214" s="62"/>
      <c r="IU2214" s="62"/>
      <c r="IV2214" s="62"/>
      <c r="IW2214" s="62"/>
    </row>
    <row r="2215" spans="1:257">
      <c r="A2215"/>
      <c r="FT2215"/>
      <c r="FU2215"/>
      <c r="HA2215" s="62"/>
      <c r="HB2215" s="62"/>
      <c r="HC2215" s="6"/>
      <c r="HD2215" s="255"/>
      <c r="HE2215" s="101"/>
      <c r="HF2215" s="99"/>
      <c r="HH2215" s="106"/>
      <c r="HI2215" s="78"/>
      <c r="HJ2215" s="73"/>
      <c r="HK2215" s="62"/>
      <c r="HL2215" s="62"/>
      <c r="HM2215" s="62"/>
      <c r="HN2215" s="62"/>
      <c r="HO2215" s="62"/>
      <c r="HP2215" s="62"/>
      <c r="HQ2215" s="62"/>
      <c r="HR2215" s="62"/>
      <c r="HS2215" s="62"/>
      <c r="HT2215" s="62"/>
      <c r="HU2215" s="62"/>
      <c r="HV2215" s="49"/>
      <c r="HW2215" s="49"/>
      <c r="HX2215" s="49"/>
      <c r="HY2215" s="49"/>
      <c r="HZ2215" s="49"/>
      <c r="IA2215" s="49"/>
      <c r="IB2215" s="49"/>
      <c r="IC2215" s="49"/>
      <c r="ID2215" s="49"/>
      <c r="IE2215" s="49"/>
      <c r="IF2215" s="49"/>
      <c r="IG2215" s="49"/>
      <c r="IH2215" s="49"/>
      <c r="II2215" s="49"/>
      <c r="IJ2215" s="62"/>
      <c r="IK2215" s="62"/>
      <c r="IL2215" s="62"/>
      <c r="IM2215" s="62"/>
      <c r="IN2215" s="62"/>
      <c r="IO2215" s="62"/>
      <c r="IP2215" s="62"/>
      <c r="IQ2215" s="62"/>
      <c r="IR2215" s="62"/>
      <c r="IS2215" s="62"/>
      <c r="IT2215" s="62"/>
      <c r="IU2215" s="62"/>
      <c r="IV2215" s="62"/>
      <c r="IW2215" s="62"/>
    </row>
    <row r="2216" spans="1:257">
      <c r="A2216"/>
      <c r="FT2216"/>
      <c r="FU2216"/>
      <c r="HA2216" s="49"/>
      <c r="HB2216" s="49"/>
      <c r="HC2216" s="6"/>
      <c r="HD2216" s="257"/>
      <c r="HE2216" s="100"/>
      <c r="HF2216" s="98"/>
      <c r="HH2216" s="105"/>
      <c r="HI2216" s="78"/>
      <c r="HJ2216" s="70"/>
      <c r="HK2216" s="49"/>
      <c r="HL2216" s="49"/>
      <c r="HM2216" s="49"/>
      <c r="HN2216" s="49"/>
      <c r="HO2216" s="49"/>
      <c r="HP2216" s="49"/>
      <c r="HQ2216" s="49"/>
      <c r="HR2216" s="49"/>
      <c r="HS2216" s="49"/>
      <c r="HT2216" s="49"/>
      <c r="HU2216" s="49"/>
      <c r="HV2216" s="49"/>
      <c r="HW2216" s="49"/>
      <c r="HX2216" s="49"/>
      <c r="HY2216" s="49"/>
      <c r="HZ2216" s="49"/>
      <c r="IA2216" s="49"/>
      <c r="IB2216" s="49"/>
      <c r="IC2216" s="49"/>
      <c r="ID2216" s="49"/>
      <c r="IE2216" s="49"/>
      <c r="IF2216" s="49"/>
      <c r="IG2216" s="49"/>
      <c r="IH2216" s="49"/>
      <c r="II2216" s="49"/>
      <c r="IJ2216" s="49"/>
      <c r="IK2216" s="49"/>
      <c r="IL2216" s="49"/>
      <c r="IM2216" s="49"/>
      <c r="IN2216" s="49"/>
      <c r="IO2216" s="49"/>
      <c r="IP2216" s="49"/>
      <c r="IQ2216" s="49"/>
      <c r="IR2216" s="49"/>
      <c r="IS2216" s="49"/>
      <c r="IT2216" s="49"/>
      <c r="IU2216" s="49"/>
      <c r="IV2216" s="49"/>
      <c r="IW2216" s="49"/>
    </row>
    <row r="2217" spans="1:257">
      <c r="A2217"/>
      <c r="FT2217"/>
      <c r="FU2217"/>
      <c r="HA2217" s="49"/>
      <c r="HB2217" s="49"/>
      <c r="HC2217" s="6"/>
      <c r="HD2217" s="257"/>
      <c r="HE2217" s="100"/>
      <c r="HF2217" s="98"/>
      <c r="HH2217" s="105"/>
      <c r="HI2217" s="78"/>
      <c r="HJ2217" s="70"/>
      <c r="HK2217" s="49"/>
      <c r="HL2217" s="49"/>
      <c r="HM2217" s="49"/>
      <c r="HN2217" s="49"/>
      <c r="HO2217" s="49"/>
      <c r="HP2217" s="49"/>
      <c r="HQ2217" s="49"/>
      <c r="HR2217" s="49"/>
      <c r="HS2217" s="49"/>
      <c r="HT2217" s="49"/>
      <c r="HU2217" s="49"/>
      <c r="HV2217" s="49"/>
      <c r="HW2217" s="49"/>
      <c r="HX2217" s="49"/>
      <c r="HY2217" s="49"/>
      <c r="HZ2217" s="49"/>
      <c r="IA2217" s="62"/>
      <c r="IB2217" s="49"/>
      <c r="IC2217" s="49"/>
      <c r="ID2217" s="49"/>
      <c r="IE2217" s="49"/>
      <c r="IF2217" s="49"/>
      <c r="IG2217" s="49"/>
      <c r="IH2217" s="49"/>
      <c r="II2217" s="49"/>
      <c r="IJ2217" s="49"/>
      <c r="IK2217" s="49"/>
      <c r="IL2217" s="49"/>
      <c r="IM2217" s="49"/>
      <c r="IN2217" s="49"/>
      <c r="IO2217" s="49"/>
      <c r="IP2217" s="49"/>
      <c r="IQ2217" s="49"/>
      <c r="IR2217" s="49"/>
      <c r="IS2217" s="49"/>
      <c r="IT2217" s="49"/>
      <c r="IU2217" s="49"/>
      <c r="IV2217" s="49"/>
      <c r="IW2217" s="49"/>
    </row>
    <row r="2218" spans="1:257">
      <c r="A2218"/>
      <c r="FT2218"/>
      <c r="FU2218"/>
      <c r="HA2218" s="49"/>
      <c r="HB2218" s="49"/>
      <c r="HC2218" s="6"/>
      <c r="HD2218" s="257"/>
      <c r="HE2218" s="100"/>
      <c r="HF2218" s="98"/>
      <c r="HH2218" s="105"/>
      <c r="HI2218" s="78"/>
      <c r="HJ2218" s="70"/>
      <c r="HK2218" s="49"/>
      <c r="HL2218" s="49"/>
      <c r="HM2218" s="49"/>
      <c r="HN2218" s="49"/>
      <c r="HO2218" s="49"/>
      <c r="HP2218" s="49"/>
      <c r="HQ2218" s="49"/>
      <c r="HR2218" s="49"/>
      <c r="HS2218" s="49"/>
      <c r="HT2218" s="49"/>
      <c r="HU2218" s="49"/>
      <c r="HV2218" s="62"/>
      <c r="HW2218" s="62"/>
      <c r="HX2218" s="49"/>
      <c r="HY2218" s="49"/>
      <c r="HZ2218" s="49"/>
      <c r="IA2218" s="49"/>
      <c r="IB2218" s="49"/>
      <c r="IC2218" s="49"/>
      <c r="ID2218" s="49"/>
      <c r="IE2218" s="49"/>
      <c r="IF2218" s="49"/>
      <c r="IG2218" s="49"/>
      <c r="IH2218" s="49"/>
      <c r="II2218" s="49"/>
      <c r="IJ2218" s="49"/>
      <c r="IK2218" s="49"/>
      <c r="IL2218" s="49"/>
      <c r="IM2218" s="49"/>
      <c r="IN2218" s="49"/>
      <c r="IO2218" s="49"/>
      <c r="IP2218" s="49"/>
      <c r="IQ2218" s="49"/>
      <c r="IR2218" s="49"/>
      <c r="IS2218" s="49"/>
      <c r="IT2218" s="49"/>
      <c r="IU2218" s="49"/>
      <c r="IV2218" s="49"/>
      <c r="IW2218" s="49"/>
    </row>
    <row r="2219" spans="1:257">
      <c r="A2219"/>
      <c r="FT2219"/>
      <c r="FU2219"/>
      <c r="HA2219" s="49"/>
      <c r="HB2219" s="49"/>
      <c r="HC2219" s="6"/>
      <c r="HD2219" s="257"/>
      <c r="HE2219" s="100"/>
      <c r="HF2219" s="98"/>
      <c r="HH2219" s="105"/>
      <c r="HI2219" s="78"/>
      <c r="HJ2219" s="70"/>
      <c r="HK2219" s="49"/>
      <c r="HL2219" s="49"/>
      <c r="HM2219" s="49"/>
      <c r="HN2219" s="49"/>
      <c r="HO2219" s="49"/>
      <c r="HP2219" s="49"/>
      <c r="HQ2219" s="49"/>
      <c r="HR2219" s="49"/>
      <c r="HS2219" s="49"/>
      <c r="HT2219" s="49"/>
      <c r="HU2219" s="49"/>
      <c r="HV2219" s="62"/>
      <c r="HW2219" s="62"/>
      <c r="HX2219" s="62"/>
      <c r="HY2219" s="62"/>
      <c r="HZ2219" s="62"/>
      <c r="IA2219" s="49"/>
      <c r="IB2219" s="62"/>
      <c r="IC2219" s="62"/>
      <c r="ID2219" s="62"/>
      <c r="IE2219" s="62"/>
      <c r="IF2219" s="62"/>
      <c r="IG2219" s="49"/>
      <c r="IH2219" s="49"/>
      <c r="II2219" s="49"/>
      <c r="IJ2219" s="49"/>
      <c r="IK2219" s="49"/>
      <c r="IL2219" s="49"/>
      <c r="IM2219" s="49"/>
      <c r="IN2219" s="49"/>
      <c r="IO2219" s="49"/>
      <c r="IP2219" s="49"/>
      <c r="IQ2219" s="49"/>
      <c r="IR2219" s="49"/>
      <c r="IS2219" s="49"/>
      <c r="IT2219" s="49"/>
      <c r="IU2219" s="49"/>
      <c r="IV2219" s="49"/>
      <c r="IW2219" s="49"/>
    </row>
    <row r="2220" spans="1:257">
      <c r="A2220"/>
      <c r="FT2220"/>
      <c r="FU2220"/>
      <c r="HA2220" s="49"/>
      <c r="HB2220" s="49"/>
      <c r="HC2220" s="6"/>
      <c r="HD2220" s="257"/>
      <c r="HE2220" s="100"/>
      <c r="HF2220" s="98"/>
      <c r="HH2220" s="105"/>
      <c r="HI2220" s="78"/>
      <c r="HJ2220" s="70"/>
      <c r="HK2220" s="49"/>
      <c r="HL2220" s="49"/>
      <c r="HM2220" s="49"/>
      <c r="HN2220" s="49"/>
      <c r="HO2220" s="49"/>
      <c r="HP2220" s="49"/>
      <c r="HQ2220" s="49"/>
      <c r="HR2220" s="49"/>
      <c r="HS2220" s="49"/>
      <c r="HT2220" s="49"/>
      <c r="HU2220" s="49"/>
      <c r="HV2220" s="49"/>
      <c r="HW2220" s="49"/>
      <c r="HX2220" s="62"/>
      <c r="HY2220" s="62"/>
      <c r="HZ2220" s="62"/>
      <c r="IA2220" s="49"/>
      <c r="IB2220" s="49"/>
      <c r="IC2220" s="49"/>
      <c r="ID2220" s="49"/>
      <c r="IE2220" s="49"/>
      <c r="IF2220" s="49"/>
      <c r="IG2220" s="49"/>
      <c r="IH2220" s="49"/>
      <c r="II2220" s="49"/>
      <c r="IJ2220" s="49"/>
      <c r="IK2220" s="49"/>
      <c r="IL2220" s="49"/>
      <c r="IM2220" s="49"/>
      <c r="IN2220" s="49"/>
      <c r="IO2220" s="49"/>
      <c r="IP2220" s="49"/>
      <c r="IQ2220" s="49"/>
      <c r="IR2220" s="49"/>
      <c r="IS2220" s="49"/>
      <c r="IT2220" s="49"/>
      <c r="IU2220" s="49"/>
      <c r="IV2220" s="49"/>
      <c r="IW2220" s="49"/>
    </row>
    <row r="2221" spans="1:257">
      <c r="A2221"/>
      <c r="FT2221"/>
      <c r="FU2221"/>
      <c r="HA2221" s="49"/>
      <c r="HB2221" s="49"/>
      <c r="HC2221" s="6"/>
      <c r="HD2221" s="257"/>
      <c r="HE2221" s="100"/>
      <c r="HF2221" s="98"/>
      <c r="HH2221" s="105"/>
      <c r="HI2221" s="78"/>
      <c r="HJ2221" s="70"/>
      <c r="HK2221" s="49"/>
      <c r="HL2221" s="49"/>
      <c r="HM2221" s="49"/>
      <c r="HN2221" s="49"/>
      <c r="HO2221" s="49"/>
      <c r="HP2221" s="49"/>
      <c r="HQ2221" s="49"/>
      <c r="HR2221" s="49"/>
      <c r="HS2221" s="49"/>
      <c r="HT2221" s="49"/>
      <c r="HU2221" s="49"/>
      <c r="HV2221" s="49"/>
      <c r="HW2221" s="49"/>
      <c r="HX2221" s="49"/>
      <c r="HY2221" s="49"/>
      <c r="HZ2221" s="49"/>
      <c r="IA2221" s="49"/>
      <c r="IB2221" s="49"/>
      <c r="IC2221" s="49"/>
      <c r="ID2221" s="49"/>
      <c r="IE2221" s="49"/>
      <c r="IF2221" s="49"/>
      <c r="IG2221" s="62"/>
      <c r="IH2221" s="62"/>
      <c r="II2221" s="49"/>
      <c r="IJ2221" s="49"/>
      <c r="IK2221" s="49"/>
      <c r="IL2221" s="49"/>
      <c r="IM2221" s="49"/>
      <c r="IN2221" s="49"/>
      <c r="IO2221" s="49"/>
      <c r="IP2221" s="49"/>
      <c r="IQ2221" s="49"/>
      <c r="IR2221" s="49"/>
      <c r="IS2221" s="49"/>
      <c r="IT2221" s="49"/>
      <c r="IU2221" s="49"/>
      <c r="IV2221" s="49"/>
      <c r="IW2221" s="49"/>
    </row>
    <row r="2222" spans="1:257">
      <c r="A2222"/>
      <c r="FT2222"/>
      <c r="FU2222"/>
      <c r="HA2222" s="49"/>
      <c r="HB2222" s="49"/>
      <c r="HC2222" s="6"/>
      <c r="HD2222" s="257"/>
      <c r="HE2222" s="100"/>
      <c r="HF2222" s="98"/>
      <c r="HH2222" s="105"/>
      <c r="HI2222" s="78"/>
      <c r="HJ2222" s="70"/>
      <c r="HK2222" s="49"/>
      <c r="HL2222" s="49"/>
      <c r="HM2222" s="49"/>
      <c r="HN2222" s="49"/>
      <c r="HO2222" s="49"/>
      <c r="HP2222" s="49"/>
      <c r="HQ2222" s="49"/>
      <c r="HR2222" s="49"/>
      <c r="HS2222" s="49"/>
      <c r="HT2222" s="49"/>
      <c r="HU2222" s="49"/>
      <c r="HV2222" s="49"/>
      <c r="HW2222" s="49"/>
      <c r="HX2222" s="49"/>
      <c r="HY2222" s="49"/>
      <c r="HZ2222" s="49"/>
      <c r="IA2222" s="62"/>
      <c r="IB2222" s="49"/>
      <c r="IC2222" s="49"/>
      <c r="ID2222" s="49"/>
      <c r="IE2222" s="49"/>
      <c r="IF2222" s="49"/>
      <c r="IG2222" s="49"/>
      <c r="IH2222" s="49"/>
      <c r="II2222" s="49"/>
      <c r="IJ2222" s="49"/>
      <c r="IK2222" s="49"/>
      <c r="IL2222" s="49"/>
      <c r="IM2222" s="49"/>
      <c r="IN2222" s="49"/>
      <c r="IO2222" s="49"/>
      <c r="IP2222" s="49"/>
      <c r="IQ2222" s="49"/>
      <c r="IR2222" s="49"/>
      <c r="IS2222" s="49"/>
      <c r="IT2222" s="49"/>
      <c r="IU2222" s="49"/>
      <c r="IV2222" s="49"/>
      <c r="IW2222" s="49"/>
    </row>
    <row r="2223" spans="1:257">
      <c r="A2223"/>
      <c r="FT2223"/>
      <c r="FU2223"/>
      <c r="HA2223" s="62"/>
      <c r="HB2223" s="62"/>
      <c r="HC2223" s="6"/>
      <c r="HD2223" s="257"/>
      <c r="HE2223" s="100"/>
      <c r="HF2223" s="98"/>
      <c r="HH2223" s="105"/>
      <c r="HI2223" s="78"/>
      <c r="HJ2223" s="73"/>
      <c r="HK2223" s="62"/>
      <c r="HL2223" s="62"/>
      <c r="HM2223" s="62"/>
      <c r="HN2223" s="62"/>
      <c r="HO2223" s="62"/>
      <c r="HP2223" s="62"/>
      <c r="HQ2223" s="62"/>
      <c r="HR2223" s="62"/>
      <c r="HS2223" s="62"/>
      <c r="HT2223" s="62"/>
      <c r="HU2223" s="62"/>
      <c r="HV2223" s="49"/>
      <c r="HW2223" s="49"/>
      <c r="HX2223" s="49"/>
      <c r="HY2223" s="49"/>
      <c r="HZ2223" s="49"/>
      <c r="IA2223" s="62"/>
      <c r="IB2223" s="49"/>
      <c r="IC2223" s="49"/>
      <c r="ID2223" s="49"/>
      <c r="IE2223" s="49"/>
      <c r="IF2223" s="49"/>
      <c r="IG2223" s="49"/>
      <c r="IH2223" s="49"/>
      <c r="II2223" s="62"/>
      <c r="IJ2223" s="49"/>
      <c r="IK2223" s="49"/>
      <c r="IL2223" s="49"/>
      <c r="IM2223" s="49"/>
      <c r="IN2223" s="49"/>
      <c r="IO2223" s="49"/>
      <c r="IP2223" s="49"/>
      <c r="IQ2223" s="49"/>
      <c r="IR2223" s="49"/>
      <c r="IS2223" s="49"/>
      <c r="IT2223" s="49"/>
      <c r="IU2223" s="49"/>
      <c r="IV2223" s="49"/>
      <c r="IW2223" s="49"/>
    </row>
    <row r="2224" spans="1:257">
      <c r="A2224"/>
      <c r="FT2224"/>
      <c r="FU2224"/>
      <c r="HA2224" s="49"/>
      <c r="HB2224" s="49"/>
      <c r="HC2224" s="6"/>
      <c r="HD2224" s="257"/>
      <c r="HE2224" s="100"/>
      <c r="HF2224" s="98"/>
      <c r="HH2224" s="105"/>
      <c r="HI2224" s="78"/>
      <c r="HJ2224" s="70"/>
      <c r="HK2224" s="49"/>
      <c r="HL2224" s="49"/>
      <c r="HM2224" s="49"/>
      <c r="HN2224" s="49"/>
      <c r="HO2224" s="49"/>
      <c r="HP2224" s="49"/>
      <c r="HQ2224" s="49"/>
      <c r="HR2224" s="49"/>
      <c r="HS2224" s="49"/>
      <c r="HT2224" s="49"/>
      <c r="HU2224" s="49"/>
      <c r="HV2224" s="49"/>
      <c r="HW2224" s="49"/>
      <c r="HX2224" s="49"/>
      <c r="HY2224" s="49"/>
      <c r="HZ2224" s="49"/>
      <c r="IA2224" s="49"/>
      <c r="IB2224" s="62"/>
      <c r="IC2224" s="62"/>
      <c r="ID2224" s="62"/>
      <c r="IE2224" s="62"/>
      <c r="IF2224" s="62"/>
      <c r="IG2224" s="49"/>
      <c r="IH2224" s="49"/>
      <c r="II2224" s="49"/>
      <c r="IJ2224" s="62"/>
      <c r="IK2224" s="62"/>
      <c r="IL2224" s="49"/>
      <c r="IM2224" s="49"/>
      <c r="IN2224" s="49"/>
      <c r="IO2224" s="49"/>
      <c r="IP2224" s="49"/>
      <c r="IQ2224" s="49"/>
      <c r="IR2224" s="49"/>
      <c r="IS2224" s="49"/>
      <c r="IT2224" s="49"/>
      <c r="IU2224" s="49"/>
      <c r="IV2224" s="49"/>
      <c r="IW2224" s="49"/>
    </row>
    <row r="2225" spans="1:257">
      <c r="A2225"/>
      <c r="FT2225"/>
      <c r="FU2225"/>
      <c r="HA2225" s="49"/>
      <c r="HB2225" s="49"/>
      <c r="HC2225" s="6"/>
      <c r="HD2225" s="257"/>
      <c r="HE2225" s="100"/>
      <c r="HF2225" s="98"/>
      <c r="HH2225" s="105"/>
      <c r="HI2225" s="78"/>
      <c r="HJ2225" s="70"/>
      <c r="HK2225" s="49"/>
      <c r="HL2225" s="49"/>
      <c r="HM2225" s="49"/>
      <c r="HN2225" s="49"/>
      <c r="HO2225" s="49"/>
      <c r="HP2225" s="49"/>
      <c r="HQ2225" s="49"/>
      <c r="HR2225" s="49"/>
      <c r="HS2225" s="49"/>
      <c r="HT2225" s="49"/>
      <c r="HU2225" s="49"/>
      <c r="HV2225" s="49"/>
      <c r="HW2225" s="49"/>
      <c r="HX2225" s="49"/>
      <c r="HY2225" s="49"/>
      <c r="HZ2225" s="49"/>
      <c r="IA2225" s="49"/>
      <c r="IB2225" s="62"/>
      <c r="IC2225" s="62"/>
      <c r="ID2225" s="62"/>
      <c r="IE2225" s="62"/>
      <c r="IF2225" s="62"/>
      <c r="IG2225" s="49"/>
      <c r="IH2225" s="49"/>
      <c r="II2225" s="49"/>
      <c r="IJ2225" s="49"/>
      <c r="IK2225" s="49"/>
      <c r="IL2225" s="49"/>
      <c r="IM2225" s="49"/>
      <c r="IN2225" s="49"/>
      <c r="IO2225" s="49"/>
      <c r="IP2225" s="49"/>
      <c r="IQ2225" s="49"/>
      <c r="IR2225" s="49"/>
      <c r="IS2225" s="49"/>
      <c r="IT2225" s="49"/>
      <c r="IU2225" s="49"/>
      <c r="IV2225" s="49"/>
      <c r="IW2225" s="49"/>
    </row>
    <row r="2226" spans="1:257">
      <c r="A2226"/>
      <c r="FT2226"/>
      <c r="FU2226"/>
      <c r="HA2226" s="49"/>
      <c r="HB2226" s="49"/>
      <c r="HC2226" s="6"/>
      <c r="HD2226" s="257"/>
      <c r="HE2226" s="100"/>
      <c r="HF2226" s="98"/>
      <c r="HH2226" s="105"/>
      <c r="HI2226" s="78"/>
      <c r="HJ2226" s="70"/>
      <c r="HK2226" s="49"/>
      <c r="HL2226" s="49"/>
      <c r="HM2226" s="49"/>
      <c r="HN2226" s="49"/>
      <c r="HO2226" s="49"/>
      <c r="HP2226" s="49"/>
      <c r="HQ2226" s="49"/>
      <c r="HR2226" s="49"/>
      <c r="HS2226" s="49"/>
      <c r="HT2226" s="49"/>
      <c r="HU2226" s="49"/>
      <c r="HV2226" s="49"/>
      <c r="HW2226" s="49"/>
      <c r="HX2226" s="49"/>
      <c r="HY2226" s="49"/>
      <c r="HZ2226" s="49"/>
      <c r="IA2226" s="49"/>
      <c r="IB2226" s="49"/>
      <c r="IC2226" s="49"/>
      <c r="ID2226" s="49"/>
      <c r="IE2226" s="49"/>
      <c r="IF2226" s="49"/>
      <c r="IG2226" s="62"/>
      <c r="IH2226" s="62"/>
      <c r="II2226" s="49"/>
      <c r="IJ2226" s="49"/>
      <c r="IK2226" s="49"/>
      <c r="IL2226" s="62"/>
      <c r="IM2226" s="62"/>
      <c r="IN2226" s="62"/>
      <c r="IO2226" s="62"/>
      <c r="IP2226" s="62"/>
      <c r="IQ2226" s="62"/>
      <c r="IR2226" s="62"/>
      <c r="IS2226" s="62"/>
      <c r="IT2226" s="62"/>
      <c r="IU2226" s="62"/>
      <c r="IV2226" s="62"/>
      <c r="IW2226" s="62"/>
    </row>
    <row r="2227" spans="1:257">
      <c r="A2227"/>
      <c r="FT2227"/>
      <c r="FU2227"/>
      <c r="HA2227" s="49"/>
      <c r="HB2227" s="49"/>
      <c r="HC2227" s="6"/>
      <c r="HD2227" s="257"/>
      <c r="HE2227" s="100"/>
      <c r="HF2227" s="98"/>
      <c r="HH2227" s="105"/>
      <c r="HI2227" s="78"/>
      <c r="HJ2227" s="70"/>
      <c r="HK2227" s="49"/>
      <c r="HL2227" s="49"/>
      <c r="HM2227" s="49"/>
      <c r="HN2227" s="49"/>
      <c r="HO2227" s="49"/>
      <c r="HP2227" s="49"/>
      <c r="HQ2227" s="49"/>
      <c r="HR2227" s="49"/>
      <c r="HS2227" s="49"/>
      <c r="HT2227" s="49"/>
      <c r="HU2227" s="49"/>
      <c r="HV2227" s="62"/>
      <c r="HW2227" s="62"/>
      <c r="HX2227" s="49"/>
      <c r="HY2227" s="49"/>
      <c r="HZ2227" s="49"/>
      <c r="IA2227" s="49"/>
      <c r="IB2227" s="49"/>
      <c r="IC2227" s="49"/>
      <c r="ID2227" s="49"/>
      <c r="IE2227" s="49"/>
      <c r="IF2227" s="49"/>
      <c r="IG2227" s="62"/>
      <c r="IH2227" s="62"/>
      <c r="II2227" s="62"/>
      <c r="IJ2227" s="49"/>
      <c r="IK2227" s="49"/>
      <c r="IL2227" s="49"/>
      <c r="IM2227" s="49"/>
      <c r="IN2227" s="49"/>
      <c r="IO2227" s="49"/>
      <c r="IP2227" s="49"/>
      <c r="IQ2227" s="49"/>
      <c r="IR2227" s="49"/>
      <c r="IS2227" s="49"/>
      <c r="IT2227" s="49"/>
      <c r="IU2227" s="49"/>
      <c r="IV2227" s="49"/>
      <c r="IW2227" s="49"/>
    </row>
    <row r="2228" spans="1:257">
      <c r="A2228"/>
      <c r="FT2228"/>
      <c r="FU2228"/>
      <c r="HA2228" s="62"/>
      <c r="HB2228" s="62"/>
      <c r="HC2228" s="6"/>
      <c r="HD2228" s="257"/>
      <c r="HE2228" s="100"/>
      <c r="HF2228" s="98"/>
      <c r="HH2228" s="105"/>
      <c r="HI2228" s="78"/>
      <c r="HJ2228" s="73"/>
      <c r="HK2228" s="62"/>
      <c r="HL2228" s="62"/>
      <c r="HM2228" s="62"/>
      <c r="HN2228" s="62"/>
      <c r="HO2228" s="62"/>
      <c r="HP2228" s="62"/>
      <c r="HQ2228" s="62"/>
      <c r="HR2228" s="62"/>
      <c r="HS2228" s="62"/>
      <c r="HT2228" s="62"/>
      <c r="HU2228" s="62"/>
      <c r="HV2228" s="49"/>
      <c r="HW2228" s="49"/>
      <c r="HX2228" s="62"/>
      <c r="HY2228" s="62"/>
      <c r="HZ2228" s="62"/>
      <c r="IA2228" s="49"/>
      <c r="IB2228" s="49"/>
      <c r="IC2228" s="49"/>
      <c r="ID2228" s="49"/>
      <c r="IE2228" s="49"/>
      <c r="IF2228" s="49"/>
      <c r="IG2228" s="49"/>
      <c r="IH2228" s="49"/>
      <c r="II2228" s="62"/>
      <c r="IJ2228" s="62"/>
      <c r="IK2228" s="62"/>
      <c r="IL2228" s="62"/>
      <c r="IM2228" s="62"/>
      <c r="IN2228" s="62"/>
      <c r="IO2228" s="62"/>
      <c r="IP2228" s="62"/>
      <c r="IQ2228" s="62"/>
      <c r="IR2228" s="62"/>
      <c r="IS2228" s="62"/>
      <c r="IT2228" s="62"/>
      <c r="IU2228" s="62"/>
      <c r="IV2228" s="62"/>
      <c r="IW2228" s="62"/>
    </row>
    <row r="2229" spans="1:257">
      <c r="A2229"/>
      <c r="FT2229"/>
      <c r="FU2229"/>
      <c r="HA2229" s="62"/>
      <c r="HB2229" s="62"/>
      <c r="HC2229" s="6"/>
      <c r="HD2229" s="255"/>
      <c r="HE2229" s="101"/>
      <c r="HF2229" s="99"/>
      <c r="HH2229" s="106"/>
      <c r="HI2229" s="78"/>
      <c r="HJ2229" s="73"/>
      <c r="HK2229" s="62"/>
      <c r="HL2229" s="62"/>
      <c r="HM2229" s="62"/>
      <c r="HN2229" s="62"/>
      <c r="HO2229" s="62"/>
      <c r="HP2229" s="62"/>
      <c r="HQ2229" s="62"/>
      <c r="HR2229" s="62"/>
      <c r="HS2229" s="62"/>
      <c r="HT2229" s="62"/>
      <c r="HU2229" s="62"/>
      <c r="HV2229" s="49"/>
      <c r="HW2229" s="49"/>
      <c r="HX2229" s="49"/>
      <c r="HY2229" s="49"/>
      <c r="HZ2229" s="49"/>
      <c r="IA2229" s="49"/>
      <c r="IB2229" s="49"/>
      <c r="IC2229" s="49"/>
      <c r="ID2229" s="49"/>
      <c r="IE2229" s="49"/>
      <c r="IF2229" s="49"/>
      <c r="IG2229" s="49"/>
      <c r="IH2229" s="49"/>
      <c r="II2229" s="49"/>
      <c r="IJ2229" s="62"/>
      <c r="IK2229" s="62"/>
      <c r="IL2229" s="62"/>
      <c r="IM2229" s="62"/>
      <c r="IN2229" s="62"/>
      <c r="IO2229" s="62"/>
      <c r="IP2229" s="62"/>
      <c r="IQ2229" s="62"/>
      <c r="IR2229" s="62"/>
      <c r="IS2229" s="62"/>
      <c r="IT2229" s="62"/>
      <c r="IU2229" s="62"/>
      <c r="IV2229" s="62"/>
      <c r="IW2229" s="62"/>
    </row>
    <row r="2230" spans="1:257">
      <c r="A2230"/>
      <c r="FT2230"/>
      <c r="FU2230"/>
      <c r="HA2230" s="49"/>
      <c r="HB2230" s="49"/>
      <c r="HC2230" s="6"/>
      <c r="HD2230" s="257"/>
      <c r="HE2230" s="100"/>
      <c r="HF2230" s="98"/>
      <c r="HH2230" s="105"/>
      <c r="HI2230" s="78"/>
      <c r="HJ2230" s="70"/>
      <c r="HK2230" s="49"/>
      <c r="HL2230" s="49"/>
      <c r="HM2230" s="49"/>
      <c r="HN2230" s="49"/>
      <c r="HO2230" s="49"/>
      <c r="HP2230" s="49"/>
      <c r="HQ2230" s="49"/>
      <c r="HR2230" s="49"/>
      <c r="HS2230" s="49"/>
      <c r="HT2230" s="49"/>
      <c r="HU2230" s="49"/>
      <c r="HV2230" s="49"/>
      <c r="HW2230" s="49"/>
      <c r="HX2230" s="49"/>
      <c r="HY2230" s="49"/>
      <c r="HZ2230" s="49"/>
      <c r="IA2230" s="49"/>
      <c r="IB2230" s="49"/>
      <c r="IC2230" s="49"/>
      <c r="ID2230" s="49"/>
      <c r="IE2230" s="49"/>
      <c r="IF2230" s="49"/>
      <c r="IG2230" s="49"/>
      <c r="IH2230" s="49"/>
      <c r="II2230" s="49"/>
      <c r="IJ2230" s="49"/>
      <c r="IK2230" s="49"/>
      <c r="IL2230" s="49"/>
      <c r="IM2230" s="49"/>
      <c r="IN2230" s="49"/>
      <c r="IO2230" s="49"/>
      <c r="IP2230" s="49"/>
      <c r="IQ2230" s="49"/>
      <c r="IR2230" s="49"/>
      <c r="IS2230" s="49"/>
      <c r="IT2230" s="49"/>
      <c r="IU2230" s="49"/>
      <c r="IV2230" s="49"/>
      <c r="IW2230" s="49"/>
    </row>
    <row r="2231" spans="1:257">
      <c r="A2231"/>
      <c r="FT2231"/>
      <c r="FU2231"/>
      <c r="HA2231" s="49"/>
      <c r="HB2231" s="49"/>
      <c r="HC2231" s="6"/>
      <c r="HD2231" s="257"/>
      <c r="HE2231" s="100"/>
      <c r="HF2231" s="98"/>
      <c r="HH2231" s="105"/>
      <c r="HI2231" s="78"/>
      <c r="HJ2231" s="70"/>
      <c r="HK2231" s="49"/>
      <c r="HL2231" s="49"/>
      <c r="HM2231" s="49"/>
      <c r="HN2231" s="49"/>
      <c r="HO2231" s="49"/>
      <c r="HP2231" s="49"/>
      <c r="HQ2231" s="49"/>
      <c r="HR2231" s="49"/>
      <c r="HS2231" s="49"/>
      <c r="HT2231" s="49"/>
      <c r="HU2231" s="49"/>
      <c r="HV2231" s="49"/>
      <c r="HW2231" s="49"/>
      <c r="HX2231" s="49"/>
      <c r="HY2231" s="49"/>
      <c r="HZ2231" s="49"/>
      <c r="IA2231" s="62"/>
      <c r="IB2231" s="49"/>
      <c r="IC2231" s="49"/>
      <c r="ID2231" s="49"/>
      <c r="IE2231" s="49"/>
      <c r="IF2231" s="49"/>
      <c r="IG2231" s="49"/>
      <c r="IH2231" s="49"/>
      <c r="II2231" s="49"/>
      <c r="IJ2231" s="49"/>
      <c r="IK2231" s="49"/>
      <c r="IL2231" s="49"/>
      <c r="IM2231" s="49"/>
      <c r="IN2231" s="49"/>
      <c r="IO2231" s="49"/>
      <c r="IP2231" s="49"/>
      <c r="IQ2231" s="49"/>
      <c r="IR2231" s="49"/>
      <c r="IS2231" s="49"/>
      <c r="IT2231" s="49"/>
      <c r="IU2231" s="49"/>
      <c r="IV2231" s="49"/>
      <c r="IW2231" s="49"/>
    </row>
    <row r="2232" spans="1:257">
      <c r="A2232"/>
      <c r="FT2232"/>
      <c r="FU2232"/>
      <c r="HA2232" s="49"/>
      <c r="HB2232" s="49"/>
      <c r="HC2232" s="6"/>
      <c r="HD2232" s="257"/>
      <c r="HE2232" s="100"/>
      <c r="HF2232" s="98"/>
      <c r="HH2232" s="105"/>
      <c r="HI2232" s="78"/>
      <c r="HJ2232" s="70"/>
      <c r="HK2232" s="49"/>
      <c r="HL2232" s="49"/>
      <c r="HM2232" s="49"/>
      <c r="HN2232" s="49"/>
      <c r="HO2232" s="49"/>
      <c r="HP2232" s="49"/>
      <c r="HQ2232" s="49"/>
      <c r="HR2232" s="49"/>
      <c r="HS2232" s="49"/>
      <c r="HT2232" s="49"/>
      <c r="HU2232" s="49"/>
      <c r="HV2232" s="62"/>
      <c r="HW2232" s="62"/>
      <c r="HX2232" s="49"/>
      <c r="HY2232" s="49"/>
      <c r="HZ2232" s="49"/>
      <c r="IA2232" s="49"/>
      <c r="IB2232" s="49"/>
      <c r="IC2232" s="49"/>
      <c r="ID2232" s="49"/>
      <c r="IE2232" s="49"/>
      <c r="IF2232" s="49"/>
      <c r="IG2232" s="49"/>
      <c r="IH2232" s="49"/>
      <c r="II2232" s="49"/>
      <c r="IJ2232" s="49"/>
      <c r="IK2232" s="49"/>
      <c r="IL2232" s="49"/>
      <c r="IM2232" s="49"/>
      <c r="IN2232" s="49"/>
      <c r="IO2232" s="49"/>
      <c r="IP2232" s="49"/>
      <c r="IQ2232" s="49"/>
      <c r="IR2232" s="49"/>
      <c r="IS2232" s="49"/>
      <c r="IT2232" s="49"/>
      <c r="IU2232" s="49"/>
      <c r="IV2232" s="49"/>
      <c r="IW2232" s="49"/>
    </row>
    <row r="2233" spans="1:257">
      <c r="A2233"/>
      <c r="FT2233"/>
      <c r="FU2233"/>
      <c r="HA2233" s="49"/>
      <c r="HB2233" s="49"/>
      <c r="HC2233" s="6"/>
      <c r="HD2233" s="257"/>
      <c r="HE2233" s="100"/>
      <c r="HF2233" s="98"/>
      <c r="HH2233" s="105"/>
      <c r="HI2233" s="78"/>
      <c r="HJ2233" s="70"/>
      <c r="HK2233" s="49"/>
      <c r="HL2233" s="49"/>
      <c r="HM2233" s="49"/>
      <c r="HN2233" s="49"/>
      <c r="HO2233" s="49"/>
      <c r="HP2233" s="49"/>
      <c r="HQ2233" s="49"/>
      <c r="HR2233" s="49"/>
      <c r="HS2233" s="49"/>
      <c r="HT2233" s="49"/>
      <c r="HU2233" s="49"/>
      <c r="HV2233" s="62"/>
      <c r="HW2233" s="62"/>
      <c r="HX2233" s="62"/>
      <c r="HY2233" s="62"/>
      <c r="HZ2233" s="62"/>
      <c r="IA2233" s="49"/>
      <c r="IB2233" s="62"/>
      <c r="IC2233" s="62"/>
      <c r="ID2233" s="62"/>
      <c r="IE2233" s="62"/>
      <c r="IF2233" s="62"/>
      <c r="IG2233" s="49"/>
      <c r="IH2233" s="49"/>
      <c r="II2233" s="49"/>
      <c r="IJ2233" s="49"/>
      <c r="IK2233" s="49"/>
      <c r="IL2233" s="49"/>
      <c r="IM2233" s="49"/>
      <c r="IN2233" s="49"/>
      <c r="IO2233" s="49"/>
      <c r="IP2233" s="49"/>
      <c r="IQ2233" s="49"/>
      <c r="IR2233" s="49"/>
      <c r="IS2233" s="49"/>
      <c r="IT2233" s="49"/>
      <c r="IU2233" s="49"/>
      <c r="IV2233" s="49"/>
      <c r="IW2233" s="49"/>
    </row>
    <row r="2234" spans="1:257">
      <c r="A2234"/>
      <c r="FT2234"/>
      <c r="FU2234"/>
      <c r="HA2234" s="49"/>
      <c r="HB2234" s="49"/>
      <c r="HC2234" s="6"/>
      <c r="HD2234" s="257"/>
      <c r="HE2234" s="100"/>
      <c r="HF2234" s="98"/>
      <c r="HH2234" s="105"/>
      <c r="HI2234" s="78"/>
      <c r="HJ2234" s="70"/>
      <c r="HK2234" s="49"/>
      <c r="HL2234" s="49"/>
      <c r="HM2234" s="49"/>
      <c r="HN2234" s="49"/>
      <c r="HO2234" s="49"/>
      <c r="HP2234" s="49"/>
      <c r="HQ2234" s="49"/>
      <c r="HR2234" s="49"/>
      <c r="HS2234" s="49"/>
      <c r="HT2234" s="49"/>
      <c r="HU2234" s="49"/>
      <c r="HV2234" s="49"/>
      <c r="HW2234" s="49"/>
      <c r="HX2234" s="62"/>
      <c r="HY2234" s="62"/>
      <c r="HZ2234" s="62"/>
      <c r="IA2234" s="49"/>
      <c r="IB2234" s="49"/>
      <c r="IC2234" s="49"/>
      <c r="ID2234" s="49"/>
      <c r="IE2234" s="49"/>
      <c r="IF2234" s="49"/>
      <c r="IG2234" s="49"/>
      <c r="IH2234" s="49"/>
      <c r="II2234" s="49"/>
      <c r="IJ2234" s="49"/>
      <c r="IK2234" s="49"/>
      <c r="IL2234" s="49"/>
      <c r="IM2234" s="49"/>
      <c r="IN2234" s="49"/>
      <c r="IO2234" s="49"/>
      <c r="IP2234" s="49"/>
      <c r="IQ2234" s="49"/>
      <c r="IR2234" s="49"/>
      <c r="IS2234" s="49"/>
      <c r="IT2234" s="49"/>
      <c r="IU2234" s="49"/>
      <c r="IV2234" s="49"/>
      <c r="IW2234" s="49"/>
    </row>
    <row r="2235" spans="1:257">
      <c r="A2235"/>
      <c r="FT2235"/>
      <c r="FU2235"/>
      <c r="HA2235" s="49"/>
      <c r="HB2235" s="49"/>
      <c r="HC2235" s="6"/>
      <c r="HD2235" s="257"/>
      <c r="HE2235" s="100"/>
      <c r="HF2235" s="98"/>
      <c r="HH2235" s="105"/>
      <c r="HI2235" s="78"/>
      <c r="HJ2235" s="70"/>
      <c r="HK2235" s="49"/>
      <c r="HL2235" s="49"/>
      <c r="HM2235" s="49"/>
      <c r="HN2235" s="49"/>
      <c r="HO2235" s="49"/>
      <c r="HP2235" s="49"/>
      <c r="HQ2235" s="49"/>
      <c r="HR2235" s="49"/>
      <c r="HS2235" s="49"/>
      <c r="HT2235" s="49"/>
      <c r="HU2235" s="49"/>
      <c r="HV2235" s="49"/>
      <c r="HW2235" s="49"/>
      <c r="HX2235" s="49"/>
      <c r="HY2235" s="49"/>
      <c r="HZ2235" s="49"/>
      <c r="IA2235" s="49"/>
      <c r="IB2235" s="49"/>
      <c r="IC2235" s="49"/>
      <c r="ID2235" s="49"/>
      <c r="IE2235" s="49"/>
      <c r="IF2235" s="49"/>
      <c r="IG2235" s="62"/>
      <c r="IH2235" s="62"/>
      <c r="II2235" s="49"/>
      <c r="IJ2235" s="49"/>
      <c r="IK2235" s="49"/>
      <c r="IL2235" s="49"/>
      <c r="IM2235" s="49"/>
      <c r="IN2235" s="49"/>
      <c r="IO2235" s="49"/>
      <c r="IP2235" s="49"/>
      <c r="IQ2235" s="49"/>
      <c r="IR2235" s="49"/>
      <c r="IS2235" s="49"/>
      <c r="IT2235" s="49"/>
      <c r="IU2235" s="49"/>
      <c r="IV2235" s="49"/>
      <c r="IW2235" s="49"/>
    </row>
    <row r="2236" spans="1:257">
      <c r="A2236"/>
      <c r="FT2236"/>
      <c r="FU2236"/>
      <c r="HA2236" s="49"/>
      <c r="HB2236" s="49"/>
      <c r="HC2236" s="6"/>
      <c r="HD2236" s="257"/>
      <c r="HE2236" s="100"/>
      <c r="HF2236" s="98"/>
      <c r="HH2236" s="105"/>
      <c r="HI2236" s="78"/>
      <c r="HJ2236" s="70"/>
      <c r="HK2236" s="49"/>
      <c r="HL2236" s="49"/>
      <c r="HM2236" s="49"/>
      <c r="HN2236" s="49"/>
      <c r="HO2236" s="49"/>
      <c r="HP2236" s="49"/>
      <c r="HQ2236" s="49"/>
      <c r="HR2236" s="49"/>
      <c r="HS2236" s="49"/>
      <c r="HT2236" s="49"/>
      <c r="HU2236" s="49"/>
      <c r="HV2236" s="49"/>
      <c r="HW2236" s="49"/>
      <c r="HX2236" s="49"/>
      <c r="HY2236" s="49"/>
      <c r="HZ2236" s="49"/>
      <c r="IA2236" s="62"/>
      <c r="IB2236" s="49"/>
      <c r="IC2236" s="49"/>
      <c r="ID2236" s="49"/>
      <c r="IE2236" s="49"/>
      <c r="IF2236" s="49"/>
      <c r="IG2236" s="49"/>
      <c r="IH2236" s="49"/>
      <c r="II2236" s="49"/>
      <c r="IJ2236" s="49"/>
      <c r="IK2236" s="49"/>
      <c r="IL2236" s="49"/>
      <c r="IM2236" s="49"/>
      <c r="IN2236" s="49"/>
      <c r="IO2236" s="49"/>
      <c r="IP2236" s="49"/>
      <c r="IQ2236" s="49"/>
      <c r="IR2236" s="49"/>
      <c r="IS2236" s="49"/>
      <c r="IT2236" s="49"/>
      <c r="IU2236" s="49"/>
      <c r="IV2236" s="49"/>
      <c r="IW2236" s="49"/>
    </row>
    <row r="2237" spans="1:257">
      <c r="A2237"/>
      <c r="FT2237"/>
      <c r="FU2237"/>
      <c r="HA2237" s="62"/>
      <c r="HB2237" s="62"/>
      <c r="HC2237" s="6"/>
      <c r="HD2237" s="257"/>
      <c r="HE2237" s="100"/>
      <c r="HF2237" s="98"/>
      <c r="HH2237" s="105"/>
      <c r="HI2237" s="78"/>
      <c r="HJ2237" s="73"/>
      <c r="HK2237" s="62"/>
      <c r="HL2237" s="62"/>
      <c r="HM2237" s="62"/>
      <c r="HN2237" s="62"/>
      <c r="HO2237" s="62"/>
      <c r="HP2237" s="62"/>
      <c r="HQ2237" s="62"/>
      <c r="HR2237" s="62"/>
      <c r="HS2237" s="62"/>
      <c r="HT2237" s="62"/>
      <c r="HU2237" s="62"/>
      <c r="HV2237" s="49"/>
      <c r="HW2237" s="49"/>
      <c r="HX2237" s="49"/>
      <c r="HY2237" s="49"/>
      <c r="HZ2237" s="49"/>
      <c r="IA2237" s="62"/>
      <c r="IB2237" s="49"/>
      <c r="IC2237" s="49"/>
      <c r="ID2237" s="49"/>
      <c r="IE2237" s="49"/>
      <c r="IF2237" s="49"/>
      <c r="IG2237" s="49"/>
      <c r="IH2237" s="49"/>
      <c r="II2237" s="62"/>
      <c r="IJ2237" s="49"/>
      <c r="IK2237" s="49"/>
      <c r="IL2237" s="49"/>
      <c r="IM2237" s="49"/>
      <c r="IN2237" s="49"/>
      <c r="IO2237" s="49"/>
      <c r="IP2237" s="49"/>
      <c r="IQ2237" s="49"/>
      <c r="IR2237" s="49"/>
      <c r="IS2237" s="49"/>
      <c r="IT2237" s="49"/>
      <c r="IU2237" s="49"/>
      <c r="IV2237" s="49"/>
      <c r="IW2237" s="49"/>
    </row>
    <row r="2238" spans="1:257">
      <c r="A2238"/>
      <c r="FT2238"/>
      <c r="FU2238"/>
      <c r="HA2238" s="49"/>
      <c r="HB2238" s="49"/>
      <c r="HC2238" s="6"/>
      <c r="HD2238" s="257"/>
      <c r="HE2238" s="100"/>
      <c r="HF2238" s="98"/>
      <c r="HH2238" s="105"/>
      <c r="HI2238" s="78"/>
      <c r="HJ2238" s="70"/>
      <c r="HK2238" s="49"/>
      <c r="HL2238" s="49"/>
      <c r="HM2238" s="49"/>
      <c r="HN2238" s="49"/>
      <c r="HO2238" s="49"/>
      <c r="HP2238" s="49"/>
      <c r="HQ2238" s="49"/>
      <c r="HR2238" s="49"/>
      <c r="HS2238" s="49"/>
      <c r="HT2238" s="49"/>
      <c r="HU2238" s="49"/>
      <c r="HV2238" s="49"/>
      <c r="HW2238" s="49"/>
      <c r="HX2238" s="49"/>
      <c r="HY2238" s="49"/>
      <c r="HZ2238" s="49"/>
      <c r="IA2238" s="49"/>
      <c r="IB2238" s="62"/>
      <c r="IC2238" s="62"/>
      <c r="ID2238" s="62"/>
      <c r="IE2238" s="62"/>
      <c r="IF2238" s="62"/>
      <c r="IG2238" s="49"/>
      <c r="IH2238" s="49"/>
      <c r="II2238" s="49"/>
      <c r="IJ2238" s="62"/>
      <c r="IK2238" s="62"/>
      <c r="IL2238" s="49"/>
      <c r="IM2238" s="49"/>
      <c r="IN2238" s="49"/>
      <c r="IO2238" s="49"/>
      <c r="IP2238" s="49"/>
      <c r="IQ2238" s="49"/>
      <c r="IR2238" s="49"/>
      <c r="IS2238" s="49"/>
      <c r="IT2238" s="49"/>
      <c r="IU2238" s="49"/>
      <c r="IV2238" s="49"/>
      <c r="IW2238" s="49"/>
    </row>
    <row r="2239" spans="1:257">
      <c r="A2239"/>
      <c r="FT2239"/>
      <c r="FU2239"/>
      <c r="HA2239" s="49"/>
      <c r="HB2239" s="49"/>
      <c r="HC2239" s="6"/>
      <c r="HD2239" s="257"/>
      <c r="HE2239" s="100"/>
      <c r="HF2239" s="98"/>
      <c r="HH2239" s="105"/>
      <c r="HI2239" s="78"/>
      <c r="HJ2239" s="70"/>
      <c r="HK2239" s="49"/>
      <c r="HL2239" s="49"/>
      <c r="HM2239" s="49"/>
      <c r="HN2239" s="49"/>
      <c r="HO2239" s="49"/>
      <c r="HP2239" s="49"/>
      <c r="HQ2239" s="49"/>
      <c r="HR2239" s="49"/>
      <c r="HS2239" s="49"/>
      <c r="HT2239" s="49"/>
      <c r="HU2239" s="49"/>
      <c r="HV2239" s="49"/>
      <c r="HW2239" s="49"/>
      <c r="HX2239" s="49"/>
      <c r="HY2239" s="49"/>
      <c r="HZ2239" s="49"/>
      <c r="IA2239" s="49"/>
      <c r="IB2239" s="62"/>
      <c r="IC2239" s="62"/>
      <c r="ID2239" s="62"/>
      <c r="IE2239" s="62"/>
      <c r="IF2239" s="62"/>
      <c r="IG2239" s="49"/>
      <c r="IH2239" s="49"/>
      <c r="II2239" s="49"/>
      <c r="IJ2239" s="49"/>
      <c r="IK2239" s="49"/>
      <c r="IL2239" s="49"/>
      <c r="IM2239" s="49"/>
      <c r="IN2239" s="49"/>
      <c r="IO2239" s="49"/>
      <c r="IP2239" s="49"/>
      <c r="IQ2239" s="49"/>
      <c r="IR2239" s="49"/>
      <c r="IS2239" s="49"/>
      <c r="IT2239" s="49"/>
      <c r="IU2239" s="49"/>
      <c r="IV2239" s="49"/>
      <c r="IW2239" s="49"/>
    </row>
    <row r="2240" spans="1:257">
      <c r="A2240"/>
      <c r="FT2240"/>
      <c r="FU2240"/>
      <c r="HA2240" s="49"/>
      <c r="HB2240" s="49"/>
      <c r="HC2240" s="6"/>
      <c r="HD2240" s="257"/>
      <c r="HE2240" s="100"/>
      <c r="HF2240" s="98"/>
      <c r="HH2240" s="105"/>
      <c r="HI2240" s="78"/>
      <c r="HJ2240" s="70"/>
      <c r="HK2240" s="49"/>
      <c r="HL2240" s="49"/>
      <c r="HM2240" s="49"/>
      <c r="HN2240" s="49"/>
      <c r="HO2240" s="49"/>
      <c r="HP2240" s="49"/>
      <c r="HQ2240" s="49"/>
      <c r="HR2240" s="49"/>
      <c r="HS2240" s="49"/>
      <c r="HT2240" s="49"/>
      <c r="HU2240" s="49"/>
      <c r="HV2240" s="49"/>
      <c r="HW2240" s="49"/>
      <c r="HX2240" s="49"/>
      <c r="HY2240" s="49"/>
      <c r="HZ2240" s="49"/>
      <c r="IA2240" s="49"/>
      <c r="IB2240" s="49"/>
      <c r="IC2240" s="49"/>
      <c r="ID2240" s="49"/>
      <c r="IE2240" s="49"/>
      <c r="IF2240" s="49"/>
      <c r="IG2240" s="62"/>
      <c r="IH2240" s="62"/>
      <c r="II2240" s="49"/>
      <c r="IJ2240" s="49"/>
      <c r="IK2240" s="49"/>
      <c r="IL2240" s="62"/>
      <c r="IM2240" s="62"/>
      <c r="IN2240" s="62"/>
      <c r="IO2240" s="62"/>
      <c r="IP2240" s="62"/>
      <c r="IQ2240" s="62"/>
      <c r="IR2240" s="62"/>
      <c r="IS2240" s="62"/>
      <c r="IT2240" s="62"/>
      <c r="IU2240" s="62"/>
      <c r="IV2240" s="62"/>
      <c r="IW2240" s="62"/>
    </row>
    <row r="2241" spans="1:257">
      <c r="A2241"/>
      <c r="FT2241"/>
      <c r="FU2241"/>
      <c r="HA2241" s="49"/>
      <c r="HB2241" s="49"/>
      <c r="HC2241" s="6"/>
      <c r="HD2241" s="257"/>
      <c r="HE2241" s="100"/>
      <c r="HF2241" s="98"/>
      <c r="HH2241" s="105"/>
      <c r="HI2241" s="78"/>
      <c r="HJ2241" s="70"/>
      <c r="HK2241" s="49"/>
      <c r="HL2241" s="49"/>
      <c r="HM2241" s="49"/>
      <c r="HN2241" s="49"/>
      <c r="HO2241" s="49"/>
      <c r="HP2241" s="49"/>
      <c r="HQ2241" s="49"/>
      <c r="HR2241" s="49"/>
      <c r="HS2241" s="49"/>
      <c r="HT2241" s="49"/>
      <c r="HU2241" s="49"/>
      <c r="HV2241" s="62"/>
      <c r="HW2241" s="62"/>
      <c r="HX2241" s="49"/>
      <c r="HY2241" s="49"/>
      <c r="HZ2241" s="49"/>
      <c r="IA2241" s="49"/>
      <c r="IB2241" s="49"/>
      <c r="IC2241" s="49"/>
      <c r="ID2241" s="49"/>
      <c r="IE2241" s="49"/>
      <c r="IF2241" s="49"/>
      <c r="IG2241" s="62"/>
      <c r="IH2241" s="62"/>
      <c r="II2241" s="62"/>
      <c r="IJ2241" s="49"/>
      <c r="IK2241" s="49"/>
      <c r="IL2241" s="49"/>
      <c r="IM2241" s="49"/>
      <c r="IN2241" s="49"/>
      <c r="IO2241" s="49"/>
      <c r="IP2241" s="49"/>
      <c r="IQ2241" s="49"/>
      <c r="IR2241" s="49"/>
      <c r="IS2241" s="49"/>
      <c r="IT2241" s="49"/>
      <c r="IU2241" s="49"/>
      <c r="IV2241" s="49"/>
      <c r="IW2241" s="49"/>
    </row>
    <row r="2242" spans="1:257">
      <c r="A2242"/>
      <c r="FT2242"/>
      <c r="FU2242"/>
      <c r="HA2242" s="62"/>
      <c r="HB2242" s="62"/>
      <c r="HC2242" s="6"/>
      <c r="HD2242" s="257"/>
      <c r="HE2242" s="100"/>
      <c r="HF2242" s="98"/>
      <c r="HH2242" s="105"/>
      <c r="HI2242" s="78"/>
      <c r="HJ2242" s="73"/>
      <c r="HK2242" s="62"/>
      <c r="HL2242" s="62"/>
      <c r="HM2242" s="62"/>
      <c r="HN2242" s="62"/>
      <c r="HO2242" s="62"/>
      <c r="HP2242" s="62"/>
      <c r="HQ2242" s="62"/>
      <c r="HR2242" s="62"/>
      <c r="HS2242" s="62"/>
      <c r="HT2242" s="62"/>
      <c r="HU2242" s="62"/>
      <c r="HV2242" s="49"/>
      <c r="HW2242" s="49"/>
      <c r="HX2242" s="62"/>
      <c r="HY2242" s="62"/>
      <c r="HZ2242" s="62"/>
      <c r="IA2242" s="49"/>
      <c r="IB2242" s="49"/>
      <c r="IC2242" s="49"/>
      <c r="ID2242" s="49"/>
      <c r="IE2242" s="49"/>
      <c r="IF2242" s="49"/>
      <c r="IG2242" s="49"/>
      <c r="IH2242" s="49"/>
      <c r="II2242" s="62"/>
      <c r="IJ2242" s="62"/>
      <c r="IK2242" s="62"/>
      <c r="IL2242" s="62"/>
      <c r="IM2242" s="62"/>
      <c r="IN2242" s="62"/>
      <c r="IO2242" s="62"/>
      <c r="IP2242" s="62"/>
      <c r="IQ2242" s="62"/>
      <c r="IR2242" s="62"/>
      <c r="IS2242" s="62"/>
      <c r="IT2242" s="62"/>
      <c r="IU2242" s="62"/>
      <c r="IV2242" s="62"/>
      <c r="IW2242" s="62"/>
    </row>
    <row r="2243" spans="1:257">
      <c r="A2243"/>
      <c r="FT2243"/>
      <c r="FU2243"/>
      <c r="HA2243" s="62"/>
      <c r="HB2243" s="62"/>
      <c r="HC2243" s="6"/>
      <c r="HD2243" s="255"/>
      <c r="HE2243" s="101"/>
      <c r="HF2243" s="99"/>
      <c r="HH2243" s="106"/>
      <c r="HI2243" s="78"/>
      <c r="HJ2243" s="73"/>
      <c r="HK2243" s="62"/>
      <c r="HL2243" s="62"/>
      <c r="HM2243" s="62"/>
      <c r="HN2243" s="62"/>
      <c r="HO2243" s="62"/>
      <c r="HP2243" s="62"/>
      <c r="HQ2243" s="62"/>
      <c r="HR2243" s="62"/>
      <c r="HS2243" s="62"/>
      <c r="HT2243" s="62"/>
      <c r="HU2243" s="62"/>
      <c r="HV2243" s="49"/>
      <c r="HW2243" s="49"/>
      <c r="HX2243" s="49"/>
      <c r="HY2243" s="49"/>
      <c r="HZ2243" s="49"/>
      <c r="IA2243" s="49"/>
      <c r="IB2243" s="49"/>
      <c r="IC2243" s="49"/>
      <c r="ID2243" s="49"/>
      <c r="IE2243" s="49"/>
      <c r="IF2243" s="49"/>
      <c r="IG2243" s="49"/>
      <c r="IH2243" s="49"/>
      <c r="II2243" s="49"/>
      <c r="IJ2243" s="62"/>
      <c r="IK2243" s="62"/>
      <c r="IL2243" s="62"/>
      <c r="IM2243" s="62"/>
      <c r="IN2243" s="62"/>
      <c r="IO2243" s="62"/>
      <c r="IP2243" s="62"/>
      <c r="IQ2243" s="62"/>
      <c r="IR2243" s="62"/>
      <c r="IS2243" s="62"/>
      <c r="IT2243" s="62"/>
      <c r="IU2243" s="62"/>
      <c r="IV2243" s="62"/>
      <c r="IW2243" s="62"/>
    </row>
    <row r="2244" spans="1:257">
      <c r="A2244"/>
      <c r="FT2244"/>
      <c r="FU2244"/>
      <c r="HA2244" s="49"/>
      <c r="HB2244" s="49"/>
      <c r="HC2244" s="6"/>
      <c r="HD2244" s="257"/>
      <c r="HE2244" s="100"/>
      <c r="HF2244" s="98"/>
      <c r="HH2244" s="105"/>
      <c r="HI2244" s="78"/>
      <c r="HJ2244" s="70"/>
      <c r="HK2244" s="49"/>
      <c r="HL2244" s="49"/>
      <c r="HM2244" s="49"/>
      <c r="HN2244" s="49"/>
      <c r="HO2244" s="49"/>
      <c r="HP2244" s="49"/>
      <c r="HQ2244" s="49"/>
      <c r="HR2244" s="49"/>
      <c r="HS2244" s="49"/>
      <c r="HT2244" s="49"/>
      <c r="HU2244" s="49"/>
      <c r="HV2244" s="49"/>
      <c r="HW2244" s="49"/>
      <c r="HX2244" s="49"/>
      <c r="HY2244" s="49"/>
      <c r="HZ2244" s="49"/>
      <c r="IA2244" s="49"/>
      <c r="IB2244" s="49"/>
      <c r="IC2244" s="49"/>
      <c r="ID2244" s="49"/>
      <c r="IE2244" s="49"/>
      <c r="IF2244" s="49"/>
      <c r="IG2244" s="49"/>
      <c r="IH2244" s="49"/>
      <c r="II2244" s="49"/>
      <c r="IJ2244" s="49"/>
      <c r="IK2244" s="49"/>
      <c r="IL2244" s="49"/>
      <c r="IM2244" s="49"/>
      <c r="IN2244" s="49"/>
      <c r="IO2244" s="49"/>
      <c r="IP2244" s="49"/>
      <c r="IQ2244" s="49"/>
      <c r="IR2244" s="49"/>
      <c r="IS2244" s="49"/>
      <c r="IT2244" s="49"/>
      <c r="IU2244" s="49"/>
      <c r="IV2244" s="49"/>
      <c r="IW2244" s="49"/>
    </row>
    <row r="2245" spans="1:257">
      <c r="A2245"/>
      <c r="FT2245"/>
      <c r="FU2245"/>
      <c r="HA2245" s="49"/>
      <c r="HB2245" s="49"/>
      <c r="HC2245" s="6"/>
      <c r="HD2245" s="257"/>
      <c r="HE2245" s="100"/>
      <c r="HF2245" s="98"/>
      <c r="HH2245" s="105"/>
      <c r="HI2245" s="78"/>
      <c r="HJ2245" s="70"/>
      <c r="HK2245" s="49"/>
      <c r="HL2245" s="49"/>
      <c r="HM2245" s="49"/>
      <c r="HN2245" s="49"/>
      <c r="HO2245" s="49"/>
      <c r="HP2245" s="49"/>
      <c r="HQ2245" s="49"/>
      <c r="HR2245" s="49"/>
      <c r="HS2245" s="49"/>
      <c r="HT2245" s="49"/>
      <c r="HU2245" s="49"/>
      <c r="HV2245" s="49"/>
      <c r="HW2245" s="49"/>
      <c r="HX2245" s="49"/>
      <c r="HY2245" s="49"/>
      <c r="HZ2245" s="49"/>
      <c r="IA2245" s="62"/>
      <c r="IB2245" s="49"/>
      <c r="IC2245" s="49"/>
      <c r="ID2245" s="49"/>
      <c r="IE2245" s="49"/>
      <c r="IF2245" s="49"/>
      <c r="IG2245" s="49"/>
      <c r="IH2245" s="49"/>
      <c r="II2245" s="49"/>
      <c r="IJ2245" s="49"/>
      <c r="IK2245" s="49"/>
      <c r="IL2245" s="49"/>
      <c r="IM2245" s="49"/>
      <c r="IN2245" s="49"/>
      <c r="IO2245" s="49"/>
      <c r="IP2245" s="49"/>
      <c r="IQ2245" s="49"/>
      <c r="IR2245" s="49"/>
      <c r="IS2245" s="49"/>
      <c r="IT2245" s="49"/>
      <c r="IU2245" s="49"/>
      <c r="IV2245" s="49"/>
      <c r="IW2245" s="49"/>
    </row>
    <row r="2246" spans="1:257">
      <c r="A2246"/>
      <c r="FT2246"/>
      <c r="FU2246"/>
      <c r="HA2246" s="49"/>
      <c r="HB2246" s="49"/>
      <c r="HC2246" s="6"/>
      <c r="HD2246" s="257"/>
      <c r="HE2246" s="100"/>
      <c r="HF2246" s="98"/>
      <c r="HH2246" s="105"/>
      <c r="HI2246" s="78"/>
      <c r="HJ2246" s="70"/>
      <c r="HK2246" s="49"/>
      <c r="HL2246" s="49"/>
      <c r="HM2246" s="49"/>
      <c r="HN2246" s="49"/>
      <c r="HO2246" s="49"/>
      <c r="HP2246" s="49"/>
      <c r="HQ2246" s="49"/>
      <c r="HR2246" s="49"/>
      <c r="HS2246" s="49"/>
      <c r="HT2246" s="49"/>
      <c r="HU2246" s="49"/>
      <c r="HV2246" s="62"/>
      <c r="HW2246" s="62"/>
      <c r="HX2246" s="49"/>
      <c r="HY2246" s="49"/>
      <c r="HZ2246" s="49"/>
      <c r="IA2246" s="49"/>
      <c r="IB2246" s="49"/>
      <c r="IC2246" s="49"/>
      <c r="ID2246" s="49"/>
      <c r="IE2246" s="49"/>
      <c r="IF2246" s="49"/>
      <c r="IG2246" s="49"/>
      <c r="IH2246" s="49"/>
      <c r="II2246" s="49"/>
      <c r="IJ2246" s="49"/>
      <c r="IK2246" s="49"/>
      <c r="IL2246" s="49"/>
      <c r="IM2246" s="49"/>
      <c r="IN2246" s="49"/>
      <c r="IO2246" s="49"/>
      <c r="IP2246" s="49"/>
      <c r="IQ2246" s="49"/>
      <c r="IR2246" s="49"/>
      <c r="IS2246" s="49"/>
      <c r="IT2246" s="49"/>
      <c r="IU2246" s="49"/>
      <c r="IV2246" s="49"/>
      <c r="IW2246" s="49"/>
    </row>
    <row r="2247" spans="1:257">
      <c r="A2247"/>
      <c r="FT2247"/>
      <c r="FU2247"/>
      <c r="HA2247" s="49"/>
      <c r="HB2247" s="49"/>
      <c r="HC2247" s="6"/>
      <c r="HD2247" s="257"/>
      <c r="HE2247" s="100"/>
      <c r="HF2247" s="98"/>
      <c r="HH2247" s="105"/>
      <c r="HI2247" s="78"/>
      <c r="HJ2247" s="70"/>
      <c r="HK2247" s="49"/>
      <c r="HL2247" s="49"/>
      <c r="HM2247" s="49"/>
      <c r="HN2247" s="49"/>
      <c r="HO2247" s="49"/>
      <c r="HP2247" s="49"/>
      <c r="HQ2247" s="49"/>
      <c r="HR2247" s="49"/>
      <c r="HS2247" s="49"/>
      <c r="HT2247" s="49"/>
      <c r="HU2247" s="49"/>
      <c r="HV2247" s="62"/>
      <c r="HW2247" s="62"/>
      <c r="HX2247" s="62"/>
      <c r="HY2247" s="62"/>
      <c r="HZ2247" s="62"/>
      <c r="IA2247" s="49"/>
      <c r="IB2247" s="62"/>
      <c r="IC2247" s="62"/>
      <c r="ID2247" s="62"/>
      <c r="IE2247" s="62"/>
      <c r="IF2247" s="62"/>
      <c r="IG2247" s="49"/>
      <c r="IH2247" s="49"/>
      <c r="II2247" s="49"/>
      <c r="IJ2247" s="49"/>
      <c r="IK2247" s="49"/>
      <c r="IL2247" s="49"/>
      <c r="IM2247" s="49"/>
      <c r="IN2247" s="49"/>
      <c r="IO2247" s="49"/>
      <c r="IP2247" s="49"/>
      <c r="IQ2247" s="49"/>
      <c r="IR2247" s="49"/>
      <c r="IS2247" s="49"/>
      <c r="IT2247" s="49"/>
      <c r="IU2247" s="49"/>
      <c r="IV2247" s="49"/>
      <c r="IW2247" s="49"/>
    </row>
    <row r="2248" spans="1:257">
      <c r="A2248"/>
      <c r="FT2248"/>
      <c r="FU2248"/>
      <c r="HA2248" s="49"/>
      <c r="HB2248" s="49"/>
      <c r="HC2248" s="6"/>
      <c r="HD2248" s="257"/>
      <c r="HE2248" s="100"/>
      <c r="HF2248" s="98"/>
      <c r="HH2248" s="105"/>
      <c r="HI2248" s="78"/>
      <c r="HJ2248" s="70"/>
      <c r="HK2248" s="49"/>
      <c r="HL2248" s="49"/>
      <c r="HM2248" s="49"/>
      <c r="HN2248" s="49"/>
      <c r="HO2248" s="49"/>
      <c r="HP2248" s="49"/>
      <c r="HQ2248" s="49"/>
      <c r="HR2248" s="49"/>
      <c r="HS2248" s="49"/>
      <c r="HT2248" s="49"/>
      <c r="HU2248" s="49"/>
      <c r="HV2248" s="49"/>
      <c r="HW2248" s="49"/>
      <c r="HX2248" s="62"/>
      <c r="HY2248" s="62"/>
      <c r="HZ2248" s="62"/>
      <c r="IA2248" s="49"/>
      <c r="IB2248" s="49"/>
      <c r="IC2248" s="49"/>
      <c r="ID2248" s="49"/>
      <c r="IE2248" s="49"/>
      <c r="IF2248" s="49"/>
      <c r="IG2248" s="49"/>
      <c r="IH2248" s="49"/>
      <c r="II2248" s="49"/>
      <c r="IJ2248" s="49"/>
      <c r="IK2248" s="49"/>
      <c r="IL2248" s="49"/>
      <c r="IM2248" s="49"/>
      <c r="IN2248" s="49"/>
      <c r="IO2248" s="49"/>
      <c r="IP2248" s="49"/>
      <c r="IQ2248" s="49"/>
      <c r="IR2248" s="49"/>
      <c r="IS2248" s="49"/>
      <c r="IT2248" s="49"/>
      <c r="IU2248" s="49"/>
      <c r="IV2248" s="49"/>
      <c r="IW2248" s="49"/>
    </row>
    <row r="2249" spans="1:257">
      <c r="A2249"/>
      <c r="FT2249"/>
      <c r="FU2249"/>
      <c r="HA2249" s="49"/>
      <c r="HB2249" s="49"/>
      <c r="HC2249" s="6"/>
      <c r="HD2249" s="257"/>
      <c r="HE2249" s="100"/>
      <c r="HF2249" s="98"/>
      <c r="HH2249" s="105"/>
      <c r="HI2249" s="78"/>
      <c r="HJ2249" s="70"/>
      <c r="HK2249" s="49"/>
      <c r="HL2249" s="49"/>
      <c r="HM2249" s="49"/>
      <c r="HN2249" s="49"/>
      <c r="HO2249" s="49"/>
      <c r="HP2249" s="49"/>
      <c r="HQ2249" s="49"/>
      <c r="HR2249" s="49"/>
      <c r="HS2249" s="49"/>
      <c r="HT2249" s="49"/>
      <c r="HU2249" s="49"/>
      <c r="HV2249" s="49"/>
      <c r="HW2249" s="49"/>
      <c r="HX2249" s="49"/>
      <c r="HY2249" s="49"/>
      <c r="HZ2249" s="49"/>
      <c r="IA2249" s="49"/>
      <c r="IB2249" s="49"/>
      <c r="IC2249" s="49"/>
      <c r="ID2249" s="49"/>
      <c r="IE2249" s="49"/>
      <c r="IF2249" s="49"/>
      <c r="IG2249" s="62"/>
      <c r="IH2249" s="62"/>
      <c r="II2249" s="49"/>
      <c r="IJ2249" s="49"/>
      <c r="IK2249" s="49"/>
      <c r="IL2249" s="49"/>
      <c r="IM2249" s="49"/>
      <c r="IN2249" s="49"/>
      <c r="IO2249" s="49"/>
      <c r="IP2249" s="49"/>
      <c r="IQ2249" s="49"/>
      <c r="IR2249" s="49"/>
      <c r="IS2249" s="49"/>
      <c r="IT2249" s="49"/>
      <c r="IU2249" s="49"/>
      <c r="IV2249" s="49"/>
      <c r="IW2249" s="49"/>
    </row>
    <row r="2250" spans="1:257">
      <c r="A2250"/>
      <c r="FT2250"/>
      <c r="FU2250"/>
      <c r="HA2250" s="49"/>
      <c r="HB2250" s="49"/>
      <c r="HC2250" s="6"/>
      <c r="HD2250" s="257"/>
      <c r="HE2250" s="100"/>
      <c r="HF2250" s="98"/>
      <c r="HH2250" s="105"/>
      <c r="HI2250" s="78"/>
      <c r="HJ2250" s="70"/>
      <c r="HK2250" s="49"/>
      <c r="HL2250" s="49"/>
      <c r="HM2250" s="49"/>
      <c r="HN2250" s="49"/>
      <c r="HO2250" s="49"/>
      <c r="HP2250" s="49"/>
      <c r="HQ2250" s="49"/>
      <c r="HR2250" s="49"/>
      <c r="HS2250" s="49"/>
      <c r="HT2250" s="49"/>
      <c r="HU2250" s="49"/>
      <c r="HV2250" s="49"/>
      <c r="HW2250" s="49"/>
      <c r="HX2250" s="49"/>
      <c r="HY2250" s="49"/>
      <c r="HZ2250" s="49"/>
      <c r="IA2250" s="62"/>
      <c r="IB2250" s="49"/>
      <c r="IC2250" s="49"/>
      <c r="ID2250" s="49"/>
      <c r="IE2250" s="49"/>
      <c r="IF2250" s="49"/>
      <c r="IG2250" s="49"/>
      <c r="IH2250" s="49"/>
      <c r="II2250" s="49"/>
      <c r="IJ2250" s="49"/>
      <c r="IK2250" s="49"/>
      <c r="IL2250" s="49"/>
      <c r="IM2250" s="49"/>
      <c r="IN2250" s="49"/>
      <c r="IO2250" s="49"/>
      <c r="IP2250" s="49"/>
      <c r="IQ2250" s="49"/>
      <c r="IR2250" s="49"/>
      <c r="IS2250" s="49"/>
      <c r="IT2250" s="49"/>
      <c r="IU2250" s="49"/>
      <c r="IV2250" s="49"/>
      <c r="IW2250" s="49"/>
    </row>
    <row r="2251" spans="1:257">
      <c r="A2251"/>
      <c r="FT2251"/>
      <c r="FU2251"/>
      <c r="HA2251" s="62"/>
      <c r="HB2251" s="62"/>
      <c r="HC2251" s="6"/>
      <c r="HD2251" s="257"/>
      <c r="HE2251" s="100"/>
      <c r="HF2251" s="98"/>
      <c r="HH2251" s="105"/>
      <c r="HI2251" s="78"/>
      <c r="HJ2251" s="73"/>
      <c r="HK2251" s="62"/>
      <c r="HL2251" s="62"/>
      <c r="HM2251" s="62"/>
      <c r="HN2251" s="62"/>
      <c r="HO2251" s="62"/>
      <c r="HP2251" s="62"/>
      <c r="HQ2251" s="62"/>
      <c r="HR2251" s="62"/>
      <c r="HS2251" s="62"/>
      <c r="HT2251" s="62"/>
      <c r="HU2251" s="62"/>
      <c r="HV2251" s="49"/>
      <c r="HW2251" s="49"/>
      <c r="HX2251" s="49"/>
      <c r="HY2251" s="49"/>
      <c r="HZ2251" s="49"/>
      <c r="IA2251" s="62"/>
      <c r="IB2251" s="49"/>
      <c r="IC2251" s="49"/>
      <c r="ID2251" s="49"/>
      <c r="IE2251" s="49"/>
      <c r="IF2251" s="49"/>
      <c r="IG2251" s="49"/>
      <c r="IH2251" s="49"/>
      <c r="II2251" s="62"/>
      <c r="IJ2251" s="49"/>
      <c r="IK2251" s="49"/>
      <c r="IL2251" s="49"/>
      <c r="IM2251" s="49"/>
      <c r="IN2251" s="49"/>
      <c r="IO2251" s="49"/>
      <c r="IP2251" s="49"/>
      <c r="IQ2251" s="49"/>
      <c r="IR2251" s="49"/>
      <c r="IS2251" s="49"/>
      <c r="IT2251" s="49"/>
      <c r="IU2251" s="49"/>
      <c r="IV2251" s="49"/>
      <c r="IW2251" s="49"/>
    </row>
    <row r="2252" spans="1:257">
      <c r="A2252"/>
      <c r="FT2252"/>
      <c r="FU2252"/>
      <c r="HA2252" s="49"/>
      <c r="HB2252" s="49"/>
      <c r="HC2252" s="6"/>
      <c r="HD2252" s="257"/>
      <c r="HE2252" s="100"/>
      <c r="HF2252" s="98"/>
      <c r="HH2252" s="105"/>
      <c r="HI2252" s="78"/>
      <c r="HJ2252" s="70"/>
      <c r="HK2252" s="49"/>
      <c r="HL2252" s="49"/>
      <c r="HM2252" s="49"/>
      <c r="HN2252" s="49"/>
      <c r="HO2252" s="49"/>
      <c r="HP2252" s="49"/>
      <c r="HQ2252" s="49"/>
      <c r="HR2252" s="49"/>
      <c r="HS2252" s="49"/>
      <c r="HT2252" s="49"/>
      <c r="HU2252" s="49"/>
      <c r="HV2252" s="49"/>
      <c r="HW2252" s="49"/>
      <c r="HX2252" s="49"/>
      <c r="HY2252" s="49"/>
      <c r="HZ2252" s="49"/>
      <c r="IA2252" s="49"/>
      <c r="IB2252" s="62"/>
      <c r="IC2252" s="62"/>
      <c r="ID2252" s="62"/>
      <c r="IE2252" s="62"/>
      <c r="IF2252" s="62"/>
      <c r="IG2252" s="49"/>
      <c r="IH2252" s="49"/>
      <c r="II2252" s="49"/>
      <c r="IJ2252" s="62"/>
      <c r="IK2252" s="62"/>
      <c r="IL2252" s="49"/>
      <c r="IM2252" s="49"/>
      <c r="IN2252" s="49"/>
      <c r="IO2252" s="49"/>
      <c r="IP2252" s="49"/>
      <c r="IQ2252" s="49"/>
      <c r="IR2252" s="49"/>
      <c r="IS2252" s="49"/>
      <c r="IT2252" s="49"/>
      <c r="IU2252" s="49"/>
      <c r="IV2252" s="49"/>
      <c r="IW2252" s="49"/>
    </row>
    <row r="2253" spans="1:257">
      <c r="A2253"/>
      <c r="FT2253"/>
      <c r="FU2253"/>
      <c r="HA2253" s="49"/>
      <c r="HB2253" s="49"/>
      <c r="HC2253" s="6"/>
      <c r="HD2253" s="257"/>
      <c r="HE2253" s="100"/>
      <c r="HF2253" s="98"/>
      <c r="HH2253" s="105"/>
      <c r="HI2253" s="78"/>
      <c r="HJ2253" s="70"/>
      <c r="HK2253" s="49"/>
      <c r="HL2253" s="49"/>
      <c r="HM2253" s="49"/>
      <c r="HN2253" s="49"/>
      <c r="HO2253" s="49"/>
      <c r="HP2253" s="49"/>
      <c r="HQ2253" s="49"/>
      <c r="HR2253" s="49"/>
      <c r="HS2253" s="49"/>
      <c r="HT2253" s="49"/>
      <c r="HU2253" s="49"/>
      <c r="HV2253" s="49"/>
      <c r="HW2253" s="49"/>
      <c r="HX2253" s="49"/>
      <c r="HY2253" s="49"/>
      <c r="HZ2253" s="49"/>
      <c r="IA2253" s="49"/>
      <c r="IB2253" s="62"/>
      <c r="IC2253" s="62"/>
      <c r="ID2253" s="62"/>
      <c r="IE2253" s="62"/>
      <c r="IF2253" s="62"/>
      <c r="IG2253" s="49"/>
      <c r="IH2253" s="49"/>
      <c r="II2253" s="49"/>
      <c r="IJ2253" s="49"/>
      <c r="IK2253" s="49"/>
      <c r="IL2253" s="49"/>
      <c r="IM2253" s="49"/>
      <c r="IN2253" s="49"/>
      <c r="IO2253" s="49"/>
      <c r="IP2253" s="49"/>
      <c r="IQ2253" s="49"/>
      <c r="IR2253" s="49"/>
      <c r="IS2253" s="49"/>
      <c r="IT2253" s="49"/>
      <c r="IU2253" s="49"/>
      <c r="IV2253" s="49"/>
      <c r="IW2253" s="49"/>
    </row>
    <row r="2254" spans="1:257">
      <c r="A2254"/>
      <c r="FT2254"/>
      <c r="FU2254"/>
      <c r="HA2254" s="49"/>
      <c r="HB2254" s="49"/>
      <c r="HC2254" s="6"/>
      <c r="HD2254" s="257"/>
      <c r="HE2254" s="100"/>
      <c r="HF2254" s="98"/>
      <c r="HH2254" s="105"/>
      <c r="HI2254" s="78"/>
      <c r="HJ2254" s="70"/>
      <c r="HK2254" s="49"/>
      <c r="HL2254" s="49"/>
      <c r="HM2254" s="49"/>
      <c r="HN2254" s="49"/>
      <c r="HO2254" s="49"/>
      <c r="HP2254" s="49"/>
      <c r="HQ2254" s="49"/>
      <c r="HR2254" s="49"/>
      <c r="HS2254" s="49"/>
      <c r="HT2254" s="49"/>
      <c r="HU2254" s="49"/>
      <c r="HV2254" s="49"/>
      <c r="HW2254" s="49"/>
      <c r="HX2254" s="49"/>
      <c r="HY2254" s="49"/>
      <c r="HZ2254" s="49"/>
      <c r="IA2254" s="49"/>
      <c r="IB2254" s="49"/>
      <c r="IC2254" s="49"/>
      <c r="ID2254" s="49"/>
      <c r="IE2254" s="49"/>
      <c r="IF2254" s="49"/>
      <c r="IG2254" s="62"/>
      <c r="IH2254" s="62"/>
      <c r="II2254" s="49"/>
      <c r="IJ2254" s="49"/>
      <c r="IK2254" s="49"/>
      <c r="IL2254" s="62"/>
      <c r="IM2254" s="62"/>
      <c r="IN2254" s="62"/>
      <c r="IO2254" s="62"/>
      <c r="IP2254" s="62"/>
      <c r="IQ2254" s="62"/>
      <c r="IR2254" s="62"/>
      <c r="IS2254" s="62"/>
      <c r="IT2254" s="62"/>
      <c r="IU2254" s="62"/>
      <c r="IV2254" s="62"/>
      <c r="IW2254" s="62"/>
    </row>
    <row r="2255" spans="1:257">
      <c r="A2255"/>
      <c r="FT2255"/>
      <c r="FU2255"/>
      <c r="HA2255" s="49"/>
      <c r="HB2255" s="49"/>
      <c r="HC2255" s="6"/>
      <c r="HD2255" s="257"/>
      <c r="HE2255" s="100"/>
      <c r="HF2255" s="98"/>
      <c r="HH2255" s="105"/>
      <c r="HI2255" s="78"/>
      <c r="HJ2255" s="70"/>
      <c r="HK2255" s="49"/>
      <c r="HL2255" s="49"/>
      <c r="HM2255" s="49"/>
      <c r="HN2255" s="49"/>
      <c r="HO2255" s="49"/>
      <c r="HP2255" s="49"/>
      <c r="HQ2255" s="49"/>
      <c r="HR2255" s="49"/>
      <c r="HS2255" s="49"/>
      <c r="HT2255" s="49"/>
      <c r="HU2255" s="49"/>
      <c r="HV2255" s="62"/>
      <c r="HW2255" s="62"/>
      <c r="HX2255" s="49"/>
      <c r="HY2255" s="49"/>
      <c r="HZ2255" s="49"/>
      <c r="IA2255" s="49"/>
      <c r="IB2255" s="49"/>
      <c r="IC2255" s="49"/>
      <c r="ID2255" s="49"/>
      <c r="IE2255" s="49"/>
      <c r="IF2255" s="49"/>
      <c r="IG2255" s="62"/>
      <c r="IH2255" s="62"/>
      <c r="II2255" s="62"/>
      <c r="IJ2255" s="49"/>
      <c r="IK2255" s="49"/>
      <c r="IL2255" s="49"/>
      <c r="IM2255" s="49"/>
      <c r="IN2255" s="49"/>
      <c r="IO2255" s="49"/>
      <c r="IP2255" s="49"/>
      <c r="IQ2255" s="49"/>
      <c r="IR2255" s="49"/>
      <c r="IS2255" s="49"/>
      <c r="IT2255" s="49"/>
      <c r="IU2255" s="49"/>
      <c r="IV2255" s="49"/>
      <c r="IW2255" s="49"/>
    </row>
    <row r="2256" spans="1:257">
      <c r="A2256"/>
      <c r="FT2256"/>
      <c r="FU2256"/>
      <c r="HA2256" s="62"/>
      <c r="HB2256" s="62"/>
      <c r="HC2256" s="6"/>
      <c r="HD2256" s="257"/>
      <c r="HE2256" s="100"/>
      <c r="HF2256" s="98"/>
      <c r="HH2256" s="105"/>
      <c r="HI2256" s="78"/>
      <c r="HJ2256" s="73"/>
      <c r="HK2256" s="62"/>
      <c r="HL2256" s="62"/>
      <c r="HM2256" s="62"/>
      <c r="HN2256" s="62"/>
      <c r="HO2256" s="62"/>
      <c r="HP2256" s="62"/>
      <c r="HQ2256" s="62"/>
      <c r="HR2256" s="62"/>
      <c r="HS2256" s="62"/>
      <c r="HT2256" s="62"/>
      <c r="HU2256" s="62"/>
      <c r="HV2256" s="49"/>
      <c r="HW2256" s="49"/>
      <c r="HX2256" s="62"/>
      <c r="HY2256" s="62"/>
      <c r="HZ2256" s="62"/>
      <c r="IA2256" s="49"/>
      <c r="IB2256" s="49"/>
      <c r="IC2256" s="49"/>
      <c r="ID2256" s="49"/>
      <c r="IE2256" s="49"/>
      <c r="IF2256" s="49"/>
      <c r="IG2256" s="49"/>
      <c r="IH2256" s="49"/>
      <c r="II2256" s="62"/>
      <c r="IJ2256" s="62"/>
      <c r="IK2256" s="62"/>
      <c r="IL2256" s="62"/>
      <c r="IM2256" s="62"/>
      <c r="IN2256" s="62"/>
      <c r="IO2256" s="62"/>
      <c r="IP2256" s="62"/>
      <c r="IQ2256" s="62"/>
      <c r="IR2256" s="62"/>
      <c r="IS2256" s="62"/>
      <c r="IT2256" s="62"/>
      <c r="IU2256" s="62"/>
      <c r="IV2256" s="62"/>
      <c r="IW2256" s="62"/>
    </row>
    <row r="2257" spans="1:257">
      <c r="A2257"/>
      <c r="FT2257"/>
      <c r="FU2257"/>
      <c r="HA2257" s="62"/>
      <c r="HB2257" s="62"/>
      <c r="HC2257" s="6"/>
      <c r="HD2257" s="255"/>
      <c r="HE2257" s="101"/>
      <c r="HF2257" s="99"/>
      <c r="HH2257" s="106"/>
      <c r="HI2257" s="78"/>
      <c r="HJ2257" s="73"/>
      <c r="HK2257" s="62"/>
      <c r="HL2257" s="62"/>
      <c r="HM2257" s="62"/>
      <c r="HN2257" s="62"/>
      <c r="HO2257" s="62"/>
      <c r="HP2257" s="62"/>
      <c r="HQ2257" s="62"/>
      <c r="HR2257" s="62"/>
      <c r="HS2257" s="62"/>
      <c r="HT2257" s="62"/>
      <c r="HU2257" s="62"/>
      <c r="HV2257" s="49"/>
      <c r="HW2257" s="49"/>
      <c r="HX2257" s="49"/>
      <c r="HY2257" s="49"/>
      <c r="HZ2257" s="49"/>
      <c r="IA2257" s="49"/>
      <c r="IB2257" s="49"/>
      <c r="IC2257" s="49"/>
      <c r="ID2257" s="49"/>
      <c r="IE2257" s="49"/>
      <c r="IF2257" s="49"/>
      <c r="IG2257" s="49"/>
      <c r="IH2257" s="49"/>
      <c r="II2257" s="49"/>
      <c r="IJ2257" s="62"/>
      <c r="IK2257" s="62"/>
      <c r="IL2257" s="62"/>
      <c r="IM2257" s="62"/>
      <c r="IN2257" s="62"/>
      <c r="IO2257" s="62"/>
      <c r="IP2257" s="62"/>
      <c r="IQ2257" s="62"/>
      <c r="IR2257" s="62"/>
      <c r="IS2257" s="62"/>
      <c r="IT2257" s="62"/>
      <c r="IU2257" s="62"/>
      <c r="IV2257" s="62"/>
      <c r="IW2257" s="62"/>
    </row>
    <row r="2258" spans="1:257">
      <c r="A2258"/>
      <c r="FT2258"/>
      <c r="FU2258"/>
      <c r="HA2258" s="49"/>
      <c r="HB2258" s="49"/>
      <c r="HC2258" s="6"/>
      <c r="HD2258" s="257"/>
      <c r="HE2258" s="100"/>
      <c r="HF2258" s="98"/>
      <c r="HH2258" s="105"/>
      <c r="HI2258" s="78"/>
      <c r="HJ2258" s="70"/>
      <c r="HK2258" s="49"/>
      <c r="HL2258" s="49"/>
      <c r="HM2258" s="49"/>
      <c r="HN2258" s="49"/>
      <c r="HO2258" s="49"/>
      <c r="HP2258" s="49"/>
      <c r="HQ2258" s="49"/>
      <c r="HR2258" s="49"/>
      <c r="HS2258" s="49"/>
      <c r="HT2258" s="49"/>
      <c r="HU2258" s="49"/>
      <c r="HV2258" s="49"/>
      <c r="HW2258" s="49"/>
      <c r="HX2258" s="49"/>
      <c r="HY2258" s="49"/>
      <c r="HZ2258" s="49"/>
      <c r="IA2258" s="49"/>
      <c r="IB2258" s="49"/>
      <c r="IC2258" s="49"/>
      <c r="ID2258" s="49"/>
      <c r="IE2258" s="49"/>
      <c r="IF2258" s="49"/>
      <c r="IG2258" s="49"/>
      <c r="IH2258" s="49"/>
      <c r="II2258" s="49"/>
      <c r="IJ2258" s="49"/>
      <c r="IK2258" s="49"/>
      <c r="IL2258" s="49"/>
      <c r="IM2258" s="49"/>
      <c r="IN2258" s="49"/>
      <c r="IO2258" s="49"/>
      <c r="IP2258" s="49"/>
      <c r="IQ2258" s="49"/>
      <c r="IR2258" s="49"/>
      <c r="IS2258" s="49"/>
      <c r="IT2258" s="49"/>
      <c r="IU2258" s="49"/>
      <c r="IV2258" s="49"/>
      <c r="IW2258" s="49"/>
    </row>
    <row r="2259" spans="1:257">
      <c r="A2259"/>
      <c r="FT2259"/>
      <c r="FU2259"/>
      <c r="HA2259" s="49"/>
      <c r="HB2259" s="49"/>
      <c r="HC2259" s="6"/>
      <c r="HD2259" s="257"/>
      <c r="HE2259" s="100"/>
      <c r="HF2259" s="98"/>
      <c r="HH2259" s="105"/>
      <c r="HI2259" s="78"/>
      <c r="HJ2259" s="70"/>
      <c r="HK2259" s="49"/>
      <c r="HL2259" s="49"/>
      <c r="HM2259" s="49"/>
      <c r="HN2259" s="49"/>
      <c r="HO2259" s="49"/>
      <c r="HP2259" s="49"/>
      <c r="HQ2259" s="49"/>
      <c r="HR2259" s="49"/>
      <c r="HS2259" s="49"/>
      <c r="HT2259" s="49"/>
      <c r="HU2259" s="49"/>
      <c r="HV2259" s="49"/>
      <c r="HW2259" s="49"/>
      <c r="HX2259" s="49"/>
      <c r="HY2259" s="49"/>
      <c r="HZ2259" s="49"/>
      <c r="IA2259" s="62"/>
      <c r="IB2259" s="49"/>
      <c r="IC2259" s="49"/>
      <c r="ID2259" s="49"/>
      <c r="IE2259" s="49"/>
      <c r="IF2259" s="49"/>
      <c r="IG2259" s="49"/>
      <c r="IH2259" s="49"/>
      <c r="II2259" s="49"/>
      <c r="IJ2259" s="49"/>
      <c r="IK2259" s="49"/>
      <c r="IL2259" s="49"/>
      <c r="IM2259" s="49"/>
      <c r="IN2259" s="49"/>
      <c r="IO2259" s="49"/>
      <c r="IP2259" s="49"/>
      <c r="IQ2259" s="49"/>
      <c r="IR2259" s="49"/>
      <c r="IS2259" s="49"/>
      <c r="IT2259" s="49"/>
      <c r="IU2259" s="49"/>
      <c r="IV2259" s="49"/>
      <c r="IW2259" s="49"/>
    </row>
    <row r="2260" spans="1:257">
      <c r="A2260"/>
      <c r="FT2260"/>
      <c r="FU2260"/>
      <c r="HA2260" s="49"/>
      <c r="HB2260" s="49"/>
      <c r="HC2260" s="6"/>
      <c r="HD2260" s="257"/>
      <c r="HE2260" s="100"/>
      <c r="HF2260" s="98"/>
      <c r="HH2260" s="105"/>
      <c r="HI2260" s="78"/>
      <c r="HJ2260" s="70"/>
      <c r="HK2260" s="49"/>
      <c r="HL2260" s="49"/>
      <c r="HM2260" s="49"/>
      <c r="HN2260" s="49"/>
      <c r="HO2260" s="49"/>
      <c r="HP2260" s="49"/>
      <c r="HQ2260" s="49"/>
      <c r="HR2260" s="49"/>
      <c r="HS2260" s="49"/>
      <c r="HT2260" s="49"/>
      <c r="HU2260" s="49"/>
      <c r="HV2260" s="62"/>
      <c r="HW2260" s="62"/>
      <c r="HX2260" s="49"/>
      <c r="HY2260" s="49"/>
      <c r="HZ2260" s="49"/>
      <c r="IA2260" s="49"/>
      <c r="IB2260" s="49"/>
      <c r="IC2260" s="49"/>
      <c r="ID2260" s="49"/>
      <c r="IE2260" s="49"/>
      <c r="IF2260" s="49"/>
      <c r="IG2260" s="49"/>
      <c r="IH2260" s="49"/>
      <c r="II2260" s="49"/>
      <c r="IJ2260" s="49"/>
      <c r="IK2260" s="49"/>
      <c r="IL2260" s="49"/>
      <c r="IM2260" s="49"/>
      <c r="IN2260" s="49"/>
      <c r="IO2260" s="49"/>
      <c r="IP2260" s="49"/>
      <c r="IQ2260" s="49"/>
      <c r="IR2260" s="49"/>
      <c r="IS2260" s="49"/>
      <c r="IT2260" s="49"/>
      <c r="IU2260" s="49"/>
      <c r="IV2260" s="49"/>
      <c r="IW2260" s="49"/>
    </row>
    <row r="2261" spans="1:257">
      <c r="A2261"/>
      <c r="FT2261"/>
      <c r="FU2261"/>
      <c r="HA2261" s="49"/>
      <c r="HB2261" s="49"/>
      <c r="HC2261" s="6"/>
      <c r="HD2261" s="257"/>
      <c r="HE2261" s="100"/>
      <c r="HF2261" s="98"/>
      <c r="HH2261" s="105"/>
      <c r="HI2261" s="78"/>
      <c r="HJ2261" s="70"/>
      <c r="HK2261" s="49"/>
      <c r="HL2261" s="49"/>
      <c r="HM2261" s="49"/>
      <c r="HN2261" s="49"/>
      <c r="HO2261" s="49"/>
      <c r="HP2261" s="49"/>
      <c r="HQ2261" s="49"/>
      <c r="HR2261" s="49"/>
      <c r="HS2261" s="49"/>
      <c r="HT2261" s="49"/>
      <c r="HU2261" s="49"/>
      <c r="HV2261" s="62"/>
      <c r="HW2261" s="62"/>
      <c r="HX2261" s="62"/>
      <c r="HY2261" s="62"/>
      <c r="HZ2261" s="62"/>
      <c r="IA2261" s="49"/>
      <c r="IB2261" s="62"/>
      <c r="IC2261" s="62"/>
      <c r="ID2261" s="62"/>
      <c r="IE2261" s="62"/>
      <c r="IF2261" s="62"/>
      <c r="IG2261" s="49"/>
      <c r="IH2261" s="49"/>
      <c r="II2261" s="49"/>
      <c r="IJ2261" s="49"/>
      <c r="IK2261" s="49"/>
      <c r="IL2261" s="49"/>
      <c r="IM2261" s="49"/>
      <c r="IN2261" s="49"/>
      <c r="IO2261" s="49"/>
      <c r="IP2261" s="49"/>
      <c r="IQ2261" s="49"/>
      <c r="IR2261" s="49"/>
      <c r="IS2261" s="49"/>
      <c r="IT2261" s="49"/>
      <c r="IU2261" s="49"/>
      <c r="IV2261" s="49"/>
      <c r="IW2261" s="49"/>
    </row>
    <row r="2262" spans="1:257">
      <c r="A2262"/>
      <c r="FT2262"/>
      <c r="FU2262"/>
      <c r="HA2262" s="49"/>
      <c r="HB2262" s="49"/>
      <c r="HC2262" s="6"/>
      <c r="HD2262" s="257"/>
      <c r="HE2262" s="100"/>
      <c r="HF2262" s="98"/>
      <c r="HH2262" s="105"/>
      <c r="HI2262" s="78"/>
      <c r="HJ2262" s="70"/>
      <c r="HK2262" s="49"/>
      <c r="HL2262" s="49"/>
      <c r="HM2262" s="49"/>
      <c r="HN2262" s="49"/>
      <c r="HO2262" s="49"/>
      <c r="HP2262" s="49"/>
      <c r="HQ2262" s="49"/>
      <c r="HR2262" s="49"/>
      <c r="HS2262" s="49"/>
      <c r="HT2262" s="49"/>
      <c r="HU2262" s="49"/>
      <c r="HV2262" s="49"/>
      <c r="HW2262" s="49"/>
      <c r="HX2262" s="62"/>
      <c r="HY2262" s="62"/>
      <c r="HZ2262" s="62"/>
      <c r="IA2262" s="49"/>
      <c r="IB2262" s="49"/>
      <c r="IC2262" s="49"/>
      <c r="ID2262" s="49"/>
      <c r="IE2262" s="49"/>
      <c r="IF2262" s="49"/>
      <c r="IG2262" s="49"/>
      <c r="IH2262" s="49"/>
      <c r="II2262" s="49"/>
      <c r="IJ2262" s="49"/>
      <c r="IK2262" s="49"/>
      <c r="IL2262" s="49"/>
      <c r="IM2262" s="49"/>
      <c r="IN2262" s="49"/>
      <c r="IO2262" s="49"/>
      <c r="IP2262" s="49"/>
      <c r="IQ2262" s="49"/>
      <c r="IR2262" s="49"/>
      <c r="IS2262" s="49"/>
      <c r="IT2262" s="49"/>
      <c r="IU2262" s="49"/>
      <c r="IV2262" s="49"/>
      <c r="IW2262" s="49"/>
    </row>
    <row r="2263" spans="1:257">
      <c r="A2263"/>
      <c r="FT2263"/>
      <c r="FU2263"/>
      <c r="HA2263" s="49"/>
      <c r="HB2263" s="49"/>
      <c r="HC2263" s="6"/>
      <c r="HD2263" s="257"/>
      <c r="HE2263" s="100"/>
      <c r="HF2263" s="98"/>
      <c r="HH2263" s="105"/>
      <c r="HI2263" s="78"/>
      <c r="HJ2263" s="70"/>
      <c r="HK2263" s="49"/>
      <c r="HL2263" s="49"/>
      <c r="HM2263" s="49"/>
      <c r="HN2263" s="49"/>
      <c r="HO2263" s="49"/>
      <c r="HP2263" s="49"/>
      <c r="HQ2263" s="49"/>
      <c r="HR2263" s="49"/>
      <c r="HS2263" s="49"/>
      <c r="HT2263" s="49"/>
      <c r="HU2263" s="49"/>
      <c r="HV2263" s="49"/>
      <c r="HW2263" s="49"/>
      <c r="HX2263" s="49"/>
      <c r="HY2263" s="49"/>
      <c r="HZ2263" s="49"/>
      <c r="IA2263" s="49"/>
      <c r="IB2263" s="49"/>
      <c r="IC2263" s="49"/>
      <c r="ID2263" s="49"/>
      <c r="IE2263" s="49"/>
      <c r="IF2263" s="49"/>
      <c r="IG2263" s="62"/>
      <c r="IH2263" s="62"/>
      <c r="II2263" s="49"/>
      <c r="IJ2263" s="49"/>
      <c r="IK2263" s="49"/>
      <c r="IL2263" s="49"/>
      <c r="IM2263" s="49"/>
      <c r="IN2263" s="49"/>
      <c r="IO2263" s="49"/>
      <c r="IP2263" s="49"/>
      <c r="IQ2263" s="49"/>
      <c r="IR2263" s="49"/>
      <c r="IS2263" s="49"/>
      <c r="IT2263" s="49"/>
      <c r="IU2263" s="49"/>
      <c r="IV2263" s="49"/>
      <c r="IW2263" s="49"/>
    </row>
    <row r="2264" spans="1:257">
      <c r="A2264"/>
      <c r="FT2264"/>
      <c r="FU2264"/>
      <c r="HA2264" s="49"/>
      <c r="HB2264" s="49"/>
      <c r="HC2264" s="6"/>
      <c r="HD2264" s="257"/>
      <c r="HE2264" s="100"/>
      <c r="HF2264" s="98"/>
      <c r="HH2264" s="105"/>
      <c r="HI2264" s="78"/>
      <c r="HJ2264" s="70"/>
      <c r="HK2264" s="49"/>
      <c r="HL2264" s="49"/>
      <c r="HM2264" s="49"/>
      <c r="HN2264" s="49"/>
      <c r="HO2264" s="49"/>
      <c r="HP2264" s="49"/>
      <c r="HQ2264" s="49"/>
      <c r="HR2264" s="49"/>
      <c r="HS2264" s="49"/>
      <c r="HT2264" s="49"/>
      <c r="HU2264" s="49"/>
      <c r="HV2264" s="49"/>
      <c r="HW2264" s="49"/>
      <c r="HX2264" s="49"/>
      <c r="HY2264" s="49"/>
      <c r="HZ2264" s="49"/>
      <c r="IA2264" s="62"/>
      <c r="IB2264" s="49"/>
      <c r="IC2264" s="49"/>
      <c r="ID2264" s="49"/>
      <c r="IE2264" s="49"/>
      <c r="IF2264" s="49"/>
      <c r="IG2264" s="49"/>
      <c r="IH2264" s="49"/>
      <c r="II2264" s="49"/>
      <c r="IJ2264" s="49"/>
      <c r="IK2264" s="49"/>
      <c r="IL2264" s="49"/>
      <c r="IM2264" s="49"/>
      <c r="IN2264" s="49"/>
      <c r="IO2264" s="49"/>
      <c r="IP2264" s="49"/>
      <c r="IQ2264" s="49"/>
      <c r="IR2264" s="49"/>
      <c r="IS2264" s="49"/>
      <c r="IT2264" s="49"/>
      <c r="IU2264" s="49"/>
      <c r="IV2264" s="49"/>
      <c r="IW2264" s="49"/>
    </row>
    <row r="2265" spans="1:257">
      <c r="A2265"/>
      <c r="FT2265"/>
      <c r="FU2265"/>
      <c r="HA2265" s="62"/>
      <c r="HB2265" s="62"/>
      <c r="HC2265" s="6"/>
      <c r="HD2265" s="257"/>
      <c r="HE2265" s="100"/>
      <c r="HF2265" s="98"/>
      <c r="HH2265" s="105"/>
      <c r="HI2265" s="78"/>
      <c r="HJ2265" s="73"/>
      <c r="HK2265" s="62"/>
      <c r="HL2265" s="62"/>
      <c r="HM2265" s="62"/>
      <c r="HN2265" s="62"/>
      <c r="HO2265" s="62"/>
      <c r="HP2265" s="62"/>
      <c r="HQ2265" s="62"/>
      <c r="HR2265" s="62"/>
      <c r="HS2265" s="62"/>
      <c r="HT2265" s="62"/>
      <c r="HU2265" s="62"/>
      <c r="HV2265" s="49"/>
      <c r="HW2265" s="49"/>
      <c r="HX2265" s="49"/>
      <c r="HY2265" s="49"/>
      <c r="HZ2265" s="49"/>
      <c r="IA2265" s="62"/>
      <c r="IB2265" s="49"/>
      <c r="IC2265" s="49"/>
      <c r="ID2265" s="49"/>
      <c r="IE2265" s="49"/>
      <c r="IF2265" s="49"/>
      <c r="IG2265" s="49"/>
      <c r="IH2265" s="49"/>
      <c r="II2265" s="62"/>
      <c r="IJ2265" s="49"/>
      <c r="IK2265" s="49"/>
      <c r="IL2265" s="49"/>
      <c r="IM2265" s="49"/>
      <c r="IN2265" s="49"/>
      <c r="IO2265" s="49"/>
      <c r="IP2265" s="49"/>
      <c r="IQ2265" s="49"/>
      <c r="IR2265" s="49"/>
      <c r="IS2265" s="49"/>
      <c r="IT2265" s="49"/>
      <c r="IU2265" s="49"/>
      <c r="IV2265" s="49"/>
      <c r="IW2265" s="49"/>
    </row>
    <row r="2266" spans="1:257">
      <c r="A2266"/>
      <c r="FT2266"/>
      <c r="FU2266"/>
      <c r="HA2266" s="49"/>
      <c r="HB2266" s="49"/>
      <c r="HC2266" s="6"/>
      <c r="HD2266" s="257"/>
      <c r="HE2266" s="100"/>
      <c r="HF2266" s="98"/>
      <c r="HH2266" s="105"/>
      <c r="HI2266" s="78"/>
      <c r="HJ2266" s="70"/>
      <c r="HK2266" s="49"/>
      <c r="HL2266" s="49"/>
      <c r="HM2266" s="49"/>
      <c r="HN2266" s="49"/>
      <c r="HO2266" s="49"/>
      <c r="HP2266" s="49"/>
      <c r="HQ2266" s="49"/>
      <c r="HR2266" s="49"/>
      <c r="HS2266" s="49"/>
      <c r="HT2266" s="49"/>
      <c r="HU2266" s="49"/>
      <c r="HV2266" s="49"/>
      <c r="HW2266" s="49"/>
      <c r="HX2266" s="49"/>
      <c r="HY2266" s="49"/>
      <c r="HZ2266" s="49"/>
      <c r="IA2266" s="49"/>
      <c r="IB2266" s="62"/>
      <c r="IC2266" s="62"/>
      <c r="ID2266" s="62"/>
      <c r="IE2266" s="62"/>
      <c r="IF2266" s="62"/>
      <c r="IG2266" s="49"/>
      <c r="IH2266" s="49"/>
      <c r="II2266" s="49"/>
      <c r="IJ2266" s="62"/>
      <c r="IK2266" s="62"/>
      <c r="IL2266" s="49"/>
      <c r="IM2266" s="49"/>
      <c r="IN2266" s="49"/>
      <c r="IO2266" s="49"/>
      <c r="IP2266" s="49"/>
      <c r="IQ2266" s="49"/>
      <c r="IR2266" s="49"/>
      <c r="IS2266" s="49"/>
      <c r="IT2266" s="49"/>
      <c r="IU2266" s="49"/>
      <c r="IV2266" s="49"/>
      <c r="IW2266" s="49"/>
    </row>
    <row r="2267" spans="1:257">
      <c r="A2267"/>
      <c r="FT2267"/>
      <c r="FU2267"/>
      <c r="HA2267" s="49"/>
      <c r="HB2267" s="49"/>
      <c r="HC2267" s="6"/>
      <c r="HD2267" s="257"/>
      <c r="HE2267" s="100"/>
      <c r="HF2267" s="98"/>
      <c r="HH2267" s="105"/>
      <c r="HI2267" s="78"/>
      <c r="HJ2267" s="70"/>
      <c r="HK2267" s="49"/>
      <c r="HL2267" s="49"/>
      <c r="HM2267" s="49"/>
      <c r="HN2267" s="49"/>
      <c r="HO2267" s="49"/>
      <c r="HP2267" s="49"/>
      <c r="HQ2267" s="49"/>
      <c r="HR2267" s="49"/>
      <c r="HS2267" s="49"/>
      <c r="HT2267" s="49"/>
      <c r="HU2267" s="49"/>
      <c r="HV2267" s="49"/>
      <c r="HW2267" s="49"/>
      <c r="HX2267" s="49"/>
      <c r="HY2267" s="49"/>
      <c r="HZ2267" s="49"/>
      <c r="IA2267" s="49"/>
      <c r="IB2267" s="62"/>
      <c r="IC2267" s="62"/>
      <c r="ID2267" s="62"/>
      <c r="IE2267" s="62"/>
      <c r="IF2267" s="62"/>
      <c r="IG2267" s="49"/>
      <c r="IH2267" s="49"/>
      <c r="II2267" s="49"/>
      <c r="IJ2267" s="49"/>
      <c r="IK2267" s="49"/>
      <c r="IL2267" s="49"/>
      <c r="IM2267" s="49"/>
      <c r="IN2267" s="49"/>
      <c r="IO2267" s="49"/>
      <c r="IP2267" s="49"/>
      <c r="IQ2267" s="49"/>
      <c r="IR2267" s="49"/>
      <c r="IS2267" s="49"/>
      <c r="IT2267" s="49"/>
      <c r="IU2267" s="49"/>
      <c r="IV2267" s="49"/>
      <c r="IW2267" s="49"/>
    </row>
    <row r="2268" spans="1:257">
      <c r="A2268"/>
      <c r="FT2268"/>
      <c r="FU2268"/>
      <c r="HA2268" s="49"/>
      <c r="HB2268" s="49"/>
      <c r="HC2268" s="6"/>
      <c r="HD2268" s="257"/>
      <c r="HE2268" s="100"/>
      <c r="HF2268" s="98"/>
      <c r="HH2268" s="105"/>
      <c r="HI2268" s="78"/>
      <c r="HJ2268" s="70"/>
      <c r="HK2268" s="49"/>
      <c r="HL2268" s="49"/>
      <c r="HM2268" s="49"/>
      <c r="HN2268" s="49"/>
      <c r="HO2268" s="49"/>
      <c r="HP2268" s="49"/>
      <c r="HQ2268" s="49"/>
      <c r="HR2268" s="49"/>
      <c r="HS2268" s="49"/>
      <c r="HT2268" s="49"/>
      <c r="HU2268" s="49"/>
      <c r="HV2268" s="49"/>
      <c r="HW2268" s="49"/>
      <c r="HX2268" s="49"/>
      <c r="HY2268" s="49"/>
      <c r="HZ2268" s="49"/>
      <c r="IA2268" s="49"/>
      <c r="IB2268" s="49"/>
      <c r="IC2268" s="49"/>
      <c r="ID2268" s="49"/>
      <c r="IE2268" s="49"/>
      <c r="IF2268" s="49"/>
      <c r="IG2268" s="62"/>
      <c r="IH2268" s="62"/>
      <c r="II2268" s="49"/>
      <c r="IJ2268" s="49"/>
      <c r="IK2268" s="49"/>
      <c r="IL2268" s="62"/>
      <c r="IM2268" s="62"/>
      <c r="IN2268" s="62"/>
      <c r="IO2268" s="62"/>
      <c r="IP2268" s="62"/>
      <c r="IQ2268" s="62"/>
      <c r="IR2268" s="62"/>
      <c r="IS2268" s="62"/>
      <c r="IT2268" s="62"/>
      <c r="IU2268" s="62"/>
      <c r="IV2268" s="62"/>
      <c r="IW2268" s="62"/>
    </row>
    <row r="2269" spans="1:257">
      <c r="A2269"/>
      <c r="FT2269"/>
      <c r="FU2269"/>
      <c r="HA2269" s="49"/>
      <c r="HB2269" s="49"/>
      <c r="HC2269" s="6"/>
      <c r="HD2269" s="257"/>
      <c r="HE2269" s="100"/>
      <c r="HF2269" s="98"/>
      <c r="HH2269" s="105"/>
      <c r="HI2269" s="78"/>
      <c r="HJ2269" s="70"/>
      <c r="HK2269" s="49"/>
      <c r="HL2269" s="49"/>
      <c r="HM2269" s="49"/>
      <c r="HN2269" s="49"/>
      <c r="HO2269" s="49"/>
      <c r="HP2269" s="49"/>
      <c r="HQ2269" s="49"/>
      <c r="HR2269" s="49"/>
      <c r="HS2269" s="49"/>
      <c r="HT2269" s="49"/>
      <c r="HU2269" s="49"/>
      <c r="HV2269" s="62"/>
      <c r="HW2269" s="62"/>
      <c r="HX2269" s="49"/>
      <c r="HY2269" s="49"/>
      <c r="HZ2269" s="49"/>
      <c r="IA2269" s="49"/>
      <c r="IB2269" s="49"/>
      <c r="IC2269" s="49"/>
      <c r="ID2269" s="49"/>
      <c r="IE2269" s="49"/>
      <c r="IF2269" s="49"/>
      <c r="IG2269" s="62"/>
      <c r="IH2269" s="62"/>
      <c r="II2269" s="62"/>
      <c r="IJ2269" s="49"/>
      <c r="IK2269" s="49"/>
      <c r="IL2269" s="49"/>
      <c r="IM2269" s="49"/>
      <c r="IN2269" s="49"/>
      <c r="IO2269" s="49"/>
      <c r="IP2269" s="49"/>
      <c r="IQ2269" s="49"/>
      <c r="IR2269" s="49"/>
      <c r="IS2269" s="49"/>
      <c r="IT2269" s="49"/>
      <c r="IU2269" s="49"/>
      <c r="IV2269" s="49"/>
      <c r="IW2269" s="49"/>
    </row>
    <row r="2270" spans="1:257">
      <c r="A2270"/>
      <c r="FT2270"/>
      <c r="FU2270"/>
      <c r="HA2270" s="62"/>
      <c r="HB2270" s="62"/>
      <c r="HC2270" s="6"/>
      <c r="HD2270" s="257"/>
      <c r="HE2270" s="100"/>
      <c r="HF2270" s="98"/>
      <c r="HH2270" s="105"/>
      <c r="HI2270" s="78"/>
      <c r="HJ2270" s="73"/>
      <c r="HK2270" s="62"/>
      <c r="HL2270" s="62"/>
      <c r="HM2270" s="62"/>
      <c r="HN2270" s="62"/>
      <c r="HO2270" s="62"/>
      <c r="HP2270" s="62"/>
      <c r="HQ2270" s="62"/>
      <c r="HR2270" s="62"/>
      <c r="HS2270" s="62"/>
      <c r="HT2270" s="62"/>
      <c r="HU2270" s="62"/>
      <c r="HV2270" s="49"/>
      <c r="HW2270" s="49"/>
      <c r="HX2270" s="62"/>
      <c r="HY2270" s="62"/>
      <c r="HZ2270" s="62"/>
      <c r="IA2270" s="49"/>
      <c r="IB2270" s="49"/>
      <c r="IC2270" s="49"/>
      <c r="ID2270" s="49"/>
      <c r="IE2270" s="49"/>
      <c r="IF2270" s="49"/>
      <c r="IG2270" s="49"/>
      <c r="IH2270" s="49"/>
      <c r="II2270" s="62"/>
      <c r="IJ2270" s="62"/>
      <c r="IK2270" s="62"/>
      <c r="IL2270" s="62"/>
      <c r="IM2270" s="62"/>
      <c r="IN2270" s="62"/>
      <c r="IO2270" s="62"/>
      <c r="IP2270" s="62"/>
      <c r="IQ2270" s="62"/>
      <c r="IR2270" s="62"/>
      <c r="IS2270" s="62"/>
      <c r="IT2270" s="62"/>
      <c r="IU2270" s="62"/>
      <c r="IV2270" s="62"/>
      <c r="IW2270" s="62"/>
    </row>
    <row r="2271" spans="1:257">
      <c r="A2271"/>
      <c r="FT2271"/>
      <c r="FU2271"/>
      <c r="HA2271" s="62"/>
      <c r="HB2271" s="62"/>
      <c r="HC2271" s="6"/>
      <c r="HD2271" s="255"/>
      <c r="HE2271" s="101"/>
      <c r="HF2271" s="99"/>
      <c r="HH2271" s="106"/>
      <c r="HI2271" s="78"/>
      <c r="HJ2271" s="73"/>
      <c r="HK2271" s="62"/>
      <c r="HL2271" s="62"/>
      <c r="HM2271" s="62"/>
      <c r="HN2271" s="62"/>
      <c r="HO2271" s="62"/>
      <c r="HP2271" s="62"/>
      <c r="HQ2271" s="62"/>
      <c r="HR2271" s="62"/>
      <c r="HS2271" s="62"/>
      <c r="HT2271" s="62"/>
      <c r="HU2271" s="62"/>
      <c r="HV2271" s="49"/>
      <c r="HW2271" s="49"/>
      <c r="HX2271" s="49"/>
      <c r="HY2271" s="49"/>
      <c r="HZ2271" s="49"/>
      <c r="IA2271" s="49"/>
      <c r="IB2271" s="49"/>
      <c r="IC2271" s="49"/>
      <c r="ID2271" s="49"/>
      <c r="IE2271" s="49"/>
      <c r="IF2271" s="49"/>
      <c r="IG2271" s="49"/>
      <c r="IH2271" s="49"/>
      <c r="II2271" s="49"/>
      <c r="IJ2271" s="62"/>
      <c r="IK2271" s="62"/>
      <c r="IL2271" s="62"/>
      <c r="IM2271" s="62"/>
      <c r="IN2271" s="62"/>
      <c r="IO2271" s="62"/>
      <c r="IP2271" s="62"/>
      <c r="IQ2271" s="62"/>
      <c r="IR2271" s="62"/>
      <c r="IS2271" s="62"/>
      <c r="IT2271" s="62"/>
      <c r="IU2271" s="62"/>
      <c r="IV2271" s="62"/>
      <c r="IW2271" s="62"/>
    </row>
    <row r="2272" spans="1:257">
      <c r="A2272"/>
      <c r="FT2272"/>
      <c r="FU2272"/>
      <c r="HA2272" s="49"/>
      <c r="HB2272" s="49"/>
      <c r="HC2272" s="6"/>
      <c r="HD2272" s="257"/>
      <c r="HE2272" s="100"/>
      <c r="HF2272" s="98"/>
      <c r="HH2272" s="105"/>
      <c r="HI2272" s="78"/>
      <c r="HJ2272" s="70"/>
      <c r="HK2272" s="49"/>
      <c r="HL2272" s="49"/>
      <c r="HM2272" s="49"/>
      <c r="HN2272" s="49"/>
      <c r="HO2272" s="49"/>
      <c r="HP2272" s="49"/>
      <c r="HQ2272" s="49"/>
      <c r="HR2272" s="49"/>
      <c r="HS2272" s="49"/>
      <c r="HT2272" s="49"/>
      <c r="HU2272" s="49"/>
      <c r="HV2272" s="49"/>
      <c r="HW2272" s="49"/>
      <c r="HX2272" s="49"/>
      <c r="HY2272" s="49"/>
      <c r="HZ2272" s="49"/>
      <c r="IA2272" s="49"/>
      <c r="IB2272" s="49"/>
      <c r="IC2272" s="49"/>
      <c r="ID2272" s="49"/>
      <c r="IE2272" s="49"/>
      <c r="IF2272" s="49"/>
      <c r="IG2272" s="49"/>
      <c r="IH2272" s="49"/>
      <c r="II2272" s="49"/>
      <c r="IJ2272" s="49"/>
      <c r="IK2272" s="49"/>
      <c r="IL2272" s="49"/>
      <c r="IM2272" s="49"/>
      <c r="IN2272" s="49"/>
      <c r="IO2272" s="49"/>
      <c r="IP2272" s="49"/>
      <c r="IQ2272" s="49"/>
      <c r="IR2272" s="49"/>
      <c r="IS2272" s="49"/>
      <c r="IT2272" s="49"/>
      <c r="IU2272" s="49"/>
      <c r="IV2272" s="49"/>
      <c r="IW2272" s="49"/>
    </row>
    <row r="2273" spans="1:257">
      <c r="A2273"/>
      <c r="FT2273"/>
      <c r="FU2273"/>
      <c r="HA2273" s="49"/>
      <c r="HB2273" s="49"/>
      <c r="HC2273" s="6"/>
      <c r="HD2273" s="257"/>
      <c r="HE2273" s="100"/>
      <c r="HF2273" s="98"/>
      <c r="HH2273" s="105"/>
      <c r="HI2273" s="78"/>
      <c r="HJ2273" s="70"/>
      <c r="HK2273" s="49"/>
      <c r="HL2273" s="49"/>
      <c r="HM2273" s="49"/>
      <c r="HN2273" s="49"/>
      <c r="HO2273" s="49"/>
      <c r="HP2273" s="49"/>
      <c r="HQ2273" s="49"/>
      <c r="HR2273" s="49"/>
      <c r="HS2273" s="49"/>
      <c r="HT2273" s="49"/>
      <c r="HU2273" s="49"/>
      <c r="HV2273" s="49"/>
      <c r="HW2273" s="49"/>
      <c r="HX2273" s="49"/>
      <c r="HY2273" s="49"/>
      <c r="HZ2273" s="49"/>
      <c r="IA2273" s="62"/>
      <c r="IB2273" s="49"/>
      <c r="IC2273" s="49"/>
      <c r="ID2273" s="49"/>
      <c r="IE2273" s="49"/>
      <c r="IF2273" s="49"/>
      <c r="IG2273" s="49"/>
      <c r="IH2273" s="49"/>
      <c r="II2273" s="49"/>
      <c r="IJ2273" s="49"/>
      <c r="IK2273" s="49"/>
      <c r="IL2273" s="49"/>
      <c r="IM2273" s="49"/>
      <c r="IN2273" s="49"/>
      <c r="IO2273" s="49"/>
      <c r="IP2273" s="49"/>
      <c r="IQ2273" s="49"/>
      <c r="IR2273" s="49"/>
      <c r="IS2273" s="49"/>
      <c r="IT2273" s="49"/>
      <c r="IU2273" s="49"/>
      <c r="IV2273" s="49"/>
      <c r="IW2273" s="49"/>
    </row>
    <row r="2274" spans="1:257">
      <c r="A2274"/>
      <c r="FT2274"/>
      <c r="FU2274"/>
      <c r="HA2274" s="49"/>
      <c r="HB2274" s="49"/>
      <c r="HC2274" s="6"/>
      <c r="HD2274" s="257"/>
      <c r="HE2274" s="100"/>
      <c r="HF2274" s="98"/>
      <c r="HH2274" s="105"/>
      <c r="HI2274" s="78"/>
      <c r="HJ2274" s="70"/>
      <c r="HK2274" s="49"/>
      <c r="HL2274" s="49"/>
      <c r="HM2274" s="49"/>
      <c r="HN2274" s="49"/>
      <c r="HO2274" s="49"/>
      <c r="HP2274" s="49"/>
      <c r="HQ2274" s="49"/>
      <c r="HR2274" s="49"/>
      <c r="HS2274" s="49"/>
      <c r="HT2274" s="49"/>
      <c r="HU2274" s="49"/>
      <c r="HV2274" s="62"/>
      <c r="HW2274" s="62"/>
      <c r="HX2274" s="49"/>
      <c r="HY2274" s="49"/>
      <c r="HZ2274" s="49"/>
      <c r="IA2274" s="49"/>
      <c r="IB2274" s="49"/>
      <c r="IC2274" s="49"/>
      <c r="ID2274" s="49"/>
      <c r="IE2274" s="49"/>
      <c r="IF2274" s="49"/>
      <c r="IG2274" s="49"/>
      <c r="IH2274" s="49"/>
      <c r="II2274" s="49"/>
      <c r="IJ2274" s="49"/>
      <c r="IK2274" s="49"/>
      <c r="IL2274" s="49"/>
      <c r="IM2274" s="49"/>
      <c r="IN2274" s="49"/>
      <c r="IO2274" s="49"/>
      <c r="IP2274" s="49"/>
      <c r="IQ2274" s="49"/>
      <c r="IR2274" s="49"/>
      <c r="IS2274" s="49"/>
      <c r="IT2274" s="49"/>
      <c r="IU2274" s="49"/>
      <c r="IV2274" s="49"/>
      <c r="IW2274" s="49"/>
    </row>
    <row r="2275" spans="1:257">
      <c r="A2275"/>
      <c r="FT2275"/>
      <c r="FU2275"/>
      <c r="HA2275" s="49"/>
      <c r="HB2275" s="49"/>
      <c r="HC2275" s="6"/>
      <c r="HD2275" s="257"/>
      <c r="HE2275" s="100"/>
      <c r="HF2275" s="98"/>
      <c r="HH2275" s="105"/>
      <c r="HI2275" s="78"/>
      <c r="HJ2275" s="70"/>
      <c r="HK2275" s="49"/>
      <c r="HL2275" s="49"/>
      <c r="HM2275" s="49"/>
      <c r="HN2275" s="49"/>
      <c r="HO2275" s="49"/>
      <c r="HP2275" s="49"/>
      <c r="HQ2275" s="49"/>
      <c r="HR2275" s="49"/>
      <c r="HS2275" s="49"/>
      <c r="HT2275" s="49"/>
      <c r="HU2275" s="49"/>
      <c r="HV2275" s="62"/>
      <c r="HW2275" s="62"/>
      <c r="HX2275" s="62"/>
      <c r="HY2275" s="62"/>
      <c r="HZ2275" s="62"/>
      <c r="IA2275" s="49"/>
      <c r="IB2275" s="62"/>
      <c r="IC2275" s="62"/>
      <c r="ID2275" s="62"/>
      <c r="IE2275" s="62"/>
      <c r="IF2275" s="62"/>
      <c r="IG2275" s="49"/>
      <c r="IH2275" s="49"/>
      <c r="II2275" s="49"/>
      <c r="IJ2275" s="49"/>
      <c r="IK2275" s="49"/>
      <c r="IL2275" s="49"/>
      <c r="IM2275" s="49"/>
      <c r="IN2275" s="49"/>
      <c r="IO2275" s="49"/>
      <c r="IP2275" s="49"/>
      <c r="IQ2275" s="49"/>
      <c r="IR2275" s="49"/>
      <c r="IS2275" s="49"/>
      <c r="IT2275" s="49"/>
      <c r="IU2275" s="49"/>
      <c r="IV2275" s="49"/>
      <c r="IW2275" s="49"/>
    </row>
    <row r="2276" spans="1:257">
      <c r="A2276"/>
      <c r="FT2276"/>
      <c r="FU2276"/>
      <c r="HA2276" s="49"/>
      <c r="HB2276" s="49"/>
      <c r="HC2276" s="6"/>
      <c r="HD2276" s="257"/>
      <c r="HE2276" s="100"/>
      <c r="HF2276" s="98"/>
      <c r="HH2276" s="105"/>
      <c r="HI2276" s="78"/>
      <c r="HJ2276" s="70"/>
      <c r="HK2276" s="49"/>
      <c r="HL2276" s="49"/>
      <c r="HM2276" s="49"/>
      <c r="HN2276" s="49"/>
      <c r="HO2276" s="49"/>
      <c r="HP2276" s="49"/>
      <c r="HQ2276" s="49"/>
      <c r="HR2276" s="49"/>
      <c r="HS2276" s="49"/>
      <c r="HT2276" s="49"/>
      <c r="HU2276" s="49"/>
      <c r="HV2276" s="49"/>
      <c r="HW2276" s="49"/>
      <c r="HX2276" s="62"/>
      <c r="HY2276" s="62"/>
      <c r="HZ2276" s="62"/>
      <c r="IA2276" s="49"/>
      <c r="IB2276" s="49"/>
      <c r="IC2276" s="49"/>
      <c r="ID2276" s="49"/>
      <c r="IE2276" s="49"/>
      <c r="IF2276" s="49"/>
      <c r="IG2276" s="49"/>
      <c r="IH2276" s="49"/>
      <c r="II2276" s="49"/>
      <c r="IJ2276" s="49"/>
      <c r="IK2276" s="49"/>
      <c r="IL2276" s="49"/>
      <c r="IM2276" s="49"/>
      <c r="IN2276" s="49"/>
      <c r="IO2276" s="49"/>
      <c r="IP2276" s="49"/>
      <c r="IQ2276" s="49"/>
      <c r="IR2276" s="49"/>
      <c r="IS2276" s="49"/>
      <c r="IT2276" s="49"/>
      <c r="IU2276" s="49"/>
      <c r="IV2276" s="49"/>
      <c r="IW2276" s="49"/>
    </row>
    <row r="2277" spans="1:257">
      <c r="A2277"/>
      <c r="FT2277"/>
      <c r="FU2277"/>
      <c r="HA2277" s="49"/>
      <c r="HB2277" s="49"/>
      <c r="HC2277" s="6"/>
      <c r="HD2277" s="257"/>
      <c r="HE2277" s="100"/>
      <c r="HF2277" s="98"/>
      <c r="HH2277" s="105"/>
      <c r="HI2277" s="78"/>
      <c r="HJ2277" s="70"/>
      <c r="HK2277" s="49"/>
      <c r="HL2277" s="49"/>
      <c r="HM2277" s="49"/>
      <c r="HN2277" s="49"/>
      <c r="HO2277" s="49"/>
      <c r="HP2277" s="49"/>
      <c r="HQ2277" s="49"/>
      <c r="HR2277" s="49"/>
      <c r="HS2277" s="49"/>
      <c r="HT2277" s="49"/>
      <c r="HU2277" s="49"/>
      <c r="HV2277" s="49"/>
      <c r="HW2277" s="49"/>
      <c r="HX2277" s="49"/>
      <c r="HY2277" s="49"/>
      <c r="HZ2277" s="49"/>
      <c r="IA2277" s="49"/>
      <c r="IB2277" s="49"/>
      <c r="IC2277" s="49"/>
      <c r="ID2277" s="49"/>
      <c r="IE2277" s="49"/>
      <c r="IF2277" s="49"/>
      <c r="IG2277" s="62"/>
      <c r="IH2277" s="62"/>
      <c r="II2277" s="49"/>
      <c r="IJ2277" s="49"/>
      <c r="IK2277" s="49"/>
      <c r="IL2277" s="49"/>
      <c r="IM2277" s="49"/>
      <c r="IN2277" s="49"/>
      <c r="IO2277" s="49"/>
      <c r="IP2277" s="49"/>
      <c r="IQ2277" s="49"/>
      <c r="IR2277" s="49"/>
      <c r="IS2277" s="49"/>
      <c r="IT2277" s="49"/>
      <c r="IU2277" s="49"/>
      <c r="IV2277" s="49"/>
      <c r="IW2277" s="49"/>
    </row>
    <row r="2278" spans="1:257">
      <c r="A2278"/>
      <c r="FT2278"/>
      <c r="FU2278"/>
      <c r="HA2278" s="49"/>
      <c r="HB2278" s="49"/>
      <c r="HC2278" s="6"/>
      <c r="HD2278" s="257"/>
      <c r="HE2278" s="100"/>
      <c r="HF2278" s="98"/>
      <c r="HH2278" s="105"/>
      <c r="HI2278" s="78"/>
      <c r="HJ2278" s="70"/>
      <c r="HK2278" s="49"/>
      <c r="HL2278" s="49"/>
      <c r="HM2278" s="49"/>
      <c r="HN2278" s="49"/>
      <c r="HO2278" s="49"/>
      <c r="HP2278" s="49"/>
      <c r="HQ2278" s="49"/>
      <c r="HR2278" s="49"/>
      <c r="HS2278" s="49"/>
      <c r="HT2278" s="49"/>
      <c r="HU2278" s="49"/>
      <c r="HV2278" s="49"/>
      <c r="HW2278" s="49"/>
      <c r="HX2278" s="49"/>
      <c r="HY2278" s="49"/>
      <c r="HZ2278" s="49"/>
      <c r="IA2278" s="62"/>
      <c r="IB2278" s="49"/>
      <c r="IC2278" s="49"/>
      <c r="ID2278" s="49"/>
      <c r="IE2278" s="49"/>
      <c r="IF2278" s="49"/>
      <c r="IG2278" s="49"/>
      <c r="IH2278" s="49"/>
      <c r="II2278" s="49"/>
      <c r="IJ2278" s="49"/>
      <c r="IK2278" s="49"/>
      <c r="IL2278" s="49"/>
      <c r="IM2278" s="49"/>
      <c r="IN2278" s="49"/>
      <c r="IO2278" s="49"/>
      <c r="IP2278" s="49"/>
      <c r="IQ2278" s="49"/>
      <c r="IR2278" s="49"/>
      <c r="IS2278" s="49"/>
      <c r="IT2278" s="49"/>
      <c r="IU2278" s="49"/>
      <c r="IV2278" s="49"/>
      <c r="IW2278" s="49"/>
    </row>
    <row r="2279" spans="1:257">
      <c r="A2279"/>
      <c r="FT2279"/>
      <c r="FU2279"/>
      <c r="HA2279" s="62"/>
      <c r="HB2279" s="62"/>
      <c r="HC2279" s="6"/>
      <c r="HD2279" s="257"/>
      <c r="HE2279" s="100"/>
      <c r="HF2279" s="98"/>
      <c r="HH2279" s="105"/>
      <c r="HI2279" s="78"/>
      <c r="HJ2279" s="73"/>
      <c r="HK2279" s="62"/>
      <c r="HL2279" s="62"/>
      <c r="HM2279" s="62"/>
      <c r="HN2279" s="62"/>
      <c r="HO2279" s="62"/>
      <c r="HP2279" s="62"/>
      <c r="HQ2279" s="62"/>
      <c r="HR2279" s="62"/>
      <c r="HS2279" s="62"/>
      <c r="HT2279" s="62"/>
      <c r="HU2279" s="62"/>
      <c r="HV2279" s="49"/>
      <c r="HW2279" s="49"/>
      <c r="HX2279" s="49"/>
      <c r="HY2279" s="49"/>
      <c r="HZ2279" s="49"/>
      <c r="IA2279" s="62"/>
      <c r="IB2279" s="49"/>
      <c r="IC2279" s="49"/>
      <c r="ID2279" s="49"/>
      <c r="IE2279" s="49"/>
      <c r="IF2279" s="49"/>
      <c r="IG2279" s="49"/>
      <c r="IH2279" s="49"/>
      <c r="II2279" s="62"/>
      <c r="IJ2279" s="49"/>
      <c r="IK2279" s="49"/>
      <c r="IL2279" s="49"/>
      <c r="IM2279" s="49"/>
      <c r="IN2279" s="49"/>
      <c r="IO2279" s="49"/>
      <c r="IP2279" s="49"/>
      <c r="IQ2279" s="49"/>
      <c r="IR2279" s="49"/>
      <c r="IS2279" s="49"/>
      <c r="IT2279" s="49"/>
      <c r="IU2279" s="49"/>
      <c r="IV2279" s="49"/>
      <c r="IW2279" s="49"/>
    </row>
    <row r="2280" spans="1:257">
      <c r="A2280"/>
      <c r="FT2280"/>
      <c r="FU2280"/>
      <c r="HA2280" s="49"/>
      <c r="HB2280" s="49"/>
      <c r="HC2280" s="6"/>
      <c r="HD2280" s="257"/>
      <c r="HE2280" s="100"/>
      <c r="HF2280" s="98"/>
      <c r="HH2280" s="105"/>
      <c r="HI2280" s="78"/>
      <c r="HJ2280" s="70"/>
      <c r="HK2280" s="49"/>
      <c r="HL2280" s="49"/>
      <c r="HM2280" s="49"/>
      <c r="HN2280" s="49"/>
      <c r="HO2280" s="49"/>
      <c r="HP2280" s="49"/>
      <c r="HQ2280" s="49"/>
      <c r="HR2280" s="49"/>
      <c r="HS2280" s="49"/>
      <c r="HT2280" s="49"/>
      <c r="HU2280" s="49"/>
      <c r="HV2280" s="49"/>
      <c r="HW2280" s="49"/>
      <c r="HX2280" s="49"/>
      <c r="HY2280" s="49"/>
      <c r="HZ2280" s="49"/>
      <c r="IA2280" s="49"/>
      <c r="IB2280" s="62"/>
      <c r="IC2280" s="62"/>
      <c r="ID2280" s="62"/>
      <c r="IE2280" s="62"/>
      <c r="IF2280" s="62"/>
      <c r="IG2280" s="49"/>
      <c r="IH2280" s="49"/>
      <c r="II2280" s="49"/>
      <c r="IJ2280" s="62"/>
      <c r="IK2280" s="62"/>
      <c r="IL2280" s="49"/>
      <c r="IM2280" s="49"/>
      <c r="IN2280" s="49"/>
      <c r="IO2280" s="49"/>
      <c r="IP2280" s="49"/>
      <c r="IQ2280" s="49"/>
      <c r="IR2280" s="49"/>
      <c r="IS2280" s="49"/>
      <c r="IT2280" s="49"/>
      <c r="IU2280" s="49"/>
      <c r="IV2280" s="49"/>
      <c r="IW2280" s="49"/>
    </row>
    <row r="2281" spans="1:257">
      <c r="A2281"/>
      <c r="FT2281"/>
      <c r="FU2281"/>
      <c r="HA2281" s="49"/>
      <c r="HB2281" s="49"/>
      <c r="HC2281" s="6"/>
      <c r="HD2281" s="257"/>
      <c r="HE2281" s="100"/>
      <c r="HF2281" s="98"/>
      <c r="HH2281" s="105"/>
      <c r="HI2281" s="78"/>
      <c r="HJ2281" s="70"/>
      <c r="HK2281" s="49"/>
      <c r="HL2281" s="49"/>
      <c r="HM2281" s="49"/>
      <c r="HN2281" s="49"/>
      <c r="HO2281" s="49"/>
      <c r="HP2281" s="49"/>
      <c r="HQ2281" s="49"/>
      <c r="HR2281" s="49"/>
      <c r="HS2281" s="49"/>
      <c r="HT2281" s="49"/>
      <c r="HU2281" s="49"/>
      <c r="HV2281" s="49"/>
      <c r="HW2281" s="49"/>
      <c r="HX2281" s="49"/>
      <c r="HY2281" s="49"/>
      <c r="HZ2281" s="49"/>
      <c r="IA2281" s="49"/>
      <c r="IB2281" s="62"/>
      <c r="IC2281" s="62"/>
      <c r="ID2281" s="62"/>
      <c r="IE2281" s="62"/>
      <c r="IF2281" s="62"/>
      <c r="IG2281" s="49"/>
      <c r="IH2281" s="49"/>
      <c r="II2281" s="49"/>
      <c r="IJ2281" s="49"/>
      <c r="IK2281" s="49"/>
      <c r="IL2281" s="49"/>
      <c r="IM2281" s="49"/>
      <c r="IN2281" s="49"/>
      <c r="IO2281" s="49"/>
      <c r="IP2281" s="49"/>
      <c r="IQ2281" s="49"/>
      <c r="IR2281" s="49"/>
      <c r="IS2281" s="49"/>
      <c r="IT2281" s="49"/>
      <c r="IU2281" s="49"/>
      <c r="IV2281" s="49"/>
      <c r="IW2281" s="49"/>
    </row>
    <row r="2282" spans="1:257">
      <c r="A2282"/>
      <c r="FT2282"/>
      <c r="FU2282"/>
      <c r="HA2282" s="49"/>
      <c r="HB2282" s="49"/>
      <c r="HC2282" s="6"/>
      <c r="HD2282" s="257"/>
      <c r="HE2282" s="100"/>
      <c r="HF2282" s="98"/>
      <c r="HH2282" s="105"/>
      <c r="HI2282" s="78"/>
      <c r="HJ2282" s="70"/>
      <c r="HK2282" s="49"/>
      <c r="HL2282" s="49"/>
      <c r="HM2282" s="49"/>
      <c r="HN2282" s="49"/>
      <c r="HO2282" s="49"/>
      <c r="HP2282" s="49"/>
      <c r="HQ2282" s="49"/>
      <c r="HR2282" s="49"/>
      <c r="HS2282" s="49"/>
      <c r="HT2282" s="49"/>
      <c r="HU2282" s="49"/>
      <c r="HV2282" s="49"/>
      <c r="HW2282" s="49"/>
      <c r="HX2282" s="49"/>
      <c r="HY2282" s="49"/>
      <c r="HZ2282" s="49"/>
      <c r="IA2282" s="49"/>
      <c r="IB2282" s="49"/>
      <c r="IC2282" s="49"/>
      <c r="ID2282" s="49"/>
      <c r="IE2282" s="49"/>
      <c r="IF2282" s="49"/>
      <c r="IG2282" s="62"/>
      <c r="IH2282" s="62"/>
      <c r="II2282" s="49"/>
      <c r="IJ2282" s="49"/>
      <c r="IK2282" s="49"/>
      <c r="IL2282" s="62"/>
      <c r="IM2282" s="62"/>
      <c r="IN2282" s="62"/>
      <c r="IO2282" s="62"/>
      <c r="IP2282" s="62"/>
      <c r="IQ2282" s="62"/>
      <c r="IR2282" s="62"/>
      <c r="IS2282" s="62"/>
      <c r="IT2282" s="62"/>
      <c r="IU2282" s="62"/>
      <c r="IV2282" s="62"/>
      <c r="IW2282" s="62"/>
    </row>
    <row r="2283" spans="1:257">
      <c r="A2283"/>
      <c r="FT2283"/>
      <c r="FU2283"/>
      <c r="HA2283" s="49"/>
      <c r="HB2283" s="49"/>
      <c r="HC2283" s="6"/>
      <c r="HD2283" s="257"/>
      <c r="HE2283" s="100"/>
      <c r="HF2283" s="98"/>
      <c r="HH2283" s="105"/>
      <c r="HI2283" s="78"/>
      <c r="HJ2283" s="70"/>
      <c r="HK2283" s="49"/>
      <c r="HL2283" s="49"/>
      <c r="HM2283" s="49"/>
      <c r="HN2283" s="49"/>
      <c r="HO2283" s="49"/>
      <c r="HP2283" s="49"/>
      <c r="HQ2283" s="49"/>
      <c r="HR2283" s="49"/>
      <c r="HS2283" s="49"/>
      <c r="HT2283" s="49"/>
      <c r="HU2283" s="49"/>
      <c r="HV2283" s="62"/>
      <c r="HW2283" s="62"/>
      <c r="HX2283" s="49"/>
      <c r="HY2283" s="49"/>
      <c r="HZ2283" s="49"/>
      <c r="IA2283" s="49"/>
      <c r="IB2283" s="49"/>
      <c r="IC2283" s="49"/>
      <c r="ID2283" s="49"/>
      <c r="IE2283" s="49"/>
      <c r="IF2283" s="49"/>
      <c r="IG2283" s="62"/>
      <c r="IH2283" s="62"/>
      <c r="II2283" s="62"/>
      <c r="IJ2283" s="49"/>
      <c r="IK2283" s="49"/>
      <c r="IL2283" s="49"/>
      <c r="IM2283" s="49"/>
      <c r="IN2283" s="49"/>
      <c r="IO2283" s="49"/>
      <c r="IP2283" s="49"/>
      <c r="IQ2283" s="49"/>
      <c r="IR2283" s="49"/>
      <c r="IS2283" s="49"/>
      <c r="IT2283" s="49"/>
      <c r="IU2283" s="49"/>
      <c r="IV2283" s="49"/>
      <c r="IW2283" s="49"/>
    </row>
    <row r="2284" spans="1:257">
      <c r="A2284"/>
      <c r="FT2284"/>
      <c r="FU2284"/>
      <c r="HA2284" s="62"/>
      <c r="HB2284" s="62"/>
      <c r="HC2284" s="6"/>
      <c r="HD2284" s="257"/>
      <c r="HE2284" s="100"/>
      <c r="HF2284" s="98"/>
      <c r="HH2284" s="105"/>
      <c r="HI2284" s="78"/>
      <c r="HJ2284" s="73"/>
      <c r="HK2284" s="62"/>
      <c r="HL2284" s="62"/>
      <c r="HM2284" s="62"/>
      <c r="HN2284" s="62"/>
      <c r="HO2284" s="62"/>
      <c r="HP2284" s="62"/>
      <c r="HQ2284" s="62"/>
      <c r="HR2284" s="62"/>
      <c r="HS2284" s="62"/>
      <c r="HT2284" s="62"/>
      <c r="HU2284" s="62"/>
      <c r="HV2284" s="49"/>
      <c r="HW2284" s="49"/>
      <c r="HX2284" s="62"/>
      <c r="HY2284" s="62"/>
      <c r="HZ2284" s="62"/>
      <c r="IA2284" s="49"/>
      <c r="IB2284" s="49"/>
      <c r="IC2284" s="49"/>
      <c r="ID2284" s="49"/>
      <c r="IE2284" s="49"/>
      <c r="IF2284" s="49"/>
      <c r="IG2284" s="49"/>
      <c r="IH2284" s="49"/>
      <c r="II2284" s="62"/>
      <c r="IJ2284" s="62"/>
      <c r="IK2284" s="62"/>
      <c r="IL2284" s="62"/>
      <c r="IM2284" s="62"/>
      <c r="IN2284" s="62"/>
      <c r="IO2284" s="62"/>
      <c r="IP2284" s="62"/>
      <c r="IQ2284" s="62"/>
      <c r="IR2284" s="62"/>
      <c r="IS2284" s="62"/>
      <c r="IT2284" s="62"/>
      <c r="IU2284" s="62"/>
      <c r="IV2284" s="62"/>
      <c r="IW2284" s="62"/>
    </row>
    <row r="2285" spans="1:257">
      <c r="A2285"/>
      <c r="FT2285"/>
      <c r="FU2285"/>
      <c r="HA2285" s="62"/>
      <c r="HB2285" s="62"/>
      <c r="HC2285" s="6"/>
      <c r="HD2285" s="255"/>
      <c r="HE2285" s="101"/>
      <c r="HF2285" s="99"/>
      <c r="HH2285" s="106"/>
      <c r="HI2285" s="78"/>
      <c r="HJ2285" s="73"/>
      <c r="HK2285" s="62"/>
      <c r="HL2285" s="62"/>
      <c r="HM2285" s="62"/>
      <c r="HN2285" s="62"/>
      <c r="HO2285" s="62"/>
      <c r="HP2285" s="62"/>
      <c r="HQ2285" s="62"/>
      <c r="HR2285" s="62"/>
      <c r="HS2285" s="62"/>
      <c r="HT2285" s="62"/>
      <c r="HU2285" s="62"/>
      <c r="HV2285" s="49"/>
      <c r="HW2285" s="49"/>
      <c r="HX2285" s="49"/>
      <c r="HY2285" s="49"/>
      <c r="HZ2285" s="49"/>
      <c r="IA2285" s="49"/>
      <c r="IB2285" s="49"/>
      <c r="IC2285" s="49"/>
      <c r="ID2285" s="49"/>
      <c r="IE2285" s="49"/>
      <c r="IF2285" s="49"/>
      <c r="IG2285" s="49"/>
      <c r="IH2285" s="49"/>
      <c r="II2285" s="49"/>
      <c r="IJ2285" s="62"/>
      <c r="IK2285" s="62"/>
      <c r="IL2285" s="62"/>
      <c r="IM2285" s="62"/>
      <c r="IN2285" s="62"/>
      <c r="IO2285" s="62"/>
      <c r="IP2285" s="62"/>
      <c r="IQ2285" s="62"/>
      <c r="IR2285" s="62"/>
      <c r="IS2285" s="62"/>
      <c r="IT2285" s="62"/>
      <c r="IU2285" s="62"/>
      <c r="IV2285" s="62"/>
      <c r="IW2285" s="62"/>
    </row>
    <row r="2286" spans="1:257">
      <c r="A2286"/>
      <c r="FT2286"/>
      <c r="FU2286"/>
      <c r="HA2286" s="49"/>
      <c r="HB2286" s="49"/>
      <c r="HC2286" s="6"/>
      <c r="HD2286" s="257"/>
      <c r="HE2286" s="100"/>
      <c r="HF2286" s="98"/>
      <c r="HH2286" s="105"/>
      <c r="HI2286" s="78"/>
      <c r="HJ2286" s="70"/>
      <c r="HK2286" s="49"/>
      <c r="HL2286" s="49"/>
      <c r="HM2286" s="49"/>
      <c r="HN2286" s="49"/>
      <c r="HO2286" s="49"/>
      <c r="HP2286" s="49"/>
      <c r="HQ2286" s="49"/>
      <c r="HR2286" s="49"/>
      <c r="HS2286" s="49"/>
      <c r="HT2286" s="49"/>
      <c r="HU2286" s="49"/>
      <c r="HV2286" s="49"/>
      <c r="HW2286" s="49"/>
      <c r="HX2286" s="49"/>
      <c r="HY2286" s="49"/>
      <c r="HZ2286" s="49"/>
      <c r="IA2286" s="49"/>
      <c r="IB2286" s="49"/>
      <c r="IC2286" s="49"/>
      <c r="ID2286" s="49"/>
      <c r="IE2286" s="49"/>
      <c r="IF2286" s="49"/>
      <c r="IG2286" s="49"/>
      <c r="IH2286" s="49"/>
      <c r="II2286" s="49"/>
      <c r="IJ2286" s="49"/>
      <c r="IK2286" s="49"/>
      <c r="IL2286" s="49"/>
      <c r="IM2286" s="49"/>
      <c r="IN2286" s="49"/>
      <c r="IO2286" s="49"/>
      <c r="IP2286" s="49"/>
      <c r="IQ2286" s="49"/>
      <c r="IR2286" s="49"/>
      <c r="IS2286" s="49"/>
      <c r="IT2286" s="49"/>
      <c r="IU2286" s="49"/>
      <c r="IV2286" s="49"/>
      <c r="IW2286" s="49"/>
    </row>
    <row r="2287" spans="1:257">
      <c r="A2287"/>
      <c r="FT2287"/>
      <c r="FU2287"/>
      <c r="HA2287" s="49"/>
      <c r="HB2287" s="49"/>
      <c r="HC2287" s="6"/>
      <c r="HD2287" s="257"/>
      <c r="HE2287" s="100"/>
      <c r="HF2287" s="98"/>
      <c r="HH2287" s="105"/>
      <c r="HI2287" s="78"/>
      <c r="HJ2287" s="70"/>
      <c r="HK2287" s="49"/>
      <c r="HL2287" s="49"/>
      <c r="HM2287" s="49"/>
      <c r="HN2287" s="49"/>
      <c r="HO2287" s="49"/>
      <c r="HP2287" s="49"/>
      <c r="HQ2287" s="49"/>
      <c r="HR2287" s="49"/>
      <c r="HS2287" s="49"/>
      <c r="HT2287" s="49"/>
      <c r="HU2287" s="49"/>
      <c r="HV2287" s="49"/>
      <c r="HW2287" s="49"/>
      <c r="HX2287" s="49"/>
      <c r="HY2287" s="49"/>
      <c r="HZ2287" s="49"/>
      <c r="IA2287" s="62"/>
      <c r="IB2287" s="49"/>
      <c r="IC2287" s="49"/>
      <c r="ID2287" s="49"/>
      <c r="IE2287" s="49"/>
      <c r="IF2287" s="49"/>
      <c r="IG2287" s="49"/>
      <c r="IH2287" s="49"/>
      <c r="II2287" s="49"/>
      <c r="IJ2287" s="49"/>
      <c r="IK2287" s="49"/>
      <c r="IL2287" s="49"/>
      <c r="IM2287" s="49"/>
      <c r="IN2287" s="49"/>
      <c r="IO2287" s="49"/>
      <c r="IP2287" s="49"/>
      <c r="IQ2287" s="49"/>
      <c r="IR2287" s="49"/>
      <c r="IS2287" s="49"/>
      <c r="IT2287" s="49"/>
      <c r="IU2287" s="49"/>
      <c r="IV2287" s="49"/>
      <c r="IW2287" s="49"/>
    </row>
    <row r="2288" spans="1:257">
      <c r="A2288"/>
      <c r="FT2288"/>
      <c r="FU2288"/>
      <c r="HA2288" s="49"/>
      <c r="HB2288" s="49"/>
      <c r="HC2288" s="6"/>
      <c r="HD2288" s="257"/>
      <c r="HE2288" s="100"/>
      <c r="HF2288" s="98"/>
      <c r="HH2288" s="105"/>
      <c r="HI2288" s="78"/>
      <c r="HJ2288" s="70"/>
      <c r="HK2288" s="49"/>
      <c r="HL2288" s="49"/>
      <c r="HM2288" s="49"/>
      <c r="HN2288" s="49"/>
      <c r="HO2288" s="49"/>
      <c r="HP2288" s="49"/>
      <c r="HQ2288" s="49"/>
      <c r="HR2288" s="49"/>
      <c r="HS2288" s="49"/>
      <c r="HT2288" s="49"/>
      <c r="HU2288" s="49"/>
      <c r="HV2288" s="62"/>
      <c r="HW2288" s="62"/>
      <c r="HX2288" s="49"/>
      <c r="HY2288" s="49"/>
      <c r="HZ2288" s="49"/>
      <c r="IA2288" s="49"/>
      <c r="IB2288" s="49"/>
      <c r="IC2288" s="49"/>
      <c r="ID2288" s="49"/>
      <c r="IE2288" s="49"/>
      <c r="IF2288" s="49"/>
      <c r="IG2288" s="49"/>
      <c r="IH2288" s="49"/>
      <c r="II2288" s="49"/>
      <c r="IJ2288" s="49"/>
      <c r="IK2288" s="49"/>
      <c r="IL2288" s="49"/>
      <c r="IM2288" s="49"/>
      <c r="IN2288" s="49"/>
      <c r="IO2288" s="49"/>
      <c r="IP2288" s="49"/>
      <c r="IQ2288" s="49"/>
      <c r="IR2288" s="49"/>
      <c r="IS2288" s="49"/>
      <c r="IT2288" s="49"/>
      <c r="IU2288" s="49"/>
      <c r="IV2288" s="49"/>
      <c r="IW2288" s="49"/>
    </row>
    <row r="2289" spans="1:257">
      <c r="A2289"/>
      <c r="FT2289"/>
      <c r="FU2289"/>
      <c r="HA2289" s="49"/>
      <c r="HB2289" s="49"/>
      <c r="HC2289" s="6"/>
      <c r="HD2289" s="257"/>
      <c r="HE2289" s="100"/>
      <c r="HF2289" s="98"/>
      <c r="HH2289" s="105"/>
      <c r="HI2289" s="78"/>
      <c r="HJ2289" s="70"/>
      <c r="HK2289" s="49"/>
      <c r="HL2289" s="49"/>
      <c r="HM2289" s="49"/>
      <c r="HN2289" s="49"/>
      <c r="HO2289" s="49"/>
      <c r="HP2289" s="49"/>
      <c r="HQ2289" s="49"/>
      <c r="HR2289" s="49"/>
      <c r="HS2289" s="49"/>
      <c r="HT2289" s="49"/>
      <c r="HU2289" s="49"/>
      <c r="HV2289" s="62"/>
      <c r="HW2289" s="62"/>
      <c r="HX2289" s="62"/>
      <c r="HY2289" s="62"/>
      <c r="HZ2289" s="62"/>
      <c r="IA2289" s="49"/>
      <c r="IB2289" s="62"/>
      <c r="IC2289" s="62"/>
      <c r="ID2289" s="62"/>
      <c r="IE2289" s="62"/>
      <c r="IF2289" s="62"/>
      <c r="IG2289" s="49"/>
      <c r="IH2289" s="49"/>
      <c r="II2289" s="49"/>
      <c r="IJ2289" s="49"/>
      <c r="IK2289" s="49"/>
      <c r="IL2289" s="49"/>
      <c r="IM2289" s="49"/>
      <c r="IN2289" s="49"/>
      <c r="IO2289" s="49"/>
      <c r="IP2289" s="49"/>
      <c r="IQ2289" s="49"/>
      <c r="IR2289" s="49"/>
      <c r="IS2289" s="49"/>
      <c r="IT2289" s="49"/>
      <c r="IU2289" s="49"/>
      <c r="IV2289" s="49"/>
      <c r="IW2289" s="49"/>
    </row>
    <row r="2290" spans="1:257">
      <c r="A2290"/>
      <c r="FT2290"/>
      <c r="FU2290"/>
      <c r="HA2290" s="49"/>
      <c r="HB2290" s="49"/>
      <c r="HC2290" s="6"/>
      <c r="HD2290" s="257"/>
      <c r="HE2290" s="100"/>
      <c r="HF2290" s="98"/>
      <c r="HH2290" s="105"/>
      <c r="HI2290" s="78"/>
      <c r="HJ2290" s="70"/>
      <c r="HK2290" s="49"/>
      <c r="HL2290" s="49"/>
      <c r="HM2290" s="49"/>
      <c r="HN2290" s="49"/>
      <c r="HO2290" s="49"/>
      <c r="HP2290" s="49"/>
      <c r="HQ2290" s="49"/>
      <c r="HR2290" s="49"/>
      <c r="HS2290" s="49"/>
      <c r="HT2290" s="49"/>
      <c r="HU2290" s="49"/>
      <c r="HV2290" s="49"/>
      <c r="HW2290" s="49"/>
      <c r="HX2290" s="62"/>
      <c r="HY2290" s="62"/>
      <c r="HZ2290" s="62"/>
      <c r="IA2290" s="49"/>
      <c r="IB2290" s="49"/>
      <c r="IC2290" s="49"/>
      <c r="ID2290" s="49"/>
      <c r="IE2290" s="49"/>
      <c r="IF2290" s="49"/>
      <c r="IG2290" s="49"/>
      <c r="IH2290" s="49"/>
      <c r="II2290" s="49"/>
      <c r="IJ2290" s="49"/>
      <c r="IK2290" s="49"/>
      <c r="IL2290" s="49"/>
      <c r="IM2290" s="49"/>
      <c r="IN2290" s="49"/>
      <c r="IO2290" s="49"/>
      <c r="IP2290" s="49"/>
      <c r="IQ2290" s="49"/>
      <c r="IR2290" s="49"/>
      <c r="IS2290" s="49"/>
      <c r="IT2290" s="49"/>
      <c r="IU2290" s="49"/>
      <c r="IV2290" s="49"/>
      <c r="IW2290" s="49"/>
    </row>
    <row r="2291" spans="1:257">
      <c r="A2291"/>
      <c r="FT2291"/>
      <c r="FU2291"/>
      <c r="HA2291" s="49"/>
      <c r="HB2291" s="49"/>
      <c r="HC2291" s="6"/>
      <c r="HD2291" s="257"/>
      <c r="HE2291" s="100"/>
      <c r="HF2291" s="98"/>
      <c r="HH2291" s="105"/>
      <c r="HI2291" s="78"/>
      <c r="HJ2291" s="70"/>
      <c r="HK2291" s="49"/>
      <c r="HL2291" s="49"/>
      <c r="HM2291" s="49"/>
      <c r="HN2291" s="49"/>
      <c r="HO2291" s="49"/>
      <c r="HP2291" s="49"/>
      <c r="HQ2291" s="49"/>
      <c r="HR2291" s="49"/>
      <c r="HS2291" s="49"/>
      <c r="HT2291" s="49"/>
      <c r="HU2291" s="49"/>
      <c r="HV2291" s="49"/>
      <c r="HW2291" s="49"/>
      <c r="HX2291" s="49"/>
      <c r="HY2291" s="49"/>
      <c r="HZ2291" s="49"/>
      <c r="IA2291" s="49"/>
      <c r="IB2291" s="49"/>
      <c r="IC2291" s="49"/>
      <c r="ID2291" s="49"/>
      <c r="IE2291" s="49"/>
      <c r="IF2291" s="49"/>
      <c r="IG2291" s="62"/>
      <c r="IH2291" s="62"/>
      <c r="II2291" s="49"/>
      <c r="IJ2291" s="49"/>
      <c r="IK2291" s="49"/>
      <c r="IL2291" s="49"/>
      <c r="IM2291" s="49"/>
      <c r="IN2291" s="49"/>
      <c r="IO2291" s="49"/>
      <c r="IP2291" s="49"/>
      <c r="IQ2291" s="49"/>
      <c r="IR2291" s="49"/>
      <c r="IS2291" s="49"/>
      <c r="IT2291" s="49"/>
      <c r="IU2291" s="49"/>
      <c r="IV2291" s="49"/>
      <c r="IW2291" s="49"/>
    </row>
    <row r="2292" spans="1:257">
      <c r="A2292"/>
      <c r="FT2292"/>
      <c r="FU2292"/>
      <c r="HA2292" s="49"/>
      <c r="HB2292" s="49"/>
      <c r="HC2292" s="6"/>
      <c r="HD2292" s="257"/>
      <c r="HE2292" s="100"/>
      <c r="HF2292" s="98"/>
      <c r="HH2292" s="105"/>
      <c r="HI2292" s="78"/>
      <c r="HJ2292" s="70"/>
      <c r="HK2292" s="49"/>
      <c r="HL2292" s="49"/>
      <c r="HM2292" s="49"/>
      <c r="HN2292" s="49"/>
      <c r="HO2292" s="49"/>
      <c r="HP2292" s="49"/>
      <c r="HQ2292" s="49"/>
      <c r="HR2292" s="49"/>
      <c r="HS2292" s="49"/>
      <c r="HT2292" s="49"/>
      <c r="HU2292" s="49"/>
      <c r="HV2292" s="49"/>
      <c r="HW2292" s="49"/>
      <c r="HX2292" s="49"/>
      <c r="HY2292" s="49"/>
      <c r="HZ2292" s="49"/>
      <c r="IA2292" s="62"/>
      <c r="IB2292" s="49"/>
      <c r="IC2292" s="49"/>
      <c r="ID2292" s="49"/>
      <c r="IE2292" s="49"/>
      <c r="IF2292" s="49"/>
      <c r="IG2292" s="49"/>
      <c r="IH2292" s="49"/>
      <c r="II2292" s="49"/>
      <c r="IJ2292" s="49"/>
      <c r="IK2292" s="49"/>
      <c r="IL2292" s="49"/>
      <c r="IM2292" s="49"/>
      <c r="IN2292" s="49"/>
      <c r="IO2292" s="49"/>
      <c r="IP2292" s="49"/>
      <c r="IQ2292" s="49"/>
      <c r="IR2292" s="49"/>
      <c r="IS2292" s="49"/>
      <c r="IT2292" s="49"/>
      <c r="IU2292" s="49"/>
      <c r="IV2292" s="49"/>
      <c r="IW2292" s="49"/>
    </row>
    <row r="2293" spans="1:257">
      <c r="A2293"/>
      <c r="FT2293"/>
      <c r="FU2293"/>
      <c r="HA2293" s="62"/>
      <c r="HB2293" s="62"/>
      <c r="HC2293" s="6"/>
      <c r="HD2293" s="257"/>
      <c r="HE2293" s="100"/>
      <c r="HF2293" s="98"/>
      <c r="HH2293" s="105"/>
      <c r="HI2293" s="78"/>
      <c r="HJ2293" s="73"/>
      <c r="HK2293" s="62"/>
      <c r="HL2293" s="62"/>
      <c r="HM2293" s="62"/>
      <c r="HN2293" s="62"/>
      <c r="HO2293" s="62"/>
      <c r="HP2293" s="62"/>
      <c r="HQ2293" s="62"/>
      <c r="HR2293" s="62"/>
      <c r="HS2293" s="62"/>
      <c r="HT2293" s="62"/>
      <c r="HU2293" s="62"/>
      <c r="HV2293" s="49"/>
      <c r="HW2293" s="49"/>
      <c r="HX2293" s="49"/>
      <c r="HY2293" s="49"/>
      <c r="HZ2293" s="49"/>
      <c r="IA2293" s="62"/>
      <c r="IB2293" s="49"/>
      <c r="IC2293" s="49"/>
      <c r="ID2293" s="49"/>
      <c r="IE2293" s="49"/>
      <c r="IF2293" s="49"/>
      <c r="IG2293" s="49"/>
      <c r="IH2293" s="49"/>
      <c r="II2293" s="62"/>
      <c r="IJ2293" s="49"/>
      <c r="IK2293" s="49"/>
      <c r="IL2293" s="49"/>
      <c r="IM2293" s="49"/>
      <c r="IN2293" s="49"/>
      <c r="IO2293" s="49"/>
      <c r="IP2293" s="49"/>
      <c r="IQ2293" s="49"/>
      <c r="IR2293" s="49"/>
      <c r="IS2293" s="49"/>
      <c r="IT2293" s="49"/>
      <c r="IU2293" s="49"/>
      <c r="IV2293" s="49"/>
      <c r="IW2293" s="49"/>
    </row>
    <row r="2294" spans="1:257">
      <c r="A2294"/>
      <c r="FT2294"/>
      <c r="FU2294"/>
      <c r="HA2294" s="49"/>
      <c r="HB2294" s="49"/>
      <c r="HC2294" s="6"/>
      <c r="HD2294" s="257"/>
      <c r="HE2294" s="100"/>
      <c r="HF2294" s="98"/>
      <c r="HH2294" s="105"/>
      <c r="HI2294" s="78"/>
      <c r="HJ2294" s="70"/>
      <c r="HK2294" s="49"/>
      <c r="HL2294" s="49"/>
      <c r="HM2294" s="49"/>
      <c r="HN2294" s="49"/>
      <c r="HO2294" s="49"/>
      <c r="HP2294" s="49"/>
      <c r="HQ2294" s="49"/>
      <c r="HR2294" s="49"/>
      <c r="HS2294" s="49"/>
      <c r="HT2294" s="49"/>
      <c r="HU2294" s="49"/>
      <c r="HV2294" s="49"/>
      <c r="HW2294" s="49"/>
      <c r="HX2294" s="49"/>
      <c r="HY2294" s="49"/>
      <c r="HZ2294" s="49"/>
      <c r="IA2294" s="49"/>
      <c r="IB2294" s="62"/>
      <c r="IC2294" s="62"/>
      <c r="ID2294" s="62"/>
      <c r="IE2294" s="62"/>
      <c r="IF2294" s="62"/>
      <c r="IG2294" s="49"/>
      <c r="IH2294" s="49"/>
      <c r="II2294" s="49"/>
      <c r="IJ2294" s="62"/>
      <c r="IK2294" s="62"/>
      <c r="IL2294" s="49"/>
      <c r="IM2294" s="49"/>
      <c r="IN2294" s="49"/>
      <c r="IO2294" s="49"/>
      <c r="IP2294" s="49"/>
      <c r="IQ2294" s="49"/>
      <c r="IR2294" s="49"/>
      <c r="IS2294" s="49"/>
      <c r="IT2294" s="49"/>
      <c r="IU2294" s="49"/>
      <c r="IV2294" s="49"/>
      <c r="IW2294" s="49"/>
    </row>
    <row r="2295" spans="1:257">
      <c r="A2295"/>
      <c r="FT2295"/>
      <c r="FU2295"/>
      <c r="HA2295" s="49"/>
      <c r="HB2295" s="49"/>
      <c r="HC2295" s="6"/>
      <c r="HD2295" s="257"/>
      <c r="HE2295" s="100"/>
      <c r="HF2295" s="98"/>
      <c r="HH2295" s="105"/>
      <c r="HI2295" s="78"/>
      <c r="HJ2295" s="70"/>
      <c r="HK2295" s="49"/>
      <c r="HL2295" s="49"/>
      <c r="HM2295" s="49"/>
      <c r="HN2295" s="49"/>
      <c r="HO2295" s="49"/>
      <c r="HP2295" s="49"/>
      <c r="HQ2295" s="49"/>
      <c r="HR2295" s="49"/>
      <c r="HS2295" s="49"/>
      <c r="HT2295" s="49"/>
      <c r="HU2295" s="49"/>
      <c r="HV2295" s="49"/>
      <c r="HW2295" s="49"/>
      <c r="HX2295" s="49"/>
      <c r="HY2295" s="49"/>
      <c r="HZ2295" s="49"/>
      <c r="IA2295" s="49"/>
      <c r="IB2295" s="62"/>
      <c r="IC2295" s="62"/>
      <c r="ID2295" s="62"/>
      <c r="IE2295" s="62"/>
      <c r="IF2295" s="62"/>
      <c r="IG2295" s="49"/>
      <c r="IH2295" s="49"/>
      <c r="II2295" s="49"/>
      <c r="IJ2295" s="49"/>
      <c r="IK2295" s="49"/>
      <c r="IL2295" s="49"/>
      <c r="IM2295" s="49"/>
      <c r="IN2295" s="49"/>
      <c r="IO2295" s="49"/>
      <c r="IP2295" s="49"/>
      <c r="IQ2295" s="49"/>
      <c r="IR2295" s="49"/>
      <c r="IS2295" s="49"/>
      <c r="IT2295" s="49"/>
      <c r="IU2295" s="49"/>
      <c r="IV2295" s="49"/>
      <c r="IW2295" s="49"/>
    </row>
    <row r="2296" spans="1:257">
      <c r="A2296"/>
      <c r="FT2296"/>
      <c r="FU2296"/>
      <c r="HA2296" s="49"/>
      <c r="HB2296" s="49"/>
      <c r="HC2296" s="6"/>
      <c r="HD2296" s="257"/>
      <c r="HE2296" s="100"/>
      <c r="HF2296" s="98"/>
      <c r="HH2296" s="105"/>
      <c r="HI2296" s="78"/>
      <c r="HJ2296" s="70"/>
      <c r="HK2296" s="49"/>
      <c r="HL2296" s="49"/>
      <c r="HM2296" s="49"/>
      <c r="HN2296" s="49"/>
      <c r="HO2296" s="49"/>
      <c r="HP2296" s="49"/>
      <c r="HQ2296" s="49"/>
      <c r="HR2296" s="49"/>
      <c r="HS2296" s="49"/>
      <c r="HT2296" s="49"/>
      <c r="HU2296" s="49"/>
      <c r="HV2296" s="49"/>
      <c r="HW2296" s="49"/>
      <c r="HX2296" s="49"/>
      <c r="HY2296" s="49"/>
      <c r="HZ2296" s="49"/>
      <c r="IA2296" s="49"/>
      <c r="IB2296" s="49"/>
      <c r="IC2296" s="49"/>
      <c r="ID2296" s="49"/>
      <c r="IE2296" s="49"/>
      <c r="IF2296" s="49"/>
      <c r="IG2296" s="62"/>
      <c r="IH2296" s="62"/>
      <c r="II2296" s="49"/>
      <c r="IJ2296" s="49"/>
      <c r="IK2296" s="49"/>
      <c r="IL2296" s="62"/>
      <c r="IM2296" s="62"/>
      <c r="IN2296" s="62"/>
      <c r="IO2296" s="62"/>
      <c r="IP2296" s="62"/>
      <c r="IQ2296" s="62"/>
      <c r="IR2296" s="62"/>
      <c r="IS2296" s="62"/>
      <c r="IT2296" s="62"/>
      <c r="IU2296" s="62"/>
      <c r="IV2296" s="62"/>
      <c r="IW2296" s="62"/>
    </row>
    <row r="2297" spans="1:257">
      <c r="A2297"/>
      <c r="FT2297"/>
      <c r="FU2297"/>
      <c r="HA2297" s="49"/>
      <c r="HB2297" s="49"/>
      <c r="HC2297" s="6"/>
      <c r="HD2297" s="257"/>
      <c r="HE2297" s="100"/>
      <c r="HF2297" s="98"/>
      <c r="HH2297" s="105"/>
      <c r="HI2297" s="78"/>
      <c r="HJ2297" s="70"/>
      <c r="HK2297" s="49"/>
      <c r="HL2297" s="49"/>
      <c r="HM2297" s="49"/>
      <c r="HN2297" s="49"/>
      <c r="HO2297" s="49"/>
      <c r="HP2297" s="49"/>
      <c r="HQ2297" s="49"/>
      <c r="HR2297" s="49"/>
      <c r="HS2297" s="49"/>
      <c r="HT2297" s="49"/>
      <c r="HU2297" s="49"/>
      <c r="HV2297" s="62"/>
      <c r="HW2297" s="62"/>
      <c r="HX2297" s="49"/>
      <c r="HY2297" s="49"/>
      <c r="HZ2297" s="49"/>
      <c r="IA2297" s="49"/>
      <c r="IB2297" s="49"/>
      <c r="IC2297" s="49"/>
      <c r="ID2297" s="49"/>
      <c r="IE2297" s="49"/>
      <c r="IF2297" s="49"/>
      <c r="IG2297" s="62"/>
      <c r="IH2297" s="62"/>
      <c r="II2297" s="62"/>
      <c r="IJ2297" s="49"/>
      <c r="IK2297" s="49"/>
      <c r="IL2297" s="49"/>
      <c r="IM2297" s="49"/>
      <c r="IN2297" s="49"/>
      <c r="IO2297" s="49"/>
      <c r="IP2297" s="49"/>
      <c r="IQ2297" s="49"/>
      <c r="IR2297" s="49"/>
      <c r="IS2297" s="49"/>
      <c r="IT2297" s="49"/>
      <c r="IU2297" s="49"/>
      <c r="IV2297" s="49"/>
      <c r="IW2297" s="49"/>
    </row>
    <row r="2298" spans="1:257">
      <c r="A2298"/>
      <c r="FT2298"/>
      <c r="FU2298"/>
      <c r="HA2298" s="62"/>
      <c r="HB2298" s="62"/>
      <c r="HC2298" s="6"/>
      <c r="HD2298" s="257"/>
      <c r="HE2298" s="100"/>
      <c r="HF2298" s="98"/>
      <c r="HH2298" s="105"/>
      <c r="HI2298" s="78"/>
      <c r="HJ2298" s="73"/>
      <c r="HK2298" s="62"/>
      <c r="HL2298" s="62"/>
      <c r="HM2298" s="62"/>
      <c r="HN2298" s="62"/>
      <c r="HO2298" s="62"/>
      <c r="HP2298" s="62"/>
      <c r="HQ2298" s="62"/>
      <c r="HR2298" s="62"/>
      <c r="HS2298" s="62"/>
      <c r="HT2298" s="62"/>
      <c r="HU2298" s="62"/>
      <c r="HV2298" s="49"/>
      <c r="HW2298" s="49"/>
      <c r="HX2298" s="62"/>
      <c r="HY2298" s="62"/>
      <c r="HZ2298" s="62"/>
      <c r="IA2298" s="49"/>
      <c r="IB2298" s="49"/>
      <c r="IC2298" s="49"/>
      <c r="ID2298" s="49"/>
      <c r="IE2298" s="49"/>
      <c r="IF2298" s="49"/>
      <c r="IG2298" s="49"/>
      <c r="IH2298" s="49"/>
      <c r="II2298" s="62"/>
      <c r="IJ2298" s="62"/>
      <c r="IK2298" s="62"/>
      <c r="IL2298" s="62"/>
      <c r="IM2298" s="62"/>
      <c r="IN2298" s="62"/>
      <c r="IO2298" s="62"/>
      <c r="IP2298" s="62"/>
      <c r="IQ2298" s="62"/>
      <c r="IR2298" s="62"/>
      <c r="IS2298" s="62"/>
      <c r="IT2298" s="62"/>
      <c r="IU2298" s="62"/>
      <c r="IV2298" s="62"/>
      <c r="IW2298" s="62"/>
    </row>
    <row r="2299" spans="1:257">
      <c r="A2299"/>
      <c r="FT2299"/>
      <c r="FU2299"/>
      <c r="HA2299" s="62"/>
      <c r="HB2299" s="62"/>
      <c r="HC2299" s="6"/>
      <c r="HD2299" s="255"/>
      <c r="HE2299" s="101"/>
      <c r="HF2299" s="99"/>
      <c r="HH2299" s="106"/>
      <c r="HI2299" s="78"/>
      <c r="HJ2299" s="73"/>
      <c r="HK2299" s="62"/>
      <c r="HL2299" s="62"/>
      <c r="HM2299" s="62"/>
      <c r="HN2299" s="62"/>
      <c r="HO2299" s="62"/>
      <c r="HP2299" s="62"/>
      <c r="HQ2299" s="62"/>
      <c r="HR2299" s="62"/>
      <c r="HS2299" s="62"/>
      <c r="HT2299" s="62"/>
      <c r="HU2299" s="62"/>
      <c r="HV2299" s="49"/>
      <c r="HW2299" s="49"/>
      <c r="HX2299" s="49"/>
      <c r="HY2299" s="49"/>
      <c r="HZ2299" s="49"/>
      <c r="IA2299" s="49"/>
      <c r="IB2299" s="49"/>
      <c r="IC2299" s="49"/>
      <c r="ID2299" s="49"/>
      <c r="IE2299" s="49"/>
      <c r="IF2299" s="49"/>
      <c r="IG2299" s="49"/>
      <c r="IH2299" s="49"/>
      <c r="II2299" s="49"/>
      <c r="IJ2299" s="62"/>
      <c r="IK2299" s="62"/>
      <c r="IL2299" s="62"/>
      <c r="IM2299" s="62"/>
      <c r="IN2299" s="62"/>
      <c r="IO2299" s="62"/>
      <c r="IP2299" s="62"/>
      <c r="IQ2299" s="62"/>
      <c r="IR2299" s="62"/>
      <c r="IS2299" s="62"/>
      <c r="IT2299" s="62"/>
      <c r="IU2299" s="62"/>
      <c r="IV2299" s="62"/>
      <c r="IW2299" s="62"/>
    </row>
    <row r="2300" spans="1:257">
      <c r="A2300"/>
      <c r="FT2300"/>
      <c r="FU2300"/>
      <c r="HA2300" s="49"/>
      <c r="HB2300" s="49"/>
      <c r="HC2300" s="6"/>
      <c r="HD2300" s="257"/>
      <c r="HE2300" s="100"/>
      <c r="HF2300" s="98"/>
      <c r="HH2300" s="105"/>
      <c r="HI2300" s="78"/>
      <c r="HJ2300" s="70"/>
      <c r="HK2300" s="49"/>
      <c r="HL2300" s="49"/>
      <c r="HM2300" s="49"/>
      <c r="HN2300" s="49"/>
      <c r="HO2300" s="49"/>
      <c r="HP2300" s="49"/>
      <c r="HQ2300" s="49"/>
      <c r="HR2300" s="49"/>
      <c r="HS2300" s="49"/>
      <c r="HT2300" s="49"/>
      <c r="HU2300" s="49"/>
      <c r="HV2300" s="49"/>
      <c r="HW2300" s="49"/>
      <c r="HX2300" s="49"/>
      <c r="HY2300" s="49"/>
      <c r="HZ2300" s="49"/>
      <c r="IA2300" s="49"/>
      <c r="IB2300" s="49"/>
      <c r="IC2300" s="49"/>
      <c r="ID2300" s="49"/>
      <c r="IE2300" s="49"/>
      <c r="IF2300" s="49"/>
      <c r="IG2300" s="49"/>
      <c r="IH2300" s="49"/>
      <c r="II2300" s="49"/>
      <c r="IJ2300" s="49"/>
      <c r="IK2300" s="49"/>
      <c r="IL2300" s="49"/>
      <c r="IM2300" s="49"/>
      <c r="IN2300" s="49"/>
      <c r="IO2300" s="49"/>
      <c r="IP2300" s="49"/>
      <c r="IQ2300" s="49"/>
      <c r="IR2300" s="49"/>
      <c r="IS2300" s="49"/>
      <c r="IT2300" s="49"/>
      <c r="IU2300" s="49"/>
      <c r="IV2300" s="49"/>
      <c r="IW2300" s="49"/>
    </row>
    <row r="2301" spans="1:257">
      <c r="A2301"/>
      <c r="FT2301"/>
      <c r="FU2301"/>
      <c r="HA2301" s="49"/>
      <c r="HB2301" s="49"/>
      <c r="HC2301" s="6"/>
      <c r="HD2301" s="257"/>
      <c r="HE2301" s="100"/>
      <c r="HF2301" s="98"/>
      <c r="HH2301" s="105"/>
      <c r="HI2301" s="78"/>
      <c r="HJ2301" s="70"/>
      <c r="HK2301" s="49"/>
      <c r="HL2301" s="49"/>
      <c r="HM2301" s="49"/>
      <c r="HN2301" s="49"/>
      <c r="HO2301" s="49"/>
      <c r="HP2301" s="49"/>
      <c r="HQ2301" s="49"/>
      <c r="HR2301" s="49"/>
      <c r="HS2301" s="49"/>
      <c r="HT2301" s="49"/>
      <c r="HU2301" s="49"/>
      <c r="HV2301" s="49"/>
      <c r="HW2301" s="49"/>
      <c r="HX2301" s="49"/>
      <c r="HY2301" s="49"/>
      <c r="HZ2301" s="49"/>
      <c r="IA2301" s="62"/>
      <c r="IB2301" s="49"/>
      <c r="IC2301" s="49"/>
      <c r="ID2301" s="49"/>
      <c r="IE2301" s="49"/>
      <c r="IF2301" s="49"/>
      <c r="IG2301" s="49"/>
      <c r="IH2301" s="49"/>
      <c r="II2301" s="49"/>
      <c r="IJ2301" s="49"/>
      <c r="IK2301" s="49"/>
      <c r="IL2301" s="49"/>
      <c r="IM2301" s="49"/>
      <c r="IN2301" s="49"/>
      <c r="IO2301" s="49"/>
      <c r="IP2301" s="49"/>
      <c r="IQ2301" s="49"/>
      <c r="IR2301" s="49"/>
      <c r="IS2301" s="49"/>
      <c r="IT2301" s="49"/>
      <c r="IU2301" s="49"/>
      <c r="IV2301" s="49"/>
      <c r="IW2301" s="49"/>
    </row>
    <row r="2302" spans="1:257">
      <c r="A2302"/>
      <c r="FT2302"/>
      <c r="FU2302"/>
      <c r="HA2302" s="49"/>
      <c r="HB2302" s="49"/>
      <c r="HC2302" s="6"/>
      <c r="HD2302" s="257"/>
      <c r="HE2302" s="100"/>
      <c r="HF2302" s="98"/>
      <c r="HH2302" s="105"/>
      <c r="HI2302" s="78"/>
      <c r="HJ2302" s="70"/>
      <c r="HK2302" s="49"/>
      <c r="HL2302" s="49"/>
      <c r="HM2302" s="49"/>
      <c r="HN2302" s="49"/>
      <c r="HO2302" s="49"/>
      <c r="HP2302" s="49"/>
      <c r="HQ2302" s="49"/>
      <c r="HR2302" s="49"/>
      <c r="HS2302" s="49"/>
      <c r="HT2302" s="49"/>
      <c r="HU2302" s="49"/>
      <c r="HV2302" s="62"/>
      <c r="HW2302" s="62"/>
      <c r="HX2302" s="49"/>
      <c r="HY2302" s="49"/>
      <c r="HZ2302" s="49"/>
      <c r="IA2302" s="49"/>
      <c r="IB2302" s="49"/>
      <c r="IC2302" s="49"/>
      <c r="ID2302" s="49"/>
      <c r="IE2302" s="49"/>
      <c r="IF2302" s="49"/>
      <c r="IG2302" s="49"/>
      <c r="IH2302" s="49"/>
      <c r="II2302" s="49"/>
      <c r="IJ2302" s="49"/>
      <c r="IK2302" s="49"/>
      <c r="IL2302" s="49"/>
      <c r="IM2302" s="49"/>
      <c r="IN2302" s="49"/>
      <c r="IO2302" s="49"/>
      <c r="IP2302" s="49"/>
      <c r="IQ2302" s="49"/>
      <c r="IR2302" s="49"/>
      <c r="IS2302" s="49"/>
      <c r="IT2302" s="49"/>
      <c r="IU2302" s="49"/>
      <c r="IV2302" s="49"/>
      <c r="IW2302" s="49"/>
    </row>
    <row r="2303" spans="1:257">
      <c r="A2303"/>
      <c r="FT2303"/>
      <c r="FU2303"/>
      <c r="HA2303" s="49"/>
      <c r="HB2303" s="49"/>
      <c r="HC2303" s="6"/>
      <c r="HD2303" s="257"/>
      <c r="HE2303" s="100"/>
      <c r="HF2303" s="98"/>
      <c r="HH2303" s="105"/>
      <c r="HI2303" s="78"/>
      <c r="HJ2303" s="70"/>
      <c r="HK2303" s="49"/>
      <c r="HL2303" s="49"/>
      <c r="HM2303" s="49"/>
      <c r="HN2303" s="49"/>
      <c r="HO2303" s="49"/>
      <c r="HP2303" s="49"/>
      <c r="HQ2303" s="49"/>
      <c r="HR2303" s="49"/>
      <c r="HS2303" s="49"/>
      <c r="HT2303" s="49"/>
      <c r="HU2303" s="49"/>
      <c r="HV2303" s="62"/>
      <c r="HW2303" s="62"/>
      <c r="HX2303" s="62"/>
      <c r="HY2303" s="62"/>
      <c r="HZ2303" s="62"/>
      <c r="IA2303" s="49"/>
      <c r="IB2303" s="62"/>
      <c r="IC2303" s="62"/>
      <c r="ID2303" s="62"/>
      <c r="IE2303" s="62"/>
      <c r="IF2303" s="62"/>
      <c r="IG2303" s="49"/>
      <c r="IH2303" s="49"/>
      <c r="II2303" s="49"/>
      <c r="IJ2303" s="49"/>
      <c r="IK2303" s="49"/>
      <c r="IL2303" s="49"/>
      <c r="IM2303" s="49"/>
      <c r="IN2303" s="49"/>
      <c r="IO2303" s="49"/>
      <c r="IP2303" s="49"/>
      <c r="IQ2303" s="49"/>
      <c r="IR2303" s="49"/>
      <c r="IS2303" s="49"/>
      <c r="IT2303" s="49"/>
      <c r="IU2303" s="49"/>
      <c r="IV2303" s="49"/>
      <c r="IW2303" s="49"/>
    </row>
    <row r="2304" spans="1:257">
      <c r="A2304"/>
      <c r="FT2304"/>
      <c r="FU2304"/>
      <c r="HA2304" s="49"/>
      <c r="HB2304" s="49"/>
      <c r="HC2304" s="6"/>
      <c r="HD2304" s="257"/>
      <c r="HE2304" s="100"/>
      <c r="HF2304" s="98"/>
      <c r="HH2304" s="105"/>
      <c r="HI2304" s="78"/>
      <c r="HJ2304" s="70"/>
      <c r="HK2304" s="49"/>
      <c r="HL2304" s="49"/>
      <c r="HM2304" s="49"/>
      <c r="HN2304" s="49"/>
      <c r="HO2304" s="49"/>
      <c r="HP2304" s="49"/>
      <c r="HQ2304" s="49"/>
      <c r="HR2304" s="49"/>
      <c r="HS2304" s="49"/>
      <c r="HT2304" s="49"/>
      <c r="HU2304" s="49"/>
      <c r="HV2304" s="49"/>
      <c r="HW2304" s="49"/>
      <c r="HX2304" s="62"/>
      <c r="HY2304" s="62"/>
      <c r="HZ2304" s="62"/>
      <c r="IA2304" s="49"/>
      <c r="IB2304" s="49"/>
      <c r="IC2304" s="49"/>
      <c r="ID2304" s="49"/>
      <c r="IE2304" s="49"/>
      <c r="IF2304" s="49"/>
      <c r="IG2304" s="49"/>
      <c r="IH2304" s="49"/>
      <c r="II2304" s="49"/>
      <c r="IJ2304" s="49"/>
      <c r="IK2304" s="49"/>
      <c r="IL2304" s="49"/>
      <c r="IM2304" s="49"/>
      <c r="IN2304" s="49"/>
      <c r="IO2304" s="49"/>
      <c r="IP2304" s="49"/>
      <c r="IQ2304" s="49"/>
      <c r="IR2304" s="49"/>
      <c r="IS2304" s="49"/>
      <c r="IT2304" s="49"/>
      <c r="IU2304" s="49"/>
      <c r="IV2304" s="49"/>
      <c r="IW2304" s="49"/>
    </row>
    <row r="2305" spans="1:257">
      <c r="A2305"/>
      <c r="FT2305"/>
      <c r="FU2305"/>
      <c r="HA2305" s="49"/>
      <c r="HB2305" s="49"/>
      <c r="HC2305" s="6"/>
      <c r="HD2305" s="257"/>
      <c r="HE2305" s="100"/>
      <c r="HF2305" s="98"/>
      <c r="HH2305" s="105"/>
      <c r="HI2305" s="78"/>
      <c r="HJ2305" s="70"/>
      <c r="HK2305" s="49"/>
      <c r="HL2305" s="49"/>
      <c r="HM2305" s="49"/>
      <c r="HN2305" s="49"/>
      <c r="HO2305" s="49"/>
      <c r="HP2305" s="49"/>
      <c r="HQ2305" s="49"/>
      <c r="HR2305" s="49"/>
      <c r="HS2305" s="49"/>
      <c r="HT2305" s="49"/>
      <c r="HU2305" s="49"/>
      <c r="HV2305" s="49"/>
      <c r="HW2305" s="49"/>
      <c r="HX2305" s="49"/>
      <c r="HY2305" s="49"/>
      <c r="HZ2305" s="49"/>
      <c r="IA2305" s="49"/>
      <c r="IB2305" s="49"/>
      <c r="IC2305" s="49"/>
      <c r="ID2305" s="49"/>
      <c r="IE2305" s="49"/>
      <c r="IF2305" s="49"/>
      <c r="IG2305" s="62"/>
      <c r="IH2305" s="62"/>
      <c r="II2305" s="49"/>
      <c r="IJ2305" s="49"/>
      <c r="IK2305" s="49"/>
      <c r="IL2305" s="49"/>
      <c r="IM2305" s="49"/>
      <c r="IN2305" s="49"/>
      <c r="IO2305" s="49"/>
      <c r="IP2305" s="49"/>
      <c r="IQ2305" s="49"/>
      <c r="IR2305" s="49"/>
      <c r="IS2305" s="49"/>
      <c r="IT2305" s="49"/>
      <c r="IU2305" s="49"/>
      <c r="IV2305" s="49"/>
      <c r="IW2305" s="49"/>
    </row>
    <row r="2306" spans="1:257">
      <c r="A2306"/>
      <c r="FT2306"/>
      <c r="FU2306"/>
      <c r="HA2306" s="49"/>
      <c r="HB2306" s="49"/>
      <c r="HC2306" s="6"/>
      <c r="HD2306" s="257"/>
      <c r="HE2306" s="100"/>
      <c r="HF2306" s="98"/>
      <c r="HH2306" s="105"/>
      <c r="HI2306" s="78"/>
      <c r="HJ2306" s="70"/>
      <c r="HK2306" s="49"/>
      <c r="HL2306" s="49"/>
      <c r="HM2306" s="49"/>
      <c r="HN2306" s="49"/>
      <c r="HO2306" s="49"/>
      <c r="HP2306" s="49"/>
      <c r="HQ2306" s="49"/>
      <c r="HR2306" s="49"/>
      <c r="HS2306" s="49"/>
      <c r="HT2306" s="49"/>
      <c r="HU2306" s="49"/>
      <c r="HV2306" s="49"/>
      <c r="HW2306" s="49"/>
      <c r="HX2306" s="49"/>
      <c r="HY2306" s="49"/>
      <c r="HZ2306" s="49"/>
      <c r="IA2306" s="62"/>
      <c r="IB2306" s="49"/>
      <c r="IC2306" s="49"/>
      <c r="ID2306" s="49"/>
      <c r="IE2306" s="49"/>
      <c r="IF2306" s="49"/>
      <c r="IG2306" s="49"/>
      <c r="IH2306" s="49"/>
      <c r="II2306" s="49"/>
      <c r="IJ2306" s="49"/>
      <c r="IK2306" s="49"/>
      <c r="IL2306" s="49"/>
      <c r="IM2306" s="49"/>
      <c r="IN2306" s="49"/>
      <c r="IO2306" s="49"/>
      <c r="IP2306" s="49"/>
      <c r="IQ2306" s="49"/>
      <c r="IR2306" s="49"/>
      <c r="IS2306" s="49"/>
      <c r="IT2306" s="49"/>
      <c r="IU2306" s="49"/>
      <c r="IV2306" s="49"/>
      <c r="IW2306" s="49"/>
    </row>
    <row r="2307" spans="1:257">
      <c r="A2307"/>
      <c r="FT2307"/>
      <c r="FU2307"/>
      <c r="HA2307" s="62"/>
      <c r="HB2307" s="62"/>
      <c r="HC2307" s="6"/>
      <c r="HD2307" s="257"/>
      <c r="HE2307" s="100"/>
      <c r="HF2307" s="98"/>
      <c r="HH2307" s="105"/>
      <c r="HI2307" s="78"/>
      <c r="HJ2307" s="73"/>
      <c r="HK2307" s="62"/>
      <c r="HL2307" s="62"/>
      <c r="HM2307" s="62"/>
      <c r="HN2307" s="62"/>
      <c r="HO2307" s="62"/>
      <c r="HP2307" s="62"/>
      <c r="HQ2307" s="62"/>
      <c r="HR2307" s="62"/>
      <c r="HS2307" s="62"/>
      <c r="HT2307" s="62"/>
      <c r="HU2307" s="62"/>
      <c r="HV2307" s="49"/>
      <c r="HW2307" s="49"/>
      <c r="HX2307" s="49"/>
      <c r="HY2307" s="49"/>
      <c r="HZ2307" s="49"/>
      <c r="IA2307" s="62"/>
      <c r="IB2307" s="49"/>
      <c r="IC2307" s="49"/>
      <c r="ID2307" s="49"/>
      <c r="IE2307" s="49"/>
      <c r="IF2307" s="49"/>
      <c r="IG2307" s="49"/>
      <c r="IH2307" s="49"/>
      <c r="II2307" s="62"/>
      <c r="IJ2307" s="49"/>
      <c r="IK2307" s="49"/>
      <c r="IL2307" s="49"/>
      <c r="IM2307" s="49"/>
      <c r="IN2307" s="49"/>
      <c r="IO2307" s="49"/>
      <c r="IP2307" s="49"/>
      <c r="IQ2307" s="49"/>
      <c r="IR2307" s="49"/>
      <c r="IS2307" s="49"/>
      <c r="IT2307" s="49"/>
      <c r="IU2307" s="49"/>
      <c r="IV2307" s="49"/>
      <c r="IW2307" s="49"/>
    </row>
    <row r="2308" spans="1:257">
      <c r="A2308"/>
      <c r="FT2308"/>
      <c r="FU2308"/>
      <c r="HA2308" s="49"/>
      <c r="HB2308" s="49"/>
      <c r="HC2308" s="6"/>
      <c r="HD2308" s="257"/>
      <c r="HE2308" s="100"/>
      <c r="HF2308" s="98"/>
      <c r="HH2308" s="105"/>
      <c r="HI2308" s="78"/>
      <c r="HJ2308" s="70"/>
      <c r="HK2308" s="49"/>
      <c r="HL2308" s="49"/>
      <c r="HM2308" s="49"/>
      <c r="HN2308" s="49"/>
      <c r="HO2308" s="49"/>
      <c r="HP2308" s="49"/>
      <c r="HQ2308" s="49"/>
      <c r="HR2308" s="49"/>
      <c r="HS2308" s="49"/>
      <c r="HT2308" s="49"/>
      <c r="HU2308" s="49"/>
      <c r="HV2308" s="49"/>
      <c r="HW2308" s="49"/>
      <c r="HX2308" s="49"/>
      <c r="HY2308" s="49"/>
      <c r="HZ2308" s="49"/>
      <c r="IA2308" s="49"/>
      <c r="IB2308" s="62"/>
      <c r="IC2308" s="62"/>
      <c r="ID2308" s="62"/>
      <c r="IE2308" s="62"/>
      <c r="IF2308" s="62"/>
      <c r="IG2308" s="49"/>
      <c r="IH2308" s="49"/>
      <c r="II2308" s="49"/>
      <c r="IJ2308" s="62"/>
      <c r="IK2308" s="62"/>
      <c r="IL2308" s="49"/>
      <c r="IM2308" s="49"/>
      <c r="IN2308" s="49"/>
      <c r="IO2308" s="49"/>
      <c r="IP2308" s="49"/>
      <c r="IQ2308" s="49"/>
      <c r="IR2308" s="49"/>
      <c r="IS2308" s="49"/>
      <c r="IT2308" s="49"/>
      <c r="IU2308" s="49"/>
      <c r="IV2308" s="49"/>
      <c r="IW2308" s="49"/>
    </row>
    <row r="2309" spans="1:257">
      <c r="A2309"/>
      <c r="FT2309"/>
      <c r="FU2309"/>
      <c r="HA2309" s="49"/>
      <c r="HB2309" s="49"/>
      <c r="HC2309" s="6"/>
      <c r="HD2309" s="257"/>
      <c r="HE2309" s="100"/>
      <c r="HF2309" s="98"/>
      <c r="HH2309" s="105"/>
      <c r="HI2309" s="78"/>
      <c r="HJ2309" s="70"/>
      <c r="HK2309" s="49"/>
      <c r="HL2309" s="49"/>
      <c r="HM2309" s="49"/>
      <c r="HN2309" s="49"/>
      <c r="HO2309" s="49"/>
      <c r="HP2309" s="49"/>
      <c r="HQ2309" s="49"/>
      <c r="HR2309" s="49"/>
      <c r="HS2309" s="49"/>
      <c r="HT2309" s="49"/>
      <c r="HU2309" s="49"/>
      <c r="HV2309" s="49"/>
      <c r="HW2309" s="49"/>
      <c r="HX2309" s="49"/>
      <c r="HY2309" s="49"/>
      <c r="HZ2309" s="49"/>
      <c r="IA2309" s="49"/>
      <c r="IB2309" s="62"/>
      <c r="IC2309" s="62"/>
      <c r="ID2309" s="62"/>
      <c r="IE2309" s="62"/>
      <c r="IF2309" s="62"/>
      <c r="IG2309" s="49"/>
      <c r="IH2309" s="49"/>
      <c r="II2309" s="49"/>
      <c r="IJ2309" s="49"/>
      <c r="IK2309" s="49"/>
      <c r="IL2309" s="49"/>
      <c r="IM2309" s="49"/>
      <c r="IN2309" s="49"/>
      <c r="IO2309" s="49"/>
      <c r="IP2309" s="49"/>
      <c r="IQ2309" s="49"/>
      <c r="IR2309" s="49"/>
      <c r="IS2309" s="49"/>
      <c r="IT2309" s="49"/>
      <c r="IU2309" s="49"/>
      <c r="IV2309" s="49"/>
      <c r="IW2309" s="49"/>
    </row>
    <row r="2310" spans="1:257">
      <c r="A2310"/>
      <c r="FT2310"/>
      <c r="FU2310"/>
      <c r="HA2310" s="49"/>
      <c r="HB2310" s="49"/>
      <c r="HC2310" s="6"/>
      <c r="HD2310" s="257"/>
      <c r="HE2310" s="100"/>
      <c r="HF2310" s="98"/>
      <c r="HH2310" s="105"/>
      <c r="HI2310" s="78"/>
      <c r="HJ2310" s="70"/>
      <c r="HK2310" s="49"/>
      <c r="HL2310" s="49"/>
      <c r="HM2310" s="49"/>
      <c r="HN2310" s="49"/>
      <c r="HO2310" s="49"/>
      <c r="HP2310" s="49"/>
      <c r="HQ2310" s="49"/>
      <c r="HR2310" s="49"/>
      <c r="HS2310" s="49"/>
      <c r="HT2310" s="49"/>
      <c r="HU2310" s="49"/>
      <c r="HV2310" s="49"/>
      <c r="HW2310" s="49"/>
      <c r="HX2310" s="49"/>
      <c r="HY2310" s="49"/>
      <c r="HZ2310" s="49"/>
      <c r="IA2310" s="49"/>
      <c r="IB2310" s="49"/>
      <c r="IC2310" s="49"/>
      <c r="ID2310" s="49"/>
      <c r="IE2310" s="49"/>
      <c r="IF2310" s="49"/>
      <c r="IG2310" s="62"/>
      <c r="IH2310" s="62"/>
      <c r="II2310" s="49"/>
      <c r="IJ2310" s="49"/>
      <c r="IK2310" s="49"/>
      <c r="IL2310" s="62"/>
      <c r="IM2310" s="62"/>
      <c r="IN2310" s="62"/>
      <c r="IO2310" s="62"/>
      <c r="IP2310" s="62"/>
      <c r="IQ2310" s="62"/>
      <c r="IR2310" s="62"/>
      <c r="IS2310" s="62"/>
      <c r="IT2310" s="62"/>
      <c r="IU2310" s="62"/>
      <c r="IV2310" s="62"/>
      <c r="IW2310" s="62"/>
    </row>
    <row r="2311" spans="1:257">
      <c r="A2311"/>
      <c r="FT2311"/>
      <c r="FU2311"/>
      <c r="HA2311" s="49"/>
      <c r="HB2311" s="49"/>
      <c r="HC2311" s="6"/>
      <c r="HD2311" s="257"/>
      <c r="HE2311" s="100"/>
      <c r="HF2311" s="98"/>
      <c r="HH2311" s="105"/>
      <c r="HI2311" s="78"/>
      <c r="HJ2311" s="70"/>
      <c r="HK2311" s="49"/>
      <c r="HL2311" s="49"/>
      <c r="HM2311" s="49"/>
      <c r="HN2311" s="49"/>
      <c r="HO2311" s="49"/>
      <c r="HP2311" s="49"/>
      <c r="HQ2311" s="49"/>
      <c r="HR2311" s="49"/>
      <c r="HS2311" s="49"/>
      <c r="HT2311" s="49"/>
      <c r="HU2311" s="49"/>
      <c r="HV2311" s="62"/>
      <c r="HW2311" s="62"/>
      <c r="HX2311" s="49"/>
      <c r="HY2311" s="49"/>
      <c r="HZ2311" s="49"/>
      <c r="IA2311" s="49"/>
      <c r="IB2311" s="49"/>
      <c r="IC2311" s="49"/>
      <c r="ID2311" s="49"/>
      <c r="IE2311" s="49"/>
      <c r="IF2311" s="49"/>
      <c r="IG2311" s="62"/>
      <c r="IH2311" s="62"/>
      <c r="II2311" s="62"/>
      <c r="IJ2311" s="49"/>
      <c r="IK2311" s="49"/>
      <c r="IL2311" s="49"/>
      <c r="IM2311" s="49"/>
      <c r="IN2311" s="49"/>
      <c r="IO2311" s="49"/>
      <c r="IP2311" s="49"/>
      <c r="IQ2311" s="49"/>
      <c r="IR2311" s="49"/>
      <c r="IS2311" s="49"/>
      <c r="IT2311" s="49"/>
      <c r="IU2311" s="49"/>
      <c r="IV2311" s="49"/>
      <c r="IW2311" s="49"/>
    </row>
    <row r="2312" spans="1:257">
      <c r="A2312"/>
      <c r="FT2312"/>
      <c r="FU2312"/>
      <c r="HA2312" s="62"/>
      <c r="HB2312" s="62"/>
      <c r="HC2312" s="6"/>
      <c r="HD2312" s="257"/>
      <c r="HE2312" s="100"/>
      <c r="HF2312" s="98"/>
      <c r="HH2312" s="105"/>
      <c r="HI2312" s="78"/>
      <c r="HJ2312" s="73"/>
      <c r="HK2312" s="62"/>
      <c r="HL2312" s="62"/>
      <c r="HM2312" s="62"/>
      <c r="HN2312" s="62"/>
      <c r="HO2312" s="62"/>
      <c r="HP2312" s="62"/>
      <c r="HQ2312" s="62"/>
      <c r="HR2312" s="62"/>
      <c r="HS2312" s="62"/>
      <c r="HT2312" s="62"/>
      <c r="HU2312" s="62"/>
      <c r="HV2312" s="49"/>
      <c r="HW2312" s="49"/>
      <c r="HX2312" s="62"/>
      <c r="HY2312" s="62"/>
      <c r="HZ2312" s="62"/>
      <c r="IA2312" s="49"/>
      <c r="IB2312" s="49"/>
      <c r="IC2312" s="49"/>
      <c r="ID2312" s="49"/>
      <c r="IE2312" s="49"/>
      <c r="IF2312" s="49"/>
      <c r="IG2312" s="49"/>
      <c r="IH2312" s="49"/>
      <c r="II2312" s="62"/>
      <c r="IJ2312" s="62"/>
      <c r="IK2312" s="62"/>
      <c r="IL2312" s="62"/>
      <c r="IM2312" s="62"/>
      <c r="IN2312" s="62"/>
      <c r="IO2312" s="62"/>
      <c r="IP2312" s="62"/>
      <c r="IQ2312" s="62"/>
      <c r="IR2312" s="62"/>
      <c r="IS2312" s="62"/>
      <c r="IT2312" s="62"/>
      <c r="IU2312" s="62"/>
      <c r="IV2312" s="62"/>
      <c r="IW2312" s="62"/>
    </row>
    <row r="2313" spans="1:257">
      <c r="A2313"/>
      <c r="FT2313"/>
      <c r="FU2313"/>
      <c r="HA2313" s="62"/>
      <c r="HB2313" s="62"/>
      <c r="HC2313" s="6"/>
      <c r="HD2313" s="255"/>
      <c r="HE2313" s="101"/>
      <c r="HF2313" s="99"/>
      <c r="HH2313" s="106"/>
      <c r="HI2313" s="78"/>
      <c r="HJ2313" s="73"/>
      <c r="HK2313" s="62"/>
      <c r="HL2313" s="62"/>
      <c r="HM2313" s="62"/>
      <c r="HN2313" s="62"/>
      <c r="HO2313" s="62"/>
      <c r="HP2313" s="62"/>
      <c r="HQ2313" s="62"/>
      <c r="HR2313" s="62"/>
      <c r="HS2313" s="62"/>
      <c r="HT2313" s="62"/>
      <c r="HU2313" s="62"/>
      <c r="HV2313" s="49"/>
      <c r="HW2313" s="49"/>
      <c r="HX2313" s="49"/>
      <c r="HY2313" s="49"/>
      <c r="HZ2313" s="49"/>
      <c r="IA2313" s="49"/>
      <c r="IB2313" s="49"/>
      <c r="IC2313" s="49"/>
      <c r="ID2313" s="49"/>
      <c r="IE2313" s="49"/>
      <c r="IF2313" s="49"/>
      <c r="IG2313" s="49"/>
      <c r="IH2313" s="49"/>
      <c r="II2313" s="49"/>
      <c r="IJ2313" s="62"/>
      <c r="IK2313" s="62"/>
      <c r="IL2313" s="62"/>
      <c r="IM2313" s="62"/>
      <c r="IN2313" s="62"/>
      <c r="IO2313" s="62"/>
      <c r="IP2313" s="62"/>
      <c r="IQ2313" s="62"/>
      <c r="IR2313" s="62"/>
      <c r="IS2313" s="62"/>
      <c r="IT2313" s="62"/>
      <c r="IU2313" s="62"/>
      <c r="IV2313" s="62"/>
      <c r="IW2313" s="62"/>
    </row>
    <row r="2314" spans="1:257">
      <c r="A2314"/>
      <c r="FT2314"/>
      <c r="FU2314"/>
      <c r="HA2314" s="49"/>
      <c r="HB2314" s="49"/>
      <c r="HC2314" s="6"/>
      <c r="HD2314" s="257"/>
      <c r="HE2314" s="100"/>
      <c r="HF2314" s="98"/>
      <c r="HH2314" s="105"/>
      <c r="HI2314" s="78"/>
      <c r="HJ2314" s="70"/>
      <c r="HK2314" s="49"/>
      <c r="HL2314" s="49"/>
      <c r="HM2314" s="49"/>
      <c r="HN2314" s="49"/>
      <c r="HO2314" s="49"/>
      <c r="HP2314" s="49"/>
      <c r="HQ2314" s="49"/>
      <c r="HR2314" s="49"/>
      <c r="HS2314" s="49"/>
      <c r="HT2314" s="49"/>
      <c r="HU2314" s="49"/>
      <c r="HV2314" s="49"/>
      <c r="HW2314" s="49"/>
      <c r="HX2314" s="49"/>
      <c r="HY2314" s="49"/>
      <c r="HZ2314" s="49"/>
      <c r="IA2314" s="49"/>
      <c r="IB2314" s="49"/>
      <c r="IC2314" s="49"/>
      <c r="ID2314" s="49"/>
      <c r="IE2314" s="49"/>
      <c r="IF2314" s="49"/>
      <c r="IG2314" s="49"/>
      <c r="IH2314" s="49"/>
      <c r="II2314" s="49"/>
      <c r="IJ2314" s="49"/>
      <c r="IK2314" s="49"/>
      <c r="IL2314" s="49"/>
      <c r="IM2314" s="49"/>
      <c r="IN2314" s="49"/>
      <c r="IO2314" s="49"/>
      <c r="IP2314" s="49"/>
      <c r="IQ2314" s="49"/>
      <c r="IR2314" s="49"/>
      <c r="IS2314" s="49"/>
      <c r="IT2314" s="49"/>
      <c r="IU2314" s="49"/>
      <c r="IV2314" s="49"/>
      <c r="IW2314" s="49"/>
    </row>
    <row r="2315" spans="1:257">
      <c r="A2315"/>
      <c r="FT2315"/>
      <c r="FU2315"/>
      <c r="HA2315" s="49"/>
      <c r="HB2315" s="49"/>
      <c r="HC2315" s="6"/>
      <c r="HD2315" s="257"/>
      <c r="HE2315" s="100"/>
      <c r="HF2315" s="98"/>
      <c r="HH2315" s="105"/>
      <c r="HI2315" s="78"/>
      <c r="HJ2315" s="70"/>
      <c r="HK2315" s="49"/>
      <c r="HL2315" s="49"/>
      <c r="HM2315" s="49"/>
      <c r="HN2315" s="49"/>
      <c r="HO2315" s="49"/>
      <c r="HP2315" s="49"/>
      <c r="HQ2315" s="49"/>
      <c r="HR2315" s="49"/>
      <c r="HS2315" s="49"/>
      <c r="HT2315" s="49"/>
      <c r="HU2315" s="49"/>
      <c r="HV2315" s="49"/>
      <c r="HW2315" s="49"/>
      <c r="HX2315" s="49"/>
      <c r="HY2315" s="49"/>
      <c r="HZ2315" s="49"/>
      <c r="IA2315" s="62"/>
      <c r="IB2315" s="49"/>
      <c r="IC2315" s="49"/>
      <c r="ID2315" s="49"/>
      <c r="IE2315" s="49"/>
      <c r="IF2315" s="49"/>
      <c r="IG2315" s="49"/>
      <c r="IH2315" s="49"/>
      <c r="II2315" s="49"/>
      <c r="IJ2315" s="49"/>
      <c r="IK2315" s="49"/>
      <c r="IL2315" s="49"/>
      <c r="IM2315" s="49"/>
      <c r="IN2315" s="49"/>
      <c r="IO2315" s="49"/>
      <c r="IP2315" s="49"/>
      <c r="IQ2315" s="49"/>
      <c r="IR2315" s="49"/>
      <c r="IS2315" s="49"/>
      <c r="IT2315" s="49"/>
      <c r="IU2315" s="49"/>
      <c r="IV2315" s="49"/>
      <c r="IW2315" s="49"/>
    </row>
    <row r="2316" spans="1:257">
      <c r="A2316"/>
      <c r="FT2316"/>
      <c r="FU2316"/>
      <c r="HA2316" s="49"/>
      <c r="HB2316" s="49"/>
      <c r="HC2316" s="6"/>
      <c r="HD2316" s="257"/>
      <c r="HE2316" s="100"/>
      <c r="HF2316" s="98"/>
      <c r="HH2316" s="105"/>
      <c r="HI2316" s="78"/>
      <c r="HJ2316" s="70"/>
      <c r="HK2316" s="49"/>
      <c r="HL2316" s="49"/>
      <c r="HM2316" s="49"/>
      <c r="HN2316" s="49"/>
      <c r="HO2316" s="49"/>
      <c r="HP2316" s="49"/>
      <c r="HQ2316" s="49"/>
      <c r="HR2316" s="49"/>
      <c r="HS2316" s="49"/>
      <c r="HT2316" s="49"/>
      <c r="HU2316" s="49"/>
      <c r="HV2316" s="62"/>
      <c r="HW2316" s="62"/>
      <c r="HX2316" s="49"/>
      <c r="HY2316" s="49"/>
      <c r="HZ2316" s="49"/>
      <c r="IA2316" s="49"/>
      <c r="IB2316" s="49"/>
      <c r="IC2316" s="49"/>
      <c r="ID2316" s="49"/>
      <c r="IE2316" s="49"/>
      <c r="IF2316" s="49"/>
      <c r="IG2316" s="49"/>
      <c r="IH2316" s="49"/>
      <c r="II2316" s="49"/>
      <c r="IJ2316" s="49"/>
      <c r="IK2316" s="49"/>
      <c r="IL2316" s="49"/>
      <c r="IM2316" s="49"/>
      <c r="IN2316" s="49"/>
      <c r="IO2316" s="49"/>
      <c r="IP2316" s="49"/>
      <c r="IQ2316" s="49"/>
      <c r="IR2316" s="49"/>
      <c r="IS2316" s="49"/>
      <c r="IT2316" s="49"/>
      <c r="IU2316" s="49"/>
      <c r="IV2316" s="49"/>
      <c r="IW2316" s="49"/>
    </row>
    <row r="2317" spans="1:257">
      <c r="A2317"/>
      <c r="FT2317"/>
      <c r="FU2317"/>
      <c r="HA2317" s="49"/>
      <c r="HB2317" s="49"/>
      <c r="HC2317" s="6"/>
      <c r="HD2317" s="257"/>
      <c r="HE2317" s="100"/>
      <c r="HF2317" s="98"/>
      <c r="HH2317" s="105"/>
      <c r="HI2317" s="78"/>
      <c r="HJ2317" s="70"/>
      <c r="HK2317" s="49"/>
      <c r="HL2317" s="49"/>
      <c r="HM2317" s="49"/>
      <c r="HN2317" s="49"/>
      <c r="HO2317" s="49"/>
      <c r="HP2317" s="49"/>
      <c r="HQ2317" s="49"/>
      <c r="HR2317" s="49"/>
      <c r="HS2317" s="49"/>
      <c r="HT2317" s="49"/>
      <c r="HU2317" s="49"/>
      <c r="HV2317" s="62"/>
      <c r="HW2317" s="62"/>
      <c r="HX2317" s="62"/>
      <c r="HY2317" s="62"/>
      <c r="HZ2317" s="62"/>
      <c r="IA2317" s="49"/>
      <c r="IB2317" s="62"/>
      <c r="IC2317" s="62"/>
      <c r="ID2317" s="62"/>
      <c r="IE2317" s="62"/>
      <c r="IF2317" s="62"/>
      <c r="IG2317" s="49"/>
      <c r="IH2317" s="49"/>
      <c r="II2317" s="49"/>
      <c r="IJ2317" s="49"/>
      <c r="IK2317" s="49"/>
      <c r="IL2317" s="49"/>
      <c r="IM2317" s="49"/>
      <c r="IN2317" s="49"/>
      <c r="IO2317" s="49"/>
      <c r="IP2317" s="49"/>
      <c r="IQ2317" s="49"/>
      <c r="IR2317" s="49"/>
      <c r="IS2317" s="49"/>
      <c r="IT2317" s="49"/>
      <c r="IU2317" s="49"/>
      <c r="IV2317" s="49"/>
      <c r="IW2317" s="49"/>
    </row>
    <row r="2318" spans="1:257">
      <c r="A2318"/>
      <c r="FT2318"/>
      <c r="FU2318"/>
      <c r="HA2318" s="49"/>
      <c r="HB2318" s="49"/>
      <c r="HC2318" s="6"/>
      <c r="HD2318" s="257"/>
      <c r="HE2318" s="100"/>
      <c r="HF2318" s="98"/>
      <c r="HH2318" s="105"/>
      <c r="HI2318" s="78"/>
      <c r="HJ2318" s="70"/>
      <c r="HK2318" s="49"/>
      <c r="HL2318" s="49"/>
      <c r="HM2318" s="49"/>
      <c r="HN2318" s="49"/>
      <c r="HO2318" s="49"/>
      <c r="HP2318" s="49"/>
      <c r="HQ2318" s="49"/>
      <c r="HR2318" s="49"/>
      <c r="HS2318" s="49"/>
      <c r="HT2318" s="49"/>
      <c r="HU2318" s="49"/>
      <c r="HV2318" s="49"/>
      <c r="HW2318" s="49"/>
      <c r="HX2318" s="62"/>
      <c r="HY2318" s="62"/>
      <c r="HZ2318" s="62"/>
      <c r="IA2318" s="49"/>
      <c r="IB2318" s="49"/>
      <c r="IC2318" s="49"/>
      <c r="ID2318" s="49"/>
      <c r="IE2318" s="49"/>
      <c r="IF2318" s="49"/>
      <c r="IG2318" s="49"/>
      <c r="IH2318" s="49"/>
      <c r="II2318" s="49"/>
      <c r="IJ2318" s="49"/>
      <c r="IK2318" s="49"/>
      <c r="IL2318" s="49"/>
      <c r="IM2318" s="49"/>
      <c r="IN2318" s="49"/>
      <c r="IO2318" s="49"/>
      <c r="IP2318" s="49"/>
      <c r="IQ2318" s="49"/>
      <c r="IR2318" s="49"/>
      <c r="IS2318" s="49"/>
      <c r="IT2318" s="49"/>
      <c r="IU2318" s="49"/>
      <c r="IV2318" s="49"/>
      <c r="IW2318" s="49"/>
    </row>
    <row r="2319" spans="1:257">
      <c r="A2319"/>
      <c r="FT2319"/>
      <c r="FU2319"/>
      <c r="HA2319" s="49"/>
      <c r="HB2319" s="49"/>
      <c r="HC2319" s="6"/>
      <c r="HD2319" s="257"/>
      <c r="HE2319" s="100"/>
      <c r="HF2319" s="98"/>
      <c r="HH2319" s="105"/>
      <c r="HI2319" s="78"/>
      <c r="HJ2319" s="70"/>
      <c r="HK2319" s="49"/>
      <c r="HL2319" s="49"/>
      <c r="HM2319" s="49"/>
      <c r="HN2319" s="49"/>
      <c r="HO2319" s="49"/>
      <c r="HP2319" s="49"/>
      <c r="HQ2319" s="49"/>
      <c r="HR2319" s="49"/>
      <c r="HS2319" s="49"/>
      <c r="HT2319" s="49"/>
      <c r="HU2319" s="49"/>
      <c r="HV2319" s="49"/>
      <c r="HW2319" s="49"/>
      <c r="HX2319" s="49"/>
      <c r="HY2319" s="49"/>
      <c r="HZ2319" s="49"/>
      <c r="IA2319" s="49"/>
      <c r="IB2319" s="49"/>
      <c r="IC2319" s="49"/>
      <c r="ID2319" s="49"/>
      <c r="IE2319" s="49"/>
      <c r="IF2319" s="49"/>
      <c r="IG2319" s="62"/>
      <c r="IH2319" s="62"/>
      <c r="II2319" s="49"/>
      <c r="IJ2319" s="49"/>
      <c r="IK2319" s="49"/>
      <c r="IL2319" s="49"/>
      <c r="IM2319" s="49"/>
      <c r="IN2319" s="49"/>
      <c r="IO2319" s="49"/>
      <c r="IP2319" s="49"/>
      <c r="IQ2319" s="49"/>
      <c r="IR2319" s="49"/>
      <c r="IS2319" s="49"/>
      <c r="IT2319" s="49"/>
      <c r="IU2319" s="49"/>
      <c r="IV2319" s="49"/>
      <c r="IW2319" s="49"/>
    </row>
    <row r="2320" spans="1:257">
      <c r="A2320"/>
      <c r="FT2320"/>
      <c r="FU2320"/>
      <c r="HA2320" s="49"/>
      <c r="HB2320" s="49"/>
      <c r="HC2320" s="6"/>
      <c r="HD2320" s="257"/>
      <c r="HE2320" s="100"/>
      <c r="HF2320" s="98"/>
      <c r="HH2320" s="105"/>
      <c r="HI2320" s="78"/>
      <c r="HJ2320" s="70"/>
      <c r="HK2320" s="49"/>
      <c r="HL2320" s="49"/>
      <c r="HM2320" s="49"/>
      <c r="HN2320" s="49"/>
      <c r="HO2320" s="49"/>
      <c r="HP2320" s="49"/>
      <c r="HQ2320" s="49"/>
      <c r="HR2320" s="49"/>
      <c r="HS2320" s="49"/>
      <c r="HT2320" s="49"/>
      <c r="HU2320" s="49"/>
      <c r="HV2320" s="49"/>
      <c r="HW2320" s="49"/>
      <c r="HX2320" s="49"/>
      <c r="HY2320" s="49"/>
      <c r="HZ2320" s="49"/>
      <c r="IA2320" s="62"/>
      <c r="IB2320" s="49"/>
      <c r="IC2320" s="49"/>
      <c r="ID2320" s="49"/>
      <c r="IE2320" s="49"/>
      <c r="IF2320" s="49"/>
      <c r="IG2320" s="49"/>
      <c r="IH2320" s="49"/>
      <c r="II2320" s="49"/>
      <c r="IJ2320" s="49"/>
      <c r="IK2320" s="49"/>
      <c r="IL2320" s="49"/>
      <c r="IM2320" s="49"/>
      <c r="IN2320" s="49"/>
      <c r="IO2320" s="49"/>
      <c r="IP2320" s="49"/>
      <c r="IQ2320" s="49"/>
      <c r="IR2320" s="49"/>
      <c r="IS2320" s="49"/>
      <c r="IT2320" s="49"/>
      <c r="IU2320" s="49"/>
      <c r="IV2320" s="49"/>
      <c r="IW2320" s="49"/>
    </row>
    <row r="2321" spans="1:257">
      <c r="A2321"/>
      <c r="FT2321"/>
      <c r="FU2321"/>
      <c r="HA2321" s="62"/>
      <c r="HB2321" s="62"/>
      <c r="HC2321" s="6"/>
      <c r="HD2321" s="257"/>
      <c r="HE2321" s="100"/>
      <c r="HF2321" s="98"/>
      <c r="HH2321" s="105"/>
      <c r="HI2321" s="78"/>
      <c r="HJ2321" s="73"/>
      <c r="HK2321" s="62"/>
      <c r="HL2321" s="62"/>
      <c r="HM2321" s="62"/>
      <c r="HN2321" s="62"/>
      <c r="HO2321" s="62"/>
      <c r="HP2321" s="62"/>
      <c r="HQ2321" s="62"/>
      <c r="HR2321" s="62"/>
      <c r="HS2321" s="62"/>
      <c r="HT2321" s="62"/>
      <c r="HU2321" s="62"/>
      <c r="HV2321" s="49"/>
      <c r="HW2321" s="49"/>
      <c r="HX2321" s="49"/>
      <c r="HY2321" s="49"/>
      <c r="HZ2321" s="49"/>
      <c r="IA2321" s="62"/>
      <c r="IB2321" s="49"/>
      <c r="IC2321" s="49"/>
      <c r="ID2321" s="49"/>
      <c r="IE2321" s="49"/>
      <c r="IF2321" s="49"/>
      <c r="IG2321" s="49"/>
      <c r="IH2321" s="49"/>
      <c r="II2321" s="62"/>
      <c r="IJ2321" s="49"/>
      <c r="IK2321" s="49"/>
      <c r="IL2321" s="49"/>
      <c r="IM2321" s="49"/>
      <c r="IN2321" s="49"/>
      <c r="IO2321" s="49"/>
      <c r="IP2321" s="49"/>
      <c r="IQ2321" s="49"/>
      <c r="IR2321" s="49"/>
      <c r="IS2321" s="49"/>
      <c r="IT2321" s="49"/>
      <c r="IU2321" s="49"/>
      <c r="IV2321" s="49"/>
      <c r="IW2321" s="49"/>
    </row>
    <row r="2322" spans="1:257">
      <c r="A2322"/>
      <c r="FT2322"/>
      <c r="FU2322"/>
      <c r="HA2322" s="49"/>
      <c r="HB2322" s="49"/>
      <c r="HC2322" s="6"/>
      <c r="HD2322" s="257"/>
      <c r="HE2322" s="100"/>
      <c r="HF2322" s="98"/>
      <c r="HH2322" s="105"/>
      <c r="HI2322" s="78"/>
      <c r="HJ2322" s="70"/>
      <c r="HK2322" s="49"/>
      <c r="HL2322" s="49"/>
      <c r="HM2322" s="49"/>
      <c r="HN2322" s="49"/>
      <c r="HO2322" s="49"/>
      <c r="HP2322" s="49"/>
      <c r="HQ2322" s="49"/>
      <c r="HR2322" s="49"/>
      <c r="HS2322" s="49"/>
      <c r="HT2322" s="49"/>
      <c r="HU2322" s="49"/>
      <c r="HV2322" s="49"/>
      <c r="HW2322" s="49"/>
      <c r="HX2322" s="49"/>
      <c r="HY2322" s="49"/>
      <c r="HZ2322" s="49"/>
      <c r="IA2322" s="49"/>
      <c r="IB2322" s="62"/>
      <c r="IC2322" s="62"/>
      <c r="ID2322" s="62"/>
      <c r="IE2322" s="62"/>
      <c r="IF2322" s="62"/>
      <c r="IG2322" s="49"/>
      <c r="IH2322" s="49"/>
      <c r="II2322" s="49"/>
      <c r="IJ2322" s="62"/>
      <c r="IK2322" s="62"/>
      <c r="IL2322" s="49"/>
      <c r="IM2322" s="49"/>
      <c r="IN2322" s="49"/>
      <c r="IO2322" s="49"/>
      <c r="IP2322" s="49"/>
      <c r="IQ2322" s="49"/>
      <c r="IR2322" s="49"/>
      <c r="IS2322" s="49"/>
      <c r="IT2322" s="49"/>
      <c r="IU2322" s="49"/>
      <c r="IV2322" s="49"/>
      <c r="IW2322" s="49"/>
    </row>
    <row r="2323" spans="1:257">
      <c r="A2323"/>
      <c r="FT2323"/>
      <c r="FU2323"/>
      <c r="HA2323" s="49"/>
      <c r="HB2323" s="49"/>
      <c r="HC2323" s="6"/>
      <c r="HD2323" s="257"/>
      <c r="HE2323" s="100"/>
      <c r="HF2323" s="98"/>
      <c r="HH2323" s="105"/>
      <c r="HI2323" s="78"/>
      <c r="HJ2323" s="70"/>
      <c r="HK2323" s="49"/>
      <c r="HL2323" s="49"/>
      <c r="HM2323" s="49"/>
      <c r="HN2323" s="49"/>
      <c r="HO2323" s="49"/>
      <c r="HP2323" s="49"/>
      <c r="HQ2323" s="49"/>
      <c r="HR2323" s="49"/>
      <c r="HS2323" s="49"/>
      <c r="HT2323" s="49"/>
      <c r="HU2323" s="49"/>
      <c r="HV2323" s="49"/>
      <c r="HW2323" s="49"/>
      <c r="HX2323" s="49"/>
      <c r="HY2323" s="49"/>
      <c r="HZ2323" s="49"/>
      <c r="IA2323" s="49"/>
      <c r="IB2323" s="62"/>
      <c r="IC2323" s="62"/>
      <c r="ID2323" s="62"/>
      <c r="IE2323" s="62"/>
      <c r="IF2323" s="62"/>
      <c r="IG2323" s="49"/>
      <c r="IH2323" s="49"/>
      <c r="II2323" s="49"/>
      <c r="IJ2323" s="49"/>
      <c r="IK2323" s="49"/>
      <c r="IL2323" s="49"/>
      <c r="IM2323" s="49"/>
      <c r="IN2323" s="49"/>
      <c r="IO2323" s="49"/>
      <c r="IP2323" s="49"/>
      <c r="IQ2323" s="49"/>
      <c r="IR2323" s="49"/>
      <c r="IS2323" s="49"/>
      <c r="IT2323" s="49"/>
      <c r="IU2323" s="49"/>
      <c r="IV2323" s="49"/>
      <c r="IW2323" s="49"/>
    </row>
    <row r="2324" spans="1:257">
      <c r="A2324"/>
      <c r="FT2324"/>
      <c r="FU2324"/>
      <c r="HA2324" s="49"/>
      <c r="HB2324" s="49"/>
      <c r="HC2324" s="6"/>
      <c r="HD2324" s="257"/>
      <c r="HE2324" s="100"/>
      <c r="HF2324" s="98"/>
      <c r="HH2324" s="105"/>
      <c r="HI2324" s="78"/>
      <c r="HJ2324" s="70"/>
      <c r="HK2324" s="49"/>
      <c r="HL2324" s="49"/>
      <c r="HM2324" s="49"/>
      <c r="HN2324" s="49"/>
      <c r="HO2324" s="49"/>
      <c r="HP2324" s="49"/>
      <c r="HQ2324" s="49"/>
      <c r="HR2324" s="49"/>
      <c r="HS2324" s="49"/>
      <c r="HT2324" s="49"/>
      <c r="HU2324" s="49"/>
      <c r="HV2324" s="49"/>
      <c r="HW2324" s="49"/>
      <c r="HX2324" s="49"/>
      <c r="HY2324" s="49"/>
      <c r="HZ2324" s="49"/>
      <c r="IA2324" s="49"/>
      <c r="IB2324" s="49"/>
      <c r="IC2324" s="49"/>
      <c r="ID2324" s="49"/>
      <c r="IE2324" s="49"/>
      <c r="IF2324" s="49"/>
      <c r="IG2324" s="62"/>
      <c r="IH2324" s="62"/>
      <c r="II2324" s="49"/>
      <c r="IJ2324" s="49"/>
      <c r="IK2324" s="49"/>
      <c r="IL2324" s="62"/>
      <c r="IM2324" s="62"/>
      <c r="IN2324" s="62"/>
      <c r="IO2324" s="62"/>
      <c r="IP2324" s="62"/>
      <c r="IQ2324" s="62"/>
      <c r="IR2324" s="62"/>
      <c r="IS2324" s="62"/>
      <c r="IT2324" s="62"/>
      <c r="IU2324" s="62"/>
      <c r="IV2324" s="62"/>
      <c r="IW2324" s="62"/>
    </row>
    <row r="2325" spans="1:257">
      <c r="A2325"/>
      <c r="FT2325"/>
      <c r="FU2325"/>
      <c r="HA2325" s="49"/>
      <c r="HB2325" s="49"/>
      <c r="HC2325" s="6"/>
      <c r="HD2325" s="257"/>
      <c r="HE2325" s="100"/>
      <c r="HF2325" s="98"/>
      <c r="HH2325" s="105"/>
      <c r="HI2325" s="78"/>
      <c r="HJ2325" s="70"/>
      <c r="HK2325" s="49"/>
      <c r="HL2325" s="49"/>
      <c r="HM2325" s="49"/>
      <c r="HN2325" s="49"/>
      <c r="HO2325" s="49"/>
      <c r="HP2325" s="49"/>
      <c r="HQ2325" s="49"/>
      <c r="HR2325" s="49"/>
      <c r="HS2325" s="49"/>
      <c r="HT2325" s="49"/>
      <c r="HU2325" s="49"/>
      <c r="HV2325" s="62"/>
      <c r="HW2325" s="62"/>
      <c r="HX2325" s="49"/>
      <c r="HY2325" s="49"/>
      <c r="HZ2325" s="49"/>
      <c r="IA2325" s="49"/>
      <c r="IB2325" s="49"/>
      <c r="IC2325" s="49"/>
      <c r="ID2325" s="49"/>
      <c r="IE2325" s="49"/>
      <c r="IF2325" s="49"/>
      <c r="IG2325" s="62"/>
      <c r="IH2325" s="62"/>
      <c r="II2325" s="62"/>
      <c r="IJ2325" s="49"/>
      <c r="IK2325" s="49"/>
      <c r="IL2325" s="49"/>
      <c r="IM2325" s="49"/>
      <c r="IN2325" s="49"/>
      <c r="IO2325" s="49"/>
      <c r="IP2325" s="49"/>
      <c r="IQ2325" s="49"/>
      <c r="IR2325" s="49"/>
      <c r="IS2325" s="49"/>
      <c r="IT2325" s="49"/>
      <c r="IU2325" s="49"/>
      <c r="IV2325" s="49"/>
      <c r="IW2325" s="49"/>
    </row>
    <row r="2326" spans="1:257">
      <c r="A2326"/>
      <c r="FT2326"/>
      <c r="FU2326"/>
      <c r="HA2326" s="62"/>
      <c r="HB2326" s="62"/>
      <c r="HC2326" s="6"/>
      <c r="HD2326" s="257"/>
      <c r="HE2326" s="100"/>
      <c r="HF2326" s="98"/>
      <c r="HH2326" s="105"/>
      <c r="HI2326" s="78"/>
      <c r="HJ2326" s="73"/>
      <c r="HK2326" s="62"/>
      <c r="HL2326" s="62"/>
      <c r="HM2326" s="62"/>
      <c r="HN2326" s="62"/>
      <c r="HO2326" s="62"/>
      <c r="HP2326" s="62"/>
      <c r="HQ2326" s="62"/>
      <c r="HR2326" s="62"/>
      <c r="HS2326" s="62"/>
      <c r="HT2326" s="62"/>
      <c r="HU2326" s="62"/>
      <c r="HV2326" s="49"/>
      <c r="HW2326" s="49"/>
      <c r="HX2326" s="62"/>
      <c r="HY2326" s="62"/>
      <c r="HZ2326" s="62"/>
      <c r="IA2326" s="49"/>
      <c r="IB2326" s="49"/>
      <c r="IC2326" s="49"/>
      <c r="ID2326" s="49"/>
      <c r="IE2326" s="49"/>
      <c r="IF2326" s="49"/>
      <c r="IG2326" s="49"/>
      <c r="IH2326" s="49"/>
      <c r="II2326" s="62"/>
      <c r="IJ2326" s="62"/>
      <c r="IK2326" s="62"/>
      <c r="IL2326" s="62"/>
      <c r="IM2326" s="62"/>
      <c r="IN2326" s="62"/>
      <c r="IO2326" s="62"/>
      <c r="IP2326" s="62"/>
      <c r="IQ2326" s="62"/>
      <c r="IR2326" s="62"/>
      <c r="IS2326" s="62"/>
      <c r="IT2326" s="62"/>
      <c r="IU2326" s="62"/>
      <c r="IV2326" s="62"/>
      <c r="IW2326" s="62"/>
    </row>
    <row r="2327" spans="1:257">
      <c r="A2327"/>
      <c r="FT2327"/>
      <c r="FU2327"/>
      <c r="HA2327" s="62"/>
      <c r="HB2327" s="62"/>
      <c r="HC2327" s="6"/>
      <c r="HD2327" s="255"/>
      <c r="HE2327" s="101"/>
      <c r="HF2327" s="99"/>
      <c r="HH2327" s="106"/>
      <c r="HI2327" s="78"/>
      <c r="HJ2327" s="73"/>
      <c r="HK2327" s="62"/>
      <c r="HL2327" s="62"/>
      <c r="HM2327" s="62"/>
      <c r="HN2327" s="62"/>
      <c r="HO2327" s="62"/>
      <c r="HP2327" s="62"/>
      <c r="HQ2327" s="62"/>
      <c r="HR2327" s="62"/>
      <c r="HS2327" s="62"/>
      <c r="HT2327" s="62"/>
      <c r="HU2327" s="62"/>
      <c r="HV2327" s="49"/>
      <c r="HW2327" s="49"/>
      <c r="HX2327" s="49"/>
      <c r="HY2327" s="49"/>
      <c r="HZ2327" s="49"/>
      <c r="IA2327" s="49"/>
      <c r="IB2327" s="49"/>
      <c r="IC2327" s="49"/>
      <c r="ID2327" s="49"/>
      <c r="IE2327" s="49"/>
      <c r="IF2327" s="49"/>
      <c r="IG2327" s="49"/>
      <c r="IH2327" s="49"/>
      <c r="II2327" s="49"/>
      <c r="IJ2327" s="62"/>
      <c r="IK2327" s="62"/>
      <c r="IL2327" s="62"/>
      <c r="IM2327" s="62"/>
      <c r="IN2327" s="62"/>
      <c r="IO2327" s="62"/>
      <c r="IP2327" s="62"/>
      <c r="IQ2327" s="62"/>
      <c r="IR2327" s="62"/>
      <c r="IS2327" s="62"/>
      <c r="IT2327" s="62"/>
      <c r="IU2327" s="62"/>
      <c r="IV2327" s="62"/>
      <c r="IW2327" s="62"/>
    </row>
    <row r="2328" spans="1:257">
      <c r="A2328"/>
      <c r="FT2328"/>
      <c r="FU2328"/>
      <c r="HA2328" s="49"/>
      <c r="HB2328" s="49"/>
      <c r="HC2328" s="6"/>
      <c r="HD2328" s="257"/>
      <c r="HE2328" s="100"/>
      <c r="HF2328" s="98"/>
      <c r="HH2328" s="105"/>
      <c r="HI2328" s="78"/>
      <c r="HJ2328" s="70"/>
      <c r="HK2328" s="49"/>
      <c r="HL2328" s="49"/>
      <c r="HM2328" s="49"/>
      <c r="HN2328" s="49"/>
      <c r="HO2328" s="49"/>
      <c r="HP2328" s="49"/>
      <c r="HQ2328" s="49"/>
      <c r="HR2328" s="49"/>
      <c r="HS2328" s="49"/>
      <c r="HT2328" s="49"/>
      <c r="HU2328" s="49"/>
      <c r="HV2328" s="49"/>
      <c r="HW2328" s="49"/>
      <c r="HX2328" s="49"/>
      <c r="HY2328" s="49"/>
      <c r="HZ2328" s="49"/>
      <c r="IA2328" s="49"/>
      <c r="IB2328" s="49"/>
      <c r="IC2328" s="49"/>
      <c r="ID2328" s="49"/>
      <c r="IE2328" s="49"/>
      <c r="IF2328" s="49"/>
      <c r="IG2328" s="49"/>
      <c r="IH2328" s="49"/>
      <c r="II2328" s="49"/>
      <c r="IJ2328" s="49"/>
      <c r="IK2328" s="49"/>
      <c r="IL2328" s="49"/>
      <c r="IM2328" s="49"/>
      <c r="IN2328" s="49"/>
      <c r="IO2328" s="49"/>
      <c r="IP2328" s="49"/>
      <c r="IQ2328" s="49"/>
      <c r="IR2328" s="49"/>
      <c r="IS2328" s="49"/>
      <c r="IT2328" s="49"/>
      <c r="IU2328" s="49"/>
      <c r="IV2328" s="49"/>
      <c r="IW2328" s="49"/>
    </row>
    <row r="2329" spans="1:257">
      <c r="A2329"/>
      <c r="FT2329"/>
      <c r="FU2329"/>
      <c r="HA2329" s="49"/>
      <c r="HB2329" s="49"/>
      <c r="HC2329" s="6"/>
      <c r="HD2329" s="257"/>
      <c r="HE2329" s="100"/>
      <c r="HF2329" s="98"/>
      <c r="HH2329" s="105"/>
      <c r="HI2329" s="78"/>
      <c r="HJ2329" s="70"/>
      <c r="HK2329" s="49"/>
      <c r="HL2329" s="49"/>
      <c r="HM2329" s="49"/>
      <c r="HN2329" s="49"/>
      <c r="HO2329" s="49"/>
      <c r="HP2329" s="49"/>
      <c r="HQ2329" s="49"/>
      <c r="HR2329" s="49"/>
      <c r="HS2329" s="49"/>
      <c r="HT2329" s="49"/>
      <c r="HU2329" s="49"/>
      <c r="HV2329" s="49"/>
      <c r="HW2329" s="49"/>
      <c r="HX2329" s="49"/>
      <c r="HY2329" s="49"/>
      <c r="HZ2329" s="49"/>
      <c r="IA2329" s="62"/>
      <c r="IB2329" s="49"/>
      <c r="IC2329" s="49"/>
      <c r="ID2329" s="49"/>
      <c r="IE2329" s="49"/>
      <c r="IF2329" s="49"/>
      <c r="IG2329" s="49"/>
      <c r="IH2329" s="49"/>
      <c r="II2329" s="49"/>
      <c r="IJ2329" s="49"/>
      <c r="IK2329" s="49"/>
      <c r="IL2329" s="49"/>
      <c r="IM2329" s="49"/>
      <c r="IN2329" s="49"/>
      <c r="IO2329" s="49"/>
      <c r="IP2329" s="49"/>
      <c r="IQ2329" s="49"/>
      <c r="IR2329" s="49"/>
      <c r="IS2329" s="49"/>
      <c r="IT2329" s="49"/>
      <c r="IU2329" s="49"/>
      <c r="IV2329" s="49"/>
      <c r="IW2329" s="49"/>
    </row>
    <row r="2330" spans="1:257">
      <c r="A2330"/>
      <c r="FT2330"/>
      <c r="FU2330"/>
      <c r="HA2330" s="49"/>
      <c r="HB2330" s="49"/>
      <c r="HC2330" s="6"/>
      <c r="HD2330" s="257"/>
      <c r="HE2330" s="100"/>
      <c r="HF2330" s="98"/>
      <c r="HH2330" s="105"/>
      <c r="HI2330" s="78"/>
      <c r="HJ2330" s="70"/>
      <c r="HK2330" s="49"/>
      <c r="HL2330" s="49"/>
      <c r="HM2330" s="49"/>
      <c r="HN2330" s="49"/>
      <c r="HO2330" s="49"/>
      <c r="HP2330" s="49"/>
      <c r="HQ2330" s="49"/>
      <c r="HR2330" s="49"/>
      <c r="HS2330" s="49"/>
      <c r="HT2330" s="49"/>
      <c r="HU2330" s="49"/>
      <c r="HV2330" s="62"/>
      <c r="HW2330" s="62"/>
      <c r="HX2330" s="49"/>
      <c r="HY2330" s="49"/>
      <c r="HZ2330" s="49"/>
      <c r="IA2330" s="49"/>
      <c r="IB2330" s="49"/>
      <c r="IC2330" s="49"/>
      <c r="ID2330" s="49"/>
      <c r="IE2330" s="49"/>
      <c r="IF2330" s="49"/>
      <c r="IG2330" s="49"/>
      <c r="IH2330" s="49"/>
      <c r="II2330" s="49"/>
      <c r="IJ2330" s="49"/>
      <c r="IK2330" s="49"/>
      <c r="IL2330" s="49"/>
      <c r="IM2330" s="49"/>
      <c r="IN2330" s="49"/>
      <c r="IO2330" s="49"/>
      <c r="IP2330" s="49"/>
      <c r="IQ2330" s="49"/>
      <c r="IR2330" s="49"/>
      <c r="IS2330" s="49"/>
      <c r="IT2330" s="49"/>
      <c r="IU2330" s="49"/>
      <c r="IV2330" s="49"/>
      <c r="IW2330" s="49"/>
    </row>
    <row r="2331" spans="1:257">
      <c r="A2331"/>
      <c r="FT2331"/>
      <c r="FU2331"/>
      <c r="HA2331" s="49"/>
      <c r="HB2331" s="49"/>
      <c r="HC2331" s="6"/>
      <c r="HD2331" s="257"/>
      <c r="HE2331" s="100"/>
      <c r="HF2331" s="98"/>
      <c r="HH2331" s="105"/>
      <c r="HI2331" s="78"/>
      <c r="HJ2331" s="70"/>
      <c r="HK2331" s="49"/>
      <c r="HL2331" s="49"/>
      <c r="HM2331" s="49"/>
      <c r="HN2331" s="49"/>
      <c r="HO2331" s="49"/>
      <c r="HP2331" s="49"/>
      <c r="HQ2331" s="49"/>
      <c r="HR2331" s="49"/>
      <c r="HS2331" s="49"/>
      <c r="HT2331" s="49"/>
      <c r="HU2331" s="49"/>
      <c r="HV2331" s="62"/>
      <c r="HW2331" s="62"/>
      <c r="HX2331" s="62"/>
      <c r="HY2331" s="62"/>
      <c r="HZ2331" s="62"/>
      <c r="IA2331" s="49"/>
      <c r="IB2331" s="62"/>
      <c r="IC2331" s="62"/>
      <c r="ID2331" s="62"/>
      <c r="IE2331" s="62"/>
      <c r="IF2331" s="62"/>
      <c r="IG2331" s="49"/>
      <c r="IH2331" s="49"/>
      <c r="II2331" s="49"/>
      <c r="IJ2331" s="49"/>
      <c r="IK2331" s="49"/>
      <c r="IL2331" s="49"/>
      <c r="IM2331" s="49"/>
      <c r="IN2331" s="49"/>
      <c r="IO2331" s="49"/>
      <c r="IP2331" s="49"/>
      <c r="IQ2331" s="49"/>
      <c r="IR2331" s="49"/>
      <c r="IS2331" s="49"/>
      <c r="IT2331" s="49"/>
      <c r="IU2331" s="49"/>
      <c r="IV2331" s="49"/>
      <c r="IW2331" s="49"/>
    </row>
    <row r="2332" spans="1:257">
      <c r="A2332"/>
      <c r="FT2332"/>
      <c r="FU2332"/>
      <c r="HA2332" s="49"/>
      <c r="HB2332" s="49"/>
      <c r="HC2332" s="6"/>
      <c r="HD2332" s="257"/>
      <c r="HE2332" s="100"/>
      <c r="HF2332" s="98"/>
      <c r="HH2332" s="105"/>
      <c r="HI2332" s="78"/>
      <c r="HJ2332" s="70"/>
      <c r="HK2332" s="49"/>
      <c r="HL2332" s="49"/>
      <c r="HM2332" s="49"/>
      <c r="HN2332" s="49"/>
      <c r="HO2332" s="49"/>
      <c r="HP2332" s="49"/>
      <c r="HQ2332" s="49"/>
      <c r="HR2332" s="49"/>
      <c r="HS2332" s="49"/>
      <c r="HT2332" s="49"/>
      <c r="HU2332" s="49"/>
      <c r="HV2332" s="49"/>
      <c r="HW2332" s="49"/>
      <c r="HX2332" s="62"/>
      <c r="HY2332" s="62"/>
      <c r="HZ2332" s="62"/>
      <c r="IA2332" s="49"/>
      <c r="IB2332" s="49"/>
      <c r="IC2332" s="49"/>
      <c r="ID2332" s="49"/>
      <c r="IE2332" s="49"/>
      <c r="IF2332" s="49"/>
      <c r="IG2332" s="49"/>
      <c r="IH2332" s="49"/>
      <c r="II2332" s="49"/>
      <c r="IJ2332" s="49"/>
      <c r="IK2332" s="49"/>
      <c r="IL2332" s="49"/>
      <c r="IM2332" s="49"/>
      <c r="IN2332" s="49"/>
      <c r="IO2332" s="49"/>
      <c r="IP2332" s="49"/>
      <c r="IQ2332" s="49"/>
      <c r="IR2332" s="49"/>
      <c r="IS2332" s="49"/>
      <c r="IT2332" s="49"/>
      <c r="IU2332" s="49"/>
      <c r="IV2332" s="49"/>
      <c r="IW2332" s="49"/>
    </row>
    <row r="2333" spans="1:257">
      <c r="A2333"/>
      <c r="FT2333"/>
      <c r="FU2333"/>
      <c r="HA2333" s="49"/>
      <c r="HB2333" s="49"/>
      <c r="HC2333" s="6"/>
      <c r="HD2333" s="257"/>
      <c r="HE2333" s="100"/>
      <c r="HF2333" s="98"/>
      <c r="HH2333" s="105"/>
      <c r="HI2333" s="78"/>
      <c r="HJ2333" s="70"/>
      <c r="HK2333" s="49"/>
      <c r="HL2333" s="49"/>
      <c r="HM2333" s="49"/>
      <c r="HN2333" s="49"/>
      <c r="HO2333" s="49"/>
      <c r="HP2333" s="49"/>
      <c r="HQ2333" s="49"/>
      <c r="HR2333" s="49"/>
      <c r="HS2333" s="49"/>
      <c r="HT2333" s="49"/>
      <c r="HU2333" s="49"/>
      <c r="HV2333" s="49"/>
      <c r="HW2333" s="49"/>
      <c r="HX2333" s="49"/>
      <c r="HY2333" s="49"/>
      <c r="HZ2333" s="49"/>
      <c r="IA2333" s="49"/>
      <c r="IB2333" s="49"/>
      <c r="IC2333" s="49"/>
      <c r="ID2333" s="49"/>
      <c r="IE2333" s="49"/>
      <c r="IF2333" s="49"/>
      <c r="IG2333" s="62"/>
      <c r="IH2333" s="62"/>
      <c r="II2333" s="49"/>
      <c r="IJ2333" s="49"/>
      <c r="IK2333" s="49"/>
      <c r="IL2333" s="49"/>
      <c r="IM2333" s="49"/>
      <c r="IN2333" s="49"/>
      <c r="IO2333" s="49"/>
      <c r="IP2333" s="49"/>
      <c r="IQ2333" s="49"/>
      <c r="IR2333" s="49"/>
      <c r="IS2333" s="49"/>
      <c r="IT2333" s="49"/>
      <c r="IU2333" s="49"/>
      <c r="IV2333" s="49"/>
      <c r="IW2333" s="49"/>
    </row>
    <row r="2334" spans="1:257">
      <c r="A2334"/>
      <c r="FT2334"/>
      <c r="FU2334"/>
      <c r="HA2334" s="49"/>
      <c r="HB2334" s="49"/>
      <c r="HC2334" s="6"/>
      <c r="HD2334" s="257"/>
      <c r="HE2334" s="100"/>
      <c r="HF2334" s="98"/>
      <c r="HH2334" s="105"/>
      <c r="HI2334" s="78"/>
      <c r="HJ2334" s="70"/>
      <c r="HK2334" s="49"/>
      <c r="HL2334" s="49"/>
      <c r="HM2334" s="49"/>
      <c r="HN2334" s="49"/>
      <c r="HO2334" s="49"/>
      <c r="HP2334" s="49"/>
      <c r="HQ2334" s="49"/>
      <c r="HR2334" s="49"/>
      <c r="HS2334" s="49"/>
      <c r="HT2334" s="49"/>
      <c r="HU2334" s="49"/>
      <c r="HV2334" s="49"/>
      <c r="HW2334" s="49"/>
      <c r="HX2334" s="49"/>
      <c r="HY2334" s="49"/>
      <c r="HZ2334" s="49"/>
      <c r="IA2334" s="62"/>
      <c r="IB2334" s="49"/>
      <c r="IC2334" s="49"/>
      <c r="ID2334" s="49"/>
      <c r="IE2334" s="49"/>
      <c r="IF2334" s="49"/>
      <c r="IG2334" s="49"/>
      <c r="IH2334" s="49"/>
      <c r="II2334" s="49"/>
      <c r="IJ2334" s="49"/>
      <c r="IK2334" s="49"/>
      <c r="IL2334" s="49"/>
      <c r="IM2334" s="49"/>
      <c r="IN2334" s="49"/>
      <c r="IO2334" s="49"/>
      <c r="IP2334" s="49"/>
      <c r="IQ2334" s="49"/>
      <c r="IR2334" s="49"/>
      <c r="IS2334" s="49"/>
      <c r="IT2334" s="49"/>
      <c r="IU2334" s="49"/>
      <c r="IV2334" s="49"/>
      <c r="IW2334" s="49"/>
    </row>
    <row r="2335" spans="1:257">
      <c r="A2335"/>
      <c r="FT2335"/>
      <c r="FU2335"/>
      <c r="HA2335" s="62"/>
      <c r="HB2335" s="62"/>
      <c r="HC2335" s="6"/>
      <c r="HD2335" s="257"/>
      <c r="HE2335" s="100"/>
      <c r="HF2335" s="98"/>
      <c r="HH2335" s="105"/>
      <c r="HI2335" s="78"/>
      <c r="HJ2335" s="73"/>
      <c r="HK2335" s="62"/>
      <c r="HL2335" s="62"/>
      <c r="HM2335" s="62"/>
      <c r="HN2335" s="62"/>
      <c r="HO2335" s="62"/>
      <c r="HP2335" s="62"/>
      <c r="HQ2335" s="62"/>
      <c r="HR2335" s="62"/>
      <c r="HS2335" s="62"/>
      <c r="HT2335" s="62"/>
      <c r="HU2335" s="62"/>
      <c r="HV2335" s="49"/>
      <c r="HW2335" s="49"/>
      <c r="HX2335" s="49"/>
      <c r="HY2335" s="49"/>
      <c r="HZ2335" s="49"/>
      <c r="IA2335" s="62"/>
      <c r="IB2335" s="49"/>
      <c r="IC2335" s="49"/>
      <c r="ID2335" s="49"/>
      <c r="IE2335" s="49"/>
      <c r="IF2335" s="49"/>
      <c r="IG2335" s="49"/>
      <c r="IH2335" s="49"/>
      <c r="II2335" s="62"/>
      <c r="IJ2335" s="49"/>
      <c r="IK2335" s="49"/>
      <c r="IL2335" s="49"/>
      <c r="IM2335" s="49"/>
      <c r="IN2335" s="49"/>
      <c r="IO2335" s="49"/>
      <c r="IP2335" s="49"/>
      <c r="IQ2335" s="49"/>
      <c r="IR2335" s="49"/>
      <c r="IS2335" s="49"/>
      <c r="IT2335" s="49"/>
      <c r="IU2335" s="49"/>
      <c r="IV2335" s="49"/>
      <c r="IW2335" s="49"/>
    </row>
    <row r="2336" spans="1:257">
      <c r="A2336"/>
      <c r="FT2336"/>
      <c r="FU2336"/>
      <c r="HA2336" s="49"/>
      <c r="HB2336" s="49"/>
      <c r="HC2336" s="6"/>
      <c r="HD2336" s="257"/>
      <c r="HE2336" s="100"/>
      <c r="HF2336" s="98"/>
      <c r="HH2336" s="105"/>
      <c r="HI2336" s="78"/>
      <c r="HJ2336" s="70"/>
      <c r="HK2336" s="49"/>
      <c r="HL2336" s="49"/>
      <c r="HM2336" s="49"/>
      <c r="HN2336" s="49"/>
      <c r="HO2336" s="49"/>
      <c r="HP2336" s="49"/>
      <c r="HQ2336" s="49"/>
      <c r="HR2336" s="49"/>
      <c r="HS2336" s="49"/>
      <c r="HT2336" s="49"/>
      <c r="HU2336" s="49"/>
      <c r="HV2336" s="49"/>
      <c r="HW2336" s="49"/>
      <c r="HX2336" s="49"/>
      <c r="HY2336" s="49"/>
      <c r="HZ2336" s="49"/>
      <c r="IA2336" s="49"/>
      <c r="IB2336" s="62"/>
      <c r="IC2336" s="62"/>
      <c r="ID2336" s="62"/>
      <c r="IE2336" s="62"/>
      <c r="IF2336" s="62"/>
      <c r="IG2336" s="49"/>
      <c r="IH2336" s="49"/>
      <c r="II2336" s="49"/>
      <c r="IJ2336" s="62"/>
      <c r="IK2336" s="62"/>
      <c r="IL2336" s="49"/>
      <c r="IM2336" s="49"/>
      <c r="IN2336" s="49"/>
      <c r="IO2336" s="49"/>
      <c r="IP2336" s="49"/>
      <c r="IQ2336" s="49"/>
      <c r="IR2336" s="49"/>
      <c r="IS2336" s="49"/>
      <c r="IT2336" s="49"/>
      <c r="IU2336" s="49"/>
      <c r="IV2336" s="49"/>
      <c r="IW2336" s="49"/>
    </row>
    <row r="2337" spans="1:257">
      <c r="A2337"/>
      <c r="FT2337"/>
      <c r="FU2337"/>
      <c r="HA2337" s="49"/>
      <c r="HB2337" s="49"/>
      <c r="HC2337" s="6"/>
      <c r="HD2337" s="257"/>
      <c r="HE2337" s="100"/>
      <c r="HF2337" s="98"/>
      <c r="HH2337" s="105"/>
      <c r="HI2337" s="78"/>
      <c r="HJ2337" s="70"/>
      <c r="HK2337" s="49"/>
      <c r="HL2337" s="49"/>
      <c r="HM2337" s="49"/>
      <c r="HN2337" s="49"/>
      <c r="HO2337" s="49"/>
      <c r="HP2337" s="49"/>
      <c r="HQ2337" s="49"/>
      <c r="HR2337" s="49"/>
      <c r="HS2337" s="49"/>
      <c r="HT2337" s="49"/>
      <c r="HU2337" s="49"/>
      <c r="HV2337" s="49"/>
      <c r="HW2337" s="49"/>
      <c r="HX2337" s="49"/>
      <c r="HY2337" s="49"/>
      <c r="HZ2337" s="49"/>
      <c r="IA2337" s="49"/>
      <c r="IB2337" s="62"/>
      <c r="IC2337" s="62"/>
      <c r="ID2337" s="62"/>
      <c r="IE2337" s="62"/>
      <c r="IF2337" s="62"/>
      <c r="IG2337" s="49"/>
      <c r="IH2337" s="49"/>
      <c r="II2337" s="49"/>
      <c r="IJ2337" s="49"/>
      <c r="IK2337" s="49"/>
      <c r="IL2337" s="49"/>
      <c r="IM2337" s="49"/>
      <c r="IN2337" s="49"/>
      <c r="IO2337" s="49"/>
      <c r="IP2337" s="49"/>
      <c r="IQ2337" s="49"/>
      <c r="IR2337" s="49"/>
      <c r="IS2337" s="49"/>
      <c r="IT2337" s="49"/>
      <c r="IU2337" s="49"/>
      <c r="IV2337" s="49"/>
      <c r="IW2337" s="49"/>
    </row>
    <row r="2338" spans="1:257">
      <c r="A2338"/>
      <c r="FT2338"/>
      <c r="FU2338"/>
      <c r="HA2338" s="49"/>
      <c r="HB2338" s="49"/>
      <c r="HC2338" s="6"/>
      <c r="HD2338" s="257"/>
      <c r="HE2338" s="100"/>
      <c r="HF2338" s="98"/>
      <c r="HH2338" s="105"/>
      <c r="HI2338" s="78"/>
      <c r="HJ2338" s="70"/>
      <c r="HK2338" s="49"/>
      <c r="HL2338" s="49"/>
      <c r="HM2338" s="49"/>
      <c r="HN2338" s="49"/>
      <c r="HO2338" s="49"/>
      <c r="HP2338" s="49"/>
      <c r="HQ2338" s="49"/>
      <c r="HR2338" s="49"/>
      <c r="HS2338" s="49"/>
      <c r="HT2338" s="49"/>
      <c r="HU2338" s="49"/>
      <c r="HV2338" s="49"/>
      <c r="HW2338" s="49"/>
      <c r="HX2338" s="49"/>
      <c r="HY2338" s="49"/>
      <c r="HZ2338" s="49"/>
      <c r="IA2338" s="49"/>
      <c r="IB2338" s="49"/>
      <c r="IC2338" s="49"/>
      <c r="ID2338" s="49"/>
      <c r="IE2338" s="49"/>
      <c r="IF2338" s="49"/>
      <c r="IG2338" s="62"/>
      <c r="IH2338" s="62"/>
      <c r="II2338" s="49"/>
      <c r="IJ2338" s="49"/>
      <c r="IK2338" s="49"/>
      <c r="IL2338" s="62"/>
      <c r="IM2338" s="62"/>
      <c r="IN2338" s="62"/>
      <c r="IO2338" s="62"/>
      <c r="IP2338" s="62"/>
      <c r="IQ2338" s="62"/>
      <c r="IR2338" s="62"/>
      <c r="IS2338" s="62"/>
      <c r="IT2338" s="62"/>
      <c r="IU2338" s="62"/>
      <c r="IV2338" s="62"/>
      <c r="IW2338" s="62"/>
    </row>
    <row r="2339" spans="1:257">
      <c r="A2339"/>
      <c r="FT2339"/>
      <c r="FU2339"/>
      <c r="HA2339" s="49"/>
      <c r="HB2339" s="49"/>
      <c r="HC2339" s="6"/>
      <c r="HD2339" s="257"/>
      <c r="HE2339" s="100"/>
      <c r="HF2339" s="98"/>
      <c r="HH2339" s="105"/>
      <c r="HI2339" s="78"/>
      <c r="HJ2339" s="70"/>
      <c r="HK2339" s="49"/>
      <c r="HL2339" s="49"/>
      <c r="HM2339" s="49"/>
      <c r="HN2339" s="49"/>
      <c r="HO2339" s="49"/>
      <c r="HP2339" s="49"/>
      <c r="HQ2339" s="49"/>
      <c r="HR2339" s="49"/>
      <c r="HS2339" s="49"/>
      <c r="HT2339" s="49"/>
      <c r="HU2339" s="49"/>
      <c r="HV2339" s="62"/>
      <c r="HW2339" s="62"/>
      <c r="HX2339" s="49"/>
      <c r="HY2339" s="49"/>
      <c r="HZ2339" s="49"/>
      <c r="IA2339" s="49"/>
      <c r="IB2339" s="49"/>
      <c r="IC2339" s="49"/>
      <c r="ID2339" s="49"/>
      <c r="IE2339" s="49"/>
      <c r="IF2339" s="49"/>
      <c r="IG2339" s="62"/>
      <c r="IH2339" s="62"/>
      <c r="II2339" s="62"/>
      <c r="IJ2339" s="49"/>
      <c r="IK2339" s="49"/>
      <c r="IL2339" s="49"/>
      <c r="IM2339" s="49"/>
      <c r="IN2339" s="49"/>
      <c r="IO2339" s="49"/>
      <c r="IP2339" s="49"/>
      <c r="IQ2339" s="49"/>
      <c r="IR2339" s="49"/>
      <c r="IS2339" s="49"/>
      <c r="IT2339" s="49"/>
      <c r="IU2339" s="49"/>
      <c r="IV2339" s="49"/>
      <c r="IW2339" s="49"/>
    </row>
    <row r="2340" spans="1:257">
      <c r="A2340"/>
      <c r="FT2340"/>
      <c r="FU2340"/>
      <c r="HA2340" s="62"/>
      <c r="HB2340" s="62"/>
      <c r="HC2340" s="6"/>
      <c r="HD2340" s="257"/>
      <c r="HE2340" s="100"/>
      <c r="HF2340" s="98"/>
      <c r="HH2340" s="105"/>
      <c r="HI2340" s="78"/>
      <c r="HJ2340" s="73"/>
      <c r="HK2340" s="62"/>
      <c r="HL2340" s="62"/>
      <c r="HM2340" s="62"/>
      <c r="HN2340" s="62"/>
      <c r="HO2340" s="62"/>
      <c r="HP2340" s="62"/>
      <c r="HQ2340" s="62"/>
      <c r="HR2340" s="62"/>
      <c r="HS2340" s="62"/>
      <c r="HT2340" s="62"/>
      <c r="HU2340" s="62"/>
      <c r="HV2340" s="49"/>
      <c r="HW2340" s="49"/>
      <c r="HX2340" s="62"/>
      <c r="HY2340" s="62"/>
      <c r="HZ2340" s="62"/>
      <c r="IA2340" s="49"/>
      <c r="IB2340" s="49"/>
      <c r="IC2340" s="49"/>
      <c r="ID2340" s="49"/>
      <c r="IE2340" s="49"/>
      <c r="IF2340" s="49"/>
      <c r="IG2340" s="49"/>
      <c r="IH2340" s="49"/>
      <c r="II2340" s="62"/>
      <c r="IJ2340" s="62"/>
      <c r="IK2340" s="62"/>
      <c r="IL2340" s="62"/>
      <c r="IM2340" s="62"/>
      <c r="IN2340" s="62"/>
      <c r="IO2340" s="62"/>
      <c r="IP2340" s="62"/>
      <c r="IQ2340" s="62"/>
      <c r="IR2340" s="62"/>
      <c r="IS2340" s="62"/>
      <c r="IT2340" s="62"/>
      <c r="IU2340" s="62"/>
      <c r="IV2340" s="62"/>
      <c r="IW2340" s="62"/>
    </row>
    <row r="2341" spans="1:257">
      <c r="A2341"/>
      <c r="FT2341"/>
      <c r="FU2341"/>
      <c r="HA2341" s="62"/>
      <c r="HB2341" s="62"/>
      <c r="HC2341" s="6"/>
      <c r="HD2341" s="255"/>
      <c r="HE2341" s="101"/>
      <c r="HF2341" s="99"/>
      <c r="HH2341" s="106"/>
      <c r="HI2341" s="78"/>
      <c r="HJ2341" s="73"/>
      <c r="HK2341" s="62"/>
      <c r="HL2341" s="62"/>
      <c r="HM2341" s="62"/>
      <c r="HN2341" s="62"/>
      <c r="HO2341" s="62"/>
      <c r="HP2341" s="62"/>
      <c r="HQ2341" s="62"/>
      <c r="HR2341" s="62"/>
      <c r="HS2341" s="62"/>
      <c r="HT2341" s="62"/>
      <c r="HU2341" s="62"/>
      <c r="HV2341" s="49"/>
      <c r="HW2341" s="49"/>
      <c r="HX2341" s="49"/>
      <c r="HY2341" s="49"/>
      <c r="HZ2341" s="49"/>
      <c r="IA2341" s="49"/>
      <c r="IB2341" s="49"/>
      <c r="IC2341" s="49"/>
      <c r="ID2341" s="49"/>
      <c r="IE2341" s="49"/>
      <c r="IF2341" s="49"/>
      <c r="IG2341" s="49"/>
      <c r="IH2341" s="49"/>
      <c r="II2341" s="49"/>
      <c r="IJ2341" s="62"/>
      <c r="IK2341" s="62"/>
      <c r="IL2341" s="62"/>
      <c r="IM2341" s="62"/>
      <c r="IN2341" s="62"/>
      <c r="IO2341" s="62"/>
      <c r="IP2341" s="62"/>
      <c r="IQ2341" s="62"/>
      <c r="IR2341" s="62"/>
      <c r="IS2341" s="62"/>
      <c r="IT2341" s="62"/>
      <c r="IU2341" s="62"/>
      <c r="IV2341" s="62"/>
      <c r="IW2341" s="62"/>
    </row>
    <row r="2342" spans="1:257">
      <c r="A2342"/>
      <c r="FT2342"/>
      <c r="FU2342"/>
      <c r="HA2342" s="49"/>
      <c r="HB2342" s="49"/>
      <c r="HC2342" s="6"/>
      <c r="HD2342" s="257"/>
      <c r="HE2342" s="100"/>
      <c r="HF2342" s="98"/>
      <c r="HH2342" s="105"/>
      <c r="HI2342" s="78"/>
      <c r="HJ2342" s="70"/>
      <c r="HK2342" s="49"/>
      <c r="HL2342" s="49"/>
      <c r="HM2342" s="49"/>
      <c r="HN2342" s="49"/>
      <c r="HO2342" s="49"/>
      <c r="HP2342" s="49"/>
      <c r="HQ2342" s="49"/>
      <c r="HR2342" s="49"/>
      <c r="HS2342" s="49"/>
      <c r="HT2342" s="49"/>
      <c r="HU2342" s="49"/>
      <c r="HV2342" s="49"/>
      <c r="HW2342" s="49"/>
      <c r="HX2342" s="49"/>
      <c r="HY2342" s="49"/>
      <c r="HZ2342" s="49"/>
      <c r="IA2342" s="49"/>
      <c r="IB2342" s="49"/>
      <c r="IC2342" s="49"/>
      <c r="ID2342" s="49"/>
      <c r="IE2342" s="49"/>
      <c r="IF2342" s="49"/>
      <c r="IG2342" s="49"/>
      <c r="IH2342" s="49"/>
      <c r="II2342" s="49"/>
      <c r="IJ2342" s="49"/>
      <c r="IK2342" s="49"/>
      <c r="IL2342" s="49"/>
      <c r="IM2342" s="49"/>
      <c r="IN2342" s="49"/>
      <c r="IO2342" s="49"/>
      <c r="IP2342" s="49"/>
      <c r="IQ2342" s="49"/>
      <c r="IR2342" s="49"/>
      <c r="IS2342" s="49"/>
      <c r="IT2342" s="49"/>
      <c r="IU2342" s="49"/>
      <c r="IV2342" s="49"/>
      <c r="IW2342" s="49"/>
    </row>
    <row r="2343" spans="1:257">
      <c r="A2343"/>
      <c r="FT2343"/>
      <c r="FU2343"/>
      <c r="HA2343" s="49"/>
      <c r="HB2343" s="49"/>
      <c r="HC2343" s="6"/>
      <c r="HD2343" s="257"/>
      <c r="HE2343" s="100"/>
      <c r="HF2343" s="98"/>
      <c r="HH2343" s="105"/>
      <c r="HI2343" s="78"/>
      <c r="HJ2343" s="70"/>
      <c r="HK2343" s="49"/>
      <c r="HL2343" s="49"/>
      <c r="HM2343" s="49"/>
      <c r="HN2343" s="49"/>
      <c r="HO2343" s="49"/>
      <c r="HP2343" s="49"/>
      <c r="HQ2343" s="49"/>
      <c r="HR2343" s="49"/>
      <c r="HS2343" s="49"/>
      <c r="HT2343" s="49"/>
      <c r="HU2343" s="49"/>
      <c r="HV2343" s="49"/>
      <c r="HW2343" s="49"/>
      <c r="HX2343" s="49"/>
      <c r="HY2343" s="49"/>
      <c r="HZ2343" s="49"/>
      <c r="IA2343" s="62"/>
      <c r="IB2343" s="49"/>
      <c r="IC2343" s="49"/>
      <c r="ID2343" s="49"/>
      <c r="IE2343" s="49"/>
      <c r="IF2343" s="49"/>
      <c r="IG2343" s="49"/>
      <c r="IH2343" s="49"/>
      <c r="II2343" s="49"/>
      <c r="IJ2343" s="49"/>
      <c r="IK2343" s="49"/>
      <c r="IL2343" s="49"/>
      <c r="IM2343" s="49"/>
      <c r="IN2343" s="49"/>
      <c r="IO2343" s="49"/>
      <c r="IP2343" s="49"/>
      <c r="IQ2343" s="49"/>
      <c r="IR2343" s="49"/>
      <c r="IS2343" s="49"/>
      <c r="IT2343" s="49"/>
      <c r="IU2343" s="49"/>
      <c r="IV2343" s="49"/>
      <c r="IW2343" s="49"/>
    </row>
    <row r="2344" spans="1:257">
      <c r="A2344"/>
      <c r="FT2344"/>
      <c r="FU2344"/>
      <c r="HA2344" s="49"/>
      <c r="HB2344" s="49"/>
      <c r="HC2344" s="6"/>
      <c r="HD2344" s="257"/>
      <c r="HE2344" s="100"/>
      <c r="HF2344" s="98"/>
      <c r="HH2344" s="105"/>
      <c r="HI2344" s="78"/>
      <c r="HJ2344" s="70"/>
      <c r="HK2344" s="49"/>
      <c r="HL2344" s="49"/>
      <c r="HM2344" s="49"/>
      <c r="HN2344" s="49"/>
      <c r="HO2344" s="49"/>
      <c r="HP2344" s="49"/>
      <c r="HQ2344" s="49"/>
      <c r="HR2344" s="49"/>
      <c r="HS2344" s="49"/>
      <c r="HT2344" s="49"/>
      <c r="HU2344" s="49"/>
      <c r="HV2344" s="62"/>
      <c r="HW2344" s="62"/>
      <c r="HX2344" s="49"/>
      <c r="HY2344" s="49"/>
      <c r="HZ2344" s="49"/>
      <c r="IA2344" s="49"/>
      <c r="IB2344" s="49"/>
      <c r="IC2344" s="49"/>
      <c r="ID2344" s="49"/>
      <c r="IE2344" s="49"/>
      <c r="IF2344" s="49"/>
      <c r="IG2344" s="49"/>
      <c r="IH2344" s="49"/>
      <c r="II2344" s="49"/>
      <c r="IJ2344" s="49"/>
      <c r="IK2344" s="49"/>
      <c r="IL2344" s="49"/>
      <c r="IM2344" s="49"/>
      <c r="IN2344" s="49"/>
      <c r="IO2344" s="49"/>
      <c r="IP2344" s="49"/>
      <c r="IQ2344" s="49"/>
      <c r="IR2344" s="49"/>
      <c r="IS2344" s="49"/>
      <c r="IT2344" s="49"/>
      <c r="IU2344" s="49"/>
      <c r="IV2344" s="49"/>
      <c r="IW2344" s="49"/>
    </row>
    <row r="2345" spans="1:257">
      <c r="A2345"/>
      <c r="FT2345"/>
      <c r="FU2345"/>
      <c r="HA2345" s="49"/>
      <c r="HB2345" s="49"/>
      <c r="HC2345" s="6"/>
      <c r="HD2345" s="257"/>
      <c r="HE2345" s="100"/>
      <c r="HF2345" s="98"/>
      <c r="HH2345" s="105"/>
      <c r="HI2345" s="78"/>
      <c r="HJ2345" s="70"/>
      <c r="HK2345" s="49"/>
      <c r="HL2345" s="49"/>
      <c r="HM2345" s="49"/>
      <c r="HN2345" s="49"/>
      <c r="HO2345" s="49"/>
      <c r="HP2345" s="49"/>
      <c r="HQ2345" s="49"/>
      <c r="HR2345" s="49"/>
      <c r="HS2345" s="49"/>
      <c r="HT2345" s="49"/>
      <c r="HU2345" s="49"/>
      <c r="HV2345" s="62"/>
      <c r="HW2345" s="62"/>
      <c r="HX2345" s="62"/>
      <c r="HY2345" s="62"/>
      <c r="HZ2345" s="62"/>
      <c r="IA2345" s="49"/>
      <c r="IB2345" s="62"/>
      <c r="IC2345" s="62"/>
      <c r="ID2345" s="62"/>
      <c r="IE2345" s="62"/>
      <c r="IF2345" s="62"/>
      <c r="IG2345" s="49"/>
      <c r="IH2345" s="49"/>
      <c r="II2345" s="49"/>
      <c r="IJ2345" s="49"/>
      <c r="IK2345" s="49"/>
      <c r="IL2345" s="49"/>
      <c r="IM2345" s="49"/>
      <c r="IN2345" s="49"/>
      <c r="IO2345" s="49"/>
      <c r="IP2345" s="49"/>
      <c r="IQ2345" s="49"/>
      <c r="IR2345" s="49"/>
      <c r="IS2345" s="49"/>
      <c r="IT2345" s="49"/>
      <c r="IU2345" s="49"/>
      <c r="IV2345" s="49"/>
      <c r="IW2345" s="49"/>
    </row>
    <row r="2346" spans="1:257">
      <c r="A2346"/>
      <c r="FT2346"/>
      <c r="FU2346"/>
      <c r="HA2346" s="49"/>
      <c r="HB2346" s="49"/>
      <c r="HC2346" s="6"/>
      <c r="HD2346" s="257"/>
      <c r="HE2346" s="100"/>
      <c r="HF2346" s="98"/>
      <c r="HH2346" s="105"/>
      <c r="HI2346" s="78"/>
      <c r="HJ2346" s="70"/>
      <c r="HK2346" s="49"/>
      <c r="HL2346" s="49"/>
      <c r="HM2346" s="49"/>
      <c r="HN2346" s="49"/>
      <c r="HO2346" s="49"/>
      <c r="HP2346" s="49"/>
      <c r="HQ2346" s="49"/>
      <c r="HR2346" s="49"/>
      <c r="HS2346" s="49"/>
      <c r="HT2346" s="49"/>
      <c r="HU2346" s="49"/>
      <c r="HV2346" s="49"/>
      <c r="HW2346" s="49"/>
      <c r="HX2346" s="62"/>
      <c r="HY2346" s="62"/>
      <c r="HZ2346" s="62"/>
      <c r="IA2346" s="49"/>
      <c r="IB2346" s="49"/>
      <c r="IC2346" s="49"/>
      <c r="ID2346" s="49"/>
      <c r="IE2346" s="49"/>
      <c r="IF2346" s="49"/>
      <c r="IG2346" s="49"/>
      <c r="IH2346" s="49"/>
      <c r="II2346" s="49"/>
      <c r="IJ2346" s="49"/>
      <c r="IK2346" s="49"/>
      <c r="IL2346" s="49"/>
      <c r="IM2346" s="49"/>
      <c r="IN2346" s="49"/>
      <c r="IO2346" s="49"/>
      <c r="IP2346" s="49"/>
      <c r="IQ2346" s="49"/>
      <c r="IR2346" s="49"/>
      <c r="IS2346" s="49"/>
      <c r="IT2346" s="49"/>
      <c r="IU2346" s="49"/>
      <c r="IV2346" s="49"/>
      <c r="IW2346" s="49"/>
    </row>
    <row r="2347" spans="1:257">
      <c r="A2347"/>
      <c r="FT2347"/>
      <c r="FU2347"/>
      <c r="HA2347" s="49"/>
      <c r="HB2347" s="49"/>
      <c r="HC2347" s="6"/>
      <c r="HD2347" s="257"/>
      <c r="HE2347" s="100"/>
      <c r="HF2347" s="98"/>
      <c r="HH2347" s="105"/>
      <c r="HI2347" s="78"/>
      <c r="HJ2347" s="70"/>
      <c r="HK2347" s="49"/>
      <c r="HL2347" s="49"/>
      <c r="HM2347" s="49"/>
      <c r="HN2347" s="49"/>
      <c r="HO2347" s="49"/>
      <c r="HP2347" s="49"/>
      <c r="HQ2347" s="49"/>
      <c r="HR2347" s="49"/>
      <c r="HS2347" s="49"/>
      <c r="HT2347" s="49"/>
      <c r="HU2347" s="49"/>
      <c r="HV2347" s="49"/>
      <c r="HW2347" s="49"/>
      <c r="HX2347" s="49"/>
      <c r="HY2347" s="49"/>
      <c r="HZ2347" s="49"/>
      <c r="IA2347" s="49"/>
      <c r="IB2347" s="49"/>
      <c r="IC2347" s="49"/>
      <c r="ID2347" s="49"/>
      <c r="IE2347" s="49"/>
      <c r="IF2347" s="49"/>
      <c r="IG2347" s="62"/>
      <c r="IH2347" s="62"/>
      <c r="II2347" s="49"/>
      <c r="IJ2347" s="49"/>
      <c r="IK2347" s="49"/>
      <c r="IL2347" s="49"/>
      <c r="IM2347" s="49"/>
      <c r="IN2347" s="49"/>
      <c r="IO2347" s="49"/>
      <c r="IP2347" s="49"/>
      <c r="IQ2347" s="49"/>
      <c r="IR2347" s="49"/>
      <c r="IS2347" s="49"/>
      <c r="IT2347" s="49"/>
      <c r="IU2347" s="49"/>
      <c r="IV2347" s="49"/>
      <c r="IW2347" s="49"/>
    </row>
    <row r="2348" spans="1:257">
      <c r="A2348"/>
      <c r="FT2348"/>
      <c r="FU2348"/>
      <c r="HA2348" s="49"/>
      <c r="HB2348" s="49"/>
      <c r="HC2348" s="6"/>
      <c r="HD2348" s="257"/>
      <c r="HE2348" s="100"/>
      <c r="HF2348" s="98"/>
      <c r="HH2348" s="105"/>
      <c r="HI2348" s="78"/>
      <c r="HJ2348" s="70"/>
      <c r="HK2348" s="49"/>
      <c r="HL2348" s="49"/>
      <c r="HM2348" s="49"/>
      <c r="HN2348" s="49"/>
      <c r="HO2348" s="49"/>
      <c r="HP2348" s="49"/>
      <c r="HQ2348" s="49"/>
      <c r="HR2348" s="49"/>
      <c r="HS2348" s="49"/>
      <c r="HT2348" s="49"/>
      <c r="HU2348" s="49"/>
      <c r="HV2348" s="49"/>
      <c r="HW2348" s="49"/>
      <c r="HX2348" s="49"/>
      <c r="HY2348" s="49"/>
      <c r="HZ2348" s="49"/>
      <c r="IA2348" s="62"/>
      <c r="IB2348" s="49"/>
      <c r="IC2348" s="49"/>
      <c r="ID2348" s="49"/>
      <c r="IE2348" s="49"/>
      <c r="IF2348" s="49"/>
      <c r="IG2348" s="49"/>
      <c r="IH2348" s="49"/>
      <c r="II2348" s="49"/>
      <c r="IJ2348" s="49"/>
      <c r="IK2348" s="49"/>
      <c r="IL2348" s="49"/>
      <c r="IM2348" s="49"/>
      <c r="IN2348" s="49"/>
      <c r="IO2348" s="49"/>
      <c r="IP2348" s="49"/>
      <c r="IQ2348" s="49"/>
      <c r="IR2348" s="49"/>
      <c r="IS2348" s="49"/>
      <c r="IT2348" s="49"/>
      <c r="IU2348" s="49"/>
      <c r="IV2348" s="49"/>
      <c r="IW2348" s="49"/>
    </row>
    <row r="2349" spans="1:257">
      <c r="A2349"/>
      <c r="FT2349"/>
      <c r="FU2349"/>
      <c r="HA2349" s="62"/>
      <c r="HB2349" s="62"/>
      <c r="HC2349" s="6"/>
      <c r="HD2349" s="257"/>
      <c r="HE2349" s="100"/>
      <c r="HF2349" s="98"/>
      <c r="HH2349" s="105"/>
      <c r="HI2349" s="78"/>
      <c r="HJ2349" s="73"/>
      <c r="HK2349" s="62"/>
      <c r="HL2349" s="62"/>
      <c r="HM2349" s="62"/>
      <c r="HN2349" s="62"/>
      <c r="HO2349" s="62"/>
      <c r="HP2349" s="62"/>
      <c r="HQ2349" s="62"/>
      <c r="HR2349" s="62"/>
      <c r="HS2349" s="62"/>
      <c r="HT2349" s="62"/>
      <c r="HU2349" s="62"/>
      <c r="HV2349" s="49"/>
      <c r="HW2349" s="49"/>
      <c r="HX2349" s="49"/>
      <c r="HY2349" s="49"/>
      <c r="HZ2349" s="49"/>
      <c r="IA2349" s="62"/>
      <c r="IB2349" s="49"/>
      <c r="IC2349" s="49"/>
      <c r="ID2349" s="49"/>
      <c r="IE2349" s="49"/>
      <c r="IF2349" s="49"/>
      <c r="IG2349" s="49"/>
      <c r="IH2349" s="49"/>
      <c r="II2349" s="62"/>
      <c r="IJ2349" s="49"/>
      <c r="IK2349" s="49"/>
      <c r="IL2349" s="49"/>
      <c r="IM2349" s="49"/>
      <c r="IN2349" s="49"/>
      <c r="IO2349" s="49"/>
      <c r="IP2349" s="49"/>
      <c r="IQ2349" s="49"/>
      <c r="IR2349" s="49"/>
      <c r="IS2349" s="49"/>
      <c r="IT2349" s="49"/>
      <c r="IU2349" s="49"/>
      <c r="IV2349" s="49"/>
      <c r="IW2349" s="49"/>
    </row>
    <row r="2350" spans="1:257">
      <c r="A2350"/>
      <c r="FT2350"/>
      <c r="FU2350"/>
      <c r="HA2350" s="49"/>
      <c r="HB2350" s="49"/>
      <c r="HC2350" s="6"/>
      <c r="HD2350" s="257"/>
      <c r="HE2350" s="100"/>
      <c r="HF2350" s="98"/>
      <c r="HH2350" s="105"/>
      <c r="HI2350" s="78"/>
      <c r="HJ2350" s="70"/>
      <c r="HK2350" s="49"/>
      <c r="HL2350" s="49"/>
      <c r="HM2350" s="49"/>
      <c r="HN2350" s="49"/>
      <c r="HO2350" s="49"/>
      <c r="HP2350" s="49"/>
      <c r="HQ2350" s="49"/>
      <c r="HR2350" s="49"/>
      <c r="HS2350" s="49"/>
      <c r="HT2350" s="49"/>
      <c r="HU2350" s="49"/>
      <c r="HV2350" s="49"/>
      <c r="HW2350" s="49"/>
      <c r="HX2350" s="49"/>
      <c r="HY2350" s="49"/>
      <c r="HZ2350" s="49"/>
      <c r="IA2350" s="49"/>
      <c r="IB2350" s="62"/>
      <c r="IC2350" s="62"/>
      <c r="ID2350" s="62"/>
      <c r="IE2350" s="62"/>
      <c r="IF2350" s="62"/>
      <c r="IG2350" s="49"/>
      <c r="IH2350" s="49"/>
      <c r="II2350" s="49"/>
      <c r="IJ2350" s="62"/>
      <c r="IK2350" s="62"/>
      <c r="IL2350" s="49"/>
      <c r="IM2350" s="49"/>
      <c r="IN2350" s="49"/>
      <c r="IO2350" s="49"/>
      <c r="IP2350" s="49"/>
      <c r="IQ2350" s="49"/>
      <c r="IR2350" s="49"/>
      <c r="IS2350" s="49"/>
      <c r="IT2350" s="49"/>
      <c r="IU2350" s="49"/>
      <c r="IV2350" s="49"/>
      <c r="IW2350" s="49"/>
    </row>
    <row r="2351" spans="1:257">
      <c r="A2351"/>
      <c r="FT2351"/>
      <c r="FU2351"/>
      <c r="HA2351" s="49"/>
      <c r="HB2351" s="49"/>
      <c r="HC2351" s="6"/>
      <c r="HD2351" s="257"/>
      <c r="HE2351" s="100"/>
      <c r="HF2351" s="98"/>
      <c r="HH2351" s="105"/>
      <c r="HI2351" s="78"/>
      <c r="HJ2351" s="70"/>
      <c r="HK2351" s="49"/>
      <c r="HL2351" s="49"/>
      <c r="HM2351" s="49"/>
      <c r="HN2351" s="49"/>
      <c r="HO2351" s="49"/>
      <c r="HP2351" s="49"/>
      <c r="HQ2351" s="49"/>
      <c r="HR2351" s="49"/>
      <c r="HS2351" s="49"/>
      <c r="HT2351" s="49"/>
      <c r="HU2351" s="49"/>
      <c r="HV2351" s="49"/>
      <c r="HW2351" s="49"/>
      <c r="HX2351" s="49"/>
      <c r="HY2351" s="49"/>
      <c r="HZ2351" s="49"/>
      <c r="IA2351" s="49"/>
      <c r="IB2351" s="62"/>
      <c r="IC2351" s="62"/>
      <c r="ID2351" s="62"/>
      <c r="IE2351" s="62"/>
      <c r="IF2351" s="62"/>
      <c r="IG2351" s="49"/>
      <c r="IH2351" s="49"/>
      <c r="II2351" s="49"/>
      <c r="IJ2351" s="49"/>
      <c r="IK2351" s="49"/>
      <c r="IL2351" s="49"/>
      <c r="IM2351" s="49"/>
      <c r="IN2351" s="49"/>
      <c r="IO2351" s="49"/>
      <c r="IP2351" s="49"/>
      <c r="IQ2351" s="49"/>
      <c r="IR2351" s="49"/>
      <c r="IS2351" s="49"/>
      <c r="IT2351" s="49"/>
      <c r="IU2351" s="49"/>
      <c r="IV2351" s="49"/>
      <c r="IW2351" s="49"/>
    </row>
    <row r="2352" spans="1:257">
      <c r="A2352"/>
      <c r="FT2352"/>
      <c r="FU2352"/>
      <c r="HA2352" s="49"/>
      <c r="HB2352" s="49"/>
      <c r="HC2352" s="6"/>
      <c r="HD2352" s="257"/>
      <c r="HE2352" s="100"/>
      <c r="HF2352" s="98"/>
      <c r="HH2352" s="105"/>
      <c r="HI2352" s="78"/>
      <c r="HJ2352" s="70"/>
      <c r="HK2352" s="49"/>
      <c r="HL2352" s="49"/>
      <c r="HM2352" s="49"/>
      <c r="HN2352" s="49"/>
      <c r="HO2352" s="49"/>
      <c r="HP2352" s="49"/>
      <c r="HQ2352" s="49"/>
      <c r="HR2352" s="49"/>
      <c r="HS2352" s="49"/>
      <c r="HT2352" s="49"/>
      <c r="HU2352" s="49"/>
      <c r="HV2352" s="49"/>
      <c r="HW2352" s="49"/>
      <c r="HX2352" s="49"/>
      <c r="HY2352" s="49"/>
      <c r="HZ2352" s="49"/>
      <c r="IA2352" s="49"/>
      <c r="IB2352" s="49"/>
      <c r="IC2352" s="49"/>
      <c r="ID2352" s="49"/>
      <c r="IE2352" s="49"/>
      <c r="IF2352" s="49"/>
      <c r="IG2352" s="62"/>
      <c r="IH2352" s="62"/>
      <c r="II2352" s="49"/>
      <c r="IJ2352" s="49"/>
      <c r="IK2352" s="49"/>
      <c r="IL2352" s="62"/>
      <c r="IM2352" s="62"/>
      <c r="IN2352" s="62"/>
      <c r="IO2352" s="62"/>
      <c r="IP2352" s="62"/>
      <c r="IQ2352" s="62"/>
      <c r="IR2352" s="62"/>
      <c r="IS2352" s="62"/>
      <c r="IT2352" s="62"/>
      <c r="IU2352" s="62"/>
      <c r="IV2352" s="62"/>
      <c r="IW2352" s="62"/>
    </row>
    <row r="2353" spans="1:257">
      <c r="A2353"/>
      <c r="FT2353"/>
      <c r="FU2353"/>
      <c r="HA2353" s="49"/>
      <c r="HB2353" s="49"/>
      <c r="HC2353" s="6"/>
      <c r="HD2353" s="257"/>
      <c r="HE2353" s="100"/>
      <c r="HF2353" s="98"/>
      <c r="HH2353" s="105"/>
      <c r="HI2353" s="78"/>
      <c r="HJ2353" s="70"/>
      <c r="HK2353" s="49"/>
      <c r="HL2353" s="49"/>
      <c r="HM2353" s="49"/>
      <c r="HN2353" s="49"/>
      <c r="HO2353" s="49"/>
      <c r="HP2353" s="49"/>
      <c r="HQ2353" s="49"/>
      <c r="HR2353" s="49"/>
      <c r="HS2353" s="49"/>
      <c r="HT2353" s="49"/>
      <c r="HU2353" s="49"/>
      <c r="HV2353" s="62"/>
      <c r="HW2353" s="62"/>
      <c r="HX2353" s="49"/>
      <c r="HY2353" s="49"/>
      <c r="HZ2353" s="49"/>
      <c r="IA2353" s="49"/>
      <c r="IB2353" s="49"/>
      <c r="IC2353" s="49"/>
      <c r="ID2353" s="49"/>
      <c r="IE2353" s="49"/>
      <c r="IF2353" s="49"/>
      <c r="IG2353" s="62"/>
      <c r="IH2353" s="62"/>
      <c r="II2353" s="62"/>
      <c r="IJ2353" s="49"/>
      <c r="IK2353" s="49"/>
      <c r="IL2353" s="49"/>
      <c r="IM2353" s="49"/>
      <c r="IN2353" s="49"/>
      <c r="IO2353" s="49"/>
      <c r="IP2353" s="49"/>
      <c r="IQ2353" s="49"/>
      <c r="IR2353" s="49"/>
      <c r="IS2353" s="49"/>
      <c r="IT2353" s="49"/>
      <c r="IU2353" s="49"/>
      <c r="IV2353" s="49"/>
      <c r="IW2353" s="49"/>
    </row>
    <row r="2354" spans="1:257">
      <c r="A2354"/>
      <c r="FT2354"/>
      <c r="FU2354"/>
      <c r="HA2354" s="62"/>
      <c r="HB2354" s="62"/>
      <c r="HC2354" s="6"/>
      <c r="HD2354" s="257"/>
      <c r="HE2354" s="100"/>
      <c r="HF2354" s="98"/>
      <c r="HH2354" s="105"/>
      <c r="HI2354" s="78"/>
      <c r="HJ2354" s="73"/>
      <c r="HK2354" s="62"/>
      <c r="HL2354" s="62"/>
      <c r="HM2354" s="62"/>
      <c r="HN2354" s="62"/>
      <c r="HO2354" s="62"/>
      <c r="HP2354" s="62"/>
      <c r="HQ2354" s="62"/>
      <c r="HR2354" s="62"/>
      <c r="HS2354" s="62"/>
      <c r="HT2354" s="62"/>
      <c r="HU2354" s="62"/>
      <c r="HV2354" s="49"/>
      <c r="HW2354" s="49"/>
      <c r="HX2354" s="62"/>
      <c r="HY2354" s="62"/>
      <c r="HZ2354" s="62"/>
      <c r="IA2354" s="49"/>
      <c r="IB2354" s="49"/>
      <c r="IC2354" s="49"/>
      <c r="ID2354" s="49"/>
      <c r="IE2354" s="49"/>
      <c r="IF2354" s="49"/>
      <c r="IG2354" s="49"/>
      <c r="IH2354" s="49"/>
      <c r="II2354" s="62"/>
      <c r="IJ2354" s="62"/>
      <c r="IK2354" s="62"/>
      <c r="IL2354" s="62"/>
      <c r="IM2354" s="62"/>
      <c r="IN2354" s="62"/>
      <c r="IO2354" s="62"/>
      <c r="IP2354" s="62"/>
      <c r="IQ2354" s="62"/>
      <c r="IR2354" s="62"/>
      <c r="IS2354" s="62"/>
      <c r="IT2354" s="62"/>
      <c r="IU2354" s="62"/>
      <c r="IV2354" s="62"/>
      <c r="IW2354" s="62"/>
    </row>
    <row r="2355" spans="1:257">
      <c r="A2355"/>
      <c r="FT2355"/>
      <c r="FU2355"/>
      <c r="HA2355" s="62"/>
      <c r="HB2355" s="62"/>
      <c r="HC2355" s="6"/>
      <c r="HD2355" s="255"/>
      <c r="HE2355" s="101"/>
      <c r="HF2355" s="99"/>
      <c r="HH2355" s="106"/>
      <c r="HI2355" s="78"/>
      <c r="HJ2355" s="73"/>
      <c r="HK2355" s="62"/>
      <c r="HL2355" s="62"/>
      <c r="HM2355" s="62"/>
      <c r="HN2355" s="62"/>
      <c r="HO2355" s="62"/>
      <c r="HP2355" s="62"/>
      <c r="HQ2355" s="62"/>
      <c r="HR2355" s="62"/>
      <c r="HS2355" s="62"/>
      <c r="HT2355" s="62"/>
      <c r="HU2355" s="62"/>
      <c r="HV2355" s="49"/>
      <c r="HW2355" s="49"/>
      <c r="HX2355" s="49"/>
      <c r="HY2355" s="49"/>
      <c r="HZ2355" s="49"/>
      <c r="IA2355" s="49"/>
      <c r="IB2355" s="49"/>
      <c r="IC2355" s="49"/>
      <c r="ID2355" s="49"/>
      <c r="IE2355" s="49"/>
      <c r="IF2355" s="49"/>
      <c r="IG2355" s="49"/>
      <c r="IH2355" s="49"/>
      <c r="II2355" s="49"/>
      <c r="IJ2355" s="62"/>
      <c r="IK2355" s="62"/>
      <c r="IL2355" s="62"/>
      <c r="IM2355" s="62"/>
      <c r="IN2355" s="62"/>
      <c r="IO2355" s="62"/>
      <c r="IP2355" s="62"/>
      <c r="IQ2355" s="62"/>
      <c r="IR2355" s="62"/>
      <c r="IS2355" s="62"/>
      <c r="IT2355" s="62"/>
      <c r="IU2355" s="62"/>
      <c r="IV2355" s="62"/>
      <c r="IW2355" s="62"/>
    </row>
    <row r="2356" spans="1:257">
      <c r="A2356"/>
      <c r="FT2356"/>
      <c r="FU2356"/>
      <c r="HA2356" s="49"/>
      <c r="HB2356" s="49"/>
      <c r="HC2356" s="6"/>
      <c r="HD2356" s="257"/>
      <c r="HE2356" s="100"/>
      <c r="HF2356" s="98"/>
      <c r="HH2356" s="105"/>
      <c r="HI2356" s="78"/>
      <c r="HJ2356" s="70"/>
      <c r="HK2356" s="49"/>
      <c r="HL2356" s="49"/>
      <c r="HM2356" s="49"/>
      <c r="HN2356" s="49"/>
      <c r="HO2356" s="49"/>
      <c r="HP2356" s="49"/>
      <c r="HQ2356" s="49"/>
      <c r="HR2356" s="49"/>
      <c r="HS2356" s="49"/>
      <c r="HT2356" s="49"/>
      <c r="HU2356" s="49"/>
      <c r="HV2356" s="49"/>
      <c r="HW2356" s="49"/>
      <c r="HX2356" s="49"/>
      <c r="HY2356" s="49"/>
      <c r="HZ2356" s="49"/>
      <c r="IA2356" s="49"/>
      <c r="IB2356" s="49"/>
      <c r="IC2356" s="49"/>
      <c r="ID2356" s="49"/>
      <c r="IE2356" s="49"/>
      <c r="IF2356" s="49"/>
      <c r="IG2356" s="49"/>
      <c r="IH2356" s="49"/>
      <c r="II2356" s="49"/>
      <c r="IJ2356" s="49"/>
      <c r="IK2356" s="49"/>
      <c r="IL2356" s="49"/>
      <c r="IM2356" s="49"/>
      <c r="IN2356" s="49"/>
      <c r="IO2356" s="49"/>
      <c r="IP2356" s="49"/>
      <c r="IQ2356" s="49"/>
      <c r="IR2356" s="49"/>
      <c r="IS2356" s="49"/>
      <c r="IT2356" s="49"/>
      <c r="IU2356" s="49"/>
      <c r="IV2356" s="49"/>
      <c r="IW2356" s="49"/>
    </row>
    <row r="2357" spans="1:257">
      <c r="A2357"/>
      <c r="FT2357"/>
      <c r="FU2357"/>
      <c r="HA2357" s="49"/>
      <c r="HB2357" s="49"/>
      <c r="HC2357" s="6"/>
      <c r="HD2357" s="257"/>
      <c r="HE2357" s="100"/>
      <c r="HF2357" s="98"/>
      <c r="HH2357" s="105"/>
      <c r="HI2357" s="78"/>
      <c r="HJ2357" s="70"/>
      <c r="HK2357" s="49"/>
      <c r="HL2357" s="49"/>
      <c r="HM2357" s="49"/>
      <c r="HN2357" s="49"/>
      <c r="HO2357" s="49"/>
      <c r="HP2357" s="49"/>
      <c r="HQ2357" s="49"/>
      <c r="HR2357" s="49"/>
      <c r="HS2357" s="49"/>
      <c r="HT2357" s="49"/>
      <c r="HU2357" s="49"/>
      <c r="HV2357" s="49"/>
      <c r="HW2357" s="49"/>
      <c r="HX2357" s="49"/>
      <c r="HY2357" s="49"/>
      <c r="HZ2357" s="49"/>
      <c r="IA2357" s="62"/>
      <c r="IB2357" s="49"/>
      <c r="IC2357" s="49"/>
      <c r="ID2357" s="49"/>
      <c r="IE2357" s="49"/>
      <c r="IF2357" s="49"/>
      <c r="IG2357" s="49"/>
      <c r="IH2357" s="49"/>
      <c r="II2357" s="49"/>
      <c r="IJ2357" s="49"/>
      <c r="IK2357" s="49"/>
      <c r="IL2357" s="49"/>
      <c r="IM2357" s="49"/>
      <c r="IN2357" s="49"/>
      <c r="IO2357" s="49"/>
      <c r="IP2357" s="49"/>
      <c r="IQ2357" s="49"/>
      <c r="IR2357" s="49"/>
      <c r="IS2357" s="49"/>
      <c r="IT2357" s="49"/>
      <c r="IU2357" s="49"/>
      <c r="IV2357" s="49"/>
      <c r="IW2357" s="49"/>
    </row>
    <row r="2358" spans="1:257">
      <c r="A2358"/>
      <c r="FT2358"/>
      <c r="FU2358"/>
      <c r="HA2358" s="49"/>
      <c r="HB2358" s="49"/>
      <c r="HC2358" s="6"/>
      <c r="HD2358" s="257"/>
      <c r="HE2358" s="100"/>
      <c r="HF2358" s="98"/>
      <c r="HH2358" s="105"/>
      <c r="HI2358" s="78"/>
      <c r="HJ2358" s="70"/>
      <c r="HK2358" s="49"/>
      <c r="HL2358" s="49"/>
      <c r="HM2358" s="49"/>
      <c r="HN2358" s="49"/>
      <c r="HO2358" s="49"/>
      <c r="HP2358" s="49"/>
      <c r="HQ2358" s="49"/>
      <c r="HR2358" s="49"/>
      <c r="HS2358" s="49"/>
      <c r="HT2358" s="49"/>
      <c r="HU2358" s="49"/>
      <c r="HV2358" s="62"/>
      <c r="HW2358" s="62"/>
      <c r="HX2358" s="49"/>
      <c r="HY2358" s="49"/>
      <c r="HZ2358" s="49"/>
      <c r="IA2358" s="49"/>
      <c r="IB2358" s="49"/>
      <c r="IC2358" s="49"/>
      <c r="ID2358" s="49"/>
      <c r="IE2358" s="49"/>
      <c r="IF2358" s="49"/>
      <c r="IG2358" s="49"/>
      <c r="IH2358" s="49"/>
      <c r="II2358" s="49"/>
      <c r="IJ2358" s="49"/>
      <c r="IK2358" s="49"/>
      <c r="IL2358" s="49"/>
      <c r="IM2358" s="49"/>
      <c r="IN2358" s="49"/>
      <c r="IO2358" s="49"/>
      <c r="IP2358" s="49"/>
      <c r="IQ2358" s="49"/>
      <c r="IR2358" s="49"/>
      <c r="IS2358" s="49"/>
      <c r="IT2358" s="49"/>
      <c r="IU2358" s="49"/>
      <c r="IV2358" s="49"/>
      <c r="IW2358" s="49"/>
    </row>
    <row r="2359" spans="1:257">
      <c r="A2359"/>
      <c r="FT2359"/>
      <c r="FU2359"/>
      <c r="HA2359" s="49"/>
      <c r="HB2359" s="49"/>
      <c r="HC2359" s="6"/>
      <c r="HD2359" s="257"/>
      <c r="HE2359" s="100"/>
      <c r="HF2359" s="98"/>
      <c r="HH2359" s="105"/>
      <c r="HI2359" s="78"/>
      <c r="HJ2359" s="70"/>
      <c r="HK2359" s="49"/>
      <c r="HL2359" s="49"/>
      <c r="HM2359" s="49"/>
      <c r="HN2359" s="49"/>
      <c r="HO2359" s="49"/>
      <c r="HP2359" s="49"/>
      <c r="HQ2359" s="49"/>
      <c r="HR2359" s="49"/>
      <c r="HS2359" s="49"/>
      <c r="HT2359" s="49"/>
      <c r="HU2359" s="49"/>
      <c r="HV2359" s="62"/>
      <c r="HW2359" s="62"/>
      <c r="HX2359" s="62"/>
      <c r="HY2359" s="62"/>
      <c r="HZ2359" s="62"/>
      <c r="IA2359" s="49"/>
      <c r="IB2359" s="62"/>
      <c r="IC2359" s="62"/>
      <c r="ID2359" s="62"/>
      <c r="IE2359" s="62"/>
      <c r="IF2359" s="62"/>
      <c r="IG2359" s="49"/>
      <c r="IH2359" s="49"/>
      <c r="II2359" s="49"/>
      <c r="IJ2359" s="49"/>
      <c r="IK2359" s="49"/>
      <c r="IL2359" s="49"/>
      <c r="IM2359" s="49"/>
      <c r="IN2359" s="49"/>
      <c r="IO2359" s="49"/>
      <c r="IP2359" s="49"/>
      <c r="IQ2359" s="49"/>
      <c r="IR2359" s="49"/>
      <c r="IS2359" s="49"/>
      <c r="IT2359" s="49"/>
      <c r="IU2359" s="49"/>
      <c r="IV2359" s="49"/>
      <c r="IW2359" s="49"/>
    </row>
    <row r="2360" spans="1:257">
      <c r="A2360"/>
      <c r="FT2360"/>
      <c r="FU2360"/>
      <c r="HA2360" s="49"/>
      <c r="HB2360" s="49"/>
      <c r="HC2360" s="6"/>
      <c r="HD2360" s="257"/>
      <c r="HE2360" s="100"/>
      <c r="HF2360" s="98"/>
      <c r="HH2360" s="105"/>
      <c r="HI2360" s="78"/>
      <c r="HJ2360" s="70"/>
      <c r="HK2360" s="49"/>
      <c r="HL2360" s="49"/>
      <c r="HM2360" s="49"/>
      <c r="HN2360" s="49"/>
      <c r="HO2360" s="49"/>
      <c r="HP2360" s="49"/>
      <c r="HQ2360" s="49"/>
      <c r="HR2360" s="49"/>
      <c r="HS2360" s="49"/>
      <c r="HT2360" s="49"/>
      <c r="HU2360" s="49"/>
      <c r="HV2360" s="49"/>
      <c r="HW2360" s="49"/>
      <c r="HX2360" s="62"/>
      <c r="HY2360" s="62"/>
      <c r="HZ2360" s="62"/>
      <c r="IA2360" s="49"/>
      <c r="IB2360" s="49"/>
      <c r="IC2360" s="49"/>
      <c r="ID2360" s="49"/>
      <c r="IE2360" s="49"/>
      <c r="IF2360" s="49"/>
      <c r="IG2360" s="49"/>
      <c r="IH2360" s="49"/>
      <c r="II2360" s="49"/>
      <c r="IJ2360" s="49"/>
      <c r="IK2360" s="49"/>
      <c r="IL2360" s="49"/>
      <c r="IM2360" s="49"/>
      <c r="IN2360" s="49"/>
      <c r="IO2360" s="49"/>
      <c r="IP2360" s="49"/>
      <c r="IQ2360" s="49"/>
      <c r="IR2360" s="49"/>
      <c r="IS2360" s="49"/>
      <c r="IT2360" s="49"/>
      <c r="IU2360" s="49"/>
      <c r="IV2360" s="49"/>
      <c r="IW2360" s="49"/>
    </row>
    <row r="2361" spans="1:257">
      <c r="A2361"/>
      <c r="FT2361"/>
      <c r="FU2361"/>
      <c r="HA2361" s="49"/>
      <c r="HB2361" s="49"/>
      <c r="HC2361" s="6"/>
      <c r="HD2361" s="257"/>
      <c r="HE2361" s="100"/>
      <c r="HF2361" s="98"/>
      <c r="HH2361" s="105"/>
      <c r="HI2361" s="78"/>
      <c r="HJ2361" s="70"/>
      <c r="HK2361" s="49"/>
      <c r="HL2361" s="49"/>
      <c r="HM2361" s="49"/>
      <c r="HN2361" s="49"/>
      <c r="HO2361" s="49"/>
      <c r="HP2361" s="49"/>
      <c r="HQ2361" s="49"/>
      <c r="HR2361" s="49"/>
      <c r="HS2361" s="49"/>
      <c r="HT2361" s="49"/>
      <c r="HU2361" s="49"/>
      <c r="HV2361" s="49"/>
      <c r="HW2361" s="49"/>
      <c r="HX2361" s="49"/>
      <c r="HY2361" s="49"/>
      <c r="HZ2361" s="49"/>
      <c r="IA2361" s="49"/>
      <c r="IB2361" s="49"/>
      <c r="IC2361" s="49"/>
      <c r="ID2361" s="49"/>
      <c r="IE2361" s="49"/>
      <c r="IF2361" s="49"/>
      <c r="IG2361" s="62"/>
      <c r="IH2361" s="62"/>
      <c r="II2361" s="49"/>
      <c r="IJ2361" s="49"/>
      <c r="IK2361" s="49"/>
      <c r="IL2361" s="49"/>
      <c r="IM2361" s="49"/>
      <c r="IN2361" s="49"/>
      <c r="IO2361" s="49"/>
      <c r="IP2361" s="49"/>
      <c r="IQ2361" s="49"/>
      <c r="IR2361" s="49"/>
      <c r="IS2361" s="49"/>
      <c r="IT2361" s="49"/>
      <c r="IU2361" s="49"/>
      <c r="IV2361" s="49"/>
      <c r="IW2361" s="49"/>
    </row>
    <row r="2362" spans="1:257">
      <c r="A2362"/>
      <c r="FT2362"/>
      <c r="FU2362"/>
      <c r="HA2362" s="49"/>
      <c r="HB2362" s="49"/>
      <c r="HC2362" s="6"/>
      <c r="HD2362" s="257"/>
      <c r="HE2362" s="100"/>
      <c r="HF2362" s="98"/>
      <c r="HH2362" s="105"/>
      <c r="HI2362" s="78"/>
      <c r="HJ2362" s="70"/>
      <c r="HK2362" s="49"/>
      <c r="HL2362" s="49"/>
      <c r="HM2362" s="49"/>
      <c r="HN2362" s="49"/>
      <c r="HO2362" s="49"/>
      <c r="HP2362" s="49"/>
      <c r="HQ2362" s="49"/>
      <c r="HR2362" s="49"/>
      <c r="HS2362" s="49"/>
      <c r="HT2362" s="49"/>
      <c r="HU2362" s="49"/>
      <c r="HV2362" s="49"/>
      <c r="HW2362" s="49"/>
      <c r="HX2362" s="49"/>
      <c r="HY2362" s="49"/>
      <c r="HZ2362" s="49"/>
      <c r="IA2362" s="62"/>
      <c r="IB2362" s="49"/>
      <c r="IC2362" s="49"/>
      <c r="ID2362" s="49"/>
      <c r="IE2362" s="49"/>
      <c r="IF2362" s="49"/>
      <c r="IG2362" s="49"/>
      <c r="IH2362" s="49"/>
      <c r="II2362" s="49"/>
      <c r="IJ2362" s="49"/>
      <c r="IK2362" s="49"/>
      <c r="IL2362" s="49"/>
      <c r="IM2362" s="49"/>
      <c r="IN2362" s="49"/>
      <c r="IO2362" s="49"/>
      <c r="IP2362" s="49"/>
      <c r="IQ2362" s="49"/>
      <c r="IR2362" s="49"/>
      <c r="IS2362" s="49"/>
      <c r="IT2362" s="49"/>
      <c r="IU2362" s="49"/>
      <c r="IV2362" s="49"/>
      <c r="IW2362" s="49"/>
    </row>
    <row r="2363" spans="1:257">
      <c r="A2363"/>
      <c r="FT2363"/>
      <c r="FU2363"/>
      <c r="HA2363" s="62"/>
      <c r="HB2363" s="62"/>
      <c r="HC2363" s="6"/>
      <c r="HD2363" s="257"/>
      <c r="HE2363" s="100"/>
      <c r="HF2363" s="98"/>
      <c r="HH2363" s="105"/>
      <c r="HI2363" s="78"/>
      <c r="HJ2363" s="73"/>
      <c r="HK2363" s="62"/>
      <c r="HL2363" s="62"/>
      <c r="HM2363" s="62"/>
      <c r="HN2363" s="62"/>
      <c r="HO2363" s="62"/>
      <c r="HP2363" s="62"/>
      <c r="HQ2363" s="62"/>
      <c r="HR2363" s="62"/>
      <c r="HS2363" s="62"/>
      <c r="HT2363" s="62"/>
      <c r="HU2363" s="62"/>
      <c r="HV2363" s="49"/>
      <c r="HW2363" s="49"/>
      <c r="HX2363" s="49"/>
      <c r="HY2363" s="49"/>
      <c r="HZ2363" s="49"/>
      <c r="IA2363" s="62"/>
      <c r="IB2363" s="49"/>
      <c r="IC2363" s="49"/>
      <c r="ID2363" s="49"/>
      <c r="IE2363" s="49"/>
      <c r="IF2363" s="49"/>
      <c r="IG2363" s="49"/>
      <c r="IH2363" s="49"/>
      <c r="II2363" s="62"/>
      <c r="IJ2363" s="49"/>
      <c r="IK2363" s="49"/>
      <c r="IL2363" s="49"/>
      <c r="IM2363" s="49"/>
      <c r="IN2363" s="49"/>
      <c r="IO2363" s="49"/>
      <c r="IP2363" s="49"/>
      <c r="IQ2363" s="49"/>
      <c r="IR2363" s="49"/>
      <c r="IS2363" s="49"/>
      <c r="IT2363" s="49"/>
      <c r="IU2363" s="49"/>
      <c r="IV2363" s="49"/>
      <c r="IW2363" s="49"/>
    </row>
    <row r="2364" spans="1:257">
      <c r="A2364"/>
      <c r="FT2364"/>
      <c r="FU2364"/>
      <c r="HA2364" s="49"/>
      <c r="HB2364" s="49"/>
      <c r="HC2364" s="6"/>
      <c r="HD2364" s="257"/>
      <c r="HE2364" s="100"/>
      <c r="HF2364" s="98"/>
      <c r="HH2364" s="105"/>
      <c r="HI2364" s="78"/>
      <c r="HJ2364" s="70"/>
      <c r="HK2364" s="49"/>
      <c r="HL2364" s="49"/>
      <c r="HM2364" s="49"/>
      <c r="HN2364" s="49"/>
      <c r="HO2364" s="49"/>
      <c r="HP2364" s="49"/>
      <c r="HQ2364" s="49"/>
      <c r="HR2364" s="49"/>
      <c r="HS2364" s="49"/>
      <c r="HT2364" s="49"/>
      <c r="HU2364" s="49"/>
      <c r="HV2364" s="49"/>
      <c r="HW2364" s="49"/>
      <c r="HX2364" s="49"/>
      <c r="HY2364" s="49"/>
      <c r="HZ2364" s="49"/>
      <c r="IA2364" s="49"/>
      <c r="IB2364" s="62"/>
      <c r="IC2364" s="62"/>
      <c r="ID2364" s="62"/>
      <c r="IE2364" s="62"/>
      <c r="IF2364" s="62"/>
      <c r="IG2364" s="49"/>
      <c r="IH2364" s="49"/>
      <c r="II2364" s="49"/>
      <c r="IJ2364" s="62"/>
      <c r="IK2364" s="62"/>
      <c r="IL2364" s="49"/>
      <c r="IM2364" s="49"/>
      <c r="IN2364" s="49"/>
      <c r="IO2364" s="49"/>
      <c r="IP2364" s="49"/>
      <c r="IQ2364" s="49"/>
      <c r="IR2364" s="49"/>
      <c r="IS2364" s="49"/>
      <c r="IT2364" s="49"/>
      <c r="IU2364" s="49"/>
      <c r="IV2364" s="49"/>
      <c r="IW2364" s="49"/>
    </row>
    <row r="2365" spans="1:257">
      <c r="A2365"/>
      <c r="FT2365"/>
      <c r="FU2365"/>
      <c r="HA2365" s="49"/>
      <c r="HB2365" s="49"/>
      <c r="HC2365" s="6"/>
      <c r="HD2365" s="257"/>
      <c r="HE2365" s="100"/>
      <c r="HF2365" s="98"/>
      <c r="HH2365" s="105"/>
      <c r="HI2365" s="78"/>
      <c r="HJ2365" s="70"/>
      <c r="HK2365" s="49"/>
      <c r="HL2365" s="49"/>
      <c r="HM2365" s="49"/>
      <c r="HN2365" s="49"/>
      <c r="HO2365" s="49"/>
      <c r="HP2365" s="49"/>
      <c r="HQ2365" s="49"/>
      <c r="HR2365" s="49"/>
      <c r="HS2365" s="49"/>
      <c r="HT2365" s="49"/>
      <c r="HU2365" s="49"/>
      <c r="HV2365" s="49"/>
      <c r="HW2365" s="49"/>
      <c r="HX2365" s="49"/>
      <c r="HY2365" s="49"/>
      <c r="HZ2365" s="49"/>
      <c r="IA2365" s="49"/>
      <c r="IB2365" s="62"/>
      <c r="IC2365" s="62"/>
      <c r="ID2365" s="62"/>
      <c r="IE2365" s="62"/>
      <c r="IF2365" s="62"/>
      <c r="IG2365" s="49"/>
      <c r="IH2365" s="49"/>
      <c r="II2365" s="49"/>
      <c r="IJ2365" s="49"/>
      <c r="IK2365" s="49"/>
      <c r="IL2365" s="49"/>
      <c r="IM2365" s="49"/>
      <c r="IN2365" s="49"/>
      <c r="IO2365" s="49"/>
      <c r="IP2365" s="49"/>
      <c r="IQ2365" s="49"/>
      <c r="IR2365" s="49"/>
      <c r="IS2365" s="49"/>
      <c r="IT2365" s="49"/>
      <c r="IU2365" s="49"/>
      <c r="IV2365" s="49"/>
      <c r="IW2365" s="49"/>
    </row>
    <row r="2366" spans="1:257">
      <c r="A2366"/>
      <c r="FT2366"/>
      <c r="FU2366"/>
      <c r="HA2366" s="49"/>
      <c r="HB2366" s="49"/>
      <c r="HC2366" s="6"/>
      <c r="HD2366" s="257"/>
      <c r="HE2366" s="100"/>
      <c r="HF2366" s="98"/>
      <c r="HH2366" s="105"/>
      <c r="HI2366" s="78"/>
      <c r="HJ2366" s="70"/>
      <c r="HK2366" s="49"/>
      <c r="HL2366" s="49"/>
      <c r="HM2366" s="49"/>
      <c r="HN2366" s="49"/>
      <c r="HO2366" s="49"/>
      <c r="HP2366" s="49"/>
      <c r="HQ2366" s="49"/>
      <c r="HR2366" s="49"/>
      <c r="HS2366" s="49"/>
      <c r="HT2366" s="49"/>
      <c r="HU2366" s="49"/>
      <c r="HV2366" s="49"/>
      <c r="HW2366" s="49"/>
      <c r="HX2366" s="49"/>
      <c r="HY2366" s="49"/>
      <c r="HZ2366" s="49"/>
      <c r="IA2366" s="49"/>
      <c r="IB2366" s="49"/>
      <c r="IC2366" s="49"/>
      <c r="ID2366" s="49"/>
      <c r="IE2366" s="49"/>
      <c r="IF2366" s="49"/>
      <c r="IG2366" s="62"/>
      <c r="IH2366" s="62"/>
      <c r="II2366" s="49"/>
      <c r="IJ2366" s="49"/>
      <c r="IK2366" s="49"/>
      <c r="IL2366" s="62"/>
      <c r="IM2366" s="62"/>
      <c r="IN2366" s="62"/>
      <c r="IO2366" s="62"/>
      <c r="IP2366" s="62"/>
      <c r="IQ2366" s="62"/>
      <c r="IR2366" s="62"/>
      <c r="IS2366" s="62"/>
      <c r="IT2366" s="62"/>
      <c r="IU2366" s="62"/>
      <c r="IV2366" s="62"/>
      <c r="IW2366" s="62"/>
    </row>
    <row r="2367" spans="1:257">
      <c r="A2367"/>
      <c r="FT2367"/>
      <c r="FU2367"/>
      <c r="HA2367" s="49"/>
      <c r="HB2367" s="49"/>
      <c r="HC2367" s="6"/>
      <c r="HD2367" s="257"/>
      <c r="HE2367" s="100"/>
      <c r="HF2367" s="98"/>
      <c r="HH2367" s="105"/>
      <c r="HI2367" s="78"/>
      <c r="HJ2367" s="70"/>
      <c r="HK2367" s="49"/>
      <c r="HL2367" s="49"/>
      <c r="HM2367" s="49"/>
      <c r="HN2367" s="49"/>
      <c r="HO2367" s="49"/>
      <c r="HP2367" s="49"/>
      <c r="HQ2367" s="49"/>
      <c r="HR2367" s="49"/>
      <c r="HS2367" s="49"/>
      <c r="HT2367" s="49"/>
      <c r="HU2367" s="49"/>
      <c r="HV2367" s="62"/>
      <c r="HW2367" s="62"/>
      <c r="HX2367" s="49"/>
      <c r="HY2367" s="49"/>
      <c r="HZ2367" s="49"/>
      <c r="IA2367" s="49"/>
      <c r="IB2367" s="49"/>
      <c r="IC2367" s="49"/>
      <c r="ID2367" s="49"/>
      <c r="IE2367" s="49"/>
      <c r="IF2367" s="49"/>
      <c r="IG2367" s="62"/>
      <c r="IH2367" s="62"/>
      <c r="II2367" s="62"/>
      <c r="IJ2367" s="49"/>
      <c r="IK2367" s="49"/>
      <c r="IL2367" s="49"/>
      <c r="IM2367" s="49"/>
      <c r="IN2367" s="49"/>
      <c r="IO2367" s="49"/>
      <c r="IP2367" s="49"/>
      <c r="IQ2367" s="49"/>
      <c r="IR2367" s="49"/>
      <c r="IS2367" s="49"/>
      <c r="IT2367" s="49"/>
      <c r="IU2367" s="49"/>
      <c r="IV2367" s="49"/>
      <c r="IW2367" s="49"/>
    </row>
    <row r="2368" spans="1:257">
      <c r="A2368"/>
      <c r="FT2368"/>
      <c r="FU2368"/>
      <c r="HA2368" s="62"/>
      <c r="HB2368" s="62"/>
      <c r="HC2368" s="6"/>
      <c r="HD2368" s="257"/>
      <c r="HE2368" s="100"/>
      <c r="HF2368" s="98"/>
      <c r="HH2368" s="105"/>
      <c r="HI2368" s="78"/>
      <c r="HJ2368" s="73"/>
      <c r="HK2368" s="62"/>
      <c r="HL2368" s="62"/>
      <c r="HM2368" s="62"/>
      <c r="HN2368" s="62"/>
      <c r="HO2368" s="62"/>
      <c r="HP2368" s="62"/>
      <c r="HQ2368" s="62"/>
      <c r="HR2368" s="62"/>
      <c r="HS2368" s="62"/>
      <c r="HT2368" s="62"/>
      <c r="HU2368" s="62"/>
      <c r="HV2368" s="49"/>
      <c r="HW2368" s="49"/>
      <c r="HX2368" s="62"/>
      <c r="HY2368" s="62"/>
      <c r="HZ2368" s="62"/>
      <c r="IA2368" s="49"/>
      <c r="IB2368" s="49"/>
      <c r="IC2368" s="49"/>
      <c r="ID2368" s="49"/>
      <c r="IE2368" s="49"/>
      <c r="IF2368" s="49"/>
      <c r="IG2368" s="49"/>
      <c r="IH2368" s="49"/>
      <c r="II2368" s="62"/>
      <c r="IJ2368" s="62"/>
      <c r="IK2368" s="62"/>
      <c r="IL2368" s="62"/>
      <c r="IM2368" s="62"/>
      <c r="IN2368" s="62"/>
      <c r="IO2368" s="62"/>
      <c r="IP2368" s="62"/>
      <c r="IQ2368" s="62"/>
      <c r="IR2368" s="62"/>
      <c r="IS2368" s="62"/>
      <c r="IT2368" s="62"/>
      <c r="IU2368" s="62"/>
      <c r="IV2368" s="62"/>
      <c r="IW2368" s="62"/>
    </row>
    <row r="2369" spans="1:257">
      <c r="A2369"/>
      <c r="FT2369"/>
      <c r="FU2369"/>
      <c r="HA2369" s="62"/>
      <c r="HB2369" s="62"/>
      <c r="HC2369" s="6"/>
      <c r="HD2369" s="255"/>
      <c r="HE2369" s="101"/>
      <c r="HF2369" s="99"/>
      <c r="HH2369" s="106"/>
      <c r="HI2369" s="78"/>
      <c r="HJ2369" s="73"/>
      <c r="HK2369" s="62"/>
      <c r="HL2369" s="62"/>
      <c r="HM2369" s="62"/>
      <c r="HN2369" s="62"/>
      <c r="HO2369" s="62"/>
      <c r="HP2369" s="62"/>
      <c r="HQ2369" s="62"/>
      <c r="HR2369" s="62"/>
      <c r="HS2369" s="62"/>
      <c r="HT2369" s="62"/>
      <c r="HU2369" s="62"/>
      <c r="HV2369" s="49"/>
      <c r="HW2369" s="49"/>
      <c r="HX2369" s="49"/>
      <c r="HY2369" s="49"/>
      <c r="HZ2369" s="49"/>
      <c r="IA2369" s="49"/>
      <c r="IB2369" s="49"/>
      <c r="IC2369" s="49"/>
      <c r="ID2369" s="49"/>
      <c r="IE2369" s="49"/>
      <c r="IF2369" s="49"/>
      <c r="IG2369" s="49"/>
      <c r="IH2369" s="49"/>
      <c r="II2369" s="49"/>
      <c r="IJ2369" s="62"/>
      <c r="IK2369" s="62"/>
      <c r="IL2369" s="62"/>
      <c r="IM2369" s="62"/>
      <c r="IN2369" s="62"/>
      <c r="IO2369" s="62"/>
      <c r="IP2369" s="62"/>
      <c r="IQ2369" s="62"/>
      <c r="IR2369" s="62"/>
      <c r="IS2369" s="62"/>
      <c r="IT2369" s="62"/>
      <c r="IU2369" s="62"/>
      <c r="IV2369" s="62"/>
      <c r="IW2369" s="62"/>
    </row>
    <row r="2370" spans="1:257">
      <c r="A2370"/>
      <c r="FT2370"/>
      <c r="FU2370"/>
      <c r="HA2370" s="49"/>
      <c r="HB2370" s="49"/>
      <c r="HC2370" s="6"/>
      <c r="HD2370" s="257"/>
      <c r="HE2370" s="100"/>
      <c r="HF2370" s="98"/>
      <c r="HH2370" s="105"/>
      <c r="HI2370" s="78"/>
      <c r="HJ2370" s="70"/>
      <c r="HK2370" s="49"/>
      <c r="HL2370" s="49"/>
      <c r="HM2370" s="49"/>
      <c r="HN2370" s="49"/>
      <c r="HO2370" s="49"/>
      <c r="HP2370" s="49"/>
      <c r="HQ2370" s="49"/>
      <c r="HR2370" s="49"/>
      <c r="HS2370" s="49"/>
      <c r="HT2370" s="49"/>
      <c r="HU2370" s="49"/>
      <c r="HV2370" s="49"/>
      <c r="HW2370" s="49"/>
      <c r="HX2370" s="49"/>
      <c r="HY2370" s="49"/>
      <c r="HZ2370" s="49"/>
      <c r="IA2370" s="49"/>
      <c r="IB2370" s="49"/>
      <c r="IC2370" s="49"/>
      <c r="ID2370" s="49"/>
      <c r="IE2370" s="49"/>
      <c r="IF2370" s="49"/>
      <c r="IG2370" s="49"/>
      <c r="IH2370" s="49"/>
      <c r="II2370" s="49"/>
      <c r="IJ2370" s="49"/>
      <c r="IK2370" s="49"/>
      <c r="IL2370" s="49"/>
      <c r="IM2370" s="49"/>
      <c r="IN2370" s="49"/>
      <c r="IO2370" s="49"/>
      <c r="IP2370" s="49"/>
      <c r="IQ2370" s="49"/>
      <c r="IR2370" s="49"/>
      <c r="IS2370" s="49"/>
      <c r="IT2370" s="49"/>
      <c r="IU2370" s="49"/>
      <c r="IV2370" s="49"/>
      <c r="IW2370" s="49"/>
    </row>
    <row r="2371" spans="1:257">
      <c r="A2371"/>
      <c r="FT2371"/>
      <c r="FU2371"/>
      <c r="HA2371" s="49"/>
      <c r="HB2371" s="49"/>
      <c r="HC2371" s="6"/>
      <c r="HD2371" s="257"/>
      <c r="HE2371" s="100"/>
      <c r="HF2371" s="98"/>
      <c r="HH2371" s="105"/>
      <c r="HI2371" s="78"/>
      <c r="HJ2371" s="70"/>
      <c r="HK2371" s="49"/>
      <c r="HL2371" s="49"/>
      <c r="HM2371" s="49"/>
      <c r="HN2371" s="49"/>
      <c r="HO2371" s="49"/>
      <c r="HP2371" s="49"/>
      <c r="HQ2371" s="49"/>
      <c r="HR2371" s="49"/>
      <c r="HS2371" s="49"/>
      <c r="HT2371" s="49"/>
      <c r="HU2371" s="49"/>
      <c r="HV2371" s="49"/>
      <c r="HW2371" s="49"/>
      <c r="HX2371" s="49"/>
      <c r="HY2371" s="49"/>
      <c r="HZ2371" s="49"/>
      <c r="IA2371" s="62"/>
      <c r="IB2371" s="49"/>
      <c r="IC2371" s="49"/>
      <c r="ID2371" s="49"/>
      <c r="IE2371" s="49"/>
      <c r="IF2371" s="49"/>
      <c r="IG2371" s="49"/>
      <c r="IH2371" s="49"/>
      <c r="II2371" s="49"/>
      <c r="IJ2371" s="49"/>
      <c r="IK2371" s="49"/>
      <c r="IL2371" s="49"/>
      <c r="IM2371" s="49"/>
      <c r="IN2371" s="49"/>
      <c r="IO2371" s="49"/>
      <c r="IP2371" s="49"/>
      <c r="IQ2371" s="49"/>
      <c r="IR2371" s="49"/>
      <c r="IS2371" s="49"/>
      <c r="IT2371" s="49"/>
      <c r="IU2371" s="49"/>
      <c r="IV2371" s="49"/>
      <c r="IW2371" s="49"/>
    </row>
    <row r="2372" spans="1:257">
      <c r="A2372"/>
      <c r="FT2372"/>
      <c r="FU2372"/>
      <c r="HA2372" s="49"/>
      <c r="HB2372" s="49"/>
      <c r="HC2372" s="6"/>
      <c r="HD2372" s="257"/>
      <c r="HE2372" s="100"/>
      <c r="HF2372" s="98"/>
      <c r="HH2372" s="105"/>
      <c r="HI2372" s="78"/>
      <c r="HJ2372" s="70"/>
      <c r="HK2372" s="49"/>
      <c r="HL2372" s="49"/>
      <c r="HM2372" s="49"/>
      <c r="HN2372" s="49"/>
      <c r="HO2372" s="49"/>
      <c r="HP2372" s="49"/>
      <c r="HQ2372" s="49"/>
      <c r="HR2372" s="49"/>
      <c r="HS2372" s="49"/>
      <c r="HT2372" s="49"/>
      <c r="HU2372" s="49"/>
      <c r="HV2372" s="62"/>
      <c r="HW2372" s="62"/>
      <c r="HX2372" s="49"/>
      <c r="HY2372" s="49"/>
      <c r="HZ2372" s="49"/>
      <c r="IA2372" s="49"/>
      <c r="IB2372" s="49"/>
      <c r="IC2372" s="49"/>
      <c r="ID2372" s="49"/>
      <c r="IE2372" s="49"/>
      <c r="IF2372" s="49"/>
      <c r="IG2372" s="49"/>
      <c r="IH2372" s="49"/>
      <c r="II2372" s="49"/>
      <c r="IJ2372" s="49"/>
      <c r="IK2372" s="49"/>
      <c r="IL2372" s="49"/>
      <c r="IM2372" s="49"/>
      <c r="IN2372" s="49"/>
      <c r="IO2372" s="49"/>
      <c r="IP2372" s="49"/>
      <c r="IQ2372" s="49"/>
      <c r="IR2372" s="49"/>
      <c r="IS2372" s="49"/>
      <c r="IT2372" s="49"/>
      <c r="IU2372" s="49"/>
      <c r="IV2372" s="49"/>
      <c r="IW2372" s="49"/>
    </row>
    <row r="2373" spans="1:257">
      <c r="A2373"/>
      <c r="FT2373"/>
      <c r="FU2373"/>
      <c r="HA2373" s="49"/>
      <c r="HB2373" s="49"/>
      <c r="HC2373" s="6"/>
      <c r="HD2373" s="257"/>
      <c r="HE2373" s="100"/>
      <c r="HF2373" s="98"/>
      <c r="HH2373" s="105"/>
      <c r="HI2373" s="78"/>
      <c r="HJ2373" s="70"/>
      <c r="HK2373" s="49"/>
      <c r="HL2373" s="49"/>
      <c r="HM2373" s="49"/>
      <c r="HN2373" s="49"/>
      <c r="HO2373" s="49"/>
      <c r="HP2373" s="49"/>
      <c r="HQ2373" s="49"/>
      <c r="HR2373" s="49"/>
      <c r="HS2373" s="49"/>
      <c r="HT2373" s="49"/>
      <c r="HU2373" s="49"/>
      <c r="HV2373" s="62"/>
      <c r="HW2373" s="62"/>
      <c r="HX2373" s="62"/>
      <c r="HY2373" s="62"/>
      <c r="HZ2373" s="62"/>
      <c r="IA2373" s="49"/>
      <c r="IB2373" s="62"/>
      <c r="IC2373" s="62"/>
      <c r="ID2373" s="62"/>
      <c r="IE2373" s="62"/>
      <c r="IF2373" s="62"/>
      <c r="IG2373" s="49"/>
      <c r="IH2373" s="49"/>
      <c r="II2373" s="49"/>
      <c r="IJ2373" s="49"/>
      <c r="IK2373" s="49"/>
      <c r="IL2373" s="49"/>
      <c r="IM2373" s="49"/>
      <c r="IN2373" s="49"/>
      <c r="IO2373" s="49"/>
      <c r="IP2373" s="49"/>
      <c r="IQ2373" s="49"/>
      <c r="IR2373" s="49"/>
      <c r="IS2373" s="49"/>
      <c r="IT2373" s="49"/>
      <c r="IU2373" s="49"/>
      <c r="IV2373" s="49"/>
      <c r="IW2373" s="49"/>
    </row>
    <row r="2374" spans="1:257">
      <c r="A2374"/>
      <c r="FT2374"/>
      <c r="FU2374"/>
      <c r="HA2374" s="49"/>
      <c r="HB2374" s="49"/>
      <c r="HC2374" s="6"/>
      <c r="HD2374" s="257"/>
      <c r="HE2374" s="100"/>
      <c r="HF2374" s="98"/>
      <c r="HH2374" s="105"/>
      <c r="HI2374" s="78"/>
      <c r="HJ2374" s="70"/>
      <c r="HK2374" s="49"/>
      <c r="HL2374" s="49"/>
      <c r="HM2374" s="49"/>
      <c r="HN2374" s="49"/>
      <c r="HO2374" s="49"/>
      <c r="HP2374" s="49"/>
      <c r="HQ2374" s="49"/>
      <c r="HR2374" s="49"/>
      <c r="HS2374" s="49"/>
      <c r="HT2374" s="49"/>
      <c r="HU2374" s="49"/>
      <c r="HV2374" s="49"/>
      <c r="HW2374" s="49"/>
      <c r="HX2374" s="62"/>
      <c r="HY2374" s="62"/>
      <c r="HZ2374" s="62"/>
      <c r="IA2374" s="49"/>
      <c r="IB2374" s="49"/>
      <c r="IC2374" s="49"/>
      <c r="ID2374" s="49"/>
      <c r="IE2374" s="49"/>
      <c r="IF2374" s="49"/>
      <c r="IG2374" s="49"/>
      <c r="IH2374" s="49"/>
      <c r="II2374" s="49"/>
      <c r="IJ2374" s="49"/>
      <c r="IK2374" s="49"/>
      <c r="IL2374" s="49"/>
      <c r="IM2374" s="49"/>
      <c r="IN2374" s="49"/>
      <c r="IO2374" s="49"/>
      <c r="IP2374" s="49"/>
      <c r="IQ2374" s="49"/>
      <c r="IR2374" s="49"/>
      <c r="IS2374" s="49"/>
      <c r="IT2374" s="49"/>
      <c r="IU2374" s="49"/>
      <c r="IV2374" s="49"/>
      <c r="IW2374" s="49"/>
    </row>
    <row r="2375" spans="1:257">
      <c r="A2375"/>
      <c r="FT2375"/>
      <c r="FU2375"/>
      <c r="HA2375" s="49"/>
      <c r="HB2375" s="49"/>
      <c r="HC2375" s="6"/>
      <c r="HD2375" s="257"/>
      <c r="HE2375" s="100"/>
      <c r="HF2375" s="98"/>
      <c r="HH2375" s="105"/>
      <c r="HI2375" s="78"/>
      <c r="HJ2375" s="70"/>
      <c r="HK2375" s="49"/>
      <c r="HL2375" s="49"/>
      <c r="HM2375" s="49"/>
      <c r="HN2375" s="49"/>
      <c r="HO2375" s="49"/>
      <c r="HP2375" s="49"/>
      <c r="HQ2375" s="49"/>
      <c r="HR2375" s="49"/>
      <c r="HS2375" s="49"/>
      <c r="HT2375" s="49"/>
      <c r="HU2375" s="49"/>
      <c r="HV2375" s="49"/>
      <c r="HW2375" s="49"/>
      <c r="HX2375" s="49"/>
      <c r="HY2375" s="49"/>
      <c r="HZ2375" s="49"/>
      <c r="IA2375" s="49"/>
      <c r="IB2375" s="49"/>
      <c r="IC2375" s="49"/>
      <c r="ID2375" s="49"/>
      <c r="IE2375" s="49"/>
      <c r="IF2375" s="49"/>
      <c r="IG2375" s="62"/>
      <c r="IH2375" s="62"/>
      <c r="II2375" s="49"/>
      <c r="IJ2375" s="49"/>
      <c r="IK2375" s="49"/>
      <c r="IL2375" s="49"/>
      <c r="IM2375" s="49"/>
      <c r="IN2375" s="49"/>
      <c r="IO2375" s="49"/>
      <c r="IP2375" s="49"/>
      <c r="IQ2375" s="49"/>
      <c r="IR2375" s="49"/>
      <c r="IS2375" s="49"/>
      <c r="IT2375" s="49"/>
      <c r="IU2375" s="49"/>
      <c r="IV2375" s="49"/>
      <c r="IW2375" s="49"/>
    </row>
    <row r="2376" spans="1:257">
      <c r="A2376"/>
      <c r="FT2376"/>
      <c r="FU2376"/>
      <c r="HA2376" s="49"/>
      <c r="HB2376" s="49"/>
      <c r="HC2376" s="6"/>
      <c r="HD2376" s="257"/>
      <c r="HE2376" s="100"/>
      <c r="HF2376" s="98"/>
      <c r="HH2376" s="105"/>
      <c r="HI2376" s="78"/>
      <c r="HJ2376" s="70"/>
      <c r="HK2376" s="49"/>
      <c r="HL2376" s="49"/>
      <c r="HM2376" s="49"/>
      <c r="HN2376" s="49"/>
      <c r="HO2376" s="49"/>
      <c r="HP2376" s="49"/>
      <c r="HQ2376" s="49"/>
      <c r="HR2376" s="49"/>
      <c r="HS2376" s="49"/>
      <c r="HT2376" s="49"/>
      <c r="HU2376" s="49"/>
      <c r="HV2376" s="49"/>
      <c r="HW2376" s="49"/>
      <c r="HX2376" s="49"/>
      <c r="HY2376" s="49"/>
      <c r="HZ2376" s="49"/>
      <c r="IA2376" s="62"/>
      <c r="IB2376" s="49"/>
      <c r="IC2376" s="49"/>
      <c r="ID2376" s="49"/>
      <c r="IE2376" s="49"/>
      <c r="IF2376" s="49"/>
      <c r="IG2376" s="49"/>
      <c r="IH2376" s="49"/>
      <c r="II2376" s="49"/>
      <c r="IJ2376" s="49"/>
      <c r="IK2376" s="49"/>
      <c r="IL2376" s="49"/>
      <c r="IM2376" s="49"/>
      <c r="IN2376" s="49"/>
      <c r="IO2376" s="49"/>
      <c r="IP2376" s="49"/>
      <c r="IQ2376" s="49"/>
      <c r="IR2376" s="49"/>
      <c r="IS2376" s="49"/>
      <c r="IT2376" s="49"/>
      <c r="IU2376" s="49"/>
      <c r="IV2376" s="49"/>
      <c r="IW2376" s="49"/>
    </row>
    <row r="2377" spans="1:257">
      <c r="A2377"/>
      <c r="FT2377"/>
      <c r="FU2377"/>
      <c r="HA2377" s="62"/>
      <c r="HB2377" s="62"/>
      <c r="HC2377" s="6"/>
      <c r="HD2377" s="257"/>
      <c r="HE2377" s="100"/>
      <c r="HF2377" s="98"/>
      <c r="HH2377" s="105"/>
      <c r="HI2377" s="78"/>
      <c r="HJ2377" s="73"/>
      <c r="HK2377" s="62"/>
      <c r="HL2377" s="62"/>
      <c r="HM2377" s="62"/>
      <c r="HN2377" s="62"/>
      <c r="HO2377" s="62"/>
      <c r="HP2377" s="62"/>
      <c r="HQ2377" s="62"/>
      <c r="HR2377" s="62"/>
      <c r="HS2377" s="62"/>
      <c r="HT2377" s="62"/>
      <c r="HU2377" s="62"/>
      <c r="HV2377" s="49"/>
      <c r="HW2377" s="49"/>
      <c r="HX2377" s="49"/>
      <c r="HY2377" s="49"/>
      <c r="HZ2377" s="49"/>
      <c r="IA2377" s="62"/>
      <c r="IB2377" s="49"/>
      <c r="IC2377" s="49"/>
      <c r="ID2377" s="49"/>
      <c r="IE2377" s="49"/>
      <c r="IF2377" s="49"/>
      <c r="IG2377" s="49"/>
      <c r="IH2377" s="49"/>
      <c r="II2377" s="62"/>
      <c r="IJ2377" s="49"/>
      <c r="IK2377" s="49"/>
      <c r="IL2377" s="49"/>
      <c r="IM2377" s="49"/>
      <c r="IN2377" s="49"/>
      <c r="IO2377" s="49"/>
      <c r="IP2377" s="49"/>
      <c r="IQ2377" s="49"/>
      <c r="IR2377" s="49"/>
      <c r="IS2377" s="49"/>
      <c r="IT2377" s="49"/>
      <c r="IU2377" s="49"/>
      <c r="IV2377" s="49"/>
      <c r="IW2377" s="49"/>
    </row>
    <row r="2378" spans="1:257">
      <c r="A2378"/>
      <c r="FT2378"/>
      <c r="FU2378"/>
      <c r="HA2378" s="49"/>
      <c r="HB2378" s="49"/>
      <c r="HC2378" s="6"/>
      <c r="HD2378" s="257"/>
      <c r="HE2378" s="100"/>
      <c r="HF2378" s="98"/>
      <c r="HH2378" s="105"/>
      <c r="HI2378" s="78"/>
      <c r="HJ2378" s="70"/>
      <c r="HK2378" s="49"/>
      <c r="HL2378" s="49"/>
      <c r="HM2378" s="49"/>
      <c r="HN2378" s="49"/>
      <c r="HO2378" s="49"/>
      <c r="HP2378" s="49"/>
      <c r="HQ2378" s="49"/>
      <c r="HR2378" s="49"/>
      <c r="HS2378" s="49"/>
      <c r="HT2378" s="49"/>
      <c r="HU2378" s="49"/>
      <c r="HV2378" s="49"/>
      <c r="HW2378" s="49"/>
      <c r="HX2378" s="49"/>
      <c r="HY2378" s="49"/>
      <c r="HZ2378" s="49"/>
      <c r="IA2378" s="49"/>
      <c r="IB2378" s="62"/>
      <c r="IC2378" s="62"/>
      <c r="ID2378" s="62"/>
      <c r="IE2378" s="62"/>
      <c r="IF2378" s="62"/>
      <c r="IG2378" s="49"/>
      <c r="IH2378" s="49"/>
      <c r="II2378" s="49"/>
      <c r="IJ2378" s="62"/>
      <c r="IK2378" s="62"/>
      <c r="IL2378" s="49"/>
      <c r="IM2378" s="49"/>
      <c r="IN2378" s="49"/>
      <c r="IO2378" s="49"/>
      <c r="IP2378" s="49"/>
      <c r="IQ2378" s="49"/>
      <c r="IR2378" s="49"/>
      <c r="IS2378" s="49"/>
      <c r="IT2378" s="49"/>
      <c r="IU2378" s="49"/>
      <c r="IV2378" s="49"/>
      <c r="IW2378" s="49"/>
    </row>
    <row r="2379" spans="1:257">
      <c r="A2379"/>
      <c r="FT2379"/>
      <c r="FU2379"/>
      <c r="HA2379" s="49"/>
      <c r="HB2379" s="49"/>
      <c r="HC2379" s="6"/>
      <c r="HD2379" s="257"/>
      <c r="HE2379" s="100"/>
      <c r="HF2379" s="98"/>
      <c r="HH2379" s="105"/>
      <c r="HI2379" s="78"/>
      <c r="HJ2379" s="70"/>
      <c r="HK2379" s="49"/>
      <c r="HL2379" s="49"/>
      <c r="HM2379" s="49"/>
      <c r="HN2379" s="49"/>
      <c r="HO2379" s="49"/>
      <c r="HP2379" s="49"/>
      <c r="HQ2379" s="49"/>
      <c r="HR2379" s="49"/>
      <c r="HS2379" s="49"/>
      <c r="HT2379" s="49"/>
      <c r="HU2379" s="49"/>
      <c r="HV2379" s="49"/>
      <c r="HW2379" s="49"/>
      <c r="HX2379" s="49"/>
      <c r="HY2379" s="49"/>
      <c r="HZ2379" s="49"/>
      <c r="IA2379" s="49"/>
      <c r="IB2379" s="62"/>
      <c r="IC2379" s="62"/>
      <c r="ID2379" s="62"/>
      <c r="IE2379" s="62"/>
      <c r="IF2379" s="62"/>
      <c r="IG2379" s="49"/>
      <c r="IH2379" s="49"/>
      <c r="II2379" s="49"/>
      <c r="IJ2379" s="49"/>
      <c r="IK2379" s="49"/>
      <c r="IL2379" s="49"/>
      <c r="IM2379" s="49"/>
      <c r="IN2379" s="49"/>
      <c r="IO2379" s="49"/>
      <c r="IP2379" s="49"/>
      <c r="IQ2379" s="49"/>
      <c r="IR2379" s="49"/>
      <c r="IS2379" s="49"/>
      <c r="IT2379" s="49"/>
      <c r="IU2379" s="49"/>
      <c r="IV2379" s="49"/>
      <c r="IW2379" s="49"/>
    </row>
    <row r="2380" spans="1:257">
      <c r="A2380"/>
      <c r="FT2380"/>
      <c r="FU2380"/>
      <c r="HA2380" s="49"/>
      <c r="HB2380" s="49"/>
      <c r="HC2380" s="6"/>
      <c r="HD2380" s="257"/>
      <c r="HE2380" s="100"/>
      <c r="HF2380" s="98"/>
      <c r="HH2380" s="105"/>
      <c r="HI2380" s="78"/>
      <c r="HJ2380" s="70"/>
      <c r="HK2380" s="49"/>
      <c r="HL2380" s="49"/>
      <c r="HM2380" s="49"/>
      <c r="HN2380" s="49"/>
      <c r="HO2380" s="49"/>
      <c r="HP2380" s="49"/>
      <c r="HQ2380" s="49"/>
      <c r="HR2380" s="49"/>
      <c r="HS2380" s="49"/>
      <c r="HT2380" s="49"/>
      <c r="HU2380" s="49"/>
      <c r="HV2380" s="49"/>
      <c r="HW2380" s="49"/>
      <c r="HX2380" s="49"/>
      <c r="HY2380" s="49"/>
      <c r="HZ2380" s="49"/>
      <c r="IA2380" s="49"/>
      <c r="IB2380" s="49"/>
      <c r="IC2380" s="49"/>
      <c r="ID2380" s="49"/>
      <c r="IE2380" s="49"/>
      <c r="IF2380" s="49"/>
      <c r="IG2380" s="62"/>
      <c r="IH2380" s="62"/>
      <c r="II2380" s="49"/>
      <c r="IJ2380" s="49"/>
      <c r="IK2380" s="49"/>
      <c r="IL2380" s="62"/>
      <c r="IM2380" s="62"/>
      <c r="IN2380" s="62"/>
      <c r="IO2380" s="62"/>
      <c r="IP2380" s="62"/>
      <c r="IQ2380" s="62"/>
      <c r="IR2380" s="62"/>
      <c r="IS2380" s="62"/>
      <c r="IT2380" s="62"/>
      <c r="IU2380" s="62"/>
      <c r="IV2380" s="62"/>
      <c r="IW2380" s="62"/>
    </row>
    <row r="2381" spans="1:257">
      <c r="A2381"/>
      <c r="FT2381"/>
      <c r="FU2381"/>
      <c r="HA2381" s="49"/>
      <c r="HB2381" s="49"/>
      <c r="HC2381" s="6"/>
      <c r="HD2381" s="257"/>
      <c r="HE2381" s="100"/>
      <c r="HF2381" s="98"/>
      <c r="HH2381" s="105"/>
      <c r="HI2381" s="78"/>
      <c r="HJ2381" s="70"/>
      <c r="HK2381" s="49"/>
      <c r="HL2381" s="49"/>
      <c r="HM2381" s="49"/>
      <c r="HN2381" s="49"/>
      <c r="HO2381" s="49"/>
      <c r="HP2381" s="49"/>
      <c r="HQ2381" s="49"/>
      <c r="HR2381" s="49"/>
      <c r="HS2381" s="49"/>
      <c r="HT2381" s="49"/>
      <c r="HU2381" s="49"/>
      <c r="HV2381" s="62"/>
      <c r="HW2381" s="62"/>
      <c r="HX2381" s="49"/>
      <c r="HY2381" s="49"/>
      <c r="HZ2381" s="49"/>
      <c r="IA2381" s="49"/>
      <c r="IB2381" s="49"/>
      <c r="IC2381" s="49"/>
      <c r="ID2381" s="49"/>
      <c r="IE2381" s="49"/>
      <c r="IF2381" s="49"/>
      <c r="IG2381" s="62"/>
      <c r="IH2381" s="62"/>
      <c r="II2381" s="62"/>
      <c r="IJ2381" s="49"/>
      <c r="IK2381" s="49"/>
      <c r="IL2381" s="49"/>
      <c r="IM2381" s="49"/>
      <c r="IN2381" s="49"/>
      <c r="IO2381" s="49"/>
      <c r="IP2381" s="49"/>
      <c r="IQ2381" s="49"/>
      <c r="IR2381" s="49"/>
      <c r="IS2381" s="49"/>
      <c r="IT2381" s="49"/>
      <c r="IU2381" s="49"/>
      <c r="IV2381" s="49"/>
      <c r="IW2381" s="49"/>
    </row>
    <row r="2382" spans="1:257">
      <c r="A2382"/>
      <c r="FT2382"/>
      <c r="FU2382"/>
      <c r="HA2382" s="62"/>
      <c r="HB2382" s="62"/>
      <c r="HC2382" s="6"/>
      <c r="HD2382" s="257"/>
      <c r="HE2382" s="100"/>
      <c r="HF2382" s="98"/>
      <c r="HH2382" s="105"/>
      <c r="HI2382" s="78"/>
      <c r="HJ2382" s="73"/>
      <c r="HK2382" s="62"/>
      <c r="HL2382" s="62"/>
      <c r="HM2382" s="62"/>
      <c r="HN2382" s="62"/>
      <c r="HO2382" s="62"/>
      <c r="HP2382" s="62"/>
      <c r="HQ2382" s="62"/>
      <c r="HR2382" s="62"/>
      <c r="HS2382" s="62"/>
      <c r="HT2382" s="62"/>
      <c r="HU2382" s="62"/>
      <c r="HV2382" s="49"/>
      <c r="HW2382" s="49"/>
      <c r="HX2382" s="62"/>
      <c r="HY2382" s="62"/>
      <c r="HZ2382" s="62"/>
      <c r="IA2382" s="49"/>
      <c r="IB2382" s="49"/>
      <c r="IC2382" s="49"/>
      <c r="ID2382" s="49"/>
      <c r="IE2382" s="49"/>
      <c r="IF2382" s="49"/>
      <c r="IG2382" s="49"/>
      <c r="IH2382" s="49"/>
      <c r="II2382" s="62"/>
      <c r="IJ2382" s="62"/>
      <c r="IK2382" s="62"/>
      <c r="IL2382" s="62"/>
      <c r="IM2382" s="62"/>
      <c r="IN2382" s="62"/>
      <c r="IO2382" s="62"/>
      <c r="IP2382" s="62"/>
      <c r="IQ2382" s="62"/>
      <c r="IR2382" s="62"/>
      <c r="IS2382" s="62"/>
      <c r="IT2382" s="62"/>
      <c r="IU2382" s="62"/>
      <c r="IV2382" s="62"/>
      <c r="IW2382" s="62"/>
    </row>
    <row r="2383" spans="1:257">
      <c r="A2383"/>
      <c r="FT2383"/>
      <c r="FU2383"/>
      <c r="HA2383" s="62"/>
      <c r="HB2383" s="62"/>
      <c r="HC2383" s="6"/>
      <c r="HD2383" s="255"/>
      <c r="HE2383" s="101"/>
      <c r="HF2383" s="99"/>
      <c r="HH2383" s="106"/>
      <c r="HI2383" s="78"/>
      <c r="HJ2383" s="73"/>
      <c r="HK2383" s="62"/>
      <c r="HL2383" s="62"/>
      <c r="HM2383" s="62"/>
      <c r="HN2383" s="62"/>
      <c r="HO2383" s="62"/>
      <c r="HP2383" s="62"/>
      <c r="HQ2383" s="62"/>
      <c r="HR2383" s="62"/>
      <c r="HS2383" s="62"/>
      <c r="HT2383" s="62"/>
      <c r="HU2383" s="62"/>
      <c r="HV2383" s="49"/>
      <c r="HW2383" s="49"/>
      <c r="HX2383" s="49"/>
      <c r="HY2383" s="49"/>
      <c r="HZ2383" s="49"/>
      <c r="IA2383" s="49"/>
      <c r="IB2383" s="49"/>
      <c r="IC2383" s="49"/>
      <c r="ID2383" s="49"/>
      <c r="IE2383" s="49"/>
      <c r="IF2383" s="49"/>
      <c r="IG2383" s="49"/>
      <c r="IH2383" s="49"/>
      <c r="II2383" s="49"/>
      <c r="IJ2383" s="62"/>
      <c r="IK2383" s="62"/>
      <c r="IL2383" s="62"/>
      <c r="IM2383" s="62"/>
      <c r="IN2383" s="62"/>
      <c r="IO2383" s="62"/>
      <c r="IP2383" s="62"/>
      <c r="IQ2383" s="62"/>
      <c r="IR2383" s="62"/>
      <c r="IS2383" s="62"/>
      <c r="IT2383" s="62"/>
      <c r="IU2383" s="62"/>
      <c r="IV2383" s="62"/>
      <c r="IW2383" s="62"/>
    </row>
    <row r="2384" spans="1:257">
      <c r="A2384"/>
      <c r="FT2384"/>
      <c r="FU2384"/>
      <c r="HA2384" s="49"/>
      <c r="HB2384" s="49"/>
      <c r="HC2384" s="6"/>
      <c r="HD2384" s="257"/>
      <c r="HE2384" s="100"/>
      <c r="HF2384" s="98"/>
      <c r="HH2384" s="105"/>
      <c r="HI2384" s="78"/>
      <c r="HJ2384" s="70"/>
      <c r="HK2384" s="49"/>
      <c r="HL2384" s="49"/>
      <c r="HM2384" s="49"/>
      <c r="HN2384" s="49"/>
      <c r="HO2384" s="49"/>
      <c r="HP2384" s="49"/>
      <c r="HQ2384" s="49"/>
      <c r="HR2384" s="49"/>
      <c r="HS2384" s="49"/>
      <c r="HT2384" s="49"/>
      <c r="HU2384" s="49"/>
      <c r="HV2384" s="49"/>
      <c r="HW2384" s="49"/>
      <c r="HX2384" s="49"/>
      <c r="HY2384" s="49"/>
      <c r="HZ2384" s="49"/>
      <c r="IA2384" s="49"/>
      <c r="IB2384" s="49"/>
      <c r="IC2384" s="49"/>
      <c r="ID2384" s="49"/>
      <c r="IE2384" s="49"/>
      <c r="IF2384" s="49"/>
      <c r="IG2384" s="49"/>
      <c r="IH2384" s="49"/>
      <c r="II2384" s="49"/>
      <c r="IJ2384" s="49"/>
      <c r="IK2384" s="49"/>
      <c r="IL2384" s="49"/>
      <c r="IM2384" s="49"/>
      <c r="IN2384" s="49"/>
      <c r="IO2384" s="49"/>
      <c r="IP2384" s="49"/>
      <c r="IQ2384" s="49"/>
      <c r="IR2384" s="49"/>
      <c r="IS2384" s="49"/>
      <c r="IT2384" s="49"/>
      <c r="IU2384" s="49"/>
      <c r="IV2384" s="49"/>
      <c r="IW2384" s="49"/>
    </row>
    <row r="2385" spans="1:257">
      <c r="A2385"/>
      <c r="FT2385"/>
      <c r="FU2385"/>
      <c r="HA2385" s="49"/>
      <c r="HB2385" s="49"/>
      <c r="HC2385" s="6"/>
      <c r="HD2385" s="257"/>
      <c r="HE2385" s="100"/>
      <c r="HF2385" s="98"/>
      <c r="HH2385" s="105"/>
      <c r="HI2385" s="78"/>
      <c r="HJ2385" s="70"/>
      <c r="HK2385" s="49"/>
      <c r="HL2385" s="49"/>
      <c r="HM2385" s="49"/>
      <c r="HN2385" s="49"/>
      <c r="HO2385" s="49"/>
      <c r="HP2385" s="49"/>
      <c r="HQ2385" s="49"/>
      <c r="HR2385" s="49"/>
      <c r="HS2385" s="49"/>
      <c r="HT2385" s="49"/>
      <c r="HU2385" s="49"/>
      <c r="HV2385" s="49"/>
      <c r="HW2385" s="49"/>
      <c r="HX2385" s="49"/>
      <c r="HY2385" s="49"/>
      <c r="HZ2385" s="49"/>
      <c r="IA2385" s="62"/>
      <c r="IB2385" s="49"/>
      <c r="IC2385" s="49"/>
      <c r="ID2385" s="49"/>
      <c r="IE2385" s="49"/>
      <c r="IF2385" s="49"/>
      <c r="IG2385" s="49"/>
      <c r="IH2385" s="49"/>
      <c r="II2385" s="49"/>
      <c r="IJ2385" s="49"/>
      <c r="IK2385" s="49"/>
      <c r="IL2385" s="49"/>
      <c r="IM2385" s="49"/>
      <c r="IN2385" s="49"/>
      <c r="IO2385" s="49"/>
      <c r="IP2385" s="49"/>
      <c r="IQ2385" s="49"/>
      <c r="IR2385" s="49"/>
      <c r="IS2385" s="49"/>
      <c r="IT2385" s="49"/>
      <c r="IU2385" s="49"/>
      <c r="IV2385" s="49"/>
      <c r="IW2385" s="49"/>
    </row>
    <row r="2386" spans="1:257">
      <c r="A2386"/>
      <c r="FT2386"/>
      <c r="FU2386"/>
      <c r="HA2386" s="49"/>
      <c r="HB2386" s="49"/>
      <c r="HC2386" s="6"/>
      <c r="HD2386" s="257"/>
      <c r="HE2386" s="100"/>
      <c r="HF2386" s="98"/>
      <c r="HH2386" s="105"/>
      <c r="HI2386" s="78"/>
      <c r="HJ2386" s="70"/>
      <c r="HK2386" s="49"/>
      <c r="HL2386" s="49"/>
      <c r="HM2386" s="49"/>
      <c r="HN2386" s="49"/>
      <c r="HO2386" s="49"/>
      <c r="HP2386" s="49"/>
      <c r="HQ2386" s="49"/>
      <c r="HR2386" s="49"/>
      <c r="HS2386" s="49"/>
      <c r="HT2386" s="49"/>
      <c r="HU2386" s="49"/>
      <c r="HV2386" s="62"/>
      <c r="HW2386" s="62"/>
      <c r="HX2386" s="49"/>
      <c r="HY2386" s="49"/>
      <c r="HZ2386" s="49"/>
      <c r="IA2386" s="49"/>
      <c r="IB2386" s="49"/>
      <c r="IC2386" s="49"/>
      <c r="ID2386" s="49"/>
      <c r="IE2386" s="49"/>
      <c r="IF2386" s="49"/>
      <c r="IG2386" s="49"/>
      <c r="IH2386" s="49"/>
      <c r="II2386" s="49"/>
      <c r="IJ2386" s="49"/>
      <c r="IK2386" s="49"/>
      <c r="IL2386" s="49"/>
      <c r="IM2386" s="49"/>
      <c r="IN2386" s="49"/>
      <c r="IO2386" s="49"/>
      <c r="IP2386" s="49"/>
      <c r="IQ2386" s="49"/>
      <c r="IR2386" s="49"/>
      <c r="IS2386" s="49"/>
      <c r="IT2386" s="49"/>
      <c r="IU2386" s="49"/>
      <c r="IV2386" s="49"/>
      <c r="IW2386" s="49"/>
    </row>
    <row r="2387" spans="1:257">
      <c r="A2387"/>
      <c r="FT2387"/>
      <c r="FU2387"/>
      <c r="HA2387" s="49"/>
      <c r="HB2387" s="49"/>
      <c r="HC2387" s="6"/>
      <c r="HD2387" s="257"/>
      <c r="HE2387" s="100"/>
      <c r="HF2387" s="98"/>
      <c r="HH2387" s="105"/>
      <c r="HI2387" s="78"/>
      <c r="HJ2387" s="70"/>
      <c r="HK2387" s="49"/>
      <c r="HL2387" s="49"/>
      <c r="HM2387" s="49"/>
      <c r="HN2387" s="49"/>
      <c r="HO2387" s="49"/>
      <c r="HP2387" s="49"/>
      <c r="HQ2387" s="49"/>
      <c r="HR2387" s="49"/>
      <c r="HS2387" s="49"/>
      <c r="HT2387" s="49"/>
      <c r="HU2387" s="49"/>
      <c r="HV2387" s="62"/>
      <c r="HW2387" s="62"/>
      <c r="HX2387" s="62"/>
      <c r="HY2387" s="62"/>
      <c r="HZ2387" s="62"/>
      <c r="IA2387" s="49"/>
      <c r="IB2387" s="62"/>
      <c r="IC2387" s="62"/>
      <c r="ID2387" s="62"/>
      <c r="IE2387" s="62"/>
      <c r="IF2387" s="62"/>
      <c r="IG2387" s="49"/>
      <c r="IH2387" s="49"/>
      <c r="II2387" s="49"/>
      <c r="IJ2387" s="49"/>
      <c r="IK2387" s="49"/>
      <c r="IL2387" s="49"/>
      <c r="IM2387" s="49"/>
      <c r="IN2387" s="49"/>
      <c r="IO2387" s="49"/>
      <c r="IP2387" s="49"/>
      <c r="IQ2387" s="49"/>
      <c r="IR2387" s="49"/>
      <c r="IS2387" s="49"/>
      <c r="IT2387" s="49"/>
      <c r="IU2387" s="49"/>
      <c r="IV2387" s="49"/>
      <c r="IW2387" s="49"/>
    </row>
    <row r="2388" spans="1:257">
      <c r="A2388"/>
      <c r="FT2388"/>
      <c r="FU2388"/>
      <c r="HA2388" s="49"/>
      <c r="HB2388" s="49"/>
      <c r="HC2388" s="6"/>
      <c r="HD2388" s="257"/>
      <c r="HE2388" s="100"/>
      <c r="HF2388" s="98"/>
      <c r="HH2388" s="105"/>
      <c r="HI2388" s="78"/>
      <c r="HJ2388" s="70"/>
      <c r="HK2388" s="49"/>
      <c r="HL2388" s="49"/>
      <c r="HM2388" s="49"/>
      <c r="HN2388" s="49"/>
      <c r="HO2388" s="49"/>
      <c r="HP2388" s="49"/>
      <c r="HQ2388" s="49"/>
      <c r="HR2388" s="49"/>
      <c r="HS2388" s="49"/>
      <c r="HT2388" s="49"/>
      <c r="HU2388" s="49"/>
      <c r="HV2388" s="49"/>
      <c r="HW2388" s="49"/>
      <c r="HX2388" s="62"/>
      <c r="HY2388" s="62"/>
      <c r="HZ2388" s="62"/>
      <c r="IA2388" s="49"/>
      <c r="IB2388" s="49"/>
      <c r="IC2388" s="49"/>
      <c r="ID2388" s="49"/>
      <c r="IE2388" s="49"/>
      <c r="IF2388" s="49"/>
      <c r="IG2388" s="49"/>
      <c r="IH2388" s="49"/>
      <c r="II2388" s="49"/>
      <c r="IJ2388" s="49"/>
      <c r="IK2388" s="49"/>
      <c r="IL2388" s="49"/>
      <c r="IM2388" s="49"/>
      <c r="IN2388" s="49"/>
      <c r="IO2388" s="49"/>
      <c r="IP2388" s="49"/>
      <c r="IQ2388" s="49"/>
      <c r="IR2388" s="49"/>
      <c r="IS2388" s="49"/>
      <c r="IT2388" s="49"/>
      <c r="IU2388" s="49"/>
      <c r="IV2388" s="49"/>
      <c r="IW2388" s="49"/>
    </row>
    <row r="2389" spans="1:257">
      <c r="A2389"/>
      <c r="FT2389"/>
      <c r="FU2389"/>
      <c r="HA2389" s="49"/>
      <c r="HB2389" s="49"/>
      <c r="HC2389" s="6"/>
      <c r="HD2389" s="257"/>
      <c r="HE2389" s="100"/>
      <c r="HF2389" s="98"/>
      <c r="HH2389" s="105"/>
      <c r="HI2389" s="78"/>
      <c r="HJ2389" s="70"/>
      <c r="HK2389" s="49"/>
      <c r="HL2389" s="49"/>
      <c r="HM2389" s="49"/>
      <c r="HN2389" s="49"/>
      <c r="HO2389" s="49"/>
      <c r="HP2389" s="49"/>
      <c r="HQ2389" s="49"/>
      <c r="HR2389" s="49"/>
      <c r="HS2389" s="49"/>
      <c r="HT2389" s="49"/>
      <c r="HU2389" s="49"/>
      <c r="HV2389" s="49"/>
      <c r="HW2389" s="49"/>
      <c r="HX2389" s="49"/>
      <c r="HY2389" s="49"/>
      <c r="HZ2389" s="49"/>
      <c r="IA2389" s="49"/>
      <c r="IB2389" s="49"/>
      <c r="IC2389" s="49"/>
      <c r="ID2389" s="49"/>
      <c r="IE2389" s="49"/>
      <c r="IF2389" s="49"/>
      <c r="IG2389" s="62"/>
      <c r="IH2389" s="62"/>
      <c r="II2389" s="49"/>
      <c r="IJ2389" s="49"/>
      <c r="IK2389" s="49"/>
      <c r="IL2389" s="49"/>
      <c r="IM2389" s="49"/>
      <c r="IN2389" s="49"/>
      <c r="IO2389" s="49"/>
      <c r="IP2389" s="49"/>
      <c r="IQ2389" s="49"/>
      <c r="IR2389" s="49"/>
      <c r="IS2389" s="49"/>
      <c r="IT2389" s="49"/>
      <c r="IU2389" s="49"/>
      <c r="IV2389" s="49"/>
      <c r="IW2389" s="49"/>
    </row>
    <row r="2390" spans="1:257">
      <c r="A2390"/>
      <c r="FT2390"/>
      <c r="FU2390"/>
      <c r="HA2390" s="49"/>
      <c r="HB2390" s="49"/>
      <c r="HC2390" s="6"/>
      <c r="HD2390" s="257"/>
      <c r="HE2390" s="100"/>
      <c r="HF2390" s="98"/>
      <c r="HH2390" s="105"/>
      <c r="HI2390" s="78"/>
      <c r="HJ2390" s="70"/>
      <c r="HK2390" s="49"/>
      <c r="HL2390" s="49"/>
      <c r="HM2390" s="49"/>
      <c r="HN2390" s="49"/>
      <c r="HO2390" s="49"/>
      <c r="HP2390" s="49"/>
      <c r="HQ2390" s="49"/>
      <c r="HR2390" s="49"/>
      <c r="HS2390" s="49"/>
      <c r="HT2390" s="49"/>
      <c r="HU2390" s="49"/>
      <c r="HV2390" s="49"/>
      <c r="HW2390" s="49"/>
      <c r="HX2390" s="49"/>
      <c r="HY2390" s="49"/>
      <c r="HZ2390" s="49"/>
      <c r="IA2390" s="62"/>
      <c r="IB2390" s="49"/>
      <c r="IC2390" s="49"/>
      <c r="ID2390" s="49"/>
      <c r="IE2390" s="49"/>
      <c r="IF2390" s="49"/>
      <c r="IG2390" s="49"/>
      <c r="IH2390" s="49"/>
      <c r="II2390" s="49"/>
      <c r="IJ2390" s="49"/>
      <c r="IK2390" s="49"/>
      <c r="IL2390" s="49"/>
      <c r="IM2390" s="49"/>
      <c r="IN2390" s="49"/>
      <c r="IO2390" s="49"/>
      <c r="IP2390" s="49"/>
      <c r="IQ2390" s="49"/>
      <c r="IR2390" s="49"/>
      <c r="IS2390" s="49"/>
      <c r="IT2390" s="49"/>
      <c r="IU2390" s="49"/>
      <c r="IV2390" s="49"/>
      <c r="IW2390" s="49"/>
    </row>
    <row r="2391" spans="1:257">
      <c r="A2391"/>
      <c r="FT2391"/>
      <c r="FU2391"/>
      <c r="HA2391" s="62"/>
      <c r="HB2391" s="62"/>
      <c r="HC2391" s="6"/>
      <c r="HD2391" s="257"/>
      <c r="HE2391" s="100"/>
      <c r="HF2391" s="98"/>
      <c r="HH2391" s="105"/>
      <c r="HI2391" s="78"/>
      <c r="HJ2391" s="73"/>
      <c r="HK2391" s="62"/>
      <c r="HL2391" s="62"/>
      <c r="HM2391" s="62"/>
      <c r="HN2391" s="62"/>
      <c r="HO2391" s="62"/>
      <c r="HP2391" s="62"/>
      <c r="HQ2391" s="62"/>
      <c r="HR2391" s="62"/>
      <c r="HS2391" s="62"/>
      <c r="HT2391" s="62"/>
      <c r="HU2391" s="62"/>
      <c r="HV2391" s="49"/>
      <c r="HW2391" s="49"/>
      <c r="HX2391" s="49"/>
      <c r="HY2391" s="49"/>
      <c r="HZ2391" s="49"/>
      <c r="IA2391" s="62"/>
      <c r="IB2391" s="49"/>
      <c r="IC2391" s="49"/>
      <c r="ID2391" s="49"/>
      <c r="IE2391" s="49"/>
      <c r="IF2391" s="49"/>
      <c r="IG2391" s="49"/>
      <c r="IH2391" s="49"/>
      <c r="II2391" s="62"/>
      <c r="IJ2391" s="49"/>
      <c r="IK2391" s="49"/>
      <c r="IL2391" s="49"/>
      <c r="IM2391" s="49"/>
      <c r="IN2391" s="49"/>
      <c r="IO2391" s="49"/>
      <c r="IP2391" s="49"/>
      <c r="IQ2391" s="49"/>
      <c r="IR2391" s="49"/>
      <c r="IS2391" s="49"/>
      <c r="IT2391" s="49"/>
      <c r="IU2391" s="49"/>
      <c r="IV2391" s="49"/>
      <c r="IW2391" s="49"/>
    </row>
    <row r="2392" spans="1:257">
      <c r="A2392"/>
      <c r="FT2392"/>
      <c r="FU2392"/>
      <c r="HA2392" s="49"/>
      <c r="HB2392" s="49"/>
      <c r="HC2392" s="6"/>
      <c r="HD2392" s="257"/>
      <c r="HE2392" s="100"/>
      <c r="HF2392" s="98"/>
      <c r="HH2392" s="105"/>
      <c r="HI2392" s="78"/>
      <c r="HJ2392" s="70"/>
      <c r="HK2392" s="49"/>
      <c r="HL2392" s="49"/>
      <c r="HM2392" s="49"/>
      <c r="HN2392" s="49"/>
      <c r="HO2392" s="49"/>
      <c r="HP2392" s="49"/>
      <c r="HQ2392" s="49"/>
      <c r="HR2392" s="49"/>
      <c r="HS2392" s="49"/>
      <c r="HT2392" s="49"/>
      <c r="HU2392" s="49"/>
      <c r="HV2392" s="49"/>
      <c r="HW2392" s="49"/>
      <c r="HX2392" s="49"/>
      <c r="HY2392" s="49"/>
      <c r="HZ2392" s="49"/>
      <c r="IA2392" s="49"/>
      <c r="IB2392" s="62"/>
      <c r="IC2392" s="62"/>
      <c r="ID2392" s="62"/>
      <c r="IE2392" s="62"/>
      <c r="IF2392" s="62"/>
      <c r="IG2392" s="49"/>
      <c r="IH2392" s="49"/>
      <c r="II2392" s="49"/>
      <c r="IJ2392" s="62"/>
      <c r="IK2392" s="62"/>
      <c r="IL2392" s="49"/>
      <c r="IM2392" s="49"/>
      <c r="IN2392" s="49"/>
      <c r="IO2392" s="49"/>
      <c r="IP2392" s="49"/>
      <c r="IQ2392" s="49"/>
      <c r="IR2392" s="49"/>
      <c r="IS2392" s="49"/>
      <c r="IT2392" s="49"/>
      <c r="IU2392" s="49"/>
      <c r="IV2392" s="49"/>
      <c r="IW2392" s="49"/>
    </row>
    <row r="2393" spans="1:257">
      <c r="A2393"/>
      <c r="FT2393"/>
      <c r="FU2393"/>
      <c r="HA2393" s="49"/>
      <c r="HB2393" s="49"/>
      <c r="HC2393" s="6"/>
      <c r="HD2393" s="257"/>
      <c r="HE2393" s="100"/>
      <c r="HF2393" s="98"/>
      <c r="HH2393" s="105"/>
      <c r="HI2393" s="78"/>
      <c r="HJ2393" s="70"/>
      <c r="HK2393" s="49"/>
      <c r="HL2393" s="49"/>
      <c r="HM2393" s="49"/>
      <c r="HN2393" s="49"/>
      <c r="HO2393" s="49"/>
      <c r="HP2393" s="49"/>
      <c r="HQ2393" s="49"/>
      <c r="HR2393" s="49"/>
      <c r="HS2393" s="49"/>
      <c r="HT2393" s="49"/>
      <c r="HU2393" s="49"/>
      <c r="HV2393" s="49"/>
      <c r="HW2393" s="49"/>
      <c r="HX2393" s="49"/>
      <c r="HY2393" s="49"/>
      <c r="HZ2393" s="49"/>
      <c r="IA2393" s="49"/>
      <c r="IB2393" s="62"/>
      <c r="IC2393" s="62"/>
      <c r="ID2393" s="62"/>
      <c r="IE2393" s="62"/>
      <c r="IF2393" s="62"/>
      <c r="IG2393" s="49"/>
      <c r="IH2393" s="49"/>
      <c r="II2393" s="49"/>
      <c r="IJ2393" s="49"/>
      <c r="IK2393" s="49"/>
      <c r="IL2393" s="49"/>
      <c r="IM2393" s="49"/>
      <c r="IN2393" s="49"/>
      <c r="IO2393" s="49"/>
      <c r="IP2393" s="49"/>
      <c r="IQ2393" s="49"/>
      <c r="IR2393" s="49"/>
      <c r="IS2393" s="49"/>
      <c r="IT2393" s="49"/>
      <c r="IU2393" s="49"/>
      <c r="IV2393" s="49"/>
      <c r="IW2393" s="49"/>
    </row>
    <row r="2394" spans="1:257">
      <c r="A2394"/>
      <c r="FT2394"/>
      <c r="FU2394"/>
      <c r="HA2394" s="49"/>
      <c r="HB2394" s="49"/>
      <c r="HC2394" s="6"/>
      <c r="HD2394" s="257"/>
      <c r="HE2394" s="100"/>
      <c r="HF2394" s="98"/>
      <c r="HH2394" s="105"/>
      <c r="HI2394" s="78"/>
      <c r="HJ2394" s="70"/>
      <c r="HK2394" s="49"/>
      <c r="HL2394" s="49"/>
      <c r="HM2394" s="49"/>
      <c r="HN2394" s="49"/>
      <c r="HO2394" s="49"/>
      <c r="HP2394" s="49"/>
      <c r="HQ2394" s="49"/>
      <c r="HR2394" s="49"/>
      <c r="HS2394" s="49"/>
      <c r="HT2394" s="49"/>
      <c r="HU2394" s="49"/>
      <c r="HV2394" s="49"/>
      <c r="HW2394" s="49"/>
      <c r="HX2394" s="49"/>
      <c r="HY2394" s="49"/>
      <c r="HZ2394" s="49"/>
      <c r="IA2394" s="49"/>
      <c r="IB2394" s="49"/>
      <c r="IC2394" s="49"/>
      <c r="ID2394" s="49"/>
      <c r="IE2394" s="49"/>
      <c r="IF2394" s="49"/>
      <c r="IG2394" s="62"/>
      <c r="IH2394" s="62"/>
      <c r="II2394" s="49"/>
      <c r="IJ2394" s="49"/>
      <c r="IK2394" s="49"/>
      <c r="IL2394" s="62"/>
      <c r="IM2394" s="62"/>
      <c r="IN2394" s="62"/>
      <c r="IO2394" s="62"/>
      <c r="IP2394" s="62"/>
      <c r="IQ2394" s="62"/>
      <c r="IR2394" s="62"/>
      <c r="IS2394" s="62"/>
      <c r="IT2394" s="62"/>
      <c r="IU2394" s="62"/>
      <c r="IV2394" s="62"/>
      <c r="IW2394" s="62"/>
    </row>
    <row r="2395" spans="1:257">
      <c r="A2395"/>
      <c r="FT2395"/>
      <c r="FU2395"/>
      <c r="HA2395" s="49"/>
      <c r="HB2395" s="49"/>
      <c r="HC2395" s="6"/>
      <c r="HD2395" s="257"/>
      <c r="HE2395" s="100"/>
      <c r="HF2395" s="98"/>
      <c r="HH2395" s="105"/>
      <c r="HI2395" s="78"/>
      <c r="HJ2395" s="70"/>
      <c r="HK2395" s="49"/>
      <c r="HL2395" s="49"/>
      <c r="HM2395" s="49"/>
      <c r="HN2395" s="49"/>
      <c r="HO2395" s="49"/>
      <c r="HP2395" s="49"/>
      <c r="HQ2395" s="49"/>
      <c r="HR2395" s="49"/>
      <c r="HS2395" s="49"/>
      <c r="HT2395" s="49"/>
      <c r="HU2395" s="49"/>
      <c r="HV2395" s="62"/>
      <c r="HW2395" s="62"/>
      <c r="HX2395" s="49"/>
      <c r="HY2395" s="49"/>
      <c r="HZ2395" s="49"/>
      <c r="IA2395" s="49"/>
      <c r="IB2395" s="49"/>
      <c r="IC2395" s="49"/>
      <c r="ID2395" s="49"/>
      <c r="IE2395" s="49"/>
      <c r="IF2395" s="49"/>
      <c r="IG2395" s="62"/>
      <c r="IH2395" s="62"/>
      <c r="II2395" s="62"/>
      <c r="IJ2395" s="49"/>
      <c r="IK2395" s="49"/>
      <c r="IL2395" s="49"/>
      <c r="IM2395" s="49"/>
      <c r="IN2395" s="49"/>
      <c r="IO2395" s="49"/>
      <c r="IP2395" s="49"/>
      <c r="IQ2395" s="49"/>
      <c r="IR2395" s="49"/>
      <c r="IS2395" s="49"/>
      <c r="IT2395" s="49"/>
      <c r="IU2395" s="49"/>
      <c r="IV2395" s="49"/>
      <c r="IW2395" s="49"/>
    </row>
    <row r="2396" spans="1:257">
      <c r="A2396"/>
      <c r="FT2396"/>
      <c r="FU2396"/>
      <c r="HA2396" s="62"/>
      <c r="HB2396" s="62"/>
      <c r="HC2396" s="6"/>
      <c r="HD2396" s="257"/>
      <c r="HE2396" s="100"/>
      <c r="HF2396" s="98"/>
      <c r="HH2396" s="105"/>
      <c r="HI2396" s="78"/>
      <c r="HJ2396" s="73"/>
      <c r="HK2396" s="62"/>
      <c r="HL2396" s="62"/>
      <c r="HM2396" s="62"/>
      <c r="HN2396" s="62"/>
      <c r="HO2396" s="62"/>
      <c r="HP2396" s="62"/>
      <c r="HQ2396" s="62"/>
      <c r="HR2396" s="62"/>
      <c r="HS2396" s="62"/>
      <c r="HT2396" s="62"/>
      <c r="HU2396" s="62"/>
      <c r="HV2396" s="49"/>
      <c r="HW2396" s="49"/>
      <c r="HX2396" s="62"/>
      <c r="HY2396" s="62"/>
      <c r="HZ2396" s="62"/>
      <c r="IA2396" s="49"/>
      <c r="IB2396" s="49"/>
      <c r="IC2396" s="49"/>
      <c r="ID2396" s="49"/>
      <c r="IE2396" s="49"/>
      <c r="IF2396" s="49"/>
      <c r="IG2396" s="49"/>
      <c r="IH2396" s="49"/>
      <c r="II2396" s="62"/>
      <c r="IJ2396" s="62"/>
      <c r="IK2396" s="62"/>
      <c r="IL2396" s="62"/>
      <c r="IM2396" s="62"/>
      <c r="IN2396" s="62"/>
      <c r="IO2396" s="62"/>
      <c r="IP2396" s="62"/>
      <c r="IQ2396" s="62"/>
      <c r="IR2396" s="62"/>
      <c r="IS2396" s="62"/>
      <c r="IT2396" s="62"/>
      <c r="IU2396" s="62"/>
      <c r="IV2396" s="62"/>
      <c r="IW2396" s="62"/>
    </row>
    <row r="2397" spans="1:257">
      <c r="A2397"/>
      <c r="FT2397"/>
      <c r="FU2397"/>
      <c r="HA2397" s="62"/>
      <c r="HB2397" s="62"/>
      <c r="HC2397" s="6"/>
      <c r="HD2397" s="255"/>
      <c r="HE2397" s="101"/>
      <c r="HF2397" s="99"/>
      <c r="HH2397" s="106"/>
      <c r="HI2397" s="78"/>
      <c r="HJ2397" s="73"/>
      <c r="HK2397" s="62"/>
      <c r="HL2397" s="62"/>
      <c r="HM2397" s="62"/>
      <c r="HN2397" s="62"/>
      <c r="HO2397" s="62"/>
      <c r="HP2397" s="62"/>
      <c r="HQ2397" s="62"/>
      <c r="HR2397" s="62"/>
      <c r="HS2397" s="62"/>
      <c r="HT2397" s="62"/>
      <c r="HU2397" s="62"/>
      <c r="HV2397" s="49"/>
      <c r="HW2397" s="49"/>
      <c r="HX2397" s="49"/>
      <c r="HY2397" s="49"/>
      <c r="HZ2397" s="49"/>
      <c r="IA2397" s="49"/>
      <c r="IB2397" s="49"/>
      <c r="IC2397" s="49"/>
      <c r="ID2397" s="49"/>
      <c r="IE2397" s="49"/>
      <c r="IF2397" s="49"/>
      <c r="IG2397" s="49"/>
      <c r="IH2397" s="49"/>
      <c r="II2397" s="49"/>
      <c r="IJ2397" s="62"/>
      <c r="IK2397" s="62"/>
      <c r="IL2397" s="62"/>
      <c r="IM2397" s="62"/>
      <c r="IN2397" s="62"/>
      <c r="IO2397" s="62"/>
      <c r="IP2397" s="62"/>
      <c r="IQ2397" s="62"/>
      <c r="IR2397" s="62"/>
      <c r="IS2397" s="62"/>
      <c r="IT2397" s="62"/>
      <c r="IU2397" s="62"/>
      <c r="IV2397" s="62"/>
      <c r="IW2397" s="62"/>
    </row>
    <row r="2398" spans="1:257">
      <c r="A2398"/>
      <c r="FT2398"/>
      <c r="FU2398"/>
      <c r="HA2398" s="49"/>
      <c r="HB2398" s="49"/>
      <c r="HC2398" s="6"/>
      <c r="HD2398" s="257"/>
      <c r="HE2398" s="100"/>
      <c r="HF2398" s="98"/>
      <c r="HH2398" s="105"/>
      <c r="HI2398" s="78"/>
      <c r="HJ2398" s="70"/>
      <c r="HK2398" s="49"/>
      <c r="HL2398" s="49"/>
      <c r="HM2398" s="49"/>
      <c r="HN2398" s="49"/>
      <c r="HO2398" s="49"/>
      <c r="HP2398" s="49"/>
      <c r="HQ2398" s="49"/>
      <c r="HR2398" s="49"/>
      <c r="HS2398" s="49"/>
      <c r="HT2398" s="49"/>
      <c r="HU2398" s="49"/>
      <c r="HV2398" s="49"/>
      <c r="HW2398" s="49"/>
      <c r="HX2398" s="49"/>
      <c r="HY2398" s="49"/>
      <c r="HZ2398" s="49"/>
      <c r="IA2398" s="49"/>
      <c r="IB2398" s="49"/>
      <c r="IC2398" s="49"/>
      <c r="ID2398" s="49"/>
      <c r="IE2398" s="49"/>
      <c r="IF2398" s="49"/>
      <c r="IG2398" s="49"/>
      <c r="IH2398" s="49"/>
      <c r="II2398" s="49"/>
      <c r="IJ2398" s="49"/>
      <c r="IK2398" s="49"/>
      <c r="IL2398" s="49"/>
      <c r="IM2398" s="49"/>
      <c r="IN2398" s="49"/>
      <c r="IO2398" s="49"/>
      <c r="IP2398" s="49"/>
      <c r="IQ2398" s="49"/>
      <c r="IR2398" s="49"/>
      <c r="IS2398" s="49"/>
      <c r="IT2398" s="49"/>
      <c r="IU2398" s="49"/>
      <c r="IV2398" s="49"/>
      <c r="IW2398" s="49"/>
    </row>
    <row r="2399" spans="1:257">
      <c r="A2399"/>
      <c r="FT2399"/>
      <c r="FU2399"/>
      <c r="HA2399" s="49"/>
      <c r="HB2399" s="49"/>
      <c r="HC2399" s="6"/>
      <c r="HD2399" s="257"/>
      <c r="HE2399" s="100"/>
      <c r="HF2399" s="98"/>
      <c r="HH2399" s="105"/>
      <c r="HI2399" s="78"/>
      <c r="HJ2399" s="70"/>
      <c r="HK2399" s="49"/>
      <c r="HL2399" s="49"/>
      <c r="HM2399" s="49"/>
      <c r="HN2399" s="49"/>
      <c r="HO2399" s="49"/>
      <c r="HP2399" s="49"/>
      <c r="HQ2399" s="49"/>
      <c r="HR2399" s="49"/>
      <c r="HS2399" s="49"/>
      <c r="HT2399" s="49"/>
      <c r="HU2399" s="49"/>
      <c r="HV2399" s="49"/>
      <c r="HW2399" s="49"/>
      <c r="HX2399" s="49"/>
      <c r="HY2399" s="49"/>
      <c r="HZ2399" s="49"/>
      <c r="IA2399" s="62"/>
      <c r="IB2399" s="49"/>
      <c r="IC2399" s="49"/>
      <c r="ID2399" s="49"/>
      <c r="IE2399" s="49"/>
      <c r="IF2399" s="49"/>
      <c r="IG2399" s="49"/>
      <c r="IH2399" s="49"/>
      <c r="II2399" s="49"/>
      <c r="IJ2399" s="49"/>
      <c r="IK2399" s="49"/>
      <c r="IL2399" s="49"/>
      <c r="IM2399" s="49"/>
      <c r="IN2399" s="49"/>
      <c r="IO2399" s="49"/>
      <c r="IP2399" s="49"/>
      <c r="IQ2399" s="49"/>
      <c r="IR2399" s="49"/>
      <c r="IS2399" s="49"/>
      <c r="IT2399" s="49"/>
      <c r="IU2399" s="49"/>
      <c r="IV2399" s="49"/>
      <c r="IW2399" s="49"/>
    </row>
    <row r="2400" spans="1:257">
      <c r="A2400"/>
      <c r="FT2400"/>
      <c r="FU2400"/>
      <c r="HA2400" s="49"/>
      <c r="HB2400" s="49"/>
      <c r="HC2400" s="6"/>
      <c r="HD2400" s="257"/>
      <c r="HE2400" s="100"/>
      <c r="HF2400" s="98"/>
      <c r="HH2400" s="105"/>
      <c r="HI2400" s="78"/>
      <c r="HJ2400" s="70"/>
      <c r="HK2400" s="49"/>
      <c r="HL2400" s="49"/>
      <c r="HM2400" s="49"/>
      <c r="HN2400" s="49"/>
      <c r="HO2400" s="49"/>
      <c r="HP2400" s="49"/>
      <c r="HQ2400" s="49"/>
      <c r="HR2400" s="49"/>
      <c r="HS2400" s="49"/>
      <c r="HT2400" s="49"/>
      <c r="HU2400" s="49"/>
      <c r="HV2400" s="62"/>
      <c r="HW2400" s="62"/>
      <c r="HX2400" s="49"/>
      <c r="HY2400" s="49"/>
      <c r="HZ2400" s="49"/>
      <c r="IA2400" s="49"/>
      <c r="IB2400" s="49"/>
      <c r="IC2400" s="49"/>
      <c r="ID2400" s="49"/>
      <c r="IE2400" s="49"/>
      <c r="IF2400" s="49"/>
      <c r="IG2400" s="49"/>
      <c r="IH2400" s="49"/>
      <c r="II2400" s="49"/>
      <c r="IJ2400" s="49"/>
      <c r="IK2400" s="49"/>
      <c r="IL2400" s="49"/>
      <c r="IM2400" s="49"/>
      <c r="IN2400" s="49"/>
      <c r="IO2400" s="49"/>
      <c r="IP2400" s="49"/>
      <c r="IQ2400" s="49"/>
      <c r="IR2400" s="49"/>
      <c r="IS2400" s="49"/>
      <c r="IT2400" s="49"/>
      <c r="IU2400" s="49"/>
      <c r="IV2400" s="49"/>
      <c r="IW2400" s="49"/>
    </row>
    <row r="2401" spans="1:257">
      <c r="A2401"/>
      <c r="FT2401"/>
      <c r="FU2401"/>
      <c r="HA2401" s="49"/>
      <c r="HB2401" s="49"/>
      <c r="HC2401" s="6"/>
      <c r="HD2401" s="257"/>
      <c r="HE2401" s="100"/>
      <c r="HF2401" s="98"/>
      <c r="HH2401" s="105"/>
      <c r="HI2401" s="78"/>
      <c r="HJ2401" s="70"/>
      <c r="HK2401" s="49"/>
      <c r="HL2401" s="49"/>
      <c r="HM2401" s="49"/>
      <c r="HN2401" s="49"/>
      <c r="HO2401" s="49"/>
      <c r="HP2401" s="49"/>
      <c r="HQ2401" s="49"/>
      <c r="HR2401" s="49"/>
      <c r="HS2401" s="49"/>
      <c r="HT2401" s="49"/>
      <c r="HU2401" s="49"/>
      <c r="HV2401" s="62"/>
      <c r="HW2401" s="62"/>
      <c r="HX2401" s="62"/>
      <c r="HY2401" s="62"/>
      <c r="HZ2401" s="62"/>
      <c r="IA2401" s="49"/>
      <c r="IB2401" s="62"/>
      <c r="IC2401" s="62"/>
      <c r="ID2401" s="62"/>
      <c r="IE2401" s="62"/>
      <c r="IF2401" s="62"/>
      <c r="IG2401" s="49"/>
      <c r="IH2401" s="49"/>
      <c r="II2401" s="49"/>
      <c r="IJ2401" s="49"/>
      <c r="IK2401" s="49"/>
      <c r="IL2401" s="49"/>
      <c r="IM2401" s="49"/>
      <c r="IN2401" s="49"/>
      <c r="IO2401" s="49"/>
      <c r="IP2401" s="49"/>
      <c r="IQ2401" s="49"/>
      <c r="IR2401" s="49"/>
      <c r="IS2401" s="49"/>
      <c r="IT2401" s="49"/>
      <c r="IU2401" s="49"/>
      <c r="IV2401" s="49"/>
      <c r="IW2401" s="49"/>
    </row>
    <row r="2402" spans="1:257">
      <c r="A2402"/>
      <c r="FT2402"/>
      <c r="FU2402"/>
      <c r="HA2402" s="49"/>
      <c r="HB2402" s="49"/>
      <c r="HC2402" s="6"/>
      <c r="HD2402" s="257"/>
      <c r="HE2402" s="100"/>
      <c r="HF2402" s="98"/>
      <c r="HH2402" s="105"/>
      <c r="HI2402" s="78"/>
      <c r="HJ2402" s="70"/>
      <c r="HK2402" s="49"/>
      <c r="HL2402" s="49"/>
      <c r="HM2402" s="49"/>
      <c r="HN2402" s="49"/>
      <c r="HO2402" s="49"/>
      <c r="HP2402" s="49"/>
      <c r="HQ2402" s="49"/>
      <c r="HR2402" s="49"/>
      <c r="HS2402" s="49"/>
      <c r="HT2402" s="49"/>
      <c r="HU2402" s="49"/>
      <c r="HV2402" s="49"/>
      <c r="HW2402" s="49"/>
      <c r="HX2402" s="62"/>
      <c r="HY2402" s="62"/>
      <c r="HZ2402" s="62"/>
      <c r="IA2402" s="49"/>
      <c r="IB2402" s="49"/>
      <c r="IC2402" s="49"/>
      <c r="ID2402" s="49"/>
      <c r="IE2402" s="49"/>
      <c r="IF2402" s="49"/>
      <c r="IG2402" s="49"/>
      <c r="IH2402" s="49"/>
      <c r="II2402" s="49"/>
      <c r="IJ2402" s="49"/>
      <c r="IK2402" s="49"/>
      <c r="IL2402" s="49"/>
      <c r="IM2402" s="49"/>
      <c r="IN2402" s="49"/>
      <c r="IO2402" s="49"/>
      <c r="IP2402" s="49"/>
      <c r="IQ2402" s="49"/>
      <c r="IR2402" s="49"/>
      <c r="IS2402" s="49"/>
      <c r="IT2402" s="49"/>
      <c r="IU2402" s="49"/>
      <c r="IV2402" s="49"/>
      <c r="IW2402" s="49"/>
    </row>
    <row r="2403" spans="1:257">
      <c r="A2403"/>
      <c r="FT2403"/>
      <c r="FU2403"/>
      <c r="HA2403" s="49"/>
      <c r="HB2403" s="49"/>
      <c r="HC2403" s="6"/>
      <c r="HD2403" s="257"/>
      <c r="HE2403" s="100"/>
      <c r="HF2403" s="98"/>
      <c r="HH2403" s="105"/>
      <c r="HI2403" s="78"/>
      <c r="HJ2403" s="70"/>
      <c r="HK2403" s="49"/>
      <c r="HL2403" s="49"/>
      <c r="HM2403" s="49"/>
      <c r="HN2403" s="49"/>
      <c r="HO2403" s="49"/>
      <c r="HP2403" s="49"/>
      <c r="HQ2403" s="49"/>
      <c r="HR2403" s="49"/>
      <c r="HS2403" s="49"/>
      <c r="HT2403" s="49"/>
      <c r="HU2403" s="49"/>
      <c r="HV2403" s="49"/>
      <c r="HW2403" s="49"/>
      <c r="HX2403" s="49"/>
      <c r="HY2403" s="49"/>
      <c r="HZ2403" s="49"/>
      <c r="IA2403" s="49"/>
      <c r="IB2403" s="49"/>
      <c r="IC2403" s="49"/>
      <c r="ID2403" s="49"/>
      <c r="IE2403" s="49"/>
      <c r="IF2403" s="49"/>
      <c r="IG2403" s="62"/>
      <c r="IH2403" s="62"/>
      <c r="II2403" s="49"/>
      <c r="IJ2403" s="49"/>
      <c r="IK2403" s="49"/>
      <c r="IL2403" s="49"/>
      <c r="IM2403" s="49"/>
      <c r="IN2403" s="49"/>
      <c r="IO2403" s="49"/>
      <c r="IP2403" s="49"/>
      <c r="IQ2403" s="49"/>
      <c r="IR2403" s="49"/>
      <c r="IS2403" s="49"/>
      <c r="IT2403" s="49"/>
      <c r="IU2403" s="49"/>
      <c r="IV2403" s="49"/>
      <c r="IW2403" s="49"/>
    </row>
    <row r="2404" spans="1:257">
      <c r="A2404"/>
      <c r="FT2404"/>
      <c r="FU2404"/>
      <c r="HA2404" s="49"/>
      <c r="HB2404" s="49"/>
      <c r="HC2404" s="6"/>
      <c r="HD2404" s="257"/>
      <c r="HE2404" s="100"/>
      <c r="HF2404" s="98"/>
      <c r="HH2404" s="105"/>
      <c r="HI2404" s="78"/>
      <c r="HJ2404" s="70"/>
      <c r="HK2404" s="49"/>
      <c r="HL2404" s="49"/>
      <c r="HM2404" s="49"/>
      <c r="HN2404" s="49"/>
      <c r="HO2404" s="49"/>
      <c r="HP2404" s="49"/>
      <c r="HQ2404" s="49"/>
      <c r="HR2404" s="49"/>
      <c r="HS2404" s="49"/>
      <c r="HT2404" s="49"/>
      <c r="HU2404" s="49"/>
      <c r="HV2404" s="49"/>
      <c r="HW2404" s="49"/>
      <c r="HX2404" s="49"/>
      <c r="HY2404" s="49"/>
      <c r="HZ2404" s="49"/>
      <c r="IA2404" s="62"/>
      <c r="IB2404" s="49"/>
      <c r="IC2404" s="49"/>
      <c r="ID2404" s="49"/>
      <c r="IE2404" s="49"/>
      <c r="IF2404" s="49"/>
      <c r="IG2404" s="49"/>
      <c r="IH2404" s="49"/>
      <c r="II2404" s="49"/>
      <c r="IJ2404" s="49"/>
      <c r="IK2404" s="49"/>
      <c r="IL2404" s="49"/>
      <c r="IM2404" s="49"/>
      <c r="IN2404" s="49"/>
      <c r="IO2404" s="49"/>
      <c r="IP2404" s="49"/>
      <c r="IQ2404" s="49"/>
      <c r="IR2404" s="49"/>
      <c r="IS2404" s="49"/>
      <c r="IT2404" s="49"/>
      <c r="IU2404" s="49"/>
      <c r="IV2404" s="49"/>
      <c r="IW2404" s="49"/>
    </row>
    <row r="2405" spans="1:257">
      <c r="A2405"/>
      <c r="FT2405"/>
      <c r="FU2405"/>
      <c r="HA2405" s="62"/>
      <c r="HB2405" s="62"/>
      <c r="HC2405" s="6"/>
      <c r="HD2405" s="257"/>
      <c r="HE2405" s="100"/>
      <c r="HF2405" s="98"/>
      <c r="HH2405" s="105"/>
      <c r="HI2405" s="78"/>
      <c r="HJ2405" s="73"/>
      <c r="HK2405" s="62"/>
      <c r="HL2405" s="62"/>
      <c r="HM2405" s="62"/>
      <c r="HN2405" s="62"/>
      <c r="HO2405" s="62"/>
      <c r="HP2405" s="62"/>
      <c r="HQ2405" s="62"/>
      <c r="HR2405" s="62"/>
      <c r="HS2405" s="62"/>
      <c r="HT2405" s="62"/>
      <c r="HU2405" s="62"/>
      <c r="HV2405" s="49"/>
      <c r="HW2405" s="49"/>
      <c r="HX2405" s="49"/>
      <c r="HY2405" s="49"/>
      <c r="HZ2405" s="49"/>
      <c r="IA2405" s="62"/>
      <c r="IB2405" s="49"/>
      <c r="IC2405" s="49"/>
      <c r="ID2405" s="49"/>
      <c r="IE2405" s="49"/>
      <c r="IF2405" s="49"/>
      <c r="IG2405" s="49"/>
      <c r="IH2405" s="49"/>
      <c r="II2405" s="62"/>
      <c r="IJ2405" s="49"/>
      <c r="IK2405" s="49"/>
      <c r="IL2405" s="49"/>
      <c r="IM2405" s="49"/>
      <c r="IN2405" s="49"/>
      <c r="IO2405" s="49"/>
      <c r="IP2405" s="49"/>
      <c r="IQ2405" s="49"/>
      <c r="IR2405" s="49"/>
      <c r="IS2405" s="49"/>
      <c r="IT2405" s="49"/>
      <c r="IU2405" s="49"/>
      <c r="IV2405" s="49"/>
      <c r="IW2405" s="49"/>
    </row>
    <row r="2406" spans="1:257">
      <c r="A2406"/>
      <c r="FT2406"/>
      <c r="FU2406"/>
      <c r="HA2406" s="49"/>
      <c r="HB2406" s="49"/>
      <c r="HC2406" s="6"/>
      <c r="HD2406" s="257"/>
      <c r="HE2406" s="100"/>
      <c r="HF2406" s="98"/>
      <c r="HH2406" s="105"/>
      <c r="HI2406" s="78"/>
      <c r="HJ2406" s="70"/>
      <c r="HK2406" s="49"/>
      <c r="HL2406" s="49"/>
      <c r="HM2406" s="49"/>
      <c r="HN2406" s="49"/>
      <c r="HO2406" s="49"/>
      <c r="HP2406" s="49"/>
      <c r="HQ2406" s="49"/>
      <c r="HR2406" s="49"/>
      <c r="HS2406" s="49"/>
      <c r="HT2406" s="49"/>
      <c r="HU2406" s="49"/>
      <c r="HV2406" s="49"/>
      <c r="HW2406" s="49"/>
      <c r="HX2406" s="49"/>
      <c r="HY2406" s="49"/>
      <c r="HZ2406" s="49"/>
      <c r="IA2406" s="49"/>
      <c r="IB2406" s="62"/>
      <c r="IC2406" s="62"/>
      <c r="ID2406" s="62"/>
      <c r="IE2406" s="62"/>
      <c r="IF2406" s="62"/>
      <c r="IG2406" s="49"/>
      <c r="IH2406" s="49"/>
      <c r="II2406" s="49"/>
      <c r="IJ2406" s="62"/>
      <c r="IK2406" s="62"/>
      <c r="IL2406" s="49"/>
      <c r="IM2406" s="49"/>
      <c r="IN2406" s="49"/>
      <c r="IO2406" s="49"/>
      <c r="IP2406" s="49"/>
      <c r="IQ2406" s="49"/>
      <c r="IR2406" s="49"/>
      <c r="IS2406" s="49"/>
      <c r="IT2406" s="49"/>
      <c r="IU2406" s="49"/>
      <c r="IV2406" s="49"/>
      <c r="IW2406" s="49"/>
    </row>
    <row r="2407" spans="1:257">
      <c r="A2407"/>
      <c r="FT2407"/>
      <c r="FU2407"/>
      <c r="HA2407" s="49"/>
      <c r="HB2407" s="49"/>
      <c r="HC2407" s="6"/>
      <c r="HD2407" s="257"/>
      <c r="HE2407" s="100"/>
      <c r="HF2407" s="98"/>
      <c r="HH2407" s="105"/>
      <c r="HI2407" s="78"/>
      <c r="HJ2407" s="70"/>
      <c r="HK2407" s="49"/>
      <c r="HL2407" s="49"/>
      <c r="HM2407" s="49"/>
      <c r="HN2407" s="49"/>
      <c r="HO2407" s="49"/>
      <c r="HP2407" s="49"/>
      <c r="HQ2407" s="49"/>
      <c r="HR2407" s="49"/>
      <c r="HS2407" s="49"/>
      <c r="HT2407" s="49"/>
      <c r="HU2407" s="49"/>
      <c r="HV2407" s="49"/>
      <c r="HW2407" s="49"/>
      <c r="HX2407" s="49"/>
      <c r="HY2407" s="49"/>
      <c r="HZ2407" s="49"/>
      <c r="IA2407" s="49"/>
      <c r="IB2407" s="62"/>
      <c r="IC2407" s="62"/>
      <c r="ID2407" s="62"/>
      <c r="IE2407" s="62"/>
      <c r="IF2407" s="62"/>
      <c r="IG2407" s="49"/>
      <c r="IH2407" s="49"/>
      <c r="II2407" s="49"/>
      <c r="IJ2407" s="49"/>
      <c r="IK2407" s="49"/>
      <c r="IL2407" s="49"/>
      <c r="IM2407" s="49"/>
      <c r="IN2407" s="49"/>
      <c r="IO2407" s="49"/>
      <c r="IP2407" s="49"/>
      <c r="IQ2407" s="49"/>
      <c r="IR2407" s="49"/>
      <c r="IS2407" s="49"/>
      <c r="IT2407" s="49"/>
      <c r="IU2407" s="49"/>
      <c r="IV2407" s="49"/>
      <c r="IW2407" s="49"/>
    </row>
    <row r="2408" spans="1:257">
      <c r="A2408"/>
      <c r="FT2408"/>
      <c r="FU2408"/>
      <c r="HA2408" s="49"/>
      <c r="HB2408" s="49"/>
      <c r="HC2408" s="6"/>
      <c r="HD2408" s="257"/>
      <c r="HE2408" s="100"/>
      <c r="HF2408" s="98"/>
      <c r="HH2408" s="105"/>
      <c r="HI2408" s="78"/>
      <c r="HJ2408" s="70"/>
      <c r="HK2408" s="49"/>
      <c r="HL2408" s="49"/>
      <c r="HM2408" s="49"/>
      <c r="HN2408" s="49"/>
      <c r="HO2408" s="49"/>
      <c r="HP2408" s="49"/>
      <c r="HQ2408" s="49"/>
      <c r="HR2408" s="49"/>
      <c r="HS2408" s="49"/>
      <c r="HT2408" s="49"/>
      <c r="HU2408" s="49"/>
      <c r="HV2408" s="49"/>
      <c r="HW2408" s="49"/>
      <c r="HX2408" s="49"/>
      <c r="HY2408" s="49"/>
      <c r="HZ2408" s="49"/>
      <c r="IA2408" s="49"/>
      <c r="IB2408" s="49"/>
      <c r="IC2408" s="49"/>
      <c r="ID2408" s="49"/>
      <c r="IE2408" s="49"/>
      <c r="IF2408" s="49"/>
      <c r="IG2408" s="62"/>
      <c r="IH2408" s="62"/>
      <c r="II2408" s="49"/>
      <c r="IJ2408" s="49"/>
      <c r="IK2408" s="49"/>
      <c r="IL2408" s="62"/>
      <c r="IM2408" s="62"/>
      <c r="IN2408" s="62"/>
      <c r="IO2408" s="62"/>
      <c r="IP2408" s="62"/>
      <c r="IQ2408" s="62"/>
      <c r="IR2408" s="62"/>
      <c r="IS2408" s="62"/>
      <c r="IT2408" s="62"/>
      <c r="IU2408" s="62"/>
      <c r="IV2408" s="62"/>
      <c r="IW2408" s="62"/>
    </row>
    <row r="2409" spans="1:257">
      <c r="A2409"/>
      <c r="FT2409"/>
      <c r="FU2409"/>
      <c r="HA2409" s="49"/>
      <c r="HB2409" s="49"/>
      <c r="HC2409" s="6"/>
      <c r="HD2409" s="257"/>
      <c r="HE2409" s="100"/>
      <c r="HF2409" s="98"/>
      <c r="HH2409" s="105"/>
      <c r="HI2409" s="78"/>
      <c r="HJ2409" s="70"/>
      <c r="HK2409" s="49"/>
      <c r="HL2409" s="49"/>
      <c r="HM2409" s="49"/>
      <c r="HN2409" s="49"/>
      <c r="HO2409" s="49"/>
      <c r="HP2409" s="49"/>
      <c r="HQ2409" s="49"/>
      <c r="HR2409" s="49"/>
      <c r="HS2409" s="49"/>
      <c r="HT2409" s="49"/>
      <c r="HU2409" s="49"/>
      <c r="HV2409" s="62"/>
      <c r="HW2409" s="62"/>
      <c r="HX2409" s="49"/>
      <c r="HY2409" s="49"/>
      <c r="HZ2409" s="49"/>
      <c r="IA2409" s="49"/>
      <c r="IB2409" s="49"/>
      <c r="IC2409" s="49"/>
      <c r="ID2409" s="49"/>
      <c r="IE2409" s="49"/>
      <c r="IF2409" s="49"/>
      <c r="IG2409" s="62"/>
      <c r="IH2409" s="62"/>
      <c r="II2409" s="62"/>
      <c r="IJ2409" s="49"/>
      <c r="IK2409" s="49"/>
      <c r="IL2409" s="49"/>
      <c r="IM2409" s="49"/>
      <c r="IN2409" s="49"/>
      <c r="IO2409" s="49"/>
      <c r="IP2409" s="49"/>
      <c r="IQ2409" s="49"/>
      <c r="IR2409" s="49"/>
      <c r="IS2409" s="49"/>
      <c r="IT2409" s="49"/>
      <c r="IU2409" s="49"/>
      <c r="IV2409" s="49"/>
      <c r="IW2409" s="49"/>
    </row>
    <row r="2410" spans="1:257">
      <c r="A2410"/>
      <c r="FT2410"/>
      <c r="FU2410"/>
      <c r="HA2410" s="62"/>
      <c r="HB2410" s="62"/>
      <c r="HC2410" s="6"/>
      <c r="HD2410" s="257"/>
      <c r="HE2410" s="100"/>
      <c r="HF2410" s="98"/>
      <c r="HH2410" s="105"/>
      <c r="HI2410" s="78"/>
      <c r="HJ2410" s="73"/>
      <c r="HK2410" s="62"/>
      <c r="HL2410" s="62"/>
      <c r="HM2410" s="62"/>
      <c r="HN2410" s="62"/>
      <c r="HO2410" s="62"/>
      <c r="HP2410" s="62"/>
      <c r="HQ2410" s="62"/>
      <c r="HR2410" s="62"/>
      <c r="HS2410" s="62"/>
      <c r="HT2410" s="62"/>
      <c r="HU2410" s="62"/>
      <c r="HV2410" s="49"/>
      <c r="HW2410" s="49"/>
      <c r="HX2410" s="62"/>
      <c r="HY2410" s="62"/>
      <c r="HZ2410" s="62"/>
      <c r="IA2410" s="49"/>
      <c r="IB2410" s="49"/>
      <c r="IC2410" s="49"/>
      <c r="ID2410" s="49"/>
      <c r="IE2410" s="49"/>
      <c r="IF2410" s="49"/>
      <c r="IG2410" s="49"/>
      <c r="IH2410" s="49"/>
      <c r="II2410" s="62"/>
      <c r="IJ2410" s="62"/>
      <c r="IK2410" s="62"/>
      <c r="IL2410" s="62"/>
      <c r="IM2410" s="62"/>
      <c r="IN2410" s="62"/>
      <c r="IO2410" s="62"/>
      <c r="IP2410" s="62"/>
      <c r="IQ2410" s="62"/>
      <c r="IR2410" s="62"/>
      <c r="IS2410" s="62"/>
      <c r="IT2410" s="62"/>
      <c r="IU2410" s="62"/>
      <c r="IV2410" s="62"/>
      <c r="IW2410" s="62"/>
    </row>
    <row r="2411" spans="1:257">
      <c r="A2411"/>
      <c r="FT2411"/>
      <c r="FU2411"/>
      <c r="HA2411" s="62"/>
      <c r="HB2411" s="62"/>
      <c r="HC2411" s="6"/>
      <c r="HD2411" s="255"/>
      <c r="HE2411" s="101"/>
      <c r="HF2411" s="99"/>
      <c r="HH2411" s="106"/>
      <c r="HI2411" s="78"/>
      <c r="HJ2411" s="73"/>
      <c r="HK2411" s="62"/>
      <c r="HL2411" s="62"/>
      <c r="HM2411" s="62"/>
      <c r="HN2411" s="62"/>
      <c r="HO2411" s="62"/>
      <c r="HP2411" s="62"/>
      <c r="HQ2411" s="62"/>
      <c r="HR2411" s="62"/>
      <c r="HS2411" s="62"/>
      <c r="HT2411" s="62"/>
      <c r="HU2411" s="62"/>
      <c r="HV2411" s="49"/>
      <c r="HW2411" s="49"/>
      <c r="HX2411" s="49"/>
      <c r="HY2411" s="49"/>
      <c r="HZ2411" s="49"/>
      <c r="IA2411" s="49"/>
      <c r="IB2411" s="49"/>
      <c r="IC2411" s="49"/>
      <c r="ID2411" s="49"/>
      <c r="IE2411" s="49"/>
      <c r="IF2411" s="49"/>
      <c r="IG2411" s="49"/>
      <c r="IH2411" s="49"/>
      <c r="II2411" s="49"/>
      <c r="IJ2411" s="62"/>
      <c r="IK2411" s="62"/>
      <c r="IL2411" s="62"/>
      <c r="IM2411" s="62"/>
      <c r="IN2411" s="62"/>
      <c r="IO2411" s="62"/>
      <c r="IP2411" s="62"/>
      <c r="IQ2411" s="62"/>
      <c r="IR2411" s="62"/>
      <c r="IS2411" s="62"/>
      <c r="IT2411" s="62"/>
      <c r="IU2411" s="62"/>
      <c r="IV2411" s="62"/>
      <c r="IW2411" s="62"/>
    </row>
    <row r="2412" spans="1:257">
      <c r="A2412"/>
      <c r="FT2412"/>
      <c r="FU2412"/>
      <c r="HA2412" s="49"/>
      <c r="HB2412" s="49"/>
      <c r="HC2412" s="6"/>
      <c r="HD2412" s="257"/>
      <c r="HE2412" s="100"/>
      <c r="HF2412" s="98"/>
      <c r="HH2412" s="105"/>
      <c r="HI2412" s="78"/>
      <c r="HJ2412" s="70"/>
      <c r="HK2412" s="49"/>
      <c r="HL2412" s="49"/>
      <c r="HM2412" s="49"/>
      <c r="HN2412" s="49"/>
      <c r="HO2412" s="49"/>
      <c r="HP2412" s="49"/>
      <c r="HQ2412" s="49"/>
      <c r="HR2412" s="49"/>
      <c r="HS2412" s="49"/>
      <c r="HT2412" s="49"/>
      <c r="HU2412" s="49"/>
      <c r="HV2412" s="49"/>
      <c r="HW2412" s="49"/>
      <c r="HX2412" s="49"/>
      <c r="HY2412" s="49"/>
      <c r="HZ2412" s="49"/>
      <c r="IA2412" s="49"/>
      <c r="IB2412" s="49"/>
      <c r="IC2412" s="49"/>
      <c r="ID2412" s="49"/>
      <c r="IE2412" s="49"/>
      <c r="IF2412" s="49"/>
      <c r="IG2412" s="49"/>
      <c r="IH2412" s="49"/>
      <c r="II2412" s="49"/>
      <c r="IJ2412" s="49"/>
      <c r="IK2412" s="49"/>
      <c r="IL2412" s="49"/>
      <c r="IM2412" s="49"/>
      <c r="IN2412" s="49"/>
      <c r="IO2412" s="49"/>
      <c r="IP2412" s="49"/>
      <c r="IQ2412" s="49"/>
      <c r="IR2412" s="49"/>
      <c r="IS2412" s="49"/>
      <c r="IT2412" s="49"/>
      <c r="IU2412" s="49"/>
      <c r="IV2412" s="49"/>
      <c r="IW2412" s="49"/>
    </row>
    <row r="2413" spans="1:257">
      <c r="A2413"/>
      <c r="FT2413"/>
      <c r="FU2413"/>
      <c r="HA2413" s="49"/>
      <c r="HB2413" s="49"/>
      <c r="HC2413" s="6"/>
      <c r="HD2413" s="257"/>
      <c r="HE2413" s="100"/>
      <c r="HF2413" s="98"/>
      <c r="HH2413" s="105"/>
      <c r="HI2413" s="78"/>
      <c r="HJ2413" s="70"/>
      <c r="HK2413" s="49"/>
      <c r="HL2413" s="49"/>
      <c r="HM2413" s="49"/>
      <c r="HN2413" s="49"/>
      <c r="HO2413" s="49"/>
      <c r="HP2413" s="49"/>
      <c r="HQ2413" s="49"/>
      <c r="HR2413" s="49"/>
      <c r="HS2413" s="49"/>
      <c r="HT2413" s="49"/>
      <c r="HU2413" s="49"/>
      <c r="HV2413" s="49"/>
      <c r="HW2413" s="49"/>
      <c r="HX2413" s="49"/>
      <c r="HY2413" s="49"/>
      <c r="HZ2413" s="49"/>
      <c r="IA2413" s="62"/>
      <c r="IB2413" s="49"/>
      <c r="IC2413" s="49"/>
      <c r="ID2413" s="49"/>
      <c r="IE2413" s="49"/>
      <c r="IF2413" s="49"/>
      <c r="IG2413" s="49"/>
      <c r="IH2413" s="49"/>
      <c r="II2413" s="49"/>
      <c r="IJ2413" s="49"/>
      <c r="IK2413" s="49"/>
      <c r="IL2413" s="49"/>
      <c r="IM2413" s="49"/>
      <c r="IN2413" s="49"/>
      <c r="IO2413" s="49"/>
      <c r="IP2413" s="49"/>
      <c r="IQ2413" s="49"/>
      <c r="IR2413" s="49"/>
      <c r="IS2413" s="49"/>
      <c r="IT2413" s="49"/>
      <c r="IU2413" s="49"/>
      <c r="IV2413" s="49"/>
      <c r="IW2413" s="49"/>
    </row>
    <row r="2414" spans="1:257">
      <c r="A2414"/>
      <c r="FT2414"/>
      <c r="FU2414"/>
      <c r="HA2414" s="49"/>
      <c r="HB2414" s="49"/>
      <c r="HC2414" s="6"/>
      <c r="HD2414" s="257"/>
      <c r="HE2414" s="100"/>
      <c r="HF2414" s="98"/>
      <c r="HH2414" s="105"/>
      <c r="HI2414" s="78"/>
      <c r="HJ2414" s="70"/>
      <c r="HK2414" s="49"/>
      <c r="HL2414" s="49"/>
      <c r="HM2414" s="49"/>
      <c r="HN2414" s="49"/>
      <c r="HO2414" s="49"/>
      <c r="HP2414" s="49"/>
      <c r="HQ2414" s="49"/>
      <c r="HR2414" s="49"/>
      <c r="HS2414" s="49"/>
      <c r="HT2414" s="49"/>
      <c r="HU2414" s="49"/>
      <c r="HV2414" s="62"/>
      <c r="HW2414" s="62"/>
      <c r="HX2414" s="49"/>
      <c r="HY2414" s="49"/>
      <c r="HZ2414" s="49"/>
      <c r="IA2414" s="49"/>
      <c r="IB2414" s="49"/>
      <c r="IC2414" s="49"/>
      <c r="ID2414" s="49"/>
      <c r="IE2414" s="49"/>
      <c r="IF2414" s="49"/>
      <c r="IG2414" s="49"/>
      <c r="IH2414" s="49"/>
      <c r="II2414" s="49"/>
      <c r="IJ2414" s="49"/>
      <c r="IK2414" s="49"/>
      <c r="IL2414" s="49"/>
      <c r="IM2414" s="49"/>
      <c r="IN2414" s="49"/>
      <c r="IO2414" s="49"/>
      <c r="IP2414" s="49"/>
      <c r="IQ2414" s="49"/>
      <c r="IR2414" s="49"/>
      <c r="IS2414" s="49"/>
      <c r="IT2414" s="49"/>
      <c r="IU2414" s="49"/>
      <c r="IV2414" s="49"/>
      <c r="IW2414" s="49"/>
    </row>
    <row r="2415" spans="1:257">
      <c r="A2415"/>
      <c r="FT2415"/>
      <c r="FU2415"/>
      <c r="HA2415" s="49"/>
      <c r="HB2415" s="49"/>
      <c r="HC2415" s="6"/>
      <c r="HD2415" s="257"/>
      <c r="HE2415" s="100"/>
      <c r="HF2415" s="98"/>
      <c r="HH2415" s="105"/>
      <c r="HI2415" s="78"/>
      <c r="HJ2415" s="70"/>
      <c r="HK2415" s="49"/>
      <c r="HL2415" s="49"/>
      <c r="HM2415" s="49"/>
      <c r="HN2415" s="49"/>
      <c r="HO2415" s="49"/>
      <c r="HP2415" s="49"/>
      <c r="HQ2415" s="49"/>
      <c r="HR2415" s="49"/>
      <c r="HS2415" s="49"/>
      <c r="HT2415" s="49"/>
      <c r="HU2415" s="49"/>
      <c r="HV2415" s="62"/>
      <c r="HW2415" s="62"/>
      <c r="HX2415" s="62"/>
      <c r="HY2415" s="62"/>
      <c r="HZ2415" s="62"/>
      <c r="IA2415" s="49"/>
      <c r="IB2415" s="62"/>
      <c r="IC2415" s="62"/>
      <c r="ID2415" s="62"/>
      <c r="IE2415" s="62"/>
      <c r="IF2415" s="62"/>
      <c r="IG2415" s="49"/>
      <c r="IH2415" s="49"/>
      <c r="II2415" s="49"/>
      <c r="IJ2415" s="49"/>
      <c r="IK2415" s="49"/>
      <c r="IL2415" s="49"/>
      <c r="IM2415" s="49"/>
      <c r="IN2415" s="49"/>
      <c r="IO2415" s="49"/>
      <c r="IP2415" s="49"/>
      <c r="IQ2415" s="49"/>
      <c r="IR2415" s="49"/>
      <c r="IS2415" s="49"/>
      <c r="IT2415" s="49"/>
      <c r="IU2415" s="49"/>
      <c r="IV2415" s="49"/>
      <c r="IW2415" s="49"/>
    </row>
    <row r="2416" spans="1:257">
      <c r="A2416"/>
      <c r="FT2416"/>
      <c r="FU2416"/>
      <c r="HA2416" s="49"/>
      <c r="HB2416" s="49"/>
      <c r="HC2416" s="6"/>
      <c r="HD2416" s="257"/>
      <c r="HE2416" s="100"/>
      <c r="HF2416" s="98"/>
      <c r="HH2416" s="105"/>
      <c r="HI2416" s="78"/>
      <c r="HJ2416" s="70"/>
      <c r="HK2416" s="49"/>
      <c r="HL2416" s="49"/>
      <c r="HM2416" s="49"/>
      <c r="HN2416" s="49"/>
      <c r="HO2416" s="49"/>
      <c r="HP2416" s="49"/>
      <c r="HQ2416" s="49"/>
      <c r="HR2416" s="49"/>
      <c r="HS2416" s="49"/>
      <c r="HT2416" s="49"/>
      <c r="HU2416" s="49"/>
      <c r="HV2416" s="49"/>
      <c r="HW2416" s="49"/>
      <c r="HX2416" s="62"/>
      <c r="HY2416" s="62"/>
      <c r="HZ2416" s="62"/>
      <c r="IA2416" s="49"/>
      <c r="IB2416" s="49"/>
      <c r="IC2416" s="49"/>
      <c r="ID2416" s="49"/>
      <c r="IE2416" s="49"/>
      <c r="IF2416" s="49"/>
      <c r="IG2416" s="49"/>
      <c r="IH2416" s="49"/>
      <c r="II2416" s="49"/>
      <c r="IJ2416" s="49"/>
      <c r="IK2416" s="49"/>
      <c r="IL2416" s="49"/>
      <c r="IM2416" s="49"/>
      <c r="IN2416" s="49"/>
      <c r="IO2416" s="49"/>
      <c r="IP2416" s="49"/>
      <c r="IQ2416" s="49"/>
      <c r="IR2416" s="49"/>
      <c r="IS2416" s="49"/>
      <c r="IT2416" s="49"/>
      <c r="IU2416" s="49"/>
      <c r="IV2416" s="49"/>
      <c r="IW2416" s="49"/>
    </row>
    <row r="2417" spans="1:257">
      <c r="A2417"/>
      <c r="FT2417"/>
      <c r="FU2417"/>
      <c r="HA2417" s="49"/>
      <c r="HB2417" s="49"/>
      <c r="HC2417" s="6"/>
      <c r="HD2417" s="257"/>
      <c r="HE2417" s="100"/>
      <c r="HF2417" s="98"/>
      <c r="HH2417" s="105"/>
      <c r="HI2417" s="78"/>
      <c r="HJ2417" s="70"/>
      <c r="HK2417" s="49"/>
      <c r="HL2417" s="49"/>
      <c r="HM2417" s="49"/>
      <c r="HN2417" s="49"/>
      <c r="HO2417" s="49"/>
      <c r="HP2417" s="49"/>
      <c r="HQ2417" s="49"/>
      <c r="HR2417" s="49"/>
      <c r="HS2417" s="49"/>
      <c r="HT2417" s="49"/>
      <c r="HU2417" s="49"/>
      <c r="HV2417" s="49"/>
      <c r="HW2417" s="49"/>
      <c r="HX2417" s="49"/>
      <c r="HY2417" s="49"/>
      <c r="HZ2417" s="49"/>
      <c r="IA2417" s="49"/>
      <c r="IB2417" s="49"/>
      <c r="IC2417" s="49"/>
      <c r="ID2417" s="49"/>
      <c r="IE2417" s="49"/>
      <c r="IF2417" s="49"/>
      <c r="IG2417" s="62"/>
      <c r="IH2417" s="62"/>
      <c r="II2417" s="49"/>
      <c r="IJ2417" s="49"/>
      <c r="IK2417" s="49"/>
      <c r="IL2417" s="49"/>
      <c r="IM2417" s="49"/>
      <c r="IN2417" s="49"/>
      <c r="IO2417" s="49"/>
      <c r="IP2417" s="49"/>
      <c r="IQ2417" s="49"/>
      <c r="IR2417" s="49"/>
      <c r="IS2417" s="49"/>
      <c r="IT2417" s="49"/>
      <c r="IU2417" s="49"/>
      <c r="IV2417" s="49"/>
      <c r="IW2417" s="49"/>
    </row>
    <row r="2418" spans="1:257">
      <c r="A2418"/>
      <c r="FT2418"/>
      <c r="FU2418"/>
      <c r="HA2418" s="49"/>
      <c r="HB2418" s="49"/>
      <c r="HC2418" s="6"/>
      <c r="HD2418" s="257"/>
      <c r="HE2418" s="100"/>
      <c r="HF2418" s="98"/>
      <c r="HH2418" s="105"/>
      <c r="HI2418" s="78"/>
      <c r="HJ2418" s="70"/>
      <c r="HK2418" s="49"/>
      <c r="HL2418" s="49"/>
      <c r="HM2418" s="49"/>
      <c r="HN2418" s="49"/>
      <c r="HO2418" s="49"/>
      <c r="HP2418" s="49"/>
      <c r="HQ2418" s="49"/>
      <c r="HR2418" s="49"/>
      <c r="HS2418" s="49"/>
      <c r="HT2418" s="49"/>
      <c r="HU2418" s="49"/>
      <c r="HV2418" s="49"/>
      <c r="HW2418" s="49"/>
      <c r="HX2418" s="49"/>
      <c r="HY2418" s="49"/>
      <c r="HZ2418" s="49"/>
      <c r="IA2418" s="62"/>
      <c r="IB2418" s="49"/>
      <c r="IC2418" s="49"/>
      <c r="ID2418" s="49"/>
      <c r="IE2418" s="49"/>
      <c r="IF2418" s="49"/>
      <c r="IG2418" s="49"/>
      <c r="IH2418" s="49"/>
      <c r="II2418" s="49"/>
      <c r="IJ2418" s="49"/>
      <c r="IK2418" s="49"/>
      <c r="IL2418" s="49"/>
      <c r="IM2418" s="49"/>
      <c r="IN2418" s="49"/>
      <c r="IO2418" s="49"/>
      <c r="IP2418" s="49"/>
      <c r="IQ2418" s="49"/>
      <c r="IR2418" s="49"/>
      <c r="IS2418" s="49"/>
      <c r="IT2418" s="49"/>
      <c r="IU2418" s="49"/>
      <c r="IV2418" s="49"/>
      <c r="IW2418" s="49"/>
    </row>
    <row r="2419" spans="1:257">
      <c r="A2419"/>
      <c r="FT2419"/>
      <c r="FU2419"/>
      <c r="HA2419" s="62"/>
      <c r="HB2419" s="62"/>
      <c r="HC2419" s="6"/>
      <c r="HD2419" s="257"/>
      <c r="HE2419" s="100"/>
      <c r="HF2419" s="98"/>
      <c r="HH2419" s="105"/>
      <c r="HI2419" s="78"/>
      <c r="HJ2419" s="73"/>
      <c r="HK2419" s="62"/>
      <c r="HL2419" s="62"/>
      <c r="HM2419" s="62"/>
      <c r="HN2419" s="62"/>
      <c r="HO2419" s="62"/>
      <c r="HP2419" s="62"/>
      <c r="HQ2419" s="62"/>
      <c r="HR2419" s="62"/>
      <c r="HS2419" s="62"/>
      <c r="HT2419" s="62"/>
      <c r="HU2419" s="62"/>
      <c r="HV2419" s="49"/>
      <c r="HW2419" s="49"/>
      <c r="HX2419" s="49"/>
      <c r="HY2419" s="49"/>
      <c r="HZ2419" s="49"/>
      <c r="IA2419" s="62"/>
      <c r="IB2419" s="49"/>
      <c r="IC2419" s="49"/>
      <c r="ID2419" s="49"/>
      <c r="IE2419" s="49"/>
      <c r="IF2419" s="49"/>
      <c r="IG2419" s="49"/>
      <c r="IH2419" s="49"/>
      <c r="II2419" s="62"/>
      <c r="IJ2419" s="49"/>
      <c r="IK2419" s="49"/>
      <c r="IL2419" s="49"/>
      <c r="IM2419" s="49"/>
      <c r="IN2419" s="49"/>
      <c r="IO2419" s="49"/>
      <c r="IP2419" s="49"/>
      <c r="IQ2419" s="49"/>
      <c r="IR2419" s="49"/>
      <c r="IS2419" s="49"/>
      <c r="IT2419" s="49"/>
      <c r="IU2419" s="49"/>
      <c r="IV2419" s="49"/>
      <c r="IW2419" s="49"/>
    </row>
    <row r="2420" spans="1:257">
      <c r="A2420"/>
      <c r="FT2420"/>
      <c r="FU2420"/>
      <c r="HA2420" s="49"/>
      <c r="HB2420" s="49"/>
      <c r="HC2420" s="6"/>
      <c r="HD2420" s="257"/>
      <c r="HE2420" s="100"/>
      <c r="HF2420" s="98"/>
      <c r="HH2420" s="105"/>
      <c r="HI2420" s="78"/>
      <c r="HJ2420" s="70"/>
      <c r="HK2420" s="49"/>
      <c r="HL2420" s="49"/>
      <c r="HM2420" s="49"/>
      <c r="HN2420" s="49"/>
      <c r="HO2420" s="49"/>
      <c r="HP2420" s="49"/>
      <c r="HQ2420" s="49"/>
      <c r="HR2420" s="49"/>
      <c r="HS2420" s="49"/>
      <c r="HT2420" s="49"/>
      <c r="HU2420" s="49"/>
      <c r="HV2420" s="49"/>
      <c r="HW2420" s="49"/>
      <c r="HX2420" s="49"/>
      <c r="HY2420" s="49"/>
      <c r="HZ2420" s="49"/>
      <c r="IA2420" s="49"/>
      <c r="IB2420" s="62"/>
      <c r="IC2420" s="62"/>
      <c r="ID2420" s="62"/>
      <c r="IE2420" s="62"/>
      <c r="IF2420" s="62"/>
      <c r="IG2420" s="49"/>
      <c r="IH2420" s="49"/>
      <c r="II2420" s="49"/>
      <c r="IJ2420" s="62"/>
      <c r="IK2420" s="62"/>
      <c r="IL2420" s="49"/>
      <c r="IM2420" s="49"/>
      <c r="IN2420" s="49"/>
      <c r="IO2420" s="49"/>
      <c r="IP2420" s="49"/>
      <c r="IQ2420" s="49"/>
      <c r="IR2420" s="49"/>
      <c r="IS2420" s="49"/>
      <c r="IT2420" s="49"/>
      <c r="IU2420" s="49"/>
      <c r="IV2420" s="49"/>
      <c r="IW2420" s="49"/>
    </row>
    <row r="2421" spans="1:257">
      <c r="A2421"/>
      <c r="FT2421"/>
      <c r="FU2421"/>
      <c r="HA2421" s="49"/>
      <c r="HB2421" s="49"/>
      <c r="HC2421" s="6"/>
      <c r="HD2421" s="257"/>
      <c r="HE2421" s="100"/>
      <c r="HF2421" s="98"/>
      <c r="HH2421" s="105"/>
      <c r="HI2421" s="78"/>
      <c r="HJ2421" s="70"/>
      <c r="HK2421" s="49"/>
      <c r="HL2421" s="49"/>
      <c r="HM2421" s="49"/>
      <c r="HN2421" s="49"/>
      <c r="HO2421" s="49"/>
      <c r="HP2421" s="49"/>
      <c r="HQ2421" s="49"/>
      <c r="HR2421" s="49"/>
      <c r="HS2421" s="49"/>
      <c r="HT2421" s="49"/>
      <c r="HU2421" s="49"/>
      <c r="HV2421" s="49"/>
      <c r="HW2421" s="49"/>
      <c r="HX2421" s="49"/>
      <c r="HY2421" s="49"/>
      <c r="HZ2421" s="49"/>
      <c r="IA2421" s="49"/>
      <c r="IB2421" s="62"/>
      <c r="IC2421" s="62"/>
      <c r="ID2421" s="62"/>
      <c r="IE2421" s="62"/>
      <c r="IF2421" s="62"/>
      <c r="IG2421" s="49"/>
      <c r="IH2421" s="49"/>
      <c r="II2421" s="49"/>
      <c r="IJ2421" s="49"/>
      <c r="IK2421" s="49"/>
      <c r="IL2421" s="49"/>
      <c r="IM2421" s="49"/>
      <c r="IN2421" s="49"/>
      <c r="IO2421" s="49"/>
      <c r="IP2421" s="49"/>
      <c r="IQ2421" s="49"/>
      <c r="IR2421" s="49"/>
      <c r="IS2421" s="49"/>
      <c r="IT2421" s="49"/>
      <c r="IU2421" s="49"/>
      <c r="IV2421" s="49"/>
      <c r="IW2421" s="49"/>
    </row>
    <row r="2422" spans="1:257">
      <c r="A2422"/>
      <c r="FT2422"/>
      <c r="FU2422"/>
      <c r="HA2422" s="49"/>
      <c r="HB2422" s="49"/>
      <c r="HC2422" s="6"/>
      <c r="HD2422" s="257"/>
      <c r="HE2422" s="100"/>
      <c r="HF2422" s="98"/>
      <c r="HH2422" s="105"/>
      <c r="HI2422" s="78"/>
      <c r="HJ2422" s="70"/>
      <c r="HK2422" s="49"/>
      <c r="HL2422" s="49"/>
      <c r="HM2422" s="49"/>
      <c r="HN2422" s="49"/>
      <c r="HO2422" s="49"/>
      <c r="HP2422" s="49"/>
      <c r="HQ2422" s="49"/>
      <c r="HR2422" s="49"/>
      <c r="HS2422" s="49"/>
      <c r="HT2422" s="49"/>
      <c r="HU2422" s="49"/>
      <c r="HV2422" s="49"/>
      <c r="HW2422" s="49"/>
      <c r="HX2422" s="49"/>
      <c r="HY2422" s="49"/>
      <c r="HZ2422" s="49"/>
      <c r="IA2422" s="49"/>
      <c r="IB2422" s="49"/>
      <c r="IC2422" s="49"/>
      <c r="ID2422" s="49"/>
      <c r="IE2422" s="49"/>
      <c r="IF2422" s="49"/>
      <c r="IG2422" s="62"/>
      <c r="IH2422" s="62"/>
      <c r="II2422" s="49"/>
      <c r="IJ2422" s="49"/>
      <c r="IK2422" s="49"/>
      <c r="IL2422" s="62"/>
      <c r="IM2422" s="62"/>
      <c r="IN2422" s="62"/>
      <c r="IO2422" s="62"/>
      <c r="IP2422" s="62"/>
      <c r="IQ2422" s="62"/>
      <c r="IR2422" s="62"/>
      <c r="IS2422" s="62"/>
      <c r="IT2422" s="62"/>
      <c r="IU2422" s="62"/>
      <c r="IV2422" s="62"/>
      <c r="IW2422" s="62"/>
    </row>
    <row r="2423" spans="1:257">
      <c r="A2423"/>
      <c r="FT2423"/>
      <c r="FU2423"/>
      <c r="HA2423" s="49"/>
      <c r="HB2423" s="49"/>
      <c r="HC2423" s="6"/>
      <c r="HD2423" s="257"/>
      <c r="HE2423" s="100"/>
      <c r="HF2423" s="98"/>
      <c r="HH2423" s="105"/>
      <c r="HI2423" s="78"/>
      <c r="HJ2423" s="70"/>
      <c r="HK2423" s="49"/>
      <c r="HL2423" s="49"/>
      <c r="HM2423" s="49"/>
      <c r="HN2423" s="49"/>
      <c r="HO2423" s="49"/>
      <c r="HP2423" s="49"/>
      <c r="HQ2423" s="49"/>
      <c r="HR2423" s="49"/>
      <c r="HS2423" s="49"/>
      <c r="HT2423" s="49"/>
      <c r="HU2423" s="49"/>
      <c r="HV2423" s="62"/>
      <c r="HW2423" s="62"/>
      <c r="HX2423" s="49"/>
      <c r="HY2423" s="49"/>
      <c r="HZ2423" s="49"/>
      <c r="IA2423" s="49"/>
      <c r="IB2423" s="49"/>
      <c r="IC2423" s="49"/>
      <c r="ID2423" s="49"/>
      <c r="IE2423" s="49"/>
      <c r="IF2423" s="49"/>
      <c r="IG2423" s="62"/>
      <c r="IH2423" s="62"/>
      <c r="II2423" s="62"/>
      <c r="IJ2423" s="49"/>
      <c r="IK2423" s="49"/>
      <c r="IL2423" s="49"/>
      <c r="IM2423" s="49"/>
      <c r="IN2423" s="49"/>
      <c r="IO2423" s="49"/>
      <c r="IP2423" s="49"/>
      <c r="IQ2423" s="49"/>
      <c r="IR2423" s="49"/>
      <c r="IS2423" s="49"/>
      <c r="IT2423" s="49"/>
      <c r="IU2423" s="49"/>
      <c r="IV2423" s="49"/>
      <c r="IW2423" s="49"/>
    </row>
    <row r="2424" spans="1:257">
      <c r="A2424"/>
      <c r="FT2424"/>
      <c r="FU2424"/>
      <c r="HA2424" s="62"/>
      <c r="HB2424" s="62"/>
      <c r="HC2424" s="6"/>
      <c r="HD2424" s="257"/>
      <c r="HE2424" s="100"/>
      <c r="HF2424" s="98"/>
      <c r="HH2424" s="105"/>
      <c r="HI2424" s="78"/>
      <c r="HJ2424" s="73"/>
      <c r="HK2424" s="62"/>
      <c r="HL2424" s="62"/>
      <c r="HM2424" s="62"/>
      <c r="HN2424" s="62"/>
      <c r="HO2424" s="62"/>
      <c r="HP2424" s="62"/>
      <c r="HQ2424" s="62"/>
      <c r="HR2424" s="62"/>
      <c r="HS2424" s="62"/>
      <c r="HT2424" s="62"/>
      <c r="HU2424" s="62"/>
      <c r="HV2424" s="49"/>
      <c r="HW2424" s="49"/>
      <c r="HX2424" s="62"/>
      <c r="HY2424" s="62"/>
      <c r="HZ2424" s="62"/>
      <c r="IA2424" s="49"/>
      <c r="IB2424" s="49"/>
      <c r="IC2424" s="49"/>
      <c r="ID2424" s="49"/>
      <c r="IE2424" s="49"/>
      <c r="IF2424" s="49"/>
      <c r="IG2424" s="49"/>
      <c r="IH2424" s="49"/>
      <c r="II2424" s="62"/>
      <c r="IJ2424" s="62"/>
      <c r="IK2424" s="62"/>
      <c r="IL2424" s="62"/>
      <c r="IM2424" s="62"/>
      <c r="IN2424" s="62"/>
      <c r="IO2424" s="62"/>
      <c r="IP2424" s="62"/>
      <c r="IQ2424" s="62"/>
      <c r="IR2424" s="62"/>
      <c r="IS2424" s="62"/>
      <c r="IT2424" s="62"/>
      <c r="IU2424" s="62"/>
      <c r="IV2424" s="62"/>
      <c r="IW2424" s="62"/>
    </row>
    <row r="2425" spans="1:257">
      <c r="A2425"/>
      <c r="FT2425"/>
      <c r="FU2425"/>
      <c r="HA2425" s="62"/>
      <c r="HB2425" s="62"/>
      <c r="HC2425" s="6"/>
      <c r="HD2425" s="255"/>
      <c r="HE2425" s="101"/>
      <c r="HF2425" s="99"/>
      <c r="HH2425" s="106"/>
      <c r="HI2425" s="78"/>
      <c r="HJ2425" s="73"/>
      <c r="HK2425" s="62"/>
      <c r="HL2425" s="62"/>
      <c r="HM2425" s="62"/>
      <c r="HN2425" s="62"/>
      <c r="HO2425" s="62"/>
      <c r="HP2425" s="62"/>
      <c r="HQ2425" s="62"/>
      <c r="HR2425" s="62"/>
      <c r="HS2425" s="62"/>
      <c r="HT2425" s="62"/>
      <c r="HU2425" s="62"/>
      <c r="HV2425" s="49"/>
      <c r="HW2425" s="49"/>
      <c r="HX2425" s="49"/>
      <c r="HY2425" s="49"/>
      <c r="HZ2425" s="49"/>
      <c r="IA2425" s="49"/>
      <c r="IB2425" s="49"/>
      <c r="IC2425" s="49"/>
      <c r="ID2425" s="49"/>
      <c r="IE2425" s="49"/>
      <c r="IF2425" s="49"/>
      <c r="IG2425" s="49"/>
      <c r="IH2425" s="49"/>
      <c r="II2425" s="49"/>
      <c r="IJ2425" s="62"/>
      <c r="IK2425" s="62"/>
      <c r="IL2425" s="62"/>
      <c r="IM2425" s="62"/>
      <c r="IN2425" s="62"/>
      <c r="IO2425" s="62"/>
      <c r="IP2425" s="62"/>
      <c r="IQ2425" s="62"/>
      <c r="IR2425" s="62"/>
      <c r="IS2425" s="62"/>
      <c r="IT2425" s="62"/>
      <c r="IU2425" s="62"/>
      <c r="IV2425" s="62"/>
      <c r="IW2425" s="62"/>
    </row>
    <row r="2426" spans="1:257">
      <c r="A2426"/>
      <c r="FT2426"/>
      <c r="FU2426"/>
      <c r="HA2426" s="49"/>
      <c r="HB2426" s="49"/>
      <c r="HC2426" s="6"/>
      <c r="HD2426" s="257"/>
      <c r="HE2426" s="100"/>
      <c r="HF2426" s="98"/>
      <c r="HH2426" s="105"/>
      <c r="HI2426" s="78"/>
      <c r="HJ2426" s="70"/>
      <c r="HK2426" s="49"/>
      <c r="HL2426" s="49"/>
      <c r="HM2426" s="49"/>
      <c r="HN2426" s="49"/>
      <c r="HO2426" s="49"/>
      <c r="HP2426" s="49"/>
      <c r="HQ2426" s="49"/>
      <c r="HR2426" s="49"/>
      <c r="HS2426" s="49"/>
      <c r="HT2426" s="49"/>
      <c r="HU2426" s="49"/>
      <c r="HV2426" s="49"/>
      <c r="HW2426" s="49"/>
      <c r="HX2426" s="49"/>
      <c r="HY2426" s="49"/>
      <c r="HZ2426" s="49"/>
      <c r="IA2426" s="49"/>
      <c r="IB2426" s="49"/>
      <c r="IC2426" s="49"/>
      <c r="ID2426" s="49"/>
      <c r="IE2426" s="49"/>
      <c r="IF2426" s="49"/>
      <c r="IG2426" s="49"/>
      <c r="IH2426" s="49"/>
      <c r="II2426" s="49"/>
      <c r="IJ2426" s="49"/>
      <c r="IK2426" s="49"/>
      <c r="IL2426" s="49"/>
      <c r="IM2426" s="49"/>
      <c r="IN2426" s="49"/>
      <c r="IO2426" s="49"/>
      <c r="IP2426" s="49"/>
      <c r="IQ2426" s="49"/>
      <c r="IR2426" s="49"/>
      <c r="IS2426" s="49"/>
      <c r="IT2426" s="49"/>
      <c r="IU2426" s="49"/>
      <c r="IV2426" s="49"/>
      <c r="IW2426" s="49"/>
    </row>
    <row r="2427" spans="1:257">
      <c r="A2427"/>
      <c r="FT2427"/>
      <c r="FU2427"/>
      <c r="HA2427" s="49"/>
      <c r="HB2427" s="49"/>
      <c r="HC2427" s="6"/>
      <c r="HD2427" s="257"/>
      <c r="HE2427" s="100"/>
      <c r="HF2427" s="98"/>
      <c r="HH2427" s="105"/>
      <c r="HI2427" s="78"/>
      <c r="HJ2427" s="70"/>
      <c r="HK2427" s="49"/>
      <c r="HL2427" s="49"/>
      <c r="HM2427" s="49"/>
      <c r="HN2427" s="49"/>
      <c r="HO2427" s="49"/>
      <c r="HP2427" s="49"/>
      <c r="HQ2427" s="49"/>
      <c r="HR2427" s="49"/>
      <c r="HS2427" s="49"/>
      <c r="HT2427" s="49"/>
      <c r="HU2427" s="49"/>
      <c r="HV2427" s="49"/>
      <c r="HW2427" s="49"/>
      <c r="HX2427" s="49"/>
      <c r="HY2427" s="49"/>
      <c r="HZ2427" s="49"/>
      <c r="IA2427" s="62"/>
      <c r="IB2427" s="49"/>
      <c r="IC2427" s="49"/>
      <c r="ID2427" s="49"/>
      <c r="IE2427" s="49"/>
      <c r="IF2427" s="49"/>
      <c r="IG2427" s="49"/>
      <c r="IH2427" s="49"/>
      <c r="II2427" s="49"/>
      <c r="IJ2427" s="49"/>
      <c r="IK2427" s="49"/>
      <c r="IL2427" s="49"/>
      <c r="IM2427" s="49"/>
      <c r="IN2427" s="49"/>
      <c r="IO2427" s="49"/>
      <c r="IP2427" s="49"/>
      <c r="IQ2427" s="49"/>
      <c r="IR2427" s="49"/>
      <c r="IS2427" s="49"/>
      <c r="IT2427" s="49"/>
      <c r="IU2427" s="49"/>
      <c r="IV2427" s="49"/>
      <c r="IW2427" s="49"/>
    </row>
    <row r="2428" spans="1:257">
      <c r="A2428"/>
      <c r="FT2428"/>
      <c r="FU2428"/>
      <c r="HA2428" s="49"/>
      <c r="HB2428" s="49"/>
      <c r="HC2428" s="6"/>
      <c r="HD2428" s="257"/>
      <c r="HE2428" s="100"/>
      <c r="HF2428" s="98"/>
      <c r="HH2428" s="105"/>
      <c r="HI2428" s="78"/>
      <c r="HJ2428" s="70"/>
      <c r="HK2428" s="49"/>
      <c r="HL2428" s="49"/>
      <c r="HM2428" s="49"/>
      <c r="HN2428" s="49"/>
      <c r="HO2428" s="49"/>
      <c r="HP2428" s="49"/>
      <c r="HQ2428" s="49"/>
      <c r="HR2428" s="49"/>
      <c r="HS2428" s="49"/>
      <c r="HT2428" s="49"/>
      <c r="HU2428" s="49"/>
      <c r="HV2428" s="62"/>
      <c r="HW2428" s="62"/>
      <c r="HX2428" s="49"/>
      <c r="HY2428" s="49"/>
      <c r="HZ2428" s="49"/>
      <c r="IA2428" s="49"/>
      <c r="IB2428" s="49"/>
      <c r="IC2428" s="49"/>
      <c r="ID2428" s="49"/>
      <c r="IE2428" s="49"/>
      <c r="IF2428" s="49"/>
      <c r="IG2428" s="49"/>
      <c r="IH2428" s="49"/>
      <c r="II2428" s="49"/>
      <c r="IJ2428" s="49"/>
      <c r="IK2428" s="49"/>
      <c r="IL2428" s="49"/>
      <c r="IM2428" s="49"/>
      <c r="IN2428" s="49"/>
      <c r="IO2428" s="49"/>
      <c r="IP2428" s="49"/>
      <c r="IQ2428" s="49"/>
      <c r="IR2428" s="49"/>
      <c r="IS2428" s="49"/>
      <c r="IT2428" s="49"/>
      <c r="IU2428" s="49"/>
      <c r="IV2428" s="49"/>
      <c r="IW2428" s="49"/>
    </row>
    <row r="2429" spans="1:257">
      <c r="A2429"/>
      <c r="FT2429"/>
      <c r="FU2429"/>
      <c r="HA2429" s="49"/>
      <c r="HB2429" s="49"/>
      <c r="HC2429" s="6"/>
      <c r="HD2429" s="257"/>
      <c r="HE2429" s="100"/>
      <c r="HF2429" s="98"/>
      <c r="HH2429" s="105"/>
      <c r="HI2429" s="78"/>
      <c r="HJ2429" s="70"/>
      <c r="HK2429" s="49"/>
      <c r="HL2429" s="49"/>
      <c r="HM2429" s="49"/>
      <c r="HN2429" s="49"/>
      <c r="HO2429" s="49"/>
      <c r="HP2429" s="49"/>
      <c r="HQ2429" s="49"/>
      <c r="HR2429" s="49"/>
      <c r="HS2429" s="49"/>
      <c r="HT2429" s="49"/>
      <c r="HU2429" s="49"/>
      <c r="HV2429" s="62"/>
      <c r="HW2429" s="62"/>
      <c r="HX2429" s="62"/>
      <c r="HY2429" s="62"/>
      <c r="HZ2429" s="62"/>
      <c r="IA2429" s="49"/>
      <c r="IB2429" s="62"/>
      <c r="IC2429" s="62"/>
      <c r="ID2429" s="62"/>
      <c r="IE2429" s="62"/>
      <c r="IF2429" s="62"/>
      <c r="IG2429" s="49"/>
      <c r="IH2429" s="49"/>
      <c r="II2429" s="49"/>
      <c r="IJ2429" s="49"/>
      <c r="IK2429" s="49"/>
      <c r="IL2429" s="49"/>
      <c r="IM2429" s="49"/>
      <c r="IN2429" s="49"/>
      <c r="IO2429" s="49"/>
      <c r="IP2429" s="49"/>
      <c r="IQ2429" s="49"/>
      <c r="IR2429" s="49"/>
      <c r="IS2429" s="49"/>
      <c r="IT2429" s="49"/>
      <c r="IU2429" s="49"/>
      <c r="IV2429" s="49"/>
      <c r="IW2429" s="49"/>
    </row>
    <row r="2430" spans="1:257">
      <c r="A2430"/>
      <c r="FT2430"/>
      <c r="FU2430"/>
      <c r="HA2430" s="49"/>
      <c r="HB2430" s="49"/>
      <c r="HC2430" s="6"/>
      <c r="HD2430" s="257"/>
      <c r="HE2430" s="100"/>
      <c r="HF2430" s="98"/>
      <c r="HH2430" s="105"/>
      <c r="HI2430" s="78"/>
      <c r="HJ2430" s="70"/>
      <c r="HK2430" s="49"/>
      <c r="HL2430" s="49"/>
      <c r="HM2430" s="49"/>
      <c r="HN2430" s="49"/>
      <c r="HO2430" s="49"/>
      <c r="HP2430" s="49"/>
      <c r="HQ2430" s="49"/>
      <c r="HR2430" s="49"/>
      <c r="HS2430" s="49"/>
      <c r="HT2430" s="49"/>
      <c r="HU2430" s="49"/>
      <c r="HV2430" s="49"/>
      <c r="HW2430" s="49"/>
      <c r="HX2430" s="62"/>
      <c r="HY2430" s="62"/>
      <c r="HZ2430" s="62"/>
      <c r="IA2430" s="49"/>
      <c r="IB2430" s="49"/>
      <c r="IC2430" s="49"/>
      <c r="ID2430" s="49"/>
      <c r="IE2430" s="49"/>
      <c r="IF2430" s="49"/>
      <c r="IG2430" s="49"/>
      <c r="IH2430" s="49"/>
      <c r="II2430" s="49"/>
      <c r="IJ2430" s="49"/>
      <c r="IK2430" s="49"/>
      <c r="IL2430" s="49"/>
      <c r="IM2430" s="49"/>
      <c r="IN2430" s="49"/>
      <c r="IO2430" s="49"/>
      <c r="IP2430" s="49"/>
      <c r="IQ2430" s="49"/>
      <c r="IR2430" s="49"/>
      <c r="IS2430" s="49"/>
      <c r="IT2430" s="49"/>
      <c r="IU2430" s="49"/>
      <c r="IV2430" s="49"/>
      <c r="IW2430" s="49"/>
    </row>
    <row r="2431" spans="1:257">
      <c r="A2431"/>
      <c r="FT2431"/>
      <c r="FU2431"/>
      <c r="HA2431" s="49"/>
      <c r="HB2431" s="49"/>
      <c r="HC2431" s="6"/>
      <c r="HD2431" s="257"/>
      <c r="HE2431" s="100"/>
      <c r="HF2431" s="98"/>
      <c r="HH2431" s="105"/>
      <c r="HI2431" s="78"/>
      <c r="HJ2431" s="70"/>
      <c r="HK2431" s="49"/>
      <c r="HL2431" s="49"/>
      <c r="HM2431" s="49"/>
      <c r="HN2431" s="49"/>
      <c r="HO2431" s="49"/>
      <c r="HP2431" s="49"/>
      <c r="HQ2431" s="49"/>
      <c r="HR2431" s="49"/>
      <c r="HS2431" s="49"/>
      <c r="HT2431" s="49"/>
      <c r="HU2431" s="49"/>
      <c r="HV2431" s="49"/>
      <c r="HW2431" s="49"/>
      <c r="HX2431" s="49"/>
      <c r="HY2431" s="49"/>
      <c r="HZ2431" s="49"/>
      <c r="IA2431" s="49"/>
      <c r="IB2431" s="49"/>
      <c r="IC2431" s="49"/>
      <c r="ID2431" s="49"/>
      <c r="IE2431" s="49"/>
      <c r="IF2431" s="49"/>
      <c r="IG2431" s="62"/>
      <c r="IH2431" s="62"/>
      <c r="II2431" s="49"/>
      <c r="IJ2431" s="49"/>
      <c r="IK2431" s="49"/>
      <c r="IL2431" s="49"/>
      <c r="IM2431" s="49"/>
      <c r="IN2431" s="49"/>
      <c r="IO2431" s="49"/>
      <c r="IP2431" s="49"/>
      <c r="IQ2431" s="49"/>
      <c r="IR2431" s="49"/>
      <c r="IS2431" s="49"/>
      <c r="IT2431" s="49"/>
      <c r="IU2431" s="49"/>
      <c r="IV2431" s="49"/>
      <c r="IW2431" s="49"/>
    </row>
    <row r="2432" spans="1:257">
      <c r="A2432"/>
      <c r="FT2432"/>
      <c r="FU2432"/>
      <c r="HA2432" s="49"/>
      <c r="HB2432" s="49"/>
      <c r="HC2432" s="6"/>
      <c r="HD2432" s="257"/>
      <c r="HE2432" s="100"/>
      <c r="HF2432" s="98"/>
      <c r="HH2432" s="105"/>
      <c r="HI2432" s="78"/>
      <c r="HJ2432" s="70"/>
      <c r="HK2432" s="49"/>
      <c r="HL2432" s="49"/>
      <c r="HM2432" s="49"/>
      <c r="HN2432" s="49"/>
      <c r="HO2432" s="49"/>
      <c r="HP2432" s="49"/>
      <c r="HQ2432" s="49"/>
      <c r="HR2432" s="49"/>
      <c r="HS2432" s="49"/>
      <c r="HT2432" s="49"/>
      <c r="HU2432" s="49"/>
      <c r="HV2432" s="49"/>
      <c r="HW2432" s="49"/>
      <c r="HX2432" s="49"/>
      <c r="HY2432" s="49"/>
      <c r="HZ2432" s="49"/>
      <c r="IA2432" s="62"/>
      <c r="IB2432" s="49"/>
      <c r="IC2432" s="49"/>
      <c r="ID2432" s="49"/>
      <c r="IE2432" s="49"/>
      <c r="IF2432" s="49"/>
      <c r="IG2432" s="49"/>
      <c r="IH2432" s="49"/>
      <c r="II2432" s="49"/>
      <c r="IJ2432" s="49"/>
      <c r="IK2432" s="49"/>
      <c r="IL2432" s="49"/>
      <c r="IM2432" s="49"/>
      <c r="IN2432" s="49"/>
      <c r="IO2432" s="49"/>
      <c r="IP2432" s="49"/>
      <c r="IQ2432" s="49"/>
      <c r="IR2432" s="49"/>
      <c r="IS2432" s="49"/>
      <c r="IT2432" s="49"/>
      <c r="IU2432" s="49"/>
      <c r="IV2432" s="49"/>
      <c r="IW2432" s="49"/>
    </row>
    <row r="2433" spans="1:257">
      <c r="A2433"/>
      <c r="FT2433"/>
      <c r="FU2433"/>
      <c r="HA2433" s="62"/>
      <c r="HB2433" s="62"/>
      <c r="HC2433" s="6"/>
      <c r="HD2433" s="257"/>
      <c r="HE2433" s="100"/>
      <c r="HF2433" s="98"/>
      <c r="HH2433" s="105"/>
      <c r="HI2433" s="78"/>
      <c r="HJ2433" s="73"/>
      <c r="HK2433" s="62"/>
      <c r="HL2433" s="62"/>
      <c r="HM2433" s="62"/>
      <c r="HN2433" s="62"/>
      <c r="HO2433" s="62"/>
      <c r="HP2433" s="62"/>
      <c r="HQ2433" s="62"/>
      <c r="HR2433" s="62"/>
      <c r="HS2433" s="62"/>
      <c r="HT2433" s="62"/>
      <c r="HU2433" s="62"/>
      <c r="HV2433" s="49"/>
      <c r="HW2433" s="49"/>
      <c r="HX2433" s="49"/>
      <c r="HY2433" s="49"/>
      <c r="HZ2433" s="49"/>
      <c r="IA2433" s="62"/>
      <c r="IB2433" s="49"/>
      <c r="IC2433" s="49"/>
      <c r="ID2433" s="49"/>
      <c r="IE2433" s="49"/>
      <c r="IF2433" s="49"/>
      <c r="IG2433" s="49"/>
      <c r="IH2433" s="49"/>
      <c r="II2433" s="62"/>
      <c r="IJ2433" s="49"/>
      <c r="IK2433" s="49"/>
      <c r="IL2433" s="49"/>
      <c r="IM2433" s="49"/>
      <c r="IN2433" s="49"/>
      <c r="IO2433" s="49"/>
      <c r="IP2433" s="49"/>
      <c r="IQ2433" s="49"/>
      <c r="IR2433" s="49"/>
      <c r="IS2433" s="49"/>
      <c r="IT2433" s="49"/>
      <c r="IU2433" s="49"/>
      <c r="IV2433" s="49"/>
      <c r="IW2433" s="49"/>
    </row>
    <row r="2434" spans="1:257">
      <c r="A2434"/>
      <c r="FT2434"/>
      <c r="FU2434"/>
      <c r="HA2434" s="49"/>
      <c r="HB2434" s="49"/>
      <c r="HC2434" s="6"/>
      <c r="HD2434" s="257"/>
      <c r="HE2434" s="100"/>
      <c r="HF2434" s="98"/>
      <c r="HH2434" s="105"/>
      <c r="HI2434" s="78"/>
      <c r="HJ2434" s="70"/>
      <c r="HK2434" s="49"/>
      <c r="HL2434" s="49"/>
      <c r="HM2434" s="49"/>
      <c r="HN2434" s="49"/>
      <c r="HO2434" s="49"/>
      <c r="HP2434" s="49"/>
      <c r="HQ2434" s="49"/>
      <c r="HR2434" s="49"/>
      <c r="HS2434" s="49"/>
      <c r="HT2434" s="49"/>
      <c r="HU2434" s="49"/>
      <c r="HV2434" s="49"/>
      <c r="HW2434" s="49"/>
      <c r="HX2434" s="49"/>
      <c r="HY2434" s="49"/>
      <c r="HZ2434" s="49"/>
      <c r="IA2434" s="49"/>
      <c r="IB2434" s="62"/>
      <c r="IC2434" s="62"/>
      <c r="ID2434" s="62"/>
      <c r="IE2434" s="62"/>
      <c r="IF2434" s="62"/>
      <c r="IG2434" s="49"/>
      <c r="IH2434" s="49"/>
      <c r="II2434" s="49"/>
      <c r="IJ2434" s="62"/>
      <c r="IK2434" s="62"/>
      <c r="IL2434" s="49"/>
      <c r="IM2434" s="49"/>
      <c r="IN2434" s="49"/>
      <c r="IO2434" s="49"/>
      <c r="IP2434" s="49"/>
      <c r="IQ2434" s="49"/>
      <c r="IR2434" s="49"/>
      <c r="IS2434" s="49"/>
      <c r="IT2434" s="49"/>
      <c r="IU2434" s="49"/>
      <c r="IV2434" s="49"/>
      <c r="IW2434" s="49"/>
    </row>
    <row r="2435" spans="1:257">
      <c r="A2435"/>
      <c r="FT2435"/>
      <c r="FU2435"/>
      <c r="HA2435" s="49"/>
      <c r="HB2435" s="49"/>
      <c r="HC2435" s="6"/>
      <c r="HD2435" s="257"/>
      <c r="HE2435" s="100"/>
      <c r="HF2435" s="98"/>
      <c r="HH2435" s="105"/>
      <c r="HI2435" s="78"/>
      <c r="HJ2435" s="70"/>
      <c r="HK2435" s="49"/>
      <c r="HL2435" s="49"/>
      <c r="HM2435" s="49"/>
      <c r="HN2435" s="49"/>
      <c r="HO2435" s="49"/>
      <c r="HP2435" s="49"/>
      <c r="HQ2435" s="49"/>
      <c r="HR2435" s="49"/>
      <c r="HS2435" s="49"/>
      <c r="HT2435" s="49"/>
      <c r="HU2435" s="49"/>
      <c r="HV2435" s="49"/>
      <c r="HW2435" s="49"/>
      <c r="HX2435" s="49"/>
      <c r="HY2435" s="49"/>
      <c r="HZ2435" s="49"/>
      <c r="IA2435" s="49"/>
      <c r="IB2435" s="62"/>
      <c r="IC2435" s="62"/>
      <c r="ID2435" s="62"/>
      <c r="IE2435" s="62"/>
      <c r="IF2435" s="62"/>
      <c r="IG2435" s="49"/>
      <c r="IH2435" s="49"/>
      <c r="II2435" s="49"/>
      <c r="IJ2435" s="49"/>
      <c r="IK2435" s="49"/>
      <c r="IL2435" s="49"/>
      <c r="IM2435" s="49"/>
      <c r="IN2435" s="49"/>
      <c r="IO2435" s="49"/>
      <c r="IP2435" s="49"/>
      <c r="IQ2435" s="49"/>
      <c r="IR2435" s="49"/>
      <c r="IS2435" s="49"/>
      <c r="IT2435" s="49"/>
      <c r="IU2435" s="49"/>
      <c r="IV2435" s="49"/>
      <c r="IW2435" s="49"/>
    </row>
    <row r="2436" spans="1:257">
      <c r="A2436"/>
      <c r="FT2436"/>
      <c r="FU2436"/>
      <c r="HA2436" s="49"/>
      <c r="HB2436" s="49"/>
      <c r="HC2436" s="6"/>
      <c r="HD2436" s="257"/>
      <c r="HE2436" s="100"/>
      <c r="HF2436" s="98"/>
      <c r="HH2436" s="105"/>
      <c r="HI2436" s="78"/>
      <c r="HJ2436" s="70"/>
      <c r="HK2436" s="49"/>
      <c r="HL2436" s="49"/>
      <c r="HM2436" s="49"/>
      <c r="HN2436" s="49"/>
      <c r="HO2436" s="49"/>
      <c r="HP2436" s="49"/>
      <c r="HQ2436" s="49"/>
      <c r="HR2436" s="49"/>
      <c r="HS2436" s="49"/>
      <c r="HT2436" s="49"/>
      <c r="HU2436" s="49"/>
      <c r="HV2436" s="49"/>
      <c r="HW2436" s="49"/>
      <c r="HX2436" s="49"/>
      <c r="HY2436" s="49"/>
      <c r="HZ2436" s="49"/>
      <c r="IA2436" s="49"/>
      <c r="IB2436" s="49"/>
      <c r="IC2436" s="49"/>
      <c r="ID2436" s="49"/>
      <c r="IE2436" s="49"/>
      <c r="IF2436" s="49"/>
      <c r="IG2436" s="62"/>
      <c r="IH2436" s="62"/>
      <c r="II2436" s="49"/>
      <c r="IJ2436" s="49"/>
      <c r="IK2436" s="49"/>
      <c r="IL2436" s="62"/>
      <c r="IM2436" s="62"/>
      <c r="IN2436" s="62"/>
      <c r="IO2436" s="62"/>
      <c r="IP2436" s="62"/>
      <c r="IQ2436" s="62"/>
      <c r="IR2436" s="62"/>
      <c r="IS2436" s="62"/>
      <c r="IT2436" s="62"/>
      <c r="IU2436" s="62"/>
      <c r="IV2436" s="62"/>
      <c r="IW2436" s="62"/>
    </row>
    <row r="2437" spans="1:257">
      <c r="A2437"/>
      <c r="FT2437"/>
      <c r="FU2437"/>
      <c r="HA2437" s="49"/>
      <c r="HB2437" s="49"/>
      <c r="HC2437" s="6"/>
      <c r="HD2437" s="257"/>
      <c r="HE2437" s="100"/>
      <c r="HF2437" s="98"/>
      <c r="HH2437" s="105"/>
      <c r="HI2437" s="78"/>
      <c r="HJ2437" s="70"/>
      <c r="HK2437" s="49"/>
      <c r="HL2437" s="49"/>
      <c r="HM2437" s="49"/>
      <c r="HN2437" s="49"/>
      <c r="HO2437" s="49"/>
      <c r="HP2437" s="49"/>
      <c r="HQ2437" s="49"/>
      <c r="HR2437" s="49"/>
      <c r="HS2437" s="49"/>
      <c r="HT2437" s="49"/>
      <c r="HU2437" s="49"/>
      <c r="HV2437" s="62"/>
      <c r="HW2437" s="62"/>
      <c r="HX2437" s="49"/>
      <c r="HY2437" s="49"/>
      <c r="HZ2437" s="49"/>
      <c r="IA2437" s="49"/>
      <c r="IB2437" s="49"/>
      <c r="IC2437" s="49"/>
      <c r="ID2437" s="49"/>
      <c r="IE2437" s="49"/>
      <c r="IF2437" s="49"/>
      <c r="IG2437" s="62"/>
      <c r="IH2437" s="62"/>
      <c r="II2437" s="62"/>
      <c r="IJ2437" s="49"/>
      <c r="IK2437" s="49"/>
      <c r="IL2437" s="49"/>
      <c r="IM2437" s="49"/>
      <c r="IN2437" s="49"/>
      <c r="IO2437" s="49"/>
      <c r="IP2437" s="49"/>
      <c r="IQ2437" s="49"/>
      <c r="IR2437" s="49"/>
      <c r="IS2437" s="49"/>
      <c r="IT2437" s="49"/>
      <c r="IU2437" s="49"/>
      <c r="IV2437" s="49"/>
      <c r="IW2437" s="49"/>
    </row>
    <row r="2438" spans="1:257">
      <c r="A2438"/>
      <c r="FT2438"/>
      <c r="FU2438"/>
      <c r="HA2438" s="62"/>
      <c r="HB2438" s="62"/>
      <c r="HC2438" s="6"/>
      <c r="HD2438" s="257"/>
      <c r="HE2438" s="100"/>
      <c r="HF2438" s="98"/>
      <c r="HH2438" s="105"/>
      <c r="HI2438" s="78"/>
      <c r="HJ2438" s="73"/>
      <c r="HK2438" s="62"/>
      <c r="HL2438" s="62"/>
      <c r="HM2438" s="62"/>
      <c r="HN2438" s="62"/>
      <c r="HO2438" s="62"/>
      <c r="HP2438" s="62"/>
      <c r="HQ2438" s="62"/>
      <c r="HR2438" s="62"/>
      <c r="HS2438" s="62"/>
      <c r="HT2438" s="62"/>
      <c r="HU2438" s="62"/>
      <c r="HV2438" s="49"/>
      <c r="HW2438" s="49"/>
      <c r="HX2438" s="62"/>
      <c r="HY2438" s="62"/>
      <c r="HZ2438" s="62"/>
      <c r="IA2438" s="49"/>
      <c r="IB2438" s="49"/>
      <c r="IC2438" s="49"/>
      <c r="ID2438" s="49"/>
      <c r="IE2438" s="49"/>
      <c r="IF2438" s="49"/>
      <c r="IG2438" s="49"/>
      <c r="IH2438" s="49"/>
      <c r="II2438" s="62"/>
      <c r="IJ2438" s="62"/>
      <c r="IK2438" s="62"/>
      <c r="IL2438" s="62"/>
      <c r="IM2438" s="62"/>
      <c r="IN2438" s="62"/>
      <c r="IO2438" s="62"/>
      <c r="IP2438" s="62"/>
      <c r="IQ2438" s="62"/>
      <c r="IR2438" s="62"/>
      <c r="IS2438" s="62"/>
      <c r="IT2438" s="62"/>
      <c r="IU2438" s="62"/>
      <c r="IV2438" s="62"/>
      <c r="IW2438" s="62"/>
    </row>
    <row r="2439" spans="1:257">
      <c r="A2439"/>
      <c r="FT2439"/>
      <c r="FU2439"/>
      <c r="HA2439" s="62"/>
      <c r="HB2439" s="62"/>
      <c r="HC2439" s="6"/>
      <c r="HD2439" s="255"/>
      <c r="HE2439" s="101"/>
      <c r="HF2439" s="99"/>
      <c r="HH2439" s="106"/>
      <c r="HI2439" s="78"/>
      <c r="HJ2439" s="73"/>
      <c r="HK2439" s="62"/>
      <c r="HL2439" s="62"/>
      <c r="HM2439" s="62"/>
      <c r="HN2439" s="62"/>
      <c r="HO2439" s="62"/>
      <c r="HP2439" s="62"/>
      <c r="HQ2439" s="62"/>
      <c r="HR2439" s="62"/>
      <c r="HS2439" s="62"/>
      <c r="HT2439" s="62"/>
      <c r="HU2439" s="62"/>
      <c r="HV2439" s="49"/>
      <c r="HW2439" s="49"/>
      <c r="HX2439" s="49"/>
      <c r="HY2439" s="49"/>
      <c r="HZ2439" s="49"/>
      <c r="IA2439" s="49"/>
      <c r="IB2439" s="49"/>
      <c r="IC2439" s="49"/>
      <c r="ID2439" s="49"/>
      <c r="IE2439" s="49"/>
      <c r="IF2439" s="49"/>
      <c r="IG2439" s="49"/>
      <c r="IH2439" s="49"/>
      <c r="II2439" s="49"/>
      <c r="IJ2439" s="62"/>
      <c r="IK2439" s="62"/>
      <c r="IL2439" s="62"/>
      <c r="IM2439" s="62"/>
      <c r="IN2439" s="62"/>
      <c r="IO2439" s="62"/>
      <c r="IP2439" s="62"/>
      <c r="IQ2439" s="62"/>
      <c r="IR2439" s="62"/>
      <c r="IS2439" s="62"/>
      <c r="IT2439" s="62"/>
      <c r="IU2439" s="62"/>
      <c r="IV2439" s="62"/>
      <c r="IW2439" s="62"/>
    </row>
    <row r="2440" spans="1:257">
      <c r="A2440"/>
      <c r="FT2440"/>
      <c r="FU2440"/>
      <c r="HA2440" s="49"/>
      <c r="HB2440" s="49"/>
      <c r="HC2440" s="6"/>
      <c r="HD2440" s="257"/>
      <c r="HE2440" s="100"/>
      <c r="HF2440" s="98"/>
      <c r="HH2440" s="105"/>
      <c r="HI2440" s="78"/>
      <c r="HJ2440" s="70"/>
      <c r="HK2440" s="49"/>
      <c r="HL2440" s="49"/>
      <c r="HM2440" s="49"/>
      <c r="HN2440" s="49"/>
      <c r="HO2440" s="49"/>
      <c r="HP2440" s="49"/>
      <c r="HQ2440" s="49"/>
      <c r="HR2440" s="49"/>
      <c r="HS2440" s="49"/>
      <c r="HT2440" s="49"/>
      <c r="HU2440" s="49"/>
      <c r="HV2440" s="49"/>
      <c r="HW2440" s="49"/>
      <c r="HX2440" s="49"/>
      <c r="HY2440" s="49"/>
      <c r="HZ2440" s="49"/>
      <c r="IA2440" s="49"/>
      <c r="IB2440" s="49"/>
      <c r="IC2440" s="49"/>
      <c r="ID2440" s="49"/>
      <c r="IE2440" s="49"/>
      <c r="IF2440" s="49"/>
      <c r="IG2440" s="49"/>
      <c r="IH2440" s="49"/>
      <c r="II2440" s="49"/>
      <c r="IJ2440" s="49"/>
      <c r="IK2440" s="49"/>
      <c r="IL2440" s="49"/>
      <c r="IM2440" s="49"/>
      <c r="IN2440" s="49"/>
      <c r="IO2440" s="49"/>
      <c r="IP2440" s="49"/>
      <c r="IQ2440" s="49"/>
      <c r="IR2440" s="49"/>
      <c r="IS2440" s="49"/>
      <c r="IT2440" s="49"/>
      <c r="IU2440" s="49"/>
      <c r="IV2440" s="49"/>
      <c r="IW2440" s="49"/>
    </row>
    <row r="2441" spans="1:257">
      <c r="A2441"/>
      <c r="FT2441"/>
      <c r="FU2441"/>
      <c r="HA2441" s="49"/>
      <c r="HB2441" s="49"/>
      <c r="HC2441" s="6"/>
      <c r="HD2441" s="257"/>
      <c r="HE2441" s="100"/>
      <c r="HF2441" s="98"/>
      <c r="HH2441" s="105"/>
      <c r="HI2441" s="78"/>
      <c r="HJ2441" s="70"/>
      <c r="HK2441" s="49"/>
      <c r="HL2441" s="49"/>
      <c r="HM2441" s="49"/>
      <c r="HN2441" s="49"/>
      <c r="HO2441" s="49"/>
      <c r="HP2441" s="49"/>
      <c r="HQ2441" s="49"/>
      <c r="HR2441" s="49"/>
      <c r="HS2441" s="49"/>
      <c r="HT2441" s="49"/>
      <c r="HU2441" s="49"/>
      <c r="HV2441" s="49"/>
      <c r="HW2441" s="49"/>
      <c r="HX2441" s="49"/>
      <c r="HY2441" s="49"/>
      <c r="HZ2441" s="49"/>
      <c r="IA2441" s="62"/>
      <c r="IB2441" s="49"/>
      <c r="IC2441" s="49"/>
      <c r="ID2441" s="49"/>
      <c r="IE2441" s="49"/>
      <c r="IF2441" s="49"/>
      <c r="IG2441" s="49"/>
      <c r="IH2441" s="49"/>
      <c r="II2441" s="49"/>
      <c r="IJ2441" s="49"/>
      <c r="IK2441" s="49"/>
      <c r="IL2441" s="49"/>
      <c r="IM2441" s="49"/>
      <c r="IN2441" s="49"/>
      <c r="IO2441" s="49"/>
      <c r="IP2441" s="49"/>
      <c r="IQ2441" s="49"/>
      <c r="IR2441" s="49"/>
      <c r="IS2441" s="49"/>
      <c r="IT2441" s="49"/>
      <c r="IU2441" s="49"/>
      <c r="IV2441" s="49"/>
      <c r="IW2441" s="49"/>
    </row>
    <row r="2442" spans="1:257">
      <c r="A2442"/>
      <c r="FT2442"/>
      <c r="FU2442"/>
      <c r="HA2442" s="49"/>
      <c r="HB2442" s="49"/>
      <c r="HC2442" s="6"/>
      <c r="HD2442" s="257"/>
      <c r="HE2442" s="100"/>
      <c r="HF2442" s="98"/>
      <c r="HH2442" s="105"/>
      <c r="HI2442" s="78"/>
      <c r="HJ2442" s="70"/>
      <c r="HK2442" s="49"/>
      <c r="HL2442" s="49"/>
      <c r="HM2442" s="49"/>
      <c r="HN2442" s="49"/>
      <c r="HO2442" s="49"/>
      <c r="HP2442" s="49"/>
      <c r="HQ2442" s="49"/>
      <c r="HR2442" s="49"/>
      <c r="HS2442" s="49"/>
      <c r="HT2442" s="49"/>
      <c r="HU2442" s="49"/>
      <c r="HV2442" s="62"/>
      <c r="HW2442" s="62"/>
      <c r="HX2442" s="49"/>
      <c r="HY2442" s="49"/>
      <c r="HZ2442" s="49"/>
      <c r="IA2442" s="49"/>
      <c r="IB2442" s="49"/>
      <c r="IC2442" s="49"/>
      <c r="ID2442" s="49"/>
      <c r="IE2442" s="49"/>
      <c r="IF2442" s="49"/>
      <c r="IG2442" s="49"/>
      <c r="IH2442" s="49"/>
      <c r="II2442" s="49"/>
      <c r="IJ2442" s="49"/>
      <c r="IK2442" s="49"/>
      <c r="IL2442" s="49"/>
      <c r="IM2442" s="49"/>
      <c r="IN2442" s="49"/>
      <c r="IO2442" s="49"/>
      <c r="IP2442" s="49"/>
      <c r="IQ2442" s="49"/>
      <c r="IR2442" s="49"/>
      <c r="IS2442" s="49"/>
      <c r="IT2442" s="49"/>
      <c r="IU2442" s="49"/>
      <c r="IV2442" s="49"/>
      <c r="IW2442" s="49"/>
    </row>
    <row r="2443" spans="1:257">
      <c r="A2443"/>
      <c r="FT2443"/>
      <c r="FU2443"/>
      <c r="HA2443" s="49"/>
      <c r="HB2443" s="49"/>
      <c r="HC2443" s="6"/>
      <c r="HD2443" s="257"/>
      <c r="HE2443" s="100"/>
      <c r="HF2443" s="98"/>
      <c r="HH2443" s="105"/>
      <c r="HI2443" s="78"/>
      <c r="HJ2443" s="70"/>
      <c r="HK2443" s="49"/>
      <c r="HL2443" s="49"/>
      <c r="HM2443" s="49"/>
      <c r="HN2443" s="49"/>
      <c r="HO2443" s="49"/>
      <c r="HP2443" s="49"/>
      <c r="HQ2443" s="49"/>
      <c r="HR2443" s="49"/>
      <c r="HS2443" s="49"/>
      <c r="HT2443" s="49"/>
      <c r="HU2443" s="49"/>
      <c r="HV2443" s="62"/>
      <c r="HW2443" s="62"/>
      <c r="HX2443" s="62"/>
      <c r="HY2443" s="62"/>
      <c r="HZ2443" s="62"/>
      <c r="IA2443" s="49"/>
      <c r="IB2443" s="62"/>
      <c r="IC2443" s="62"/>
      <c r="ID2443" s="62"/>
      <c r="IE2443" s="62"/>
      <c r="IF2443" s="62"/>
      <c r="IG2443" s="49"/>
      <c r="IH2443" s="49"/>
      <c r="II2443" s="49"/>
      <c r="IJ2443" s="49"/>
      <c r="IK2443" s="49"/>
      <c r="IL2443" s="49"/>
      <c r="IM2443" s="49"/>
      <c r="IN2443" s="49"/>
      <c r="IO2443" s="49"/>
      <c r="IP2443" s="49"/>
      <c r="IQ2443" s="49"/>
      <c r="IR2443" s="49"/>
      <c r="IS2443" s="49"/>
      <c r="IT2443" s="49"/>
      <c r="IU2443" s="49"/>
      <c r="IV2443" s="49"/>
      <c r="IW2443" s="49"/>
    </row>
    <row r="2444" spans="1:257">
      <c r="A2444"/>
      <c r="FT2444"/>
      <c r="FU2444"/>
      <c r="HA2444" s="49"/>
      <c r="HB2444" s="49"/>
      <c r="HC2444" s="6"/>
      <c r="HD2444" s="257"/>
      <c r="HE2444" s="100"/>
      <c r="HF2444" s="98"/>
      <c r="HH2444" s="105"/>
      <c r="HI2444" s="78"/>
      <c r="HJ2444" s="70"/>
      <c r="HK2444" s="49"/>
      <c r="HL2444" s="49"/>
      <c r="HM2444" s="49"/>
      <c r="HN2444" s="49"/>
      <c r="HO2444" s="49"/>
      <c r="HP2444" s="49"/>
      <c r="HQ2444" s="49"/>
      <c r="HR2444" s="49"/>
      <c r="HS2444" s="49"/>
      <c r="HT2444" s="49"/>
      <c r="HU2444" s="49"/>
      <c r="HV2444" s="49"/>
      <c r="HW2444" s="49"/>
      <c r="HX2444" s="62"/>
      <c r="HY2444" s="62"/>
      <c r="HZ2444" s="62"/>
      <c r="IA2444" s="49"/>
      <c r="IB2444" s="49"/>
      <c r="IC2444" s="49"/>
      <c r="ID2444" s="49"/>
      <c r="IE2444" s="49"/>
      <c r="IF2444" s="49"/>
      <c r="IG2444" s="49"/>
      <c r="IH2444" s="49"/>
      <c r="II2444" s="49"/>
      <c r="IJ2444" s="49"/>
      <c r="IK2444" s="49"/>
      <c r="IL2444" s="49"/>
      <c r="IM2444" s="49"/>
      <c r="IN2444" s="49"/>
      <c r="IO2444" s="49"/>
      <c r="IP2444" s="49"/>
      <c r="IQ2444" s="49"/>
      <c r="IR2444" s="49"/>
      <c r="IS2444" s="49"/>
      <c r="IT2444" s="49"/>
      <c r="IU2444" s="49"/>
      <c r="IV2444" s="49"/>
      <c r="IW2444" s="49"/>
    </row>
    <row r="2445" spans="1:257">
      <c r="A2445"/>
      <c r="FT2445"/>
      <c r="FU2445"/>
      <c r="HA2445" s="49"/>
      <c r="HB2445" s="49"/>
      <c r="HC2445" s="6"/>
      <c r="HD2445" s="257"/>
      <c r="HE2445" s="100"/>
      <c r="HF2445" s="98"/>
      <c r="HH2445" s="105"/>
      <c r="HI2445" s="78"/>
      <c r="HJ2445" s="70"/>
      <c r="HK2445" s="49"/>
      <c r="HL2445" s="49"/>
      <c r="HM2445" s="49"/>
      <c r="HN2445" s="49"/>
      <c r="HO2445" s="49"/>
      <c r="HP2445" s="49"/>
      <c r="HQ2445" s="49"/>
      <c r="HR2445" s="49"/>
      <c r="HS2445" s="49"/>
      <c r="HT2445" s="49"/>
      <c r="HU2445" s="49"/>
      <c r="HV2445" s="49"/>
      <c r="HW2445" s="49"/>
      <c r="HX2445" s="49"/>
      <c r="HY2445" s="49"/>
      <c r="HZ2445" s="49"/>
      <c r="IA2445" s="49"/>
      <c r="IB2445" s="49"/>
      <c r="IC2445" s="49"/>
      <c r="ID2445" s="49"/>
      <c r="IE2445" s="49"/>
      <c r="IF2445" s="49"/>
      <c r="IG2445" s="62"/>
      <c r="IH2445" s="62"/>
      <c r="II2445" s="49"/>
      <c r="IJ2445" s="49"/>
      <c r="IK2445" s="49"/>
      <c r="IL2445" s="49"/>
      <c r="IM2445" s="49"/>
      <c r="IN2445" s="49"/>
      <c r="IO2445" s="49"/>
      <c r="IP2445" s="49"/>
      <c r="IQ2445" s="49"/>
      <c r="IR2445" s="49"/>
      <c r="IS2445" s="49"/>
      <c r="IT2445" s="49"/>
      <c r="IU2445" s="49"/>
      <c r="IV2445" s="49"/>
      <c r="IW2445" s="49"/>
    </row>
    <row r="2446" spans="1:257">
      <c r="A2446"/>
      <c r="FT2446"/>
      <c r="FU2446"/>
      <c r="HA2446" s="49"/>
      <c r="HB2446" s="49"/>
      <c r="HC2446" s="6"/>
      <c r="HD2446" s="257"/>
      <c r="HE2446" s="100"/>
      <c r="HF2446" s="98"/>
      <c r="HH2446" s="105"/>
      <c r="HI2446" s="78"/>
      <c r="HJ2446" s="70"/>
      <c r="HK2446" s="49"/>
      <c r="HL2446" s="49"/>
      <c r="HM2446" s="49"/>
      <c r="HN2446" s="49"/>
      <c r="HO2446" s="49"/>
      <c r="HP2446" s="49"/>
      <c r="HQ2446" s="49"/>
      <c r="HR2446" s="49"/>
      <c r="HS2446" s="49"/>
      <c r="HT2446" s="49"/>
      <c r="HU2446" s="49"/>
      <c r="HV2446" s="49"/>
      <c r="HW2446" s="49"/>
      <c r="HX2446" s="49"/>
      <c r="HY2446" s="49"/>
      <c r="HZ2446" s="49"/>
      <c r="IA2446" s="62"/>
      <c r="IB2446" s="49"/>
      <c r="IC2446" s="49"/>
      <c r="ID2446" s="49"/>
      <c r="IE2446" s="49"/>
      <c r="IF2446" s="49"/>
      <c r="IG2446" s="49"/>
      <c r="IH2446" s="49"/>
      <c r="II2446" s="49"/>
      <c r="IJ2446" s="49"/>
      <c r="IK2446" s="49"/>
      <c r="IL2446" s="49"/>
      <c r="IM2446" s="49"/>
      <c r="IN2446" s="49"/>
      <c r="IO2446" s="49"/>
      <c r="IP2446" s="49"/>
      <c r="IQ2446" s="49"/>
      <c r="IR2446" s="49"/>
      <c r="IS2446" s="49"/>
      <c r="IT2446" s="49"/>
      <c r="IU2446" s="49"/>
      <c r="IV2446" s="49"/>
      <c r="IW2446" s="49"/>
    </row>
    <row r="2447" spans="1:257">
      <c r="A2447"/>
      <c r="FT2447"/>
      <c r="FU2447"/>
      <c r="HA2447" s="62"/>
      <c r="HB2447" s="62"/>
      <c r="HC2447" s="6"/>
      <c r="HD2447" s="257"/>
      <c r="HE2447" s="100"/>
      <c r="HF2447" s="98"/>
      <c r="HH2447" s="105"/>
      <c r="HI2447" s="78"/>
      <c r="HJ2447" s="73"/>
      <c r="HK2447" s="62"/>
      <c r="HL2447" s="62"/>
      <c r="HM2447" s="62"/>
      <c r="HN2447" s="62"/>
      <c r="HO2447" s="62"/>
      <c r="HP2447" s="62"/>
      <c r="HQ2447" s="62"/>
      <c r="HR2447" s="62"/>
      <c r="HS2447" s="62"/>
      <c r="HT2447" s="62"/>
      <c r="HU2447" s="62"/>
      <c r="HV2447" s="49"/>
      <c r="HW2447" s="49"/>
      <c r="HX2447" s="49"/>
      <c r="HY2447" s="49"/>
      <c r="HZ2447" s="49"/>
      <c r="IA2447" s="62"/>
      <c r="IB2447" s="49"/>
      <c r="IC2447" s="49"/>
      <c r="ID2447" s="49"/>
      <c r="IE2447" s="49"/>
      <c r="IF2447" s="49"/>
      <c r="IG2447" s="49"/>
      <c r="IH2447" s="49"/>
      <c r="II2447" s="62"/>
      <c r="IJ2447" s="49"/>
      <c r="IK2447" s="49"/>
      <c r="IL2447" s="49"/>
      <c r="IM2447" s="49"/>
      <c r="IN2447" s="49"/>
      <c r="IO2447" s="49"/>
      <c r="IP2447" s="49"/>
      <c r="IQ2447" s="49"/>
      <c r="IR2447" s="49"/>
      <c r="IS2447" s="49"/>
      <c r="IT2447" s="49"/>
      <c r="IU2447" s="49"/>
      <c r="IV2447" s="49"/>
      <c r="IW2447" s="49"/>
    </row>
    <row r="2448" spans="1:257">
      <c r="A2448"/>
      <c r="FT2448"/>
      <c r="FU2448"/>
      <c r="HA2448" s="49"/>
      <c r="HB2448" s="49"/>
      <c r="HC2448" s="6"/>
      <c r="HD2448" s="257"/>
      <c r="HE2448" s="100"/>
      <c r="HF2448" s="98"/>
      <c r="HH2448" s="105"/>
      <c r="HI2448" s="78"/>
      <c r="HJ2448" s="70"/>
      <c r="HK2448" s="49"/>
      <c r="HL2448" s="49"/>
      <c r="HM2448" s="49"/>
      <c r="HN2448" s="49"/>
      <c r="HO2448" s="49"/>
      <c r="HP2448" s="49"/>
      <c r="HQ2448" s="49"/>
      <c r="HR2448" s="49"/>
      <c r="HS2448" s="49"/>
      <c r="HT2448" s="49"/>
      <c r="HU2448" s="49"/>
      <c r="HV2448" s="49"/>
      <c r="HW2448" s="49"/>
      <c r="HX2448" s="49"/>
      <c r="HY2448" s="49"/>
      <c r="HZ2448" s="49"/>
      <c r="IA2448" s="49"/>
      <c r="IB2448" s="62"/>
      <c r="IC2448" s="62"/>
      <c r="ID2448" s="62"/>
      <c r="IE2448" s="62"/>
      <c r="IF2448" s="62"/>
      <c r="IG2448" s="49"/>
      <c r="IH2448" s="49"/>
      <c r="II2448" s="49"/>
      <c r="IJ2448" s="62"/>
      <c r="IK2448" s="62"/>
      <c r="IL2448" s="49"/>
      <c r="IM2448" s="49"/>
      <c r="IN2448" s="49"/>
      <c r="IO2448" s="49"/>
      <c r="IP2448" s="49"/>
      <c r="IQ2448" s="49"/>
      <c r="IR2448" s="49"/>
      <c r="IS2448" s="49"/>
      <c r="IT2448" s="49"/>
      <c r="IU2448" s="49"/>
      <c r="IV2448" s="49"/>
      <c r="IW2448" s="49"/>
    </row>
    <row r="2449" spans="1:257">
      <c r="A2449"/>
      <c r="FT2449"/>
      <c r="FU2449"/>
      <c r="HA2449" s="49"/>
      <c r="HB2449" s="49"/>
      <c r="HC2449" s="6"/>
      <c r="HD2449" s="257"/>
      <c r="HE2449" s="100"/>
      <c r="HF2449" s="98"/>
      <c r="HH2449" s="105"/>
      <c r="HI2449" s="78"/>
      <c r="HJ2449" s="70"/>
      <c r="HK2449" s="49"/>
      <c r="HL2449" s="49"/>
      <c r="HM2449" s="49"/>
      <c r="HN2449" s="49"/>
      <c r="HO2449" s="49"/>
      <c r="HP2449" s="49"/>
      <c r="HQ2449" s="49"/>
      <c r="HR2449" s="49"/>
      <c r="HS2449" s="49"/>
      <c r="HT2449" s="49"/>
      <c r="HU2449" s="49"/>
      <c r="HV2449" s="49"/>
      <c r="HW2449" s="49"/>
      <c r="HX2449" s="49"/>
      <c r="HY2449" s="49"/>
      <c r="HZ2449" s="49"/>
      <c r="IA2449" s="49"/>
      <c r="IB2449" s="62"/>
      <c r="IC2449" s="62"/>
      <c r="ID2449" s="62"/>
      <c r="IE2449" s="62"/>
      <c r="IF2449" s="62"/>
      <c r="IG2449" s="49"/>
      <c r="IH2449" s="49"/>
      <c r="II2449" s="49"/>
      <c r="IJ2449" s="49"/>
      <c r="IK2449" s="49"/>
      <c r="IL2449" s="49"/>
      <c r="IM2449" s="49"/>
      <c r="IN2449" s="49"/>
      <c r="IO2449" s="49"/>
      <c r="IP2449" s="49"/>
      <c r="IQ2449" s="49"/>
      <c r="IR2449" s="49"/>
      <c r="IS2449" s="49"/>
      <c r="IT2449" s="49"/>
      <c r="IU2449" s="49"/>
      <c r="IV2449" s="49"/>
      <c r="IW2449" s="49"/>
    </row>
    <row r="2450" spans="1:257">
      <c r="A2450"/>
      <c r="FT2450"/>
      <c r="FU2450"/>
      <c r="HA2450" s="49"/>
      <c r="HB2450" s="49"/>
      <c r="HC2450" s="6"/>
      <c r="HD2450" s="257"/>
      <c r="HE2450" s="100"/>
      <c r="HF2450" s="98"/>
      <c r="HH2450" s="105"/>
      <c r="HI2450" s="78"/>
      <c r="HJ2450" s="70"/>
      <c r="HK2450" s="49"/>
      <c r="HL2450" s="49"/>
      <c r="HM2450" s="49"/>
      <c r="HN2450" s="49"/>
      <c r="HO2450" s="49"/>
      <c r="HP2450" s="49"/>
      <c r="HQ2450" s="49"/>
      <c r="HR2450" s="49"/>
      <c r="HS2450" s="49"/>
      <c r="HT2450" s="49"/>
      <c r="HU2450" s="49"/>
      <c r="HV2450" s="49"/>
      <c r="HW2450" s="49"/>
      <c r="HX2450" s="49"/>
      <c r="HY2450" s="49"/>
      <c r="HZ2450" s="49"/>
      <c r="IA2450" s="49"/>
      <c r="IB2450" s="49"/>
      <c r="IC2450" s="49"/>
      <c r="ID2450" s="49"/>
      <c r="IE2450" s="49"/>
      <c r="IF2450" s="49"/>
      <c r="IG2450" s="62"/>
      <c r="IH2450" s="62"/>
      <c r="II2450" s="49"/>
      <c r="IJ2450" s="49"/>
      <c r="IK2450" s="49"/>
      <c r="IL2450" s="62"/>
      <c r="IM2450" s="62"/>
      <c r="IN2450" s="62"/>
      <c r="IO2450" s="62"/>
      <c r="IP2450" s="62"/>
      <c r="IQ2450" s="62"/>
      <c r="IR2450" s="62"/>
      <c r="IS2450" s="62"/>
      <c r="IT2450" s="62"/>
      <c r="IU2450" s="62"/>
      <c r="IV2450" s="62"/>
      <c r="IW2450" s="62"/>
    </row>
    <row r="2451" spans="1:257">
      <c r="A2451"/>
      <c r="FT2451"/>
      <c r="FU2451"/>
      <c r="HA2451" s="49"/>
      <c r="HB2451" s="49"/>
      <c r="HC2451" s="6"/>
      <c r="HD2451" s="257"/>
      <c r="HE2451" s="100"/>
      <c r="HF2451" s="98"/>
      <c r="HH2451" s="105"/>
      <c r="HI2451" s="78"/>
      <c r="HJ2451" s="70"/>
      <c r="HK2451" s="49"/>
      <c r="HL2451" s="49"/>
      <c r="HM2451" s="49"/>
      <c r="HN2451" s="49"/>
      <c r="HO2451" s="49"/>
      <c r="HP2451" s="49"/>
      <c r="HQ2451" s="49"/>
      <c r="HR2451" s="49"/>
      <c r="HS2451" s="49"/>
      <c r="HT2451" s="49"/>
      <c r="HU2451" s="49"/>
      <c r="HV2451" s="62"/>
      <c r="HW2451" s="62"/>
      <c r="HX2451" s="49"/>
      <c r="HY2451" s="49"/>
      <c r="HZ2451" s="49"/>
      <c r="IA2451" s="49"/>
      <c r="IB2451" s="49"/>
      <c r="IC2451" s="49"/>
      <c r="ID2451" s="49"/>
      <c r="IE2451" s="49"/>
      <c r="IF2451" s="49"/>
      <c r="IG2451" s="62"/>
      <c r="IH2451" s="62"/>
      <c r="II2451" s="62"/>
      <c r="IJ2451" s="49"/>
      <c r="IK2451" s="49"/>
      <c r="IL2451" s="49"/>
      <c r="IM2451" s="49"/>
      <c r="IN2451" s="49"/>
      <c r="IO2451" s="49"/>
      <c r="IP2451" s="49"/>
      <c r="IQ2451" s="49"/>
      <c r="IR2451" s="49"/>
      <c r="IS2451" s="49"/>
      <c r="IT2451" s="49"/>
      <c r="IU2451" s="49"/>
      <c r="IV2451" s="49"/>
      <c r="IW2451" s="49"/>
    </row>
    <row r="2452" spans="1:257">
      <c r="A2452"/>
      <c r="FT2452"/>
      <c r="FU2452"/>
      <c r="HA2452" s="62"/>
      <c r="HB2452" s="62"/>
      <c r="HC2452" s="6"/>
      <c r="HD2452" s="257"/>
      <c r="HE2452" s="100"/>
      <c r="HF2452" s="98"/>
      <c r="HH2452" s="105"/>
      <c r="HI2452" s="78"/>
      <c r="HJ2452" s="73"/>
      <c r="HK2452" s="62"/>
      <c r="HL2452" s="62"/>
      <c r="HM2452" s="62"/>
      <c r="HN2452" s="62"/>
      <c r="HO2452" s="62"/>
      <c r="HP2452" s="62"/>
      <c r="HQ2452" s="62"/>
      <c r="HR2452" s="62"/>
      <c r="HS2452" s="62"/>
      <c r="HT2452" s="62"/>
      <c r="HU2452" s="62"/>
      <c r="HV2452" s="49"/>
      <c r="HW2452" s="49"/>
      <c r="HX2452" s="62"/>
      <c r="HY2452" s="62"/>
      <c r="HZ2452" s="62"/>
      <c r="IA2452" s="49"/>
      <c r="IB2452" s="49"/>
      <c r="IC2452" s="49"/>
      <c r="ID2452" s="49"/>
      <c r="IE2452" s="49"/>
      <c r="IF2452" s="49"/>
      <c r="IG2452" s="49"/>
      <c r="IH2452" s="49"/>
      <c r="II2452" s="62"/>
      <c r="IJ2452" s="62"/>
      <c r="IK2452" s="62"/>
      <c r="IL2452" s="62"/>
      <c r="IM2452" s="62"/>
      <c r="IN2452" s="62"/>
      <c r="IO2452" s="62"/>
      <c r="IP2452" s="62"/>
      <c r="IQ2452" s="62"/>
      <c r="IR2452" s="62"/>
      <c r="IS2452" s="62"/>
      <c r="IT2452" s="62"/>
      <c r="IU2452" s="62"/>
      <c r="IV2452" s="62"/>
      <c r="IW2452" s="62"/>
    </row>
    <row r="2453" spans="1:257">
      <c r="A2453"/>
      <c r="FT2453"/>
      <c r="FU2453"/>
      <c r="HA2453" s="62"/>
      <c r="HB2453" s="62"/>
      <c r="HC2453" s="6"/>
      <c r="HD2453" s="255"/>
      <c r="HE2453" s="101"/>
      <c r="HF2453" s="99"/>
      <c r="HH2453" s="106"/>
      <c r="HI2453" s="78"/>
      <c r="HJ2453" s="73"/>
      <c r="HK2453" s="62"/>
      <c r="HL2453" s="62"/>
      <c r="HM2453" s="62"/>
      <c r="HN2453" s="62"/>
      <c r="HO2453" s="62"/>
      <c r="HP2453" s="62"/>
      <c r="HQ2453" s="62"/>
      <c r="HR2453" s="62"/>
      <c r="HS2453" s="62"/>
      <c r="HT2453" s="62"/>
      <c r="HU2453" s="62"/>
      <c r="HV2453" s="49"/>
      <c r="HW2453" s="49"/>
      <c r="HX2453" s="49"/>
      <c r="HY2453" s="49"/>
      <c r="HZ2453" s="49"/>
      <c r="IA2453" s="49"/>
      <c r="IB2453" s="49"/>
      <c r="IC2453" s="49"/>
      <c r="ID2453" s="49"/>
      <c r="IE2453" s="49"/>
      <c r="IF2453" s="49"/>
      <c r="IG2453" s="49"/>
      <c r="IH2453" s="49"/>
      <c r="II2453" s="49"/>
      <c r="IJ2453" s="62"/>
      <c r="IK2453" s="62"/>
      <c r="IL2453" s="62"/>
      <c r="IM2453" s="62"/>
      <c r="IN2453" s="62"/>
      <c r="IO2453" s="62"/>
      <c r="IP2453" s="62"/>
      <c r="IQ2453" s="62"/>
      <c r="IR2453" s="62"/>
      <c r="IS2453" s="62"/>
      <c r="IT2453" s="62"/>
      <c r="IU2453" s="62"/>
      <c r="IV2453" s="62"/>
      <c r="IW2453" s="62"/>
    </row>
    <row r="2454" spans="1:257">
      <c r="A2454"/>
      <c r="FT2454"/>
      <c r="FU2454"/>
      <c r="HA2454" s="49"/>
      <c r="HB2454" s="49"/>
      <c r="HC2454" s="6"/>
      <c r="HD2454" s="257"/>
      <c r="HE2454" s="100"/>
      <c r="HF2454" s="98"/>
      <c r="HH2454" s="105"/>
      <c r="HI2454" s="78"/>
      <c r="HJ2454" s="70"/>
      <c r="HK2454" s="49"/>
      <c r="HL2454" s="49"/>
      <c r="HM2454" s="49"/>
      <c r="HN2454" s="49"/>
      <c r="HO2454" s="49"/>
      <c r="HP2454" s="49"/>
      <c r="HQ2454" s="49"/>
      <c r="HR2454" s="49"/>
      <c r="HS2454" s="49"/>
      <c r="HT2454" s="49"/>
      <c r="HU2454" s="49"/>
      <c r="HV2454" s="49"/>
      <c r="HW2454" s="49"/>
      <c r="HX2454" s="49"/>
      <c r="HY2454" s="49"/>
      <c r="HZ2454" s="49"/>
      <c r="IA2454" s="49"/>
      <c r="IB2454" s="49"/>
      <c r="IC2454" s="49"/>
      <c r="ID2454" s="49"/>
      <c r="IE2454" s="49"/>
      <c r="IF2454" s="49"/>
      <c r="IG2454" s="49"/>
      <c r="IH2454" s="49"/>
      <c r="II2454" s="49"/>
      <c r="IJ2454" s="49"/>
      <c r="IK2454" s="49"/>
      <c r="IL2454" s="49"/>
      <c r="IM2454" s="49"/>
      <c r="IN2454" s="49"/>
      <c r="IO2454" s="49"/>
      <c r="IP2454" s="49"/>
      <c r="IQ2454" s="49"/>
      <c r="IR2454" s="49"/>
      <c r="IS2454" s="49"/>
      <c r="IT2454" s="49"/>
      <c r="IU2454" s="49"/>
      <c r="IV2454" s="49"/>
      <c r="IW2454" s="49"/>
    </row>
    <row r="2455" spans="1:257">
      <c r="A2455"/>
      <c r="FT2455"/>
      <c r="FU2455"/>
      <c r="HA2455" s="49"/>
      <c r="HB2455" s="49"/>
      <c r="HC2455" s="6"/>
      <c r="HD2455" s="257"/>
      <c r="HE2455" s="100"/>
      <c r="HF2455" s="98"/>
      <c r="HH2455" s="105"/>
      <c r="HI2455" s="78"/>
      <c r="HJ2455" s="70"/>
      <c r="HK2455" s="49"/>
      <c r="HL2455" s="49"/>
      <c r="HM2455" s="49"/>
      <c r="HN2455" s="49"/>
      <c r="HO2455" s="49"/>
      <c r="HP2455" s="49"/>
      <c r="HQ2455" s="49"/>
      <c r="HR2455" s="49"/>
      <c r="HS2455" s="49"/>
      <c r="HT2455" s="49"/>
      <c r="HU2455" s="49"/>
      <c r="HV2455" s="49"/>
      <c r="HW2455" s="49"/>
      <c r="HX2455" s="49"/>
      <c r="HY2455" s="49"/>
      <c r="HZ2455" s="49"/>
      <c r="IA2455" s="62"/>
      <c r="IB2455" s="49"/>
      <c r="IC2455" s="49"/>
      <c r="ID2455" s="49"/>
      <c r="IE2455" s="49"/>
      <c r="IF2455" s="49"/>
      <c r="IG2455" s="49"/>
      <c r="IH2455" s="49"/>
      <c r="II2455" s="49"/>
      <c r="IJ2455" s="49"/>
      <c r="IK2455" s="49"/>
      <c r="IL2455" s="49"/>
      <c r="IM2455" s="49"/>
      <c r="IN2455" s="49"/>
      <c r="IO2455" s="49"/>
      <c r="IP2455" s="49"/>
      <c r="IQ2455" s="49"/>
      <c r="IR2455" s="49"/>
      <c r="IS2455" s="49"/>
      <c r="IT2455" s="49"/>
      <c r="IU2455" s="49"/>
      <c r="IV2455" s="49"/>
      <c r="IW2455" s="49"/>
    </row>
    <row r="2456" spans="1:257">
      <c r="A2456"/>
      <c r="FT2456"/>
      <c r="FU2456"/>
      <c r="HA2456" s="49"/>
      <c r="HB2456" s="49"/>
      <c r="HC2456" s="6"/>
      <c r="HD2456" s="257"/>
      <c r="HE2456" s="100"/>
      <c r="HF2456" s="98"/>
      <c r="HH2456" s="105"/>
      <c r="HI2456" s="78"/>
      <c r="HJ2456" s="70"/>
      <c r="HK2456" s="49"/>
      <c r="HL2456" s="49"/>
      <c r="HM2456" s="49"/>
      <c r="HN2456" s="49"/>
      <c r="HO2456" s="49"/>
      <c r="HP2456" s="49"/>
      <c r="HQ2456" s="49"/>
      <c r="HR2456" s="49"/>
      <c r="HS2456" s="49"/>
      <c r="HT2456" s="49"/>
      <c r="HU2456" s="49"/>
      <c r="HV2456" s="62"/>
      <c r="HW2456" s="62"/>
      <c r="HX2456" s="49"/>
      <c r="HY2456" s="49"/>
      <c r="HZ2456" s="49"/>
      <c r="IA2456" s="49"/>
      <c r="IB2456" s="49"/>
      <c r="IC2456" s="49"/>
      <c r="ID2456" s="49"/>
      <c r="IE2456" s="49"/>
      <c r="IF2456" s="49"/>
      <c r="IG2456" s="49"/>
      <c r="IH2456" s="49"/>
      <c r="II2456" s="49"/>
      <c r="IJ2456" s="49"/>
      <c r="IK2456" s="49"/>
      <c r="IL2456" s="49"/>
      <c r="IM2456" s="49"/>
      <c r="IN2456" s="49"/>
      <c r="IO2456" s="49"/>
      <c r="IP2456" s="49"/>
      <c r="IQ2456" s="49"/>
      <c r="IR2456" s="49"/>
      <c r="IS2456" s="49"/>
      <c r="IT2456" s="49"/>
      <c r="IU2456" s="49"/>
      <c r="IV2456" s="49"/>
      <c r="IW2456" s="49"/>
    </row>
    <row r="2457" spans="1:257">
      <c r="A2457"/>
      <c r="FT2457"/>
      <c r="FU2457"/>
      <c r="HA2457" s="49"/>
      <c r="HB2457" s="49"/>
      <c r="HC2457" s="6"/>
      <c r="HD2457" s="257"/>
      <c r="HE2457" s="100"/>
      <c r="HF2457" s="98"/>
      <c r="HH2457" s="105"/>
      <c r="HI2457" s="78"/>
      <c r="HJ2457" s="70"/>
      <c r="HK2457" s="49"/>
      <c r="HL2457" s="49"/>
      <c r="HM2457" s="49"/>
      <c r="HN2457" s="49"/>
      <c r="HO2457" s="49"/>
      <c r="HP2457" s="49"/>
      <c r="HQ2457" s="49"/>
      <c r="HR2457" s="49"/>
      <c r="HS2457" s="49"/>
      <c r="HT2457" s="49"/>
      <c r="HU2457" s="49"/>
      <c r="HV2457" s="62"/>
      <c r="HW2457" s="62"/>
      <c r="HX2457" s="62"/>
      <c r="HY2457" s="62"/>
      <c r="HZ2457" s="62"/>
      <c r="IA2457" s="49"/>
      <c r="IB2457" s="62"/>
      <c r="IC2457" s="62"/>
      <c r="ID2457" s="62"/>
      <c r="IE2457" s="62"/>
      <c r="IF2457" s="62"/>
      <c r="IG2457" s="49"/>
      <c r="IH2457" s="49"/>
      <c r="II2457" s="49"/>
      <c r="IJ2457" s="49"/>
      <c r="IK2457" s="49"/>
      <c r="IL2457" s="49"/>
      <c r="IM2457" s="49"/>
      <c r="IN2457" s="49"/>
      <c r="IO2457" s="49"/>
      <c r="IP2457" s="49"/>
      <c r="IQ2457" s="49"/>
      <c r="IR2457" s="49"/>
      <c r="IS2457" s="49"/>
      <c r="IT2457" s="49"/>
      <c r="IU2457" s="49"/>
      <c r="IV2457" s="49"/>
      <c r="IW2457" s="49"/>
    </row>
    <row r="2458" spans="1:257">
      <c r="A2458"/>
      <c r="FT2458"/>
      <c r="FU2458"/>
      <c r="HA2458" s="49"/>
      <c r="HB2458" s="49"/>
      <c r="HC2458" s="6"/>
      <c r="HD2458" s="257"/>
      <c r="HE2458" s="100"/>
      <c r="HF2458" s="98"/>
      <c r="HH2458" s="105"/>
      <c r="HI2458" s="78"/>
      <c r="HJ2458" s="70"/>
      <c r="HK2458" s="49"/>
      <c r="HL2458" s="49"/>
      <c r="HM2458" s="49"/>
      <c r="HN2458" s="49"/>
      <c r="HO2458" s="49"/>
      <c r="HP2458" s="49"/>
      <c r="HQ2458" s="49"/>
      <c r="HR2458" s="49"/>
      <c r="HS2458" s="49"/>
      <c r="HT2458" s="49"/>
      <c r="HU2458" s="49"/>
      <c r="HV2458" s="49"/>
      <c r="HW2458" s="49"/>
      <c r="HX2458" s="62"/>
      <c r="HY2458" s="62"/>
      <c r="HZ2458" s="62"/>
      <c r="IA2458" s="49"/>
      <c r="IB2458" s="49"/>
      <c r="IC2458" s="49"/>
      <c r="ID2458" s="49"/>
      <c r="IE2458" s="49"/>
      <c r="IF2458" s="49"/>
      <c r="IG2458" s="49"/>
      <c r="IH2458" s="49"/>
      <c r="II2458" s="49"/>
      <c r="IJ2458" s="49"/>
      <c r="IK2458" s="49"/>
      <c r="IL2458" s="49"/>
      <c r="IM2458" s="49"/>
      <c r="IN2458" s="49"/>
      <c r="IO2458" s="49"/>
      <c r="IP2458" s="49"/>
      <c r="IQ2458" s="49"/>
      <c r="IR2458" s="49"/>
      <c r="IS2458" s="49"/>
      <c r="IT2458" s="49"/>
      <c r="IU2458" s="49"/>
      <c r="IV2458" s="49"/>
      <c r="IW2458" s="49"/>
    </row>
    <row r="2459" spans="1:257">
      <c r="A2459"/>
      <c r="FT2459"/>
      <c r="FU2459"/>
      <c r="HA2459" s="49"/>
      <c r="HB2459" s="49"/>
      <c r="HC2459" s="6"/>
      <c r="HD2459" s="257"/>
      <c r="HE2459" s="100"/>
      <c r="HF2459" s="98"/>
      <c r="HH2459" s="105"/>
      <c r="HI2459" s="78"/>
      <c r="HJ2459" s="70"/>
      <c r="HK2459" s="49"/>
      <c r="HL2459" s="49"/>
      <c r="HM2459" s="49"/>
      <c r="HN2459" s="49"/>
      <c r="HO2459" s="49"/>
      <c r="HP2459" s="49"/>
      <c r="HQ2459" s="49"/>
      <c r="HR2459" s="49"/>
      <c r="HS2459" s="49"/>
      <c r="HT2459" s="49"/>
      <c r="HU2459" s="49"/>
      <c r="HV2459" s="49"/>
      <c r="HW2459" s="49"/>
      <c r="HX2459" s="49"/>
      <c r="HY2459" s="49"/>
      <c r="HZ2459" s="49"/>
      <c r="IA2459" s="49"/>
      <c r="IB2459" s="49"/>
      <c r="IC2459" s="49"/>
      <c r="ID2459" s="49"/>
      <c r="IE2459" s="49"/>
      <c r="IF2459" s="49"/>
      <c r="IG2459" s="62"/>
      <c r="IH2459" s="62"/>
      <c r="II2459" s="49"/>
      <c r="IJ2459" s="49"/>
      <c r="IK2459" s="49"/>
      <c r="IL2459" s="49"/>
      <c r="IM2459" s="49"/>
      <c r="IN2459" s="49"/>
      <c r="IO2459" s="49"/>
      <c r="IP2459" s="49"/>
      <c r="IQ2459" s="49"/>
      <c r="IR2459" s="49"/>
      <c r="IS2459" s="49"/>
      <c r="IT2459" s="49"/>
      <c r="IU2459" s="49"/>
      <c r="IV2459" s="49"/>
      <c r="IW2459" s="49"/>
    </row>
    <row r="2460" spans="1:257">
      <c r="A2460"/>
      <c r="FT2460"/>
      <c r="FU2460"/>
      <c r="HA2460" s="49"/>
      <c r="HB2460" s="49"/>
      <c r="HC2460" s="6"/>
      <c r="HD2460" s="257"/>
      <c r="HE2460" s="100"/>
      <c r="HF2460" s="98"/>
      <c r="HH2460" s="105"/>
      <c r="HI2460" s="78"/>
      <c r="HJ2460" s="70"/>
      <c r="HK2460" s="49"/>
      <c r="HL2460" s="49"/>
      <c r="HM2460" s="49"/>
      <c r="HN2460" s="49"/>
      <c r="HO2460" s="49"/>
      <c r="HP2460" s="49"/>
      <c r="HQ2460" s="49"/>
      <c r="HR2460" s="49"/>
      <c r="HS2460" s="49"/>
      <c r="HT2460" s="49"/>
      <c r="HU2460" s="49"/>
      <c r="HV2460" s="49"/>
      <c r="HW2460" s="49"/>
      <c r="HX2460" s="49"/>
      <c r="HY2460" s="49"/>
      <c r="HZ2460" s="49"/>
      <c r="IA2460" s="62"/>
      <c r="IB2460" s="49"/>
      <c r="IC2460" s="49"/>
      <c r="ID2460" s="49"/>
      <c r="IE2460" s="49"/>
      <c r="IF2460" s="49"/>
      <c r="IG2460" s="49"/>
      <c r="IH2460" s="49"/>
      <c r="II2460" s="49"/>
      <c r="IJ2460" s="49"/>
      <c r="IK2460" s="49"/>
      <c r="IL2460" s="49"/>
      <c r="IM2460" s="49"/>
      <c r="IN2460" s="49"/>
      <c r="IO2460" s="49"/>
      <c r="IP2460" s="49"/>
      <c r="IQ2460" s="49"/>
      <c r="IR2460" s="49"/>
      <c r="IS2460" s="49"/>
      <c r="IT2460" s="49"/>
      <c r="IU2460" s="49"/>
      <c r="IV2460" s="49"/>
      <c r="IW2460" s="49"/>
    </row>
    <row r="2461" spans="1:257">
      <c r="A2461"/>
      <c r="FT2461"/>
      <c r="FU2461"/>
      <c r="HA2461" s="62"/>
      <c r="HB2461" s="62"/>
      <c r="HC2461" s="6"/>
      <c r="HD2461" s="257"/>
      <c r="HE2461" s="100"/>
      <c r="HF2461" s="98"/>
      <c r="HH2461" s="105"/>
      <c r="HI2461" s="78"/>
      <c r="HJ2461" s="73"/>
      <c r="HK2461" s="62"/>
      <c r="HL2461" s="62"/>
      <c r="HM2461" s="62"/>
      <c r="HN2461" s="62"/>
      <c r="HO2461" s="62"/>
      <c r="HP2461" s="62"/>
      <c r="HQ2461" s="62"/>
      <c r="HR2461" s="62"/>
      <c r="HS2461" s="62"/>
      <c r="HT2461" s="62"/>
      <c r="HU2461" s="62"/>
      <c r="HV2461" s="49"/>
      <c r="HW2461" s="49"/>
      <c r="HX2461" s="49"/>
      <c r="HY2461" s="49"/>
      <c r="HZ2461" s="49"/>
      <c r="IA2461" s="62"/>
      <c r="IB2461" s="49"/>
      <c r="IC2461" s="49"/>
      <c r="ID2461" s="49"/>
      <c r="IE2461" s="49"/>
      <c r="IF2461" s="49"/>
      <c r="IG2461" s="49"/>
      <c r="IH2461" s="49"/>
      <c r="II2461" s="62"/>
      <c r="IJ2461" s="49"/>
      <c r="IK2461" s="49"/>
      <c r="IL2461" s="49"/>
      <c r="IM2461" s="49"/>
      <c r="IN2461" s="49"/>
      <c r="IO2461" s="49"/>
      <c r="IP2461" s="49"/>
      <c r="IQ2461" s="49"/>
      <c r="IR2461" s="49"/>
      <c r="IS2461" s="49"/>
      <c r="IT2461" s="49"/>
      <c r="IU2461" s="49"/>
      <c r="IV2461" s="49"/>
      <c r="IW2461" s="49"/>
    </row>
    <row r="2462" spans="1:257">
      <c r="A2462"/>
      <c r="FT2462"/>
      <c r="FU2462"/>
      <c r="HA2462" s="49"/>
      <c r="HB2462" s="49"/>
      <c r="HC2462" s="6"/>
      <c r="HD2462" s="257"/>
      <c r="HE2462" s="100"/>
      <c r="HF2462" s="98"/>
      <c r="HH2462" s="105"/>
      <c r="HI2462" s="78"/>
      <c r="HJ2462" s="70"/>
      <c r="HK2462" s="49"/>
      <c r="HL2462" s="49"/>
      <c r="HM2462" s="49"/>
      <c r="HN2462" s="49"/>
      <c r="HO2462" s="49"/>
      <c r="HP2462" s="49"/>
      <c r="HQ2462" s="49"/>
      <c r="HR2462" s="49"/>
      <c r="HS2462" s="49"/>
      <c r="HT2462" s="49"/>
      <c r="HU2462" s="49"/>
      <c r="HV2462" s="49"/>
      <c r="HW2462" s="49"/>
      <c r="HX2462" s="49"/>
      <c r="HY2462" s="49"/>
      <c r="HZ2462" s="49"/>
      <c r="IA2462" s="49"/>
      <c r="IB2462" s="62"/>
      <c r="IC2462" s="62"/>
      <c r="ID2462" s="62"/>
      <c r="IE2462" s="62"/>
      <c r="IF2462" s="62"/>
      <c r="IG2462" s="49"/>
      <c r="IH2462" s="49"/>
      <c r="II2462" s="49"/>
      <c r="IJ2462" s="62"/>
      <c r="IK2462" s="62"/>
      <c r="IL2462" s="49"/>
      <c r="IM2462" s="49"/>
      <c r="IN2462" s="49"/>
      <c r="IO2462" s="49"/>
      <c r="IP2462" s="49"/>
      <c r="IQ2462" s="49"/>
      <c r="IR2462" s="49"/>
      <c r="IS2462" s="49"/>
      <c r="IT2462" s="49"/>
      <c r="IU2462" s="49"/>
      <c r="IV2462" s="49"/>
      <c r="IW2462" s="49"/>
    </row>
    <row r="2463" spans="1:257">
      <c r="A2463"/>
      <c r="FT2463"/>
      <c r="FU2463"/>
      <c r="HA2463" s="49"/>
      <c r="HB2463" s="49"/>
      <c r="HC2463" s="6"/>
      <c r="HD2463" s="257"/>
      <c r="HE2463" s="100"/>
      <c r="HF2463" s="98"/>
      <c r="HH2463" s="105"/>
      <c r="HI2463" s="78"/>
      <c r="HJ2463" s="70"/>
      <c r="HK2463" s="49"/>
      <c r="HL2463" s="49"/>
      <c r="HM2463" s="49"/>
      <c r="HN2463" s="49"/>
      <c r="HO2463" s="49"/>
      <c r="HP2463" s="49"/>
      <c r="HQ2463" s="49"/>
      <c r="HR2463" s="49"/>
      <c r="HS2463" s="49"/>
      <c r="HT2463" s="49"/>
      <c r="HU2463" s="49"/>
      <c r="HV2463" s="49"/>
      <c r="HW2463" s="49"/>
      <c r="HX2463" s="49"/>
      <c r="HY2463" s="49"/>
      <c r="HZ2463" s="49"/>
      <c r="IA2463" s="49"/>
      <c r="IB2463" s="62"/>
      <c r="IC2463" s="62"/>
      <c r="ID2463" s="62"/>
      <c r="IE2463" s="62"/>
      <c r="IF2463" s="62"/>
      <c r="IG2463" s="49"/>
      <c r="IH2463" s="49"/>
      <c r="II2463" s="49"/>
      <c r="IJ2463" s="49"/>
      <c r="IK2463" s="49"/>
      <c r="IL2463" s="49"/>
      <c r="IM2463" s="49"/>
      <c r="IN2463" s="49"/>
      <c r="IO2463" s="49"/>
      <c r="IP2463" s="49"/>
      <c r="IQ2463" s="49"/>
      <c r="IR2463" s="49"/>
      <c r="IS2463" s="49"/>
      <c r="IT2463" s="49"/>
      <c r="IU2463" s="49"/>
      <c r="IV2463" s="49"/>
      <c r="IW2463" s="49"/>
    </row>
    <row r="2464" spans="1:257">
      <c r="A2464"/>
      <c r="FT2464"/>
      <c r="FU2464"/>
      <c r="HA2464" s="49"/>
      <c r="HB2464" s="49"/>
      <c r="HC2464" s="6"/>
      <c r="HD2464" s="257"/>
      <c r="HE2464" s="100"/>
      <c r="HF2464" s="98"/>
      <c r="HH2464" s="105"/>
      <c r="HI2464" s="78"/>
      <c r="HJ2464" s="70"/>
      <c r="HK2464" s="49"/>
      <c r="HL2464" s="49"/>
      <c r="HM2464" s="49"/>
      <c r="HN2464" s="49"/>
      <c r="HO2464" s="49"/>
      <c r="HP2464" s="49"/>
      <c r="HQ2464" s="49"/>
      <c r="HR2464" s="49"/>
      <c r="HS2464" s="49"/>
      <c r="HT2464" s="49"/>
      <c r="HU2464" s="49"/>
      <c r="HV2464" s="49"/>
      <c r="HW2464" s="49"/>
      <c r="HX2464" s="49"/>
      <c r="HY2464" s="49"/>
      <c r="HZ2464" s="49"/>
      <c r="IA2464" s="49"/>
      <c r="IB2464" s="49"/>
      <c r="IC2464" s="49"/>
      <c r="ID2464" s="49"/>
      <c r="IE2464" s="49"/>
      <c r="IF2464" s="49"/>
      <c r="IG2464" s="62"/>
      <c r="IH2464" s="62"/>
      <c r="II2464" s="49"/>
      <c r="IJ2464" s="49"/>
      <c r="IK2464" s="49"/>
      <c r="IL2464" s="62"/>
      <c r="IM2464" s="62"/>
      <c r="IN2464" s="62"/>
      <c r="IO2464" s="62"/>
      <c r="IP2464" s="62"/>
      <c r="IQ2464" s="62"/>
      <c r="IR2464" s="62"/>
      <c r="IS2464" s="62"/>
      <c r="IT2464" s="62"/>
      <c r="IU2464" s="62"/>
      <c r="IV2464" s="62"/>
      <c r="IW2464" s="62"/>
    </row>
    <row r="2465" spans="1:257">
      <c r="A2465"/>
      <c r="FT2465"/>
      <c r="FU2465"/>
      <c r="HA2465" s="49"/>
      <c r="HB2465" s="49"/>
      <c r="HC2465" s="6"/>
      <c r="HD2465" s="257"/>
      <c r="HE2465" s="100"/>
      <c r="HF2465" s="98"/>
      <c r="HH2465" s="105"/>
      <c r="HI2465" s="78"/>
      <c r="HJ2465" s="70"/>
      <c r="HK2465" s="49"/>
      <c r="HL2465" s="49"/>
      <c r="HM2465" s="49"/>
      <c r="HN2465" s="49"/>
      <c r="HO2465" s="49"/>
      <c r="HP2465" s="49"/>
      <c r="HQ2465" s="49"/>
      <c r="HR2465" s="49"/>
      <c r="HS2465" s="49"/>
      <c r="HT2465" s="49"/>
      <c r="HU2465" s="49"/>
      <c r="HV2465" s="62"/>
      <c r="HW2465" s="62"/>
      <c r="HX2465" s="49"/>
      <c r="HY2465" s="49"/>
      <c r="HZ2465" s="49"/>
      <c r="IA2465" s="49"/>
      <c r="IB2465" s="49"/>
      <c r="IC2465" s="49"/>
      <c r="ID2465" s="49"/>
      <c r="IE2465" s="49"/>
      <c r="IF2465" s="49"/>
      <c r="IG2465" s="62"/>
      <c r="IH2465" s="62"/>
      <c r="II2465" s="62"/>
      <c r="IJ2465" s="49"/>
      <c r="IK2465" s="49"/>
      <c r="IL2465" s="49"/>
      <c r="IM2465" s="49"/>
      <c r="IN2465" s="49"/>
      <c r="IO2465" s="49"/>
      <c r="IP2465" s="49"/>
      <c r="IQ2465" s="49"/>
      <c r="IR2465" s="49"/>
      <c r="IS2465" s="49"/>
      <c r="IT2465" s="49"/>
      <c r="IU2465" s="49"/>
      <c r="IV2465" s="49"/>
      <c r="IW2465" s="49"/>
    </row>
    <row r="2466" spans="1:257">
      <c r="A2466"/>
      <c r="FT2466"/>
      <c r="FU2466"/>
      <c r="HA2466" s="62"/>
      <c r="HB2466" s="62"/>
      <c r="HC2466" s="6"/>
      <c r="HD2466" s="257"/>
      <c r="HE2466" s="100"/>
      <c r="HF2466" s="98"/>
      <c r="HH2466" s="105"/>
      <c r="HI2466" s="78"/>
      <c r="HJ2466" s="73"/>
      <c r="HK2466" s="62"/>
      <c r="HL2466" s="62"/>
      <c r="HM2466" s="62"/>
      <c r="HN2466" s="62"/>
      <c r="HO2466" s="62"/>
      <c r="HP2466" s="62"/>
      <c r="HQ2466" s="62"/>
      <c r="HR2466" s="62"/>
      <c r="HS2466" s="62"/>
      <c r="HT2466" s="62"/>
      <c r="HU2466" s="62"/>
      <c r="HV2466" s="49"/>
      <c r="HW2466" s="49"/>
      <c r="HX2466" s="62"/>
      <c r="HY2466" s="62"/>
      <c r="HZ2466" s="62"/>
      <c r="IA2466" s="49"/>
      <c r="IB2466" s="49"/>
      <c r="IC2466" s="49"/>
      <c r="ID2466" s="49"/>
      <c r="IE2466" s="49"/>
      <c r="IF2466" s="49"/>
      <c r="IG2466" s="49"/>
      <c r="IH2466" s="49"/>
      <c r="II2466" s="62"/>
      <c r="IJ2466" s="62"/>
      <c r="IK2466" s="62"/>
      <c r="IL2466" s="62"/>
      <c r="IM2466" s="62"/>
      <c r="IN2466" s="62"/>
      <c r="IO2466" s="62"/>
      <c r="IP2466" s="62"/>
      <c r="IQ2466" s="62"/>
      <c r="IR2466" s="62"/>
      <c r="IS2466" s="62"/>
      <c r="IT2466" s="62"/>
      <c r="IU2466" s="62"/>
      <c r="IV2466" s="62"/>
      <c r="IW2466" s="62"/>
    </row>
    <row r="2467" spans="1:257">
      <c r="A2467"/>
      <c r="FT2467"/>
      <c r="FU2467"/>
      <c r="HA2467" s="62"/>
      <c r="HB2467" s="62"/>
      <c r="HC2467" s="6"/>
      <c r="HD2467" s="255"/>
      <c r="HE2467" s="101"/>
      <c r="HF2467" s="99"/>
      <c r="HH2467" s="106"/>
      <c r="HI2467" s="78"/>
      <c r="HJ2467" s="73"/>
      <c r="HK2467" s="62"/>
      <c r="HL2467" s="62"/>
      <c r="HM2467" s="62"/>
      <c r="HN2467" s="62"/>
      <c r="HO2467" s="62"/>
      <c r="HP2467" s="62"/>
      <c r="HQ2467" s="62"/>
      <c r="HR2467" s="62"/>
      <c r="HS2467" s="62"/>
      <c r="HT2467" s="62"/>
      <c r="HU2467" s="62"/>
      <c r="HV2467" s="49"/>
      <c r="HW2467" s="49"/>
      <c r="HX2467" s="49"/>
      <c r="HY2467" s="49"/>
      <c r="HZ2467" s="49"/>
      <c r="IA2467" s="49"/>
      <c r="IB2467" s="49"/>
      <c r="IC2467" s="49"/>
      <c r="ID2467" s="49"/>
      <c r="IE2467" s="49"/>
      <c r="IF2467" s="49"/>
      <c r="IG2467" s="49"/>
      <c r="IH2467" s="49"/>
      <c r="II2467" s="49"/>
      <c r="IJ2467" s="62"/>
      <c r="IK2467" s="62"/>
      <c r="IL2467" s="62"/>
      <c r="IM2467" s="62"/>
      <c r="IN2467" s="62"/>
      <c r="IO2467" s="62"/>
      <c r="IP2467" s="62"/>
      <c r="IQ2467" s="62"/>
      <c r="IR2467" s="62"/>
      <c r="IS2467" s="62"/>
      <c r="IT2467" s="62"/>
      <c r="IU2467" s="62"/>
      <c r="IV2467" s="62"/>
      <c r="IW2467" s="62"/>
    </row>
    <row r="2468" spans="1:257">
      <c r="A2468"/>
      <c r="FT2468"/>
      <c r="FU2468"/>
      <c r="HA2468" s="49"/>
      <c r="HB2468" s="49"/>
      <c r="HC2468" s="6"/>
      <c r="HD2468" s="257"/>
      <c r="HE2468" s="100"/>
      <c r="HF2468" s="98"/>
      <c r="HH2468" s="105"/>
      <c r="HI2468" s="78"/>
      <c r="HJ2468" s="70"/>
      <c r="HK2468" s="49"/>
      <c r="HL2468" s="49"/>
      <c r="HM2468" s="49"/>
      <c r="HN2468" s="49"/>
      <c r="HO2468" s="49"/>
      <c r="HP2468" s="49"/>
      <c r="HQ2468" s="49"/>
      <c r="HR2468" s="49"/>
      <c r="HS2468" s="49"/>
      <c r="HT2468" s="49"/>
      <c r="HU2468" s="49"/>
      <c r="HV2468" s="49"/>
      <c r="HW2468" s="49"/>
      <c r="HX2468" s="49"/>
      <c r="HY2468" s="49"/>
      <c r="HZ2468" s="49"/>
      <c r="IA2468" s="49"/>
      <c r="IB2468" s="49"/>
      <c r="IC2468" s="49"/>
      <c r="ID2468" s="49"/>
      <c r="IE2468" s="49"/>
      <c r="IF2468" s="49"/>
      <c r="IG2468" s="49"/>
      <c r="IH2468" s="49"/>
      <c r="II2468" s="49"/>
      <c r="IJ2468" s="49"/>
      <c r="IK2468" s="49"/>
      <c r="IL2468" s="49"/>
      <c r="IM2468" s="49"/>
      <c r="IN2468" s="49"/>
      <c r="IO2468" s="49"/>
      <c r="IP2468" s="49"/>
      <c r="IQ2468" s="49"/>
      <c r="IR2468" s="49"/>
      <c r="IS2468" s="49"/>
      <c r="IT2468" s="49"/>
      <c r="IU2468" s="49"/>
      <c r="IV2468" s="49"/>
      <c r="IW2468" s="49"/>
    </row>
    <row r="2469" spans="1:257">
      <c r="A2469"/>
      <c r="FT2469"/>
      <c r="FU2469"/>
      <c r="HA2469" s="49"/>
      <c r="HB2469" s="49"/>
      <c r="HC2469" s="6"/>
      <c r="HD2469" s="257"/>
      <c r="HE2469" s="100"/>
      <c r="HF2469" s="98"/>
      <c r="HH2469" s="105"/>
      <c r="HI2469" s="78"/>
      <c r="HJ2469" s="70"/>
      <c r="HK2469" s="49"/>
      <c r="HL2469" s="49"/>
      <c r="HM2469" s="49"/>
      <c r="HN2469" s="49"/>
      <c r="HO2469" s="49"/>
      <c r="HP2469" s="49"/>
      <c r="HQ2469" s="49"/>
      <c r="HR2469" s="49"/>
      <c r="HS2469" s="49"/>
      <c r="HT2469" s="49"/>
      <c r="HU2469" s="49"/>
      <c r="HV2469" s="49"/>
      <c r="HW2469" s="49"/>
      <c r="HX2469" s="49"/>
      <c r="HY2469" s="49"/>
      <c r="HZ2469" s="49"/>
      <c r="IA2469" s="62"/>
      <c r="IB2469" s="49"/>
      <c r="IC2469" s="49"/>
      <c r="ID2469" s="49"/>
      <c r="IE2469" s="49"/>
      <c r="IF2469" s="49"/>
      <c r="IG2469" s="49"/>
      <c r="IH2469" s="49"/>
      <c r="II2469" s="49"/>
      <c r="IJ2469" s="49"/>
      <c r="IK2469" s="49"/>
      <c r="IL2469" s="49"/>
      <c r="IM2469" s="49"/>
      <c r="IN2469" s="49"/>
      <c r="IO2469" s="49"/>
      <c r="IP2469" s="49"/>
      <c r="IQ2469" s="49"/>
      <c r="IR2469" s="49"/>
      <c r="IS2469" s="49"/>
      <c r="IT2469" s="49"/>
      <c r="IU2469" s="49"/>
      <c r="IV2469" s="49"/>
      <c r="IW2469" s="49"/>
    </row>
    <row r="2470" spans="1:257">
      <c r="A2470"/>
      <c r="FT2470"/>
      <c r="FU2470"/>
      <c r="HA2470" s="49"/>
      <c r="HB2470" s="49"/>
      <c r="HC2470" s="6"/>
      <c r="HD2470" s="257"/>
      <c r="HE2470" s="100"/>
      <c r="HF2470" s="98"/>
      <c r="HH2470" s="105"/>
      <c r="HI2470" s="78"/>
      <c r="HJ2470" s="70"/>
      <c r="HK2470" s="49"/>
      <c r="HL2470" s="49"/>
      <c r="HM2470" s="49"/>
      <c r="HN2470" s="49"/>
      <c r="HO2470" s="49"/>
      <c r="HP2470" s="49"/>
      <c r="HQ2470" s="49"/>
      <c r="HR2470" s="49"/>
      <c r="HS2470" s="49"/>
      <c r="HT2470" s="49"/>
      <c r="HU2470" s="49"/>
      <c r="HV2470" s="62"/>
      <c r="HW2470" s="62"/>
      <c r="HX2470" s="49"/>
      <c r="HY2470" s="49"/>
      <c r="HZ2470" s="49"/>
      <c r="IA2470" s="49"/>
      <c r="IB2470" s="49"/>
      <c r="IC2470" s="49"/>
      <c r="ID2470" s="49"/>
      <c r="IE2470" s="49"/>
      <c r="IF2470" s="49"/>
      <c r="IG2470" s="49"/>
      <c r="IH2470" s="49"/>
      <c r="II2470" s="49"/>
      <c r="IJ2470" s="49"/>
      <c r="IK2470" s="49"/>
      <c r="IL2470" s="49"/>
      <c r="IM2470" s="49"/>
      <c r="IN2470" s="49"/>
      <c r="IO2470" s="49"/>
      <c r="IP2470" s="49"/>
      <c r="IQ2470" s="49"/>
      <c r="IR2470" s="49"/>
      <c r="IS2470" s="49"/>
      <c r="IT2470" s="49"/>
      <c r="IU2470" s="49"/>
      <c r="IV2470" s="49"/>
      <c r="IW2470" s="49"/>
    </row>
    <row r="2471" spans="1:257">
      <c r="A2471"/>
      <c r="FT2471"/>
      <c r="FU2471"/>
      <c r="HA2471" s="49"/>
      <c r="HB2471" s="49"/>
      <c r="HC2471" s="6"/>
      <c r="HD2471" s="257"/>
      <c r="HE2471" s="100"/>
      <c r="HF2471" s="98"/>
      <c r="HH2471" s="105"/>
      <c r="HI2471" s="78"/>
      <c r="HJ2471" s="70"/>
      <c r="HK2471" s="49"/>
      <c r="HL2471" s="49"/>
      <c r="HM2471" s="49"/>
      <c r="HN2471" s="49"/>
      <c r="HO2471" s="49"/>
      <c r="HP2471" s="49"/>
      <c r="HQ2471" s="49"/>
      <c r="HR2471" s="49"/>
      <c r="HS2471" s="49"/>
      <c r="HT2471" s="49"/>
      <c r="HU2471" s="49"/>
      <c r="HV2471" s="62"/>
      <c r="HW2471" s="62"/>
      <c r="HX2471" s="62"/>
      <c r="HY2471" s="62"/>
      <c r="HZ2471" s="62"/>
      <c r="IA2471" s="49"/>
      <c r="IB2471" s="62"/>
      <c r="IC2471" s="62"/>
      <c r="ID2471" s="62"/>
      <c r="IE2471" s="62"/>
      <c r="IF2471" s="62"/>
      <c r="IG2471" s="49"/>
      <c r="IH2471" s="49"/>
      <c r="II2471" s="49"/>
      <c r="IJ2471" s="49"/>
      <c r="IK2471" s="49"/>
      <c r="IL2471" s="49"/>
      <c r="IM2471" s="49"/>
      <c r="IN2471" s="49"/>
      <c r="IO2471" s="49"/>
      <c r="IP2471" s="49"/>
      <c r="IQ2471" s="49"/>
      <c r="IR2471" s="49"/>
      <c r="IS2471" s="49"/>
      <c r="IT2471" s="49"/>
      <c r="IU2471" s="49"/>
      <c r="IV2471" s="49"/>
      <c r="IW2471" s="49"/>
    </row>
    <row r="2472" spans="1:257">
      <c r="A2472"/>
      <c r="FT2472"/>
      <c r="FU2472"/>
      <c r="HA2472" s="49"/>
      <c r="HB2472" s="49"/>
      <c r="HC2472" s="6"/>
      <c r="HD2472" s="257"/>
      <c r="HE2472" s="100"/>
      <c r="HF2472" s="98"/>
      <c r="HH2472" s="105"/>
      <c r="HI2472" s="78"/>
      <c r="HJ2472" s="70"/>
      <c r="HK2472" s="49"/>
      <c r="HL2472" s="49"/>
      <c r="HM2472" s="49"/>
      <c r="HN2472" s="49"/>
      <c r="HO2472" s="49"/>
      <c r="HP2472" s="49"/>
      <c r="HQ2472" s="49"/>
      <c r="HR2472" s="49"/>
      <c r="HS2472" s="49"/>
      <c r="HT2472" s="49"/>
      <c r="HU2472" s="49"/>
      <c r="HV2472" s="49"/>
      <c r="HW2472" s="49"/>
      <c r="HX2472" s="62"/>
      <c r="HY2472" s="62"/>
      <c r="HZ2472" s="62"/>
      <c r="IA2472" s="49"/>
      <c r="IB2472" s="49"/>
      <c r="IC2472" s="49"/>
      <c r="ID2472" s="49"/>
      <c r="IE2472" s="49"/>
      <c r="IF2472" s="49"/>
      <c r="IG2472" s="49"/>
      <c r="IH2472" s="49"/>
      <c r="II2472" s="49"/>
      <c r="IJ2472" s="49"/>
      <c r="IK2472" s="49"/>
      <c r="IL2472" s="49"/>
      <c r="IM2472" s="49"/>
      <c r="IN2472" s="49"/>
      <c r="IO2472" s="49"/>
      <c r="IP2472" s="49"/>
      <c r="IQ2472" s="49"/>
      <c r="IR2472" s="49"/>
      <c r="IS2472" s="49"/>
      <c r="IT2472" s="49"/>
      <c r="IU2472" s="49"/>
      <c r="IV2472" s="49"/>
      <c r="IW2472" s="49"/>
    </row>
    <row r="2473" spans="1:257">
      <c r="A2473"/>
      <c r="FT2473"/>
      <c r="FU2473"/>
      <c r="HA2473" s="49"/>
      <c r="HB2473" s="49"/>
      <c r="HC2473" s="6"/>
      <c r="HD2473" s="257"/>
      <c r="HE2473" s="100"/>
      <c r="HF2473" s="98"/>
      <c r="HH2473" s="105"/>
      <c r="HI2473" s="78"/>
      <c r="HJ2473" s="70"/>
      <c r="HK2473" s="49"/>
      <c r="HL2473" s="49"/>
      <c r="HM2473" s="49"/>
      <c r="HN2473" s="49"/>
      <c r="HO2473" s="49"/>
      <c r="HP2473" s="49"/>
      <c r="HQ2473" s="49"/>
      <c r="HR2473" s="49"/>
      <c r="HS2473" s="49"/>
      <c r="HT2473" s="49"/>
      <c r="HU2473" s="49"/>
      <c r="HV2473" s="49"/>
      <c r="HW2473" s="49"/>
      <c r="HX2473" s="49"/>
      <c r="HY2473" s="49"/>
      <c r="HZ2473" s="49"/>
      <c r="IA2473" s="49"/>
      <c r="IB2473" s="49"/>
      <c r="IC2473" s="49"/>
      <c r="ID2473" s="49"/>
      <c r="IE2473" s="49"/>
      <c r="IF2473" s="49"/>
      <c r="IG2473" s="62"/>
      <c r="IH2473" s="62"/>
      <c r="II2473" s="49"/>
      <c r="IJ2473" s="49"/>
      <c r="IK2473" s="49"/>
      <c r="IL2473" s="49"/>
      <c r="IM2473" s="49"/>
      <c r="IN2473" s="49"/>
      <c r="IO2473" s="49"/>
      <c r="IP2473" s="49"/>
      <c r="IQ2473" s="49"/>
      <c r="IR2473" s="49"/>
      <c r="IS2473" s="49"/>
      <c r="IT2473" s="49"/>
      <c r="IU2473" s="49"/>
      <c r="IV2473" s="49"/>
      <c r="IW2473" s="49"/>
    </row>
    <row r="2474" spans="1:257">
      <c r="A2474"/>
      <c r="FT2474"/>
      <c r="FU2474"/>
      <c r="HA2474" s="49"/>
      <c r="HB2474" s="49"/>
      <c r="HC2474" s="6"/>
      <c r="HD2474" s="257"/>
      <c r="HE2474" s="100"/>
      <c r="HF2474" s="98"/>
      <c r="HH2474" s="105"/>
      <c r="HI2474" s="78"/>
      <c r="HJ2474" s="70"/>
      <c r="HK2474" s="49"/>
      <c r="HL2474" s="49"/>
      <c r="HM2474" s="49"/>
      <c r="HN2474" s="49"/>
      <c r="HO2474" s="49"/>
      <c r="HP2474" s="49"/>
      <c r="HQ2474" s="49"/>
      <c r="HR2474" s="49"/>
      <c r="HS2474" s="49"/>
      <c r="HT2474" s="49"/>
      <c r="HU2474" s="49"/>
      <c r="HV2474" s="49"/>
      <c r="HW2474" s="49"/>
      <c r="HX2474" s="49"/>
      <c r="HY2474" s="49"/>
      <c r="HZ2474" s="49"/>
      <c r="IA2474" s="62"/>
      <c r="IB2474" s="49"/>
      <c r="IC2474" s="49"/>
      <c r="ID2474" s="49"/>
      <c r="IE2474" s="49"/>
      <c r="IF2474" s="49"/>
      <c r="IG2474" s="49"/>
      <c r="IH2474" s="49"/>
      <c r="II2474" s="49"/>
      <c r="IJ2474" s="49"/>
      <c r="IK2474" s="49"/>
      <c r="IL2474" s="49"/>
      <c r="IM2474" s="49"/>
      <c r="IN2474" s="49"/>
      <c r="IO2474" s="49"/>
      <c r="IP2474" s="49"/>
      <c r="IQ2474" s="49"/>
      <c r="IR2474" s="49"/>
      <c r="IS2474" s="49"/>
      <c r="IT2474" s="49"/>
      <c r="IU2474" s="49"/>
      <c r="IV2474" s="49"/>
      <c r="IW2474" s="49"/>
    </row>
    <row r="2475" spans="1:257">
      <c r="A2475"/>
      <c r="FT2475"/>
      <c r="FU2475"/>
      <c r="HA2475" s="62"/>
      <c r="HB2475" s="62"/>
      <c r="HC2475" s="6"/>
      <c r="HD2475" s="257"/>
      <c r="HE2475" s="100"/>
      <c r="HF2475" s="98"/>
      <c r="HH2475" s="105"/>
      <c r="HI2475" s="78"/>
      <c r="HJ2475" s="73"/>
      <c r="HK2475" s="62"/>
      <c r="HL2475" s="62"/>
      <c r="HM2475" s="62"/>
      <c r="HN2475" s="62"/>
      <c r="HO2475" s="62"/>
      <c r="HP2475" s="62"/>
      <c r="HQ2475" s="62"/>
      <c r="HR2475" s="62"/>
      <c r="HS2475" s="62"/>
      <c r="HT2475" s="62"/>
      <c r="HU2475" s="62"/>
      <c r="HV2475" s="49"/>
      <c r="HW2475" s="49"/>
      <c r="HX2475" s="49"/>
      <c r="HY2475" s="49"/>
      <c r="HZ2475" s="49"/>
      <c r="IA2475" s="62"/>
      <c r="IB2475" s="49"/>
      <c r="IC2475" s="49"/>
      <c r="ID2475" s="49"/>
      <c r="IE2475" s="49"/>
      <c r="IF2475" s="49"/>
      <c r="IG2475" s="49"/>
      <c r="IH2475" s="49"/>
      <c r="II2475" s="62"/>
      <c r="IJ2475" s="49"/>
      <c r="IK2475" s="49"/>
      <c r="IL2475" s="49"/>
      <c r="IM2475" s="49"/>
      <c r="IN2475" s="49"/>
      <c r="IO2475" s="49"/>
      <c r="IP2475" s="49"/>
      <c r="IQ2475" s="49"/>
      <c r="IR2475" s="49"/>
      <c r="IS2475" s="49"/>
      <c r="IT2475" s="49"/>
      <c r="IU2475" s="49"/>
      <c r="IV2475" s="49"/>
      <c r="IW2475" s="49"/>
    </row>
    <row r="2476" spans="1:257">
      <c r="A2476"/>
      <c r="FT2476"/>
      <c r="FU2476"/>
      <c r="HA2476" s="49"/>
      <c r="HB2476" s="49"/>
      <c r="HC2476" s="6"/>
      <c r="HD2476" s="257"/>
      <c r="HE2476" s="100"/>
      <c r="HF2476" s="98"/>
      <c r="HH2476" s="105"/>
      <c r="HI2476" s="78"/>
      <c r="HJ2476" s="70"/>
      <c r="HK2476" s="49"/>
      <c r="HL2476" s="49"/>
      <c r="HM2476" s="49"/>
      <c r="HN2476" s="49"/>
      <c r="HO2476" s="49"/>
      <c r="HP2476" s="49"/>
      <c r="HQ2476" s="49"/>
      <c r="HR2476" s="49"/>
      <c r="HS2476" s="49"/>
      <c r="HT2476" s="49"/>
      <c r="HU2476" s="49"/>
      <c r="HV2476" s="49"/>
      <c r="HW2476" s="49"/>
      <c r="HX2476" s="49"/>
      <c r="HY2476" s="49"/>
      <c r="HZ2476" s="49"/>
      <c r="IA2476" s="49"/>
      <c r="IB2476" s="62"/>
      <c r="IC2476" s="62"/>
      <c r="ID2476" s="62"/>
      <c r="IE2476" s="62"/>
      <c r="IF2476" s="62"/>
      <c r="IG2476" s="49"/>
      <c r="IH2476" s="49"/>
      <c r="II2476" s="49"/>
      <c r="IJ2476" s="62"/>
      <c r="IK2476" s="62"/>
      <c r="IL2476" s="49"/>
      <c r="IM2476" s="49"/>
      <c r="IN2476" s="49"/>
      <c r="IO2476" s="49"/>
      <c r="IP2476" s="49"/>
      <c r="IQ2476" s="49"/>
      <c r="IR2476" s="49"/>
      <c r="IS2476" s="49"/>
      <c r="IT2476" s="49"/>
      <c r="IU2476" s="49"/>
      <c r="IV2476" s="49"/>
      <c r="IW2476" s="49"/>
    </row>
    <row r="2477" spans="1:257">
      <c r="A2477"/>
      <c r="FT2477"/>
      <c r="FU2477"/>
      <c r="HA2477" s="49"/>
      <c r="HB2477" s="49"/>
      <c r="HC2477" s="6"/>
      <c r="HD2477" s="257"/>
      <c r="HE2477" s="100"/>
      <c r="HF2477" s="98"/>
      <c r="HH2477" s="105"/>
      <c r="HI2477" s="78"/>
      <c r="HJ2477" s="70"/>
      <c r="HK2477" s="49"/>
      <c r="HL2477" s="49"/>
      <c r="HM2477" s="49"/>
      <c r="HN2477" s="49"/>
      <c r="HO2477" s="49"/>
      <c r="HP2477" s="49"/>
      <c r="HQ2477" s="49"/>
      <c r="HR2477" s="49"/>
      <c r="HS2477" s="49"/>
      <c r="HT2477" s="49"/>
      <c r="HU2477" s="49"/>
      <c r="HV2477" s="49"/>
      <c r="HW2477" s="49"/>
      <c r="HX2477" s="49"/>
      <c r="HY2477" s="49"/>
      <c r="HZ2477" s="49"/>
      <c r="IA2477" s="49"/>
      <c r="IB2477" s="62"/>
      <c r="IC2477" s="62"/>
      <c r="ID2477" s="62"/>
      <c r="IE2477" s="62"/>
      <c r="IF2477" s="62"/>
      <c r="IG2477" s="49"/>
      <c r="IH2477" s="49"/>
      <c r="II2477" s="49"/>
      <c r="IJ2477" s="49"/>
      <c r="IK2477" s="49"/>
      <c r="IL2477" s="49"/>
      <c r="IM2477" s="49"/>
      <c r="IN2477" s="49"/>
      <c r="IO2477" s="49"/>
      <c r="IP2477" s="49"/>
      <c r="IQ2477" s="49"/>
      <c r="IR2477" s="49"/>
      <c r="IS2477" s="49"/>
      <c r="IT2477" s="49"/>
      <c r="IU2477" s="49"/>
      <c r="IV2477" s="49"/>
      <c r="IW2477" s="49"/>
    </row>
    <row r="2478" spans="1:257">
      <c r="A2478"/>
      <c r="FT2478"/>
      <c r="FU2478"/>
      <c r="HA2478" s="49"/>
      <c r="HB2478" s="49"/>
      <c r="HC2478" s="6"/>
      <c r="HD2478" s="257"/>
      <c r="HE2478" s="100"/>
      <c r="HF2478" s="98"/>
      <c r="HH2478" s="105"/>
      <c r="HI2478" s="78"/>
      <c r="HJ2478" s="70"/>
      <c r="HK2478" s="49"/>
      <c r="HL2478" s="49"/>
      <c r="HM2478" s="49"/>
      <c r="HN2478" s="49"/>
      <c r="HO2478" s="49"/>
      <c r="HP2478" s="49"/>
      <c r="HQ2478" s="49"/>
      <c r="HR2478" s="49"/>
      <c r="HS2478" s="49"/>
      <c r="HT2478" s="49"/>
      <c r="HU2478" s="49"/>
      <c r="HV2478" s="49"/>
      <c r="HW2478" s="49"/>
      <c r="HX2478" s="49"/>
      <c r="HY2478" s="49"/>
      <c r="HZ2478" s="49"/>
      <c r="IA2478" s="49"/>
      <c r="IB2478" s="49"/>
      <c r="IC2478" s="49"/>
      <c r="ID2478" s="49"/>
      <c r="IE2478" s="49"/>
      <c r="IF2478" s="49"/>
      <c r="IG2478" s="62"/>
      <c r="IH2478" s="62"/>
      <c r="II2478" s="49"/>
      <c r="IJ2478" s="49"/>
      <c r="IK2478" s="49"/>
      <c r="IL2478" s="62"/>
      <c r="IM2478" s="62"/>
      <c r="IN2478" s="62"/>
      <c r="IO2478" s="62"/>
      <c r="IP2478" s="62"/>
      <c r="IQ2478" s="62"/>
      <c r="IR2478" s="62"/>
      <c r="IS2478" s="62"/>
      <c r="IT2478" s="62"/>
      <c r="IU2478" s="62"/>
      <c r="IV2478" s="62"/>
      <c r="IW2478" s="62"/>
    </row>
    <row r="2479" spans="1:257">
      <c r="A2479"/>
      <c r="FT2479"/>
      <c r="FU2479"/>
      <c r="HA2479" s="49"/>
      <c r="HB2479" s="49"/>
      <c r="HC2479" s="6"/>
      <c r="HD2479" s="257"/>
      <c r="HE2479" s="100"/>
      <c r="HF2479" s="98"/>
      <c r="HH2479" s="105"/>
      <c r="HI2479" s="78"/>
      <c r="HJ2479" s="70"/>
      <c r="HK2479" s="49"/>
      <c r="HL2479" s="49"/>
      <c r="HM2479" s="49"/>
      <c r="HN2479" s="49"/>
      <c r="HO2479" s="49"/>
      <c r="HP2479" s="49"/>
      <c r="HQ2479" s="49"/>
      <c r="HR2479" s="49"/>
      <c r="HS2479" s="49"/>
      <c r="HT2479" s="49"/>
      <c r="HU2479" s="49"/>
      <c r="HV2479" s="62"/>
      <c r="HW2479" s="62"/>
      <c r="HX2479" s="49"/>
      <c r="HY2479" s="49"/>
      <c r="HZ2479" s="49"/>
      <c r="IA2479" s="49"/>
      <c r="IB2479" s="49"/>
      <c r="IC2479" s="49"/>
      <c r="ID2479" s="49"/>
      <c r="IE2479" s="49"/>
      <c r="IF2479" s="49"/>
      <c r="IG2479" s="62"/>
      <c r="IH2479" s="62"/>
      <c r="II2479" s="62"/>
      <c r="IJ2479" s="49"/>
      <c r="IK2479" s="49"/>
      <c r="IL2479" s="49"/>
      <c r="IM2479" s="49"/>
      <c r="IN2479" s="49"/>
      <c r="IO2479" s="49"/>
      <c r="IP2479" s="49"/>
      <c r="IQ2479" s="49"/>
      <c r="IR2479" s="49"/>
      <c r="IS2479" s="49"/>
      <c r="IT2479" s="49"/>
      <c r="IU2479" s="49"/>
      <c r="IV2479" s="49"/>
      <c r="IW2479" s="49"/>
    </row>
    <row r="2480" spans="1:257">
      <c r="A2480"/>
      <c r="FT2480"/>
      <c r="FU2480"/>
      <c r="HA2480" s="62"/>
      <c r="HB2480" s="62"/>
      <c r="HC2480" s="6"/>
      <c r="HD2480" s="257"/>
      <c r="HE2480" s="100"/>
      <c r="HF2480" s="98"/>
      <c r="HH2480" s="105"/>
      <c r="HI2480" s="78"/>
      <c r="HJ2480" s="73"/>
      <c r="HK2480" s="62"/>
      <c r="HL2480" s="62"/>
      <c r="HM2480" s="62"/>
      <c r="HN2480" s="62"/>
      <c r="HO2480" s="62"/>
      <c r="HP2480" s="62"/>
      <c r="HQ2480" s="62"/>
      <c r="HR2480" s="62"/>
      <c r="HS2480" s="62"/>
      <c r="HT2480" s="62"/>
      <c r="HU2480" s="62"/>
      <c r="HV2480" s="49"/>
      <c r="HW2480" s="49"/>
      <c r="HX2480" s="62"/>
      <c r="HY2480" s="62"/>
      <c r="HZ2480" s="62"/>
      <c r="IA2480" s="49"/>
      <c r="IB2480" s="49"/>
      <c r="IC2480" s="49"/>
      <c r="ID2480" s="49"/>
      <c r="IE2480" s="49"/>
      <c r="IF2480" s="49"/>
      <c r="IG2480" s="49"/>
      <c r="IH2480" s="49"/>
      <c r="II2480" s="62"/>
      <c r="IJ2480" s="62"/>
      <c r="IK2480" s="62"/>
      <c r="IL2480" s="62"/>
      <c r="IM2480" s="62"/>
      <c r="IN2480" s="62"/>
      <c r="IO2480" s="62"/>
      <c r="IP2480" s="62"/>
      <c r="IQ2480" s="62"/>
      <c r="IR2480" s="62"/>
      <c r="IS2480" s="62"/>
      <c r="IT2480" s="62"/>
      <c r="IU2480" s="62"/>
      <c r="IV2480" s="62"/>
      <c r="IW2480" s="62"/>
    </row>
    <row r="2481" spans="1:257">
      <c r="A2481"/>
      <c r="FT2481"/>
      <c r="FU2481"/>
      <c r="HA2481" s="62"/>
      <c r="HB2481" s="62"/>
      <c r="HC2481" s="6"/>
      <c r="HD2481" s="255"/>
      <c r="HE2481" s="101"/>
      <c r="HF2481" s="99"/>
      <c r="HH2481" s="106"/>
      <c r="HI2481" s="78"/>
      <c r="HJ2481" s="73"/>
      <c r="HK2481" s="62"/>
      <c r="HL2481" s="62"/>
      <c r="HM2481" s="62"/>
      <c r="HN2481" s="62"/>
      <c r="HO2481" s="62"/>
      <c r="HP2481" s="62"/>
      <c r="HQ2481" s="62"/>
      <c r="HR2481" s="62"/>
      <c r="HS2481" s="62"/>
      <c r="HT2481" s="62"/>
      <c r="HU2481" s="62"/>
      <c r="HV2481" s="49"/>
      <c r="HW2481" s="49"/>
      <c r="HX2481" s="49"/>
      <c r="HY2481" s="49"/>
      <c r="HZ2481" s="49"/>
      <c r="IA2481" s="49"/>
      <c r="IB2481" s="49"/>
      <c r="IC2481" s="49"/>
      <c r="ID2481" s="49"/>
      <c r="IE2481" s="49"/>
      <c r="IF2481" s="49"/>
      <c r="IG2481" s="49"/>
      <c r="IH2481" s="49"/>
      <c r="II2481" s="49"/>
      <c r="IJ2481" s="62"/>
      <c r="IK2481" s="62"/>
      <c r="IL2481" s="62"/>
      <c r="IM2481" s="62"/>
      <c r="IN2481" s="62"/>
      <c r="IO2481" s="62"/>
      <c r="IP2481" s="62"/>
      <c r="IQ2481" s="62"/>
      <c r="IR2481" s="62"/>
      <c r="IS2481" s="62"/>
      <c r="IT2481" s="62"/>
      <c r="IU2481" s="62"/>
      <c r="IV2481" s="62"/>
      <c r="IW2481" s="62"/>
    </row>
    <row r="2482" spans="1:257">
      <c r="A2482"/>
      <c r="FT2482"/>
      <c r="FU2482"/>
      <c r="HA2482" s="49"/>
      <c r="HB2482" s="49"/>
      <c r="HC2482" s="6"/>
      <c r="HD2482" s="257"/>
      <c r="HE2482" s="100"/>
      <c r="HF2482" s="98"/>
      <c r="HH2482" s="105"/>
      <c r="HI2482" s="78"/>
      <c r="HJ2482" s="70"/>
      <c r="HK2482" s="49"/>
      <c r="HL2482" s="49"/>
      <c r="HM2482" s="49"/>
      <c r="HN2482" s="49"/>
      <c r="HO2482" s="49"/>
      <c r="HP2482" s="49"/>
      <c r="HQ2482" s="49"/>
      <c r="HR2482" s="49"/>
      <c r="HS2482" s="49"/>
      <c r="HT2482" s="49"/>
      <c r="HU2482" s="49"/>
      <c r="HV2482" s="49"/>
      <c r="HW2482" s="49"/>
      <c r="HX2482" s="49"/>
      <c r="HY2482" s="49"/>
      <c r="HZ2482" s="49"/>
      <c r="IA2482" s="49"/>
      <c r="IB2482" s="49"/>
      <c r="IC2482" s="49"/>
      <c r="ID2482" s="49"/>
      <c r="IE2482" s="49"/>
      <c r="IF2482" s="49"/>
      <c r="IG2482" s="49"/>
      <c r="IH2482" s="49"/>
      <c r="II2482" s="49"/>
      <c r="IJ2482" s="49"/>
      <c r="IK2482" s="49"/>
      <c r="IL2482" s="49"/>
      <c r="IM2482" s="49"/>
      <c r="IN2482" s="49"/>
      <c r="IO2482" s="49"/>
      <c r="IP2482" s="49"/>
      <c r="IQ2482" s="49"/>
      <c r="IR2482" s="49"/>
      <c r="IS2482" s="49"/>
      <c r="IT2482" s="49"/>
      <c r="IU2482" s="49"/>
      <c r="IV2482" s="49"/>
      <c r="IW2482" s="49"/>
    </row>
    <row r="2483" spans="1:257">
      <c r="A2483"/>
      <c r="FT2483"/>
      <c r="FU2483"/>
      <c r="HA2483" s="49"/>
      <c r="HB2483" s="49"/>
      <c r="HC2483" s="6"/>
      <c r="HD2483" s="257"/>
      <c r="HE2483" s="100"/>
      <c r="HF2483" s="98"/>
      <c r="HH2483" s="105"/>
      <c r="HI2483" s="78"/>
      <c r="HJ2483" s="70"/>
      <c r="HK2483" s="49"/>
      <c r="HL2483" s="49"/>
      <c r="HM2483" s="49"/>
      <c r="HN2483" s="49"/>
      <c r="HO2483" s="49"/>
      <c r="HP2483" s="49"/>
      <c r="HQ2483" s="49"/>
      <c r="HR2483" s="49"/>
      <c r="HS2483" s="49"/>
      <c r="HT2483" s="49"/>
      <c r="HU2483" s="49"/>
      <c r="HV2483" s="49"/>
      <c r="HW2483" s="49"/>
      <c r="HX2483" s="49"/>
      <c r="HY2483" s="49"/>
      <c r="HZ2483" s="49"/>
      <c r="IA2483" s="62"/>
      <c r="IB2483" s="49"/>
      <c r="IC2483" s="49"/>
      <c r="ID2483" s="49"/>
      <c r="IE2483" s="49"/>
      <c r="IF2483" s="49"/>
      <c r="IG2483" s="49"/>
      <c r="IH2483" s="49"/>
      <c r="II2483" s="49"/>
      <c r="IJ2483" s="49"/>
      <c r="IK2483" s="49"/>
      <c r="IL2483" s="49"/>
      <c r="IM2483" s="49"/>
      <c r="IN2483" s="49"/>
      <c r="IO2483" s="49"/>
      <c r="IP2483" s="49"/>
      <c r="IQ2483" s="49"/>
      <c r="IR2483" s="49"/>
      <c r="IS2483" s="49"/>
      <c r="IT2483" s="49"/>
      <c r="IU2483" s="49"/>
      <c r="IV2483" s="49"/>
      <c r="IW2483" s="49"/>
    </row>
    <row r="2484" spans="1:257">
      <c r="A2484"/>
      <c r="FT2484"/>
      <c r="FU2484"/>
      <c r="HA2484" s="49"/>
      <c r="HB2484" s="49"/>
      <c r="HC2484" s="6"/>
      <c r="HD2484" s="257"/>
      <c r="HE2484" s="100"/>
      <c r="HF2484" s="98"/>
      <c r="HH2484" s="105"/>
      <c r="HI2484" s="78"/>
      <c r="HJ2484" s="70"/>
      <c r="HK2484" s="49"/>
      <c r="HL2484" s="49"/>
      <c r="HM2484" s="49"/>
      <c r="HN2484" s="49"/>
      <c r="HO2484" s="49"/>
      <c r="HP2484" s="49"/>
      <c r="HQ2484" s="49"/>
      <c r="HR2484" s="49"/>
      <c r="HS2484" s="49"/>
      <c r="HT2484" s="49"/>
      <c r="HU2484" s="49"/>
      <c r="HV2484" s="62"/>
      <c r="HW2484" s="62"/>
      <c r="HX2484" s="49"/>
      <c r="HY2484" s="49"/>
      <c r="HZ2484" s="49"/>
      <c r="IA2484" s="49"/>
      <c r="IB2484" s="49"/>
      <c r="IC2484" s="49"/>
      <c r="ID2484" s="49"/>
      <c r="IE2484" s="49"/>
      <c r="IF2484" s="49"/>
      <c r="IG2484" s="49"/>
      <c r="IH2484" s="49"/>
      <c r="II2484" s="49"/>
      <c r="IJ2484" s="49"/>
      <c r="IK2484" s="49"/>
      <c r="IL2484" s="49"/>
      <c r="IM2484" s="49"/>
      <c r="IN2484" s="49"/>
      <c r="IO2484" s="49"/>
      <c r="IP2484" s="49"/>
      <c r="IQ2484" s="49"/>
      <c r="IR2484" s="49"/>
      <c r="IS2484" s="49"/>
      <c r="IT2484" s="49"/>
      <c r="IU2484" s="49"/>
      <c r="IV2484" s="49"/>
      <c r="IW2484" s="49"/>
    </row>
    <row r="2485" spans="1:257">
      <c r="A2485"/>
      <c r="FT2485"/>
      <c r="FU2485"/>
      <c r="HA2485" s="49"/>
      <c r="HB2485" s="49"/>
      <c r="HC2485" s="6"/>
      <c r="HD2485" s="257"/>
      <c r="HE2485" s="100"/>
      <c r="HF2485" s="98"/>
      <c r="HH2485" s="105"/>
      <c r="HI2485" s="78"/>
      <c r="HJ2485" s="70"/>
      <c r="HK2485" s="49"/>
      <c r="HL2485" s="49"/>
      <c r="HM2485" s="49"/>
      <c r="HN2485" s="49"/>
      <c r="HO2485" s="49"/>
      <c r="HP2485" s="49"/>
      <c r="HQ2485" s="49"/>
      <c r="HR2485" s="49"/>
      <c r="HS2485" s="49"/>
      <c r="HT2485" s="49"/>
      <c r="HU2485" s="49"/>
      <c r="HV2485" s="62"/>
      <c r="HW2485" s="62"/>
      <c r="HX2485" s="62"/>
      <c r="HY2485" s="62"/>
      <c r="HZ2485" s="62"/>
      <c r="IA2485" s="49"/>
      <c r="IB2485" s="62"/>
      <c r="IC2485" s="62"/>
      <c r="ID2485" s="62"/>
      <c r="IE2485" s="62"/>
      <c r="IF2485" s="62"/>
      <c r="IG2485" s="49"/>
      <c r="IH2485" s="49"/>
      <c r="II2485" s="49"/>
      <c r="IJ2485" s="49"/>
      <c r="IK2485" s="49"/>
      <c r="IL2485" s="49"/>
      <c r="IM2485" s="49"/>
      <c r="IN2485" s="49"/>
      <c r="IO2485" s="49"/>
      <c r="IP2485" s="49"/>
      <c r="IQ2485" s="49"/>
      <c r="IR2485" s="49"/>
      <c r="IS2485" s="49"/>
      <c r="IT2485" s="49"/>
      <c r="IU2485" s="49"/>
      <c r="IV2485" s="49"/>
      <c r="IW2485" s="49"/>
    </row>
    <row r="2486" spans="1:257">
      <c r="A2486"/>
      <c r="FT2486"/>
      <c r="FU2486"/>
      <c r="HA2486" s="49"/>
      <c r="HB2486" s="49"/>
      <c r="HC2486" s="6"/>
      <c r="HD2486" s="257"/>
      <c r="HE2486" s="100"/>
      <c r="HF2486" s="98"/>
      <c r="HH2486" s="105"/>
      <c r="HI2486" s="78"/>
      <c r="HJ2486" s="70"/>
      <c r="HK2486" s="49"/>
      <c r="HL2486" s="49"/>
      <c r="HM2486" s="49"/>
      <c r="HN2486" s="49"/>
      <c r="HO2486" s="49"/>
      <c r="HP2486" s="49"/>
      <c r="HQ2486" s="49"/>
      <c r="HR2486" s="49"/>
      <c r="HS2486" s="49"/>
      <c r="HT2486" s="49"/>
      <c r="HU2486" s="49"/>
      <c r="HV2486" s="49"/>
      <c r="HW2486" s="49"/>
      <c r="HX2486" s="62"/>
      <c r="HY2486" s="62"/>
      <c r="HZ2486" s="62"/>
      <c r="IA2486" s="49"/>
      <c r="IB2486" s="49"/>
      <c r="IC2486" s="49"/>
      <c r="ID2486" s="49"/>
      <c r="IE2486" s="49"/>
      <c r="IF2486" s="49"/>
      <c r="IG2486" s="49"/>
      <c r="IH2486" s="49"/>
      <c r="II2486" s="49"/>
      <c r="IJ2486" s="49"/>
      <c r="IK2486" s="49"/>
      <c r="IL2486" s="49"/>
      <c r="IM2486" s="49"/>
      <c r="IN2486" s="49"/>
      <c r="IO2486" s="49"/>
      <c r="IP2486" s="49"/>
      <c r="IQ2486" s="49"/>
      <c r="IR2486" s="49"/>
      <c r="IS2486" s="49"/>
      <c r="IT2486" s="49"/>
      <c r="IU2486" s="49"/>
      <c r="IV2486" s="49"/>
      <c r="IW2486" s="49"/>
    </row>
    <row r="2487" spans="1:257">
      <c r="A2487"/>
      <c r="FT2487"/>
      <c r="FU2487"/>
      <c r="HA2487" s="49"/>
      <c r="HB2487" s="49"/>
      <c r="HC2487" s="6"/>
      <c r="HD2487" s="257"/>
      <c r="HE2487" s="100"/>
      <c r="HF2487" s="98"/>
      <c r="HH2487" s="105"/>
      <c r="HI2487" s="78"/>
      <c r="HJ2487" s="70"/>
      <c r="HK2487" s="49"/>
      <c r="HL2487" s="49"/>
      <c r="HM2487" s="49"/>
      <c r="HN2487" s="49"/>
      <c r="HO2487" s="49"/>
      <c r="HP2487" s="49"/>
      <c r="HQ2487" s="49"/>
      <c r="HR2487" s="49"/>
      <c r="HS2487" s="49"/>
      <c r="HT2487" s="49"/>
      <c r="HU2487" s="49"/>
      <c r="HV2487" s="49"/>
      <c r="HW2487" s="49"/>
      <c r="HX2487" s="49"/>
      <c r="HY2487" s="49"/>
      <c r="HZ2487" s="49"/>
      <c r="IA2487" s="49"/>
      <c r="IB2487" s="49"/>
      <c r="IC2487" s="49"/>
      <c r="ID2487" s="49"/>
      <c r="IE2487" s="49"/>
      <c r="IF2487" s="49"/>
      <c r="IG2487" s="62"/>
      <c r="IH2487" s="62"/>
      <c r="II2487" s="49"/>
      <c r="IJ2487" s="49"/>
      <c r="IK2487" s="49"/>
      <c r="IL2487" s="49"/>
      <c r="IM2487" s="49"/>
      <c r="IN2487" s="49"/>
      <c r="IO2487" s="49"/>
      <c r="IP2487" s="49"/>
      <c r="IQ2487" s="49"/>
      <c r="IR2487" s="49"/>
      <c r="IS2487" s="49"/>
      <c r="IT2487" s="49"/>
      <c r="IU2487" s="49"/>
      <c r="IV2487" s="49"/>
      <c r="IW2487" s="49"/>
    </row>
    <row r="2488" spans="1:257">
      <c r="A2488"/>
      <c r="FT2488"/>
      <c r="FU2488"/>
      <c r="HA2488" s="49"/>
      <c r="HB2488" s="49"/>
      <c r="HC2488" s="6"/>
      <c r="HD2488" s="257"/>
      <c r="HE2488" s="100"/>
      <c r="HF2488" s="98"/>
      <c r="HH2488" s="105"/>
      <c r="HI2488" s="78"/>
      <c r="HJ2488" s="70"/>
      <c r="HK2488" s="49"/>
      <c r="HL2488" s="49"/>
      <c r="HM2488" s="49"/>
      <c r="HN2488" s="49"/>
      <c r="HO2488" s="49"/>
      <c r="HP2488" s="49"/>
      <c r="HQ2488" s="49"/>
      <c r="HR2488" s="49"/>
      <c r="HS2488" s="49"/>
      <c r="HT2488" s="49"/>
      <c r="HU2488" s="49"/>
      <c r="HV2488" s="49"/>
      <c r="HW2488" s="49"/>
      <c r="HX2488" s="49"/>
      <c r="HY2488" s="49"/>
      <c r="HZ2488" s="49"/>
      <c r="IA2488" s="62"/>
      <c r="IB2488" s="49"/>
      <c r="IC2488" s="49"/>
      <c r="ID2488" s="49"/>
      <c r="IE2488" s="49"/>
      <c r="IF2488" s="49"/>
      <c r="IG2488" s="49"/>
      <c r="IH2488" s="49"/>
      <c r="II2488" s="49"/>
      <c r="IJ2488" s="49"/>
      <c r="IK2488" s="49"/>
      <c r="IL2488" s="49"/>
      <c r="IM2488" s="49"/>
      <c r="IN2488" s="49"/>
      <c r="IO2488" s="49"/>
      <c r="IP2488" s="49"/>
      <c r="IQ2488" s="49"/>
      <c r="IR2488" s="49"/>
      <c r="IS2488" s="49"/>
      <c r="IT2488" s="49"/>
      <c r="IU2488" s="49"/>
      <c r="IV2488" s="49"/>
      <c r="IW2488" s="49"/>
    </row>
    <row r="2489" spans="1:257">
      <c r="A2489"/>
      <c r="FT2489"/>
      <c r="FU2489"/>
      <c r="HA2489" s="62"/>
      <c r="HB2489" s="62"/>
      <c r="HC2489" s="6"/>
      <c r="HD2489" s="257"/>
      <c r="HE2489" s="100"/>
      <c r="HF2489" s="98"/>
      <c r="HH2489" s="105"/>
      <c r="HI2489" s="78"/>
      <c r="HJ2489" s="73"/>
      <c r="HK2489" s="62"/>
      <c r="HL2489" s="62"/>
      <c r="HM2489" s="62"/>
      <c r="HN2489" s="62"/>
      <c r="HO2489" s="62"/>
      <c r="HP2489" s="62"/>
      <c r="HQ2489" s="62"/>
      <c r="HR2489" s="62"/>
      <c r="HS2489" s="62"/>
      <c r="HT2489" s="62"/>
      <c r="HU2489" s="62"/>
      <c r="HV2489" s="49"/>
      <c r="HW2489" s="49"/>
      <c r="HX2489" s="49"/>
      <c r="HY2489" s="49"/>
      <c r="HZ2489" s="49"/>
      <c r="IA2489" s="62"/>
      <c r="IB2489" s="49"/>
      <c r="IC2489" s="49"/>
      <c r="ID2489" s="49"/>
      <c r="IE2489" s="49"/>
      <c r="IF2489" s="49"/>
      <c r="IG2489" s="49"/>
      <c r="IH2489" s="49"/>
      <c r="II2489" s="62"/>
      <c r="IJ2489" s="49"/>
      <c r="IK2489" s="49"/>
      <c r="IL2489" s="49"/>
      <c r="IM2489" s="49"/>
      <c r="IN2489" s="49"/>
      <c r="IO2489" s="49"/>
      <c r="IP2489" s="49"/>
      <c r="IQ2489" s="49"/>
      <c r="IR2489" s="49"/>
      <c r="IS2489" s="49"/>
      <c r="IT2489" s="49"/>
      <c r="IU2489" s="49"/>
      <c r="IV2489" s="49"/>
      <c r="IW2489" s="49"/>
    </row>
    <row r="2490" spans="1:257">
      <c r="A2490"/>
      <c r="FT2490"/>
      <c r="FU2490"/>
      <c r="HA2490" s="49"/>
      <c r="HB2490" s="49"/>
      <c r="HC2490" s="6"/>
      <c r="HD2490" s="257"/>
      <c r="HE2490" s="100"/>
      <c r="HF2490" s="98"/>
      <c r="HH2490" s="105"/>
      <c r="HI2490" s="78"/>
      <c r="HJ2490" s="70"/>
      <c r="HK2490" s="49"/>
      <c r="HL2490" s="49"/>
      <c r="HM2490" s="49"/>
      <c r="HN2490" s="49"/>
      <c r="HO2490" s="49"/>
      <c r="HP2490" s="49"/>
      <c r="HQ2490" s="49"/>
      <c r="HR2490" s="49"/>
      <c r="HS2490" s="49"/>
      <c r="HT2490" s="49"/>
      <c r="HU2490" s="49"/>
      <c r="HV2490" s="49"/>
      <c r="HW2490" s="49"/>
      <c r="HX2490" s="49"/>
      <c r="HY2490" s="49"/>
      <c r="HZ2490" s="49"/>
      <c r="IA2490" s="49"/>
      <c r="IB2490" s="62"/>
      <c r="IC2490" s="62"/>
      <c r="ID2490" s="62"/>
      <c r="IE2490" s="62"/>
      <c r="IF2490" s="62"/>
      <c r="IG2490" s="49"/>
      <c r="IH2490" s="49"/>
      <c r="II2490" s="49"/>
      <c r="IJ2490" s="62"/>
      <c r="IK2490" s="62"/>
      <c r="IL2490" s="49"/>
      <c r="IM2490" s="49"/>
      <c r="IN2490" s="49"/>
      <c r="IO2490" s="49"/>
      <c r="IP2490" s="49"/>
      <c r="IQ2490" s="49"/>
      <c r="IR2490" s="49"/>
      <c r="IS2490" s="49"/>
      <c r="IT2490" s="49"/>
      <c r="IU2490" s="49"/>
      <c r="IV2490" s="49"/>
      <c r="IW2490" s="49"/>
    </row>
    <row r="2491" spans="1:257">
      <c r="A2491"/>
      <c r="FT2491"/>
      <c r="FU2491"/>
      <c r="HA2491" s="49"/>
      <c r="HB2491" s="49"/>
      <c r="HC2491" s="6"/>
      <c r="HD2491" s="257"/>
      <c r="HE2491" s="100"/>
      <c r="HF2491" s="98"/>
      <c r="HH2491" s="105"/>
      <c r="HI2491" s="78"/>
      <c r="HJ2491" s="70"/>
      <c r="HK2491" s="49"/>
      <c r="HL2491" s="49"/>
      <c r="HM2491" s="49"/>
      <c r="HN2491" s="49"/>
      <c r="HO2491" s="49"/>
      <c r="HP2491" s="49"/>
      <c r="HQ2491" s="49"/>
      <c r="HR2491" s="49"/>
      <c r="HS2491" s="49"/>
      <c r="HT2491" s="49"/>
      <c r="HU2491" s="49"/>
      <c r="HV2491" s="49"/>
      <c r="HW2491" s="49"/>
      <c r="HX2491" s="49"/>
      <c r="HY2491" s="49"/>
      <c r="HZ2491" s="49"/>
      <c r="IA2491" s="49"/>
      <c r="IB2491" s="62"/>
      <c r="IC2491" s="62"/>
      <c r="ID2491" s="62"/>
      <c r="IE2491" s="62"/>
      <c r="IF2491" s="62"/>
      <c r="IG2491" s="49"/>
      <c r="IH2491" s="49"/>
      <c r="II2491" s="49"/>
      <c r="IJ2491" s="49"/>
      <c r="IK2491" s="49"/>
      <c r="IL2491" s="49"/>
      <c r="IM2491" s="49"/>
      <c r="IN2491" s="49"/>
      <c r="IO2491" s="49"/>
      <c r="IP2491" s="49"/>
      <c r="IQ2491" s="49"/>
      <c r="IR2491" s="49"/>
      <c r="IS2491" s="49"/>
      <c r="IT2491" s="49"/>
      <c r="IU2491" s="49"/>
      <c r="IV2491" s="49"/>
      <c r="IW2491" s="49"/>
    </row>
    <row r="2492" spans="1:257">
      <c r="A2492"/>
      <c r="FT2492"/>
      <c r="FU2492"/>
      <c r="HA2492" s="49"/>
      <c r="HB2492" s="49"/>
      <c r="HC2492" s="6"/>
      <c r="HD2492" s="257"/>
      <c r="HE2492" s="100"/>
      <c r="HF2492" s="98"/>
      <c r="HH2492" s="105"/>
      <c r="HI2492" s="78"/>
      <c r="HJ2492" s="70"/>
      <c r="HK2492" s="49"/>
      <c r="HL2492" s="49"/>
      <c r="HM2492" s="49"/>
      <c r="HN2492" s="49"/>
      <c r="HO2492" s="49"/>
      <c r="HP2492" s="49"/>
      <c r="HQ2492" s="49"/>
      <c r="HR2492" s="49"/>
      <c r="HS2492" s="49"/>
      <c r="HT2492" s="49"/>
      <c r="HU2492" s="49"/>
      <c r="HV2492" s="49"/>
      <c r="HW2492" s="49"/>
      <c r="HX2492" s="49"/>
      <c r="HY2492" s="49"/>
      <c r="HZ2492" s="49"/>
      <c r="IA2492" s="49"/>
      <c r="IB2492" s="49"/>
      <c r="IC2492" s="49"/>
      <c r="ID2492" s="49"/>
      <c r="IE2492" s="49"/>
      <c r="IF2492" s="49"/>
      <c r="IG2492" s="62"/>
      <c r="IH2492" s="62"/>
      <c r="II2492" s="49"/>
      <c r="IJ2492" s="49"/>
      <c r="IK2492" s="49"/>
      <c r="IL2492" s="62"/>
      <c r="IM2492" s="62"/>
      <c r="IN2492" s="62"/>
      <c r="IO2492" s="62"/>
      <c r="IP2492" s="62"/>
      <c r="IQ2492" s="62"/>
      <c r="IR2492" s="62"/>
      <c r="IS2492" s="62"/>
      <c r="IT2492" s="62"/>
      <c r="IU2492" s="62"/>
      <c r="IV2492" s="62"/>
      <c r="IW2492" s="62"/>
    </row>
    <row r="2493" spans="1:257">
      <c r="A2493"/>
      <c r="FT2493"/>
      <c r="FU2493"/>
      <c r="HA2493" s="49"/>
      <c r="HB2493" s="49"/>
      <c r="HC2493" s="6"/>
      <c r="HD2493" s="257"/>
      <c r="HE2493" s="100"/>
      <c r="HF2493" s="98"/>
      <c r="HH2493" s="105"/>
      <c r="HI2493" s="78"/>
      <c r="HJ2493" s="70"/>
      <c r="HK2493" s="49"/>
      <c r="HL2493" s="49"/>
      <c r="HM2493" s="49"/>
      <c r="HN2493" s="49"/>
      <c r="HO2493" s="49"/>
      <c r="HP2493" s="49"/>
      <c r="HQ2493" s="49"/>
      <c r="HR2493" s="49"/>
      <c r="HS2493" s="49"/>
      <c r="HT2493" s="49"/>
      <c r="HU2493" s="49"/>
      <c r="HV2493" s="62"/>
      <c r="HW2493" s="62"/>
      <c r="HX2493" s="49"/>
      <c r="HY2493" s="49"/>
      <c r="HZ2493" s="49"/>
      <c r="IA2493" s="49"/>
      <c r="IB2493" s="49"/>
      <c r="IC2493" s="49"/>
      <c r="ID2493" s="49"/>
      <c r="IE2493" s="49"/>
      <c r="IF2493" s="49"/>
      <c r="IG2493" s="62"/>
      <c r="IH2493" s="62"/>
      <c r="II2493" s="62"/>
      <c r="IJ2493" s="49"/>
      <c r="IK2493" s="49"/>
      <c r="IL2493" s="49"/>
      <c r="IM2493" s="49"/>
      <c r="IN2493" s="49"/>
      <c r="IO2493" s="49"/>
      <c r="IP2493" s="49"/>
      <c r="IQ2493" s="49"/>
      <c r="IR2493" s="49"/>
      <c r="IS2493" s="49"/>
      <c r="IT2493" s="49"/>
      <c r="IU2493" s="49"/>
      <c r="IV2493" s="49"/>
      <c r="IW2493" s="49"/>
    </row>
    <row r="2494" spans="1:257">
      <c r="A2494"/>
      <c r="FT2494"/>
      <c r="FU2494"/>
      <c r="HA2494" s="62"/>
      <c r="HB2494" s="62"/>
      <c r="HC2494" s="6"/>
      <c r="HD2494" s="257"/>
      <c r="HE2494" s="100"/>
      <c r="HF2494" s="98"/>
      <c r="HH2494" s="105"/>
      <c r="HI2494" s="78"/>
      <c r="HJ2494" s="73"/>
      <c r="HK2494" s="62"/>
      <c r="HL2494" s="62"/>
      <c r="HM2494" s="62"/>
      <c r="HN2494" s="62"/>
      <c r="HO2494" s="62"/>
      <c r="HP2494" s="62"/>
      <c r="HQ2494" s="62"/>
      <c r="HR2494" s="62"/>
      <c r="HS2494" s="62"/>
      <c r="HT2494" s="62"/>
      <c r="HU2494" s="62"/>
      <c r="HV2494" s="49"/>
      <c r="HW2494" s="49"/>
      <c r="HX2494" s="62"/>
      <c r="HY2494" s="62"/>
      <c r="HZ2494" s="62"/>
      <c r="IA2494" s="49"/>
      <c r="IB2494" s="49"/>
      <c r="IC2494" s="49"/>
      <c r="ID2494" s="49"/>
      <c r="IE2494" s="49"/>
      <c r="IF2494" s="49"/>
      <c r="IG2494" s="49"/>
      <c r="IH2494" s="49"/>
      <c r="II2494" s="62"/>
      <c r="IJ2494" s="62"/>
      <c r="IK2494" s="62"/>
      <c r="IL2494" s="62"/>
      <c r="IM2494" s="62"/>
      <c r="IN2494" s="62"/>
      <c r="IO2494" s="62"/>
      <c r="IP2494" s="62"/>
      <c r="IQ2494" s="62"/>
      <c r="IR2494" s="62"/>
      <c r="IS2494" s="62"/>
      <c r="IT2494" s="62"/>
      <c r="IU2494" s="62"/>
      <c r="IV2494" s="62"/>
      <c r="IW2494" s="62"/>
    </row>
    <row r="2495" spans="1:257">
      <c r="A2495"/>
      <c r="FT2495"/>
      <c r="FU2495"/>
      <c r="HA2495" s="62"/>
      <c r="HB2495" s="62"/>
      <c r="HC2495" s="6"/>
      <c r="HD2495" s="255"/>
      <c r="HE2495" s="101"/>
      <c r="HF2495" s="99"/>
      <c r="HH2495" s="106"/>
      <c r="HI2495" s="78"/>
      <c r="HJ2495" s="73"/>
      <c r="HK2495" s="62"/>
      <c r="HL2495" s="62"/>
      <c r="HM2495" s="62"/>
      <c r="HN2495" s="62"/>
      <c r="HO2495" s="62"/>
      <c r="HP2495" s="62"/>
      <c r="HQ2495" s="62"/>
      <c r="HR2495" s="62"/>
      <c r="HS2495" s="62"/>
      <c r="HT2495" s="62"/>
      <c r="HU2495" s="62"/>
      <c r="HV2495" s="49"/>
      <c r="HW2495" s="49"/>
      <c r="HX2495" s="49"/>
      <c r="HY2495" s="49"/>
      <c r="HZ2495" s="49"/>
      <c r="IA2495" s="49"/>
      <c r="IB2495" s="49"/>
      <c r="IC2495" s="49"/>
      <c r="ID2495" s="49"/>
      <c r="IE2495" s="49"/>
      <c r="IF2495" s="49"/>
      <c r="IG2495" s="49"/>
      <c r="IH2495" s="49"/>
      <c r="II2495" s="49"/>
      <c r="IJ2495" s="62"/>
      <c r="IK2495" s="62"/>
      <c r="IL2495" s="62"/>
      <c r="IM2495" s="62"/>
      <c r="IN2495" s="62"/>
      <c r="IO2495" s="62"/>
      <c r="IP2495" s="62"/>
      <c r="IQ2495" s="62"/>
      <c r="IR2495" s="62"/>
      <c r="IS2495" s="62"/>
      <c r="IT2495" s="62"/>
      <c r="IU2495" s="62"/>
      <c r="IV2495" s="62"/>
      <c r="IW2495" s="62"/>
    </row>
    <row r="2496" spans="1:257">
      <c r="A2496"/>
      <c r="FT2496"/>
      <c r="FU2496"/>
      <c r="HA2496" s="49"/>
      <c r="HB2496" s="49"/>
      <c r="HC2496" s="6"/>
      <c r="HD2496" s="257"/>
      <c r="HE2496" s="100"/>
      <c r="HF2496" s="98"/>
      <c r="HH2496" s="105"/>
      <c r="HI2496" s="78"/>
      <c r="HJ2496" s="70"/>
      <c r="HK2496" s="49"/>
      <c r="HL2496" s="49"/>
      <c r="HM2496" s="49"/>
      <c r="HN2496" s="49"/>
      <c r="HO2496" s="49"/>
      <c r="HP2496" s="49"/>
      <c r="HQ2496" s="49"/>
      <c r="HR2496" s="49"/>
      <c r="HS2496" s="49"/>
      <c r="HT2496" s="49"/>
      <c r="HU2496" s="49"/>
      <c r="HV2496" s="49"/>
      <c r="HW2496" s="49"/>
      <c r="HX2496" s="49"/>
      <c r="HY2496" s="49"/>
      <c r="HZ2496" s="49"/>
      <c r="IA2496" s="49"/>
      <c r="IB2496" s="49"/>
      <c r="IC2496" s="49"/>
      <c r="ID2496" s="49"/>
      <c r="IE2496" s="49"/>
      <c r="IF2496" s="49"/>
      <c r="IG2496" s="49"/>
      <c r="IH2496" s="49"/>
      <c r="II2496" s="49"/>
      <c r="IJ2496" s="49"/>
      <c r="IK2496" s="49"/>
      <c r="IL2496" s="49"/>
      <c r="IM2496" s="49"/>
      <c r="IN2496" s="49"/>
      <c r="IO2496" s="49"/>
      <c r="IP2496" s="49"/>
      <c r="IQ2496" s="49"/>
      <c r="IR2496" s="49"/>
      <c r="IS2496" s="49"/>
      <c r="IT2496" s="49"/>
      <c r="IU2496" s="49"/>
      <c r="IV2496" s="49"/>
      <c r="IW2496" s="49"/>
    </row>
    <row r="2497" spans="1:257">
      <c r="A2497"/>
      <c r="FT2497"/>
      <c r="FU2497"/>
      <c r="HA2497" s="49"/>
      <c r="HB2497" s="49"/>
      <c r="HC2497" s="6"/>
      <c r="HD2497" s="257"/>
      <c r="HE2497" s="100"/>
      <c r="HF2497" s="98"/>
      <c r="HH2497" s="105"/>
      <c r="HI2497" s="78"/>
      <c r="HJ2497" s="70"/>
      <c r="HK2497" s="49"/>
      <c r="HL2497" s="49"/>
      <c r="HM2497" s="49"/>
      <c r="HN2497" s="49"/>
      <c r="HO2497" s="49"/>
      <c r="HP2497" s="49"/>
      <c r="HQ2497" s="49"/>
      <c r="HR2497" s="49"/>
      <c r="HS2497" s="49"/>
      <c r="HT2497" s="49"/>
      <c r="HU2497" s="49"/>
      <c r="HV2497" s="49"/>
      <c r="HW2497" s="49"/>
      <c r="HX2497" s="49"/>
      <c r="HY2497" s="49"/>
      <c r="HZ2497" s="49"/>
      <c r="IA2497" s="62"/>
      <c r="IB2497" s="49"/>
      <c r="IC2497" s="49"/>
      <c r="ID2497" s="49"/>
      <c r="IE2497" s="49"/>
      <c r="IF2497" s="49"/>
      <c r="IG2497" s="49"/>
      <c r="IH2497" s="49"/>
      <c r="II2497" s="49"/>
      <c r="IJ2497" s="49"/>
      <c r="IK2497" s="49"/>
      <c r="IL2497" s="49"/>
      <c r="IM2497" s="49"/>
      <c r="IN2497" s="49"/>
      <c r="IO2497" s="49"/>
      <c r="IP2497" s="49"/>
      <c r="IQ2497" s="49"/>
      <c r="IR2497" s="49"/>
      <c r="IS2497" s="49"/>
      <c r="IT2497" s="49"/>
      <c r="IU2497" s="49"/>
      <c r="IV2497" s="49"/>
      <c r="IW2497" s="49"/>
    </row>
    <row r="2498" spans="1:257">
      <c r="A2498"/>
      <c r="FT2498"/>
      <c r="FU2498"/>
      <c r="HA2498" s="49"/>
      <c r="HB2498" s="49"/>
      <c r="HC2498" s="6"/>
      <c r="HD2498" s="257"/>
      <c r="HE2498" s="100"/>
      <c r="HF2498" s="98"/>
      <c r="HH2498" s="105"/>
      <c r="HI2498" s="78"/>
      <c r="HJ2498" s="70"/>
      <c r="HK2498" s="49"/>
      <c r="HL2498" s="49"/>
      <c r="HM2498" s="49"/>
      <c r="HN2498" s="49"/>
      <c r="HO2498" s="49"/>
      <c r="HP2498" s="49"/>
      <c r="HQ2498" s="49"/>
      <c r="HR2498" s="49"/>
      <c r="HS2498" s="49"/>
      <c r="HT2498" s="49"/>
      <c r="HU2498" s="49"/>
      <c r="HV2498" s="62"/>
      <c r="HW2498" s="62"/>
      <c r="HX2498" s="49"/>
      <c r="HY2498" s="49"/>
      <c r="HZ2498" s="49"/>
      <c r="IA2498" s="49"/>
      <c r="IB2498" s="49"/>
      <c r="IC2498" s="49"/>
      <c r="ID2498" s="49"/>
      <c r="IE2498" s="49"/>
      <c r="IF2498" s="49"/>
      <c r="IG2498" s="49"/>
      <c r="IH2498" s="49"/>
      <c r="II2498" s="49"/>
      <c r="IJ2498" s="49"/>
      <c r="IK2498" s="49"/>
      <c r="IL2498" s="49"/>
      <c r="IM2498" s="49"/>
      <c r="IN2498" s="49"/>
      <c r="IO2498" s="49"/>
      <c r="IP2498" s="49"/>
      <c r="IQ2498" s="49"/>
      <c r="IR2498" s="49"/>
      <c r="IS2498" s="49"/>
      <c r="IT2498" s="49"/>
      <c r="IU2498" s="49"/>
      <c r="IV2498" s="49"/>
      <c r="IW2498" s="49"/>
    </row>
    <row r="2499" spans="1:257">
      <c r="A2499"/>
      <c r="FT2499"/>
      <c r="FU2499"/>
      <c r="HA2499" s="49"/>
      <c r="HB2499" s="49"/>
      <c r="HC2499" s="6"/>
      <c r="HD2499" s="257"/>
      <c r="HE2499" s="100"/>
      <c r="HF2499" s="98"/>
      <c r="HH2499" s="105"/>
      <c r="HI2499" s="78"/>
      <c r="HJ2499" s="70"/>
      <c r="HK2499" s="49"/>
      <c r="HL2499" s="49"/>
      <c r="HM2499" s="49"/>
      <c r="HN2499" s="49"/>
      <c r="HO2499" s="49"/>
      <c r="HP2499" s="49"/>
      <c r="HQ2499" s="49"/>
      <c r="HR2499" s="49"/>
      <c r="HS2499" s="49"/>
      <c r="HT2499" s="49"/>
      <c r="HU2499" s="49"/>
      <c r="HV2499" s="62"/>
      <c r="HW2499" s="62"/>
      <c r="HX2499" s="62"/>
      <c r="HY2499" s="62"/>
      <c r="HZ2499" s="62"/>
      <c r="IA2499" s="49"/>
      <c r="IB2499" s="62"/>
      <c r="IC2499" s="62"/>
      <c r="ID2499" s="62"/>
      <c r="IE2499" s="62"/>
      <c r="IF2499" s="62"/>
      <c r="IG2499" s="49"/>
      <c r="IH2499" s="49"/>
      <c r="II2499" s="49"/>
      <c r="IJ2499" s="49"/>
      <c r="IK2499" s="49"/>
      <c r="IL2499" s="49"/>
      <c r="IM2499" s="49"/>
      <c r="IN2499" s="49"/>
      <c r="IO2499" s="49"/>
      <c r="IP2499" s="49"/>
      <c r="IQ2499" s="49"/>
      <c r="IR2499" s="49"/>
      <c r="IS2499" s="49"/>
      <c r="IT2499" s="49"/>
      <c r="IU2499" s="49"/>
      <c r="IV2499" s="49"/>
      <c r="IW2499" s="49"/>
    </row>
    <row r="2500" spans="1:257">
      <c r="A2500"/>
      <c r="FT2500"/>
      <c r="FU2500"/>
      <c r="HA2500" s="49"/>
      <c r="HB2500" s="49"/>
      <c r="HC2500" s="6"/>
      <c r="HD2500" s="257"/>
      <c r="HE2500" s="100"/>
      <c r="HF2500" s="98"/>
      <c r="HH2500" s="105"/>
      <c r="HI2500" s="78"/>
      <c r="HJ2500" s="70"/>
      <c r="HK2500" s="49"/>
      <c r="HL2500" s="49"/>
      <c r="HM2500" s="49"/>
      <c r="HN2500" s="49"/>
      <c r="HO2500" s="49"/>
      <c r="HP2500" s="49"/>
      <c r="HQ2500" s="49"/>
      <c r="HR2500" s="49"/>
      <c r="HS2500" s="49"/>
      <c r="HT2500" s="49"/>
      <c r="HU2500" s="49"/>
      <c r="HV2500" s="49"/>
      <c r="HW2500" s="49"/>
      <c r="HX2500" s="62"/>
      <c r="HY2500" s="62"/>
      <c r="HZ2500" s="62"/>
      <c r="IA2500" s="49"/>
      <c r="IB2500" s="49"/>
      <c r="IC2500" s="49"/>
      <c r="ID2500" s="49"/>
      <c r="IE2500" s="49"/>
      <c r="IF2500" s="49"/>
      <c r="IG2500" s="49"/>
      <c r="IH2500" s="49"/>
      <c r="II2500" s="49"/>
      <c r="IJ2500" s="49"/>
      <c r="IK2500" s="49"/>
      <c r="IL2500" s="49"/>
      <c r="IM2500" s="49"/>
      <c r="IN2500" s="49"/>
      <c r="IO2500" s="49"/>
      <c r="IP2500" s="49"/>
      <c r="IQ2500" s="49"/>
      <c r="IR2500" s="49"/>
      <c r="IS2500" s="49"/>
      <c r="IT2500" s="49"/>
      <c r="IU2500" s="49"/>
      <c r="IV2500" s="49"/>
      <c r="IW2500" s="49"/>
    </row>
    <row r="2501" spans="1:257">
      <c r="A2501"/>
      <c r="FT2501"/>
      <c r="FU2501"/>
      <c r="HA2501" s="49"/>
      <c r="HB2501" s="49"/>
      <c r="HC2501" s="6"/>
      <c r="HD2501" s="257"/>
      <c r="HE2501" s="100"/>
      <c r="HF2501" s="98"/>
      <c r="HH2501" s="105"/>
      <c r="HI2501" s="78"/>
      <c r="HJ2501" s="70"/>
      <c r="HK2501" s="49"/>
      <c r="HL2501" s="49"/>
      <c r="HM2501" s="49"/>
      <c r="HN2501" s="49"/>
      <c r="HO2501" s="49"/>
      <c r="HP2501" s="49"/>
      <c r="HQ2501" s="49"/>
      <c r="HR2501" s="49"/>
      <c r="HS2501" s="49"/>
      <c r="HT2501" s="49"/>
      <c r="HU2501" s="49"/>
      <c r="HV2501" s="49"/>
      <c r="HW2501" s="49"/>
      <c r="HX2501" s="49"/>
      <c r="HY2501" s="49"/>
      <c r="HZ2501" s="49"/>
      <c r="IA2501" s="49"/>
      <c r="IB2501" s="49"/>
      <c r="IC2501" s="49"/>
      <c r="ID2501" s="49"/>
      <c r="IE2501" s="49"/>
      <c r="IF2501" s="49"/>
      <c r="IG2501" s="62"/>
      <c r="IH2501" s="62"/>
      <c r="II2501" s="49"/>
      <c r="IJ2501" s="49"/>
      <c r="IK2501" s="49"/>
      <c r="IL2501" s="49"/>
      <c r="IM2501" s="49"/>
      <c r="IN2501" s="49"/>
      <c r="IO2501" s="49"/>
      <c r="IP2501" s="49"/>
      <c r="IQ2501" s="49"/>
      <c r="IR2501" s="49"/>
      <c r="IS2501" s="49"/>
      <c r="IT2501" s="49"/>
      <c r="IU2501" s="49"/>
      <c r="IV2501" s="49"/>
      <c r="IW2501" s="49"/>
    </row>
    <row r="2502" spans="1:257">
      <c r="A2502"/>
      <c r="FT2502"/>
      <c r="FU2502"/>
      <c r="HA2502" s="49"/>
      <c r="HB2502" s="49"/>
      <c r="HC2502" s="6"/>
      <c r="HD2502" s="257"/>
      <c r="HE2502" s="100"/>
      <c r="HF2502" s="98"/>
      <c r="HH2502" s="105"/>
      <c r="HI2502" s="78"/>
      <c r="HJ2502" s="70"/>
      <c r="HK2502" s="49"/>
      <c r="HL2502" s="49"/>
      <c r="HM2502" s="49"/>
      <c r="HN2502" s="49"/>
      <c r="HO2502" s="49"/>
      <c r="HP2502" s="49"/>
      <c r="HQ2502" s="49"/>
      <c r="HR2502" s="49"/>
      <c r="HS2502" s="49"/>
      <c r="HT2502" s="49"/>
      <c r="HU2502" s="49"/>
      <c r="HV2502" s="49"/>
      <c r="HW2502" s="49"/>
      <c r="HX2502" s="49"/>
      <c r="HY2502" s="49"/>
      <c r="HZ2502" s="49"/>
      <c r="IA2502" s="62"/>
      <c r="IB2502" s="49"/>
      <c r="IC2502" s="49"/>
      <c r="ID2502" s="49"/>
      <c r="IE2502" s="49"/>
      <c r="IF2502" s="49"/>
      <c r="IG2502" s="49"/>
      <c r="IH2502" s="49"/>
      <c r="II2502" s="49"/>
      <c r="IJ2502" s="49"/>
      <c r="IK2502" s="49"/>
      <c r="IL2502" s="49"/>
      <c r="IM2502" s="49"/>
      <c r="IN2502" s="49"/>
      <c r="IO2502" s="49"/>
      <c r="IP2502" s="49"/>
      <c r="IQ2502" s="49"/>
      <c r="IR2502" s="49"/>
      <c r="IS2502" s="49"/>
      <c r="IT2502" s="49"/>
      <c r="IU2502" s="49"/>
      <c r="IV2502" s="49"/>
      <c r="IW2502" s="49"/>
    </row>
    <row r="2503" spans="1:257">
      <c r="A2503"/>
      <c r="FT2503"/>
      <c r="FU2503"/>
      <c r="HA2503" s="62"/>
      <c r="HB2503" s="62"/>
      <c r="HC2503" s="6"/>
      <c r="HD2503" s="257"/>
      <c r="HE2503" s="100"/>
      <c r="HF2503" s="98"/>
      <c r="HH2503" s="105"/>
      <c r="HI2503" s="78"/>
      <c r="HJ2503" s="73"/>
      <c r="HK2503" s="62"/>
      <c r="HL2503" s="62"/>
      <c r="HM2503" s="62"/>
      <c r="HN2503" s="62"/>
      <c r="HO2503" s="62"/>
      <c r="HP2503" s="62"/>
      <c r="HQ2503" s="62"/>
      <c r="HR2503" s="62"/>
      <c r="HS2503" s="62"/>
      <c r="HT2503" s="62"/>
      <c r="HU2503" s="62"/>
      <c r="HV2503" s="49"/>
      <c r="HW2503" s="49"/>
      <c r="HX2503" s="49"/>
      <c r="HY2503" s="49"/>
      <c r="HZ2503" s="49"/>
      <c r="IA2503" s="62"/>
      <c r="IB2503" s="49"/>
      <c r="IC2503" s="49"/>
      <c r="ID2503" s="49"/>
      <c r="IE2503" s="49"/>
      <c r="IF2503" s="49"/>
      <c r="IG2503" s="49"/>
      <c r="IH2503" s="49"/>
      <c r="II2503" s="62"/>
      <c r="IJ2503" s="49"/>
      <c r="IK2503" s="49"/>
      <c r="IL2503" s="49"/>
      <c r="IM2503" s="49"/>
      <c r="IN2503" s="49"/>
      <c r="IO2503" s="49"/>
      <c r="IP2503" s="49"/>
      <c r="IQ2503" s="49"/>
      <c r="IR2503" s="49"/>
      <c r="IS2503" s="49"/>
      <c r="IT2503" s="49"/>
      <c r="IU2503" s="49"/>
      <c r="IV2503" s="49"/>
      <c r="IW2503" s="49"/>
    </row>
    <row r="2504" spans="1:257">
      <c r="A2504"/>
      <c r="FT2504"/>
      <c r="FU2504"/>
      <c r="HA2504" s="49"/>
      <c r="HB2504" s="49"/>
      <c r="HC2504" s="6"/>
      <c r="HD2504" s="257"/>
      <c r="HE2504" s="100"/>
      <c r="HF2504" s="98"/>
      <c r="HH2504" s="105"/>
      <c r="HI2504" s="78"/>
      <c r="HJ2504" s="70"/>
      <c r="HK2504" s="49"/>
      <c r="HL2504" s="49"/>
      <c r="HM2504" s="49"/>
      <c r="HN2504" s="49"/>
      <c r="HO2504" s="49"/>
      <c r="HP2504" s="49"/>
      <c r="HQ2504" s="49"/>
      <c r="HR2504" s="49"/>
      <c r="HS2504" s="49"/>
      <c r="HT2504" s="49"/>
      <c r="HU2504" s="49"/>
      <c r="HV2504" s="49"/>
      <c r="HW2504" s="49"/>
      <c r="HX2504" s="49"/>
      <c r="HY2504" s="49"/>
      <c r="HZ2504" s="49"/>
      <c r="IA2504" s="49"/>
      <c r="IB2504" s="62"/>
      <c r="IC2504" s="62"/>
      <c r="ID2504" s="62"/>
      <c r="IE2504" s="62"/>
      <c r="IF2504" s="62"/>
      <c r="IG2504" s="49"/>
      <c r="IH2504" s="49"/>
      <c r="II2504" s="49"/>
      <c r="IJ2504" s="62"/>
      <c r="IK2504" s="62"/>
      <c r="IL2504" s="49"/>
      <c r="IM2504" s="49"/>
      <c r="IN2504" s="49"/>
      <c r="IO2504" s="49"/>
      <c r="IP2504" s="49"/>
      <c r="IQ2504" s="49"/>
      <c r="IR2504" s="49"/>
      <c r="IS2504" s="49"/>
      <c r="IT2504" s="49"/>
      <c r="IU2504" s="49"/>
      <c r="IV2504" s="49"/>
      <c r="IW2504" s="49"/>
    </row>
    <row r="2505" spans="1:257">
      <c r="A2505"/>
      <c r="FT2505"/>
      <c r="FU2505"/>
      <c r="HA2505" s="49"/>
      <c r="HB2505" s="49"/>
      <c r="HC2505" s="6"/>
      <c r="HD2505" s="257"/>
      <c r="HE2505" s="100"/>
      <c r="HF2505" s="98"/>
      <c r="HH2505" s="105"/>
      <c r="HI2505" s="78"/>
      <c r="HJ2505" s="70"/>
      <c r="HK2505" s="49"/>
      <c r="HL2505" s="49"/>
      <c r="HM2505" s="49"/>
      <c r="HN2505" s="49"/>
      <c r="HO2505" s="49"/>
      <c r="HP2505" s="49"/>
      <c r="HQ2505" s="49"/>
      <c r="HR2505" s="49"/>
      <c r="HS2505" s="49"/>
      <c r="HT2505" s="49"/>
      <c r="HU2505" s="49"/>
      <c r="HV2505" s="49"/>
      <c r="HW2505" s="49"/>
      <c r="HX2505" s="49"/>
      <c r="HY2505" s="49"/>
      <c r="HZ2505" s="49"/>
      <c r="IA2505" s="49"/>
      <c r="IB2505" s="62"/>
      <c r="IC2505" s="62"/>
      <c r="ID2505" s="62"/>
      <c r="IE2505" s="62"/>
      <c r="IF2505" s="62"/>
      <c r="IG2505" s="49"/>
      <c r="IH2505" s="49"/>
      <c r="II2505" s="49"/>
      <c r="IJ2505" s="49"/>
      <c r="IK2505" s="49"/>
      <c r="IL2505" s="49"/>
      <c r="IM2505" s="49"/>
      <c r="IN2505" s="49"/>
      <c r="IO2505" s="49"/>
      <c r="IP2505" s="49"/>
      <c r="IQ2505" s="49"/>
      <c r="IR2505" s="49"/>
      <c r="IS2505" s="49"/>
      <c r="IT2505" s="49"/>
      <c r="IU2505" s="49"/>
      <c r="IV2505" s="49"/>
      <c r="IW2505" s="49"/>
    </row>
    <row r="2506" spans="1:257">
      <c r="A2506"/>
      <c r="FT2506"/>
      <c r="FU2506"/>
      <c r="HA2506" s="49"/>
      <c r="HB2506" s="49"/>
      <c r="HC2506" s="6"/>
      <c r="HD2506" s="257"/>
      <c r="HE2506" s="100"/>
      <c r="HF2506" s="98"/>
      <c r="HH2506" s="105"/>
      <c r="HI2506" s="78"/>
      <c r="HJ2506" s="70"/>
      <c r="HK2506" s="49"/>
      <c r="HL2506" s="49"/>
      <c r="HM2506" s="49"/>
      <c r="HN2506" s="49"/>
      <c r="HO2506" s="49"/>
      <c r="HP2506" s="49"/>
      <c r="HQ2506" s="49"/>
      <c r="HR2506" s="49"/>
      <c r="HS2506" s="49"/>
      <c r="HT2506" s="49"/>
      <c r="HU2506" s="49"/>
      <c r="HV2506" s="49"/>
      <c r="HW2506" s="49"/>
      <c r="HX2506" s="49"/>
      <c r="HY2506" s="49"/>
      <c r="HZ2506" s="49"/>
      <c r="IA2506" s="49"/>
      <c r="IB2506" s="49"/>
      <c r="IC2506" s="49"/>
      <c r="ID2506" s="49"/>
      <c r="IE2506" s="49"/>
      <c r="IF2506" s="49"/>
      <c r="IG2506" s="62"/>
      <c r="IH2506" s="62"/>
      <c r="II2506" s="49"/>
      <c r="IJ2506" s="49"/>
      <c r="IK2506" s="49"/>
      <c r="IL2506" s="62"/>
      <c r="IM2506" s="62"/>
      <c r="IN2506" s="62"/>
      <c r="IO2506" s="62"/>
      <c r="IP2506" s="62"/>
      <c r="IQ2506" s="62"/>
      <c r="IR2506" s="62"/>
      <c r="IS2506" s="62"/>
      <c r="IT2506" s="62"/>
      <c r="IU2506" s="62"/>
      <c r="IV2506" s="62"/>
      <c r="IW2506" s="62"/>
    </row>
    <row r="2507" spans="1:257">
      <c r="A2507"/>
      <c r="FT2507"/>
      <c r="FU2507"/>
      <c r="HA2507" s="49"/>
      <c r="HB2507" s="49"/>
      <c r="HC2507" s="6"/>
      <c r="HD2507" s="257"/>
      <c r="HE2507" s="100"/>
      <c r="HF2507" s="98"/>
      <c r="HH2507" s="105"/>
      <c r="HI2507" s="78"/>
      <c r="HJ2507" s="70"/>
      <c r="HK2507" s="49"/>
      <c r="HL2507" s="49"/>
      <c r="HM2507" s="49"/>
      <c r="HN2507" s="49"/>
      <c r="HO2507" s="49"/>
      <c r="HP2507" s="49"/>
      <c r="HQ2507" s="49"/>
      <c r="HR2507" s="49"/>
      <c r="HS2507" s="49"/>
      <c r="HT2507" s="49"/>
      <c r="HU2507" s="49"/>
      <c r="HV2507" s="62"/>
      <c r="HW2507" s="62"/>
      <c r="HX2507" s="49"/>
      <c r="HY2507" s="49"/>
      <c r="HZ2507" s="49"/>
      <c r="IA2507" s="49"/>
      <c r="IB2507" s="49"/>
      <c r="IC2507" s="49"/>
      <c r="ID2507" s="49"/>
      <c r="IE2507" s="49"/>
      <c r="IF2507" s="49"/>
      <c r="IG2507" s="62"/>
      <c r="IH2507" s="62"/>
      <c r="II2507" s="62"/>
      <c r="IJ2507" s="49"/>
      <c r="IK2507" s="49"/>
      <c r="IL2507" s="49"/>
      <c r="IM2507" s="49"/>
      <c r="IN2507" s="49"/>
      <c r="IO2507" s="49"/>
      <c r="IP2507" s="49"/>
      <c r="IQ2507" s="49"/>
      <c r="IR2507" s="49"/>
      <c r="IS2507" s="49"/>
      <c r="IT2507" s="49"/>
      <c r="IU2507" s="49"/>
      <c r="IV2507" s="49"/>
      <c r="IW2507" s="49"/>
    </row>
    <row r="2508" spans="1:257">
      <c r="A2508"/>
      <c r="FT2508"/>
      <c r="FU2508"/>
      <c r="HA2508" s="62"/>
      <c r="HB2508" s="62"/>
      <c r="HC2508" s="6"/>
      <c r="HD2508" s="257"/>
      <c r="HE2508" s="100"/>
      <c r="HF2508" s="98"/>
      <c r="HH2508" s="105"/>
      <c r="HI2508" s="78"/>
      <c r="HJ2508" s="73"/>
      <c r="HK2508" s="62"/>
      <c r="HL2508" s="62"/>
      <c r="HM2508" s="62"/>
      <c r="HN2508" s="62"/>
      <c r="HO2508" s="62"/>
      <c r="HP2508" s="62"/>
      <c r="HQ2508" s="62"/>
      <c r="HR2508" s="62"/>
      <c r="HS2508" s="62"/>
      <c r="HT2508" s="62"/>
      <c r="HU2508" s="62"/>
      <c r="HV2508" s="49"/>
      <c r="HW2508" s="49"/>
      <c r="HX2508" s="62"/>
      <c r="HY2508" s="62"/>
      <c r="HZ2508" s="62"/>
      <c r="IA2508" s="49"/>
      <c r="IB2508" s="49"/>
      <c r="IC2508" s="49"/>
      <c r="ID2508" s="49"/>
      <c r="IE2508" s="49"/>
      <c r="IF2508" s="49"/>
      <c r="IG2508" s="49"/>
      <c r="IH2508" s="49"/>
      <c r="II2508" s="62"/>
      <c r="IJ2508" s="62"/>
      <c r="IK2508" s="62"/>
      <c r="IL2508" s="62"/>
      <c r="IM2508" s="62"/>
      <c r="IN2508" s="62"/>
      <c r="IO2508" s="62"/>
      <c r="IP2508" s="62"/>
      <c r="IQ2508" s="62"/>
      <c r="IR2508" s="62"/>
      <c r="IS2508" s="62"/>
      <c r="IT2508" s="62"/>
      <c r="IU2508" s="62"/>
      <c r="IV2508" s="62"/>
      <c r="IW2508" s="62"/>
    </row>
    <row r="2509" spans="1:257">
      <c r="A2509"/>
      <c r="FT2509"/>
      <c r="FU2509"/>
      <c r="HA2509" s="62"/>
      <c r="HB2509" s="62"/>
      <c r="HC2509" s="6"/>
      <c r="HD2509" s="255"/>
      <c r="HE2509" s="101"/>
      <c r="HF2509" s="99"/>
      <c r="HH2509" s="106"/>
      <c r="HI2509" s="78"/>
      <c r="HJ2509" s="73"/>
      <c r="HK2509" s="62"/>
      <c r="HL2509" s="62"/>
      <c r="HM2509" s="62"/>
      <c r="HN2509" s="62"/>
      <c r="HO2509" s="62"/>
      <c r="HP2509" s="62"/>
      <c r="HQ2509" s="62"/>
      <c r="HR2509" s="62"/>
      <c r="HS2509" s="62"/>
      <c r="HT2509" s="62"/>
      <c r="HU2509" s="62"/>
      <c r="HV2509" s="49"/>
      <c r="HW2509" s="49"/>
      <c r="HX2509" s="49"/>
      <c r="HY2509" s="49"/>
      <c r="HZ2509" s="49"/>
      <c r="IA2509" s="49"/>
      <c r="IB2509" s="49"/>
      <c r="IC2509" s="49"/>
      <c r="ID2509" s="49"/>
      <c r="IE2509" s="49"/>
      <c r="IF2509" s="49"/>
      <c r="IG2509" s="49"/>
      <c r="IH2509" s="49"/>
      <c r="II2509" s="49"/>
      <c r="IJ2509" s="62"/>
      <c r="IK2509" s="62"/>
      <c r="IL2509" s="62"/>
      <c r="IM2509" s="62"/>
      <c r="IN2509" s="62"/>
      <c r="IO2509" s="62"/>
      <c r="IP2509" s="62"/>
      <c r="IQ2509" s="62"/>
      <c r="IR2509" s="62"/>
      <c r="IS2509" s="62"/>
      <c r="IT2509" s="62"/>
      <c r="IU2509" s="62"/>
      <c r="IV2509" s="62"/>
      <c r="IW2509" s="62"/>
    </row>
    <row r="2510" spans="1:257">
      <c r="A2510"/>
      <c r="FT2510"/>
      <c r="FU2510"/>
      <c r="HA2510" s="49"/>
      <c r="HB2510" s="49"/>
      <c r="HC2510" s="6"/>
      <c r="HD2510" s="257"/>
      <c r="HE2510" s="100"/>
      <c r="HF2510" s="98"/>
      <c r="HH2510" s="105"/>
      <c r="HI2510" s="78"/>
      <c r="HJ2510" s="70"/>
      <c r="HK2510" s="49"/>
      <c r="HL2510" s="49"/>
      <c r="HM2510" s="49"/>
      <c r="HN2510" s="49"/>
      <c r="HO2510" s="49"/>
      <c r="HP2510" s="49"/>
      <c r="HQ2510" s="49"/>
      <c r="HR2510" s="49"/>
      <c r="HS2510" s="49"/>
      <c r="HT2510" s="49"/>
      <c r="HU2510" s="49"/>
      <c r="HV2510" s="49"/>
      <c r="HW2510" s="49"/>
      <c r="HX2510" s="49"/>
      <c r="HY2510" s="49"/>
      <c r="HZ2510" s="49"/>
      <c r="IA2510" s="49"/>
      <c r="IB2510" s="49"/>
      <c r="IC2510" s="49"/>
      <c r="ID2510" s="49"/>
      <c r="IE2510" s="49"/>
      <c r="IF2510" s="49"/>
      <c r="IG2510" s="49"/>
      <c r="IH2510" s="49"/>
      <c r="II2510" s="49"/>
      <c r="IJ2510" s="49"/>
      <c r="IK2510" s="49"/>
      <c r="IL2510" s="49"/>
      <c r="IM2510" s="49"/>
      <c r="IN2510" s="49"/>
      <c r="IO2510" s="49"/>
      <c r="IP2510" s="49"/>
      <c r="IQ2510" s="49"/>
      <c r="IR2510" s="49"/>
      <c r="IS2510" s="49"/>
      <c r="IT2510" s="49"/>
      <c r="IU2510" s="49"/>
      <c r="IV2510" s="49"/>
      <c r="IW2510" s="49"/>
    </row>
    <row r="2511" spans="1:257">
      <c r="A2511"/>
      <c r="FT2511"/>
      <c r="FU2511"/>
      <c r="HA2511" s="49"/>
      <c r="HB2511" s="49"/>
      <c r="HC2511" s="6"/>
      <c r="HD2511" s="257"/>
      <c r="HE2511" s="100"/>
      <c r="HF2511" s="98"/>
      <c r="HH2511" s="105"/>
      <c r="HI2511" s="78"/>
      <c r="HJ2511" s="70"/>
      <c r="HK2511" s="49"/>
      <c r="HL2511" s="49"/>
      <c r="HM2511" s="49"/>
      <c r="HN2511" s="49"/>
      <c r="HO2511" s="49"/>
      <c r="HP2511" s="49"/>
      <c r="HQ2511" s="49"/>
      <c r="HR2511" s="49"/>
      <c r="HS2511" s="49"/>
      <c r="HT2511" s="49"/>
      <c r="HU2511" s="49"/>
      <c r="HV2511" s="49"/>
      <c r="HW2511" s="49"/>
      <c r="HX2511" s="49"/>
      <c r="HY2511" s="49"/>
      <c r="HZ2511" s="49"/>
      <c r="IA2511" s="62"/>
      <c r="IB2511" s="49"/>
      <c r="IC2511" s="49"/>
      <c r="ID2511" s="49"/>
      <c r="IE2511" s="49"/>
      <c r="IF2511" s="49"/>
      <c r="IG2511" s="49"/>
      <c r="IH2511" s="49"/>
      <c r="II2511" s="49"/>
      <c r="IJ2511" s="49"/>
      <c r="IK2511" s="49"/>
      <c r="IL2511" s="49"/>
      <c r="IM2511" s="49"/>
      <c r="IN2511" s="49"/>
      <c r="IO2511" s="49"/>
      <c r="IP2511" s="49"/>
      <c r="IQ2511" s="49"/>
      <c r="IR2511" s="49"/>
      <c r="IS2511" s="49"/>
      <c r="IT2511" s="49"/>
      <c r="IU2511" s="49"/>
      <c r="IV2511" s="49"/>
      <c r="IW2511" s="49"/>
    </row>
    <row r="2512" spans="1:257">
      <c r="A2512"/>
      <c r="FT2512"/>
      <c r="FU2512"/>
      <c r="HA2512" s="49"/>
      <c r="HB2512" s="49"/>
      <c r="HC2512" s="6"/>
      <c r="HD2512" s="257"/>
      <c r="HE2512" s="100"/>
      <c r="HF2512" s="98"/>
      <c r="HH2512" s="105"/>
      <c r="HI2512" s="78"/>
      <c r="HJ2512" s="70"/>
      <c r="HK2512" s="49"/>
      <c r="HL2512" s="49"/>
      <c r="HM2512" s="49"/>
      <c r="HN2512" s="49"/>
      <c r="HO2512" s="49"/>
      <c r="HP2512" s="49"/>
      <c r="HQ2512" s="49"/>
      <c r="HR2512" s="49"/>
      <c r="HS2512" s="49"/>
      <c r="HT2512" s="49"/>
      <c r="HU2512" s="49"/>
      <c r="HV2512" s="62"/>
      <c r="HW2512" s="62"/>
      <c r="HX2512" s="49"/>
      <c r="HY2512" s="49"/>
      <c r="HZ2512" s="49"/>
      <c r="IA2512" s="49"/>
      <c r="IB2512" s="49"/>
      <c r="IC2512" s="49"/>
      <c r="ID2512" s="49"/>
      <c r="IE2512" s="49"/>
      <c r="IF2512" s="49"/>
      <c r="IG2512" s="49"/>
      <c r="IH2512" s="49"/>
      <c r="II2512" s="49"/>
      <c r="IJ2512" s="49"/>
      <c r="IK2512" s="49"/>
      <c r="IL2512" s="49"/>
      <c r="IM2512" s="49"/>
      <c r="IN2512" s="49"/>
      <c r="IO2512" s="49"/>
      <c r="IP2512" s="49"/>
      <c r="IQ2512" s="49"/>
      <c r="IR2512" s="49"/>
      <c r="IS2512" s="49"/>
      <c r="IT2512" s="49"/>
      <c r="IU2512" s="49"/>
      <c r="IV2512" s="49"/>
      <c r="IW2512" s="49"/>
    </row>
    <row r="2513" spans="1:257">
      <c r="A2513"/>
      <c r="FT2513"/>
      <c r="FU2513"/>
      <c r="HA2513" s="49"/>
      <c r="HB2513" s="49"/>
      <c r="HC2513" s="6"/>
      <c r="HD2513" s="257"/>
      <c r="HE2513" s="100"/>
      <c r="HF2513" s="98"/>
      <c r="HH2513" s="105"/>
      <c r="HI2513" s="78"/>
      <c r="HJ2513" s="70"/>
      <c r="HK2513" s="49"/>
      <c r="HL2513" s="49"/>
      <c r="HM2513" s="49"/>
      <c r="HN2513" s="49"/>
      <c r="HO2513" s="49"/>
      <c r="HP2513" s="49"/>
      <c r="HQ2513" s="49"/>
      <c r="HR2513" s="49"/>
      <c r="HS2513" s="49"/>
      <c r="HT2513" s="49"/>
      <c r="HU2513" s="49"/>
      <c r="HV2513" s="62"/>
      <c r="HW2513" s="62"/>
      <c r="HX2513" s="62"/>
      <c r="HY2513" s="62"/>
      <c r="HZ2513" s="62"/>
      <c r="IA2513" s="49"/>
      <c r="IB2513" s="62"/>
      <c r="IC2513" s="62"/>
      <c r="ID2513" s="62"/>
      <c r="IE2513" s="62"/>
      <c r="IF2513" s="62"/>
      <c r="IG2513" s="49"/>
      <c r="IH2513" s="49"/>
      <c r="II2513" s="49"/>
      <c r="IJ2513" s="49"/>
      <c r="IK2513" s="49"/>
      <c r="IL2513" s="49"/>
      <c r="IM2513" s="49"/>
      <c r="IN2513" s="49"/>
      <c r="IO2513" s="49"/>
      <c r="IP2513" s="49"/>
      <c r="IQ2513" s="49"/>
      <c r="IR2513" s="49"/>
      <c r="IS2513" s="49"/>
      <c r="IT2513" s="49"/>
      <c r="IU2513" s="49"/>
      <c r="IV2513" s="49"/>
      <c r="IW2513" s="49"/>
    </row>
    <row r="2514" spans="1:257">
      <c r="A2514"/>
      <c r="FT2514"/>
      <c r="FU2514"/>
      <c r="HA2514" s="49"/>
      <c r="HB2514" s="49"/>
      <c r="HC2514" s="6"/>
      <c r="HD2514" s="257"/>
      <c r="HE2514" s="100"/>
      <c r="HF2514" s="98"/>
      <c r="HH2514" s="105"/>
      <c r="HI2514" s="78"/>
      <c r="HJ2514" s="70"/>
      <c r="HK2514" s="49"/>
      <c r="HL2514" s="49"/>
      <c r="HM2514" s="49"/>
      <c r="HN2514" s="49"/>
      <c r="HO2514" s="49"/>
      <c r="HP2514" s="49"/>
      <c r="HQ2514" s="49"/>
      <c r="HR2514" s="49"/>
      <c r="HS2514" s="49"/>
      <c r="HT2514" s="49"/>
      <c r="HU2514" s="49"/>
      <c r="HV2514" s="49"/>
      <c r="HW2514" s="49"/>
      <c r="HX2514" s="62"/>
      <c r="HY2514" s="62"/>
      <c r="HZ2514" s="62"/>
      <c r="IA2514" s="49"/>
      <c r="IB2514" s="49"/>
      <c r="IC2514" s="49"/>
      <c r="ID2514" s="49"/>
      <c r="IE2514" s="49"/>
      <c r="IF2514" s="49"/>
      <c r="IG2514" s="49"/>
      <c r="IH2514" s="49"/>
      <c r="II2514" s="49"/>
      <c r="IJ2514" s="49"/>
      <c r="IK2514" s="49"/>
      <c r="IL2514" s="49"/>
      <c r="IM2514" s="49"/>
      <c r="IN2514" s="49"/>
      <c r="IO2514" s="49"/>
      <c r="IP2514" s="49"/>
      <c r="IQ2514" s="49"/>
      <c r="IR2514" s="49"/>
      <c r="IS2514" s="49"/>
      <c r="IT2514" s="49"/>
      <c r="IU2514" s="49"/>
      <c r="IV2514" s="49"/>
      <c r="IW2514" s="49"/>
    </row>
    <row r="2515" spans="1:257">
      <c r="A2515"/>
      <c r="FT2515"/>
      <c r="FU2515"/>
      <c r="HA2515" s="49"/>
      <c r="HB2515" s="49"/>
      <c r="HC2515" s="6"/>
      <c r="HD2515" s="257"/>
      <c r="HE2515" s="100"/>
      <c r="HF2515" s="98"/>
      <c r="HH2515" s="105"/>
      <c r="HI2515" s="78"/>
      <c r="HJ2515" s="70"/>
      <c r="HK2515" s="49"/>
      <c r="HL2515" s="49"/>
      <c r="HM2515" s="49"/>
      <c r="HN2515" s="49"/>
      <c r="HO2515" s="49"/>
      <c r="HP2515" s="49"/>
      <c r="HQ2515" s="49"/>
      <c r="HR2515" s="49"/>
      <c r="HS2515" s="49"/>
      <c r="HT2515" s="49"/>
      <c r="HU2515" s="49"/>
      <c r="HV2515" s="49"/>
      <c r="HW2515" s="49"/>
      <c r="HX2515" s="49"/>
      <c r="HY2515" s="49"/>
      <c r="HZ2515" s="49"/>
      <c r="IA2515" s="49"/>
      <c r="IB2515" s="49"/>
      <c r="IC2515" s="49"/>
      <c r="ID2515" s="49"/>
      <c r="IE2515" s="49"/>
      <c r="IF2515" s="49"/>
      <c r="IG2515" s="62"/>
      <c r="IH2515" s="62"/>
      <c r="II2515" s="49"/>
      <c r="IJ2515" s="49"/>
      <c r="IK2515" s="49"/>
      <c r="IL2515" s="49"/>
      <c r="IM2515" s="49"/>
      <c r="IN2515" s="49"/>
      <c r="IO2515" s="49"/>
      <c r="IP2515" s="49"/>
      <c r="IQ2515" s="49"/>
      <c r="IR2515" s="49"/>
      <c r="IS2515" s="49"/>
      <c r="IT2515" s="49"/>
      <c r="IU2515" s="49"/>
      <c r="IV2515" s="49"/>
      <c r="IW2515" s="49"/>
    </row>
    <row r="2516" spans="1:257">
      <c r="A2516"/>
      <c r="FT2516"/>
      <c r="FU2516"/>
      <c r="HA2516" s="49"/>
      <c r="HB2516" s="49"/>
      <c r="HC2516" s="6"/>
      <c r="HD2516" s="257"/>
      <c r="HE2516" s="100"/>
      <c r="HF2516" s="98"/>
      <c r="HH2516" s="105"/>
      <c r="HI2516" s="78"/>
      <c r="HJ2516" s="70"/>
      <c r="HK2516" s="49"/>
      <c r="HL2516" s="49"/>
      <c r="HM2516" s="49"/>
      <c r="HN2516" s="49"/>
      <c r="HO2516" s="49"/>
      <c r="HP2516" s="49"/>
      <c r="HQ2516" s="49"/>
      <c r="HR2516" s="49"/>
      <c r="HS2516" s="49"/>
      <c r="HT2516" s="49"/>
      <c r="HU2516" s="49"/>
      <c r="HV2516" s="49"/>
      <c r="HW2516" s="49"/>
      <c r="HX2516" s="49"/>
      <c r="HY2516" s="49"/>
      <c r="HZ2516" s="49"/>
      <c r="IA2516" s="62"/>
      <c r="IB2516" s="49"/>
      <c r="IC2516" s="49"/>
      <c r="ID2516" s="49"/>
      <c r="IE2516" s="49"/>
      <c r="IF2516" s="49"/>
      <c r="IG2516" s="49"/>
      <c r="IH2516" s="49"/>
      <c r="II2516" s="49"/>
      <c r="IJ2516" s="49"/>
      <c r="IK2516" s="49"/>
      <c r="IL2516" s="49"/>
      <c r="IM2516" s="49"/>
      <c r="IN2516" s="49"/>
      <c r="IO2516" s="49"/>
      <c r="IP2516" s="49"/>
      <c r="IQ2516" s="49"/>
      <c r="IR2516" s="49"/>
      <c r="IS2516" s="49"/>
      <c r="IT2516" s="49"/>
      <c r="IU2516" s="49"/>
      <c r="IV2516" s="49"/>
      <c r="IW2516" s="49"/>
    </row>
    <row r="2517" spans="1:257">
      <c r="A2517"/>
      <c r="FT2517"/>
      <c r="FU2517"/>
      <c r="HA2517" s="62"/>
      <c r="HB2517" s="62"/>
      <c r="HC2517" s="6"/>
      <c r="HD2517" s="257"/>
      <c r="HE2517" s="100"/>
      <c r="HF2517" s="98"/>
      <c r="HH2517" s="105"/>
      <c r="HI2517" s="78"/>
      <c r="HJ2517" s="73"/>
      <c r="HK2517" s="62"/>
      <c r="HL2517" s="62"/>
      <c r="HM2517" s="62"/>
      <c r="HN2517" s="62"/>
      <c r="HO2517" s="62"/>
      <c r="HP2517" s="62"/>
      <c r="HQ2517" s="62"/>
      <c r="HR2517" s="62"/>
      <c r="HS2517" s="62"/>
      <c r="HT2517" s="62"/>
      <c r="HU2517" s="62"/>
      <c r="HV2517" s="49"/>
      <c r="HW2517" s="49"/>
      <c r="HX2517" s="49"/>
      <c r="HY2517" s="49"/>
      <c r="HZ2517" s="49"/>
      <c r="IA2517" s="62"/>
      <c r="IB2517" s="49"/>
      <c r="IC2517" s="49"/>
      <c r="ID2517" s="49"/>
      <c r="IE2517" s="49"/>
      <c r="IF2517" s="49"/>
      <c r="IG2517" s="49"/>
      <c r="IH2517" s="49"/>
      <c r="II2517" s="62"/>
      <c r="IJ2517" s="49"/>
      <c r="IK2517" s="49"/>
      <c r="IL2517" s="49"/>
      <c r="IM2517" s="49"/>
      <c r="IN2517" s="49"/>
      <c r="IO2517" s="49"/>
      <c r="IP2517" s="49"/>
      <c r="IQ2517" s="49"/>
      <c r="IR2517" s="49"/>
      <c r="IS2517" s="49"/>
      <c r="IT2517" s="49"/>
      <c r="IU2517" s="49"/>
      <c r="IV2517" s="49"/>
      <c r="IW2517" s="49"/>
    </row>
    <row r="2518" spans="1:257">
      <c r="A2518"/>
      <c r="FT2518"/>
      <c r="FU2518"/>
      <c r="HA2518" s="49"/>
      <c r="HB2518" s="49"/>
      <c r="HC2518" s="6"/>
      <c r="HD2518" s="257"/>
      <c r="HE2518" s="100"/>
      <c r="HF2518" s="98"/>
      <c r="HH2518" s="105"/>
      <c r="HI2518" s="78"/>
      <c r="HJ2518" s="70"/>
      <c r="HK2518" s="49"/>
      <c r="HL2518" s="49"/>
      <c r="HM2518" s="49"/>
      <c r="HN2518" s="49"/>
      <c r="HO2518" s="49"/>
      <c r="HP2518" s="49"/>
      <c r="HQ2518" s="49"/>
      <c r="HR2518" s="49"/>
      <c r="HS2518" s="49"/>
      <c r="HT2518" s="49"/>
      <c r="HU2518" s="49"/>
      <c r="HV2518" s="49"/>
      <c r="HW2518" s="49"/>
      <c r="HX2518" s="49"/>
      <c r="HY2518" s="49"/>
      <c r="HZ2518" s="49"/>
      <c r="IA2518" s="49"/>
      <c r="IB2518" s="62"/>
      <c r="IC2518" s="62"/>
      <c r="ID2518" s="62"/>
      <c r="IE2518" s="62"/>
      <c r="IF2518" s="62"/>
      <c r="IG2518" s="49"/>
      <c r="IH2518" s="49"/>
      <c r="II2518" s="49"/>
      <c r="IJ2518" s="62"/>
      <c r="IK2518" s="62"/>
      <c r="IL2518" s="49"/>
      <c r="IM2518" s="49"/>
      <c r="IN2518" s="49"/>
      <c r="IO2518" s="49"/>
      <c r="IP2518" s="49"/>
      <c r="IQ2518" s="49"/>
      <c r="IR2518" s="49"/>
      <c r="IS2518" s="49"/>
      <c r="IT2518" s="49"/>
      <c r="IU2518" s="49"/>
      <c r="IV2518" s="49"/>
      <c r="IW2518" s="49"/>
    </row>
    <row r="2519" spans="1:257">
      <c r="A2519"/>
      <c r="FT2519"/>
      <c r="FU2519"/>
      <c r="HA2519" s="49"/>
      <c r="HB2519" s="49"/>
      <c r="HC2519" s="6"/>
      <c r="HD2519" s="257"/>
      <c r="HE2519" s="100"/>
      <c r="HF2519" s="98"/>
      <c r="HH2519" s="105"/>
      <c r="HI2519" s="78"/>
      <c r="HJ2519" s="70"/>
      <c r="HK2519" s="49"/>
      <c r="HL2519" s="49"/>
      <c r="HM2519" s="49"/>
      <c r="HN2519" s="49"/>
      <c r="HO2519" s="49"/>
      <c r="HP2519" s="49"/>
      <c r="HQ2519" s="49"/>
      <c r="HR2519" s="49"/>
      <c r="HS2519" s="49"/>
      <c r="HT2519" s="49"/>
      <c r="HU2519" s="49"/>
      <c r="HV2519" s="49"/>
      <c r="HW2519" s="49"/>
      <c r="HX2519" s="49"/>
      <c r="HY2519" s="49"/>
      <c r="HZ2519" s="49"/>
      <c r="IA2519" s="49"/>
      <c r="IB2519" s="62"/>
      <c r="IC2519" s="62"/>
      <c r="ID2519" s="62"/>
      <c r="IE2519" s="62"/>
      <c r="IF2519" s="62"/>
      <c r="IG2519" s="49"/>
      <c r="IH2519" s="49"/>
      <c r="II2519" s="49"/>
      <c r="IJ2519" s="49"/>
      <c r="IK2519" s="49"/>
      <c r="IL2519" s="49"/>
      <c r="IM2519" s="49"/>
      <c r="IN2519" s="49"/>
      <c r="IO2519" s="49"/>
      <c r="IP2519" s="49"/>
      <c r="IQ2519" s="49"/>
      <c r="IR2519" s="49"/>
      <c r="IS2519" s="49"/>
      <c r="IT2519" s="49"/>
      <c r="IU2519" s="49"/>
      <c r="IV2519" s="49"/>
      <c r="IW2519" s="49"/>
    </row>
    <row r="2520" spans="1:257">
      <c r="A2520"/>
      <c r="FT2520"/>
      <c r="FU2520"/>
      <c r="HA2520" s="49"/>
      <c r="HB2520" s="49"/>
      <c r="HC2520" s="6"/>
      <c r="HD2520" s="257"/>
      <c r="HE2520" s="100"/>
      <c r="HF2520" s="98"/>
      <c r="HH2520" s="105"/>
      <c r="HI2520" s="78"/>
      <c r="HJ2520" s="70"/>
      <c r="HK2520" s="49"/>
      <c r="HL2520" s="49"/>
      <c r="HM2520" s="49"/>
      <c r="HN2520" s="49"/>
      <c r="HO2520" s="49"/>
      <c r="HP2520" s="49"/>
      <c r="HQ2520" s="49"/>
      <c r="HR2520" s="49"/>
      <c r="HS2520" s="49"/>
      <c r="HT2520" s="49"/>
      <c r="HU2520" s="49"/>
      <c r="HV2520" s="49"/>
      <c r="HW2520" s="49"/>
      <c r="HX2520" s="49"/>
      <c r="HY2520" s="49"/>
      <c r="HZ2520" s="49"/>
      <c r="IA2520" s="49"/>
      <c r="IB2520" s="49"/>
      <c r="IC2520" s="49"/>
      <c r="ID2520" s="49"/>
      <c r="IE2520" s="49"/>
      <c r="IF2520" s="49"/>
      <c r="IG2520" s="62"/>
      <c r="IH2520" s="62"/>
      <c r="II2520" s="49"/>
      <c r="IJ2520" s="49"/>
      <c r="IK2520" s="49"/>
      <c r="IL2520" s="62"/>
      <c r="IM2520" s="62"/>
      <c r="IN2520" s="62"/>
      <c r="IO2520" s="62"/>
      <c r="IP2520" s="62"/>
      <c r="IQ2520" s="62"/>
      <c r="IR2520" s="62"/>
      <c r="IS2520" s="62"/>
      <c r="IT2520" s="62"/>
      <c r="IU2520" s="62"/>
      <c r="IV2520" s="62"/>
      <c r="IW2520" s="62"/>
    </row>
    <row r="2521" spans="1:257">
      <c r="A2521"/>
      <c r="FT2521"/>
      <c r="FU2521"/>
      <c r="HA2521" s="49"/>
      <c r="HB2521" s="49"/>
      <c r="HC2521" s="6"/>
      <c r="HD2521" s="257"/>
      <c r="HE2521" s="100"/>
      <c r="HF2521" s="98"/>
      <c r="HH2521" s="105"/>
      <c r="HI2521" s="78"/>
      <c r="HJ2521" s="70"/>
      <c r="HK2521" s="49"/>
      <c r="HL2521" s="49"/>
      <c r="HM2521" s="49"/>
      <c r="HN2521" s="49"/>
      <c r="HO2521" s="49"/>
      <c r="HP2521" s="49"/>
      <c r="HQ2521" s="49"/>
      <c r="HR2521" s="49"/>
      <c r="HS2521" s="49"/>
      <c r="HT2521" s="49"/>
      <c r="HU2521" s="49"/>
      <c r="HV2521" s="62"/>
      <c r="HW2521" s="62"/>
      <c r="HX2521" s="49"/>
      <c r="HY2521" s="49"/>
      <c r="HZ2521" s="49"/>
      <c r="IA2521" s="49"/>
      <c r="IB2521" s="49"/>
      <c r="IC2521" s="49"/>
      <c r="ID2521" s="49"/>
      <c r="IE2521" s="49"/>
      <c r="IF2521" s="49"/>
      <c r="IG2521" s="62"/>
      <c r="IH2521" s="62"/>
      <c r="II2521" s="62"/>
      <c r="IJ2521" s="49"/>
      <c r="IK2521" s="49"/>
      <c r="IL2521" s="49"/>
      <c r="IM2521" s="49"/>
      <c r="IN2521" s="49"/>
      <c r="IO2521" s="49"/>
      <c r="IP2521" s="49"/>
      <c r="IQ2521" s="49"/>
      <c r="IR2521" s="49"/>
      <c r="IS2521" s="49"/>
      <c r="IT2521" s="49"/>
      <c r="IU2521" s="49"/>
      <c r="IV2521" s="49"/>
      <c r="IW2521" s="49"/>
    </row>
    <row r="2522" spans="1:257">
      <c r="A2522"/>
      <c r="FT2522"/>
      <c r="FU2522"/>
      <c r="HA2522" s="62"/>
      <c r="HB2522" s="62"/>
      <c r="HC2522" s="6"/>
      <c r="HD2522" s="257"/>
      <c r="HE2522" s="100"/>
      <c r="HF2522" s="98"/>
      <c r="HH2522" s="105"/>
      <c r="HI2522" s="78"/>
      <c r="HJ2522" s="73"/>
      <c r="HK2522" s="62"/>
      <c r="HL2522" s="62"/>
      <c r="HM2522" s="62"/>
      <c r="HN2522" s="62"/>
      <c r="HO2522" s="62"/>
      <c r="HP2522" s="62"/>
      <c r="HQ2522" s="62"/>
      <c r="HR2522" s="62"/>
      <c r="HS2522" s="62"/>
      <c r="HT2522" s="62"/>
      <c r="HU2522" s="62"/>
      <c r="HV2522" s="49"/>
      <c r="HW2522" s="49"/>
      <c r="HX2522" s="62"/>
      <c r="HY2522" s="62"/>
      <c r="HZ2522" s="62"/>
      <c r="IA2522" s="49"/>
      <c r="IB2522" s="49"/>
      <c r="IC2522" s="49"/>
      <c r="ID2522" s="49"/>
      <c r="IE2522" s="49"/>
      <c r="IF2522" s="49"/>
      <c r="IG2522" s="49"/>
      <c r="IH2522" s="49"/>
      <c r="II2522" s="62"/>
      <c r="IJ2522" s="62"/>
      <c r="IK2522" s="62"/>
      <c r="IL2522" s="62"/>
      <c r="IM2522" s="62"/>
      <c r="IN2522" s="62"/>
      <c r="IO2522" s="62"/>
      <c r="IP2522" s="62"/>
      <c r="IQ2522" s="62"/>
      <c r="IR2522" s="62"/>
      <c r="IS2522" s="62"/>
      <c r="IT2522" s="62"/>
      <c r="IU2522" s="62"/>
      <c r="IV2522" s="62"/>
      <c r="IW2522" s="62"/>
    </row>
    <row r="2523" spans="1:257">
      <c r="A2523"/>
      <c r="FT2523"/>
      <c r="FU2523"/>
      <c r="HA2523" s="62"/>
      <c r="HB2523" s="62"/>
      <c r="HC2523" s="6"/>
      <c r="HD2523" s="255"/>
      <c r="HE2523" s="101"/>
      <c r="HF2523" s="99"/>
      <c r="HH2523" s="106"/>
      <c r="HI2523" s="78"/>
      <c r="HJ2523" s="73"/>
      <c r="HK2523" s="62"/>
      <c r="HL2523" s="62"/>
      <c r="HM2523" s="62"/>
      <c r="HN2523" s="62"/>
      <c r="HO2523" s="62"/>
      <c r="HP2523" s="62"/>
      <c r="HQ2523" s="62"/>
      <c r="HR2523" s="62"/>
      <c r="HS2523" s="62"/>
      <c r="HT2523" s="62"/>
      <c r="HU2523" s="62"/>
      <c r="HV2523" s="49"/>
      <c r="HW2523" s="49"/>
      <c r="HX2523" s="49"/>
      <c r="HY2523" s="49"/>
      <c r="HZ2523" s="49"/>
      <c r="IA2523" s="49"/>
      <c r="IB2523" s="49"/>
      <c r="IC2523" s="49"/>
      <c r="ID2523" s="49"/>
      <c r="IE2523" s="49"/>
      <c r="IF2523" s="49"/>
      <c r="IG2523" s="49"/>
      <c r="IH2523" s="49"/>
      <c r="II2523" s="49"/>
      <c r="IJ2523" s="62"/>
      <c r="IK2523" s="62"/>
      <c r="IL2523" s="62"/>
      <c r="IM2523" s="62"/>
      <c r="IN2523" s="62"/>
      <c r="IO2523" s="62"/>
      <c r="IP2523" s="62"/>
      <c r="IQ2523" s="62"/>
      <c r="IR2523" s="62"/>
      <c r="IS2523" s="62"/>
      <c r="IT2523" s="62"/>
      <c r="IU2523" s="62"/>
      <c r="IV2523" s="62"/>
      <c r="IW2523" s="62"/>
    </row>
    <row r="2524" spans="1:257">
      <c r="A2524"/>
      <c r="FT2524"/>
      <c r="FU2524"/>
      <c r="HA2524" s="49"/>
      <c r="HB2524" s="49"/>
      <c r="HC2524" s="6"/>
      <c r="HD2524" s="257"/>
      <c r="HE2524" s="100"/>
      <c r="HF2524" s="98"/>
      <c r="HH2524" s="105"/>
      <c r="HI2524" s="78"/>
      <c r="HJ2524" s="70"/>
      <c r="HK2524" s="49"/>
      <c r="HL2524" s="49"/>
      <c r="HM2524" s="49"/>
      <c r="HN2524" s="49"/>
      <c r="HO2524" s="49"/>
      <c r="HP2524" s="49"/>
      <c r="HQ2524" s="49"/>
      <c r="HR2524" s="49"/>
      <c r="HS2524" s="49"/>
      <c r="HT2524" s="49"/>
      <c r="HU2524" s="49"/>
      <c r="HV2524" s="49"/>
      <c r="HW2524" s="49"/>
      <c r="HX2524" s="49"/>
      <c r="HY2524" s="49"/>
      <c r="HZ2524" s="49"/>
      <c r="IA2524" s="49"/>
      <c r="IB2524" s="49"/>
      <c r="IC2524" s="49"/>
      <c r="ID2524" s="49"/>
      <c r="IE2524" s="49"/>
      <c r="IF2524" s="49"/>
      <c r="IG2524" s="49"/>
      <c r="IH2524" s="49"/>
      <c r="II2524" s="49"/>
      <c r="IJ2524" s="49"/>
      <c r="IK2524" s="49"/>
      <c r="IL2524" s="49"/>
      <c r="IM2524" s="49"/>
      <c r="IN2524" s="49"/>
      <c r="IO2524" s="49"/>
      <c r="IP2524" s="49"/>
      <c r="IQ2524" s="49"/>
      <c r="IR2524" s="49"/>
      <c r="IS2524" s="49"/>
      <c r="IT2524" s="49"/>
      <c r="IU2524" s="49"/>
      <c r="IV2524" s="49"/>
      <c r="IW2524" s="49"/>
    </row>
    <row r="2525" spans="1:257">
      <c r="A2525"/>
      <c r="FT2525"/>
      <c r="FU2525"/>
      <c r="HA2525" s="49"/>
      <c r="HB2525" s="49"/>
      <c r="HC2525" s="6"/>
      <c r="HD2525" s="257"/>
      <c r="HE2525" s="100"/>
      <c r="HF2525" s="98"/>
      <c r="HH2525" s="105"/>
      <c r="HI2525" s="78"/>
      <c r="HJ2525" s="70"/>
      <c r="HK2525" s="49"/>
      <c r="HL2525" s="49"/>
      <c r="HM2525" s="49"/>
      <c r="HN2525" s="49"/>
      <c r="HO2525" s="49"/>
      <c r="HP2525" s="49"/>
      <c r="HQ2525" s="49"/>
      <c r="HR2525" s="49"/>
      <c r="HS2525" s="49"/>
      <c r="HT2525" s="49"/>
      <c r="HU2525" s="49"/>
      <c r="HV2525" s="49"/>
      <c r="HW2525" s="49"/>
      <c r="HX2525" s="49"/>
      <c r="HY2525" s="49"/>
      <c r="HZ2525" s="49"/>
      <c r="IA2525" s="62"/>
      <c r="IB2525" s="49"/>
      <c r="IC2525" s="49"/>
      <c r="ID2525" s="49"/>
      <c r="IE2525" s="49"/>
      <c r="IF2525" s="49"/>
      <c r="IG2525" s="49"/>
      <c r="IH2525" s="49"/>
      <c r="II2525" s="49"/>
      <c r="IJ2525" s="49"/>
      <c r="IK2525" s="49"/>
      <c r="IL2525" s="49"/>
      <c r="IM2525" s="49"/>
      <c r="IN2525" s="49"/>
      <c r="IO2525" s="49"/>
      <c r="IP2525" s="49"/>
      <c r="IQ2525" s="49"/>
      <c r="IR2525" s="49"/>
      <c r="IS2525" s="49"/>
      <c r="IT2525" s="49"/>
      <c r="IU2525" s="49"/>
      <c r="IV2525" s="49"/>
      <c r="IW2525" s="49"/>
    </row>
    <row r="2526" spans="1:257">
      <c r="A2526"/>
      <c r="FT2526"/>
      <c r="FU2526"/>
      <c r="HA2526" s="49"/>
      <c r="HB2526" s="49"/>
      <c r="HC2526" s="6"/>
      <c r="HD2526" s="257"/>
      <c r="HE2526" s="100"/>
      <c r="HF2526" s="98"/>
      <c r="HH2526" s="105"/>
      <c r="HI2526" s="78"/>
      <c r="HJ2526" s="70"/>
      <c r="HK2526" s="49"/>
      <c r="HL2526" s="49"/>
      <c r="HM2526" s="49"/>
      <c r="HN2526" s="49"/>
      <c r="HO2526" s="49"/>
      <c r="HP2526" s="49"/>
      <c r="HQ2526" s="49"/>
      <c r="HR2526" s="49"/>
      <c r="HS2526" s="49"/>
      <c r="HT2526" s="49"/>
      <c r="HU2526" s="49"/>
      <c r="HV2526" s="62"/>
      <c r="HW2526" s="62"/>
      <c r="HX2526" s="49"/>
      <c r="HY2526" s="49"/>
      <c r="HZ2526" s="49"/>
      <c r="IA2526" s="49"/>
      <c r="IB2526" s="49"/>
      <c r="IC2526" s="49"/>
      <c r="ID2526" s="49"/>
      <c r="IE2526" s="49"/>
      <c r="IF2526" s="49"/>
      <c r="IG2526" s="49"/>
      <c r="IH2526" s="49"/>
      <c r="II2526" s="49"/>
      <c r="IJ2526" s="49"/>
      <c r="IK2526" s="49"/>
      <c r="IL2526" s="49"/>
      <c r="IM2526" s="49"/>
      <c r="IN2526" s="49"/>
      <c r="IO2526" s="49"/>
      <c r="IP2526" s="49"/>
      <c r="IQ2526" s="49"/>
      <c r="IR2526" s="49"/>
      <c r="IS2526" s="49"/>
      <c r="IT2526" s="49"/>
      <c r="IU2526" s="49"/>
      <c r="IV2526" s="49"/>
      <c r="IW2526" s="49"/>
    </row>
    <row r="2527" spans="1:257">
      <c r="A2527"/>
      <c r="FT2527"/>
      <c r="FU2527"/>
      <c r="HA2527" s="49"/>
      <c r="HB2527" s="49"/>
      <c r="HC2527" s="6"/>
      <c r="HD2527" s="257"/>
      <c r="HE2527" s="100"/>
      <c r="HF2527" s="98"/>
      <c r="HH2527" s="105"/>
      <c r="HI2527" s="78"/>
      <c r="HJ2527" s="70"/>
      <c r="HK2527" s="49"/>
      <c r="HL2527" s="49"/>
      <c r="HM2527" s="49"/>
      <c r="HN2527" s="49"/>
      <c r="HO2527" s="49"/>
      <c r="HP2527" s="49"/>
      <c r="HQ2527" s="49"/>
      <c r="HR2527" s="49"/>
      <c r="HS2527" s="49"/>
      <c r="HT2527" s="49"/>
      <c r="HU2527" s="49"/>
      <c r="HV2527" s="62"/>
      <c r="HW2527" s="62"/>
      <c r="HX2527" s="62"/>
      <c r="HY2527" s="62"/>
      <c r="HZ2527" s="62"/>
      <c r="IA2527" s="49"/>
      <c r="IB2527" s="62"/>
      <c r="IC2527" s="62"/>
      <c r="ID2527" s="62"/>
      <c r="IE2527" s="62"/>
      <c r="IF2527" s="62"/>
      <c r="IG2527" s="49"/>
      <c r="IH2527" s="49"/>
      <c r="II2527" s="49"/>
      <c r="IJ2527" s="49"/>
      <c r="IK2527" s="49"/>
      <c r="IL2527" s="49"/>
      <c r="IM2527" s="49"/>
      <c r="IN2527" s="49"/>
      <c r="IO2527" s="49"/>
      <c r="IP2527" s="49"/>
      <c r="IQ2527" s="49"/>
      <c r="IR2527" s="49"/>
      <c r="IS2527" s="49"/>
      <c r="IT2527" s="49"/>
      <c r="IU2527" s="49"/>
      <c r="IV2527" s="49"/>
      <c r="IW2527" s="49"/>
    </row>
    <row r="2528" spans="1:257">
      <c r="A2528"/>
      <c r="FT2528"/>
      <c r="FU2528"/>
      <c r="HA2528" s="49"/>
      <c r="HB2528" s="49"/>
      <c r="HC2528" s="6"/>
      <c r="HD2528" s="257"/>
      <c r="HE2528" s="100"/>
      <c r="HF2528" s="98"/>
      <c r="HH2528" s="105"/>
      <c r="HI2528" s="78"/>
      <c r="HJ2528" s="70"/>
      <c r="HK2528" s="49"/>
      <c r="HL2528" s="49"/>
      <c r="HM2528" s="49"/>
      <c r="HN2528" s="49"/>
      <c r="HO2528" s="49"/>
      <c r="HP2528" s="49"/>
      <c r="HQ2528" s="49"/>
      <c r="HR2528" s="49"/>
      <c r="HS2528" s="49"/>
      <c r="HT2528" s="49"/>
      <c r="HU2528" s="49"/>
      <c r="HV2528" s="49"/>
      <c r="HW2528" s="49"/>
      <c r="HX2528" s="62"/>
      <c r="HY2528" s="62"/>
      <c r="HZ2528" s="62"/>
      <c r="IA2528" s="49"/>
      <c r="IB2528" s="49"/>
      <c r="IC2528" s="49"/>
      <c r="ID2528" s="49"/>
      <c r="IE2528" s="49"/>
      <c r="IF2528" s="49"/>
      <c r="IG2528" s="49"/>
      <c r="IH2528" s="49"/>
      <c r="II2528" s="49"/>
      <c r="IJ2528" s="49"/>
      <c r="IK2528" s="49"/>
      <c r="IL2528" s="49"/>
      <c r="IM2528" s="49"/>
      <c r="IN2528" s="49"/>
      <c r="IO2528" s="49"/>
      <c r="IP2528" s="49"/>
      <c r="IQ2528" s="49"/>
      <c r="IR2528" s="49"/>
      <c r="IS2528" s="49"/>
      <c r="IT2528" s="49"/>
      <c r="IU2528" s="49"/>
      <c r="IV2528" s="49"/>
      <c r="IW2528" s="49"/>
    </row>
    <row r="2529" spans="1:257">
      <c r="A2529"/>
      <c r="FT2529"/>
      <c r="FU2529"/>
      <c r="HA2529" s="49"/>
      <c r="HB2529" s="49"/>
      <c r="HC2529" s="6"/>
      <c r="HD2529" s="257"/>
      <c r="HE2529" s="100"/>
      <c r="HF2529" s="98"/>
      <c r="HH2529" s="105"/>
      <c r="HI2529" s="78"/>
      <c r="HJ2529" s="70"/>
      <c r="HK2529" s="49"/>
      <c r="HL2529" s="49"/>
      <c r="HM2529" s="49"/>
      <c r="HN2529" s="49"/>
      <c r="HO2529" s="49"/>
      <c r="HP2529" s="49"/>
      <c r="HQ2529" s="49"/>
      <c r="HR2529" s="49"/>
      <c r="HS2529" s="49"/>
      <c r="HT2529" s="49"/>
      <c r="HU2529" s="49"/>
      <c r="HV2529" s="49"/>
      <c r="HW2529" s="49"/>
      <c r="HX2529" s="49"/>
      <c r="HY2529" s="49"/>
      <c r="HZ2529" s="49"/>
      <c r="IA2529" s="49"/>
      <c r="IB2529" s="49"/>
      <c r="IC2529" s="49"/>
      <c r="ID2529" s="49"/>
      <c r="IE2529" s="49"/>
      <c r="IF2529" s="49"/>
      <c r="IG2529" s="62"/>
      <c r="IH2529" s="62"/>
      <c r="II2529" s="49"/>
      <c r="IJ2529" s="49"/>
      <c r="IK2529" s="49"/>
      <c r="IL2529" s="49"/>
      <c r="IM2529" s="49"/>
      <c r="IN2529" s="49"/>
      <c r="IO2529" s="49"/>
      <c r="IP2529" s="49"/>
      <c r="IQ2529" s="49"/>
      <c r="IR2529" s="49"/>
      <c r="IS2529" s="49"/>
      <c r="IT2529" s="49"/>
      <c r="IU2529" s="49"/>
      <c r="IV2529" s="49"/>
      <c r="IW2529" s="49"/>
    </row>
    <row r="2530" spans="1:257">
      <c r="A2530"/>
      <c r="FT2530"/>
      <c r="FU2530"/>
      <c r="HA2530" s="49"/>
      <c r="HB2530" s="49"/>
      <c r="HC2530" s="6"/>
      <c r="HD2530" s="257"/>
      <c r="HE2530" s="100"/>
      <c r="HF2530" s="98"/>
      <c r="HH2530" s="105"/>
      <c r="HI2530" s="78"/>
      <c r="HJ2530" s="70"/>
      <c r="HK2530" s="49"/>
      <c r="HL2530" s="49"/>
      <c r="HM2530" s="49"/>
      <c r="HN2530" s="49"/>
      <c r="HO2530" s="49"/>
      <c r="HP2530" s="49"/>
      <c r="HQ2530" s="49"/>
      <c r="HR2530" s="49"/>
      <c r="HS2530" s="49"/>
      <c r="HT2530" s="49"/>
      <c r="HU2530" s="49"/>
      <c r="HV2530" s="49"/>
      <c r="HW2530" s="49"/>
      <c r="HX2530" s="49"/>
      <c r="HY2530" s="49"/>
      <c r="HZ2530" s="49"/>
      <c r="IA2530" s="62"/>
      <c r="IB2530" s="49"/>
      <c r="IC2530" s="49"/>
      <c r="ID2530" s="49"/>
      <c r="IE2530" s="49"/>
      <c r="IF2530" s="49"/>
      <c r="IG2530" s="49"/>
      <c r="IH2530" s="49"/>
      <c r="II2530" s="49"/>
      <c r="IJ2530" s="49"/>
      <c r="IK2530" s="49"/>
      <c r="IL2530" s="49"/>
      <c r="IM2530" s="49"/>
      <c r="IN2530" s="49"/>
      <c r="IO2530" s="49"/>
      <c r="IP2530" s="49"/>
      <c r="IQ2530" s="49"/>
      <c r="IR2530" s="49"/>
      <c r="IS2530" s="49"/>
      <c r="IT2530" s="49"/>
      <c r="IU2530" s="49"/>
      <c r="IV2530" s="49"/>
      <c r="IW2530" s="49"/>
    </row>
    <row r="2531" spans="1:257">
      <c r="A2531"/>
      <c r="FT2531"/>
      <c r="FU2531"/>
      <c r="HA2531" s="62"/>
      <c r="HB2531" s="62"/>
      <c r="HC2531" s="6"/>
      <c r="HD2531" s="257"/>
      <c r="HE2531" s="100"/>
      <c r="HF2531" s="98"/>
      <c r="HH2531" s="105"/>
      <c r="HI2531" s="78"/>
      <c r="HJ2531" s="73"/>
      <c r="HK2531" s="62"/>
      <c r="HL2531" s="62"/>
      <c r="HM2531" s="62"/>
      <c r="HN2531" s="62"/>
      <c r="HO2531" s="62"/>
      <c r="HP2531" s="62"/>
      <c r="HQ2531" s="62"/>
      <c r="HR2531" s="62"/>
      <c r="HS2531" s="62"/>
      <c r="HT2531" s="62"/>
      <c r="HU2531" s="62"/>
      <c r="HV2531" s="49"/>
      <c r="HW2531" s="49"/>
      <c r="HX2531" s="49"/>
      <c r="HY2531" s="49"/>
      <c r="HZ2531" s="49"/>
      <c r="IA2531" s="62"/>
      <c r="IB2531" s="49"/>
      <c r="IC2531" s="49"/>
      <c r="ID2531" s="49"/>
      <c r="IE2531" s="49"/>
      <c r="IF2531" s="49"/>
      <c r="IG2531" s="49"/>
      <c r="IH2531" s="49"/>
      <c r="II2531" s="62"/>
      <c r="IJ2531" s="49"/>
      <c r="IK2531" s="49"/>
      <c r="IL2531" s="49"/>
      <c r="IM2531" s="49"/>
      <c r="IN2531" s="49"/>
      <c r="IO2531" s="49"/>
      <c r="IP2531" s="49"/>
      <c r="IQ2531" s="49"/>
      <c r="IR2531" s="49"/>
      <c r="IS2531" s="49"/>
      <c r="IT2531" s="49"/>
      <c r="IU2531" s="49"/>
      <c r="IV2531" s="49"/>
      <c r="IW2531" s="49"/>
    </row>
    <row r="2532" spans="1:257">
      <c r="A2532"/>
      <c r="FT2532"/>
      <c r="FU2532"/>
      <c r="HA2532" s="49"/>
      <c r="HB2532" s="49"/>
      <c r="HC2532" s="6"/>
      <c r="HD2532" s="257"/>
      <c r="HE2532" s="100"/>
      <c r="HF2532" s="98"/>
      <c r="HH2532" s="105"/>
      <c r="HI2532" s="78"/>
      <c r="HJ2532" s="70"/>
      <c r="HK2532" s="49"/>
      <c r="HL2532" s="49"/>
      <c r="HM2532" s="49"/>
      <c r="HN2532" s="49"/>
      <c r="HO2532" s="49"/>
      <c r="HP2532" s="49"/>
      <c r="HQ2532" s="49"/>
      <c r="HR2532" s="49"/>
      <c r="HS2532" s="49"/>
      <c r="HT2532" s="49"/>
      <c r="HU2532" s="49"/>
      <c r="HV2532" s="49"/>
      <c r="HW2532" s="49"/>
      <c r="HX2532" s="49"/>
      <c r="HY2532" s="49"/>
      <c r="HZ2532" s="49"/>
      <c r="IA2532" s="49"/>
      <c r="IB2532" s="62"/>
      <c r="IC2532" s="62"/>
      <c r="ID2532" s="62"/>
      <c r="IE2532" s="62"/>
      <c r="IF2532" s="62"/>
      <c r="IG2532" s="49"/>
      <c r="IH2532" s="49"/>
      <c r="II2532" s="49"/>
      <c r="IJ2532" s="62"/>
      <c r="IK2532" s="62"/>
      <c r="IL2532" s="49"/>
      <c r="IM2532" s="49"/>
      <c r="IN2532" s="49"/>
      <c r="IO2532" s="49"/>
      <c r="IP2532" s="49"/>
      <c r="IQ2532" s="49"/>
      <c r="IR2532" s="49"/>
      <c r="IS2532" s="49"/>
      <c r="IT2532" s="49"/>
      <c r="IU2532" s="49"/>
      <c r="IV2532" s="49"/>
      <c r="IW2532" s="49"/>
    </row>
    <row r="2533" spans="1:257">
      <c r="A2533"/>
      <c r="FT2533"/>
      <c r="FU2533"/>
      <c r="HA2533" s="49"/>
      <c r="HB2533" s="49"/>
      <c r="HC2533" s="6"/>
      <c r="HD2533" s="257"/>
      <c r="HE2533" s="100"/>
      <c r="HF2533" s="98"/>
      <c r="HH2533" s="105"/>
      <c r="HI2533" s="78"/>
      <c r="HJ2533" s="70"/>
      <c r="HK2533" s="49"/>
      <c r="HL2533" s="49"/>
      <c r="HM2533" s="49"/>
      <c r="HN2533" s="49"/>
      <c r="HO2533" s="49"/>
      <c r="HP2533" s="49"/>
      <c r="HQ2533" s="49"/>
      <c r="HR2533" s="49"/>
      <c r="HS2533" s="49"/>
      <c r="HT2533" s="49"/>
      <c r="HU2533" s="49"/>
      <c r="HV2533" s="49"/>
      <c r="HW2533" s="49"/>
      <c r="HX2533" s="49"/>
      <c r="HY2533" s="49"/>
      <c r="HZ2533" s="49"/>
      <c r="IA2533" s="49"/>
      <c r="IB2533" s="62"/>
      <c r="IC2533" s="62"/>
      <c r="ID2533" s="62"/>
      <c r="IE2533" s="62"/>
      <c r="IF2533" s="62"/>
      <c r="IG2533" s="49"/>
      <c r="IH2533" s="49"/>
      <c r="II2533" s="49"/>
      <c r="IJ2533" s="49"/>
      <c r="IK2533" s="49"/>
      <c r="IL2533" s="49"/>
      <c r="IM2533" s="49"/>
      <c r="IN2533" s="49"/>
      <c r="IO2533" s="49"/>
      <c r="IP2533" s="49"/>
      <c r="IQ2533" s="49"/>
      <c r="IR2533" s="49"/>
      <c r="IS2533" s="49"/>
      <c r="IT2533" s="49"/>
      <c r="IU2533" s="49"/>
      <c r="IV2533" s="49"/>
      <c r="IW2533" s="49"/>
    </row>
    <row r="2534" spans="1:257">
      <c r="A2534"/>
      <c r="FT2534"/>
      <c r="FU2534"/>
      <c r="HA2534" s="49"/>
      <c r="HB2534" s="49"/>
      <c r="HC2534" s="6"/>
      <c r="HD2534" s="257"/>
      <c r="HE2534" s="100"/>
      <c r="HF2534" s="98"/>
      <c r="HH2534" s="105"/>
      <c r="HI2534" s="78"/>
      <c r="HJ2534" s="70"/>
      <c r="HK2534" s="49"/>
      <c r="HL2534" s="49"/>
      <c r="HM2534" s="49"/>
      <c r="HN2534" s="49"/>
      <c r="HO2534" s="49"/>
      <c r="HP2534" s="49"/>
      <c r="HQ2534" s="49"/>
      <c r="HR2534" s="49"/>
      <c r="HS2534" s="49"/>
      <c r="HT2534" s="49"/>
      <c r="HU2534" s="49"/>
      <c r="HV2534" s="49"/>
      <c r="HW2534" s="49"/>
      <c r="HX2534" s="49"/>
      <c r="HY2534" s="49"/>
      <c r="HZ2534" s="49"/>
      <c r="IA2534" s="49"/>
      <c r="IB2534" s="49"/>
      <c r="IC2534" s="49"/>
      <c r="ID2534" s="49"/>
      <c r="IE2534" s="49"/>
      <c r="IF2534" s="49"/>
      <c r="IG2534" s="62"/>
      <c r="IH2534" s="62"/>
      <c r="II2534" s="49"/>
      <c r="IJ2534" s="49"/>
      <c r="IK2534" s="49"/>
      <c r="IL2534" s="62"/>
      <c r="IM2534" s="62"/>
      <c r="IN2534" s="62"/>
      <c r="IO2534" s="62"/>
      <c r="IP2534" s="62"/>
      <c r="IQ2534" s="62"/>
      <c r="IR2534" s="62"/>
      <c r="IS2534" s="62"/>
      <c r="IT2534" s="62"/>
      <c r="IU2534" s="62"/>
      <c r="IV2534" s="62"/>
      <c r="IW2534" s="62"/>
    </row>
    <row r="2535" spans="1:257">
      <c r="A2535"/>
      <c r="FT2535"/>
      <c r="FU2535"/>
      <c r="HA2535" s="49"/>
      <c r="HB2535" s="49"/>
      <c r="HC2535" s="6"/>
      <c r="HD2535" s="257"/>
      <c r="HE2535" s="100"/>
      <c r="HF2535" s="98"/>
      <c r="HH2535" s="105"/>
      <c r="HI2535" s="78"/>
      <c r="HJ2535" s="70"/>
      <c r="HK2535" s="49"/>
      <c r="HL2535" s="49"/>
      <c r="HM2535" s="49"/>
      <c r="HN2535" s="49"/>
      <c r="HO2535" s="49"/>
      <c r="HP2535" s="49"/>
      <c r="HQ2535" s="49"/>
      <c r="HR2535" s="49"/>
      <c r="HS2535" s="49"/>
      <c r="HT2535" s="49"/>
      <c r="HU2535" s="49"/>
      <c r="HV2535" s="62"/>
      <c r="HW2535" s="62"/>
      <c r="HX2535" s="49"/>
      <c r="HY2535" s="49"/>
      <c r="HZ2535" s="49"/>
      <c r="IA2535" s="49"/>
      <c r="IB2535" s="49"/>
      <c r="IC2535" s="49"/>
      <c r="ID2535" s="49"/>
      <c r="IE2535" s="49"/>
      <c r="IF2535" s="49"/>
      <c r="IG2535" s="62"/>
      <c r="IH2535" s="62"/>
      <c r="II2535" s="62"/>
      <c r="IJ2535" s="49"/>
      <c r="IK2535" s="49"/>
      <c r="IL2535" s="49"/>
      <c r="IM2535" s="49"/>
      <c r="IN2535" s="49"/>
      <c r="IO2535" s="49"/>
      <c r="IP2535" s="49"/>
      <c r="IQ2535" s="49"/>
      <c r="IR2535" s="49"/>
      <c r="IS2535" s="49"/>
      <c r="IT2535" s="49"/>
      <c r="IU2535" s="49"/>
      <c r="IV2535" s="49"/>
      <c r="IW2535" s="49"/>
    </row>
    <row r="2536" spans="1:257">
      <c r="A2536"/>
      <c r="FT2536"/>
      <c r="FU2536"/>
      <c r="HA2536" s="62"/>
      <c r="HB2536" s="62"/>
      <c r="HC2536" s="6"/>
      <c r="HD2536" s="257"/>
      <c r="HE2536" s="100"/>
      <c r="HF2536" s="98"/>
      <c r="HH2536" s="105"/>
      <c r="HI2536" s="78"/>
      <c r="HJ2536" s="73"/>
      <c r="HK2536" s="62"/>
      <c r="HL2536" s="62"/>
      <c r="HM2536" s="62"/>
      <c r="HN2536" s="62"/>
      <c r="HO2536" s="62"/>
      <c r="HP2536" s="62"/>
      <c r="HQ2536" s="62"/>
      <c r="HR2536" s="62"/>
      <c r="HS2536" s="62"/>
      <c r="HT2536" s="62"/>
      <c r="HU2536" s="62"/>
      <c r="HV2536" s="49"/>
      <c r="HW2536" s="49"/>
      <c r="HX2536" s="62"/>
      <c r="HY2536" s="62"/>
      <c r="HZ2536" s="62"/>
      <c r="IA2536" s="49"/>
      <c r="IB2536" s="49"/>
      <c r="IC2536" s="49"/>
      <c r="ID2536" s="49"/>
      <c r="IE2536" s="49"/>
      <c r="IF2536" s="49"/>
      <c r="IG2536" s="49"/>
      <c r="IH2536" s="49"/>
      <c r="II2536" s="62"/>
      <c r="IJ2536" s="62"/>
      <c r="IK2536" s="62"/>
      <c r="IL2536" s="62"/>
      <c r="IM2536" s="62"/>
      <c r="IN2536" s="62"/>
      <c r="IO2536" s="62"/>
      <c r="IP2536" s="62"/>
      <c r="IQ2536" s="62"/>
      <c r="IR2536" s="62"/>
      <c r="IS2536" s="62"/>
      <c r="IT2536" s="62"/>
      <c r="IU2536" s="62"/>
      <c r="IV2536" s="62"/>
      <c r="IW2536" s="62"/>
    </row>
    <row r="2537" spans="1:257">
      <c r="A2537"/>
      <c r="FT2537"/>
      <c r="FU2537"/>
      <c r="HA2537" s="62"/>
      <c r="HB2537" s="62"/>
      <c r="HC2537" s="6"/>
      <c r="HD2537" s="255"/>
      <c r="HE2537" s="101"/>
      <c r="HF2537" s="99"/>
      <c r="HH2537" s="106"/>
      <c r="HI2537" s="78"/>
      <c r="HJ2537" s="73"/>
      <c r="HK2537" s="62"/>
      <c r="HL2537" s="62"/>
      <c r="HM2537" s="62"/>
      <c r="HN2537" s="62"/>
      <c r="HO2537" s="62"/>
      <c r="HP2537" s="62"/>
      <c r="HQ2537" s="62"/>
      <c r="HR2537" s="62"/>
      <c r="HS2537" s="62"/>
      <c r="HT2537" s="62"/>
      <c r="HU2537" s="62"/>
      <c r="HV2537" s="49"/>
      <c r="HW2537" s="49"/>
      <c r="HX2537" s="49"/>
      <c r="HY2537" s="49"/>
      <c r="HZ2537" s="49"/>
      <c r="IA2537" s="49"/>
      <c r="IB2537" s="49"/>
      <c r="IC2537" s="49"/>
      <c r="ID2537" s="49"/>
      <c r="IE2537" s="49"/>
      <c r="IF2537" s="49"/>
      <c r="IG2537" s="49"/>
      <c r="IH2537" s="49"/>
      <c r="II2537" s="49"/>
      <c r="IJ2537" s="62"/>
      <c r="IK2537" s="62"/>
      <c r="IL2537" s="62"/>
      <c r="IM2537" s="62"/>
      <c r="IN2537" s="62"/>
      <c r="IO2537" s="62"/>
      <c r="IP2537" s="62"/>
      <c r="IQ2537" s="62"/>
      <c r="IR2537" s="62"/>
      <c r="IS2537" s="62"/>
      <c r="IT2537" s="62"/>
      <c r="IU2537" s="62"/>
      <c r="IV2537" s="62"/>
      <c r="IW2537" s="62"/>
    </row>
    <row r="2538" spans="1:257">
      <c r="A2538"/>
      <c r="FT2538"/>
      <c r="FU2538"/>
      <c r="HA2538" s="49"/>
      <c r="HB2538" s="49"/>
      <c r="HC2538" s="6"/>
      <c r="HD2538" s="257"/>
      <c r="HE2538" s="100"/>
      <c r="HF2538" s="98"/>
      <c r="HH2538" s="105"/>
      <c r="HI2538" s="78"/>
      <c r="HJ2538" s="70"/>
      <c r="HK2538" s="49"/>
      <c r="HL2538" s="49"/>
      <c r="HM2538" s="49"/>
      <c r="HN2538" s="49"/>
      <c r="HO2538" s="49"/>
      <c r="HP2538" s="49"/>
      <c r="HQ2538" s="49"/>
      <c r="HR2538" s="49"/>
      <c r="HS2538" s="49"/>
      <c r="HT2538" s="49"/>
      <c r="HU2538" s="49"/>
      <c r="HV2538" s="49"/>
      <c r="HW2538" s="49"/>
      <c r="HX2538" s="49"/>
      <c r="HY2538" s="49"/>
      <c r="HZ2538" s="49"/>
      <c r="IA2538" s="49"/>
      <c r="IB2538" s="49"/>
      <c r="IC2538" s="49"/>
      <c r="ID2538" s="49"/>
      <c r="IE2538" s="49"/>
      <c r="IF2538" s="49"/>
      <c r="IG2538" s="49"/>
      <c r="IH2538" s="49"/>
      <c r="II2538" s="49"/>
      <c r="IJ2538" s="49"/>
      <c r="IK2538" s="49"/>
      <c r="IL2538" s="49"/>
      <c r="IM2538" s="49"/>
      <c r="IN2538" s="49"/>
      <c r="IO2538" s="49"/>
      <c r="IP2538" s="49"/>
      <c r="IQ2538" s="49"/>
      <c r="IR2538" s="49"/>
      <c r="IS2538" s="49"/>
      <c r="IT2538" s="49"/>
      <c r="IU2538" s="49"/>
      <c r="IV2538" s="49"/>
      <c r="IW2538" s="49"/>
    </row>
    <row r="2539" spans="1:257">
      <c r="A2539"/>
      <c r="FT2539"/>
      <c r="FU2539"/>
      <c r="HA2539" s="49"/>
      <c r="HB2539" s="49"/>
      <c r="HC2539" s="6"/>
      <c r="HD2539" s="257"/>
      <c r="HE2539" s="100"/>
      <c r="HF2539" s="98"/>
      <c r="HH2539" s="105"/>
      <c r="HI2539" s="78"/>
      <c r="HJ2539" s="70"/>
      <c r="HK2539" s="49"/>
      <c r="HL2539" s="49"/>
      <c r="HM2539" s="49"/>
      <c r="HN2539" s="49"/>
      <c r="HO2539" s="49"/>
      <c r="HP2539" s="49"/>
      <c r="HQ2539" s="49"/>
      <c r="HR2539" s="49"/>
      <c r="HS2539" s="49"/>
      <c r="HT2539" s="49"/>
      <c r="HU2539" s="49"/>
      <c r="HV2539" s="49"/>
      <c r="HW2539" s="49"/>
      <c r="HX2539" s="49"/>
      <c r="HY2539" s="49"/>
      <c r="HZ2539" s="49"/>
      <c r="IA2539" s="62"/>
      <c r="IB2539" s="49"/>
      <c r="IC2539" s="49"/>
      <c r="ID2539" s="49"/>
      <c r="IE2539" s="49"/>
      <c r="IF2539" s="49"/>
      <c r="IG2539" s="49"/>
      <c r="IH2539" s="49"/>
      <c r="II2539" s="49"/>
      <c r="IJ2539" s="49"/>
      <c r="IK2539" s="49"/>
      <c r="IL2539" s="49"/>
      <c r="IM2539" s="49"/>
      <c r="IN2539" s="49"/>
      <c r="IO2539" s="49"/>
      <c r="IP2539" s="49"/>
      <c r="IQ2539" s="49"/>
      <c r="IR2539" s="49"/>
      <c r="IS2539" s="49"/>
      <c r="IT2539" s="49"/>
      <c r="IU2539" s="49"/>
      <c r="IV2539" s="49"/>
      <c r="IW2539" s="49"/>
    </row>
    <row r="2540" spans="1:257">
      <c r="A2540"/>
      <c r="FT2540"/>
      <c r="FU2540"/>
      <c r="HA2540" s="49"/>
      <c r="HB2540" s="49"/>
      <c r="HC2540" s="6"/>
      <c r="HD2540" s="257"/>
      <c r="HE2540" s="100"/>
      <c r="HF2540" s="98"/>
      <c r="HH2540" s="105"/>
      <c r="HI2540" s="78"/>
      <c r="HJ2540" s="70"/>
      <c r="HK2540" s="49"/>
      <c r="HL2540" s="49"/>
      <c r="HM2540" s="49"/>
      <c r="HN2540" s="49"/>
      <c r="HO2540" s="49"/>
      <c r="HP2540" s="49"/>
      <c r="HQ2540" s="49"/>
      <c r="HR2540" s="49"/>
      <c r="HS2540" s="49"/>
      <c r="HT2540" s="49"/>
      <c r="HU2540" s="49"/>
      <c r="HV2540" s="62"/>
      <c r="HW2540" s="62"/>
      <c r="HX2540" s="49"/>
      <c r="HY2540" s="49"/>
      <c r="HZ2540" s="49"/>
      <c r="IA2540" s="49"/>
      <c r="IB2540" s="49"/>
      <c r="IC2540" s="49"/>
      <c r="ID2540" s="49"/>
      <c r="IE2540" s="49"/>
      <c r="IF2540" s="49"/>
      <c r="IG2540" s="49"/>
      <c r="IH2540" s="49"/>
      <c r="II2540" s="49"/>
      <c r="IJ2540" s="49"/>
      <c r="IK2540" s="49"/>
      <c r="IL2540" s="49"/>
      <c r="IM2540" s="49"/>
      <c r="IN2540" s="49"/>
      <c r="IO2540" s="49"/>
      <c r="IP2540" s="49"/>
      <c r="IQ2540" s="49"/>
      <c r="IR2540" s="49"/>
      <c r="IS2540" s="49"/>
      <c r="IT2540" s="49"/>
      <c r="IU2540" s="49"/>
      <c r="IV2540" s="49"/>
      <c r="IW2540" s="49"/>
    </row>
    <row r="2541" spans="1:257">
      <c r="A2541"/>
      <c r="FT2541"/>
      <c r="FU2541"/>
      <c r="HA2541" s="49"/>
      <c r="HB2541" s="49"/>
      <c r="HC2541" s="6"/>
      <c r="HD2541" s="257"/>
      <c r="HE2541" s="100"/>
      <c r="HF2541" s="98"/>
      <c r="HH2541" s="105"/>
      <c r="HI2541" s="78"/>
      <c r="HJ2541" s="70"/>
      <c r="HK2541" s="49"/>
      <c r="HL2541" s="49"/>
      <c r="HM2541" s="49"/>
      <c r="HN2541" s="49"/>
      <c r="HO2541" s="49"/>
      <c r="HP2541" s="49"/>
      <c r="HQ2541" s="49"/>
      <c r="HR2541" s="49"/>
      <c r="HS2541" s="49"/>
      <c r="HT2541" s="49"/>
      <c r="HU2541" s="49"/>
      <c r="HV2541" s="62"/>
      <c r="HW2541" s="62"/>
      <c r="HX2541" s="62"/>
      <c r="HY2541" s="62"/>
      <c r="HZ2541" s="62"/>
      <c r="IA2541" s="49"/>
      <c r="IB2541" s="62"/>
      <c r="IC2541" s="62"/>
      <c r="ID2541" s="62"/>
      <c r="IE2541" s="62"/>
      <c r="IF2541" s="62"/>
      <c r="IG2541" s="49"/>
      <c r="IH2541" s="49"/>
      <c r="II2541" s="49"/>
      <c r="IJ2541" s="49"/>
      <c r="IK2541" s="49"/>
      <c r="IL2541" s="49"/>
      <c r="IM2541" s="49"/>
      <c r="IN2541" s="49"/>
      <c r="IO2541" s="49"/>
      <c r="IP2541" s="49"/>
      <c r="IQ2541" s="49"/>
      <c r="IR2541" s="49"/>
      <c r="IS2541" s="49"/>
      <c r="IT2541" s="49"/>
      <c r="IU2541" s="49"/>
      <c r="IV2541" s="49"/>
      <c r="IW2541" s="49"/>
    </row>
    <row r="2542" spans="1:257">
      <c r="A2542"/>
      <c r="FT2542"/>
      <c r="FU2542"/>
      <c r="HA2542" s="49"/>
      <c r="HB2542" s="49"/>
      <c r="HC2542" s="6"/>
      <c r="HD2542" s="257"/>
      <c r="HE2542" s="100"/>
      <c r="HF2542" s="98"/>
      <c r="HH2542" s="105"/>
      <c r="HI2542" s="78"/>
      <c r="HJ2542" s="70"/>
      <c r="HK2542" s="49"/>
      <c r="HL2542" s="49"/>
      <c r="HM2542" s="49"/>
      <c r="HN2542" s="49"/>
      <c r="HO2542" s="49"/>
      <c r="HP2542" s="49"/>
      <c r="HQ2542" s="49"/>
      <c r="HR2542" s="49"/>
      <c r="HS2542" s="49"/>
      <c r="HT2542" s="49"/>
      <c r="HU2542" s="49"/>
      <c r="HV2542" s="49"/>
      <c r="HW2542" s="49"/>
      <c r="HX2542" s="62"/>
      <c r="HY2542" s="62"/>
      <c r="HZ2542" s="62"/>
      <c r="IA2542" s="49"/>
      <c r="IB2542" s="49"/>
      <c r="IC2542" s="49"/>
      <c r="ID2542" s="49"/>
      <c r="IE2542" s="49"/>
      <c r="IF2542" s="49"/>
      <c r="IG2542" s="49"/>
      <c r="IH2542" s="49"/>
      <c r="II2542" s="49"/>
      <c r="IJ2542" s="49"/>
      <c r="IK2542" s="49"/>
      <c r="IL2542" s="49"/>
      <c r="IM2542" s="49"/>
      <c r="IN2542" s="49"/>
      <c r="IO2542" s="49"/>
      <c r="IP2542" s="49"/>
      <c r="IQ2542" s="49"/>
      <c r="IR2542" s="49"/>
      <c r="IS2542" s="49"/>
      <c r="IT2542" s="49"/>
      <c r="IU2542" s="49"/>
      <c r="IV2542" s="49"/>
      <c r="IW2542" s="49"/>
    </row>
    <row r="2543" spans="1:257">
      <c r="A2543"/>
      <c r="FT2543"/>
      <c r="FU2543"/>
      <c r="HA2543" s="49"/>
      <c r="HB2543" s="49"/>
      <c r="HC2543" s="6"/>
      <c r="HD2543" s="257"/>
      <c r="HE2543" s="100"/>
      <c r="HF2543" s="98"/>
      <c r="HH2543" s="105"/>
      <c r="HI2543" s="78"/>
      <c r="HJ2543" s="70"/>
      <c r="HK2543" s="49"/>
      <c r="HL2543" s="49"/>
      <c r="HM2543" s="49"/>
      <c r="HN2543" s="49"/>
      <c r="HO2543" s="49"/>
      <c r="HP2543" s="49"/>
      <c r="HQ2543" s="49"/>
      <c r="HR2543" s="49"/>
      <c r="HS2543" s="49"/>
      <c r="HT2543" s="49"/>
      <c r="HU2543" s="49"/>
      <c r="HV2543" s="49"/>
      <c r="HW2543" s="49"/>
      <c r="HX2543" s="49"/>
      <c r="HY2543" s="49"/>
      <c r="HZ2543" s="49"/>
      <c r="IA2543" s="49"/>
      <c r="IB2543" s="49"/>
      <c r="IC2543" s="49"/>
      <c r="ID2543" s="49"/>
      <c r="IE2543" s="49"/>
      <c r="IF2543" s="49"/>
      <c r="IG2543" s="62"/>
      <c r="IH2543" s="62"/>
      <c r="II2543" s="49"/>
      <c r="IJ2543" s="49"/>
      <c r="IK2543" s="49"/>
      <c r="IL2543" s="49"/>
      <c r="IM2543" s="49"/>
      <c r="IN2543" s="49"/>
      <c r="IO2543" s="49"/>
      <c r="IP2543" s="49"/>
      <c r="IQ2543" s="49"/>
      <c r="IR2543" s="49"/>
      <c r="IS2543" s="49"/>
      <c r="IT2543" s="49"/>
      <c r="IU2543" s="49"/>
      <c r="IV2543" s="49"/>
      <c r="IW2543" s="49"/>
    </row>
    <row r="2544" spans="1:257">
      <c r="A2544"/>
      <c r="FT2544"/>
      <c r="FU2544"/>
      <c r="HA2544" s="49"/>
      <c r="HB2544" s="49"/>
      <c r="HC2544" s="6"/>
      <c r="HD2544" s="257"/>
      <c r="HE2544" s="100"/>
      <c r="HF2544" s="98"/>
      <c r="HH2544" s="105"/>
      <c r="HI2544" s="78"/>
      <c r="HJ2544" s="70"/>
      <c r="HK2544" s="49"/>
      <c r="HL2544" s="49"/>
      <c r="HM2544" s="49"/>
      <c r="HN2544" s="49"/>
      <c r="HO2544" s="49"/>
      <c r="HP2544" s="49"/>
      <c r="HQ2544" s="49"/>
      <c r="HR2544" s="49"/>
      <c r="HS2544" s="49"/>
      <c r="HT2544" s="49"/>
      <c r="HU2544" s="49"/>
      <c r="HV2544" s="49"/>
      <c r="HW2544" s="49"/>
      <c r="HX2544" s="49"/>
      <c r="HY2544" s="49"/>
      <c r="HZ2544" s="49"/>
      <c r="IA2544" s="62"/>
      <c r="IB2544" s="49"/>
      <c r="IC2544" s="49"/>
      <c r="ID2544" s="49"/>
      <c r="IE2544" s="49"/>
      <c r="IF2544" s="49"/>
      <c r="IG2544" s="49"/>
      <c r="IH2544" s="49"/>
      <c r="II2544" s="49"/>
      <c r="IJ2544" s="49"/>
      <c r="IK2544" s="49"/>
      <c r="IL2544" s="49"/>
      <c r="IM2544" s="49"/>
      <c r="IN2544" s="49"/>
      <c r="IO2544" s="49"/>
      <c r="IP2544" s="49"/>
      <c r="IQ2544" s="49"/>
      <c r="IR2544" s="49"/>
      <c r="IS2544" s="49"/>
      <c r="IT2544" s="49"/>
      <c r="IU2544" s="49"/>
      <c r="IV2544" s="49"/>
      <c r="IW2544" s="49"/>
    </row>
    <row r="2545" spans="1:257">
      <c r="A2545"/>
      <c r="FT2545"/>
      <c r="FU2545"/>
      <c r="HA2545" s="62"/>
      <c r="HB2545" s="62"/>
      <c r="HC2545" s="6"/>
      <c r="HD2545" s="257"/>
      <c r="HE2545" s="100"/>
      <c r="HF2545" s="98"/>
      <c r="HH2545" s="105"/>
      <c r="HI2545" s="78"/>
      <c r="HJ2545" s="73"/>
      <c r="HK2545" s="62"/>
      <c r="HL2545" s="62"/>
      <c r="HM2545" s="62"/>
      <c r="HN2545" s="62"/>
      <c r="HO2545" s="62"/>
      <c r="HP2545" s="62"/>
      <c r="HQ2545" s="62"/>
      <c r="HR2545" s="62"/>
      <c r="HS2545" s="62"/>
      <c r="HT2545" s="62"/>
      <c r="HU2545" s="62"/>
      <c r="HV2545" s="49"/>
      <c r="HW2545" s="49"/>
      <c r="HX2545" s="49"/>
      <c r="HY2545" s="49"/>
      <c r="HZ2545" s="49"/>
      <c r="IA2545" s="62"/>
      <c r="IB2545" s="49"/>
      <c r="IC2545" s="49"/>
      <c r="ID2545" s="49"/>
      <c r="IE2545" s="49"/>
      <c r="IF2545" s="49"/>
      <c r="IG2545" s="49"/>
      <c r="IH2545" s="49"/>
      <c r="II2545" s="62"/>
      <c r="IJ2545" s="49"/>
      <c r="IK2545" s="49"/>
      <c r="IL2545" s="49"/>
      <c r="IM2545" s="49"/>
      <c r="IN2545" s="49"/>
      <c r="IO2545" s="49"/>
      <c r="IP2545" s="49"/>
      <c r="IQ2545" s="49"/>
      <c r="IR2545" s="49"/>
      <c r="IS2545" s="49"/>
      <c r="IT2545" s="49"/>
      <c r="IU2545" s="49"/>
      <c r="IV2545" s="49"/>
      <c r="IW2545" s="49"/>
    </row>
    <row r="2546" spans="1:257">
      <c r="A2546"/>
      <c r="FT2546"/>
      <c r="FU2546"/>
      <c r="HA2546" s="49"/>
      <c r="HB2546" s="49"/>
      <c r="HC2546" s="6"/>
      <c r="HD2546" s="257"/>
      <c r="HE2546" s="100"/>
      <c r="HF2546" s="98"/>
      <c r="HH2546" s="105"/>
      <c r="HI2546" s="78"/>
      <c r="HJ2546" s="70"/>
      <c r="HK2546" s="49"/>
      <c r="HL2546" s="49"/>
      <c r="HM2546" s="49"/>
      <c r="HN2546" s="49"/>
      <c r="HO2546" s="49"/>
      <c r="HP2546" s="49"/>
      <c r="HQ2546" s="49"/>
      <c r="HR2546" s="49"/>
      <c r="HS2546" s="49"/>
      <c r="HT2546" s="49"/>
      <c r="HU2546" s="49"/>
      <c r="HV2546" s="49"/>
      <c r="HW2546" s="49"/>
      <c r="HX2546" s="49"/>
      <c r="HY2546" s="49"/>
      <c r="HZ2546" s="49"/>
      <c r="IA2546" s="49"/>
      <c r="IB2546" s="62"/>
      <c r="IC2546" s="62"/>
      <c r="ID2546" s="62"/>
      <c r="IE2546" s="62"/>
      <c r="IF2546" s="62"/>
      <c r="IG2546" s="49"/>
      <c r="IH2546" s="49"/>
      <c r="II2546" s="49"/>
      <c r="IJ2546" s="62"/>
      <c r="IK2546" s="62"/>
      <c r="IL2546" s="49"/>
      <c r="IM2546" s="49"/>
      <c r="IN2546" s="49"/>
      <c r="IO2546" s="49"/>
      <c r="IP2546" s="49"/>
      <c r="IQ2546" s="49"/>
      <c r="IR2546" s="49"/>
      <c r="IS2546" s="49"/>
      <c r="IT2546" s="49"/>
      <c r="IU2546" s="49"/>
      <c r="IV2546" s="49"/>
      <c r="IW2546" s="49"/>
    </row>
    <row r="2547" spans="1:257">
      <c r="A2547"/>
      <c r="FT2547"/>
      <c r="FU2547"/>
      <c r="HA2547" s="49"/>
      <c r="HB2547" s="49"/>
      <c r="HC2547" s="6"/>
      <c r="HD2547" s="257"/>
      <c r="HE2547" s="100"/>
      <c r="HF2547" s="98"/>
      <c r="HH2547" s="105"/>
      <c r="HI2547" s="78"/>
      <c r="HJ2547" s="70"/>
      <c r="HK2547" s="49"/>
      <c r="HL2547" s="49"/>
      <c r="HM2547" s="49"/>
      <c r="HN2547" s="49"/>
      <c r="HO2547" s="49"/>
      <c r="HP2547" s="49"/>
      <c r="HQ2547" s="49"/>
      <c r="HR2547" s="49"/>
      <c r="HS2547" s="49"/>
      <c r="HT2547" s="49"/>
      <c r="HU2547" s="49"/>
      <c r="HV2547" s="49"/>
      <c r="HW2547" s="49"/>
      <c r="HX2547" s="49"/>
      <c r="HY2547" s="49"/>
      <c r="HZ2547" s="49"/>
      <c r="IA2547" s="49"/>
      <c r="IB2547" s="62"/>
      <c r="IC2547" s="62"/>
      <c r="ID2547" s="62"/>
      <c r="IE2547" s="62"/>
      <c r="IF2547" s="62"/>
      <c r="IG2547" s="49"/>
      <c r="IH2547" s="49"/>
      <c r="II2547" s="49"/>
      <c r="IJ2547" s="49"/>
      <c r="IK2547" s="49"/>
      <c r="IL2547" s="49"/>
      <c r="IM2547" s="49"/>
      <c r="IN2547" s="49"/>
      <c r="IO2547" s="49"/>
      <c r="IP2547" s="49"/>
      <c r="IQ2547" s="49"/>
      <c r="IR2547" s="49"/>
      <c r="IS2547" s="49"/>
      <c r="IT2547" s="49"/>
      <c r="IU2547" s="49"/>
      <c r="IV2547" s="49"/>
      <c r="IW2547" s="49"/>
    </row>
    <row r="2548" spans="1:257">
      <c r="A2548"/>
      <c r="FT2548"/>
      <c r="FU2548"/>
      <c r="HA2548" s="49"/>
      <c r="HB2548" s="49"/>
      <c r="HC2548" s="6"/>
      <c r="HD2548" s="257"/>
      <c r="HE2548" s="100"/>
      <c r="HF2548" s="98"/>
      <c r="HH2548" s="105"/>
      <c r="HI2548" s="78"/>
      <c r="HJ2548" s="70"/>
      <c r="HK2548" s="49"/>
      <c r="HL2548" s="49"/>
      <c r="HM2548" s="49"/>
      <c r="HN2548" s="49"/>
      <c r="HO2548" s="49"/>
      <c r="HP2548" s="49"/>
      <c r="HQ2548" s="49"/>
      <c r="HR2548" s="49"/>
      <c r="HS2548" s="49"/>
      <c r="HT2548" s="49"/>
      <c r="HU2548" s="49"/>
      <c r="HV2548" s="49"/>
      <c r="HW2548" s="49"/>
      <c r="HX2548" s="49"/>
      <c r="HY2548" s="49"/>
      <c r="HZ2548" s="49"/>
      <c r="IA2548" s="49"/>
      <c r="IB2548" s="49"/>
      <c r="IC2548" s="49"/>
      <c r="ID2548" s="49"/>
      <c r="IE2548" s="49"/>
      <c r="IF2548" s="49"/>
      <c r="IG2548" s="62"/>
      <c r="IH2548" s="62"/>
      <c r="II2548" s="49"/>
      <c r="IJ2548" s="49"/>
      <c r="IK2548" s="49"/>
      <c r="IL2548" s="62"/>
      <c r="IM2548" s="62"/>
      <c r="IN2548" s="62"/>
      <c r="IO2548" s="62"/>
      <c r="IP2548" s="62"/>
      <c r="IQ2548" s="62"/>
      <c r="IR2548" s="62"/>
      <c r="IS2548" s="62"/>
      <c r="IT2548" s="62"/>
      <c r="IU2548" s="62"/>
      <c r="IV2548" s="62"/>
      <c r="IW2548" s="62"/>
    </row>
    <row r="2549" spans="1:257">
      <c r="A2549"/>
      <c r="FT2549"/>
      <c r="FU2549"/>
      <c r="HA2549" s="49"/>
      <c r="HB2549" s="49"/>
      <c r="HC2549" s="6"/>
      <c r="HD2549" s="257"/>
      <c r="HE2549" s="100"/>
      <c r="HF2549" s="98"/>
      <c r="HH2549" s="105"/>
      <c r="HI2549" s="78"/>
      <c r="HJ2549" s="70"/>
      <c r="HK2549" s="49"/>
      <c r="HL2549" s="49"/>
      <c r="HM2549" s="49"/>
      <c r="HN2549" s="49"/>
      <c r="HO2549" s="49"/>
      <c r="HP2549" s="49"/>
      <c r="HQ2549" s="49"/>
      <c r="HR2549" s="49"/>
      <c r="HS2549" s="49"/>
      <c r="HT2549" s="49"/>
      <c r="HU2549" s="49"/>
      <c r="HV2549" s="62"/>
      <c r="HW2549" s="62"/>
      <c r="HX2549" s="49"/>
      <c r="HY2549" s="49"/>
      <c r="HZ2549" s="49"/>
      <c r="IA2549" s="49"/>
      <c r="IB2549" s="49"/>
      <c r="IC2549" s="49"/>
      <c r="ID2549" s="49"/>
      <c r="IE2549" s="49"/>
      <c r="IF2549" s="49"/>
      <c r="IG2549" s="62"/>
      <c r="IH2549" s="62"/>
      <c r="II2549" s="62"/>
      <c r="IJ2549" s="49"/>
      <c r="IK2549" s="49"/>
      <c r="IL2549" s="49"/>
      <c r="IM2549" s="49"/>
      <c r="IN2549" s="49"/>
      <c r="IO2549" s="49"/>
      <c r="IP2549" s="49"/>
      <c r="IQ2549" s="49"/>
      <c r="IR2549" s="49"/>
      <c r="IS2549" s="49"/>
      <c r="IT2549" s="49"/>
      <c r="IU2549" s="49"/>
      <c r="IV2549" s="49"/>
      <c r="IW2549" s="49"/>
    </row>
    <row r="2550" spans="1:257">
      <c r="A2550"/>
      <c r="FT2550"/>
      <c r="FU2550"/>
      <c r="HA2550" s="62"/>
      <c r="HB2550" s="62"/>
      <c r="HC2550" s="6"/>
      <c r="HD2550" s="257"/>
      <c r="HE2550" s="100"/>
      <c r="HF2550" s="98"/>
      <c r="HH2550" s="105"/>
      <c r="HI2550" s="78"/>
      <c r="HJ2550" s="73"/>
      <c r="HK2550" s="62"/>
      <c r="HL2550" s="62"/>
      <c r="HM2550" s="62"/>
      <c r="HN2550" s="62"/>
      <c r="HO2550" s="62"/>
      <c r="HP2550" s="62"/>
      <c r="HQ2550" s="62"/>
      <c r="HR2550" s="62"/>
      <c r="HS2550" s="62"/>
      <c r="HT2550" s="62"/>
      <c r="HU2550" s="62"/>
      <c r="HV2550" s="49"/>
      <c r="HW2550" s="49"/>
      <c r="HX2550" s="62"/>
      <c r="HY2550" s="62"/>
      <c r="HZ2550" s="62"/>
      <c r="IA2550" s="49"/>
      <c r="IB2550" s="49"/>
      <c r="IC2550" s="49"/>
      <c r="ID2550" s="49"/>
      <c r="IE2550" s="49"/>
      <c r="IF2550" s="49"/>
      <c r="IG2550" s="49"/>
      <c r="IH2550" s="49"/>
      <c r="II2550" s="62"/>
      <c r="IJ2550" s="62"/>
      <c r="IK2550" s="62"/>
      <c r="IL2550" s="62"/>
      <c r="IM2550" s="62"/>
      <c r="IN2550" s="62"/>
      <c r="IO2550" s="62"/>
      <c r="IP2550" s="62"/>
      <c r="IQ2550" s="62"/>
      <c r="IR2550" s="62"/>
      <c r="IS2550" s="62"/>
      <c r="IT2550" s="62"/>
      <c r="IU2550" s="62"/>
      <c r="IV2550" s="62"/>
      <c r="IW2550" s="62"/>
    </row>
    <row r="2551" spans="1:257">
      <c r="A2551"/>
      <c r="FT2551"/>
      <c r="FU2551"/>
      <c r="HA2551" s="62"/>
      <c r="HB2551" s="62"/>
      <c r="HC2551" s="6"/>
      <c r="HD2551" s="255"/>
      <c r="HE2551" s="101"/>
      <c r="HF2551" s="99"/>
      <c r="HH2551" s="106"/>
      <c r="HI2551" s="78"/>
      <c r="HJ2551" s="73"/>
      <c r="HK2551" s="62"/>
      <c r="HL2551" s="62"/>
      <c r="HM2551" s="62"/>
      <c r="HN2551" s="62"/>
      <c r="HO2551" s="62"/>
      <c r="HP2551" s="62"/>
      <c r="HQ2551" s="62"/>
      <c r="HR2551" s="62"/>
      <c r="HS2551" s="62"/>
      <c r="HT2551" s="62"/>
      <c r="HU2551" s="62"/>
      <c r="HV2551" s="49"/>
      <c r="HW2551" s="49"/>
      <c r="HX2551" s="49"/>
      <c r="HY2551" s="49"/>
      <c r="HZ2551" s="49"/>
      <c r="IA2551" s="49"/>
      <c r="IB2551" s="49"/>
      <c r="IC2551" s="49"/>
      <c r="ID2551" s="49"/>
      <c r="IE2551" s="49"/>
      <c r="IF2551" s="49"/>
      <c r="IG2551" s="49"/>
      <c r="IH2551" s="49"/>
      <c r="II2551" s="49"/>
      <c r="IJ2551" s="62"/>
      <c r="IK2551" s="62"/>
      <c r="IL2551" s="62"/>
      <c r="IM2551" s="62"/>
      <c r="IN2551" s="62"/>
      <c r="IO2551" s="62"/>
      <c r="IP2551" s="62"/>
      <c r="IQ2551" s="62"/>
      <c r="IR2551" s="62"/>
      <c r="IS2551" s="62"/>
      <c r="IT2551" s="62"/>
      <c r="IU2551" s="62"/>
      <c r="IV2551" s="62"/>
      <c r="IW2551" s="62"/>
    </row>
    <row r="2552" spans="1:257">
      <c r="A2552"/>
      <c r="FT2552"/>
      <c r="FU2552"/>
      <c r="HA2552" s="49"/>
      <c r="HB2552" s="49"/>
      <c r="HC2552" s="6"/>
      <c r="HD2552" s="257"/>
      <c r="HE2552" s="100"/>
      <c r="HF2552" s="98"/>
      <c r="HH2552" s="105"/>
      <c r="HI2552" s="78"/>
      <c r="HJ2552" s="70"/>
      <c r="HK2552" s="49"/>
      <c r="HL2552" s="49"/>
      <c r="HM2552" s="49"/>
      <c r="HN2552" s="49"/>
      <c r="HO2552" s="49"/>
      <c r="HP2552" s="49"/>
      <c r="HQ2552" s="49"/>
      <c r="HR2552" s="49"/>
      <c r="HS2552" s="49"/>
      <c r="HT2552" s="49"/>
      <c r="HU2552" s="49"/>
      <c r="HV2552" s="49"/>
      <c r="HW2552" s="49"/>
      <c r="HX2552" s="49"/>
      <c r="HY2552" s="49"/>
      <c r="HZ2552" s="49"/>
      <c r="IA2552" s="49"/>
      <c r="IB2552" s="49"/>
      <c r="IC2552" s="49"/>
      <c r="ID2552" s="49"/>
      <c r="IE2552" s="49"/>
      <c r="IF2552" s="49"/>
      <c r="IG2552" s="49"/>
      <c r="IH2552" s="49"/>
      <c r="II2552" s="49"/>
      <c r="IJ2552" s="49"/>
      <c r="IK2552" s="49"/>
      <c r="IL2552" s="49"/>
      <c r="IM2552" s="49"/>
      <c r="IN2552" s="49"/>
      <c r="IO2552" s="49"/>
      <c r="IP2552" s="49"/>
      <c r="IQ2552" s="49"/>
      <c r="IR2552" s="49"/>
      <c r="IS2552" s="49"/>
      <c r="IT2552" s="49"/>
      <c r="IU2552" s="49"/>
      <c r="IV2552" s="49"/>
      <c r="IW2552" s="49"/>
    </row>
    <row r="2553" spans="1:257">
      <c r="A2553"/>
      <c r="FT2553"/>
      <c r="FU2553"/>
      <c r="HA2553" s="49"/>
      <c r="HB2553" s="49"/>
      <c r="HC2553" s="6"/>
      <c r="HD2553" s="257"/>
      <c r="HE2553" s="100"/>
      <c r="HF2553" s="98"/>
      <c r="HH2553" s="105"/>
      <c r="HI2553" s="78"/>
      <c r="HJ2553" s="70"/>
      <c r="HK2553" s="49"/>
      <c r="HL2553" s="49"/>
      <c r="HM2553" s="49"/>
      <c r="HN2553" s="49"/>
      <c r="HO2553" s="49"/>
      <c r="HP2553" s="49"/>
      <c r="HQ2553" s="49"/>
      <c r="HR2553" s="49"/>
      <c r="HS2553" s="49"/>
      <c r="HT2553" s="49"/>
      <c r="HU2553" s="49"/>
      <c r="HV2553" s="49"/>
      <c r="HW2553" s="49"/>
      <c r="HX2553" s="49"/>
      <c r="HY2553" s="49"/>
      <c r="HZ2553" s="49"/>
      <c r="IA2553" s="62"/>
      <c r="IB2553" s="49"/>
      <c r="IC2553" s="49"/>
      <c r="ID2553" s="49"/>
      <c r="IE2553" s="49"/>
      <c r="IF2553" s="49"/>
      <c r="IG2553" s="49"/>
      <c r="IH2553" s="49"/>
      <c r="II2553" s="49"/>
      <c r="IJ2553" s="49"/>
      <c r="IK2553" s="49"/>
      <c r="IL2553" s="49"/>
      <c r="IM2553" s="49"/>
      <c r="IN2553" s="49"/>
      <c r="IO2553" s="49"/>
      <c r="IP2553" s="49"/>
      <c r="IQ2553" s="49"/>
      <c r="IR2553" s="49"/>
      <c r="IS2553" s="49"/>
      <c r="IT2553" s="49"/>
      <c r="IU2553" s="49"/>
      <c r="IV2553" s="49"/>
      <c r="IW2553" s="49"/>
    </row>
    <row r="2554" spans="1:257">
      <c r="A2554"/>
      <c r="FT2554"/>
      <c r="FU2554"/>
      <c r="HA2554" s="49"/>
      <c r="HB2554" s="49"/>
      <c r="HC2554" s="6"/>
      <c r="HD2554" s="257"/>
      <c r="HE2554" s="100"/>
      <c r="HF2554" s="98"/>
      <c r="HH2554" s="105"/>
      <c r="HI2554" s="78"/>
      <c r="HJ2554" s="70"/>
      <c r="HK2554" s="49"/>
      <c r="HL2554" s="49"/>
      <c r="HM2554" s="49"/>
      <c r="HN2554" s="49"/>
      <c r="HO2554" s="49"/>
      <c r="HP2554" s="49"/>
      <c r="HQ2554" s="49"/>
      <c r="HR2554" s="49"/>
      <c r="HS2554" s="49"/>
      <c r="HT2554" s="49"/>
      <c r="HU2554" s="49"/>
      <c r="HV2554" s="62"/>
      <c r="HW2554" s="62"/>
      <c r="HX2554" s="49"/>
      <c r="HY2554" s="49"/>
      <c r="HZ2554" s="49"/>
      <c r="IA2554" s="49"/>
      <c r="IB2554" s="49"/>
      <c r="IC2554" s="49"/>
      <c r="ID2554" s="49"/>
      <c r="IE2554" s="49"/>
      <c r="IF2554" s="49"/>
      <c r="IG2554" s="49"/>
      <c r="IH2554" s="49"/>
      <c r="II2554" s="49"/>
      <c r="IJ2554" s="49"/>
      <c r="IK2554" s="49"/>
      <c r="IL2554" s="49"/>
      <c r="IM2554" s="49"/>
      <c r="IN2554" s="49"/>
      <c r="IO2554" s="49"/>
      <c r="IP2554" s="49"/>
      <c r="IQ2554" s="49"/>
      <c r="IR2554" s="49"/>
      <c r="IS2554" s="49"/>
      <c r="IT2554" s="49"/>
      <c r="IU2554" s="49"/>
      <c r="IV2554" s="49"/>
      <c r="IW2554" s="49"/>
    </row>
    <row r="2555" spans="1:257">
      <c r="A2555"/>
      <c r="FT2555"/>
      <c r="FU2555"/>
      <c r="HA2555" s="49"/>
      <c r="HB2555" s="49"/>
      <c r="HC2555" s="6"/>
      <c r="HD2555" s="257"/>
      <c r="HE2555" s="100"/>
      <c r="HF2555" s="98"/>
      <c r="HH2555" s="105"/>
      <c r="HI2555" s="78"/>
      <c r="HJ2555" s="70"/>
      <c r="HK2555" s="49"/>
      <c r="HL2555" s="49"/>
      <c r="HM2555" s="49"/>
      <c r="HN2555" s="49"/>
      <c r="HO2555" s="49"/>
      <c r="HP2555" s="49"/>
      <c r="HQ2555" s="49"/>
      <c r="HR2555" s="49"/>
      <c r="HS2555" s="49"/>
      <c r="HT2555" s="49"/>
      <c r="HU2555" s="49"/>
      <c r="HV2555" s="62"/>
      <c r="HW2555" s="62"/>
      <c r="HX2555" s="62"/>
      <c r="HY2555" s="62"/>
      <c r="HZ2555" s="62"/>
      <c r="IA2555" s="49"/>
      <c r="IB2555" s="62"/>
      <c r="IC2555" s="62"/>
      <c r="ID2555" s="62"/>
      <c r="IE2555" s="62"/>
      <c r="IF2555" s="62"/>
      <c r="IG2555" s="49"/>
      <c r="IH2555" s="49"/>
      <c r="II2555" s="49"/>
      <c r="IJ2555" s="49"/>
      <c r="IK2555" s="49"/>
      <c r="IL2555" s="49"/>
      <c r="IM2555" s="49"/>
      <c r="IN2555" s="49"/>
      <c r="IO2555" s="49"/>
      <c r="IP2555" s="49"/>
      <c r="IQ2555" s="49"/>
      <c r="IR2555" s="49"/>
      <c r="IS2555" s="49"/>
      <c r="IT2555" s="49"/>
      <c r="IU2555" s="49"/>
      <c r="IV2555" s="49"/>
      <c r="IW2555" s="49"/>
    </row>
    <row r="2556" spans="1:257">
      <c r="A2556"/>
      <c r="FT2556"/>
      <c r="FU2556"/>
      <c r="HA2556" s="49"/>
      <c r="HB2556" s="49"/>
      <c r="HC2556" s="6"/>
      <c r="HD2556" s="257"/>
      <c r="HE2556" s="100"/>
      <c r="HF2556" s="98"/>
      <c r="HH2556" s="105"/>
      <c r="HI2556" s="78"/>
      <c r="HJ2556" s="70"/>
      <c r="HK2556" s="49"/>
      <c r="HL2556" s="49"/>
      <c r="HM2556" s="49"/>
      <c r="HN2556" s="49"/>
      <c r="HO2556" s="49"/>
      <c r="HP2556" s="49"/>
      <c r="HQ2556" s="49"/>
      <c r="HR2556" s="49"/>
      <c r="HS2556" s="49"/>
      <c r="HT2556" s="49"/>
      <c r="HU2556" s="49"/>
      <c r="HV2556" s="49"/>
      <c r="HW2556" s="49"/>
      <c r="HX2556" s="62"/>
      <c r="HY2556" s="62"/>
      <c r="HZ2556" s="62"/>
      <c r="IA2556" s="49"/>
      <c r="IB2556" s="49"/>
      <c r="IC2556" s="49"/>
      <c r="ID2556" s="49"/>
      <c r="IE2556" s="49"/>
      <c r="IF2556" s="49"/>
      <c r="IG2556" s="49"/>
      <c r="IH2556" s="49"/>
      <c r="II2556" s="49"/>
      <c r="IJ2556" s="49"/>
      <c r="IK2556" s="49"/>
      <c r="IL2556" s="49"/>
      <c r="IM2556" s="49"/>
      <c r="IN2556" s="49"/>
      <c r="IO2556" s="49"/>
      <c r="IP2556" s="49"/>
      <c r="IQ2556" s="49"/>
      <c r="IR2556" s="49"/>
      <c r="IS2556" s="49"/>
      <c r="IT2556" s="49"/>
      <c r="IU2556" s="49"/>
      <c r="IV2556" s="49"/>
      <c r="IW2556" s="49"/>
    </row>
    <row r="2557" spans="1:257">
      <c r="A2557"/>
      <c r="FT2557"/>
      <c r="FU2557"/>
      <c r="HA2557" s="49"/>
      <c r="HB2557" s="49"/>
      <c r="HC2557" s="6"/>
      <c r="HD2557" s="257"/>
      <c r="HE2557" s="100"/>
      <c r="HF2557" s="98"/>
      <c r="HH2557" s="105"/>
      <c r="HI2557" s="78"/>
      <c r="HJ2557" s="70"/>
      <c r="HK2557" s="49"/>
      <c r="HL2557" s="49"/>
      <c r="HM2557" s="49"/>
      <c r="HN2557" s="49"/>
      <c r="HO2557" s="49"/>
      <c r="HP2557" s="49"/>
      <c r="HQ2557" s="49"/>
      <c r="HR2557" s="49"/>
      <c r="HS2557" s="49"/>
      <c r="HT2557" s="49"/>
      <c r="HU2557" s="49"/>
      <c r="HV2557" s="49"/>
      <c r="HW2557" s="49"/>
      <c r="HX2557" s="49"/>
      <c r="HY2557" s="49"/>
      <c r="HZ2557" s="49"/>
      <c r="IA2557" s="49"/>
      <c r="IB2557" s="49"/>
      <c r="IC2557" s="49"/>
      <c r="ID2557" s="49"/>
      <c r="IE2557" s="49"/>
      <c r="IF2557" s="49"/>
      <c r="IG2557" s="62"/>
      <c r="IH2557" s="62"/>
      <c r="II2557" s="49"/>
      <c r="IJ2557" s="49"/>
      <c r="IK2557" s="49"/>
      <c r="IL2557" s="49"/>
      <c r="IM2557" s="49"/>
      <c r="IN2557" s="49"/>
      <c r="IO2557" s="49"/>
      <c r="IP2557" s="49"/>
      <c r="IQ2557" s="49"/>
      <c r="IR2557" s="49"/>
      <c r="IS2557" s="49"/>
      <c r="IT2557" s="49"/>
      <c r="IU2557" s="49"/>
      <c r="IV2557" s="49"/>
      <c r="IW2557" s="49"/>
    </row>
    <row r="2558" spans="1:257">
      <c r="A2558"/>
      <c r="FT2558"/>
      <c r="FU2558"/>
      <c r="HA2558" s="49"/>
      <c r="HB2558" s="49"/>
      <c r="HC2558" s="6"/>
      <c r="HD2558" s="257"/>
      <c r="HE2558" s="100"/>
      <c r="HF2558" s="98"/>
      <c r="HH2558" s="105"/>
      <c r="HI2558" s="78"/>
      <c r="HJ2558" s="70"/>
      <c r="HK2558" s="49"/>
      <c r="HL2558" s="49"/>
      <c r="HM2558" s="49"/>
      <c r="HN2558" s="49"/>
      <c r="HO2558" s="49"/>
      <c r="HP2558" s="49"/>
      <c r="HQ2558" s="49"/>
      <c r="HR2558" s="49"/>
      <c r="HS2558" s="49"/>
      <c r="HT2558" s="49"/>
      <c r="HU2558" s="49"/>
      <c r="HV2558" s="49"/>
      <c r="HW2558" s="49"/>
      <c r="HX2558" s="49"/>
      <c r="HY2558" s="49"/>
      <c r="HZ2558" s="49"/>
      <c r="IA2558" s="62"/>
      <c r="IB2558" s="49"/>
      <c r="IC2558" s="49"/>
      <c r="ID2558" s="49"/>
      <c r="IE2558" s="49"/>
      <c r="IF2558" s="49"/>
      <c r="IG2558" s="49"/>
      <c r="IH2558" s="49"/>
      <c r="II2558" s="49"/>
      <c r="IJ2558" s="49"/>
      <c r="IK2558" s="49"/>
      <c r="IL2558" s="49"/>
      <c r="IM2558" s="49"/>
      <c r="IN2558" s="49"/>
      <c r="IO2558" s="49"/>
      <c r="IP2558" s="49"/>
      <c r="IQ2558" s="49"/>
      <c r="IR2558" s="49"/>
      <c r="IS2558" s="49"/>
      <c r="IT2558" s="49"/>
      <c r="IU2558" s="49"/>
      <c r="IV2558" s="49"/>
      <c r="IW2558" s="49"/>
    </row>
    <row r="2559" spans="1:257">
      <c r="A2559"/>
      <c r="FT2559"/>
      <c r="FU2559"/>
      <c r="HA2559" s="62"/>
      <c r="HB2559" s="62"/>
      <c r="HC2559" s="6"/>
      <c r="HD2559" s="257"/>
      <c r="HE2559" s="100"/>
      <c r="HF2559" s="98"/>
      <c r="HH2559" s="105"/>
      <c r="HI2559" s="78"/>
      <c r="HJ2559" s="73"/>
      <c r="HK2559" s="62"/>
      <c r="HL2559" s="62"/>
      <c r="HM2559" s="62"/>
      <c r="HN2559" s="62"/>
      <c r="HO2559" s="62"/>
      <c r="HP2559" s="62"/>
      <c r="HQ2559" s="62"/>
      <c r="HR2559" s="62"/>
      <c r="HS2559" s="62"/>
      <c r="HT2559" s="62"/>
      <c r="HU2559" s="62"/>
      <c r="HV2559" s="49"/>
      <c r="HW2559" s="49"/>
      <c r="HX2559" s="49"/>
      <c r="HY2559" s="49"/>
      <c r="HZ2559" s="49"/>
      <c r="IA2559" s="62"/>
      <c r="IB2559" s="49"/>
      <c r="IC2559" s="49"/>
      <c r="ID2559" s="49"/>
      <c r="IE2559" s="49"/>
      <c r="IF2559" s="49"/>
      <c r="IG2559" s="49"/>
      <c r="IH2559" s="49"/>
      <c r="II2559" s="62"/>
      <c r="IJ2559" s="49"/>
      <c r="IK2559" s="49"/>
      <c r="IL2559" s="49"/>
      <c r="IM2559" s="49"/>
      <c r="IN2559" s="49"/>
      <c r="IO2559" s="49"/>
      <c r="IP2559" s="49"/>
      <c r="IQ2559" s="49"/>
      <c r="IR2559" s="49"/>
      <c r="IS2559" s="49"/>
      <c r="IT2559" s="49"/>
      <c r="IU2559" s="49"/>
      <c r="IV2559" s="49"/>
      <c r="IW2559" s="49"/>
    </row>
    <row r="2560" spans="1:257">
      <c r="A2560"/>
      <c r="FT2560"/>
      <c r="FU2560"/>
      <c r="HA2560" s="49"/>
      <c r="HB2560" s="49"/>
      <c r="HC2560" s="6"/>
      <c r="HD2560" s="257"/>
      <c r="HE2560" s="100"/>
      <c r="HF2560" s="98"/>
      <c r="HH2560" s="105"/>
      <c r="HI2560" s="78"/>
      <c r="HJ2560" s="70"/>
      <c r="HK2560" s="49"/>
      <c r="HL2560" s="49"/>
      <c r="HM2560" s="49"/>
      <c r="HN2560" s="49"/>
      <c r="HO2560" s="49"/>
      <c r="HP2560" s="49"/>
      <c r="HQ2560" s="49"/>
      <c r="HR2560" s="49"/>
      <c r="HS2560" s="49"/>
      <c r="HT2560" s="49"/>
      <c r="HU2560" s="49"/>
      <c r="HV2560" s="49"/>
      <c r="HW2560" s="49"/>
      <c r="HX2560" s="49"/>
      <c r="HY2560" s="49"/>
      <c r="HZ2560" s="49"/>
      <c r="IA2560" s="49"/>
      <c r="IB2560" s="62"/>
      <c r="IC2560" s="62"/>
      <c r="ID2560" s="62"/>
      <c r="IE2560" s="62"/>
      <c r="IF2560" s="62"/>
      <c r="IG2560" s="49"/>
      <c r="IH2560" s="49"/>
      <c r="II2560" s="49"/>
      <c r="IJ2560" s="62"/>
      <c r="IK2560" s="62"/>
      <c r="IL2560" s="49"/>
      <c r="IM2560" s="49"/>
      <c r="IN2560" s="49"/>
      <c r="IO2560" s="49"/>
      <c r="IP2560" s="49"/>
      <c r="IQ2560" s="49"/>
      <c r="IR2560" s="49"/>
      <c r="IS2560" s="49"/>
      <c r="IT2560" s="49"/>
      <c r="IU2560" s="49"/>
      <c r="IV2560" s="49"/>
      <c r="IW2560" s="49"/>
    </row>
    <row r="2561" spans="1:257">
      <c r="A2561"/>
      <c r="FT2561"/>
      <c r="FU2561"/>
      <c r="HA2561" s="49"/>
      <c r="HB2561" s="49"/>
      <c r="HC2561" s="6"/>
      <c r="HD2561" s="257"/>
      <c r="HE2561" s="100"/>
      <c r="HF2561" s="98"/>
      <c r="HH2561" s="105"/>
      <c r="HI2561" s="78"/>
      <c r="HJ2561" s="70"/>
      <c r="HK2561" s="49"/>
      <c r="HL2561" s="49"/>
      <c r="HM2561" s="49"/>
      <c r="HN2561" s="49"/>
      <c r="HO2561" s="49"/>
      <c r="HP2561" s="49"/>
      <c r="HQ2561" s="49"/>
      <c r="HR2561" s="49"/>
      <c r="HS2561" s="49"/>
      <c r="HT2561" s="49"/>
      <c r="HU2561" s="49"/>
      <c r="HV2561" s="49"/>
      <c r="HW2561" s="49"/>
      <c r="HX2561" s="49"/>
      <c r="HY2561" s="49"/>
      <c r="HZ2561" s="49"/>
      <c r="IA2561" s="49"/>
      <c r="IB2561" s="62"/>
      <c r="IC2561" s="62"/>
      <c r="ID2561" s="62"/>
      <c r="IE2561" s="62"/>
      <c r="IF2561" s="62"/>
      <c r="IG2561" s="49"/>
      <c r="IH2561" s="49"/>
      <c r="II2561" s="49"/>
      <c r="IJ2561" s="49"/>
      <c r="IK2561" s="49"/>
      <c r="IL2561" s="49"/>
      <c r="IM2561" s="49"/>
      <c r="IN2561" s="49"/>
      <c r="IO2561" s="49"/>
      <c r="IP2561" s="49"/>
      <c r="IQ2561" s="49"/>
      <c r="IR2561" s="49"/>
      <c r="IS2561" s="49"/>
      <c r="IT2561" s="49"/>
      <c r="IU2561" s="49"/>
      <c r="IV2561" s="49"/>
      <c r="IW2561" s="49"/>
    </row>
    <row r="2562" spans="1:257">
      <c r="A2562"/>
      <c r="FT2562"/>
      <c r="FU2562"/>
      <c r="HA2562" s="49"/>
      <c r="HB2562" s="49"/>
      <c r="HC2562" s="6"/>
      <c r="HD2562" s="257"/>
      <c r="HE2562" s="100"/>
      <c r="HF2562" s="98"/>
      <c r="HH2562" s="105"/>
      <c r="HI2562" s="78"/>
      <c r="HJ2562" s="70"/>
      <c r="HK2562" s="49"/>
      <c r="HL2562" s="49"/>
      <c r="HM2562" s="49"/>
      <c r="HN2562" s="49"/>
      <c r="HO2562" s="49"/>
      <c r="HP2562" s="49"/>
      <c r="HQ2562" s="49"/>
      <c r="HR2562" s="49"/>
      <c r="HS2562" s="49"/>
      <c r="HT2562" s="49"/>
      <c r="HU2562" s="49"/>
      <c r="HV2562" s="49"/>
      <c r="HW2562" s="49"/>
      <c r="HX2562" s="49"/>
      <c r="HY2562" s="49"/>
      <c r="HZ2562" s="49"/>
      <c r="IA2562" s="49"/>
      <c r="IB2562" s="49"/>
      <c r="IC2562" s="49"/>
      <c r="ID2562" s="49"/>
      <c r="IE2562" s="49"/>
      <c r="IF2562" s="49"/>
      <c r="IG2562" s="62"/>
      <c r="IH2562" s="62"/>
      <c r="II2562" s="49"/>
      <c r="IJ2562" s="49"/>
      <c r="IK2562" s="49"/>
      <c r="IL2562" s="62"/>
      <c r="IM2562" s="62"/>
      <c r="IN2562" s="62"/>
      <c r="IO2562" s="62"/>
      <c r="IP2562" s="62"/>
      <c r="IQ2562" s="62"/>
      <c r="IR2562" s="62"/>
      <c r="IS2562" s="62"/>
      <c r="IT2562" s="62"/>
      <c r="IU2562" s="62"/>
      <c r="IV2562" s="62"/>
      <c r="IW2562" s="62"/>
    </row>
    <row r="2563" spans="1:257">
      <c r="A2563"/>
      <c r="FT2563"/>
      <c r="FU2563"/>
      <c r="HA2563" s="49"/>
      <c r="HB2563" s="49"/>
      <c r="HC2563" s="6"/>
      <c r="HD2563" s="257"/>
      <c r="HE2563" s="100"/>
      <c r="HF2563" s="98"/>
      <c r="HH2563" s="105"/>
      <c r="HI2563" s="78"/>
      <c r="HJ2563" s="70"/>
      <c r="HK2563" s="49"/>
      <c r="HL2563" s="49"/>
      <c r="HM2563" s="49"/>
      <c r="HN2563" s="49"/>
      <c r="HO2563" s="49"/>
      <c r="HP2563" s="49"/>
      <c r="HQ2563" s="49"/>
      <c r="HR2563" s="49"/>
      <c r="HS2563" s="49"/>
      <c r="HT2563" s="49"/>
      <c r="HU2563" s="49"/>
      <c r="HV2563" s="62"/>
      <c r="HW2563" s="62"/>
      <c r="HX2563" s="49"/>
      <c r="HY2563" s="49"/>
      <c r="HZ2563" s="49"/>
      <c r="IA2563" s="49"/>
      <c r="IB2563" s="49"/>
      <c r="IC2563" s="49"/>
      <c r="ID2563" s="49"/>
      <c r="IE2563" s="49"/>
      <c r="IF2563" s="49"/>
      <c r="IG2563" s="62"/>
      <c r="IH2563" s="62"/>
      <c r="II2563" s="62"/>
      <c r="IJ2563" s="49"/>
      <c r="IK2563" s="49"/>
      <c r="IL2563" s="49"/>
      <c r="IM2563" s="49"/>
      <c r="IN2563" s="49"/>
      <c r="IO2563" s="49"/>
      <c r="IP2563" s="49"/>
      <c r="IQ2563" s="49"/>
      <c r="IR2563" s="49"/>
      <c r="IS2563" s="49"/>
      <c r="IT2563" s="49"/>
      <c r="IU2563" s="49"/>
      <c r="IV2563" s="49"/>
      <c r="IW2563" s="49"/>
    </row>
    <row r="2564" spans="1:257">
      <c r="A2564"/>
      <c r="FT2564"/>
      <c r="FU2564"/>
      <c r="HA2564" s="62"/>
      <c r="HB2564" s="62"/>
      <c r="HC2564" s="6"/>
      <c r="HD2564" s="257"/>
      <c r="HE2564" s="100"/>
      <c r="HF2564" s="98"/>
      <c r="HH2564" s="105"/>
      <c r="HI2564" s="78"/>
      <c r="HJ2564" s="73"/>
      <c r="HK2564" s="62"/>
      <c r="HL2564" s="62"/>
      <c r="HM2564" s="62"/>
      <c r="HN2564" s="62"/>
      <c r="HO2564" s="62"/>
      <c r="HP2564" s="62"/>
      <c r="HQ2564" s="62"/>
      <c r="HR2564" s="62"/>
      <c r="HS2564" s="62"/>
      <c r="HT2564" s="62"/>
      <c r="HU2564" s="62"/>
      <c r="HV2564" s="49"/>
      <c r="HW2564" s="49"/>
      <c r="HX2564" s="62"/>
      <c r="HY2564" s="62"/>
      <c r="HZ2564" s="62"/>
      <c r="IA2564" s="49"/>
      <c r="IB2564" s="49"/>
      <c r="IC2564" s="49"/>
      <c r="ID2564" s="49"/>
      <c r="IE2564" s="49"/>
      <c r="IF2564" s="49"/>
      <c r="IG2564" s="49"/>
      <c r="IH2564" s="49"/>
      <c r="II2564" s="62"/>
      <c r="IJ2564" s="62"/>
      <c r="IK2564" s="62"/>
      <c r="IL2564" s="62"/>
      <c r="IM2564" s="62"/>
      <c r="IN2564" s="62"/>
      <c r="IO2564" s="62"/>
      <c r="IP2564" s="62"/>
      <c r="IQ2564" s="62"/>
      <c r="IR2564" s="62"/>
      <c r="IS2564" s="62"/>
      <c r="IT2564" s="62"/>
      <c r="IU2564" s="62"/>
      <c r="IV2564" s="62"/>
      <c r="IW2564" s="62"/>
    </row>
    <row r="2565" spans="1:257">
      <c r="A2565"/>
      <c r="FT2565"/>
      <c r="FU2565"/>
      <c r="HA2565" s="62"/>
      <c r="HB2565" s="62"/>
      <c r="HC2565" s="6"/>
      <c r="HD2565" s="255"/>
      <c r="HE2565" s="101"/>
      <c r="HF2565" s="99"/>
      <c r="HH2565" s="106"/>
      <c r="HI2565" s="78"/>
      <c r="HJ2565" s="73"/>
      <c r="HK2565" s="62"/>
      <c r="HL2565" s="62"/>
      <c r="HM2565" s="62"/>
      <c r="HN2565" s="62"/>
      <c r="HO2565" s="62"/>
      <c r="HP2565" s="62"/>
      <c r="HQ2565" s="62"/>
      <c r="HR2565" s="62"/>
      <c r="HS2565" s="62"/>
      <c r="HT2565" s="62"/>
      <c r="HU2565" s="62"/>
      <c r="HV2565" s="49"/>
      <c r="HW2565" s="49"/>
      <c r="HX2565" s="49"/>
      <c r="HY2565" s="49"/>
      <c r="HZ2565" s="49"/>
      <c r="IA2565" s="49"/>
      <c r="IB2565" s="49"/>
      <c r="IC2565" s="49"/>
      <c r="ID2565" s="49"/>
      <c r="IE2565" s="49"/>
      <c r="IF2565" s="49"/>
      <c r="IG2565" s="49"/>
      <c r="IH2565" s="49"/>
      <c r="II2565" s="49"/>
      <c r="IJ2565" s="62"/>
      <c r="IK2565" s="62"/>
      <c r="IL2565" s="62"/>
      <c r="IM2565" s="62"/>
      <c r="IN2565" s="62"/>
      <c r="IO2565" s="62"/>
      <c r="IP2565" s="62"/>
      <c r="IQ2565" s="62"/>
      <c r="IR2565" s="62"/>
      <c r="IS2565" s="62"/>
      <c r="IT2565" s="62"/>
      <c r="IU2565" s="62"/>
      <c r="IV2565" s="62"/>
      <c r="IW2565" s="62"/>
    </row>
    <row r="2566" spans="1:257">
      <c r="A2566"/>
      <c r="FT2566"/>
      <c r="FU2566"/>
      <c r="HA2566" s="49"/>
      <c r="HB2566" s="49"/>
      <c r="HC2566" s="6"/>
      <c r="HD2566" s="257"/>
      <c r="HE2566" s="100"/>
      <c r="HF2566" s="98"/>
      <c r="HH2566" s="105"/>
      <c r="HI2566" s="78"/>
      <c r="HJ2566" s="70"/>
      <c r="HK2566" s="49"/>
      <c r="HL2566" s="49"/>
      <c r="HM2566" s="49"/>
      <c r="HN2566" s="49"/>
      <c r="HO2566" s="49"/>
      <c r="HP2566" s="49"/>
      <c r="HQ2566" s="49"/>
      <c r="HR2566" s="49"/>
      <c r="HS2566" s="49"/>
      <c r="HT2566" s="49"/>
      <c r="HU2566" s="49"/>
      <c r="HV2566" s="49"/>
      <c r="HW2566" s="49"/>
      <c r="HX2566" s="49"/>
      <c r="HY2566" s="49"/>
      <c r="HZ2566" s="49"/>
      <c r="IA2566" s="49"/>
      <c r="IB2566" s="49"/>
      <c r="IC2566" s="49"/>
      <c r="ID2566" s="49"/>
      <c r="IE2566" s="49"/>
      <c r="IF2566" s="49"/>
      <c r="IG2566" s="49"/>
      <c r="IH2566" s="49"/>
      <c r="II2566" s="49"/>
      <c r="IJ2566" s="49"/>
      <c r="IK2566" s="49"/>
      <c r="IL2566" s="49"/>
      <c r="IM2566" s="49"/>
      <c r="IN2566" s="49"/>
      <c r="IO2566" s="49"/>
      <c r="IP2566" s="49"/>
      <c r="IQ2566" s="49"/>
      <c r="IR2566" s="49"/>
      <c r="IS2566" s="49"/>
      <c r="IT2566" s="49"/>
      <c r="IU2566" s="49"/>
      <c r="IV2566" s="49"/>
      <c r="IW2566" s="49"/>
    </row>
    <row r="2567" spans="1:257">
      <c r="A2567"/>
      <c r="FT2567"/>
      <c r="FU2567"/>
      <c r="HA2567" s="49"/>
      <c r="HB2567" s="49"/>
      <c r="HC2567" s="6"/>
      <c r="HD2567" s="257"/>
      <c r="HE2567" s="100"/>
      <c r="HF2567" s="98"/>
      <c r="HH2567" s="105"/>
      <c r="HI2567" s="78"/>
      <c r="HJ2567" s="70"/>
      <c r="HK2567" s="49"/>
      <c r="HL2567" s="49"/>
      <c r="HM2567" s="49"/>
      <c r="HN2567" s="49"/>
      <c r="HO2567" s="49"/>
      <c r="HP2567" s="49"/>
      <c r="HQ2567" s="49"/>
      <c r="HR2567" s="49"/>
      <c r="HS2567" s="49"/>
      <c r="HT2567" s="49"/>
      <c r="HU2567" s="49"/>
      <c r="HV2567" s="49"/>
      <c r="HW2567" s="49"/>
      <c r="HX2567" s="49"/>
      <c r="HY2567" s="49"/>
      <c r="HZ2567" s="49"/>
      <c r="IA2567" s="62"/>
      <c r="IB2567" s="49"/>
      <c r="IC2567" s="49"/>
      <c r="ID2567" s="49"/>
      <c r="IE2567" s="49"/>
      <c r="IF2567" s="49"/>
      <c r="IG2567" s="49"/>
      <c r="IH2567" s="49"/>
      <c r="II2567" s="49"/>
      <c r="IJ2567" s="49"/>
      <c r="IK2567" s="49"/>
      <c r="IL2567" s="49"/>
      <c r="IM2567" s="49"/>
      <c r="IN2567" s="49"/>
      <c r="IO2567" s="49"/>
      <c r="IP2567" s="49"/>
      <c r="IQ2567" s="49"/>
      <c r="IR2567" s="49"/>
      <c r="IS2567" s="49"/>
      <c r="IT2567" s="49"/>
      <c r="IU2567" s="49"/>
      <c r="IV2567" s="49"/>
      <c r="IW2567" s="49"/>
    </row>
    <row r="2568" spans="1:257">
      <c r="A2568"/>
      <c r="FT2568"/>
      <c r="FU2568"/>
      <c r="HA2568" s="49"/>
      <c r="HB2568" s="49"/>
      <c r="HC2568" s="6"/>
      <c r="HD2568" s="257"/>
      <c r="HE2568" s="100"/>
      <c r="HF2568" s="98"/>
      <c r="HH2568" s="105"/>
      <c r="HI2568" s="78"/>
      <c r="HJ2568" s="70"/>
      <c r="HK2568" s="49"/>
      <c r="HL2568" s="49"/>
      <c r="HM2568" s="49"/>
      <c r="HN2568" s="49"/>
      <c r="HO2568" s="49"/>
      <c r="HP2568" s="49"/>
      <c r="HQ2568" s="49"/>
      <c r="HR2568" s="49"/>
      <c r="HS2568" s="49"/>
      <c r="HT2568" s="49"/>
      <c r="HU2568" s="49"/>
      <c r="HV2568" s="62"/>
      <c r="HW2568" s="62"/>
      <c r="HX2568" s="49"/>
      <c r="HY2568" s="49"/>
      <c r="HZ2568" s="49"/>
      <c r="IA2568" s="49"/>
      <c r="IB2568" s="49"/>
      <c r="IC2568" s="49"/>
      <c r="ID2568" s="49"/>
      <c r="IE2568" s="49"/>
      <c r="IF2568" s="49"/>
      <c r="IG2568" s="49"/>
      <c r="IH2568" s="49"/>
      <c r="II2568" s="49"/>
      <c r="IJ2568" s="49"/>
      <c r="IK2568" s="49"/>
      <c r="IL2568" s="49"/>
      <c r="IM2568" s="49"/>
      <c r="IN2568" s="49"/>
      <c r="IO2568" s="49"/>
      <c r="IP2568" s="49"/>
      <c r="IQ2568" s="49"/>
      <c r="IR2568" s="49"/>
      <c r="IS2568" s="49"/>
      <c r="IT2568" s="49"/>
      <c r="IU2568" s="49"/>
      <c r="IV2568" s="49"/>
      <c r="IW2568" s="49"/>
    </row>
    <row r="2569" spans="1:257">
      <c r="A2569"/>
      <c r="FT2569"/>
      <c r="FU2569"/>
      <c r="HA2569" s="49"/>
      <c r="HB2569" s="49"/>
      <c r="HC2569" s="6"/>
      <c r="HD2569" s="257"/>
      <c r="HE2569" s="100"/>
      <c r="HF2569" s="98"/>
      <c r="HH2569" s="105"/>
      <c r="HI2569" s="78"/>
      <c r="HJ2569" s="70"/>
      <c r="HK2569" s="49"/>
      <c r="HL2569" s="49"/>
      <c r="HM2569" s="49"/>
      <c r="HN2569" s="49"/>
      <c r="HO2569" s="49"/>
      <c r="HP2569" s="49"/>
      <c r="HQ2569" s="49"/>
      <c r="HR2569" s="49"/>
      <c r="HS2569" s="49"/>
      <c r="HT2569" s="49"/>
      <c r="HU2569" s="49"/>
      <c r="HV2569" s="62"/>
      <c r="HW2569" s="62"/>
      <c r="HX2569" s="62"/>
      <c r="HY2569" s="62"/>
      <c r="HZ2569" s="62"/>
      <c r="IA2569" s="49"/>
      <c r="IB2569" s="62"/>
      <c r="IC2569" s="62"/>
      <c r="ID2569" s="62"/>
      <c r="IE2569" s="62"/>
      <c r="IF2569" s="62"/>
      <c r="IG2569" s="49"/>
      <c r="IH2569" s="49"/>
      <c r="II2569" s="49"/>
      <c r="IJ2569" s="49"/>
      <c r="IK2569" s="49"/>
      <c r="IL2569" s="49"/>
      <c r="IM2569" s="49"/>
      <c r="IN2569" s="49"/>
      <c r="IO2569" s="49"/>
      <c r="IP2569" s="49"/>
      <c r="IQ2569" s="49"/>
      <c r="IR2569" s="49"/>
      <c r="IS2569" s="49"/>
      <c r="IT2569" s="49"/>
      <c r="IU2569" s="49"/>
      <c r="IV2569" s="49"/>
      <c r="IW2569" s="49"/>
    </row>
    <row r="2570" spans="1:257">
      <c r="A2570"/>
      <c r="FT2570"/>
      <c r="FU2570"/>
      <c r="HA2570" s="49"/>
      <c r="HB2570" s="49"/>
      <c r="HC2570" s="6"/>
      <c r="HD2570" s="257"/>
      <c r="HE2570" s="100"/>
      <c r="HF2570" s="98"/>
      <c r="HH2570" s="105"/>
      <c r="HI2570" s="78"/>
      <c r="HJ2570" s="70"/>
      <c r="HK2570" s="49"/>
      <c r="HL2570" s="49"/>
      <c r="HM2570" s="49"/>
      <c r="HN2570" s="49"/>
      <c r="HO2570" s="49"/>
      <c r="HP2570" s="49"/>
      <c r="HQ2570" s="49"/>
      <c r="HR2570" s="49"/>
      <c r="HS2570" s="49"/>
      <c r="HT2570" s="49"/>
      <c r="HU2570" s="49"/>
      <c r="HV2570" s="49"/>
      <c r="HW2570" s="49"/>
      <c r="HX2570" s="62"/>
      <c r="HY2570" s="62"/>
      <c r="HZ2570" s="62"/>
      <c r="IA2570" s="49"/>
      <c r="IB2570" s="49"/>
      <c r="IC2570" s="49"/>
      <c r="ID2570" s="49"/>
      <c r="IE2570" s="49"/>
      <c r="IF2570" s="49"/>
      <c r="IG2570" s="49"/>
      <c r="IH2570" s="49"/>
      <c r="II2570" s="49"/>
      <c r="IJ2570" s="49"/>
      <c r="IK2570" s="49"/>
      <c r="IL2570" s="49"/>
      <c r="IM2570" s="49"/>
      <c r="IN2570" s="49"/>
      <c r="IO2570" s="49"/>
      <c r="IP2570" s="49"/>
      <c r="IQ2570" s="49"/>
      <c r="IR2570" s="49"/>
      <c r="IS2570" s="49"/>
      <c r="IT2570" s="49"/>
      <c r="IU2570" s="49"/>
      <c r="IV2570" s="49"/>
      <c r="IW2570" s="49"/>
    </row>
    <row r="2571" spans="1:257">
      <c r="A2571"/>
      <c r="FT2571"/>
      <c r="FU2571"/>
      <c r="HA2571" s="49"/>
      <c r="HB2571" s="49"/>
      <c r="HC2571" s="6"/>
      <c r="HD2571" s="257"/>
      <c r="HE2571" s="100"/>
      <c r="HF2571" s="98"/>
      <c r="HH2571" s="105"/>
      <c r="HI2571" s="78"/>
      <c r="HJ2571" s="70"/>
      <c r="HK2571" s="49"/>
      <c r="HL2571" s="49"/>
      <c r="HM2571" s="49"/>
      <c r="HN2571" s="49"/>
      <c r="HO2571" s="49"/>
      <c r="HP2571" s="49"/>
      <c r="HQ2571" s="49"/>
      <c r="HR2571" s="49"/>
      <c r="HS2571" s="49"/>
      <c r="HT2571" s="49"/>
      <c r="HU2571" s="49"/>
      <c r="HV2571" s="49"/>
      <c r="HW2571" s="49"/>
      <c r="HX2571" s="49"/>
      <c r="HY2571" s="49"/>
      <c r="HZ2571" s="49"/>
      <c r="IA2571" s="49"/>
      <c r="IB2571" s="49"/>
      <c r="IC2571" s="49"/>
      <c r="ID2571" s="49"/>
      <c r="IE2571" s="49"/>
      <c r="IF2571" s="49"/>
      <c r="IG2571" s="62"/>
      <c r="IH2571" s="62"/>
      <c r="II2571" s="49"/>
      <c r="IJ2571" s="49"/>
      <c r="IK2571" s="49"/>
      <c r="IL2571" s="49"/>
      <c r="IM2571" s="49"/>
      <c r="IN2571" s="49"/>
      <c r="IO2571" s="49"/>
      <c r="IP2571" s="49"/>
      <c r="IQ2571" s="49"/>
      <c r="IR2571" s="49"/>
      <c r="IS2571" s="49"/>
      <c r="IT2571" s="49"/>
      <c r="IU2571" s="49"/>
      <c r="IV2571" s="49"/>
      <c r="IW2571" s="49"/>
    </row>
    <row r="2572" spans="1:257">
      <c r="A2572"/>
      <c r="FT2572"/>
      <c r="FU2572"/>
      <c r="HA2572" s="49"/>
      <c r="HB2572" s="49"/>
      <c r="HC2572" s="6"/>
      <c r="HD2572" s="257"/>
      <c r="HE2572" s="100"/>
      <c r="HF2572" s="98"/>
      <c r="HH2572" s="105"/>
      <c r="HI2572" s="78"/>
      <c r="HJ2572" s="70"/>
      <c r="HK2572" s="49"/>
      <c r="HL2572" s="49"/>
      <c r="HM2572" s="49"/>
      <c r="HN2572" s="49"/>
      <c r="HO2572" s="49"/>
      <c r="HP2572" s="49"/>
      <c r="HQ2572" s="49"/>
      <c r="HR2572" s="49"/>
      <c r="HS2572" s="49"/>
      <c r="HT2572" s="49"/>
      <c r="HU2572" s="49"/>
      <c r="HV2572" s="49"/>
      <c r="HW2572" s="49"/>
      <c r="HX2572" s="49"/>
      <c r="HY2572" s="49"/>
      <c r="HZ2572" s="49"/>
      <c r="IA2572" s="62"/>
      <c r="IB2572" s="49"/>
      <c r="IC2572" s="49"/>
      <c r="ID2572" s="49"/>
      <c r="IE2572" s="49"/>
      <c r="IF2572" s="49"/>
      <c r="IG2572" s="49"/>
      <c r="IH2572" s="49"/>
      <c r="II2572" s="49"/>
      <c r="IJ2572" s="49"/>
      <c r="IK2572" s="49"/>
      <c r="IL2572" s="49"/>
      <c r="IM2572" s="49"/>
      <c r="IN2572" s="49"/>
      <c r="IO2572" s="49"/>
      <c r="IP2572" s="49"/>
      <c r="IQ2572" s="49"/>
      <c r="IR2572" s="49"/>
      <c r="IS2572" s="49"/>
      <c r="IT2572" s="49"/>
      <c r="IU2572" s="49"/>
      <c r="IV2572" s="49"/>
      <c r="IW2572" s="49"/>
    </row>
    <row r="2573" spans="1:257">
      <c r="A2573"/>
      <c r="FT2573"/>
      <c r="FU2573"/>
      <c r="HA2573" s="62"/>
      <c r="HB2573" s="62"/>
      <c r="HC2573" s="6"/>
      <c r="HD2573" s="257"/>
      <c r="HE2573" s="100"/>
      <c r="HF2573" s="98"/>
      <c r="HH2573" s="105"/>
      <c r="HI2573" s="78"/>
      <c r="HJ2573" s="73"/>
      <c r="HK2573" s="62"/>
      <c r="HL2573" s="62"/>
      <c r="HM2573" s="62"/>
      <c r="HN2573" s="62"/>
      <c r="HO2573" s="62"/>
      <c r="HP2573" s="62"/>
      <c r="HQ2573" s="62"/>
      <c r="HR2573" s="62"/>
      <c r="HS2573" s="62"/>
      <c r="HT2573" s="62"/>
      <c r="HU2573" s="62"/>
      <c r="HV2573" s="49"/>
      <c r="HW2573" s="49"/>
      <c r="HX2573" s="49"/>
      <c r="HY2573" s="49"/>
      <c r="HZ2573" s="49"/>
      <c r="IA2573" s="62"/>
      <c r="IB2573" s="49"/>
      <c r="IC2573" s="49"/>
      <c r="ID2573" s="49"/>
      <c r="IE2573" s="49"/>
      <c r="IF2573" s="49"/>
      <c r="IG2573" s="49"/>
      <c r="IH2573" s="49"/>
      <c r="II2573" s="62"/>
      <c r="IJ2573" s="49"/>
      <c r="IK2573" s="49"/>
      <c r="IL2573" s="49"/>
      <c r="IM2573" s="49"/>
      <c r="IN2573" s="49"/>
      <c r="IO2573" s="49"/>
      <c r="IP2573" s="49"/>
      <c r="IQ2573" s="49"/>
      <c r="IR2573" s="49"/>
      <c r="IS2573" s="49"/>
      <c r="IT2573" s="49"/>
      <c r="IU2573" s="49"/>
      <c r="IV2573" s="49"/>
      <c r="IW2573" s="49"/>
    </row>
    <row r="2574" spans="1:257">
      <c r="A2574"/>
      <c r="FT2574"/>
      <c r="FU2574"/>
      <c r="HA2574" s="49"/>
      <c r="HB2574" s="49"/>
      <c r="HC2574" s="6"/>
      <c r="HD2574" s="257"/>
      <c r="HE2574" s="100"/>
      <c r="HF2574" s="98"/>
      <c r="HH2574" s="105"/>
      <c r="HI2574" s="78"/>
      <c r="HJ2574" s="70"/>
      <c r="HK2574" s="49"/>
      <c r="HL2574" s="49"/>
      <c r="HM2574" s="49"/>
      <c r="HN2574" s="49"/>
      <c r="HO2574" s="49"/>
      <c r="HP2574" s="49"/>
      <c r="HQ2574" s="49"/>
      <c r="HR2574" s="49"/>
      <c r="HS2574" s="49"/>
      <c r="HT2574" s="49"/>
      <c r="HU2574" s="49"/>
      <c r="HV2574" s="49"/>
      <c r="HW2574" s="49"/>
      <c r="HX2574" s="49"/>
      <c r="HY2574" s="49"/>
      <c r="HZ2574" s="49"/>
      <c r="IA2574" s="49"/>
      <c r="IB2574" s="62"/>
      <c r="IC2574" s="62"/>
      <c r="ID2574" s="62"/>
      <c r="IE2574" s="62"/>
      <c r="IF2574" s="62"/>
      <c r="IG2574" s="49"/>
      <c r="IH2574" s="49"/>
      <c r="II2574" s="49"/>
      <c r="IJ2574" s="62"/>
      <c r="IK2574" s="62"/>
      <c r="IL2574" s="49"/>
      <c r="IM2574" s="49"/>
      <c r="IN2574" s="49"/>
      <c r="IO2574" s="49"/>
      <c r="IP2574" s="49"/>
      <c r="IQ2574" s="49"/>
      <c r="IR2574" s="49"/>
      <c r="IS2574" s="49"/>
      <c r="IT2574" s="49"/>
      <c r="IU2574" s="49"/>
      <c r="IV2574" s="49"/>
      <c r="IW2574" s="49"/>
    </row>
    <row r="2575" spans="1:257">
      <c r="A2575"/>
      <c r="FT2575"/>
      <c r="FU2575"/>
      <c r="HA2575" s="49"/>
      <c r="HB2575" s="49"/>
      <c r="HC2575" s="6"/>
      <c r="HD2575" s="257"/>
      <c r="HE2575" s="100"/>
      <c r="HF2575" s="98"/>
      <c r="HH2575" s="105"/>
      <c r="HI2575" s="78"/>
      <c r="HJ2575" s="70"/>
      <c r="HK2575" s="49"/>
      <c r="HL2575" s="49"/>
      <c r="HM2575" s="49"/>
      <c r="HN2575" s="49"/>
      <c r="HO2575" s="49"/>
      <c r="HP2575" s="49"/>
      <c r="HQ2575" s="49"/>
      <c r="HR2575" s="49"/>
      <c r="HS2575" s="49"/>
      <c r="HT2575" s="49"/>
      <c r="HU2575" s="49"/>
      <c r="HV2575" s="49"/>
      <c r="HW2575" s="49"/>
      <c r="HX2575" s="49"/>
      <c r="HY2575" s="49"/>
      <c r="HZ2575" s="49"/>
      <c r="IA2575" s="49"/>
      <c r="IB2575" s="62"/>
      <c r="IC2575" s="62"/>
      <c r="ID2575" s="62"/>
      <c r="IE2575" s="62"/>
      <c r="IF2575" s="62"/>
      <c r="IG2575" s="49"/>
      <c r="IH2575" s="49"/>
      <c r="II2575" s="49"/>
      <c r="IJ2575" s="49"/>
      <c r="IK2575" s="49"/>
      <c r="IL2575" s="49"/>
      <c r="IM2575" s="49"/>
      <c r="IN2575" s="49"/>
      <c r="IO2575" s="49"/>
      <c r="IP2575" s="49"/>
      <c r="IQ2575" s="49"/>
      <c r="IR2575" s="49"/>
      <c r="IS2575" s="49"/>
      <c r="IT2575" s="49"/>
      <c r="IU2575" s="49"/>
      <c r="IV2575" s="49"/>
      <c r="IW2575" s="49"/>
    </row>
    <row r="2576" spans="1:257">
      <c r="A2576"/>
      <c r="FT2576"/>
      <c r="FU2576"/>
      <c r="HA2576" s="49"/>
      <c r="HB2576" s="49"/>
      <c r="HC2576" s="6"/>
      <c r="HD2576" s="257"/>
      <c r="HE2576" s="100"/>
      <c r="HF2576" s="98"/>
      <c r="HH2576" s="105"/>
      <c r="HI2576" s="78"/>
      <c r="HJ2576" s="70"/>
      <c r="HK2576" s="49"/>
      <c r="HL2576" s="49"/>
      <c r="HM2576" s="49"/>
      <c r="HN2576" s="49"/>
      <c r="HO2576" s="49"/>
      <c r="HP2576" s="49"/>
      <c r="HQ2576" s="49"/>
      <c r="HR2576" s="49"/>
      <c r="HS2576" s="49"/>
      <c r="HT2576" s="49"/>
      <c r="HU2576" s="49"/>
      <c r="HV2576" s="49"/>
      <c r="HW2576" s="49"/>
      <c r="HX2576" s="49"/>
      <c r="HY2576" s="49"/>
      <c r="HZ2576" s="49"/>
      <c r="IA2576" s="49"/>
      <c r="IB2576" s="49"/>
      <c r="IC2576" s="49"/>
      <c r="ID2576" s="49"/>
      <c r="IE2576" s="49"/>
      <c r="IF2576" s="49"/>
      <c r="IG2576" s="62"/>
      <c r="IH2576" s="62"/>
      <c r="II2576" s="49"/>
      <c r="IJ2576" s="49"/>
      <c r="IK2576" s="49"/>
      <c r="IL2576" s="62"/>
      <c r="IM2576" s="62"/>
      <c r="IN2576" s="62"/>
      <c r="IO2576" s="62"/>
      <c r="IP2576" s="62"/>
      <c r="IQ2576" s="62"/>
      <c r="IR2576" s="62"/>
      <c r="IS2576" s="62"/>
      <c r="IT2576" s="62"/>
      <c r="IU2576" s="62"/>
      <c r="IV2576" s="62"/>
      <c r="IW2576" s="62"/>
    </row>
    <row r="2577" spans="1:257">
      <c r="A2577"/>
      <c r="FT2577"/>
      <c r="FU2577"/>
      <c r="HA2577" s="49"/>
      <c r="HB2577" s="49"/>
      <c r="HC2577" s="6"/>
      <c r="HD2577" s="257"/>
      <c r="HE2577" s="100"/>
      <c r="HF2577" s="98"/>
      <c r="HH2577" s="105"/>
      <c r="HI2577" s="78"/>
      <c r="HJ2577" s="70"/>
      <c r="HK2577" s="49"/>
      <c r="HL2577" s="49"/>
      <c r="HM2577" s="49"/>
      <c r="HN2577" s="49"/>
      <c r="HO2577" s="49"/>
      <c r="HP2577" s="49"/>
      <c r="HQ2577" s="49"/>
      <c r="HR2577" s="49"/>
      <c r="HS2577" s="49"/>
      <c r="HT2577" s="49"/>
      <c r="HU2577" s="49"/>
      <c r="HV2577" s="62"/>
      <c r="HW2577" s="62"/>
      <c r="HX2577" s="49"/>
      <c r="HY2577" s="49"/>
      <c r="HZ2577" s="49"/>
      <c r="IA2577" s="49"/>
      <c r="IB2577" s="49"/>
      <c r="IC2577" s="49"/>
      <c r="ID2577" s="49"/>
      <c r="IE2577" s="49"/>
      <c r="IF2577" s="49"/>
      <c r="IG2577" s="62"/>
      <c r="IH2577" s="62"/>
      <c r="II2577" s="62"/>
      <c r="IJ2577" s="49"/>
      <c r="IK2577" s="49"/>
      <c r="IL2577" s="49"/>
      <c r="IM2577" s="49"/>
      <c r="IN2577" s="49"/>
      <c r="IO2577" s="49"/>
      <c r="IP2577" s="49"/>
      <c r="IQ2577" s="49"/>
      <c r="IR2577" s="49"/>
      <c r="IS2577" s="49"/>
      <c r="IT2577" s="49"/>
      <c r="IU2577" s="49"/>
      <c r="IV2577" s="49"/>
      <c r="IW2577" s="49"/>
    </row>
    <row r="2578" spans="1:257">
      <c r="A2578"/>
      <c r="FT2578"/>
      <c r="FU2578"/>
      <c r="HA2578" s="62"/>
      <c r="HB2578" s="62"/>
      <c r="HC2578" s="6"/>
      <c r="HD2578" s="257"/>
      <c r="HE2578" s="100"/>
      <c r="HF2578" s="98"/>
      <c r="HH2578" s="105"/>
      <c r="HI2578" s="78"/>
      <c r="HJ2578" s="73"/>
      <c r="HK2578" s="62"/>
      <c r="HL2578" s="62"/>
      <c r="HM2578" s="62"/>
      <c r="HN2578" s="62"/>
      <c r="HO2578" s="62"/>
      <c r="HP2578" s="62"/>
      <c r="HQ2578" s="62"/>
      <c r="HR2578" s="62"/>
      <c r="HS2578" s="62"/>
      <c r="HT2578" s="62"/>
      <c r="HU2578" s="62"/>
      <c r="HV2578" s="49"/>
      <c r="HW2578" s="49"/>
      <c r="HX2578" s="62"/>
      <c r="HY2578" s="62"/>
      <c r="HZ2578" s="62"/>
      <c r="IA2578" s="49"/>
      <c r="IB2578" s="49"/>
      <c r="IC2578" s="49"/>
      <c r="ID2578" s="49"/>
      <c r="IE2578" s="49"/>
      <c r="IF2578" s="49"/>
      <c r="IG2578" s="49"/>
      <c r="IH2578" s="49"/>
      <c r="II2578" s="62"/>
      <c r="IJ2578" s="62"/>
      <c r="IK2578" s="62"/>
      <c r="IL2578" s="62"/>
      <c r="IM2578" s="62"/>
      <c r="IN2578" s="62"/>
      <c r="IO2578" s="62"/>
      <c r="IP2578" s="62"/>
      <c r="IQ2578" s="62"/>
      <c r="IR2578" s="62"/>
      <c r="IS2578" s="62"/>
      <c r="IT2578" s="62"/>
      <c r="IU2578" s="62"/>
      <c r="IV2578" s="62"/>
      <c r="IW2578" s="62"/>
    </row>
    <row r="2579" spans="1:257">
      <c r="A2579"/>
      <c r="FT2579"/>
      <c r="FU2579"/>
      <c r="HA2579" s="62"/>
      <c r="HB2579" s="62"/>
      <c r="HC2579" s="6"/>
      <c r="HD2579" s="255"/>
      <c r="HE2579" s="101"/>
      <c r="HF2579" s="99"/>
      <c r="HH2579" s="106"/>
      <c r="HI2579" s="78"/>
      <c r="HJ2579" s="73"/>
      <c r="HK2579" s="62"/>
      <c r="HL2579" s="62"/>
      <c r="HM2579" s="62"/>
      <c r="HN2579" s="62"/>
      <c r="HO2579" s="62"/>
      <c r="HP2579" s="62"/>
      <c r="HQ2579" s="62"/>
      <c r="HR2579" s="62"/>
      <c r="HS2579" s="62"/>
      <c r="HT2579" s="62"/>
      <c r="HU2579" s="62"/>
      <c r="HV2579" s="49"/>
      <c r="HW2579" s="49"/>
      <c r="HX2579" s="49"/>
      <c r="HY2579" s="49"/>
      <c r="HZ2579" s="49"/>
      <c r="IA2579" s="49"/>
      <c r="IB2579" s="49"/>
      <c r="IC2579" s="49"/>
      <c r="ID2579" s="49"/>
      <c r="IE2579" s="49"/>
      <c r="IF2579" s="49"/>
      <c r="IG2579" s="49"/>
      <c r="IH2579" s="49"/>
      <c r="II2579" s="49"/>
      <c r="IJ2579" s="62"/>
      <c r="IK2579" s="62"/>
      <c r="IL2579" s="62"/>
      <c r="IM2579" s="62"/>
      <c r="IN2579" s="62"/>
      <c r="IO2579" s="62"/>
      <c r="IP2579" s="62"/>
      <c r="IQ2579" s="62"/>
      <c r="IR2579" s="62"/>
      <c r="IS2579" s="62"/>
      <c r="IT2579" s="62"/>
      <c r="IU2579" s="62"/>
      <c r="IV2579" s="62"/>
      <c r="IW2579" s="62"/>
    </row>
    <row r="2580" spans="1:257">
      <c r="A2580"/>
      <c r="FT2580"/>
      <c r="FU2580"/>
      <c r="HA2580" s="49"/>
      <c r="HB2580" s="49"/>
      <c r="HC2580" s="6"/>
      <c r="HD2580" s="257"/>
      <c r="HE2580" s="100"/>
      <c r="HF2580" s="98"/>
      <c r="HH2580" s="105"/>
      <c r="HI2580" s="78"/>
      <c r="HJ2580" s="70"/>
      <c r="HK2580" s="49"/>
      <c r="HL2580" s="49"/>
      <c r="HM2580" s="49"/>
      <c r="HN2580" s="49"/>
      <c r="HO2580" s="49"/>
      <c r="HP2580" s="49"/>
      <c r="HQ2580" s="49"/>
      <c r="HR2580" s="49"/>
      <c r="HS2580" s="49"/>
      <c r="HT2580" s="49"/>
      <c r="HU2580" s="49"/>
      <c r="HV2580" s="49"/>
      <c r="HW2580" s="49"/>
      <c r="HX2580" s="49"/>
      <c r="HY2580" s="49"/>
      <c r="HZ2580" s="49"/>
      <c r="IA2580" s="49"/>
      <c r="IB2580" s="49"/>
      <c r="IC2580" s="49"/>
      <c r="ID2580" s="49"/>
      <c r="IE2580" s="49"/>
      <c r="IF2580" s="49"/>
      <c r="IG2580" s="49"/>
      <c r="IH2580" s="49"/>
      <c r="II2580" s="49"/>
      <c r="IJ2580" s="49"/>
      <c r="IK2580" s="49"/>
      <c r="IL2580" s="49"/>
      <c r="IM2580" s="49"/>
      <c r="IN2580" s="49"/>
      <c r="IO2580" s="49"/>
      <c r="IP2580" s="49"/>
      <c r="IQ2580" s="49"/>
      <c r="IR2580" s="49"/>
      <c r="IS2580" s="49"/>
      <c r="IT2580" s="49"/>
      <c r="IU2580" s="49"/>
      <c r="IV2580" s="49"/>
      <c r="IW2580" s="49"/>
    </row>
    <row r="2581" spans="1:257">
      <c r="A2581"/>
      <c r="FT2581"/>
      <c r="FU2581"/>
      <c r="HA2581" s="49"/>
      <c r="HB2581" s="49"/>
      <c r="HC2581" s="6"/>
      <c r="HD2581" s="257"/>
      <c r="HE2581" s="100"/>
      <c r="HF2581" s="98"/>
      <c r="HH2581" s="105"/>
      <c r="HI2581" s="78"/>
      <c r="HJ2581" s="70"/>
      <c r="HK2581" s="49"/>
      <c r="HL2581" s="49"/>
      <c r="HM2581" s="49"/>
      <c r="HN2581" s="49"/>
      <c r="HO2581" s="49"/>
      <c r="HP2581" s="49"/>
      <c r="HQ2581" s="49"/>
      <c r="HR2581" s="49"/>
      <c r="HS2581" s="49"/>
      <c r="HT2581" s="49"/>
      <c r="HU2581" s="49"/>
      <c r="HV2581" s="49"/>
      <c r="HW2581" s="49"/>
      <c r="HX2581" s="49"/>
      <c r="HY2581" s="49"/>
      <c r="HZ2581" s="49"/>
      <c r="IA2581" s="62"/>
      <c r="IB2581" s="49"/>
      <c r="IC2581" s="49"/>
      <c r="ID2581" s="49"/>
      <c r="IE2581" s="49"/>
      <c r="IF2581" s="49"/>
      <c r="IG2581" s="49"/>
      <c r="IH2581" s="49"/>
      <c r="II2581" s="49"/>
      <c r="IJ2581" s="49"/>
      <c r="IK2581" s="49"/>
      <c r="IL2581" s="49"/>
      <c r="IM2581" s="49"/>
      <c r="IN2581" s="49"/>
      <c r="IO2581" s="49"/>
      <c r="IP2581" s="49"/>
      <c r="IQ2581" s="49"/>
      <c r="IR2581" s="49"/>
      <c r="IS2581" s="49"/>
      <c r="IT2581" s="49"/>
      <c r="IU2581" s="49"/>
      <c r="IV2581" s="49"/>
      <c r="IW2581" s="49"/>
    </row>
    <row r="2582" spans="1:257">
      <c r="A2582"/>
      <c r="FT2582"/>
      <c r="FU2582"/>
      <c r="HA2582" s="49"/>
      <c r="HB2582" s="49"/>
      <c r="HC2582" s="6"/>
      <c r="HD2582" s="257"/>
      <c r="HE2582" s="100"/>
      <c r="HF2582" s="98"/>
      <c r="HH2582" s="105"/>
      <c r="HI2582" s="78"/>
      <c r="HJ2582" s="70"/>
      <c r="HK2582" s="49"/>
      <c r="HL2582" s="49"/>
      <c r="HM2582" s="49"/>
      <c r="HN2582" s="49"/>
      <c r="HO2582" s="49"/>
      <c r="HP2582" s="49"/>
      <c r="HQ2582" s="49"/>
      <c r="HR2582" s="49"/>
      <c r="HS2582" s="49"/>
      <c r="HT2582" s="49"/>
      <c r="HU2582" s="49"/>
      <c r="HV2582" s="62"/>
      <c r="HW2582" s="62"/>
      <c r="HX2582" s="49"/>
      <c r="HY2582" s="49"/>
      <c r="HZ2582" s="49"/>
      <c r="IA2582" s="49"/>
      <c r="IB2582" s="49"/>
      <c r="IC2582" s="49"/>
      <c r="ID2582" s="49"/>
      <c r="IE2582" s="49"/>
      <c r="IF2582" s="49"/>
      <c r="IG2582" s="49"/>
      <c r="IH2582" s="49"/>
      <c r="II2582" s="49"/>
      <c r="IJ2582" s="49"/>
      <c r="IK2582" s="49"/>
      <c r="IL2582" s="49"/>
      <c r="IM2582" s="49"/>
      <c r="IN2582" s="49"/>
      <c r="IO2582" s="49"/>
      <c r="IP2582" s="49"/>
      <c r="IQ2582" s="49"/>
      <c r="IR2582" s="49"/>
      <c r="IS2582" s="49"/>
      <c r="IT2582" s="49"/>
      <c r="IU2582" s="49"/>
      <c r="IV2582" s="49"/>
      <c r="IW2582" s="49"/>
    </row>
    <row r="2583" spans="1:257">
      <c r="A2583"/>
      <c r="FT2583"/>
      <c r="FU2583"/>
      <c r="HA2583" s="49"/>
      <c r="HB2583" s="49"/>
      <c r="HC2583" s="6"/>
      <c r="HD2583" s="257"/>
      <c r="HE2583" s="100"/>
      <c r="HF2583" s="98"/>
      <c r="HH2583" s="105"/>
      <c r="HI2583" s="78"/>
      <c r="HJ2583" s="70"/>
      <c r="HK2583" s="49"/>
      <c r="HL2583" s="49"/>
      <c r="HM2583" s="49"/>
      <c r="HN2583" s="49"/>
      <c r="HO2583" s="49"/>
      <c r="HP2583" s="49"/>
      <c r="HQ2583" s="49"/>
      <c r="HR2583" s="49"/>
      <c r="HS2583" s="49"/>
      <c r="HT2583" s="49"/>
      <c r="HU2583" s="49"/>
      <c r="HV2583" s="62"/>
      <c r="HW2583" s="62"/>
      <c r="HX2583" s="62"/>
      <c r="HY2583" s="62"/>
      <c r="HZ2583" s="62"/>
      <c r="IA2583" s="49"/>
      <c r="IB2583" s="62"/>
      <c r="IC2583" s="62"/>
      <c r="ID2583" s="62"/>
      <c r="IE2583" s="62"/>
      <c r="IF2583" s="62"/>
      <c r="IG2583" s="49"/>
      <c r="IH2583" s="49"/>
      <c r="II2583" s="49"/>
      <c r="IJ2583" s="49"/>
      <c r="IK2583" s="49"/>
      <c r="IL2583" s="49"/>
      <c r="IM2583" s="49"/>
      <c r="IN2583" s="49"/>
      <c r="IO2583" s="49"/>
      <c r="IP2583" s="49"/>
      <c r="IQ2583" s="49"/>
      <c r="IR2583" s="49"/>
      <c r="IS2583" s="49"/>
      <c r="IT2583" s="49"/>
      <c r="IU2583" s="49"/>
      <c r="IV2583" s="49"/>
      <c r="IW2583" s="49"/>
    </row>
    <row r="2584" spans="1:257">
      <c r="A2584"/>
      <c r="FT2584"/>
      <c r="FU2584"/>
      <c r="HA2584" s="49"/>
      <c r="HB2584" s="49"/>
      <c r="HC2584" s="6"/>
      <c r="HD2584" s="257"/>
      <c r="HE2584" s="100"/>
      <c r="HF2584" s="98"/>
      <c r="HH2584" s="105"/>
      <c r="HI2584" s="78"/>
      <c r="HJ2584" s="70"/>
      <c r="HK2584" s="49"/>
      <c r="HL2584" s="49"/>
      <c r="HM2584" s="49"/>
      <c r="HN2584" s="49"/>
      <c r="HO2584" s="49"/>
      <c r="HP2584" s="49"/>
      <c r="HQ2584" s="49"/>
      <c r="HR2584" s="49"/>
      <c r="HS2584" s="49"/>
      <c r="HT2584" s="49"/>
      <c r="HU2584" s="49"/>
      <c r="HV2584" s="49"/>
      <c r="HW2584" s="49"/>
      <c r="HX2584" s="62"/>
      <c r="HY2584" s="62"/>
      <c r="HZ2584" s="62"/>
      <c r="IA2584" s="49"/>
      <c r="IB2584" s="49"/>
      <c r="IC2584" s="49"/>
      <c r="ID2584" s="49"/>
      <c r="IE2584" s="49"/>
      <c r="IF2584" s="49"/>
      <c r="IG2584" s="49"/>
      <c r="IH2584" s="49"/>
      <c r="II2584" s="49"/>
      <c r="IJ2584" s="49"/>
      <c r="IK2584" s="49"/>
      <c r="IL2584" s="49"/>
      <c r="IM2584" s="49"/>
      <c r="IN2584" s="49"/>
      <c r="IO2584" s="49"/>
      <c r="IP2584" s="49"/>
      <c r="IQ2584" s="49"/>
      <c r="IR2584" s="49"/>
      <c r="IS2584" s="49"/>
      <c r="IT2584" s="49"/>
      <c r="IU2584" s="49"/>
      <c r="IV2584" s="49"/>
      <c r="IW2584" s="49"/>
    </row>
    <row r="2585" spans="1:257">
      <c r="A2585"/>
      <c r="FT2585"/>
      <c r="FU2585"/>
      <c r="HA2585" s="49"/>
      <c r="HB2585" s="49"/>
      <c r="HC2585" s="6"/>
      <c r="HD2585" s="257"/>
      <c r="HE2585" s="100"/>
      <c r="HF2585" s="98"/>
      <c r="HH2585" s="105"/>
      <c r="HI2585" s="78"/>
      <c r="HJ2585" s="70"/>
      <c r="HK2585" s="49"/>
      <c r="HL2585" s="49"/>
      <c r="HM2585" s="49"/>
      <c r="HN2585" s="49"/>
      <c r="HO2585" s="49"/>
      <c r="HP2585" s="49"/>
      <c r="HQ2585" s="49"/>
      <c r="HR2585" s="49"/>
      <c r="HS2585" s="49"/>
      <c r="HT2585" s="49"/>
      <c r="HU2585" s="49"/>
      <c r="HV2585" s="49"/>
      <c r="HW2585" s="49"/>
      <c r="HX2585" s="49"/>
      <c r="HY2585" s="49"/>
      <c r="HZ2585" s="49"/>
      <c r="IA2585" s="49"/>
      <c r="IB2585" s="49"/>
      <c r="IC2585" s="49"/>
      <c r="ID2585" s="49"/>
      <c r="IE2585" s="49"/>
      <c r="IF2585" s="49"/>
      <c r="IG2585" s="62"/>
      <c r="IH2585" s="62"/>
      <c r="II2585" s="49"/>
      <c r="IJ2585" s="49"/>
      <c r="IK2585" s="49"/>
      <c r="IL2585" s="49"/>
      <c r="IM2585" s="49"/>
      <c r="IN2585" s="49"/>
      <c r="IO2585" s="49"/>
      <c r="IP2585" s="49"/>
      <c r="IQ2585" s="49"/>
      <c r="IR2585" s="49"/>
      <c r="IS2585" s="49"/>
      <c r="IT2585" s="49"/>
      <c r="IU2585" s="49"/>
      <c r="IV2585" s="49"/>
      <c r="IW2585" s="49"/>
    </row>
    <row r="2586" spans="1:257">
      <c r="A2586"/>
      <c r="FT2586"/>
      <c r="FU2586"/>
      <c r="HA2586" s="49"/>
      <c r="HB2586" s="49"/>
      <c r="HC2586" s="6"/>
      <c r="HD2586" s="257"/>
      <c r="HE2586" s="100"/>
      <c r="HF2586" s="98"/>
      <c r="HH2586" s="105"/>
      <c r="HI2586" s="78"/>
      <c r="HJ2586" s="70"/>
      <c r="HK2586" s="49"/>
      <c r="HL2586" s="49"/>
      <c r="HM2586" s="49"/>
      <c r="HN2586" s="49"/>
      <c r="HO2586" s="49"/>
      <c r="HP2586" s="49"/>
      <c r="HQ2586" s="49"/>
      <c r="HR2586" s="49"/>
      <c r="HS2586" s="49"/>
      <c r="HT2586" s="49"/>
      <c r="HU2586" s="49"/>
      <c r="HV2586" s="49"/>
      <c r="HW2586" s="49"/>
      <c r="HX2586" s="49"/>
      <c r="HY2586" s="49"/>
      <c r="HZ2586" s="49"/>
      <c r="IA2586" s="62"/>
      <c r="IB2586" s="49"/>
      <c r="IC2586" s="49"/>
      <c r="ID2586" s="49"/>
      <c r="IE2586" s="49"/>
      <c r="IF2586" s="49"/>
      <c r="IG2586" s="49"/>
      <c r="IH2586" s="49"/>
      <c r="II2586" s="49"/>
      <c r="IJ2586" s="49"/>
      <c r="IK2586" s="49"/>
      <c r="IL2586" s="49"/>
      <c r="IM2586" s="49"/>
      <c r="IN2586" s="49"/>
      <c r="IO2586" s="49"/>
      <c r="IP2586" s="49"/>
      <c r="IQ2586" s="49"/>
      <c r="IR2586" s="49"/>
      <c r="IS2586" s="49"/>
      <c r="IT2586" s="49"/>
      <c r="IU2586" s="49"/>
      <c r="IV2586" s="49"/>
      <c r="IW2586" s="49"/>
    </row>
    <row r="2587" spans="1:257">
      <c r="A2587"/>
      <c r="FT2587"/>
      <c r="FU2587"/>
      <c r="HA2587" s="62"/>
      <c r="HB2587" s="62"/>
      <c r="HC2587" s="6"/>
      <c r="HD2587" s="257"/>
      <c r="HE2587" s="100"/>
      <c r="HF2587" s="98"/>
      <c r="HH2587" s="105"/>
      <c r="HI2587" s="78"/>
      <c r="HJ2587" s="73"/>
      <c r="HK2587" s="62"/>
      <c r="HL2587" s="62"/>
      <c r="HM2587" s="62"/>
      <c r="HN2587" s="62"/>
      <c r="HO2587" s="62"/>
      <c r="HP2587" s="62"/>
      <c r="HQ2587" s="62"/>
      <c r="HR2587" s="62"/>
      <c r="HS2587" s="62"/>
      <c r="HT2587" s="62"/>
      <c r="HU2587" s="62"/>
      <c r="HV2587" s="49"/>
      <c r="HW2587" s="49"/>
      <c r="HX2587" s="49"/>
      <c r="HY2587" s="49"/>
      <c r="HZ2587" s="49"/>
      <c r="IA2587" s="62"/>
      <c r="IB2587" s="49"/>
      <c r="IC2587" s="49"/>
      <c r="ID2587" s="49"/>
      <c r="IE2587" s="49"/>
      <c r="IF2587" s="49"/>
      <c r="IG2587" s="49"/>
      <c r="IH2587" s="49"/>
      <c r="II2587" s="62"/>
      <c r="IJ2587" s="49"/>
      <c r="IK2587" s="49"/>
      <c r="IL2587" s="49"/>
      <c r="IM2587" s="49"/>
      <c r="IN2587" s="49"/>
      <c r="IO2587" s="49"/>
      <c r="IP2587" s="49"/>
      <c r="IQ2587" s="49"/>
      <c r="IR2587" s="49"/>
      <c r="IS2587" s="49"/>
      <c r="IT2587" s="49"/>
      <c r="IU2587" s="49"/>
      <c r="IV2587" s="49"/>
      <c r="IW2587" s="49"/>
    </row>
    <row r="2588" spans="1:257">
      <c r="A2588"/>
      <c r="FT2588"/>
      <c r="FU2588"/>
      <c r="HA2588" s="49"/>
      <c r="HB2588" s="49"/>
      <c r="HC2588" s="6"/>
      <c r="HD2588" s="257"/>
      <c r="HE2588" s="100"/>
      <c r="HF2588" s="98"/>
      <c r="HH2588" s="105"/>
      <c r="HI2588" s="78"/>
      <c r="HJ2588" s="70"/>
      <c r="HK2588" s="49"/>
      <c r="HL2588" s="49"/>
      <c r="HM2588" s="49"/>
      <c r="HN2588" s="49"/>
      <c r="HO2588" s="49"/>
      <c r="HP2588" s="49"/>
      <c r="HQ2588" s="49"/>
      <c r="HR2588" s="49"/>
      <c r="HS2588" s="49"/>
      <c r="HT2588" s="49"/>
      <c r="HU2588" s="49"/>
      <c r="HV2588" s="49"/>
      <c r="HW2588" s="49"/>
      <c r="HX2588" s="49"/>
      <c r="HY2588" s="49"/>
      <c r="HZ2588" s="49"/>
      <c r="IA2588" s="49"/>
      <c r="IB2588" s="62"/>
      <c r="IC2588" s="62"/>
      <c r="ID2588" s="62"/>
      <c r="IE2588" s="62"/>
      <c r="IF2588" s="62"/>
      <c r="IG2588" s="49"/>
      <c r="IH2588" s="49"/>
      <c r="II2588" s="49"/>
      <c r="IJ2588" s="62"/>
      <c r="IK2588" s="62"/>
      <c r="IL2588" s="49"/>
      <c r="IM2588" s="49"/>
      <c r="IN2588" s="49"/>
      <c r="IO2588" s="49"/>
      <c r="IP2588" s="49"/>
      <c r="IQ2588" s="49"/>
      <c r="IR2588" s="49"/>
      <c r="IS2588" s="49"/>
      <c r="IT2588" s="49"/>
      <c r="IU2588" s="49"/>
      <c r="IV2588" s="49"/>
      <c r="IW2588" s="49"/>
    </row>
    <row r="2589" spans="1:257">
      <c r="A2589"/>
      <c r="FT2589"/>
      <c r="FU2589"/>
      <c r="HA2589" s="49"/>
      <c r="HB2589" s="49"/>
      <c r="HC2589" s="6"/>
      <c r="HD2589" s="257"/>
      <c r="HE2589" s="100"/>
      <c r="HF2589" s="98"/>
      <c r="HH2589" s="105"/>
      <c r="HI2589" s="78"/>
      <c r="HJ2589" s="70"/>
      <c r="HK2589" s="49"/>
      <c r="HL2589" s="49"/>
      <c r="HM2589" s="49"/>
      <c r="HN2589" s="49"/>
      <c r="HO2589" s="49"/>
      <c r="HP2589" s="49"/>
      <c r="HQ2589" s="49"/>
      <c r="HR2589" s="49"/>
      <c r="HS2589" s="49"/>
      <c r="HT2589" s="49"/>
      <c r="HU2589" s="49"/>
      <c r="HV2589" s="49"/>
      <c r="HW2589" s="49"/>
      <c r="HX2589" s="49"/>
      <c r="HY2589" s="49"/>
      <c r="HZ2589" s="49"/>
      <c r="IA2589" s="49"/>
      <c r="IB2589" s="62"/>
      <c r="IC2589" s="62"/>
      <c r="ID2589" s="62"/>
      <c r="IE2589" s="62"/>
      <c r="IF2589" s="62"/>
      <c r="IG2589" s="49"/>
      <c r="IH2589" s="49"/>
      <c r="II2589" s="49"/>
      <c r="IJ2589" s="49"/>
      <c r="IK2589" s="49"/>
      <c r="IL2589" s="49"/>
      <c r="IM2589" s="49"/>
      <c r="IN2589" s="49"/>
      <c r="IO2589" s="49"/>
      <c r="IP2589" s="49"/>
      <c r="IQ2589" s="49"/>
      <c r="IR2589" s="49"/>
      <c r="IS2589" s="49"/>
      <c r="IT2589" s="49"/>
      <c r="IU2589" s="49"/>
      <c r="IV2589" s="49"/>
      <c r="IW2589" s="49"/>
    </row>
    <row r="2590" spans="1:257">
      <c r="A2590"/>
      <c r="FT2590"/>
      <c r="FU2590"/>
      <c r="HA2590" s="49"/>
      <c r="HB2590" s="49"/>
      <c r="HC2590" s="6"/>
      <c r="HD2590" s="257"/>
      <c r="HE2590" s="100"/>
      <c r="HF2590" s="98"/>
      <c r="HH2590" s="105"/>
      <c r="HI2590" s="78"/>
      <c r="HJ2590" s="70"/>
      <c r="HK2590" s="49"/>
      <c r="HL2590" s="49"/>
      <c r="HM2590" s="49"/>
      <c r="HN2590" s="49"/>
      <c r="HO2590" s="49"/>
      <c r="HP2590" s="49"/>
      <c r="HQ2590" s="49"/>
      <c r="HR2590" s="49"/>
      <c r="HS2590" s="49"/>
      <c r="HT2590" s="49"/>
      <c r="HU2590" s="49"/>
      <c r="HV2590" s="49"/>
      <c r="HW2590" s="49"/>
      <c r="HX2590" s="49"/>
      <c r="HY2590" s="49"/>
      <c r="HZ2590" s="49"/>
      <c r="IA2590" s="49"/>
      <c r="IB2590" s="49"/>
      <c r="IC2590" s="49"/>
      <c r="ID2590" s="49"/>
      <c r="IE2590" s="49"/>
      <c r="IF2590" s="49"/>
      <c r="IG2590" s="62"/>
      <c r="IH2590" s="62"/>
      <c r="II2590" s="49"/>
      <c r="IJ2590" s="49"/>
      <c r="IK2590" s="49"/>
      <c r="IL2590" s="62"/>
      <c r="IM2590" s="62"/>
      <c r="IN2590" s="62"/>
      <c r="IO2590" s="62"/>
      <c r="IP2590" s="62"/>
      <c r="IQ2590" s="62"/>
      <c r="IR2590" s="62"/>
      <c r="IS2590" s="62"/>
      <c r="IT2590" s="62"/>
      <c r="IU2590" s="62"/>
      <c r="IV2590" s="62"/>
      <c r="IW2590" s="62"/>
    </row>
    <row r="2591" spans="1:257">
      <c r="A2591"/>
      <c r="FT2591"/>
      <c r="FU2591"/>
      <c r="HA2591" s="49"/>
      <c r="HB2591" s="49"/>
      <c r="HC2591" s="6"/>
      <c r="HD2591" s="257"/>
      <c r="HE2591" s="100"/>
      <c r="HF2591" s="98"/>
      <c r="HH2591" s="105"/>
      <c r="HI2591" s="78"/>
      <c r="HJ2591" s="70"/>
      <c r="HK2591" s="49"/>
      <c r="HL2591" s="49"/>
      <c r="HM2591" s="49"/>
      <c r="HN2591" s="49"/>
      <c r="HO2591" s="49"/>
      <c r="HP2591" s="49"/>
      <c r="HQ2591" s="49"/>
      <c r="HR2591" s="49"/>
      <c r="HS2591" s="49"/>
      <c r="HT2591" s="49"/>
      <c r="HU2591" s="49"/>
      <c r="HV2591" s="62"/>
      <c r="HW2591" s="62"/>
      <c r="HX2591" s="49"/>
      <c r="HY2591" s="49"/>
      <c r="HZ2591" s="49"/>
      <c r="IA2591" s="49"/>
      <c r="IB2591" s="49"/>
      <c r="IC2591" s="49"/>
      <c r="ID2591" s="49"/>
      <c r="IE2591" s="49"/>
      <c r="IF2591" s="49"/>
      <c r="IG2591" s="62"/>
      <c r="IH2591" s="62"/>
      <c r="II2591" s="62"/>
      <c r="IJ2591" s="49"/>
      <c r="IK2591" s="49"/>
      <c r="IL2591" s="49"/>
      <c r="IM2591" s="49"/>
      <c r="IN2591" s="49"/>
      <c r="IO2591" s="49"/>
      <c r="IP2591" s="49"/>
      <c r="IQ2591" s="49"/>
      <c r="IR2591" s="49"/>
      <c r="IS2591" s="49"/>
      <c r="IT2591" s="49"/>
      <c r="IU2591" s="49"/>
      <c r="IV2591" s="49"/>
      <c r="IW2591" s="49"/>
    </row>
    <row r="2592" spans="1:257">
      <c r="A2592"/>
      <c r="FT2592"/>
      <c r="FU2592"/>
      <c r="HA2592" s="62"/>
      <c r="HB2592" s="62"/>
      <c r="HC2592" s="6"/>
      <c r="HD2592" s="257"/>
      <c r="HE2592" s="100"/>
      <c r="HF2592" s="98"/>
      <c r="HH2592" s="105"/>
      <c r="HI2592" s="78"/>
      <c r="HJ2592" s="73"/>
      <c r="HK2592" s="62"/>
      <c r="HL2592" s="62"/>
      <c r="HM2592" s="62"/>
      <c r="HN2592" s="62"/>
      <c r="HO2592" s="62"/>
      <c r="HP2592" s="62"/>
      <c r="HQ2592" s="62"/>
      <c r="HR2592" s="62"/>
      <c r="HS2592" s="62"/>
      <c r="HT2592" s="62"/>
      <c r="HU2592" s="62"/>
      <c r="HV2592" s="49"/>
      <c r="HW2592" s="49"/>
      <c r="HX2592" s="62"/>
      <c r="HY2592" s="62"/>
      <c r="HZ2592" s="62"/>
      <c r="IA2592" s="49"/>
      <c r="IB2592" s="49"/>
      <c r="IC2592" s="49"/>
      <c r="ID2592" s="49"/>
      <c r="IE2592" s="49"/>
      <c r="IF2592" s="49"/>
      <c r="IG2592" s="49"/>
      <c r="IH2592" s="49"/>
      <c r="II2592" s="62"/>
      <c r="IJ2592" s="62"/>
      <c r="IK2592" s="62"/>
      <c r="IL2592" s="62"/>
      <c r="IM2592" s="62"/>
      <c r="IN2592" s="62"/>
      <c r="IO2592" s="62"/>
      <c r="IP2592" s="62"/>
      <c r="IQ2592" s="62"/>
      <c r="IR2592" s="62"/>
      <c r="IS2592" s="62"/>
      <c r="IT2592" s="62"/>
      <c r="IU2592" s="62"/>
      <c r="IV2592" s="62"/>
      <c r="IW2592" s="62"/>
    </row>
    <row r="2593" spans="1:257">
      <c r="A2593"/>
      <c r="FT2593"/>
      <c r="FU2593"/>
      <c r="HA2593" s="62"/>
      <c r="HB2593" s="62"/>
      <c r="HC2593" s="6"/>
      <c r="HD2593" s="255"/>
      <c r="HE2593" s="101"/>
      <c r="HF2593" s="99"/>
      <c r="HH2593" s="106"/>
      <c r="HI2593" s="78"/>
      <c r="HJ2593" s="73"/>
      <c r="HK2593" s="62"/>
      <c r="HL2593" s="62"/>
      <c r="HM2593" s="62"/>
      <c r="HN2593" s="62"/>
      <c r="HO2593" s="62"/>
      <c r="HP2593" s="62"/>
      <c r="HQ2593" s="62"/>
      <c r="HR2593" s="62"/>
      <c r="HS2593" s="62"/>
      <c r="HT2593" s="62"/>
      <c r="HU2593" s="62"/>
      <c r="HV2593" s="49"/>
      <c r="HW2593" s="49"/>
      <c r="HX2593" s="49"/>
      <c r="HY2593" s="49"/>
      <c r="HZ2593" s="49"/>
      <c r="IA2593" s="49"/>
      <c r="IB2593" s="49"/>
      <c r="IC2593" s="49"/>
      <c r="ID2593" s="49"/>
      <c r="IE2593" s="49"/>
      <c r="IF2593" s="49"/>
      <c r="IG2593" s="49"/>
      <c r="IH2593" s="49"/>
      <c r="II2593" s="49"/>
      <c r="IJ2593" s="62"/>
      <c r="IK2593" s="62"/>
      <c r="IL2593" s="62"/>
      <c r="IM2593" s="62"/>
      <c r="IN2593" s="62"/>
      <c r="IO2593" s="62"/>
      <c r="IP2593" s="62"/>
      <c r="IQ2593" s="62"/>
      <c r="IR2593" s="62"/>
      <c r="IS2593" s="62"/>
      <c r="IT2593" s="62"/>
      <c r="IU2593" s="62"/>
      <c r="IV2593" s="62"/>
      <c r="IW2593" s="62"/>
    </row>
    <row r="2594" spans="1:257">
      <c r="A2594"/>
      <c r="FT2594"/>
      <c r="FU2594"/>
      <c r="HA2594" s="49"/>
      <c r="HB2594" s="49"/>
      <c r="HC2594" s="6"/>
      <c r="HD2594" s="257"/>
      <c r="HE2594" s="100"/>
      <c r="HF2594" s="98"/>
      <c r="HH2594" s="105"/>
      <c r="HI2594" s="78"/>
      <c r="HJ2594" s="70"/>
      <c r="HK2594" s="49"/>
      <c r="HL2594" s="49"/>
      <c r="HM2594" s="49"/>
      <c r="HN2594" s="49"/>
      <c r="HO2594" s="49"/>
      <c r="HP2594" s="49"/>
      <c r="HQ2594" s="49"/>
      <c r="HR2594" s="49"/>
      <c r="HS2594" s="49"/>
      <c r="HT2594" s="49"/>
      <c r="HU2594" s="49"/>
      <c r="HV2594" s="49"/>
      <c r="HW2594" s="49"/>
      <c r="HX2594" s="49"/>
      <c r="HY2594" s="49"/>
      <c r="HZ2594" s="49"/>
      <c r="IA2594" s="49"/>
      <c r="IB2594" s="49"/>
      <c r="IC2594" s="49"/>
      <c r="ID2594" s="49"/>
      <c r="IE2594" s="49"/>
      <c r="IF2594" s="49"/>
      <c r="IG2594" s="49"/>
      <c r="IH2594" s="49"/>
      <c r="II2594" s="49"/>
      <c r="IJ2594" s="49"/>
      <c r="IK2594" s="49"/>
      <c r="IL2594" s="49"/>
      <c r="IM2594" s="49"/>
      <c r="IN2594" s="49"/>
      <c r="IO2594" s="49"/>
      <c r="IP2594" s="49"/>
      <c r="IQ2594" s="49"/>
      <c r="IR2594" s="49"/>
      <c r="IS2594" s="49"/>
      <c r="IT2594" s="49"/>
      <c r="IU2594" s="49"/>
      <c r="IV2594" s="49"/>
      <c r="IW2594" s="49"/>
    </row>
    <row r="2595" spans="1:257">
      <c r="A2595"/>
      <c r="FT2595"/>
      <c r="FU2595"/>
      <c r="HA2595" s="49"/>
      <c r="HB2595" s="49"/>
      <c r="HC2595" s="6"/>
      <c r="HD2595" s="257"/>
      <c r="HE2595" s="100"/>
      <c r="HF2595" s="98"/>
      <c r="HH2595" s="105"/>
      <c r="HI2595" s="78"/>
      <c r="HJ2595" s="70"/>
      <c r="HK2595" s="49"/>
      <c r="HL2595" s="49"/>
      <c r="HM2595" s="49"/>
      <c r="HN2595" s="49"/>
      <c r="HO2595" s="49"/>
      <c r="HP2595" s="49"/>
      <c r="HQ2595" s="49"/>
      <c r="HR2595" s="49"/>
      <c r="HS2595" s="49"/>
      <c r="HT2595" s="49"/>
      <c r="HU2595" s="49"/>
      <c r="HV2595" s="49"/>
      <c r="HW2595" s="49"/>
      <c r="HX2595" s="49"/>
      <c r="HY2595" s="49"/>
      <c r="HZ2595" s="49"/>
      <c r="IA2595" s="62"/>
      <c r="IB2595" s="49"/>
      <c r="IC2595" s="49"/>
      <c r="ID2595" s="49"/>
      <c r="IE2595" s="49"/>
      <c r="IF2595" s="49"/>
      <c r="IG2595" s="49"/>
      <c r="IH2595" s="49"/>
      <c r="II2595" s="49"/>
      <c r="IJ2595" s="49"/>
      <c r="IK2595" s="49"/>
      <c r="IL2595" s="49"/>
      <c r="IM2595" s="49"/>
      <c r="IN2595" s="49"/>
      <c r="IO2595" s="49"/>
      <c r="IP2595" s="49"/>
      <c r="IQ2595" s="49"/>
      <c r="IR2595" s="49"/>
      <c r="IS2595" s="49"/>
      <c r="IT2595" s="49"/>
      <c r="IU2595" s="49"/>
      <c r="IV2595" s="49"/>
      <c r="IW2595" s="49"/>
    </row>
    <row r="2596" spans="1:257">
      <c r="A2596"/>
      <c r="FT2596"/>
      <c r="FU2596"/>
      <c r="HA2596" s="49"/>
      <c r="HB2596" s="49"/>
      <c r="HC2596" s="6"/>
      <c r="HD2596" s="257"/>
      <c r="HE2596" s="100"/>
      <c r="HF2596" s="98"/>
      <c r="HH2596" s="105"/>
      <c r="HI2596" s="78"/>
      <c r="HJ2596" s="70"/>
      <c r="HK2596" s="49"/>
      <c r="HL2596" s="49"/>
      <c r="HM2596" s="49"/>
      <c r="HN2596" s="49"/>
      <c r="HO2596" s="49"/>
      <c r="HP2596" s="49"/>
      <c r="HQ2596" s="49"/>
      <c r="HR2596" s="49"/>
      <c r="HS2596" s="49"/>
      <c r="HT2596" s="49"/>
      <c r="HU2596" s="49"/>
      <c r="HV2596" s="62"/>
      <c r="HW2596" s="62"/>
      <c r="HX2596" s="49"/>
      <c r="HY2596" s="49"/>
      <c r="HZ2596" s="49"/>
      <c r="IA2596" s="49"/>
      <c r="IB2596" s="49"/>
      <c r="IC2596" s="49"/>
      <c r="ID2596" s="49"/>
      <c r="IE2596" s="49"/>
      <c r="IF2596" s="49"/>
      <c r="IG2596" s="49"/>
      <c r="IH2596" s="49"/>
      <c r="II2596" s="49"/>
      <c r="IJ2596" s="49"/>
      <c r="IK2596" s="49"/>
      <c r="IL2596" s="49"/>
      <c r="IM2596" s="49"/>
      <c r="IN2596" s="49"/>
      <c r="IO2596" s="49"/>
      <c r="IP2596" s="49"/>
      <c r="IQ2596" s="49"/>
      <c r="IR2596" s="49"/>
      <c r="IS2596" s="49"/>
      <c r="IT2596" s="49"/>
      <c r="IU2596" s="49"/>
      <c r="IV2596" s="49"/>
      <c r="IW2596" s="49"/>
    </row>
    <row r="2597" spans="1:257">
      <c r="A2597"/>
      <c r="FT2597"/>
      <c r="FU2597"/>
      <c r="HA2597" s="49"/>
      <c r="HB2597" s="49"/>
      <c r="HC2597" s="6"/>
      <c r="HD2597" s="257"/>
      <c r="HE2597" s="100"/>
      <c r="HF2597" s="98"/>
      <c r="HH2597" s="105"/>
      <c r="HI2597" s="78"/>
      <c r="HJ2597" s="70"/>
      <c r="HK2597" s="49"/>
      <c r="HL2597" s="49"/>
      <c r="HM2597" s="49"/>
      <c r="HN2597" s="49"/>
      <c r="HO2597" s="49"/>
      <c r="HP2597" s="49"/>
      <c r="HQ2597" s="49"/>
      <c r="HR2597" s="49"/>
      <c r="HS2597" s="49"/>
      <c r="HT2597" s="49"/>
      <c r="HU2597" s="49"/>
      <c r="HV2597" s="62"/>
      <c r="HW2597" s="62"/>
      <c r="HX2597" s="62"/>
      <c r="HY2597" s="62"/>
      <c r="HZ2597" s="62"/>
      <c r="IA2597" s="49"/>
      <c r="IB2597" s="62"/>
      <c r="IC2597" s="62"/>
      <c r="ID2597" s="62"/>
      <c r="IE2597" s="62"/>
      <c r="IF2597" s="62"/>
      <c r="IG2597" s="49"/>
      <c r="IH2597" s="49"/>
      <c r="II2597" s="49"/>
      <c r="IJ2597" s="49"/>
      <c r="IK2597" s="49"/>
      <c r="IL2597" s="49"/>
      <c r="IM2597" s="49"/>
      <c r="IN2597" s="49"/>
      <c r="IO2597" s="49"/>
      <c r="IP2597" s="49"/>
      <c r="IQ2597" s="49"/>
      <c r="IR2597" s="49"/>
      <c r="IS2597" s="49"/>
      <c r="IT2597" s="49"/>
      <c r="IU2597" s="49"/>
      <c r="IV2597" s="49"/>
      <c r="IW2597" s="49"/>
    </row>
    <row r="2598" spans="1:257">
      <c r="A2598"/>
      <c r="FT2598"/>
      <c r="FU2598"/>
      <c r="HA2598" s="49"/>
      <c r="HB2598" s="49"/>
      <c r="HC2598" s="6"/>
      <c r="HD2598" s="257"/>
      <c r="HE2598" s="100"/>
      <c r="HF2598" s="98"/>
      <c r="HH2598" s="105"/>
      <c r="HI2598" s="78"/>
      <c r="HJ2598" s="70"/>
      <c r="HK2598" s="49"/>
      <c r="HL2598" s="49"/>
      <c r="HM2598" s="49"/>
      <c r="HN2598" s="49"/>
      <c r="HO2598" s="49"/>
      <c r="HP2598" s="49"/>
      <c r="HQ2598" s="49"/>
      <c r="HR2598" s="49"/>
      <c r="HS2598" s="49"/>
      <c r="HT2598" s="49"/>
      <c r="HU2598" s="49"/>
      <c r="HV2598" s="49"/>
      <c r="HW2598" s="49"/>
      <c r="HX2598" s="62"/>
      <c r="HY2598" s="62"/>
      <c r="HZ2598" s="62"/>
      <c r="IA2598" s="49"/>
      <c r="IB2598" s="49"/>
      <c r="IC2598" s="49"/>
      <c r="ID2598" s="49"/>
      <c r="IE2598" s="49"/>
      <c r="IF2598" s="49"/>
      <c r="IG2598" s="49"/>
      <c r="IH2598" s="49"/>
      <c r="II2598" s="49"/>
      <c r="IJ2598" s="49"/>
      <c r="IK2598" s="49"/>
      <c r="IL2598" s="49"/>
      <c r="IM2598" s="49"/>
      <c r="IN2598" s="49"/>
      <c r="IO2598" s="49"/>
      <c r="IP2598" s="49"/>
      <c r="IQ2598" s="49"/>
      <c r="IR2598" s="49"/>
      <c r="IS2598" s="49"/>
      <c r="IT2598" s="49"/>
      <c r="IU2598" s="49"/>
      <c r="IV2598" s="49"/>
      <c r="IW2598" s="49"/>
    </row>
    <row r="2599" spans="1:257">
      <c r="A2599"/>
      <c r="FT2599"/>
      <c r="FU2599"/>
      <c r="HA2599" s="49"/>
      <c r="HB2599" s="49"/>
      <c r="HC2599" s="6"/>
      <c r="HD2599" s="257"/>
      <c r="HE2599" s="100"/>
      <c r="HF2599" s="98"/>
      <c r="HH2599" s="105"/>
      <c r="HI2599" s="78"/>
      <c r="HJ2599" s="70"/>
      <c r="HK2599" s="49"/>
      <c r="HL2599" s="49"/>
      <c r="HM2599" s="49"/>
      <c r="HN2599" s="49"/>
      <c r="HO2599" s="49"/>
      <c r="HP2599" s="49"/>
      <c r="HQ2599" s="49"/>
      <c r="HR2599" s="49"/>
      <c r="HS2599" s="49"/>
      <c r="HT2599" s="49"/>
      <c r="HU2599" s="49"/>
      <c r="HV2599" s="49"/>
      <c r="HW2599" s="49"/>
      <c r="HX2599" s="49"/>
      <c r="HY2599" s="49"/>
      <c r="HZ2599" s="49"/>
      <c r="IA2599" s="49"/>
      <c r="IB2599" s="49"/>
      <c r="IC2599" s="49"/>
      <c r="ID2599" s="49"/>
      <c r="IE2599" s="49"/>
      <c r="IF2599" s="49"/>
      <c r="IG2599" s="62"/>
      <c r="IH2599" s="62"/>
      <c r="II2599" s="49"/>
      <c r="IJ2599" s="49"/>
      <c r="IK2599" s="49"/>
      <c r="IL2599" s="49"/>
      <c r="IM2599" s="49"/>
      <c r="IN2599" s="49"/>
      <c r="IO2599" s="49"/>
      <c r="IP2599" s="49"/>
      <c r="IQ2599" s="49"/>
      <c r="IR2599" s="49"/>
      <c r="IS2599" s="49"/>
      <c r="IT2599" s="49"/>
      <c r="IU2599" s="49"/>
      <c r="IV2599" s="49"/>
      <c r="IW2599" s="49"/>
    </row>
    <row r="2600" spans="1:257">
      <c r="A2600"/>
      <c r="FT2600"/>
      <c r="FU2600"/>
      <c r="HA2600" s="49"/>
      <c r="HB2600" s="49"/>
      <c r="HC2600" s="6"/>
      <c r="HD2600" s="257"/>
      <c r="HE2600" s="100"/>
      <c r="HF2600" s="98"/>
      <c r="HH2600" s="105"/>
      <c r="HI2600" s="78"/>
      <c r="HJ2600" s="70"/>
      <c r="HK2600" s="49"/>
      <c r="HL2600" s="49"/>
      <c r="HM2600" s="49"/>
      <c r="HN2600" s="49"/>
      <c r="HO2600" s="49"/>
      <c r="HP2600" s="49"/>
      <c r="HQ2600" s="49"/>
      <c r="HR2600" s="49"/>
      <c r="HS2600" s="49"/>
      <c r="HT2600" s="49"/>
      <c r="HU2600" s="49"/>
      <c r="HV2600" s="49"/>
      <c r="HW2600" s="49"/>
      <c r="HX2600" s="49"/>
      <c r="HY2600" s="49"/>
      <c r="HZ2600" s="49"/>
      <c r="IA2600" s="62"/>
      <c r="IB2600" s="49"/>
      <c r="IC2600" s="49"/>
      <c r="ID2600" s="49"/>
      <c r="IE2600" s="49"/>
      <c r="IF2600" s="49"/>
      <c r="IG2600" s="49"/>
      <c r="IH2600" s="49"/>
      <c r="II2600" s="49"/>
      <c r="IJ2600" s="49"/>
      <c r="IK2600" s="49"/>
      <c r="IL2600" s="49"/>
      <c r="IM2600" s="49"/>
      <c r="IN2600" s="49"/>
      <c r="IO2600" s="49"/>
      <c r="IP2600" s="49"/>
      <c r="IQ2600" s="49"/>
      <c r="IR2600" s="49"/>
      <c r="IS2600" s="49"/>
      <c r="IT2600" s="49"/>
      <c r="IU2600" s="49"/>
      <c r="IV2600" s="49"/>
      <c r="IW2600" s="49"/>
    </row>
    <row r="2601" spans="1:257">
      <c r="A2601"/>
      <c r="FT2601"/>
      <c r="FU2601"/>
      <c r="HA2601" s="62"/>
      <c r="HB2601" s="62"/>
      <c r="HC2601" s="6"/>
      <c r="HD2601" s="257"/>
      <c r="HE2601" s="100"/>
      <c r="HF2601" s="98"/>
      <c r="HH2601" s="105"/>
      <c r="HI2601" s="78"/>
      <c r="HJ2601" s="73"/>
      <c r="HK2601" s="62"/>
      <c r="HL2601" s="62"/>
      <c r="HM2601" s="62"/>
      <c r="HN2601" s="62"/>
      <c r="HO2601" s="62"/>
      <c r="HP2601" s="62"/>
      <c r="HQ2601" s="62"/>
      <c r="HR2601" s="62"/>
      <c r="HS2601" s="62"/>
      <c r="HT2601" s="62"/>
      <c r="HU2601" s="62"/>
      <c r="HV2601" s="49"/>
      <c r="HW2601" s="49"/>
      <c r="HX2601" s="49"/>
      <c r="HY2601" s="49"/>
      <c r="HZ2601" s="49"/>
      <c r="IA2601" s="62"/>
      <c r="IB2601" s="49"/>
      <c r="IC2601" s="49"/>
      <c r="ID2601" s="49"/>
      <c r="IE2601" s="49"/>
      <c r="IF2601" s="49"/>
      <c r="IG2601" s="49"/>
      <c r="IH2601" s="49"/>
      <c r="II2601" s="62"/>
      <c r="IJ2601" s="49"/>
      <c r="IK2601" s="49"/>
      <c r="IL2601" s="49"/>
      <c r="IM2601" s="49"/>
      <c r="IN2601" s="49"/>
      <c r="IO2601" s="49"/>
      <c r="IP2601" s="49"/>
      <c r="IQ2601" s="49"/>
      <c r="IR2601" s="49"/>
      <c r="IS2601" s="49"/>
      <c r="IT2601" s="49"/>
      <c r="IU2601" s="49"/>
      <c r="IV2601" s="49"/>
      <c r="IW2601" s="49"/>
    </row>
    <row r="2602" spans="1:257">
      <c r="A2602"/>
      <c r="FT2602"/>
      <c r="FU2602"/>
      <c r="HA2602" s="49"/>
      <c r="HB2602" s="49"/>
      <c r="HC2602" s="6"/>
      <c r="HD2602" s="257"/>
      <c r="HE2602" s="100"/>
      <c r="HF2602" s="98"/>
      <c r="HH2602" s="105"/>
      <c r="HI2602" s="78"/>
      <c r="HJ2602" s="70"/>
      <c r="HK2602" s="49"/>
      <c r="HL2602" s="49"/>
      <c r="HM2602" s="49"/>
      <c r="HN2602" s="49"/>
      <c r="HO2602" s="49"/>
      <c r="HP2602" s="49"/>
      <c r="HQ2602" s="49"/>
      <c r="HR2602" s="49"/>
      <c r="HS2602" s="49"/>
      <c r="HT2602" s="49"/>
      <c r="HU2602" s="49"/>
      <c r="HV2602" s="49"/>
      <c r="HW2602" s="49"/>
      <c r="HX2602" s="49"/>
      <c r="HY2602" s="49"/>
      <c r="HZ2602" s="49"/>
      <c r="IA2602" s="49"/>
      <c r="IB2602" s="62"/>
      <c r="IC2602" s="62"/>
      <c r="ID2602" s="62"/>
      <c r="IE2602" s="62"/>
      <c r="IF2602" s="62"/>
      <c r="IG2602" s="49"/>
      <c r="IH2602" s="49"/>
      <c r="II2602" s="49"/>
      <c r="IJ2602" s="62"/>
      <c r="IK2602" s="62"/>
      <c r="IL2602" s="49"/>
      <c r="IM2602" s="49"/>
      <c r="IN2602" s="49"/>
      <c r="IO2602" s="49"/>
      <c r="IP2602" s="49"/>
      <c r="IQ2602" s="49"/>
      <c r="IR2602" s="49"/>
      <c r="IS2602" s="49"/>
      <c r="IT2602" s="49"/>
      <c r="IU2602" s="49"/>
      <c r="IV2602" s="49"/>
      <c r="IW2602" s="49"/>
    </row>
    <row r="2603" spans="1:257">
      <c r="A2603"/>
      <c r="FT2603"/>
      <c r="FU2603"/>
      <c r="HA2603" s="49"/>
      <c r="HB2603" s="49"/>
      <c r="HC2603" s="6"/>
      <c r="HD2603" s="257"/>
      <c r="HE2603" s="100"/>
      <c r="HF2603" s="98"/>
      <c r="HH2603" s="105"/>
      <c r="HI2603" s="78"/>
      <c r="HJ2603" s="70"/>
      <c r="HK2603" s="49"/>
      <c r="HL2603" s="49"/>
      <c r="HM2603" s="49"/>
      <c r="HN2603" s="49"/>
      <c r="HO2603" s="49"/>
      <c r="HP2603" s="49"/>
      <c r="HQ2603" s="49"/>
      <c r="HR2603" s="49"/>
      <c r="HS2603" s="49"/>
      <c r="HT2603" s="49"/>
      <c r="HU2603" s="49"/>
      <c r="HV2603" s="49"/>
      <c r="HW2603" s="49"/>
      <c r="HX2603" s="49"/>
      <c r="HY2603" s="49"/>
      <c r="HZ2603" s="49"/>
      <c r="IA2603" s="49"/>
      <c r="IB2603" s="62"/>
      <c r="IC2603" s="62"/>
      <c r="ID2603" s="62"/>
      <c r="IE2603" s="62"/>
      <c r="IF2603" s="62"/>
      <c r="IG2603" s="49"/>
      <c r="IH2603" s="49"/>
      <c r="II2603" s="49"/>
      <c r="IJ2603" s="49"/>
      <c r="IK2603" s="49"/>
      <c r="IL2603" s="49"/>
      <c r="IM2603" s="49"/>
      <c r="IN2603" s="49"/>
      <c r="IO2603" s="49"/>
      <c r="IP2603" s="49"/>
      <c r="IQ2603" s="49"/>
      <c r="IR2603" s="49"/>
      <c r="IS2603" s="49"/>
      <c r="IT2603" s="49"/>
      <c r="IU2603" s="49"/>
      <c r="IV2603" s="49"/>
      <c r="IW2603" s="49"/>
    </row>
    <row r="2604" spans="1:257">
      <c r="A2604"/>
      <c r="FT2604"/>
      <c r="FU2604"/>
      <c r="HA2604" s="49"/>
      <c r="HB2604" s="49"/>
      <c r="HC2604" s="6"/>
      <c r="HD2604" s="257"/>
      <c r="HE2604" s="100"/>
      <c r="HF2604" s="98"/>
      <c r="HH2604" s="105"/>
      <c r="HI2604" s="78"/>
      <c r="HJ2604" s="70"/>
      <c r="HK2604" s="49"/>
      <c r="HL2604" s="49"/>
      <c r="HM2604" s="49"/>
      <c r="HN2604" s="49"/>
      <c r="HO2604" s="49"/>
      <c r="HP2604" s="49"/>
      <c r="HQ2604" s="49"/>
      <c r="HR2604" s="49"/>
      <c r="HS2604" s="49"/>
      <c r="HT2604" s="49"/>
      <c r="HU2604" s="49"/>
      <c r="HV2604" s="49"/>
      <c r="HW2604" s="49"/>
      <c r="HX2604" s="49"/>
      <c r="HY2604" s="49"/>
      <c r="HZ2604" s="49"/>
      <c r="IA2604" s="49"/>
      <c r="IB2604" s="49"/>
      <c r="IC2604" s="49"/>
      <c r="ID2604" s="49"/>
      <c r="IE2604" s="49"/>
      <c r="IF2604" s="49"/>
      <c r="IG2604" s="62"/>
      <c r="IH2604" s="62"/>
      <c r="II2604" s="49"/>
      <c r="IJ2604" s="49"/>
      <c r="IK2604" s="49"/>
      <c r="IL2604" s="62"/>
      <c r="IM2604" s="62"/>
      <c r="IN2604" s="62"/>
      <c r="IO2604" s="62"/>
      <c r="IP2604" s="62"/>
      <c r="IQ2604" s="62"/>
      <c r="IR2604" s="62"/>
      <c r="IS2604" s="62"/>
      <c r="IT2604" s="62"/>
      <c r="IU2604" s="62"/>
      <c r="IV2604" s="62"/>
      <c r="IW2604" s="62"/>
    </row>
    <row r="2605" spans="1:257">
      <c r="A2605"/>
      <c r="FT2605"/>
      <c r="FU2605"/>
      <c r="HA2605" s="49"/>
      <c r="HB2605" s="49"/>
      <c r="HC2605" s="6"/>
      <c r="HD2605" s="257"/>
      <c r="HE2605" s="100"/>
      <c r="HF2605" s="98"/>
      <c r="HH2605" s="105"/>
      <c r="HI2605" s="78"/>
      <c r="HJ2605" s="70"/>
      <c r="HK2605" s="49"/>
      <c r="HL2605" s="49"/>
      <c r="HM2605" s="49"/>
      <c r="HN2605" s="49"/>
      <c r="HO2605" s="49"/>
      <c r="HP2605" s="49"/>
      <c r="HQ2605" s="49"/>
      <c r="HR2605" s="49"/>
      <c r="HS2605" s="49"/>
      <c r="HT2605" s="49"/>
      <c r="HU2605" s="49"/>
      <c r="HV2605" s="62"/>
      <c r="HW2605" s="62"/>
      <c r="HX2605" s="49"/>
      <c r="HY2605" s="49"/>
      <c r="HZ2605" s="49"/>
      <c r="IA2605" s="49"/>
      <c r="IB2605" s="49"/>
      <c r="IC2605" s="49"/>
      <c r="ID2605" s="49"/>
      <c r="IE2605" s="49"/>
      <c r="IF2605" s="49"/>
      <c r="IG2605" s="62"/>
      <c r="IH2605" s="62"/>
      <c r="II2605" s="62"/>
      <c r="IJ2605" s="49"/>
      <c r="IK2605" s="49"/>
      <c r="IL2605" s="49"/>
      <c r="IM2605" s="49"/>
      <c r="IN2605" s="49"/>
      <c r="IO2605" s="49"/>
      <c r="IP2605" s="49"/>
      <c r="IQ2605" s="49"/>
      <c r="IR2605" s="49"/>
      <c r="IS2605" s="49"/>
      <c r="IT2605" s="49"/>
      <c r="IU2605" s="49"/>
      <c r="IV2605" s="49"/>
      <c r="IW2605" s="49"/>
    </row>
    <row r="2606" spans="1:257">
      <c r="A2606"/>
      <c r="FT2606"/>
      <c r="FU2606"/>
      <c r="HA2606" s="62"/>
      <c r="HB2606" s="62"/>
      <c r="HC2606" s="6"/>
      <c r="HD2606" s="257"/>
      <c r="HE2606" s="100"/>
      <c r="HF2606" s="98"/>
      <c r="HH2606" s="105"/>
      <c r="HI2606" s="78"/>
      <c r="HJ2606" s="73"/>
      <c r="HK2606" s="62"/>
      <c r="HL2606" s="62"/>
      <c r="HM2606" s="62"/>
      <c r="HN2606" s="62"/>
      <c r="HO2606" s="62"/>
      <c r="HP2606" s="62"/>
      <c r="HQ2606" s="62"/>
      <c r="HR2606" s="62"/>
      <c r="HS2606" s="62"/>
      <c r="HT2606" s="62"/>
      <c r="HU2606" s="62"/>
      <c r="HV2606" s="49"/>
      <c r="HW2606" s="49"/>
      <c r="HX2606" s="62"/>
      <c r="HY2606" s="62"/>
      <c r="HZ2606" s="62"/>
      <c r="IA2606" s="49"/>
      <c r="IB2606" s="49"/>
      <c r="IC2606" s="49"/>
      <c r="ID2606" s="49"/>
      <c r="IE2606" s="49"/>
      <c r="IF2606" s="49"/>
      <c r="IG2606" s="49"/>
      <c r="IH2606" s="49"/>
      <c r="II2606" s="62"/>
      <c r="IJ2606" s="62"/>
      <c r="IK2606" s="62"/>
      <c r="IL2606" s="62"/>
      <c r="IM2606" s="62"/>
      <c r="IN2606" s="62"/>
      <c r="IO2606" s="62"/>
      <c r="IP2606" s="62"/>
      <c r="IQ2606" s="62"/>
      <c r="IR2606" s="62"/>
      <c r="IS2606" s="62"/>
      <c r="IT2606" s="62"/>
      <c r="IU2606" s="62"/>
      <c r="IV2606" s="62"/>
      <c r="IW2606" s="62"/>
    </row>
    <row r="2607" spans="1:257">
      <c r="A2607"/>
      <c r="FT2607"/>
      <c r="FU2607"/>
      <c r="HA2607" s="62"/>
      <c r="HB2607" s="62"/>
      <c r="HC2607" s="6"/>
      <c r="HD2607" s="255"/>
      <c r="HE2607" s="101"/>
      <c r="HF2607" s="99"/>
      <c r="HH2607" s="106"/>
      <c r="HI2607" s="78"/>
      <c r="HJ2607" s="73"/>
      <c r="HK2607" s="62"/>
      <c r="HL2607" s="62"/>
      <c r="HM2607" s="62"/>
      <c r="HN2607" s="62"/>
      <c r="HO2607" s="62"/>
      <c r="HP2607" s="62"/>
      <c r="HQ2607" s="62"/>
      <c r="HR2607" s="62"/>
      <c r="HS2607" s="62"/>
      <c r="HT2607" s="62"/>
      <c r="HU2607" s="62"/>
      <c r="HV2607" s="49"/>
      <c r="HW2607" s="49"/>
      <c r="HX2607" s="49"/>
      <c r="HY2607" s="49"/>
      <c r="HZ2607" s="49"/>
      <c r="IA2607" s="49"/>
      <c r="IB2607" s="49"/>
      <c r="IC2607" s="49"/>
      <c r="ID2607" s="49"/>
      <c r="IE2607" s="49"/>
      <c r="IF2607" s="49"/>
      <c r="IG2607" s="49"/>
      <c r="IH2607" s="49"/>
      <c r="II2607" s="49"/>
      <c r="IJ2607" s="62"/>
      <c r="IK2607" s="62"/>
      <c r="IL2607" s="62"/>
      <c r="IM2607" s="62"/>
      <c r="IN2607" s="62"/>
      <c r="IO2607" s="62"/>
      <c r="IP2607" s="62"/>
      <c r="IQ2607" s="62"/>
      <c r="IR2607" s="62"/>
      <c r="IS2607" s="62"/>
      <c r="IT2607" s="62"/>
      <c r="IU2607" s="62"/>
      <c r="IV2607" s="62"/>
      <c r="IW2607" s="62"/>
    </row>
    <row r="2608" spans="1:257">
      <c r="A2608"/>
      <c r="FT2608"/>
      <c r="FU2608"/>
      <c r="HA2608" s="49"/>
      <c r="HB2608" s="49"/>
      <c r="HC2608" s="6"/>
      <c r="HD2608" s="257"/>
      <c r="HE2608" s="100"/>
      <c r="HF2608" s="98"/>
      <c r="HH2608" s="105"/>
      <c r="HI2608" s="78"/>
      <c r="HJ2608" s="70"/>
      <c r="HK2608" s="49"/>
      <c r="HL2608" s="49"/>
      <c r="HM2608" s="49"/>
      <c r="HN2608" s="49"/>
      <c r="HO2608" s="49"/>
      <c r="HP2608" s="49"/>
      <c r="HQ2608" s="49"/>
      <c r="HR2608" s="49"/>
      <c r="HS2608" s="49"/>
      <c r="HT2608" s="49"/>
      <c r="HU2608" s="49"/>
      <c r="HV2608" s="49"/>
      <c r="HW2608" s="49"/>
      <c r="HX2608" s="49"/>
      <c r="HY2608" s="49"/>
      <c r="HZ2608" s="49"/>
      <c r="IA2608" s="49"/>
      <c r="IB2608" s="49"/>
      <c r="IC2608" s="49"/>
      <c r="ID2608" s="49"/>
      <c r="IE2608" s="49"/>
      <c r="IF2608" s="49"/>
      <c r="IG2608" s="49"/>
      <c r="IH2608" s="49"/>
      <c r="II2608" s="49"/>
      <c r="IJ2608" s="49"/>
      <c r="IK2608" s="49"/>
      <c r="IL2608" s="49"/>
      <c r="IM2608" s="49"/>
      <c r="IN2608" s="49"/>
      <c r="IO2608" s="49"/>
      <c r="IP2608" s="49"/>
      <c r="IQ2608" s="49"/>
      <c r="IR2608" s="49"/>
      <c r="IS2608" s="49"/>
      <c r="IT2608" s="49"/>
      <c r="IU2608" s="49"/>
      <c r="IV2608" s="49"/>
      <c r="IW2608" s="49"/>
    </row>
    <row r="2609" spans="1:257">
      <c r="A2609"/>
      <c r="FT2609"/>
      <c r="FU2609"/>
      <c r="HA2609" s="49"/>
      <c r="HB2609" s="49"/>
      <c r="HC2609" s="6"/>
      <c r="HD2609" s="257"/>
      <c r="HE2609" s="100"/>
      <c r="HF2609" s="98"/>
      <c r="HH2609" s="105"/>
      <c r="HI2609" s="78"/>
      <c r="HJ2609" s="70"/>
      <c r="HK2609" s="49"/>
      <c r="HL2609" s="49"/>
      <c r="HM2609" s="49"/>
      <c r="HN2609" s="49"/>
      <c r="HO2609" s="49"/>
      <c r="HP2609" s="49"/>
      <c r="HQ2609" s="49"/>
      <c r="HR2609" s="49"/>
      <c r="HS2609" s="49"/>
      <c r="HT2609" s="49"/>
      <c r="HU2609" s="49"/>
      <c r="HV2609" s="49"/>
      <c r="HW2609" s="49"/>
      <c r="HX2609" s="49"/>
      <c r="HY2609" s="49"/>
      <c r="HZ2609" s="49"/>
      <c r="IA2609" s="62"/>
      <c r="IB2609" s="49"/>
      <c r="IC2609" s="49"/>
      <c r="ID2609" s="49"/>
      <c r="IE2609" s="49"/>
      <c r="IF2609" s="49"/>
      <c r="IG2609" s="49"/>
      <c r="IH2609" s="49"/>
      <c r="II2609" s="49"/>
      <c r="IJ2609" s="49"/>
      <c r="IK2609" s="49"/>
      <c r="IL2609" s="49"/>
      <c r="IM2609" s="49"/>
      <c r="IN2609" s="49"/>
      <c r="IO2609" s="49"/>
      <c r="IP2609" s="49"/>
      <c r="IQ2609" s="49"/>
      <c r="IR2609" s="49"/>
      <c r="IS2609" s="49"/>
      <c r="IT2609" s="49"/>
      <c r="IU2609" s="49"/>
      <c r="IV2609" s="49"/>
      <c r="IW2609" s="49"/>
    </row>
    <row r="2610" spans="1:257">
      <c r="A2610"/>
      <c r="FT2610"/>
      <c r="FU2610"/>
      <c r="HA2610" s="49"/>
      <c r="HB2610" s="49"/>
      <c r="HC2610" s="6"/>
      <c r="HD2610" s="257"/>
      <c r="HE2610" s="100"/>
      <c r="HF2610" s="98"/>
      <c r="HH2610" s="105"/>
      <c r="HI2610" s="78"/>
      <c r="HJ2610" s="70"/>
      <c r="HK2610" s="49"/>
      <c r="HL2610" s="49"/>
      <c r="HM2610" s="49"/>
      <c r="HN2610" s="49"/>
      <c r="HO2610" s="49"/>
      <c r="HP2610" s="49"/>
      <c r="HQ2610" s="49"/>
      <c r="HR2610" s="49"/>
      <c r="HS2610" s="49"/>
      <c r="HT2610" s="49"/>
      <c r="HU2610" s="49"/>
      <c r="HV2610" s="62"/>
      <c r="HW2610" s="62"/>
      <c r="HX2610" s="49"/>
      <c r="HY2610" s="49"/>
      <c r="HZ2610" s="49"/>
      <c r="IA2610" s="49"/>
      <c r="IB2610" s="49"/>
      <c r="IC2610" s="49"/>
      <c r="ID2610" s="49"/>
      <c r="IE2610" s="49"/>
      <c r="IF2610" s="49"/>
      <c r="IG2610" s="49"/>
      <c r="IH2610" s="49"/>
      <c r="II2610" s="49"/>
      <c r="IJ2610" s="49"/>
      <c r="IK2610" s="49"/>
      <c r="IL2610" s="49"/>
      <c r="IM2610" s="49"/>
      <c r="IN2610" s="49"/>
      <c r="IO2610" s="49"/>
      <c r="IP2610" s="49"/>
      <c r="IQ2610" s="49"/>
      <c r="IR2610" s="49"/>
      <c r="IS2610" s="49"/>
      <c r="IT2610" s="49"/>
      <c r="IU2610" s="49"/>
      <c r="IV2610" s="49"/>
      <c r="IW2610" s="49"/>
    </row>
    <row r="2611" spans="1:257">
      <c r="A2611"/>
      <c r="FT2611"/>
      <c r="FU2611"/>
      <c r="HA2611" s="49"/>
      <c r="HB2611" s="49"/>
      <c r="HC2611" s="6"/>
      <c r="HD2611" s="257"/>
      <c r="HE2611" s="100"/>
      <c r="HF2611" s="98"/>
      <c r="HH2611" s="105"/>
      <c r="HI2611" s="78"/>
      <c r="HJ2611" s="70"/>
      <c r="HK2611" s="49"/>
      <c r="HL2611" s="49"/>
      <c r="HM2611" s="49"/>
      <c r="HN2611" s="49"/>
      <c r="HO2611" s="49"/>
      <c r="HP2611" s="49"/>
      <c r="HQ2611" s="49"/>
      <c r="HR2611" s="49"/>
      <c r="HS2611" s="49"/>
      <c r="HT2611" s="49"/>
      <c r="HU2611" s="49"/>
      <c r="HV2611" s="62"/>
      <c r="HW2611" s="62"/>
      <c r="HX2611" s="62"/>
      <c r="HY2611" s="62"/>
      <c r="HZ2611" s="62"/>
      <c r="IA2611" s="49"/>
      <c r="IB2611" s="62"/>
      <c r="IC2611" s="62"/>
      <c r="ID2611" s="62"/>
      <c r="IE2611" s="62"/>
      <c r="IF2611" s="62"/>
      <c r="IG2611" s="49"/>
      <c r="IH2611" s="49"/>
      <c r="II2611" s="49"/>
      <c r="IJ2611" s="49"/>
      <c r="IK2611" s="49"/>
      <c r="IL2611" s="49"/>
      <c r="IM2611" s="49"/>
      <c r="IN2611" s="49"/>
      <c r="IO2611" s="49"/>
      <c r="IP2611" s="49"/>
      <c r="IQ2611" s="49"/>
      <c r="IR2611" s="49"/>
      <c r="IS2611" s="49"/>
      <c r="IT2611" s="49"/>
      <c r="IU2611" s="49"/>
      <c r="IV2611" s="49"/>
      <c r="IW2611" s="49"/>
    </row>
    <row r="2612" spans="1:257">
      <c r="A2612"/>
      <c r="FT2612"/>
      <c r="FU2612"/>
      <c r="HA2612" s="49"/>
      <c r="HB2612" s="49"/>
      <c r="HC2612" s="6"/>
      <c r="HD2612" s="257"/>
      <c r="HE2612" s="100"/>
      <c r="HF2612" s="98"/>
      <c r="HH2612" s="105"/>
      <c r="HI2612" s="78"/>
      <c r="HJ2612" s="70"/>
      <c r="HK2612" s="49"/>
      <c r="HL2612" s="49"/>
      <c r="HM2612" s="49"/>
      <c r="HN2612" s="49"/>
      <c r="HO2612" s="49"/>
      <c r="HP2612" s="49"/>
      <c r="HQ2612" s="49"/>
      <c r="HR2612" s="49"/>
      <c r="HS2612" s="49"/>
      <c r="HT2612" s="49"/>
      <c r="HU2612" s="49"/>
      <c r="HV2612" s="49"/>
      <c r="HW2612" s="49"/>
      <c r="HX2612" s="62"/>
      <c r="HY2612" s="62"/>
      <c r="HZ2612" s="62"/>
      <c r="IA2612" s="49"/>
      <c r="IB2612" s="49"/>
      <c r="IC2612" s="49"/>
      <c r="ID2612" s="49"/>
      <c r="IE2612" s="49"/>
      <c r="IF2612" s="49"/>
      <c r="IG2612" s="49"/>
      <c r="IH2612" s="49"/>
      <c r="II2612" s="49"/>
      <c r="IJ2612" s="49"/>
      <c r="IK2612" s="49"/>
      <c r="IL2612" s="49"/>
      <c r="IM2612" s="49"/>
      <c r="IN2612" s="49"/>
      <c r="IO2612" s="49"/>
      <c r="IP2612" s="49"/>
      <c r="IQ2612" s="49"/>
      <c r="IR2612" s="49"/>
      <c r="IS2612" s="49"/>
      <c r="IT2612" s="49"/>
      <c r="IU2612" s="49"/>
      <c r="IV2612" s="49"/>
      <c r="IW2612" s="49"/>
    </row>
    <row r="2613" spans="1:257">
      <c r="A2613"/>
      <c r="FT2613"/>
      <c r="FU2613"/>
      <c r="HA2613" s="49"/>
      <c r="HB2613" s="49"/>
      <c r="HC2613" s="6"/>
      <c r="HD2613" s="257"/>
      <c r="HE2613" s="100"/>
      <c r="HF2613" s="98"/>
      <c r="HH2613" s="105"/>
      <c r="HI2613" s="78"/>
      <c r="HJ2613" s="70"/>
      <c r="HK2613" s="49"/>
      <c r="HL2613" s="49"/>
      <c r="HM2613" s="49"/>
      <c r="HN2613" s="49"/>
      <c r="HO2613" s="49"/>
      <c r="HP2613" s="49"/>
      <c r="HQ2613" s="49"/>
      <c r="HR2613" s="49"/>
      <c r="HS2613" s="49"/>
      <c r="HT2613" s="49"/>
      <c r="HU2613" s="49"/>
      <c r="HV2613" s="49"/>
      <c r="HW2613" s="49"/>
      <c r="HX2613" s="49"/>
      <c r="HY2613" s="49"/>
      <c r="HZ2613" s="49"/>
      <c r="IA2613" s="49"/>
      <c r="IB2613" s="49"/>
      <c r="IC2613" s="49"/>
      <c r="ID2613" s="49"/>
      <c r="IE2613" s="49"/>
      <c r="IF2613" s="49"/>
      <c r="IG2613" s="62"/>
      <c r="IH2613" s="62"/>
      <c r="II2613" s="49"/>
      <c r="IJ2613" s="49"/>
      <c r="IK2613" s="49"/>
      <c r="IL2613" s="49"/>
      <c r="IM2613" s="49"/>
      <c r="IN2613" s="49"/>
      <c r="IO2613" s="49"/>
      <c r="IP2613" s="49"/>
      <c r="IQ2613" s="49"/>
      <c r="IR2613" s="49"/>
      <c r="IS2613" s="49"/>
      <c r="IT2613" s="49"/>
      <c r="IU2613" s="49"/>
      <c r="IV2613" s="49"/>
      <c r="IW2613" s="49"/>
    </row>
    <row r="2614" spans="1:257">
      <c r="A2614"/>
      <c r="FT2614"/>
      <c r="FU2614"/>
      <c r="HA2614" s="49"/>
      <c r="HB2614" s="49"/>
      <c r="HC2614" s="6"/>
      <c r="HD2614" s="257"/>
      <c r="HE2614" s="100"/>
      <c r="HF2614" s="98"/>
      <c r="HH2614" s="105"/>
      <c r="HI2614" s="78"/>
      <c r="HJ2614" s="70"/>
      <c r="HK2614" s="49"/>
      <c r="HL2614" s="49"/>
      <c r="HM2614" s="49"/>
      <c r="HN2614" s="49"/>
      <c r="HO2614" s="49"/>
      <c r="HP2614" s="49"/>
      <c r="HQ2614" s="49"/>
      <c r="HR2614" s="49"/>
      <c r="HS2614" s="49"/>
      <c r="HT2614" s="49"/>
      <c r="HU2614" s="49"/>
      <c r="HV2614" s="49"/>
      <c r="HW2614" s="49"/>
      <c r="HX2614" s="49"/>
      <c r="HY2614" s="49"/>
      <c r="HZ2614" s="49"/>
      <c r="IA2614" s="62"/>
      <c r="IB2614" s="49"/>
      <c r="IC2614" s="49"/>
      <c r="ID2614" s="49"/>
      <c r="IE2614" s="49"/>
      <c r="IF2614" s="49"/>
      <c r="IG2614" s="49"/>
      <c r="IH2614" s="49"/>
      <c r="II2614" s="49"/>
      <c r="IJ2614" s="49"/>
      <c r="IK2614" s="49"/>
      <c r="IL2614" s="49"/>
      <c r="IM2614" s="49"/>
      <c r="IN2614" s="49"/>
      <c r="IO2614" s="49"/>
      <c r="IP2614" s="49"/>
      <c r="IQ2614" s="49"/>
      <c r="IR2614" s="49"/>
      <c r="IS2614" s="49"/>
      <c r="IT2614" s="49"/>
      <c r="IU2614" s="49"/>
      <c r="IV2614" s="49"/>
      <c r="IW2614" s="49"/>
    </row>
    <row r="2615" spans="1:257">
      <c r="A2615"/>
      <c r="FT2615"/>
      <c r="FU2615"/>
      <c r="HA2615" s="62"/>
      <c r="HB2615" s="62"/>
      <c r="HC2615" s="6"/>
      <c r="HD2615" s="257"/>
      <c r="HE2615" s="100"/>
      <c r="HF2615" s="98"/>
      <c r="HH2615" s="105"/>
      <c r="HI2615" s="78"/>
      <c r="HJ2615" s="73"/>
      <c r="HK2615" s="62"/>
      <c r="HL2615" s="62"/>
      <c r="HM2615" s="62"/>
      <c r="HN2615" s="62"/>
      <c r="HO2615" s="62"/>
      <c r="HP2615" s="62"/>
      <c r="HQ2615" s="62"/>
      <c r="HR2615" s="62"/>
      <c r="HS2615" s="62"/>
      <c r="HT2615" s="62"/>
      <c r="HU2615" s="62"/>
      <c r="HV2615" s="49"/>
      <c r="HW2615" s="49"/>
      <c r="HX2615" s="49"/>
      <c r="HY2615" s="49"/>
      <c r="HZ2615" s="49"/>
      <c r="IA2615" s="62"/>
      <c r="IB2615" s="49"/>
      <c r="IC2615" s="49"/>
      <c r="ID2615" s="49"/>
      <c r="IE2615" s="49"/>
      <c r="IF2615" s="49"/>
      <c r="IG2615" s="49"/>
      <c r="IH2615" s="49"/>
      <c r="II2615" s="62"/>
      <c r="IJ2615" s="49"/>
      <c r="IK2615" s="49"/>
      <c r="IL2615" s="49"/>
      <c r="IM2615" s="49"/>
      <c r="IN2615" s="49"/>
      <c r="IO2615" s="49"/>
      <c r="IP2615" s="49"/>
      <c r="IQ2615" s="49"/>
      <c r="IR2615" s="49"/>
      <c r="IS2615" s="49"/>
      <c r="IT2615" s="49"/>
      <c r="IU2615" s="49"/>
      <c r="IV2615" s="49"/>
      <c r="IW2615" s="49"/>
    </row>
    <row r="2616" spans="1:257">
      <c r="A2616"/>
      <c r="FT2616"/>
      <c r="FU2616"/>
      <c r="HA2616" s="49"/>
      <c r="HB2616" s="49"/>
      <c r="HC2616" s="6"/>
      <c r="HD2616" s="257"/>
      <c r="HE2616" s="100"/>
      <c r="HF2616" s="98"/>
      <c r="HH2616" s="105"/>
      <c r="HI2616" s="78"/>
      <c r="HJ2616" s="70"/>
      <c r="HK2616" s="49"/>
      <c r="HL2616" s="49"/>
      <c r="HM2616" s="49"/>
      <c r="HN2616" s="49"/>
      <c r="HO2616" s="49"/>
      <c r="HP2616" s="49"/>
      <c r="HQ2616" s="49"/>
      <c r="HR2616" s="49"/>
      <c r="HS2616" s="49"/>
      <c r="HT2616" s="49"/>
      <c r="HU2616" s="49"/>
      <c r="HV2616" s="49"/>
      <c r="HW2616" s="49"/>
      <c r="HX2616" s="49"/>
      <c r="HY2616" s="49"/>
      <c r="HZ2616" s="49"/>
      <c r="IA2616" s="49"/>
      <c r="IB2616" s="62"/>
      <c r="IC2616" s="62"/>
      <c r="ID2616" s="62"/>
      <c r="IE2616" s="62"/>
      <c r="IF2616" s="62"/>
      <c r="IG2616" s="49"/>
      <c r="IH2616" s="49"/>
      <c r="II2616" s="49"/>
      <c r="IJ2616" s="62"/>
      <c r="IK2616" s="62"/>
      <c r="IL2616" s="49"/>
      <c r="IM2616" s="49"/>
      <c r="IN2616" s="49"/>
      <c r="IO2616" s="49"/>
      <c r="IP2616" s="49"/>
      <c r="IQ2616" s="49"/>
      <c r="IR2616" s="49"/>
      <c r="IS2616" s="49"/>
      <c r="IT2616" s="49"/>
      <c r="IU2616" s="49"/>
      <c r="IV2616" s="49"/>
      <c r="IW2616" s="49"/>
    </row>
    <row r="2617" spans="1:257">
      <c r="A2617"/>
      <c r="FT2617"/>
      <c r="FU2617"/>
      <c r="HA2617" s="49"/>
      <c r="HB2617" s="49"/>
      <c r="HC2617" s="6"/>
      <c r="HD2617" s="257"/>
      <c r="HE2617" s="100"/>
      <c r="HF2617" s="98"/>
      <c r="HH2617" s="105"/>
      <c r="HI2617" s="78"/>
      <c r="HJ2617" s="70"/>
      <c r="HK2617" s="49"/>
      <c r="HL2617" s="49"/>
      <c r="HM2617" s="49"/>
      <c r="HN2617" s="49"/>
      <c r="HO2617" s="49"/>
      <c r="HP2617" s="49"/>
      <c r="HQ2617" s="49"/>
      <c r="HR2617" s="49"/>
      <c r="HS2617" s="49"/>
      <c r="HT2617" s="49"/>
      <c r="HU2617" s="49"/>
      <c r="HV2617" s="49"/>
      <c r="HW2617" s="49"/>
      <c r="HX2617" s="49"/>
      <c r="HY2617" s="49"/>
      <c r="HZ2617" s="49"/>
      <c r="IA2617" s="49"/>
      <c r="IB2617" s="62"/>
      <c r="IC2617" s="62"/>
      <c r="ID2617" s="62"/>
      <c r="IE2617" s="62"/>
      <c r="IF2617" s="62"/>
      <c r="IG2617" s="49"/>
      <c r="IH2617" s="49"/>
      <c r="II2617" s="49"/>
      <c r="IJ2617" s="49"/>
      <c r="IK2617" s="49"/>
      <c r="IL2617" s="49"/>
      <c r="IM2617" s="49"/>
      <c r="IN2617" s="49"/>
      <c r="IO2617" s="49"/>
      <c r="IP2617" s="49"/>
      <c r="IQ2617" s="49"/>
      <c r="IR2617" s="49"/>
      <c r="IS2617" s="49"/>
      <c r="IT2617" s="49"/>
      <c r="IU2617" s="49"/>
      <c r="IV2617" s="49"/>
      <c r="IW2617" s="49"/>
    </row>
    <row r="2618" spans="1:257">
      <c r="A2618"/>
      <c r="FT2618"/>
      <c r="FU2618"/>
      <c r="HA2618" s="49"/>
      <c r="HB2618" s="49"/>
      <c r="HC2618" s="6"/>
      <c r="HD2618" s="257"/>
      <c r="HE2618" s="100"/>
      <c r="HF2618" s="98"/>
      <c r="HH2618" s="105"/>
      <c r="HI2618" s="78"/>
      <c r="HJ2618" s="70"/>
      <c r="HK2618" s="49"/>
      <c r="HL2618" s="49"/>
      <c r="HM2618" s="49"/>
      <c r="HN2618" s="49"/>
      <c r="HO2618" s="49"/>
      <c r="HP2618" s="49"/>
      <c r="HQ2618" s="49"/>
      <c r="HR2618" s="49"/>
      <c r="HS2618" s="49"/>
      <c r="HT2618" s="49"/>
      <c r="HU2618" s="49"/>
      <c r="HV2618" s="49"/>
      <c r="HW2618" s="49"/>
      <c r="HX2618" s="49"/>
      <c r="HY2618" s="49"/>
      <c r="HZ2618" s="49"/>
      <c r="IA2618" s="49"/>
      <c r="IB2618" s="49"/>
      <c r="IC2618" s="49"/>
      <c r="ID2618" s="49"/>
      <c r="IE2618" s="49"/>
      <c r="IF2618" s="49"/>
      <c r="IG2618" s="62"/>
      <c r="IH2618" s="62"/>
      <c r="II2618" s="49"/>
      <c r="IJ2618" s="49"/>
      <c r="IK2618" s="49"/>
      <c r="IL2618" s="62"/>
      <c r="IM2618" s="62"/>
      <c r="IN2618" s="62"/>
      <c r="IO2618" s="62"/>
      <c r="IP2618" s="62"/>
      <c r="IQ2618" s="62"/>
      <c r="IR2618" s="62"/>
      <c r="IS2618" s="62"/>
      <c r="IT2618" s="62"/>
      <c r="IU2618" s="62"/>
      <c r="IV2618" s="62"/>
      <c r="IW2618" s="62"/>
    </row>
    <row r="2619" spans="1:257">
      <c r="A2619"/>
      <c r="FT2619"/>
      <c r="FU2619"/>
      <c r="HA2619" s="49"/>
      <c r="HB2619" s="49"/>
      <c r="HC2619" s="6"/>
      <c r="HD2619" s="257"/>
      <c r="HE2619" s="100"/>
      <c r="HF2619" s="98"/>
      <c r="HH2619" s="105"/>
      <c r="HI2619" s="78"/>
      <c r="HJ2619" s="70"/>
      <c r="HK2619" s="49"/>
      <c r="HL2619" s="49"/>
      <c r="HM2619" s="49"/>
      <c r="HN2619" s="49"/>
      <c r="HO2619" s="49"/>
      <c r="HP2619" s="49"/>
      <c r="HQ2619" s="49"/>
      <c r="HR2619" s="49"/>
      <c r="HS2619" s="49"/>
      <c r="HT2619" s="49"/>
      <c r="HU2619" s="49"/>
      <c r="HV2619" s="62"/>
      <c r="HW2619" s="62"/>
      <c r="HX2619" s="49"/>
      <c r="HY2619" s="49"/>
      <c r="HZ2619" s="49"/>
      <c r="IA2619" s="49"/>
      <c r="IB2619" s="49"/>
      <c r="IC2619" s="49"/>
      <c r="ID2619" s="49"/>
      <c r="IE2619" s="49"/>
      <c r="IF2619" s="49"/>
      <c r="IG2619" s="62"/>
      <c r="IH2619" s="62"/>
      <c r="II2619" s="62"/>
      <c r="IJ2619" s="49"/>
      <c r="IK2619" s="49"/>
      <c r="IL2619" s="49"/>
      <c r="IM2619" s="49"/>
      <c r="IN2619" s="49"/>
      <c r="IO2619" s="49"/>
      <c r="IP2619" s="49"/>
      <c r="IQ2619" s="49"/>
      <c r="IR2619" s="49"/>
      <c r="IS2619" s="49"/>
      <c r="IT2619" s="49"/>
      <c r="IU2619" s="49"/>
      <c r="IV2619" s="49"/>
      <c r="IW2619" s="49"/>
    </row>
    <row r="2620" spans="1:257">
      <c r="A2620"/>
      <c r="FT2620"/>
      <c r="FU2620"/>
      <c r="HA2620" s="62"/>
      <c r="HB2620" s="62"/>
      <c r="HC2620" s="6"/>
      <c r="HD2620" s="257"/>
      <c r="HE2620" s="100"/>
      <c r="HF2620" s="98"/>
      <c r="HH2620" s="105"/>
      <c r="HI2620" s="78"/>
      <c r="HJ2620" s="73"/>
      <c r="HK2620" s="62"/>
      <c r="HL2620" s="62"/>
      <c r="HM2620" s="62"/>
      <c r="HN2620" s="62"/>
      <c r="HO2620" s="62"/>
      <c r="HP2620" s="62"/>
      <c r="HQ2620" s="62"/>
      <c r="HR2620" s="62"/>
      <c r="HS2620" s="62"/>
      <c r="HT2620" s="62"/>
      <c r="HU2620" s="62"/>
      <c r="HV2620" s="49"/>
      <c r="HW2620" s="49"/>
      <c r="HX2620" s="62"/>
      <c r="HY2620" s="62"/>
      <c r="HZ2620" s="62"/>
      <c r="IA2620" s="49"/>
      <c r="IB2620" s="49"/>
      <c r="IC2620" s="49"/>
      <c r="ID2620" s="49"/>
      <c r="IE2620" s="49"/>
      <c r="IF2620" s="49"/>
      <c r="IG2620" s="49"/>
      <c r="IH2620" s="49"/>
      <c r="II2620" s="62"/>
      <c r="IJ2620" s="62"/>
      <c r="IK2620" s="62"/>
      <c r="IL2620" s="62"/>
      <c r="IM2620" s="62"/>
      <c r="IN2620" s="62"/>
      <c r="IO2620" s="62"/>
      <c r="IP2620" s="62"/>
      <c r="IQ2620" s="62"/>
      <c r="IR2620" s="62"/>
      <c r="IS2620" s="62"/>
      <c r="IT2620" s="62"/>
      <c r="IU2620" s="62"/>
      <c r="IV2620" s="62"/>
      <c r="IW2620" s="62"/>
    </row>
    <row r="2621" spans="1:257">
      <c r="A2621"/>
      <c r="FT2621"/>
      <c r="FU2621"/>
      <c r="HA2621" s="62"/>
      <c r="HB2621" s="62"/>
      <c r="HC2621" s="6"/>
      <c r="HD2621" s="255"/>
      <c r="HE2621" s="101"/>
      <c r="HF2621" s="99"/>
      <c r="HH2621" s="106"/>
      <c r="HI2621" s="78"/>
      <c r="HJ2621" s="73"/>
      <c r="HK2621" s="62"/>
      <c r="HL2621" s="62"/>
      <c r="HM2621" s="62"/>
      <c r="HN2621" s="62"/>
      <c r="HO2621" s="62"/>
      <c r="HP2621" s="62"/>
      <c r="HQ2621" s="62"/>
      <c r="HR2621" s="62"/>
      <c r="HS2621" s="62"/>
      <c r="HT2621" s="62"/>
      <c r="HU2621" s="62"/>
      <c r="HV2621" s="49"/>
      <c r="HW2621" s="49"/>
      <c r="HX2621" s="49"/>
      <c r="HY2621" s="49"/>
      <c r="HZ2621" s="49"/>
      <c r="IA2621" s="49"/>
      <c r="IB2621" s="49"/>
      <c r="IC2621" s="49"/>
      <c r="ID2621" s="49"/>
      <c r="IE2621" s="49"/>
      <c r="IF2621" s="49"/>
      <c r="IG2621" s="49"/>
      <c r="IH2621" s="49"/>
      <c r="II2621" s="49"/>
      <c r="IJ2621" s="62"/>
      <c r="IK2621" s="62"/>
      <c r="IL2621" s="62"/>
      <c r="IM2621" s="62"/>
      <c r="IN2621" s="62"/>
      <c r="IO2621" s="62"/>
      <c r="IP2621" s="62"/>
      <c r="IQ2621" s="62"/>
      <c r="IR2621" s="62"/>
      <c r="IS2621" s="62"/>
      <c r="IT2621" s="62"/>
      <c r="IU2621" s="62"/>
      <c r="IV2621" s="62"/>
      <c r="IW2621" s="62"/>
    </row>
    <row r="2622" spans="1:257">
      <c r="A2622"/>
      <c r="FT2622"/>
      <c r="FU2622"/>
      <c r="HA2622" s="49"/>
      <c r="HB2622" s="49"/>
      <c r="HC2622" s="6"/>
      <c r="HD2622" s="257"/>
      <c r="HE2622" s="100"/>
      <c r="HF2622" s="98"/>
      <c r="HH2622" s="105"/>
      <c r="HI2622" s="78"/>
      <c r="HJ2622" s="70"/>
      <c r="HK2622" s="49"/>
      <c r="HL2622" s="49"/>
      <c r="HM2622" s="49"/>
      <c r="HN2622" s="49"/>
      <c r="HO2622" s="49"/>
      <c r="HP2622" s="49"/>
      <c r="HQ2622" s="49"/>
      <c r="HR2622" s="49"/>
      <c r="HS2622" s="49"/>
      <c r="HT2622" s="49"/>
      <c r="HU2622" s="49"/>
      <c r="HV2622" s="49"/>
      <c r="HW2622" s="49"/>
      <c r="HX2622" s="49"/>
      <c r="HY2622" s="49"/>
      <c r="HZ2622" s="49"/>
      <c r="IA2622" s="49"/>
      <c r="IB2622" s="49"/>
      <c r="IC2622" s="49"/>
      <c r="ID2622" s="49"/>
      <c r="IE2622" s="49"/>
      <c r="IF2622" s="49"/>
      <c r="IG2622" s="49"/>
      <c r="IH2622" s="49"/>
      <c r="II2622" s="49"/>
      <c r="IJ2622" s="49"/>
      <c r="IK2622" s="49"/>
      <c r="IL2622" s="49"/>
      <c r="IM2622" s="49"/>
      <c r="IN2622" s="49"/>
      <c r="IO2622" s="49"/>
      <c r="IP2622" s="49"/>
      <c r="IQ2622" s="49"/>
      <c r="IR2622" s="49"/>
      <c r="IS2622" s="49"/>
      <c r="IT2622" s="49"/>
      <c r="IU2622" s="49"/>
      <c r="IV2622" s="49"/>
      <c r="IW2622" s="49"/>
    </row>
    <row r="2623" spans="1:257">
      <c r="A2623"/>
      <c r="FT2623"/>
      <c r="FU2623"/>
      <c r="HA2623" s="49"/>
      <c r="HB2623" s="49"/>
      <c r="HC2623" s="6"/>
      <c r="HD2623" s="257"/>
      <c r="HE2623" s="100"/>
      <c r="HF2623" s="98"/>
      <c r="HH2623" s="105"/>
      <c r="HI2623" s="78"/>
      <c r="HJ2623" s="70"/>
      <c r="HK2623" s="49"/>
      <c r="HL2623" s="49"/>
      <c r="HM2623" s="49"/>
      <c r="HN2623" s="49"/>
      <c r="HO2623" s="49"/>
      <c r="HP2623" s="49"/>
      <c r="HQ2623" s="49"/>
      <c r="HR2623" s="49"/>
      <c r="HS2623" s="49"/>
      <c r="HT2623" s="49"/>
      <c r="HU2623" s="49"/>
      <c r="HV2623" s="49"/>
      <c r="HW2623" s="49"/>
      <c r="HX2623" s="49"/>
      <c r="HY2623" s="49"/>
      <c r="HZ2623" s="49"/>
      <c r="IA2623" s="62"/>
      <c r="IB2623" s="49"/>
      <c r="IC2623" s="49"/>
      <c r="ID2623" s="49"/>
      <c r="IE2623" s="49"/>
      <c r="IF2623" s="49"/>
      <c r="IG2623" s="49"/>
      <c r="IH2623" s="49"/>
      <c r="II2623" s="49"/>
      <c r="IJ2623" s="49"/>
      <c r="IK2623" s="49"/>
      <c r="IL2623" s="49"/>
      <c r="IM2623" s="49"/>
      <c r="IN2623" s="49"/>
      <c r="IO2623" s="49"/>
      <c r="IP2623" s="49"/>
      <c r="IQ2623" s="49"/>
      <c r="IR2623" s="49"/>
      <c r="IS2623" s="49"/>
      <c r="IT2623" s="49"/>
      <c r="IU2623" s="49"/>
      <c r="IV2623" s="49"/>
      <c r="IW2623" s="49"/>
    </row>
    <row r="2624" spans="1:257">
      <c r="A2624"/>
      <c r="FT2624"/>
      <c r="FU2624"/>
      <c r="HA2624" s="49"/>
      <c r="HB2624" s="49"/>
      <c r="HC2624" s="6"/>
      <c r="HD2624" s="257"/>
      <c r="HE2624" s="100"/>
      <c r="HF2624" s="98"/>
      <c r="HH2624" s="105"/>
      <c r="HI2624" s="78"/>
      <c r="HJ2624" s="70"/>
      <c r="HK2624" s="49"/>
      <c r="HL2624" s="49"/>
      <c r="HM2624" s="49"/>
      <c r="HN2624" s="49"/>
      <c r="HO2624" s="49"/>
      <c r="HP2624" s="49"/>
      <c r="HQ2624" s="49"/>
      <c r="HR2624" s="49"/>
      <c r="HS2624" s="49"/>
      <c r="HT2624" s="49"/>
      <c r="HU2624" s="49"/>
      <c r="HV2624" s="62"/>
      <c r="HW2624" s="62"/>
      <c r="HX2624" s="49"/>
      <c r="HY2624" s="49"/>
      <c r="HZ2624" s="49"/>
      <c r="IA2624" s="49"/>
      <c r="IB2624" s="49"/>
      <c r="IC2624" s="49"/>
      <c r="ID2624" s="49"/>
      <c r="IE2624" s="49"/>
      <c r="IF2624" s="49"/>
      <c r="IG2624" s="49"/>
      <c r="IH2624" s="49"/>
      <c r="II2624" s="49"/>
      <c r="IJ2624" s="49"/>
      <c r="IK2624" s="49"/>
      <c r="IL2624" s="49"/>
      <c r="IM2624" s="49"/>
      <c r="IN2624" s="49"/>
      <c r="IO2624" s="49"/>
      <c r="IP2624" s="49"/>
      <c r="IQ2624" s="49"/>
      <c r="IR2624" s="49"/>
      <c r="IS2624" s="49"/>
      <c r="IT2624" s="49"/>
      <c r="IU2624" s="49"/>
      <c r="IV2624" s="49"/>
      <c r="IW2624" s="49"/>
    </row>
    <row r="2625" spans="1:257">
      <c r="A2625"/>
      <c r="FT2625"/>
      <c r="FU2625"/>
      <c r="HA2625" s="49"/>
      <c r="HB2625" s="49"/>
      <c r="HC2625" s="6"/>
      <c r="HD2625" s="257"/>
      <c r="HE2625" s="100"/>
      <c r="HF2625" s="98"/>
      <c r="HH2625" s="105"/>
      <c r="HI2625" s="78"/>
      <c r="HJ2625" s="70"/>
      <c r="HK2625" s="49"/>
      <c r="HL2625" s="49"/>
      <c r="HM2625" s="49"/>
      <c r="HN2625" s="49"/>
      <c r="HO2625" s="49"/>
      <c r="HP2625" s="49"/>
      <c r="HQ2625" s="49"/>
      <c r="HR2625" s="49"/>
      <c r="HS2625" s="49"/>
      <c r="HT2625" s="49"/>
      <c r="HU2625" s="49"/>
      <c r="HV2625" s="62"/>
      <c r="HW2625" s="62"/>
      <c r="HX2625" s="62"/>
      <c r="HY2625" s="62"/>
      <c r="HZ2625" s="62"/>
      <c r="IA2625" s="49"/>
      <c r="IB2625" s="62"/>
      <c r="IC2625" s="62"/>
      <c r="ID2625" s="62"/>
      <c r="IE2625" s="62"/>
      <c r="IF2625" s="62"/>
      <c r="IG2625" s="49"/>
      <c r="IH2625" s="49"/>
      <c r="II2625" s="49"/>
      <c r="IJ2625" s="49"/>
      <c r="IK2625" s="49"/>
      <c r="IL2625" s="49"/>
      <c r="IM2625" s="49"/>
      <c r="IN2625" s="49"/>
      <c r="IO2625" s="49"/>
      <c r="IP2625" s="49"/>
      <c r="IQ2625" s="49"/>
      <c r="IR2625" s="49"/>
      <c r="IS2625" s="49"/>
      <c r="IT2625" s="49"/>
      <c r="IU2625" s="49"/>
      <c r="IV2625" s="49"/>
      <c r="IW2625" s="49"/>
    </row>
    <row r="2626" spans="1:257">
      <c r="A2626"/>
      <c r="FT2626"/>
      <c r="FU2626"/>
      <c r="HA2626" s="49"/>
      <c r="HB2626" s="49"/>
      <c r="HC2626" s="6"/>
      <c r="HD2626" s="257"/>
      <c r="HE2626" s="100"/>
      <c r="HF2626" s="98"/>
      <c r="HH2626" s="105"/>
      <c r="HI2626" s="78"/>
      <c r="HJ2626" s="70"/>
      <c r="HK2626" s="49"/>
      <c r="HL2626" s="49"/>
      <c r="HM2626" s="49"/>
      <c r="HN2626" s="49"/>
      <c r="HO2626" s="49"/>
      <c r="HP2626" s="49"/>
      <c r="HQ2626" s="49"/>
      <c r="HR2626" s="49"/>
      <c r="HS2626" s="49"/>
      <c r="HT2626" s="49"/>
      <c r="HU2626" s="49"/>
      <c r="HV2626" s="49"/>
      <c r="HW2626" s="49"/>
      <c r="HX2626" s="62"/>
      <c r="HY2626" s="62"/>
      <c r="HZ2626" s="62"/>
      <c r="IA2626" s="49"/>
      <c r="IB2626" s="49"/>
      <c r="IC2626" s="49"/>
      <c r="ID2626" s="49"/>
      <c r="IE2626" s="49"/>
      <c r="IF2626" s="49"/>
      <c r="IG2626" s="49"/>
      <c r="IH2626" s="49"/>
      <c r="II2626" s="49"/>
      <c r="IJ2626" s="49"/>
      <c r="IK2626" s="49"/>
      <c r="IL2626" s="49"/>
      <c r="IM2626" s="49"/>
      <c r="IN2626" s="49"/>
      <c r="IO2626" s="49"/>
      <c r="IP2626" s="49"/>
      <c r="IQ2626" s="49"/>
      <c r="IR2626" s="49"/>
      <c r="IS2626" s="49"/>
      <c r="IT2626" s="49"/>
      <c r="IU2626" s="49"/>
      <c r="IV2626" s="49"/>
      <c r="IW2626" s="49"/>
    </row>
    <row r="2627" spans="1:257">
      <c r="A2627"/>
      <c r="FT2627"/>
      <c r="FU2627"/>
      <c r="HA2627" s="49"/>
      <c r="HB2627" s="49"/>
      <c r="HC2627" s="6"/>
      <c r="HD2627" s="257"/>
      <c r="HE2627" s="100"/>
      <c r="HF2627" s="98"/>
      <c r="HH2627" s="105"/>
      <c r="HI2627" s="78"/>
      <c r="HJ2627" s="70"/>
      <c r="HK2627" s="49"/>
      <c r="HL2627" s="49"/>
      <c r="HM2627" s="49"/>
      <c r="HN2627" s="49"/>
      <c r="HO2627" s="49"/>
      <c r="HP2627" s="49"/>
      <c r="HQ2627" s="49"/>
      <c r="HR2627" s="49"/>
      <c r="HS2627" s="49"/>
      <c r="HT2627" s="49"/>
      <c r="HU2627" s="49"/>
      <c r="HV2627" s="49"/>
      <c r="HW2627" s="49"/>
      <c r="HX2627" s="49"/>
      <c r="HY2627" s="49"/>
      <c r="HZ2627" s="49"/>
      <c r="IA2627" s="49"/>
      <c r="IB2627" s="49"/>
      <c r="IC2627" s="49"/>
      <c r="ID2627" s="49"/>
      <c r="IE2627" s="49"/>
      <c r="IF2627" s="49"/>
      <c r="IG2627" s="62"/>
      <c r="IH2627" s="62"/>
      <c r="II2627" s="49"/>
      <c r="IJ2627" s="49"/>
      <c r="IK2627" s="49"/>
      <c r="IL2627" s="49"/>
      <c r="IM2627" s="49"/>
      <c r="IN2627" s="49"/>
      <c r="IO2627" s="49"/>
      <c r="IP2627" s="49"/>
      <c r="IQ2627" s="49"/>
      <c r="IR2627" s="49"/>
      <c r="IS2627" s="49"/>
      <c r="IT2627" s="49"/>
      <c r="IU2627" s="49"/>
      <c r="IV2627" s="49"/>
      <c r="IW2627" s="49"/>
    </row>
    <row r="2628" spans="1:257">
      <c r="A2628"/>
      <c r="FT2628"/>
      <c r="FU2628"/>
      <c r="HA2628" s="49"/>
      <c r="HB2628" s="49"/>
      <c r="HC2628" s="6"/>
      <c r="HD2628" s="257"/>
      <c r="HE2628" s="100"/>
      <c r="HF2628" s="98"/>
      <c r="HH2628" s="105"/>
      <c r="HI2628" s="78"/>
      <c r="HJ2628" s="70"/>
      <c r="HK2628" s="49"/>
      <c r="HL2628" s="49"/>
      <c r="HM2628" s="49"/>
      <c r="HN2628" s="49"/>
      <c r="HO2628" s="49"/>
      <c r="HP2628" s="49"/>
      <c r="HQ2628" s="49"/>
      <c r="HR2628" s="49"/>
      <c r="HS2628" s="49"/>
      <c r="HT2628" s="49"/>
      <c r="HU2628" s="49"/>
      <c r="HV2628" s="49"/>
      <c r="HW2628" s="49"/>
      <c r="HX2628" s="49"/>
      <c r="HY2628" s="49"/>
      <c r="HZ2628" s="49"/>
      <c r="IA2628" s="62"/>
      <c r="IB2628" s="49"/>
      <c r="IC2628" s="49"/>
      <c r="ID2628" s="49"/>
      <c r="IE2628" s="49"/>
      <c r="IF2628" s="49"/>
      <c r="IG2628" s="49"/>
      <c r="IH2628" s="49"/>
      <c r="II2628" s="49"/>
      <c r="IJ2628" s="49"/>
      <c r="IK2628" s="49"/>
      <c r="IL2628" s="49"/>
      <c r="IM2628" s="49"/>
      <c r="IN2628" s="49"/>
      <c r="IO2628" s="49"/>
      <c r="IP2628" s="49"/>
      <c r="IQ2628" s="49"/>
      <c r="IR2628" s="49"/>
      <c r="IS2628" s="49"/>
      <c r="IT2628" s="49"/>
      <c r="IU2628" s="49"/>
      <c r="IV2628" s="49"/>
      <c r="IW2628" s="49"/>
    </row>
    <row r="2629" spans="1:257">
      <c r="A2629"/>
      <c r="FT2629"/>
      <c r="FU2629"/>
      <c r="HA2629" s="62"/>
      <c r="HB2629" s="62"/>
      <c r="HC2629" s="6"/>
      <c r="HD2629" s="257"/>
      <c r="HE2629" s="100"/>
      <c r="HF2629" s="98"/>
      <c r="HH2629" s="105"/>
      <c r="HI2629" s="78"/>
      <c r="HJ2629" s="73"/>
      <c r="HK2629" s="62"/>
      <c r="HL2629" s="62"/>
      <c r="HM2629" s="62"/>
      <c r="HN2629" s="62"/>
      <c r="HO2629" s="62"/>
      <c r="HP2629" s="62"/>
      <c r="HQ2629" s="62"/>
      <c r="HR2629" s="62"/>
      <c r="HS2629" s="62"/>
      <c r="HT2629" s="62"/>
      <c r="HU2629" s="62"/>
      <c r="HV2629" s="49"/>
      <c r="HW2629" s="49"/>
      <c r="HX2629" s="49"/>
      <c r="HY2629" s="49"/>
      <c r="HZ2629" s="49"/>
      <c r="IA2629" s="62"/>
      <c r="IB2629" s="49"/>
      <c r="IC2629" s="49"/>
      <c r="ID2629" s="49"/>
      <c r="IE2629" s="49"/>
      <c r="IF2629" s="49"/>
      <c r="IG2629" s="49"/>
      <c r="IH2629" s="49"/>
      <c r="II2629" s="62"/>
      <c r="IJ2629" s="49"/>
      <c r="IK2629" s="49"/>
      <c r="IL2629" s="49"/>
      <c r="IM2629" s="49"/>
      <c r="IN2629" s="49"/>
      <c r="IO2629" s="49"/>
      <c r="IP2629" s="49"/>
      <c r="IQ2629" s="49"/>
      <c r="IR2629" s="49"/>
      <c r="IS2629" s="49"/>
      <c r="IT2629" s="49"/>
      <c r="IU2629" s="49"/>
      <c r="IV2629" s="49"/>
      <c r="IW2629" s="49"/>
    </row>
    <row r="2630" spans="1:257">
      <c r="A2630"/>
      <c r="FT2630"/>
      <c r="FU2630"/>
      <c r="HA2630" s="49"/>
      <c r="HB2630" s="49"/>
      <c r="HC2630" s="6"/>
      <c r="HD2630" s="257"/>
      <c r="HE2630" s="100"/>
      <c r="HF2630" s="98"/>
      <c r="HH2630" s="105"/>
      <c r="HI2630" s="78"/>
      <c r="HJ2630" s="70"/>
      <c r="HK2630" s="49"/>
      <c r="HL2630" s="49"/>
      <c r="HM2630" s="49"/>
      <c r="HN2630" s="49"/>
      <c r="HO2630" s="49"/>
      <c r="HP2630" s="49"/>
      <c r="HQ2630" s="49"/>
      <c r="HR2630" s="49"/>
      <c r="HS2630" s="49"/>
      <c r="HT2630" s="49"/>
      <c r="HU2630" s="49"/>
      <c r="HV2630" s="49"/>
      <c r="HW2630" s="49"/>
      <c r="HX2630" s="49"/>
      <c r="HY2630" s="49"/>
      <c r="HZ2630" s="49"/>
      <c r="IA2630" s="49"/>
      <c r="IB2630" s="62"/>
      <c r="IC2630" s="62"/>
      <c r="ID2630" s="62"/>
      <c r="IE2630" s="62"/>
      <c r="IF2630" s="62"/>
      <c r="IG2630" s="49"/>
      <c r="IH2630" s="49"/>
      <c r="II2630" s="49"/>
      <c r="IJ2630" s="62"/>
      <c r="IK2630" s="62"/>
      <c r="IL2630" s="49"/>
      <c r="IM2630" s="49"/>
      <c r="IN2630" s="49"/>
      <c r="IO2630" s="49"/>
      <c r="IP2630" s="49"/>
      <c r="IQ2630" s="49"/>
      <c r="IR2630" s="49"/>
      <c r="IS2630" s="49"/>
      <c r="IT2630" s="49"/>
      <c r="IU2630" s="49"/>
      <c r="IV2630" s="49"/>
      <c r="IW2630" s="49"/>
    </row>
    <row r="2631" spans="1:257">
      <c r="A2631"/>
      <c r="FT2631"/>
      <c r="FU2631"/>
      <c r="HA2631" s="49"/>
      <c r="HB2631" s="49"/>
      <c r="HC2631" s="6"/>
      <c r="HD2631" s="257"/>
      <c r="HE2631" s="100"/>
      <c r="HF2631" s="98"/>
      <c r="HH2631" s="105"/>
      <c r="HI2631" s="78"/>
      <c r="HJ2631" s="70"/>
      <c r="HK2631" s="49"/>
      <c r="HL2631" s="49"/>
      <c r="HM2631" s="49"/>
      <c r="HN2631" s="49"/>
      <c r="HO2631" s="49"/>
      <c r="HP2631" s="49"/>
      <c r="HQ2631" s="49"/>
      <c r="HR2631" s="49"/>
      <c r="HS2631" s="49"/>
      <c r="HT2631" s="49"/>
      <c r="HU2631" s="49"/>
      <c r="HV2631" s="49"/>
      <c r="HW2631" s="49"/>
      <c r="HX2631" s="49"/>
      <c r="HY2631" s="49"/>
      <c r="HZ2631" s="49"/>
      <c r="IA2631" s="49"/>
      <c r="IB2631" s="62"/>
      <c r="IC2631" s="62"/>
      <c r="ID2631" s="62"/>
      <c r="IE2631" s="62"/>
      <c r="IF2631" s="62"/>
      <c r="IG2631" s="49"/>
      <c r="IH2631" s="49"/>
      <c r="II2631" s="49"/>
      <c r="IJ2631" s="49"/>
      <c r="IK2631" s="49"/>
      <c r="IL2631" s="49"/>
      <c r="IM2631" s="49"/>
      <c r="IN2631" s="49"/>
      <c r="IO2631" s="49"/>
      <c r="IP2631" s="49"/>
      <c r="IQ2631" s="49"/>
      <c r="IR2631" s="49"/>
      <c r="IS2631" s="49"/>
      <c r="IT2631" s="49"/>
      <c r="IU2631" s="49"/>
      <c r="IV2631" s="49"/>
      <c r="IW2631" s="49"/>
    </row>
    <row r="2632" spans="1:257">
      <c r="A2632"/>
      <c r="FT2632"/>
      <c r="FU2632"/>
      <c r="HA2632" s="49"/>
      <c r="HB2632" s="49"/>
      <c r="HC2632" s="6"/>
      <c r="HD2632" s="257"/>
      <c r="HE2632" s="100"/>
      <c r="HF2632" s="98"/>
      <c r="HH2632" s="105"/>
      <c r="HI2632" s="78"/>
      <c r="HJ2632" s="70"/>
      <c r="HK2632" s="49"/>
      <c r="HL2632" s="49"/>
      <c r="HM2632" s="49"/>
      <c r="HN2632" s="49"/>
      <c r="HO2632" s="49"/>
      <c r="HP2632" s="49"/>
      <c r="HQ2632" s="49"/>
      <c r="HR2632" s="49"/>
      <c r="HS2632" s="49"/>
      <c r="HT2632" s="49"/>
      <c r="HU2632" s="49"/>
      <c r="HV2632" s="49"/>
      <c r="HW2632" s="49"/>
      <c r="HX2632" s="49"/>
      <c r="HY2632" s="49"/>
      <c r="HZ2632" s="49"/>
      <c r="IA2632" s="49"/>
      <c r="IB2632" s="49"/>
      <c r="IC2632" s="49"/>
      <c r="ID2632" s="49"/>
      <c r="IE2632" s="49"/>
      <c r="IF2632" s="49"/>
      <c r="IG2632" s="62"/>
      <c r="IH2632" s="62"/>
      <c r="II2632" s="49"/>
      <c r="IJ2632" s="49"/>
      <c r="IK2632" s="49"/>
      <c r="IL2632" s="62"/>
      <c r="IM2632" s="62"/>
      <c r="IN2632" s="62"/>
      <c r="IO2632" s="62"/>
      <c r="IP2632" s="62"/>
      <c r="IQ2632" s="62"/>
      <c r="IR2632" s="62"/>
      <c r="IS2632" s="62"/>
      <c r="IT2632" s="62"/>
      <c r="IU2632" s="62"/>
      <c r="IV2632" s="62"/>
      <c r="IW2632" s="62"/>
    </row>
    <row r="2633" spans="1:257">
      <c r="A2633"/>
      <c r="FT2633"/>
      <c r="FU2633"/>
      <c r="HA2633" s="49"/>
      <c r="HB2633" s="49"/>
      <c r="HC2633" s="6"/>
      <c r="HD2633" s="257"/>
      <c r="HE2633" s="100"/>
      <c r="HF2633" s="98"/>
      <c r="HH2633" s="105"/>
      <c r="HI2633" s="78"/>
      <c r="HJ2633" s="70"/>
      <c r="HK2633" s="49"/>
      <c r="HL2633" s="49"/>
      <c r="HM2633" s="49"/>
      <c r="HN2633" s="49"/>
      <c r="HO2633" s="49"/>
      <c r="HP2633" s="49"/>
      <c r="HQ2633" s="49"/>
      <c r="HR2633" s="49"/>
      <c r="HS2633" s="49"/>
      <c r="HT2633" s="49"/>
      <c r="HU2633" s="49"/>
      <c r="HV2633" s="62"/>
      <c r="HW2633" s="62"/>
      <c r="HX2633" s="49"/>
      <c r="HY2633" s="49"/>
      <c r="HZ2633" s="49"/>
      <c r="IA2633" s="49"/>
      <c r="IB2633" s="49"/>
      <c r="IC2633" s="49"/>
      <c r="ID2633" s="49"/>
      <c r="IE2633" s="49"/>
      <c r="IF2633" s="49"/>
      <c r="IG2633" s="62"/>
      <c r="IH2633" s="62"/>
      <c r="II2633" s="62"/>
      <c r="IJ2633" s="49"/>
      <c r="IK2633" s="49"/>
      <c r="IL2633" s="49"/>
      <c r="IM2633" s="49"/>
      <c r="IN2633" s="49"/>
      <c r="IO2633" s="49"/>
      <c r="IP2633" s="49"/>
      <c r="IQ2633" s="49"/>
      <c r="IR2633" s="49"/>
      <c r="IS2633" s="49"/>
      <c r="IT2633" s="49"/>
      <c r="IU2633" s="49"/>
      <c r="IV2633" s="49"/>
      <c r="IW2633" s="49"/>
    </row>
    <row r="2634" spans="1:257">
      <c r="A2634"/>
      <c r="FT2634"/>
      <c r="FU2634"/>
      <c r="HA2634" s="62"/>
      <c r="HB2634" s="62"/>
      <c r="HC2634" s="6"/>
      <c r="HD2634" s="257"/>
      <c r="HE2634" s="100"/>
      <c r="HF2634" s="98"/>
      <c r="HH2634" s="105"/>
      <c r="HI2634" s="78"/>
      <c r="HJ2634" s="73"/>
      <c r="HK2634" s="62"/>
      <c r="HL2634" s="62"/>
      <c r="HM2634" s="62"/>
      <c r="HN2634" s="62"/>
      <c r="HO2634" s="62"/>
      <c r="HP2634" s="62"/>
      <c r="HQ2634" s="62"/>
      <c r="HR2634" s="62"/>
      <c r="HS2634" s="62"/>
      <c r="HT2634" s="62"/>
      <c r="HU2634" s="62"/>
      <c r="HV2634" s="49"/>
      <c r="HW2634" s="49"/>
      <c r="HX2634" s="62"/>
      <c r="HY2634" s="62"/>
      <c r="HZ2634" s="62"/>
      <c r="IA2634" s="49"/>
      <c r="IB2634" s="49"/>
      <c r="IC2634" s="49"/>
      <c r="ID2634" s="49"/>
      <c r="IE2634" s="49"/>
      <c r="IF2634" s="49"/>
      <c r="IG2634" s="49"/>
      <c r="IH2634" s="49"/>
      <c r="II2634" s="62"/>
      <c r="IJ2634" s="62"/>
      <c r="IK2634" s="62"/>
      <c r="IL2634" s="62"/>
      <c r="IM2634" s="62"/>
      <c r="IN2634" s="62"/>
      <c r="IO2634" s="62"/>
      <c r="IP2634" s="62"/>
      <c r="IQ2634" s="62"/>
      <c r="IR2634" s="62"/>
      <c r="IS2634" s="62"/>
      <c r="IT2634" s="62"/>
      <c r="IU2634" s="62"/>
      <c r="IV2634" s="62"/>
      <c r="IW2634" s="62"/>
    </row>
    <row r="2635" spans="1:257">
      <c r="A2635"/>
      <c r="FT2635"/>
      <c r="FU2635"/>
      <c r="HA2635" s="62"/>
      <c r="HB2635" s="62"/>
      <c r="HC2635" s="6"/>
      <c r="HD2635" s="255"/>
      <c r="HE2635" s="101"/>
      <c r="HF2635" s="99"/>
      <c r="HH2635" s="106"/>
      <c r="HI2635" s="78"/>
      <c r="HJ2635" s="73"/>
      <c r="HK2635" s="62"/>
      <c r="HL2635" s="62"/>
      <c r="HM2635" s="62"/>
      <c r="HN2635" s="62"/>
      <c r="HO2635" s="62"/>
      <c r="HP2635" s="62"/>
      <c r="HQ2635" s="62"/>
      <c r="HR2635" s="62"/>
      <c r="HS2635" s="62"/>
      <c r="HT2635" s="62"/>
      <c r="HU2635" s="62"/>
      <c r="HV2635" s="49"/>
      <c r="HW2635" s="49"/>
      <c r="HX2635" s="49"/>
      <c r="HY2635" s="49"/>
      <c r="HZ2635" s="49"/>
      <c r="IA2635" s="49"/>
      <c r="IB2635" s="49"/>
      <c r="IC2635" s="49"/>
      <c r="ID2635" s="49"/>
      <c r="IE2635" s="49"/>
      <c r="IF2635" s="49"/>
      <c r="IG2635" s="49"/>
      <c r="IH2635" s="49"/>
      <c r="II2635" s="49"/>
      <c r="IJ2635" s="62"/>
      <c r="IK2635" s="62"/>
      <c r="IL2635" s="62"/>
      <c r="IM2635" s="62"/>
      <c r="IN2635" s="62"/>
      <c r="IO2635" s="62"/>
      <c r="IP2635" s="62"/>
      <c r="IQ2635" s="62"/>
      <c r="IR2635" s="62"/>
      <c r="IS2635" s="62"/>
      <c r="IT2635" s="62"/>
      <c r="IU2635" s="62"/>
      <c r="IV2635" s="62"/>
      <c r="IW2635" s="62"/>
    </row>
    <row r="2636" spans="1:257">
      <c r="A2636"/>
      <c r="FT2636"/>
      <c r="FU2636"/>
      <c r="HA2636" s="49"/>
      <c r="HB2636" s="49"/>
      <c r="HC2636" s="6"/>
      <c r="HD2636" s="257"/>
      <c r="HE2636" s="100"/>
      <c r="HF2636" s="98"/>
      <c r="HH2636" s="105"/>
      <c r="HI2636" s="78"/>
      <c r="HJ2636" s="70"/>
      <c r="HK2636" s="49"/>
      <c r="HL2636" s="49"/>
      <c r="HM2636" s="49"/>
      <c r="HN2636" s="49"/>
      <c r="HO2636" s="49"/>
      <c r="HP2636" s="49"/>
      <c r="HQ2636" s="49"/>
      <c r="HR2636" s="49"/>
      <c r="HS2636" s="49"/>
      <c r="HT2636" s="49"/>
      <c r="HU2636" s="49"/>
      <c r="HV2636" s="49"/>
      <c r="HW2636" s="49"/>
      <c r="HX2636" s="49"/>
      <c r="HY2636" s="49"/>
      <c r="HZ2636" s="49"/>
      <c r="IA2636" s="49"/>
      <c r="IB2636" s="49"/>
      <c r="IC2636" s="49"/>
      <c r="ID2636" s="49"/>
      <c r="IE2636" s="49"/>
      <c r="IF2636" s="49"/>
      <c r="IG2636" s="49"/>
      <c r="IH2636" s="49"/>
      <c r="II2636" s="49"/>
      <c r="IJ2636" s="49"/>
      <c r="IK2636" s="49"/>
      <c r="IL2636" s="49"/>
      <c r="IM2636" s="49"/>
      <c r="IN2636" s="49"/>
      <c r="IO2636" s="49"/>
      <c r="IP2636" s="49"/>
      <c r="IQ2636" s="49"/>
      <c r="IR2636" s="49"/>
      <c r="IS2636" s="49"/>
      <c r="IT2636" s="49"/>
      <c r="IU2636" s="49"/>
      <c r="IV2636" s="49"/>
      <c r="IW2636" s="49"/>
    </row>
    <row r="2637" spans="1:257">
      <c r="A2637"/>
      <c r="FT2637"/>
      <c r="FU2637"/>
      <c r="HA2637" s="49"/>
      <c r="HB2637" s="49"/>
      <c r="HC2637" s="6"/>
      <c r="HD2637" s="257"/>
      <c r="HE2637" s="100"/>
      <c r="HF2637" s="98"/>
      <c r="HH2637" s="105"/>
      <c r="HI2637" s="78"/>
      <c r="HJ2637" s="70"/>
      <c r="HK2637" s="49"/>
      <c r="HL2637" s="49"/>
      <c r="HM2637" s="49"/>
      <c r="HN2637" s="49"/>
      <c r="HO2637" s="49"/>
      <c r="HP2637" s="49"/>
      <c r="HQ2637" s="49"/>
      <c r="HR2637" s="49"/>
      <c r="HS2637" s="49"/>
      <c r="HT2637" s="49"/>
      <c r="HU2637" s="49"/>
      <c r="HV2637" s="49"/>
      <c r="HW2637" s="49"/>
      <c r="HX2637" s="49"/>
      <c r="HY2637" s="49"/>
      <c r="HZ2637" s="49"/>
      <c r="IA2637" s="62"/>
      <c r="IB2637" s="49"/>
      <c r="IC2637" s="49"/>
      <c r="ID2637" s="49"/>
      <c r="IE2637" s="49"/>
      <c r="IF2637" s="49"/>
      <c r="IG2637" s="49"/>
      <c r="IH2637" s="49"/>
      <c r="II2637" s="49"/>
      <c r="IJ2637" s="49"/>
      <c r="IK2637" s="49"/>
      <c r="IL2637" s="49"/>
      <c r="IM2637" s="49"/>
      <c r="IN2637" s="49"/>
      <c r="IO2637" s="49"/>
      <c r="IP2637" s="49"/>
      <c r="IQ2637" s="49"/>
      <c r="IR2637" s="49"/>
      <c r="IS2637" s="49"/>
      <c r="IT2637" s="49"/>
      <c r="IU2637" s="49"/>
      <c r="IV2637" s="49"/>
      <c r="IW2637" s="49"/>
    </row>
    <row r="2638" spans="1:257">
      <c r="A2638"/>
      <c r="FT2638"/>
      <c r="FU2638"/>
      <c r="HA2638" s="49"/>
      <c r="HB2638" s="49"/>
      <c r="HC2638" s="6"/>
      <c r="HD2638" s="257"/>
      <c r="HE2638" s="100"/>
      <c r="HF2638" s="98"/>
      <c r="HH2638" s="105"/>
      <c r="HI2638" s="78"/>
      <c r="HJ2638" s="70"/>
      <c r="HK2638" s="49"/>
      <c r="HL2638" s="49"/>
      <c r="HM2638" s="49"/>
      <c r="HN2638" s="49"/>
      <c r="HO2638" s="49"/>
      <c r="HP2638" s="49"/>
      <c r="HQ2638" s="49"/>
      <c r="HR2638" s="49"/>
      <c r="HS2638" s="49"/>
      <c r="HT2638" s="49"/>
      <c r="HU2638" s="49"/>
      <c r="HV2638" s="62"/>
      <c r="HW2638" s="62"/>
      <c r="HX2638" s="49"/>
      <c r="HY2638" s="49"/>
      <c r="HZ2638" s="49"/>
      <c r="IA2638" s="49"/>
      <c r="IB2638" s="49"/>
      <c r="IC2638" s="49"/>
      <c r="ID2638" s="49"/>
      <c r="IE2638" s="49"/>
      <c r="IF2638" s="49"/>
      <c r="IG2638" s="49"/>
      <c r="IH2638" s="49"/>
      <c r="II2638" s="49"/>
      <c r="IJ2638" s="49"/>
      <c r="IK2638" s="49"/>
      <c r="IL2638" s="49"/>
      <c r="IM2638" s="49"/>
      <c r="IN2638" s="49"/>
      <c r="IO2638" s="49"/>
      <c r="IP2638" s="49"/>
      <c r="IQ2638" s="49"/>
      <c r="IR2638" s="49"/>
      <c r="IS2638" s="49"/>
      <c r="IT2638" s="49"/>
      <c r="IU2638" s="49"/>
      <c r="IV2638" s="49"/>
      <c r="IW2638" s="49"/>
    </row>
    <row r="2639" spans="1:257">
      <c r="A2639"/>
      <c r="FT2639"/>
      <c r="FU2639"/>
      <c r="HA2639" s="49"/>
      <c r="HB2639" s="49"/>
      <c r="HC2639" s="6"/>
      <c r="HD2639" s="257"/>
      <c r="HE2639" s="100"/>
      <c r="HF2639" s="98"/>
      <c r="HH2639" s="105"/>
      <c r="HI2639" s="78"/>
      <c r="HJ2639" s="70"/>
      <c r="HK2639" s="49"/>
      <c r="HL2639" s="49"/>
      <c r="HM2639" s="49"/>
      <c r="HN2639" s="49"/>
      <c r="HO2639" s="49"/>
      <c r="HP2639" s="49"/>
      <c r="HQ2639" s="49"/>
      <c r="HR2639" s="49"/>
      <c r="HS2639" s="49"/>
      <c r="HT2639" s="49"/>
      <c r="HU2639" s="49"/>
      <c r="HV2639" s="62"/>
      <c r="HW2639" s="62"/>
      <c r="HX2639" s="62"/>
      <c r="HY2639" s="62"/>
      <c r="HZ2639" s="62"/>
      <c r="IA2639" s="49"/>
      <c r="IB2639" s="62"/>
      <c r="IC2639" s="62"/>
      <c r="ID2639" s="62"/>
      <c r="IE2639" s="62"/>
      <c r="IF2639" s="62"/>
      <c r="IG2639" s="49"/>
      <c r="IH2639" s="49"/>
      <c r="II2639" s="49"/>
      <c r="IJ2639" s="49"/>
      <c r="IK2639" s="49"/>
      <c r="IL2639" s="49"/>
      <c r="IM2639" s="49"/>
      <c r="IN2639" s="49"/>
      <c r="IO2639" s="49"/>
      <c r="IP2639" s="49"/>
      <c r="IQ2639" s="49"/>
      <c r="IR2639" s="49"/>
      <c r="IS2639" s="49"/>
      <c r="IT2639" s="49"/>
      <c r="IU2639" s="49"/>
      <c r="IV2639" s="49"/>
      <c r="IW2639" s="49"/>
    </row>
    <row r="2640" spans="1:257">
      <c r="A2640"/>
      <c r="FT2640"/>
      <c r="FU2640"/>
      <c r="HA2640" s="49"/>
      <c r="HB2640" s="49"/>
      <c r="HC2640" s="6"/>
      <c r="HD2640" s="257"/>
      <c r="HE2640" s="100"/>
      <c r="HF2640" s="98"/>
      <c r="HH2640" s="105"/>
      <c r="HI2640" s="78"/>
      <c r="HJ2640" s="70"/>
      <c r="HK2640" s="49"/>
      <c r="HL2640" s="49"/>
      <c r="HM2640" s="49"/>
      <c r="HN2640" s="49"/>
      <c r="HO2640" s="49"/>
      <c r="HP2640" s="49"/>
      <c r="HQ2640" s="49"/>
      <c r="HR2640" s="49"/>
      <c r="HS2640" s="49"/>
      <c r="HT2640" s="49"/>
      <c r="HU2640" s="49"/>
      <c r="HV2640" s="49"/>
      <c r="HW2640" s="49"/>
      <c r="HX2640" s="62"/>
      <c r="HY2640" s="62"/>
      <c r="HZ2640" s="62"/>
      <c r="IA2640" s="49"/>
      <c r="IB2640" s="49"/>
      <c r="IC2640" s="49"/>
      <c r="ID2640" s="49"/>
      <c r="IE2640" s="49"/>
      <c r="IF2640" s="49"/>
      <c r="IG2640" s="49"/>
      <c r="IH2640" s="49"/>
      <c r="II2640" s="49"/>
      <c r="IJ2640" s="49"/>
      <c r="IK2640" s="49"/>
      <c r="IL2640" s="49"/>
      <c r="IM2640" s="49"/>
      <c r="IN2640" s="49"/>
      <c r="IO2640" s="49"/>
      <c r="IP2640" s="49"/>
      <c r="IQ2640" s="49"/>
      <c r="IR2640" s="49"/>
      <c r="IS2640" s="49"/>
      <c r="IT2640" s="49"/>
      <c r="IU2640" s="49"/>
      <c r="IV2640" s="49"/>
      <c r="IW2640" s="49"/>
    </row>
    <row r="2641" spans="1:257">
      <c r="A2641"/>
      <c r="FT2641"/>
      <c r="FU2641"/>
      <c r="HA2641" s="49"/>
      <c r="HB2641" s="49"/>
      <c r="HC2641" s="6"/>
      <c r="HD2641" s="257"/>
      <c r="HE2641" s="100"/>
      <c r="HF2641" s="98"/>
      <c r="HH2641" s="105"/>
      <c r="HI2641" s="78"/>
      <c r="HJ2641" s="70"/>
      <c r="HK2641" s="49"/>
      <c r="HL2641" s="49"/>
      <c r="HM2641" s="49"/>
      <c r="HN2641" s="49"/>
      <c r="HO2641" s="49"/>
      <c r="HP2641" s="49"/>
      <c r="HQ2641" s="49"/>
      <c r="HR2641" s="49"/>
      <c r="HS2641" s="49"/>
      <c r="HT2641" s="49"/>
      <c r="HU2641" s="49"/>
      <c r="HV2641" s="49"/>
      <c r="HW2641" s="49"/>
      <c r="HX2641" s="49"/>
      <c r="HY2641" s="49"/>
      <c r="HZ2641" s="49"/>
      <c r="IA2641" s="49"/>
      <c r="IB2641" s="49"/>
      <c r="IC2641" s="49"/>
      <c r="ID2641" s="49"/>
      <c r="IE2641" s="49"/>
      <c r="IF2641" s="49"/>
      <c r="IG2641" s="62"/>
      <c r="IH2641" s="62"/>
      <c r="II2641" s="49"/>
      <c r="IJ2641" s="49"/>
      <c r="IK2641" s="49"/>
      <c r="IL2641" s="49"/>
      <c r="IM2641" s="49"/>
      <c r="IN2641" s="49"/>
      <c r="IO2641" s="49"/>
      <c r="IP2641" s="49"/>
      <c r="IQ2641" s="49"/>
      <c r="IR2641" s="49"/>
      <c r="IS2641" s="49"/>
      <c r="IT2641" s="49"/>
      <c r="IU2641" s="49"/>
      <c r="IV2641" s="49"/>
      <c r="IW2641" s="49"/>
    </row>
    <row r="2642" spans="1:257">
      <c r="A2642"/>
      <c r="FT2642"/>
      <c r="FU2642"/>
      <c r="HA2642" s="49"/>
      <c r="HB2642" s="49"/>
      <c r="HC2642" s="6"/>
      <c r="HD2642" s="257"/>
      <c r="HE2642" s="100"/>
      <c r="HF2642" s="98"/>
      <c r="HH2642" s="105"/>
      <c r="HI2642" s="78"/>
      <c r="HJ2642" s="70"/>
      <c r="HK2642" s="49"/>
      <c r="HL2642" s="49"/>
      <c r="HM2642" s="49"/>
      <c r="HN2642" s="49"/>
      <c r="HO2642" s="49"/>
      <c r="HP2642" s="49"/>
      <c r="HQ2642" s="49"/>
      <c r="HR2642" s="49"/>
      <c r="HS2642" s="49"/>
      <c r="HT2642" s="49"/>
      <c r="HU2642" s="49"/>
      <c r="HV2642" s="49"/>
      <c r="HW2642" s="49"/>
      <c r="HX2642" s="49"/>
      <c r="HY2642" s="49"/>
      <c r="HZ2642" s="49"/>
      <c r="IA2642" s="62"/>
      <c r="IB2642" s="49"/>
      <c r="IC2642" s="49"/>
      <c r="ID2642" s="49"/>
      <c r="IE2642" s="49"/>
      <c r="IF2642" s="49"/>
      <c r="IG2642" s="49"/>
      <c r="IH2642" s="49"/>
      <c r="II2642" s="49"/>
      <c r="IJ2642" s="49"/>
      <c r="IK2642" s="49"/>
      <c r="IL2642" s="49"/>
      <c r="IM2642" s="49"/>
      <c r="IN2642" s="49"/>
      <c r="IO2642" s="49"/>
      <c r="IP2642" s="49"/>
      <c r="IQ2642" s="49"/>
      <c r="IR2642" s="49"/>
      <c r="IS2642" s="49"/>
      <c r="IT2642" s="49"/>
      <c r="IU2642" s="49"/>
      <c r="IV2642" s="49"/>
      <c r="IW2642" s="49"/>
    </row>
    <row r="2643" spans="1:257">
      <c r="A2643"/>
      <c r="FT2643"/>
      <c r="FU2643"/>
      <c r="HA2643" s="62"/>
      <c r="HB2643" s="62"/>
      <c r="HC2643" s="6"/>
      <c r="HD2643" s="257"/>
      <c r="HE2643" s="100"/>
      <c r="HF2643" s="98"/>
      <c r="HH2643" s="105"/>
      <c r="HI2643" s="78"/>
      <c r="HJ2643" s="73"/>
      <c r="HK2643" s="62"/>
      <c r="HL2643" s="62"/>
      <c r="HM2643" s="62"/>
      <c r="HN2643" s="62"/>
      <c r="HO2643" s="62"/>
      <c r="HP2643" s="62"/>
      <c r="HQ2643" s="62"/>
      <c r="HR2643" s="62"/>
      <c r="HS2643" s="62"/>
      <c r="HT2643" s="62"/>
      <c r="HU2643" s="62"/>
      <c r="HV2643" s="49"/>
      <c r="HW2643" s="49"/>
      <c r="HX2643" s="49"/>
      <c r="HY2643" s="49"/>
      <c r="HZ2643" s="49"/>
      <c r="IA2643" s="62"/>
      <c r="IB2643" s="49"/>
      <c r="IC2643" s="49"/>
      <c r="ID2643" s="49"/>
      <c r="IE2643" s="49"/>
      <c r="IF2643" s="49"/>
      <c r="IG2643" s="49"/>
      <c r="IH2643" s="49"/>
      <c r="II2643" s="62"/>
      <c r="IJ2643" s="49"/>
      <c r="IK2643" s="49"/>
      <c r="IL2643" s="49"/>
      <c r="IM2643" s="49"/>
      <c r="IN2643" s="49"/>
      <c r="IO2643" s="49"/>
      <c r="IP2643" s="49"/>
      <c r="IQ2643" s="49"/>
      <c r="IR2643" s="49"/>
      <c r="IS2643" s="49"/>
      <c r="IT2643" s="49"/>
      <c r="IU2643" s="49"/>
      <c r="IV2643" s="49"/>
      <c r="IW2643" s="49"/>
    </row>
    <row r="2644" spans="1:257">
      <c r="A2644"/>
      <c r="FT2644"/>
      <c r="FU2644"/>
      <c r="HA2644" s="49"/>
      <c r="HB2644" s="49"/>
      <c r="HC2644" s="6"/>
      <c r="HD2644" s="257"/>
      <c r="HE2644" s="100"/>
      <c r="HF2644" s="98"/>
      <c r="HH2644" s="105"/>
      <c r="HI2644" s="78"/>
      <c r="HJ2644" s="70"/>
      <c r="HK2644" s="49"/>
      <c r="HL2644" s="49"/>
      <c r="HM2644" s="49"/>
      <c r="HN2644" s="49"/>
      <c r="HO2644" s="49"/>
      <c r="HP2644" s="49"/>
      <c r="HQ2644" s="49"/>
      <c r="HR2644" s="49"/>
      <c r="HS2644" s="49"/>
      <c r="HT2644" s="49"/>
      <c r="HU2644" s="49"/>
      <c r="HV2644" s="49"/>
      <c r="HW2644" s="49"/>
      <c r="HX2644" s="49"/>
      <c r="HY2644" s="49"/>
      <c r="HZ2644" s="49"/>
      <c r="IA2644" s="49"/>
      <c r="IB2644" s="62"/>
      <c r="IC2644" s="62"/>
      <c r="ID2644" s="62"/>
      <c r="IE2644" s="62"/>
      <c r="IF2644" s="62"/>
      <c r="IG2644" s="49"/>
      <c r="IH2644" s="49"/>
      <c r="II2644" s="49"/>
      <c r="IJ2644" s="62"/>
      <c r="IK2644" s="62"/>
      <c r="IL2644" s="49"/>
      <c r="IM2644" s="49"/>
      <c r="IN2644" s="49"/>
      <c r="IO2644" s="49"/>
      <c r="IP2644" s="49"/>
      <c r="IQ2644" s="49"/>
      <c r="IR2644" s="49"/>
      <c r="IS2644" s="49"/>
      <c r="IT2644" s="49"/>
      <c r="IU2644" s="49"/>
      <c r="IV2644" s="49"/>
      <c r="IW2644" s="49"/>
    </row>
    <row r="2645" spans="1:257">
      <c r="A2645"/>
      <c r="FT2645"/>
      <c r="FU2645"/>
      <c r="HA2645" s="49"/>
      <c r="HB2645" s="49"/>
      <c r="HC2645" s="6"/>
      <c r="HD2645" s="257"/>
      <c r="HE2645" s="100"/>
      <c r="HF2645" s="98"/>
      <c r="HH2645" s="105"/>
      <c r="HI2645" s="78"/>
      <c r="HJ2645" s="70"/>
      <c r="HK2645" s="49"/>
      <c r="HL2645" s="49"/>
      <c r="HM2645" s="49"/>
      <c r="HN2645" s="49"/>
      <c r="HO2645" s="49"/>
      <c r="HP2645" s="49"/>
      <c r="HQ2645" s="49"/>
      <c r="HR2645" s="49"/>
      <c r="HS2645" s="49"/>
      <c r="HT2645" s="49"/>
      <c r="HU2645" s="49"/>
      <c r="HV2645" s="49"/>
      <c r="HW2645" s="49"/>
      <c r="HX2645" s="49"/>
      <c r="HY2645" s="49"/>
      <c r="HZ2645" s="49"/>
      <c r="IA2645" s="49"/>
      <c r="IB2645" s="62"/>
      <c r="IC2645" s="62"/>
      <c r="ID2645" s="62"/>
      <c r="IE2645" s="62"/>
      <c r="IF2645" s="62"/>
      <c r="IG2645" s="49"/>
      <c r="IH2645" s="49"/>
      <c r="II2645" s="49"/>
      <c r="IJ2645" s="49"/>
      <c r="IK2645" s="49"/>
      <c r="IL2645" s="49"/>
      <c r="IM2645" s="49"/>
      <c r="IN2645" s="49"/>
      <c r="IO2645" s="49"/>
      <c r="IP2645" s="49"/>
      <c r="IQ2645" s="49"/>
      <c r="IR2645" s="49"/>
      <c r="IS2645" s="49"/>
      <c r="IT2645" s="49"/>
      <c r="IU2645" s="49"/>
      <c r="IV2645" s="49"/>
      <c r="IW2645" s="49"/>
    </row>
    <row r="2646" spans="1:257">
      <c r="A2646"/>
      <c r="FT2646"/>
      <c r="FU2646"/>
      <c r="HA2646" s="49"/>
      <c r="HB2646" s="49"/>
      <c r="HC2646" s="6"/>
      <c r="HD2646" s="257"/>
      <c r="HE2646" s="100"/>
      <c r="HF2646" s="98"/>
      <c r="HH2646" s="105"/>
      <c r="HI2646" s="78"/>
      <c r="HJ2646" s="70"/>
      <c r="HK2646" s="49"/>
      <c r="HL2646" s="49"/>
      <c r="HM2646" s="49"/>
      <c r="HN2646" s="49"/>
      <c r="HO2646" s="49"/>
      <c r="HP2646" s="49"/>
      <c r="HQ2646" s="49"/>
      <c r="HR2646" s="49"/>
      <c r="HS2646" s="49"/>
      <c r="HT2646" s="49"/>
      <c r="HU2646" s="49"/>
      <c r="HV2646" s="49"/>
      <c r="HW2646" s="49"/>
      <c r="HX2646" s="49"/>
      <c r="HY2646" s="49"/>
      <c r="HZ2646" s="49"/>
      <c r="IA2646" s="49"/>
      <c r="IB2646" s="49"/>
      <c r="IC2646" s="49"/>
      <c r="ID2646" s="49"/>
      <c r="IE2646" s="49"/>
      <c r="IF2646" s="49"/>
      <c r="IG2646" s="62"/>
      <c r="IH2646" s="62"/>
      <c r="II2646" s="49"/>
      <c r="IJ2646" s="49"/>
      <c r="IK2646" s="49"/>
      <c r="IL2646" s="62"/>
      <c r="IM2646" s="62"/>
      <c r="IN2646" s="62"/>
      <c r="IO2646" s="62"/>
      <c r="IP2646" s="62"/>
      <c r="IQ2646" s="62"/>
      <c r="IR2646" s="62"/>
      <c r="IS2646" s="62"/>
      <c r="IT2646" s="62"/>
      <c r="IU2646" s="62"/>
      <c r="IV2646" s="62"/>
      <c r="IW2646" s="62"/>
    </row>
    <row r="2647" spans="1:257">
      <c r="A2647"/>
      <c r="FT2647"/>
      <c r="FU2647"/>
      <c r="HA2647" s="49"/>
      <c r="HB2647" s="49"/>
      <c r="HC2647" s="6"/>
      <c r="HD2647" s="257"/>
      <c r="HE2647" s="100"/>
      <c r="HF2647" s="98"/>
      <c r="HH2647" s="105"/>
      <c r="HI2647" s="78"/>
      <c r="HJ2647" s="70"/>
      <c r="HK2647" s="49"/>
      <c r="HL2647" s="49"/>
      <c r="HM2647" s="49"/>
      <c r="HN2647" s="49"/>
      <c r="HO2647" s="49"/>
      <c r="HP2647" s="49"/>
      <c r="HQ2647" s="49"/>
      <c r="HR2647" s="49"/>
      <c r="HS2647" s="49"/>
      <c r="HT2647" s="49"/>
      <c r="HU2647" s="49"/>
      <c r="HV2647" s="62"/>
      <c r="HW2647" s="62"/>
      <c r="HX2647" s="49"/>
      <c r="HY2647" s="49"/>
      <c r="HZ2647" s="49"/>
      <c r="IA2647" s="49"/>
      <c r="IB2647" s="49"/>
      <c r="IC2647" s="49"/>
      <c r="ID2647" s="49"/>
      <c r="IE2647" s="49"/>
      <c r="IF2647" s="49"/>
      <c r="IG2647" s="62"/>
      <c r="IH2647" s="62"/>
      <c r="II2647" s="62"/>
      <c r="IJ2647" s="49"/>
      <c r="IK2647" s="49"/>
      <c r="IL2647" s="49"/>
      <c r="IM2647" s="49"/>
      <c r="IN2647" s="49"/>
      <c r="IO2647" s="49"/>
      <c r="IP2647" s="49"/>
      <c r="IQ2647" s="49"/>
      <c r="IR2647" s="49"/>
      <c r="IS2647" s="49"/>
      <c r="IT2647" s="49"/>
      <c r="IU2647" s="49"/>
      <c r="IV2647" s="49"/>
      <c r="IW2647" s="49"/>
    </row>
    <row r="2648" spans="1:257">
      <c r="A2648"/>
      <c r="FT2648"/>
      <c r="FU2648"/>
      <c r="HA2648" s="62"/>
      <c r="HB2648" s="62"/>
      <c r="HC2648" s="6"/>
      <c r="HD2648" s="257"/>
      <c r="HE2648" s="100"/>
      <c r="HF2648" s="98"/>
      <c r="HH2648" s="105"/>
      <c r="HI2648" s="78"/>
      <c r="HJ2648" s="73"/>
      <c r="HK2648" s="62"/>
      <c r="HL2648" s="62"/>
      <c r="HM2648" s="62"/>
      <c r="HN2648" s="62"/>
      <c r="HO2648" s="62"/>
      <c r="HP2648" s="62"/>
      <c r="HQ2648" s="62"/>
      <c r="HR2648" s="62"/>
      <c r="HS2648" s="62"/>
      <c r="HT2648" s="62"/>
      <c r="HU2648" s="62"/>
      <c r="HV2648" s="49"/>
      <c r="HW2648" s="49"/>
      <c r="HX2648" s="62"/>
      <c r="HY2648" s="62"/>
      <c r="HZ2648" s="62"/>
      <c r="IA2648" s="49"/>
      <c r="IB2648" s="49"/>
      <c r="IC2648" s="49"/>
      <c r="ID2648" s="49"/>
      <c r="IE2648" s="49"/>
      <c r="IF2648" s="49"/>
      <c r="IG2648" s="49"/>
      <c r="IH2648" s="49"/>
      <c r="II2648" s="62"/>
      <c r="IJ2648" s="62"/>
      <c r="IK2648" s="62"/>
      <c r="IL2648" s="62"/>
      <c r="IM2648" s="62"/>
      <c r="IN2648" s="62"/>
      <c r="IO2648" s="62"/>
      <c r="IP2648" s="62"/>
      <c r="IQ2648" s="62"/>
      <c r="IR2648" s="62"/>
      <c r="IS2648" s="62"/>
      <c r="IT2648" s="62"/>
      <c r="IU2648" s="62"/>
      <c r="IV2648" s="62"/>
      <c r="IW2648" s="62"/>
    </row>
    <row r="2649" spans="1:257">
      <c r="A2649"/>
      <c r="FT2649"/>
      <c r="FU2649"/>
      <c r="HA2649" s="62"/>
      <c r="HB2649" s="62"/>
      <c r="HC2649" s="6"/>
      <c r="HD2649" s="255"/>
      <c r="HE2649" s="101"/>
      <c r="HF2649" s="99"/>
      <c r="HH2649" s="106"/>
      <c r="HI2649" s="78"/>
      <c r="HJ2649" s="73"/>
      <c r="HK2649" s="62"/>
      <c r="HL2649" s="62"/>
      <c r="HM2649" s="62"/>
      <c r="HN2649" s="62"/>
      <c r="HO2649" s="62"/>
      <c r="HP2649" s="62"/>
      <c r="HQ2649" s="62"/>
      <c r="HR2649" s="62"/>
      <c r="HS2649" s="62"/>
      <c r="HT2649" s="62"/>
      <c r="HU2649" s="62"/>
      <c r="HV2649" s="49"/>
      <c r="HW2649" s="49"/>
      <c r="HX2649" s="49"/>
      <c r="HY2649" s="49"/>
      <c r="HZ2649" s="49"/>
      <c r="IA2649" s="49"/>
      <c r="IB2649" s="49"/>
      <c r="IC2649" s="49"/>
      <c r="ID2649" s="49"/>
      <c r="IE2649" s="49"/>
      <c r="IF2649" s="49"/>
      <c r="IG2649" s="49"/>
      <c r="IH2649" s="49"/>
      <c r="II2649" s="49"/>
      <c r="IJ2649" s="62"/>
      <c r="IK2649" s="62"/>
      <c r="IL2649" s="62"/>
      <c r="IM2649" s="62"/>
      <c r="IN2649" s="62"/>
      <c r="IO2649" s="62"/>
      <c r="IP2649" s="62"/>
      <c r="IQ2649" s="62"/>
      <c r="IR2649" s="62"/>
      <c r="IS2649" s="62"/>
      <c r="IT2649" s="62"/>
      <c r="IU2649" s="62"/>
      <c r="IV2649" s="62"/>
      <c r="IW2649" s="62"/>
    </row>
    <row r="2650" spans="1:257">
      <c r="A2650"/>
      <c r="FT2650"/>
      <c r="FU2650"/>
      <c r="HA2650" s="49"/>
      <c r="HB2650" s="49"/>
      <c r="HC2650" s="6"/>
      <c r="HD2650" s="257"/>
      <c r="HE2650" s="100"/>
      <c r="HF2650" s="98"/>
      <c r="HH2650" s="105"/>
      <c r="HI2650" s="78"/>
      <c r="HJ2650" s="70"/>
      <c r="HK2650" s="49"/>
      <c r="HL2650" s="49"/>
      <c r="HM2650" s="49"/>
      <c r="HN2650" s="49"/>
      <c r="HO2650" s="49"/>
      <c r="HP2650" s="49"/>
      <c r="HQ2650" s="49"/>
      <c r="HR2650" s="49"/>
      <c r="HS2650" s="49"/>
      <c r="HT2650" s="49"/>
      <c r="HU2650" s="49"/>
      <c r="HV2650" s="49"/>
      <c r="HW2650" s="49"/>
      <c r="HX2650" s="49"/>
      <c r="HY2650" s="49"/>
      <c r="HZ2650" s="49"/>
      <c r="IA2650" s="49"/>
      <c r="IB2650" s="49"/>
      <c r="IC2650" s="49"/>
      <c r="ID2650" s="49"/>
      <c r="IE2650" s="49"/>
      <c r="IF2650" s="49"/>
      <c r="IG2650" s="49"/>
      <c r="IH2650" s="49"/>
      <c r="II2650" s="49"/>
      <c r="IJ2650" s="49"/>
      <c r="IK2650" s="49"/>
      <c r="IL2650" s="49"/>
      <c r="IM2650" s="49"/>
      <c r="IN2650" s="49"/>
      <c r="IO2650" s="49"/>
      <c r="IP2650" s="49"/>
      <c r="IQ2650" s="49"/>
      <c r="IR2650" s="49"/>
      <c r="IS2650" s="49"/>
      <c r="IT2650" s="49"/>
      <c r="IU2650" s="49"/>
      <c r="IV2650" s="49"/>
      <c r="IW2650" s="49"/>
    </row>
    <row r="2651" spans="1:257">
      <c r="A2651"/>
      <c r="FT2651"/>
      <c r="FU2651"/>
      <c r="HA2651" s="49"/>
      <c r="HB2651" s="49"/>
      <c r="HC2651" s="6"/>
      <c r="HD2651" s="257"/>
      <c r="HE2651" s="100"/>
      <c r="HF2651" s="98"/>
      <c r="HH2651" s="105"/>
      <c r="HI2651" s="78"/>
      <c r="HJ2651" s="70"/>
      <c r="HK2651" s="49"/>
      <c r="HL2651" s="49"/>
      <c r="HM2651" s="49"/>
      <c r="HN2651" s="49"/>
      <c r="HO2651" s="49"/>
      <c r="HP2651" s="49"/>
      <c r="HQ2651" s="49"/>
      <c r="HR2651" s="49"/>
      <c r="HS2651" s="49"/>
      <c r="HT2651" s="49"/>
      <c r="HU2651" s="49"/>
      <c r="HV2651" s="49"/>
      <c r="HW2651" s="49"/>
      <c r="HX2651" s="49"/>
      <c r="HY2651" s="49"/>
      <c r="HZ2651" s="49"/>
      <c r="IA2651" s="62"/>
      <c r="IB2651" s="49"/>
      <c r="IC2651" s="49"/>
      <c r="ID2651" s="49"/>
      <c r="IE2651" s="49"/>
      <c r="IF2651" s="49"/>
      <c r="IG2651" s="49"/>
      <c r="IH2651" s="49"/>
      <c r="II2651" s="49"/>
      <c r="IJ2651" s="49"/>
      <c r="IK2651" s="49"/>
      <c r="IL2651" s="49"/>
      <c r="IM2651" s="49"/>
      <c r="IN2651" s="49"/>
      <c r="IO2651" s="49"/>
      <c r="IP2651" s="49"/>
      <c r="IQ2651" s="49"/>
      <c r="IR2651" s="49"/>
      <c r="IS2651" s="49"/>
      <c r="IT2651" s="49"/>
      <c r="IU2651" s="49"/>
      <c r="IV2651" s="49"/>
      <c r="IW2651" s="49"/>
    </row>
    <row r="2652" spans="1:257">
      <c r="A2652"/>
      <c r="FT2652"/>
      <c r="FU2652"/>
      <c r="HA2652" s="49"/>
      <c r="HB2652" s="49"/>
      <c r="HC2652" s="6"/>
      <c r="HD2652" s="257"/>
      <c r="HE2652" s="100"/>
      <c r="HF2652" s="98"/>
      <c r="HH2652" s="105"/>
      <c r="HI2652" s="78"/>
      <c r="HJ2652" s="70"/>
      <c r="HK2652" s="49"/>
      <c r="HL2652" s="49"/>
      <c r="HM2652" s="49"/>
      <c r="HN2652" s="49"/>
      <c r="HO2652" s="49"/>
      <c r="HP2652" s="49"/>
      <c r="HQ2652" s="49"/>
      <c r="HR2652" s="49"/>
      <c r="HS2652" s="49"/>
      <c r="HT2652" s="49"/>
      <c r="HU2652" s="49"/>
      <c r="HV2652" s="62"/>
      <c r="HW2652" s="62"/>
      <c r="HX2652" s="49"/>
      <c r="HY2652" s="49"/>
      <c r="HZ2652" s="49"/>
      <c r="IA2652" s="49"/>
      <c r="IB2652" s="49"/>
      <c r="IC2652" s="49"/>
      <c r="ID2652" s="49"/>
      <c r="IE2652" s="49"/>
      <c r="IF2652" s="49"/>
      <c r="IG2652" s="49"/>
      <c r="IH2652" s="49"/>
      <c r="II2652" s="49"/>
      <c r="IJ2652" s="49"/>
      <c r="IK2652" s="49"/>
      <c r="IL2652" s="49"/>
      <c r="IM2652" s="49"/>
      <c r="IN2652" s="49"/>
      <c r="IO2652" s="49"/>
      <c r="IP2652" s="49"/>
      <c r="IQ2652" s="49"/>
      <c r="IR2652" s="49"/>
      <c r="IS2652" s="49"/>
      <c r="IT2652" s="49"/>
      <c r="IU2652" s="49"/>
      <c r="IV2652" s="49"/>
      <c r="IW2652" s="49"/>
    </row>
    <row r="2653" spans="1:257">
      <c r="A2653"/>
      <c r="FT2653"/>
      <c r="FU2653"/>
      <c r="HA2653" s="49"/>
      <c r="HB2653" s="49"/>
      <c r="HC2653" s="6"/>
      <c r="HD2653" s="257"/>
      <c r="HE2653" s="100"/>
      <c r="HF2653" s="98"/>
      <c r="HH2653" s="105"/>
      <c r="HI2653" s="78"/>
      <c r="HJ2653" s="70"/>
      <c r="HK2653" s="49"/>
      <c r="HL2653" s="49"/>
      <c r="HM2653" s="49"/>
      <c r="HN2653" s="49"/>
      <c r="HO2653" s="49"/>
      <c r="HP2653" s="49"/>
      <c r="HQ2653" s="49"/>
      <c r="HR2653" s="49"/>
      <c r="HS2653" s="49"/>
      <c r="HT2653" s="49"/>
      <c r="HU2653" s="49"/>
      <c r="HV2653" s="62"/>
      <c r="HW2653" s="62"/>
      <c r="HX2653" s="62"/>
      <c r="HY2653" s="62"/>
      <c r="HZ2653" s="62"/>
      <c r="IA2653" s="49"/>
      <c r="IB2653" s="62"/>
      <c r="IC2653" s="62"/>
      <c r="ID2653" s="62"/>
      <c r="IE2653" s="62"/>
      <c r="IF2653" s="62"/>
      <c r="IG2653" s="49"/>
      <c r="IH2653" s="49"/>
      <c r="II2653" s="49"/>
      <c r="IJ2653" s="49"/>
      <c r="IK2653" s="49"/>
      <c r="IL2653" s="49"/>
      <c r="IM2653" s="49"/>
      <c r="IN2653" s="49"/>
      <c r="IO2653" s="49"/>
      <c r="IP2653" s="49"/>
      <c r="IQ2653" s="49"/>
      <c r="IR2653" s="49"/>
      <c r="IS2653" s="49"/>
      <c r="IT2653" s="49"/>
      <c r="IU2653" s="49"/>
      <c r="IV2653" s="49"/>
      <c r="IW2653" s="49"/>
    </row>
    <row r="2654" spans="1:257">
      <c r="A2654"/>
      <c r="FT2654"/>
      <c r="FU2654"/>
      <c r="HA2654" s="49"/>
      <c r="HB2654" s="49"/>
      <c r="HC2654" s="6"/>
      <c r="HD2654" s="257"/>
      <c r="HE2654" s="100"/>
      <c r="HF2654" s="98"/>
      <c r="HH2654" s="105"/>
      <c r="HI2654" s="78"/>
      <c r="HJ2654" s="70"/>
      <c r="HK2654" s="49"/>
      <c r="HL2654" s="49"/>
      <c r="HM2654" s="49"/>
      <c r="HN2654" s="49"/>
      <c r="HO2654" s="49"/>
      <c r="HP2654" s="49"/>
      <c r="HQ2654" s="49"/>
      <c r="HR2654" s="49"/>
      <c r="HS2654" s="49"/>
      <c r="HT2654" s="49"/>
      <c r="HU2654" s="49"/>
      <c r="HV2654" s="49"/>
      <c r="HW2654" s="49"/>
      <c r="HX2654" s="62"/>
      <c r="HY2654" s="62"/>
      <c r="HZ2654" s="62"/>
      <c r="IA2654" s="49"/>
      <c r="IB2654" s="49"/>
      <c r="IC2654" s="49"/>
      <c r="ID2654" s="49"/>
      <c r="IE2654" s="49"/>
      <c r="IF2654" s="49"/>
      <c r="IG2654" s="49"/>
      <c r="IH2654" s="49"/>
      <c r="II2654" s="49"/>
      <c r="IJ2654" s="49"/>
      <c r="IK2654" s="49"/>
      <c r="IL2654" s="49"/>
      <c r="IM2654" s="49"/>
      <c r="IN2654" s="49"/>
      <c r="IO2654" s="49"/>
      <c r="IP2654" s="49"/>
      <c r="IQ2654" s="49"/>
      <c r="IR2654" s="49"/>
      <c r="IS2654" s="49"/>
      <c r="IT2654" s="49"/>
      <c r="IU2654" s="49"/>
      <c r="IV2654" s="49"/>
      <c r="IW2654" s="49"/>
    </row>
    <row r="2655" spans="1:257">
      <c r="A2655"/>
      <c r="FT2655"/>
      <c r="FU2655"/>
      <c r="HA2655" s="49"/>
      <c r="HB2655" s="49"/>
      <c r="HC2655" s="6"/>
      <c r="HD2655" s="257"/>
      <c r="HE2655" s="100"/>
      <c r="HF2655" s="98"/>
      <c r="HH2655" s="105"/>
      <c r="HI2655" s="78"/>
      <c r="HJ2655" s="70"/>
      <c r="HK2655" s="49"/>
      <c r="HL2655" s="49"/>
      <c r="HM2655" s="49"/>
      <c r="HN2655" s="49"/>
      <c r="HO2655" s="49"/>
      <c r="HP2655" s="49"/>
      <c r="HQ2655" s="49"/>
      <c r="HR2655" s="49"/>
      <c r="HS2655" s="49"/>
      <c r="HT2655" s="49"/>
      <c r="HU2655" s="49"/>
      <c r="HV2655" s="49"/>
      <c r="HW2655" s="49"/>
      <c r="HX2655" s="49"/>
      <c r="HY2655" s="49"/>
      <c r="HZ2655" s="49"/>
      <c r="IA2655" s="49"/>
      <c r="IB2655" s="49"/>
      <c r="IC2655" s="49"/>
      <c r="ID2655" s="49"/>
      <c r="IE2655" s="49"/>
      <c r="IF2655" s="49"/>
      <c r="IG2655" s="62"/>
      <c r="IH2655" s="62"/>
      <c r="II2655" s="49"/>
      <c r="IJ2655" s="49"/>
      <c r="IK2655" s="49"/>
      <c r="IL2655" s="49"/>
      <c r="IM2655" s="49"/>
      <c r="IN2655" s="49"/>
      <c r="IO2655" s="49"/>
      <c r="IP2655" s="49"/>
      <c r="IQ2655" s="49"/>
      <c r="IR2655" s="49"/>
      <c r="IS2655" s="49"/>
      <c r="IT2655" s="49"/>
      <c r="IU2655" s="49"/>
      <c r="IV2655" s="49"/>
      <c r="IW2655" s="49"/>
    </row>
    <row r="2656" spans="1:257">
      <c r="A2656"/>
      <c r="FT2656"/>
      <c r="FU2656"/>
      <c r="HA2656" s="49"/>
      <c r="HB2656" s="49"/>
      <c r="HC2656" s="6"/>
      <c r="HD2656" s="257"/>
      <c r="HE2656" s="100"/>
      <c r="HF2656" s="98"/>
      <c r="HH2656" s="105"/>
      <c r="HI2656" s="78"/>
      <c r="HJ2656" s="70"/>
      <c r="HK2656" s="49"/>
      <c r="HL2656" s="49"/>
      <c r="HM2656" s="49"/>
      <c r="HN2656" s="49"/>
      <c r="HO2656" s="49"/>
      <c r="HP2656" s="49"/>
      <c r="HQ2656" s="49"/>
      <c r="HR2656" s="49"/>
      <c r="HS2656" s="49"/>
      <c r="HT2656" s="49"/>
      <c r="HU2656" s="49"/>
      <c r="HV2656" s="49"/>
      <c r="HW2656" s="49"/>
      <c r="HX2656" s="49"/>
      <c r="HY2656" s="49"/>
      <c r="HZ2656" s="49"/>
      <c r="IA2656" s="62"/>
      <c r="IB2656" s="49"/>
      <c r="IC2656" s="49"/>
      <c r="ID2656" s="49"/>
      <c r="IE2656" s="49"/>
      <c r="IF2656" s="49"/>
      <c r="IG2656" s="49"/>
      <c r="IH2656" s="49"/>
      <c r="II2656" s="49"/>
      <c r="IJ2656" s="49"/>
      <c r="IK2656" s="49"/>
      <c r="IL2656" s="49"/>
      <c r="IM2656" s="49"/>
      <c r="IN2656" s="49"/>
      <c r="IO2656" s="49"/>
      <c r="IP2656" s="49"/>
      <c r="IQ2656" s="49"/>
      <c r="IR2656" s="49"/>
      <c r="IS2656" s="49"/>
      <c r="IT2656" s="49"/>
      <c r="IU2656" s="49"/>
      <c r="IV2656" s="49"/>
      <c r="IW2656" s="49"/>
    </row>
    <row r="2657" spans="1:257">
      <c r="A2657"/>
      <c r="FT2657"/>
      <c r="FU2657"/>
      <c r="HA2657" s="62"/>
      <c r="HB2657" s="62"/>
      <c r="HC2657" s="6"/>
      <c r="HD2657" s="257"/>
      <c r="HE2657" s="100"/>
      <c r="HF2657" s="98"/>
      <c r="HH2657" s="105"/>
      <c r="HI2657" s="78"/>
      <c r="HJ2657" s="73"/>
      <c r="HK2657" s="62"/>
      <c r="HL2657" s="62"/>
      <c r="HM2657" s="62"/>
      <c r="HN2657" s="62"/>
      <c r="HO2657" s="62"/>
      <c r="HP2657" s="62"/>
      <c r="HQ2657" s="62"/>
      <c r="HR2657" s="62"/>
      <c r="HS2657" s="62"/>
      <c r="HT2657" s="62"/>
      <c r="HU2657" s="62"/>
      <c r="HV2657" s="49"/>
      <c r="HW2657" s="49"/>
      <c r="HX2657" s="49"/>
      <c r="HY2657" s="49"/>
      <c r="HZ2657" s="49"/>
      <c r="IA2657" s="62"/>
      <c r="IB2657" s="49"/>
      <c r="IC2657" s="49"/>
      <c r="ID2657" s="49"/>
      <c r="IE2657" s="49"/>
      <c r="IF2657" s="49"/>
      <c r="IG2657" s="49"/>
      <c r="IH2657" s="49"/>
      <c r="II2657" s="62"/>
      <c r="IJ2657" s="49"/>
      <c r="IK2657" s="49"/>
      <c r="IL2657" s="49"/>
      <c r="IM2657" s="49"/>
      <c r="IN2657" s="49"/>
      <c r="IO2657" s="49"/>
      <c r="IP2657" s="49"/>
      <c r="IQ2657" s="49"/>
      <c r="IR2657" s="49"/>
      <c r="IS2657" s="49"/>
      <c r="IT2657" s="49"/>
      <c r="IU2657" s="49"/>
      <c r="IV2657" s="49"/>
      <c r="IW2657" s="49"/>
    </row>
    <row r="2658" spans="1:257">
      <c r="A2658"/>
      <c r="FT2658"/>
      <c r="FU2658"/>
      <c r="HA2658" s="49"/>
      <c r="HB2658" s="49"/>
      <c r="HC2658" s="6"/>
      <c r="HD2658" s="257"/>
      <c r="HE2658" s="100"/>
      <c r="HF2658" s="98"/>
      <c r="HH2658" s="105"/>
      <c r="HI2658" s="78"/>
      <c r="HJ2658" s="70"/>
      <c r="HK2658" s="49"/>
      <c r="HL2658" s="49"/>
      <c r="HM2658" s="49"/>
      <c r="HN2658" s="49"/>
      <c r="HO2658" s="49"/>
      <c r="HP2658" s="49"/>
      <c r="HQ2658" s="49"/>
      <c r="HR2658" s="49"/>
      <c r="HS2658" s="49"/>
      <c r="HT2658" s="49"/>
      <c r="HU2658" s="49"/>
      <c r="HV2658" s="49"/>
      <c r="HW2658" s="49"/>
      <c r="HX2658" s="49"/>
      <c r="HY2658" s="49"/>
      <c r="HZ2658" s="49"/>
      <c r="IA2658" s="49"/>
      <c r="IB2658" s="62"/>
      <c r="IC2658" s="62"/>
      <c r="ID2658" s="62"/>
      <c r="IE2658" s="62"/>
      <c r="IF2658" s="62"/>
      <c r="IG2658" s="49"/>
      <c r="IH2658" s="49"/>
      <c r="II2658" s="49"/>
      <c r="IJ2658" s="62"/>
      <c r="IK2658" s="62"/>
      <c r="IL2658" s="49"/>
      <c r="IM2658" s="49"/>
      <c r="IN2658" s="49"/>
      <c r="IO2658" s="49"/>
      <c r="IP2658" s="49"/>
      <c r="IQ2658" s="49"/>
      <c r="IR2658" s="49"/>
      <c r="IS2658" s="49"/>
      <c r="IT2658" s="49"/>
      <c r="IU2658" s="49"/>
      <c r="IV2658" s="49"/>
      <c r="IW2658" s="49"/>
    </row>
    <row r="2659" spans="1:257">
      <c r="A2659"/>
      <c r="FT2659"/>
      <c r="FU2659"/>
      <c r="HA2659" s="49"/>
      <c r="HB2659" s="49"/>
      <c r="HC2659" s="6"/>
      <c r="HD2659" s="257"/>
      <c r="HE2659" s="100"/>
      <c r="HF2659" s="98"/>
      <c r="HH2659" s="105"/>
      <c r="HI2659" s="78"/>
      <c r="HJ2659" s="70"/>
      <c r="HK2659" s="49"/>
      <c r="HL2659" s="49"/>
      <c r="HM2659" s="49"/>
      <c r="HN2659" s="49"/>
      <c r="HO2659" s="49"/>
      <c r="HP2659" s="49"/>
      <c r="HQ2659" s="49"/>
      <c r="HR2659" s="49"/>
      <c r="HS2659" s="49"/>
      <c r="HT2659" s="49"/>
      <c r="HU2659" s="49"/>
      <c r="HV2659" s="49"/>
      <c r="HW2659" s="49"/>
      <c r="HX2659" s="49"/>
      <c r="HY2659" s="49"/>
      <c r="HZ2659" s="49"/>
      <c r="IA2659" s="49"/>
      <c r="IB2659" s="62"/>
      <c r="IC2659" s="62"/>
      <c r="ID2659" s="62"/>
      <c r="IE2659" s="62"/>
      <c r="IF2659" s="62"/>
      <c r="IG2659" s="49"/>
      <c r="IH2659" s="49"/>
      <c r="II2659" s="49"/>
      <c r="IJ2659" s="49"/>
      <c r="IK2659" s="49"/>
      <c r="IL2659" s="49"/>
      <c r="IM2659" s="49"/>
      <c r="IN2659" s="49"/>
      <c r="IO2659" s="49"/>
      <c r="IP2659" s="49"/>
      <c r="IQ2659" s="49"/>
      <c r="IR2659" s="49"/>
      <c r="IS2659" s="49"/>
      <c r="IT2659" s="49"/>
      <c r="IU2659" s="49"/>
      <c r="IV2659" s="49"/>
      <c r="IW2659" s="49"/>
    </row>
    <row r="2660" spans="1:257">
      <c r="A2660"/>
      <c r="FT2660"/>
      <c r="FU2660"/>
      <c r="HA2660" s="49"/>
      <c r="HB2660" s="49"/>
      <c r="HC2660" s="6"/>
      <c r="HD2660" s="257"/>
      <c r="HE2660" s="100"/>
      <c r="HF2660" s="98"/>
      <c r="HH2660" s="105"/>
      <c r="HI2660" s="78"/>
      <c r="HJ2660" s="70"/>
      <c r="HK2660" s="49"/>
      <c r="HL2660" s="49"/>
      <c r="HM2660" s="49"/>
      <c r="HN2660" s="49"/>
      <c r="HO2660" s="49"/>
      <c r="HP2660" s="49"/>
      <c r="HQ2660" s="49"/>
      <c r="HR2660" s="49"/>
      <c r="HS2660" s="49"/>
      <c r="HT2660" s="49"/>
      <c r="HU2660" s="49"/>
      <c r="HV2660" s="49"/>
      <c r="HW2660" s="49"/>
      <c r="HX2660" s="49"/>
      <c r="HY2660" s="49"/>
      <c r="HZ2660" s="49"/>
      <c r="IA2660" s="49"/>
      <c r="IB2660" s="49"/>
      <c r="IC2660" s="49"/>
      <c r="ID2660" s="49"/>
      <c r="IE2660" s="49"/>
      <c r="IF2660" s="49"/>
      <c r="IG2660" s="62"/>
      <c r="IH2660" s="62"/>
      <c r="II2660" s="49"/>
      <c r="IJ2660" s="49"/>
      <c r="IK2660" s="49"/>
      <c r="IL2660" s="62"/>
      <c r="IM2660" s="62"/>
      <c r="IN2660" s="62"/>
      <c r="IO2660" s="62"/>
      <c r="IP2660" s="62"/>
      <c r="IQ2660" s="62"/>
      <c r="IR2660" s="62"/>
      <c r="IS2660" s="62"/>
      <c r="IT2660" s="62"/>
      <c r="IU2660" s="62"/>
      <c r="IV2660" s="62"/>
      <c r="IW2660" s="62"/>
    </row>
    <row r="2661" spans="1:257">
      <c r="A2661"/>
      <c r="FT2661"/>
      <c r="FU2661"/>
      <c r="HA2661" s="49"/>
      <c r="HB2661" s="49"/>
      <c r="HC2661" s="6"/>
      <c r="HD2661" s="257"/>
      <c r="HE2661" s="100"/>
      <c r="HF2661" s="98"/>
      <c r="HH2661" s="105"/>
      <c r="HI2661" s="78"/>
      <c r="HJ2661" s="70"/>
      <c r="HK2661" s="49"/>
      <c r="HL2661" s="49"/>
      <c r="HM2661" s="49"/>
      <c r="HN2661" s="49"/>
      <c r="HO2661" s="49"/>
      <c r="HP2661" s="49"/>
      <c r="HQ2661" s="49"/>
      <c r="HR2661" s="49"/>
      <c r="HS2661" s="49"/>
      <c r="HT2661" s="49"/>
      <c r="HU2661" s="49"/>
      <c r="HV2661" s="62"/>
      <c r="HW2661" s="62"/>
      <c r="HX2661" s="49"/>
      <c r="HY2661" s="49"/>
      <c r="HZ2661" s="49"/>
      <c r="IA2661" s="49"/>
      <c r="IB2661" s="49"/>
      <c r="IC2661" s="49"/>
      <c r="ID2661" s="49"/>
      <c r="IE2661" s="49"/>
      <c r="IF2661" s="49"/>
      <c r="IG2661" s="62"/>
      <c r="IH2661" s="62"/>
      <c r="II2661" s="62"/>
      <c r="IJ2661" s="49"/>
      <c r="IK2661" s="49"/>
      <c r="IL2661" s="49"/>
      <c r="IM2661" s="49"/>
      <c r="IN2661" s="49"/>
      <c r="IO2661" s="49"/>
      <c r="IP2661" s="49"/>
      <c r="IQ2661" s="49"/>
      <c r="IR2661" s="49"/>
      <c r="IS2661" s="49"/>
      <c r="IT2661" s="49"/>
      <c r="IU2661" s="49"/>
      <c r="IV2661" s="49"/>
      <c r="IW2661" s="49"/>
    </row>
    <row r="2662" spans="1:257">
      <c r="A2662"/>
      <c r="FT2662"/>
      <c r="FU2662"/>
      <c r="HA2662" s="62"/>
      <c r="HB2662" s="62"/>
      <c r="HC2662" s="6"/>
      <c r="HD2662" s="257"/>
      <c r="HE2662" s="100"/>
      <c r="HF2662" s="98"/>
      <c r="HH2662" s="105"/>
      <c r="HI2662" s="78"/>
      <c r="HJ2662" s="73"/>
      <c r="HK2662" s="62"/>
      <c r="HL2662" s="62"/>
      <c r="HM2662" s="62"/>
      <c r="HN2662" s="62"/>
      <c r="HO2662" s="62"/>
      <c r="HP2662" s="62"/>
      <c r="HQ2662" s="62"/>
      <c r="HR2662" s="62"/>
      <c r="HS2662" s="62"/>
      <c r="HT2662" s="62"/>
      <c r="HU2662" s="62"/>
      <c r="HV2662" s="49"/>
      <c r="HW2662" s="49"/>
      <c r="HX2662" s="62"/>
      <c r="HY2662" s="62"/>
      <c r="HZ2662" s="62"/>
      <c r="IA2662" s="49"/>
      <c r="IB2662" s="49"/>
      <c r="IC2662" s="49"/>
      <c r="ID2662" s="49"/>
      <c r="IE2662" s="49"/>
      <c r="IF2662" s="49"/>
      <c r="IG2662" s="49"/>
      <c r="IH2662" s="49"/>
      <c r="II2662" s="62"/>
      <c r="IJ2662" s="62"/>
      <c r="IK2662" s="62"/>
      <c r="IL2662" s="62"/>
      <c r="IM2662" s="62"/>
      <c r="IN2662" s="62"/>
      <c r="IO2662" s="62"/>
      <c r="IP2662" s="62"/>
      <c r="IQ2662" s="62"/>
      <c r="IR2662" s="62"/>
      <c r="IS2662" s="62"/>
      <c r="IT2662" s="62"/>
      <c r="IU2662" s="62"/>
      <c r="IV2662" s="62"/>
      <c r="IW2662" s="62"/>
    </row>
    <row r="2663" spans="1:257">
      <c r="A2663"/>
      <c r="FT2663"/>
      <c r="FU2663"/>
      <c r="HA2663" s="62"/>
      <c r="HB2663" s="62"/>
      <c r="HC2663" s="6"/>
      <c r="HD2663" s="255"/>
      <c r="HE2663" s="101"/>
      <c r="HF2663" s="99"/>
      <c r="HH2663" s="106"/>
      <c r="HI2663" s="78"/>
      <c r="HJ2663" s="73"/>
      <c r="HK2663" s="62"/>
      <c r="HL2663" s="62"/>
      <c r="HM2663" s="62"/>
      <c r="HN2663" s="62"/>
      <c r="HO2663" s="62"/>
      <c r="HP2663" s="62"/>
      <c r="HQ2663" s="62"/>
      <c r="HR2663" s="62"/>
      <c r="HS2663" s="62"/>
      <c r="HT2663" s="62"/>
      <c r="HU2663" s="62"/>
      <c r="HV2663" s="49"/>
      <c r="HW2663" s="49"/>
      <c r="HX2663" s="49"/>
      <c r="HY2663" s="49"/>
      <c r="HZ2663" s="49"/>
      <c r="IA2663" s="49"/>
      <c r="IB2663" s="49"/>
      <c r="IC2663" s="49"/>
      <c r="ID2663" s="49"/>
      <c r="IE2663" s="49"/>
      <c r="IF2663" s="49"/>
      <c r="IG2663" s="49"/>
      <c r="IH2663" s="49"/>
      <c r="II2663" s="49"/>
      <c r="IJ2663" s="62"/>
      <c r="IK2663" s="62"/>
      <c r="IL2663" s="62"/>
      <c r="IM2663" s="62"/>
      <c r="IN2663" s="62"/>
      <c r="IO2663" s="62"/>
      <c r="IP2663" s="62"/>
      <c r="IQ2663" s="62"/>
      <c r="IR2663" s="62"/>
      <c r="IS2663" s="62"/>
      <c r="IT2663" s="62"/>
      <c r="IU2663" s="62"/>
      <c r="IV2663" s="62"/>
      <c r="IW2663" s="62"/>
    </row>
    <row r="2664" spans="1:257">
      <c r="A2664"/>
      <c r="FT2664"/>
      <c r="FU2664"/>
      <c r="HA2664" s="49"/>
      <c r="HB2664" s="49"/>
      <c r="HC2664" s="6"/>
      <c r="HD2664" s="257"/>
      <c r="HE2664" s="100"/>
      <c r="HF2664" s="98"/>
      <c r="HH2664" s="105"/>
      <c r="HI2664" s="78"/>
      <c r="HJ2664" s="70"/>
      <c r="HK2664" s="49"/>
      <c r="HL2664" s="49"/>
      <c r="HM2664" s="49"/>
      <c r="HN2664" s="49"/>
      <c r="HO2664" s="49"/>
      <c r="HP2664" s="49"/>
      <c r="HQ2664" s="49"/>
      <c r="HR2664" s="49"/>
      <c r="HS2664" s="49"/>
      <c r="HT2664" s="49"/>
      <c r="HU2664" s="49"/>
      <c r="HV2664" s="49"/>
      <c r="HW2664" s="49"/>
      <c r="HX2664" s="49"/>
      <c r="HY2664" s="49"/>
      <c r="HZ2664" s="49"/>
      <c r="IA2664" s="49"/>
      <c r="IB2664" s="49"/>
      <c r="IC2664" s="49"/>
      <c r="ID2664" s="49"/>
      <c r="IE2664" s="49"/>
      <c r="IF2664" s="49"/>
      <c r="IG2664" s="49"/>
      <c r="IH2664" s="49"/>
      <c r="II2664" s="49"/>
      <c r="IJ2664" s="49"/>
      <c r="IK2664" s="49"/>
      <c r="IL2664" s="49"/>
      <c r="IM2664" s="49"/>
      <c r="IN2664" s="49"/>
      <c r="IO2664" s="49"/>
      <c r="IP2664" s="49"/>
      <c r="IQ2664" s="49"/>
      <c r="IR2664" s="49"/>
      <c r="IS2664" s="49"/>
      <c r="IT2664" s="49"/>
      <c r="IU2664" s="49"/>
      <c r="IV2664" s="49"/>
      <c r="IW2664" s="49"/>
    </row>
    <row r="2665" spans="1:257">
      <c r="A2665"/>
      <c r="FT2665"/>
      <c r="FU2665"/>
      <c r="HA2665" s="49"/>
      <c r="HB2665" s="49"/>
      <c r="HC2665" s="6"/>
      <c r="HD2665" s="257"/>
      <c r="HE2665" s="100"/>
      <c r="HF2665" s="98"/>
      <c r="HH2665" s="105"/>
      <c r="HI2665" s="78"/>
      <c r="HJ2665" s="70"/>
      <c r="HK2665" s="49"/>
      <c r="HL2665" s="49"/>
      <c r="HM2665" s="49"/>
      <c r="HN2665" s="49"/>
      <c r="HO2665" s="49"/>
      <c r="HP2665" s="49"/>
      <c r="HQ2665" s="49"/>
      <c r="HR2665" s="49"/>
      <c r="HS2665" s="49"/>
      <c r="HT2665" s="49"/>
      <c r="HU2665" s="49"/>
      <c r="HV2665" s="49"/>
      <c r="HW2665" s="49"/>
      <c r="HX2665" s="49"/>
      <c r="HY2665" s="49"/>
      <c r="HZ2665" s="49"/>
      <c r="IA2665" s="62"/>
      <c r="IB2665" s="49"/>
      <c r="IC2665" s="49"/>
      <c r="ID2665" s="49"/>
      <c r="IE2665" s="49"/>
      <c r="IF2665" s="49"/>
      <c r="IG2665" s="49"/>
      <c r="IH2665" s="49"/>
      <c r="II2665" s="49"/>
      <c r="IJ2665" s="49"/>
      <c r="IK2665" s="49"/>
      <c r="IL2665" s="49"/>
      <c r="IM2665" s="49"/>
      <c r="IN2665" s="49"/>
      <c r="IO2665" s="49"/>
      <c r="IP2665" s="49"/>
      <c r="IQ2665" s="49"/>
      <c r="IR2665" s="49"/>
      <c r="IS2665" s="49"/>
      <c r="IT2665" s="49"/>
      <c r="IU2665" s="49"/>
      <c r="IV2665" s="49"/>
      <c r="IW2665" s="49"/>
    </row>
    <row r="2666" spans="1:257">
      <c r="A2666"/>
      <c r="FT2666"/>
      <c r="FU2666"/>
      <c r="HA2666" s="49"/>
      <c r="HB2666" s="49"/>
      <c r="HC2666" s="6"/>
      <c r="HD2666" s="257"/>
      <c r="HE2666" s="100"/>
      <c r="HF2666" s="98"/>
      <c r="HH2666" s="105"/>
      <c r="HI2666" s="78"/>
      <c r="HJ2666" s="70"/>
      <c r="HK2666" s="49"/>
      <c r="HL2666" s="49"/>
      <c r="HM2666" s="49"/>
      <c r="HN2666" s="49"/>
      <c r="HO2666" s="49"/>
      <c r="HP2666" s="49"/>
      <c r="HQ2666" s="49"/>
      <c r="HR2666" s="49"/>
      <c r="HS2666" s="49"/>
      <c r="HT2666" s="49"/>
      <c r="HU2666" s="49"/>
      <c r="HV2666" s="62"/>
      <c r="HW2666" s="62"/>
      <c r="HX2666" s="49"/>
      <c r="HY2666" s="49"/>
      <c r="HZ2666" s="49"/>
      <c r="IA2666" s="49"/>
      <c r="IB2666" s="49"/>
      <c r="IC2666" s="49"/>
      <c r="ID2666" s="49"/>
      <c r="IE2666" s="49"/>
      <c r="IF2666" s="49"/>
      <c r="IG2666" s="49"/>
      <c r="IH2666" s="49"/>
      <c r="II2666" s="49"/>
      <c r="IJ2666" s="49"/>
      <c r="IK2666" s="49"/>
      <c r="IL2666" s="49"/>
      <c r="IM2666" s="49"/>
      <c r="IN2666" s="49"/>
      <c r="IO2666" s="49"/>
      <c r="IP2666" s="49"/>
      <c r="IQ2666" s="49"/>
      <c r="IR2666" s="49"/>
      <c r="IS2666" s="49"/>
      <c r="IT2666" s="49"/>
      <c r="IU2666" s="49"/>
      <c r="IV2666" s="49"/>
      <c r="IW2666" s="49"/>
    </row>
    <row r="2667" spans="1:257">
      <c r="A2667"/>
      <c r="FT2667"/>
      <c r="FU2667"/>
      <c r="HA2667" s="49"/>
      <c r="HB2667" s="49"/>
      <c r="HC2667" s="6"/>
      <c r="HD2667" s="257"/>
      <c r="HE2667" s="100"/>
      <c r="HF2667" s="98"/>
      <c r="HH2667" s="105"/>
      <c r="HI2667" s="78"/>
      <c r="HJ2667" s="70"/>
      <c r="HK2667" s="49"/>
      <c r="HL2667" s="49"/>
      <c r="HM2667" s="49"/>
      <c r="HN2667" s="49"/>
      <c r="HO2667" s="49"/>
      <c r="HP2667" s="49"/>
      <c r="HQ2667" s="49"/>
      <c r="HR2667" s="49"/>
      <c r="HS2667" s="49"/>
      <c r="HT2667" s="49"/>
      <c r="HU2667" s="49"/>
      <c r="HV2667" s="62"/>
      <c r="HW2667" s="62"/>
      <c r="HX2667" s="62"/>
      <c r="HY2667" s="62"/>
      <c r="HZ2667" s="62"/>
      <c r="IA2667" s="49"/>
      <c r="IB2667" s="62"/>
      <c r="IC2667" s="62"/>
      <c r="ID2667" s="62"/>
      <c r="IE2667" s="62"/>
      <c r="IF2667" s="62"/>
      <c r="IG2667" s="49"/>
      <c r="IH2667" s="49"/>
      <c r="II2667" s="49"/>
      <c r="IJ2667" s="49"/>
      <c r="IK2667" s="49"/>
      <c r="IL2667" s="49"/>
      <c r="IM2667" s="49"/>
      <c r="IN2667" s="49"/>
      <c r="IO2667" s="49"/>
      <c r="IP2667" s="49"/>
      <c r="IQ2667" s="49"/>
      <c r="IR2667" s="49"/>
      <c r="IS2667" s="49"/>
      <c r="IT2667" s="49"/>
      <c r="IU2667" s="49"/>
      <c r="IV2667" s="49"/>
      <c r="IW2667" s="49"/>
    </row>
    <row r="2668" spans="1:257">
      <c r="A2668"/>
      <c r="FT2668"/>
      <c r="FU2668"/>
      <c r="HA2668" s="49"/>
      <c r="HB2668" s="49"/>
      <c r="HC2668" s="6"/>
      <c r="HD2668" s="257"/>
      <c r="HE2668" s="100"/>
      <c r="HF2668" s="98"/>
      <c r="HH2668" s="105"/>
      <c r="HI2668" s="78"/>
      <c r="HJ2668" s="70"/>
      <c r="HK2668" s="49"/>
      <c r="HL2668" s="49"/>
      <c r="HM2668" s="49"/>
      <c r="HN2668" s="49"/>
      <c r="HO2668" s="49"/>
      <c r="HP2668" s="49"/>
      <c r="HQ2668" s="49"/>
      <c r="HR2668" s="49"/>
      <c r="HS2668" s="49"/>
      <c r="HT2668" s="49"/>
      <c r="HU2668" s="49"/>
      <c r="HV2668" s="49"/>
      <c r="HW2668" s="49"/>
      <c r="HX2668" s="62"/>
      <c r="HY2668" s="62"/>
      <c r="HZ2668" s="62"/>
      <c r="IA2668" s="49"/>
      <c r="IB2668" s="49"/>
      <c r="IC2668" s="49"/>
      <c r="ID2668" s="49"/>
      <c r="IE2668" s="49"/>
      <c r="IF2668" s="49"/>
      <c r="IG2668" s="49"/>
      <c r="IH2668" s="49"/>
      <c r="II2668" s="49"/>
      <c r="IJ2668" s="49"/>
      <c r="IK2668" s="49"/>
      <c r="IL2668" s="49"/>
      <c r="IM2668" s="49"/>
      <c r="IN2668" s="49"/>
      <c r="IO2668" s="49"/>
      <c r="IP2668" s="49"/>
      <c r="IQ2668" s="49"/>
      <c r="IR2668" s="49"/>
      <c r="IS2668" s="49"/>
      <c r="IT2668" s="49"/>
      <c r="IU2668" s="49"/>
      <c r="IV2668" s="49"/>
      <c r="IW2668" s="49"/>
    </row>
    <row r="2669" spans="1:257">
      <c r="A2669"/>
      <c r="FT2669"/>
      <c r="FU2669"/>
      <c r="HA2669" s="49"/>
      <c r="HB2669" s="49"/>
      <c r="HC2669" s="6"/>
      <c r="HD2669" s="257"/>
      <c r="HE2669" s="100"/>
      <c r="HF2669" s="98"/>
      <c r="HH2669" s="105"/>
      <c r="HI2669" s="78"/>
      <c r="HJ2669" s="70"/>
      <c r="HK2669" s="49"/>
      <c r="HL2669" s="49"/>
      <c r="HM2669" s="49"/>
      <c r="HN2669" s="49"/>
      <c r="HO2669" s="49"/>
      <c r="HP2669" s="49"/>
      <c r="HQ2669" s="49"/>
      <c r="HR2669" s="49"/>
      <c r="HS2669" s="49"/>
      <c r="HT2669" s="49"/>
      <c r="HU2669" s="49"/>
      <c r="HV2669" s="49"/>
      <c r="HW2669" s="49"/>
      <c r="HX2669" s="49"/>
      <c r="HY2669" s="49"/>
      <c r="HZ2669" s="49"/>
      <c r="IA2669" s="49"/>
      <c r="IB2669" s="49"/>
      <c r="IC2669" s="49"/>
      <c r="ID2669" s="49"/>
      <c r="IE2669" s="49"/>
      <c r="IF2669" s="49"/>
      <c r="IG2669" s="62"/>
      <c r="IH2669" s="62"/>
      <c r="II2669" s="49"/>
      <c r="IJ2669" s="49"/>
      <c r="IK2669" s="49"/>
      <c r="IL2669" s="49"/>
      <c r="IM2669" s="49"/>
      <c r="IN2669" s="49"/>
      <c r="IO2669" s="49"/>
      <c r="IP2669" s="49"/>
      <c r="IQ2669" s="49"/>
      <c r="IR2669" s="49"/>
      <c r="IS2669" s="49"/>
      <c r="IT2669" s="49"/>
      <c r="IU2669" s="49"/>
      <c r="IV2669" s="49"/>
      <c r="IW2669" s="49"/>
    </row>
    <row r="2670" spans="1:257">
      <c r="A2670"/>
      <c r="FT2670"/>
      <c r="FU2670"/>
      <c r="HA2670" s="49"/>
      <c r="HB2670" s="49"/>
      <c r="HC2670" s="6"/>
      <c r="HD2670" s="257"/>
      <c r="HE2670" s="100"/>
      <c r="HF2670" s="98"/>
      <c r="HH2670" s="105"/>
      <c r="HI2670" s="78"/>
      <c r="HJ2670" s="70"/>
      <c r="HK2670" s="49"/>
      <c r="HL2670" s="49"/>
      <c r="HM2670" s="49"/>
      <c r="HN2670" s="49"/>
      <c r="HO2670" s="49"/>
      <c r="HP2670" s="49"/>
      <c r="HQ2670" s="49"/>
      <c r="HR2670" s="49"/>
      <c r="HS2670" s="49"/>
      <c r="HT2670" s="49"/>
      <c r="HU2670" s="49"/>
      <c r="HV2670" s="49"/>
      <c r="HW2670" s="49"/>
      <c r="HX2670" s="49"/>
      <c r="HY2670" s="49"/>
      <c r="HZ2670" s="49"/>
      <c r="IA2670" s="62"/>
      <c r="IB2670" s="49"/>
      <c r="IC2670" s="49"/>
      <c r="ID2670" s="49"/>
      <c r="IE2670" s="49"/>
      <c r="IF2670" s="49"/>
      <c r="IG2670" s="49"/>
      <c r="IH2670" s="49"/>
      <c r="II2670" s="49"/>
      <c r="IJ2670" s="49"/>
      <c r="IK2670" s="49"/>
      <c r="IL2670" s="49"/>
      <c r="IM2670" s="49"/>
      <c r="IN2670" s="49"/>
      <c r="IO2670" s="49"/>
      <c r="IP2670" s="49"/>
      <c r="IQ2670" s="49"/>
      <c r="IR2670" s="49"/>
      <c r="IS2670" s="49"/>
      <c r="IT2670" s="49"/>
      <c r="IU2670" s="49"/>
      <c r="IV2670" s="49"/>
      <c r="IW2670" s="49"/>
    </row>
    <row r="2671" spans="1:257">
      <c r="A2671"/>
      <c r="FT2671"/>
      <c r="FU2671"/>
      <c r="HA2671" s="62"/>
      <c r="HB2671" s="62"/>
      <c r="HC2671" s="6"/>
      <c r="HD2671" s="257"/>
      <c r="HE2671" s="100"/>
      <c r="HF2671" s="98"/>
      <c r="HH2671" s="105"/>
      <c r="HI2671" s="78"/>
      <c r="HJ2671" s="73"/>
      <c r="HK2671" s="62"/>
      <c r="HL2671" s="62"/>
      <c r="HM2671" s="62"/>
      <c r="HN2671" s="62"/>
      <c r="HO2671" s="62"/>
      <c r="HP2671" s="62"/>
      <c r="HQ2671" s="62"/>
      <c r="HR2671" s="62"/>
      <c r="HS2671" s="62"/>
      <c r="HT2671" s="62"/>
      <c r="HU2671" s="62"/>
      <c r="HV2671" s="49"/>
      <c r="HW2671" s="49"/>
      <c r="HX2671" s="49"/>
      <c r="HY2671" s="49"/>
      <c r="HZ2671" s="49"/>
      <c r="IA2671" s="62"/>
      <c r="IB2671" s="49"/>
      <c r="IC2671" s="49"/>
      <c r="ID2671" s="49"/>
      <c r="IE2671" s="49"/>
      <c r="IF2671" s="49"/>
      <c r="IG2671" s="49"/>
      <c r="IH2671" s="49"/>
      <c r="II2671" s="62"/>
      <c r="IJ2671" s="49"/>
      <c r="IK2671" s="49"/>
      <c r="IL2671" s="49"/>
      <c r="IM2671" s="49"/>
      <c r="IN2671" s="49"/>
      <c r="IO2671" s="49"/>
      <c r="IP2671" s="49"/>
      <c r="IQ2671" s="49"/>
      <c r="IR2671" s="49"/>
      <c r="IS2671" s="49"/>
      <c r="IT2671" s="49"/>
      <c r="IU2671" s="49"/>
      <c r="IV2671" s="49"/>
      <c r="IW2671" s="49"/>
    </row>
    <row r="2672" spans="1:257">
      <c r="A2672"/>
      <c r="FT2672"/>
      <c r="FU2672"/>
      <c r="HA2672" s="49"/>
      <c r="HB2672" s="49"/>
      <c r="HC2672" s="6"/>
      <c r="HD2672" s="257"/>
      <c r="HE2672" s="100"/>
      <c r="HF2672" s="98"/>
      <c r="HH2672" s="105"/>
      <c r="HI2672" s="78"/>
      <c r="HJ2672" s="70"/>
      <c r="HK2672" s="49"/>
      <c r="HL2672" s="49"/>
      <c r="HM2672" s="49"/>
      <c r="HN2672" s="49"/>
      <c r="HO2672" s="49"/>
      <c r="HP2672" s="49"/>
      <c r="HQ2672" s="49"/>
      <c r="HR2672" s="49"/>
      <c r="HS2672" s="49"/>
      <c r="HT2672" s="49"/>
      <c r="HU2672" s="49"/>
      <c r="HV2672" s="49"/>
      <c r="HW2672" s="49"/>
      <c r="HX2672" s="49"/>
      <c r="HY2672" s="49"/>
      <c r="HZ2672" s="49"/>
      <c r="IA2672" s="49"/>
      <c r="IB2672" s="62"/>
      <c r="IC2672" s="62"/>
      <c r="ID2672" s="62"/>
      <c r="IE2672" s="62"/>
      <c r="IF2672" s="62"/>
      <c r="IG2672" s="49"/>
      <c r="IH2672" s="49"/>
      <c r="II2672" s="49"/>
      <c r="IJ2672" s="62"/>
      <c r="IK2672" s="62"/>
      <c r="IL2672" s="49"/>
      <c r="IM2672" s="49"/>
      <c r="IN2672" s="49"/>
      <c r="IO2672" s="49"/>
      <c r="IP2672" s="49"/>
      <c r="IQ2672" s="49"/>
      <c r="IR2672" s="49"/>
      <c r="IS2672" s="49"/>
      <c r="IT2672" s="49"/>
      <c r="IU2672" s="49"/>
      <c r="IV2672" s="49"/>
      <c r="IW2672" s="49"/>
    </row>
    <row r="2673" spans="1:257">
      <c r="A2673"/>
      <c r="FT2673"/>
      <c r="FU2673"/>
      <c r="HA2673" s="49"/>
      <c r="HB2673" s="49"/>
      <c r="HC2673" s="6"/>
      <c r="HD2673" s="257"/>
      <c r="HE2673" s="100"/>
      <c r="HF2673" s="98"/>
      <c r="HH2673" s="105"/>
      <c r="HI2673" s="78"/>
      <c r="HJ2673" s="70"/>
      <c r="HK2673" s="49"/>
      <c r="HL2673" s="49"/>
      <c r="HM2673" s="49"/>
      <c r="HN2673" s="49"/>
      <c r="HO2673" s="49"/>
      <c r="HP2673" s="49"/>
      <c r="HQ2673" s="49"/>
      <c r="HR2673" s="49"/>
      <c r="HS2673" s="49"/>
      <c r="HT2673" s="49"/>
      <c r="HU2673" s="49"/>
      <c r="HV2673" s="49"/>
      <c r="HW2673" s="49"/>
      <c r="HX2673" s="49"/>
      <c r="HY2673" s="49"/>
      <c r="HZ2673" s="49"/>
      <c r="IA2673" s="49"/>
      <c r="IB2673" s="62"/>
      <c r="IC2673" s="62"/>
      <c r="ID2673" s="62"/>
      <c r="IE2673" s="62"/>
      <c r="IF2673" s="62"/>
      <c r="IG2673" s="49"/>
      <c r="IH2673" s="49"/>
      <c r="II2673" s="49"/>
      <c r="IJ2673" s="49"/>
      <c r="IK2673" s="49"/>
      <c r="IL2673" s="49"/>
      <c r="IM2673" s="49"/>
      <c r="IN2673" s="49"/>
      <c r="IO2673" s="49"/>
      <c r="IP2673" s="49"/>
      <c r="IQ2673" s="49"/>
      <c r="IR2673" s="49"/>
      <c r="IS2673" s="49"/>
      <c r="IT2673" s="49"/>
      <c r="IU2673" s="49"/>
      <c r="IV2673" s="49"/>
      <c r="IW2673" s="49"/>
    </row>
    <row r="2674" spans="1:257">
      <c r="A2674"/>
      <c r="FT2674"/>
      <c r="FU2674"/>
      <c r="HA2674" s="49"/>
      <c r="HB2674" s="49"/>
      <c r="HC2674" s="6"/>
      <c r="HD2674" s="257"/>
      <c r="HE2674" s="100"/>
      <c r="HF2674" s="98"/>
      <c r="HH2674" s="105"/>
      <c r="HI2674" s="78"/>
      <c r="HJ2674" s="70"/>
      <c r="HK2674" s="49"/>
      <c r="HL2674" s="49"/>
      <c r="HM2674" s="49"/>
      <c r="HN2674" s="49"/>
      <c r="HO2674" s="49"/>
      <c r="HP2674" s="49"/>
      <c r="HQ2674" s="49"/>
      <c r="HR2674" s="49"/>
      <c r="HS2674" s="49"/>
      <c r="HT2674" s="49"/>
      <c r="HU2674" s="49"/>
      <c r="HV2674" s="49"/>
      <c r="HW2674" s="49"/>
      <c r="HX2674" s="49"/>
      <c r="HY2674" s="49"/>
      <c r="HZ2674" s="49"/>
      <c r="IA2674" s="49"/>
      <c r="IB2674" s="49"/>
      <c r="IC2674" s="49"/>
      <c r="ID2674" s="49"/>
      <c r="IE2674" s="49"/>
      <c r="IF2674" s="49"/>
      <c r="IG2674" s="62"/>
      <c r="IH2674" s="62"/>
      <c r="II2674" s="49"/>
      <c r="IJ2674" s="49"/>
      <c r="IK2674" s="49"/>
      <c r="IL2674" s="62"/>
      <c r="IM2674" s="62"/>
      <c r="IN2674" s="62"/>
      <c r="IO2674" s="62"/>
      <c r="IP2674" s="62"/>
      <c r="IQ2674" s="62"/>
      <c r="IR2674" s="62"/>
      <c r="IS2674" s="62"/>
      <c r="IT2674" s="62"/>
      <c r="IU2674" s="62"/>
      <c r="IV2674" s="62"/>
      <c r="IW2674" s="62"/>
    </row>
    <row r="2675" spans="1:257">
      <c r="A2675"/>
      <c r="FT2675"/>
      <c r="FU2675"/>
      <c r="HA2675" s="49"/>
      <c r="HB2675" s="49"/>
      <c r="HC2675" s="6"/>
      <c r="HD2675" s="257"/>
      <c r="HE2675" s="100"/>
      <c r="HF2675" s="98"/>
      <c r="HH2675" s="105"/>
      <c r="HI2675" s="78"/>
      <c r="HJ2675" s="70"/>
      <c r="HK2675" s="49"/>
      <c r="HL2675" s="49"/>
      <c r="HM2675" s="49"/>
      <c r="HN2675" s="49"/>
      <c r="HO2675" s="49"/>
      <c r="HP2675" s="49"/>
      <c r="HQ2675" s="49"/>
      <c r="HR2675" s="49"/>
      <c r="HS2675" s="49"/>
      <c r="HT2675" s="49"/>
      <c r="HU2675" s="49"/>
      <c r="HV2675" s="62"/>
      <c r="HW2675" s="62"/>
      <c r="HX2675" s="49"/>
      <c r="HY2675" s="49"/>
      <c r="HZ2675" s="49"/>
      <c r="IA2675" s="49"/>
      <c r="IB2675" s="49"/>
      <c r="IC2675" s="49"/>
      <c r="ID2675" s="49"/>
      <c r="IE2675" s="49"/>
      <c r="IF2675" s="49"/>
      <c r="IG2675" s="62"/>
      <c r="IH2675" s="62"/>
      <c r="II2675" s="62"/>
      <c r="IJ2675" s="49"/>
      <c r="IK2675" s="49"/>
      <c r="IL2675" s="49"/>
      <c r="IM2675" s="49"/>
      <c r="IN2675" s="49"/>
      <c r="IO2675" s="49"/>
      <c r="IP2675" s="49"/>
      <c r="IQ2675" s="49"/>
      <c r="IR2675" s="49"/>
      <c r="IS2675" s="49"/>
      <c r="IT2675" s="49"/>
      <c r="IU2675" s="49"/>
      <c r="IV2675" s="49"/>
      <c r="IW2675" s="49"/>
    </row>
    <row r="2676" spans="1:257">
      <c r="A2676"/>
      <c r="FT2676"/>
      <c r="FU2676"/>
      <c r="HA2676" s="62"/>
      <c r="HB2676" s="62"/>
      <c r="HC2676" s="6"/>
      <c r="HD2676" s="257"/>
      <c r="HE2676" s="100"/>
      <c r="HF2676" s="98"/>
      <c r="HH2676" s="105"/>
      <c r="HI2676" s="78"/>
      <c r="HJ2676" s="73"/>
      <c r="HK2676" s="62"/>
      <c r="HL2676" s="62"/>
      <c r="HM2676" s="62"/>
      <c r="HN2676" s="62"/>
      <c r="HO2676" s="62"/>
      <c r="HP2676" s="62"/>
      <c r="HQ2676" s="62"/>
      <c r="HR2676" s="62"/>
      <c r="HS2676" s="62"/>
      <c r="HT2676" s="62"/>
      <c r="HU2676" s="62"/>
      <c r="HV2676" s="49"/>
      <c r="HW2676" s="49"/>
      <c r="HX2676" s="62"/>
      <c r="HY2676" s="62"/>
      <c r="HZ2676" s="62"/>
      <c r="IA2676" s="49"/>
      <c r="IB2676" s="49"/>
      <c r="IC2676" s="49"/>
      <c r="ID2676" s="49"/>
      <c r="IE2676" s="49"/>
      <c r="IF2676" s="49"/>
      <c r="IG2676" s="49"/>
      <c r="IH2676" s="49"/>
      <c r="II2676" s="62"/>
      <c r="IJ2676" s="62"/>
      <c r="IK2676" s="62"/>
      <c r="IL2676" s="62"/>
      <c r="IM2676" s="62"/>
      <c r="IN2676" s="62"/>
      <c r="IO2676" s="62"/>
      <c r="IP2676" s="62"/>
      <c r="IQ2676" s="62"/>
      <c r="IR2676" s="62"/>
      <c r="IS2676" s="62"/>
      <c r="IT2676" s="62"/>
      <c r="IU2676" s="62"/>
      <c r="IV2676" s="62"/>
      <c r="IW2676" s="62"/>
    </row>
    <row r="2677" spans="1:257">
      <c r="A2677"/>
      <c r="FT2677"/>
      <c r="FU2677"/>
      <c r="HA2677" s="62"/>
      <c r="HB2677" s="62"/>
      <c r="HC2677" s="6"/>
      <c r="HD2677" s="255"/>
      <c r="HE2677" s="101"/>
      <c r="HF2677" s="99"/>
      <c r="HH2677" s="106"/>
      <c r="HI2677" s="78"/>
      <c r="HJ2677" s="73"/>
      <c r="HK2677" s="62"/>
      <c r="HL2677" s="62"/>
      <c r="HM2677" s="62"/>
      <c r="HN2677" s="62"/>
      <c r="HO2677" s="62"/>
      <c r="HP2677" s="62"/>
      <c r="HQ2677" s="62"/>
      <c r="HR2677" s="62"/>
      <c r="HS2677" s="62"/>
      <c r="HT2677" s="62"/>
      <c r="HU2677" s="62"/>
      <c r="HV2677" s="49"/>
      <c r="HW2677" s="49"/>
      <c r="HX2677" s="49"/>
      <c r="HY2677" s="49"/>
      <c r="HZ2677" s="49"/>
      <c r="IA2677" s="49"/>
      <c r="IB2677" s="49"/>
      <c r="IC2677" s="49"/>
      <c r="ID2677" s="49"/>
      <c r="IE2677" s="49"/>
      <c r="IF2677" s="49"/>
      <c r="IG2677" s="49"/>
      <c r="IH2677" s="49"/>
      <c r="II2677" s="49"/>
      <c r="IJ2677" s="62"/>
      <c r="IK2677" s="62"/>
      <c r="IL2677" s="62"/>
      <c r="IM2677" s="62"/>
      <c r="IN2677" s="62"/>
      <c r="IO2677" s="62"/>
      <c r="IP2677" s="62"/>
      <c r="IQ2677" s="62"/>
      <c r="IR2677" s="62"/>
      <c r="IS2677" s="62"/>
      <c r="IT2677" s="62"/>
      <c r="IU2677" s="62"/>
      <c r="IV2677" s="62"/>
      <c r="IW2677" s="62"/>
    </row>
    <row r="2678" spans="1:257">
      <c r="A2678"/>
      <c r="FT2678"/>
      <c r="FU2678"/>
      <c r="HA2678" s="49"/>
      <c r="HB2678" s="49"/>
      <c r="HC2678" s="6"/>
      <c r="HD2678" s="257"/>
      <c r="HE2678" s="100"/>
      <c r="HF2678" s="98"/>
      <c r="HH2678" s="105"/>
      <c r="HI2678" s="78"/>
      <c r="HJ2678" s="70"/>
      <c r="HK2678" s="49"/>
      <c r="HL2678" s="49"/>
      <c r="HM2678" s="49"/>
      <c r="HN2678" s="49"/>
      <c r="HO2678" s="49"/>
      <c r="HP2678" s="49"/>
      <c r="HQ2678" s="49"/>
      <c r="HR2678" s="49"/>
      <c r="HS2678" s="49"/>
      <c r="HT2678" s="49"/>
      <c r="HU2678" s="49"/>
      <c r="HV2678" s="49"/>
      <c r="HW2678" s="49"/>
      <c r="HX2678" s="49"/>
      <c r="HY2678" s="49"/>
      <c r="HZ2678" s="49"/>
      <c r="IA2678" s="49"/>
      <c r="IB2678" s="49"/>
      <c r="IC2678" s="49"/>
      <c r="ID2678" s="49"/>
      <c r="IE2678" s="49"/>
      <c r="IF2678" s="49"/>
      <c r="IG2678" s="49"/>
      <c r="IH2678" s="49"/>
      <c r="II2678" s="49"/>
      <c r="IJ2678" s="49"/>
      <c r="IK2678" s="49"/>
      <c r="IL2678" s="49"/>
      <c r="IM2678" s="49"/>
      <c r="IN2678" s="49"/>
      <c r="IO2678" s="49"/>
      <c r="IP2678" s="49"/>
      <c r="IQ2678" s="49"/>
      <c r="IR2678" s="49"/>
      <c r="IS2678" s="49"/>
      <c r="IT2678" s="49"/>
      <c r="IU2678" s="49"/>
      <c r="IV2678" s="49"/>
      <c r="IW2678" s="49"/>
    </row>
    <row r="2679" spans="1:257">
      <c r="A2679"/>
      <c r="FT2679"/>
      <c r="FU2679"/>
      <c r="HA2679" s="49"/>
      <c r="HB2679" s="49"/>
      <c r="HC2679" s="6"/>
      <c r="HD2679" s="257"/>
      <c r="HE2679" s="100"/>
      <c r="HF2679" s="98"/>
      <c r="HH2679" s="105"/>
      <c r="HI2679" s="78"/>
      <c r="HJ2679" s="70"/>
      <c r="HK2679" s="49"/>
      <c r="HL2679" s="49"/>
      <c r="HM2679" s="49"/>
      <c r="HN2679" s="49"/>
      <c r="HO2679" s="49"/>
      <c r="HP2679" s="49"/>
      <c r="HQ2679" s="49"/>
      <c r="HR2679" s="49"/>
      <c r="HS2679" s="49"/>
      <c r="HT2679" s="49"/>
      <c r="HU2679" s="49"/>
      <c r="HV2679" s="49"/>
      <c r="HW2679" s="49"/>
      <c r="HX2679" s="49"/>
      <c r="HY2679" s="49"/>
      <c r="HZ2679" s="49"/>
      <c r="IA2679" s="62"/>
      <c r="IB2679" s="49"/>
      <c r="IC2679" s="49"/>
      <c r="ID2679" s="49"/>
      <c r="IE2679" s="49"/>
      <c r="IF2679" s="49"/>
      <c r="IG2679" s="49"/>
      <c r="IH2679" s="49"/>
      <c r="II2679" s="49"/>
      <c r="IJ2679" s="49"/>
      <c r="IK2679" s="49"/>
      <c r="IL2679" s="49"/>
      <c r="IM2679" s="49"/>
      <c r="IN2679" s="49"/>
      <c r="IO2679" s="49"/>
      <c r="IP2679" s="49"/>
      <c r="IQ2679" s="49"/>
      <c r="IR2679" s="49"/>
      <c r="IS2679" s="49"/>
      <c r="IT2679" s="49"/>
      <c r="IU2679" s="49"/>
      <c r="IV2679" s="49"/>
      <c r="IW2679" s="49"/>
    </row>
    <row r="2680" spans="1:257">
      <c r="A2680"/>
      <c r="FT2680"/>
      <c r="FU2680"/>
      <c r="HA2680" s="49"/>
      <c r="HB2680" s="49"/>
      <c r="HC2680" s="6"/>
      <c r="HD2680" s="257"/>
      <c r="HE2680" s="100"/>
      <c r="HF2680" s="98"/>
      <c r="HH2680" s="105"/>
      <c r="HI2680" s="78"/>
      <c r="HJ2680" s="70"/>
      <c r="HK2680" s="49"/>
      <c r="HL2680" s="49"/>
      <c r="HM2680" s="49"/>
      <c r="HN2680" s="49"/>
      <c r="HO2680" s="49"/>
      <c r="HP2680" s="49"/>
      <c r="HQ2680" s="49"/>
      <c r="HR2680" s="49"/>
      <c r="HS2680" s="49"/>
      <c r="HT2680" s="49"/>
      <c r="HU2680" s="49"/>
      <c r="HV2680" s="62"/>
      <c r="HW2680" s="62"/>
      <c r="HX2680" s="49"/>
      <c r="HY2680" s="49"/>
      <c r="HZ2680" s="49"/>
      <c r="IA2680" s="49"/>
      <c r="IB2680" s="49"/>
      <c r="IC2680" s="49"/>
      <c r="ID2680" s="49"/>
      <c r="IE2680" s="49"/>
      <c r="IF2680" s="49"/>
      <c r="IG2680" s="49"/>
      <c r="IH2680" s="49"/>
      <c r="II2680" s="49"/>
      <c r="IJ2680" s="49"/>
      <c r="IK2680" s="49"/>
      <c r="IL2680" s="49"/>
      <c r="IM2680" s="49"/>
      <c r="IN2680" s="49"/>
      <c r="IO2680" s="49"/>
      <c r="IP2680" s="49"/>
      <c r="IQ2680" s="49"/>
      <c r="IR2680" s="49"/>
      <c r="IS2680" s="49"/>
      <c r="IT2680" s="49"/>
      <c r="IU2680" s="49"/>
      <c r="IV2680" s="49"/>
      <c r="IW2680" s="49"/>
    </row>
    <row r="2681" spans="1:257">
      <c r="A2681"/>
      <c r="FT2681"/>
      <c r="FU2681"/>
      <c r="HA2681" s="49"/>
      <c r="HB2681" s="49"/>
      <c r="HC2681" s="6"/>
      <c r="HD2681" s="257"/>
      <c r="HE2681" s="100"/>
      <c r="HF2681" s="98"/>
      <c r="HH2681" s="105"/>
      <c r="HI2681" s="78"/>
      <c r="HJ2681" s="70"/>
      <c r="HK2681" s="49"/>
      <c r="HL2681" s="49"/>
      <c r="HM2681" s="49"/>
      <c r="HN2681" s="49"/>
      <c r="HO2681" s="49"/>
      <c r="HP2681" s="49"/>
      <c r="HQ2681" s="49"/>
      <c r="HR2681" s="49"/>
      <c r="HS2681" s="49"/>
      <c r="HT2681" s="49"/>
      <c r="HU2681" s="49"/>
      <c r="HV2681" s="62"/>
      <c r="HW2681" s="62"/>
      <c r="HX2681" s="62"/>
      <c r="HY2681" s="62"/>
      <c r="HZ2681" s="62"/>
      <c r="IA2681" s="49"/>
      <c r="IB2681" s="62"/>
      <c r="IC2681" s="62"/>
      <c r="ID2681" s="62"/>
      <c r="IE2681" s="62"/>
      <c r="IF2681" s="62"/>
      <c r="IG2681" s="49"/>
      <c r="IH2681" s="49"/>
      <c r="II2681" s="49"/>
      <c r="IJ2681" s="49"/>
      <c r="IK2681" s="49"/>
      <c r="IL2681" s="49"/>
      <c r="IM2681" s="49"/>
      <c r="IN2681" s="49"/>
      <c r="IO2681" s="49"/>
      <c r="IP2681" s="49"/>
      <c r="IQ2681" s="49"/>
      <c r="IR2681" s="49"/>
      <c r="IS2681" s="49"/>
      <c r="IT2681" s="49"/>
      <c r="IU2681" s="49"/>
      <c r="IV2681" s="49"/>
      <c r="IW2681" s="49"/>
    </row>
    <row r="2682" spans="1:257">
      <c r="A2682"/>
      <c r="FT2682"/>
      <c r="FU2682"/>
      <c r="HA2682" s="49"/>
      <c r="HB2682" s="49"/>
      <c r="HC2682" s="6"/>
      <c r="HD2682" s="257"/>
      <c r="HE2682" s="100"/>
      <c r="HF2682" s="98"/>
      <c r="HH2682" s="105"/>
      <c r="HI2682" s="78"/>
      <c r="HJ2682" s="70"/>
      <c r="HK2682" s="49"/>
      <c r="HL2682" s="49"/>
      <c r="HM2682" s="49"/>
      <c r="HN2682" s="49"/>
      <c r="HO2682" s="49"/>
      <c r="HP2682" s="49"/>
      <c r="HQ2682" s="49"/>
      <c r="HR2682" s="49"/>
      <c r="HS2682" s="49"/>
      <c r="HT2682" s="49"/>
      <c r="HU2682" s="49"/>
      <c r="HV2682" s="49"/>
      <c r="HW2682" s="49"/>
      <c r="HX2682" s="62"/>
      <c r="HY2682" s="62"/>
      <c r="HZ2682" s="62"/>
      <c r="IA2682" s="49"/>
      <c r="IB2682" s="49"/>
      <c r="IC2682" s="49"/>
      <c r="ID2682" s="49"/>
      <c r="IE2682" s="49"/>
      <c r="IF2682" s="49"/>
      <c r="IG2682" s="49"/>
      <c r="IH2682" s="49"/>
      <c r="II2682" s="49"/>
      <c r="IJ2682" s="49"/>
      <c r="IK2682" s="49"/>
      <c r="IL2682" s="49"/>
      <c r="IM2682" s="49"/>
      <c r="IN2682" s="49"/>
      <c r="IO2682" s="49"/>
      <c r="IP2682" s="49"/>
      <c r="IQ2682" s="49"/>
      <c r="IR2682" s="49"/>
      <c r="IS2682" s="49"/>
      <c r="IT2682" s="49"/>
      <c r="IU2682" s="49"/>
      <c r="IV2682" s="49"/>
      <c r="IW2682" s="49"/>
    </row>
    <row r="2683" spans="1:257">
      <c r="A2683"/>
      <c r="FT2683"/>
      <c r="FU2683"/>
      <c r="HA2683" s="49"/>
      <c r="HB2683" s="49"/>
      <c r="HC2683" s="6"/>
      <c r="HD2683" s="257"/>
      <c r="HE2683" s="100"/>
      <c r="HF2683" s="98"/>
      <c r="HH2683" s="105"/>
      <c r="HI2683" s="78"/>
      <c r="HJ2683" s="70"/>
      <c r="HK2683" s="49"/>
      <c r="HL2683" s="49"/>
      <c r="HM2683" s="49"/>
      <c r="HN2683" s="49"/>
      <c r="HO2683" s="49"/>
      <c r="HP2683" s="49"/>
      <c r="HQ2683" s="49"/>
      <c r="HR2683" s="49"/>
      <c r="HS2683" s="49"/>
      <c r="HT2683" s="49"/>
      <c r="HU2683" s="49"/>
      <c r="HV2683" s="49"/>
      <c r="HW2683" s="49"/>
      <c r="HX2683" s="49"/>
      <c r="HY2683" s="49"/>
      <c r="HZ2683" s="49"/>
      <c r="IA2683" s="49"/>
      <c r="IB2683" s="49"/>
      <c r="IC2683" s="49"/>
      <c r="ID2683" s="49"/>
      <c r="IE2683" s="49"/>
      <c r="IF2683" s="49"/>
      <c r="IG2683" s="62"/>
      <c r="IH2683" s="62"/>
      <c r="II2683" s="49"/>
      <c r="IJ2683" s="49"/>
      <c r="IK2683" s="49"/>
      <c r="IL2683" s="49"/>
      <c r="IM2683" s="49"/>
      <c r="IN2683" s="49"/>
      <c r="IO2683" s="49"/>
      <c r="IP2683" s="49"/>
      <c r="IQ2683" s="49"/>
      <c r="IR2683" s="49"/>
      <c r="IS2683" s="49"/>
      <c r="IT2683" s="49"/>
      <c r="IU2683" s="49"/>
      <c r="IV2683" s="49"/>
      <c r="IW2683" s="49"/>
    </row>
    <row r="2684" spans="1:257">
      <c r="A2684"/>
      <c r="FT2684"/>
      <c r="FU2684"/>
      <c r="HA2684" s="49"/>
      <c r="HB2684" s="49"/>
      <c r="HC2684" s="6"/>
      <c r="HD2684" s="257"/>
      <c r="HE2684" s="100"/>
      <c r="HF2684" s="98"/>
      <c r="HH2684" s="105"/>
      <c r="HI2684" s="78"/>
      <c r="HJ2684" s="70"/>
      <c r="HK2684" s="49"/>
      <c r="HL2684" s="49"/>
      <c r="HM2684" s="49"/>
      <c r="HN2684" s="49"/>
      <c r="HO2684" s="49"/>
      <c r="HP2684" s="49"/>
      <c r="HQ2684" s="49"/>
      <c r="HR2684" s="49"/>
      <c r="HS2684" s="49"/>
      <c r="HT2684" s="49"/>
      <c r="HU2684" s="49"/>
      <c r="HV2684" s="49"/>
      <c r="HW2684" s="49"/>
      <c r="HX2684" s="49"/>
      <c r="HY2684" s="49"/>
      <c r="HZ2684" s="49"/>
      <c r="IA2684" s="62"/>
      <c r="IB2684" s="49"/>
      <c r="IC2684" s="49"/>
      <c r="ID2684" s="49"/>
      <c r="IE2684" s="49"/>
      <c r="IF2684" s="49"/>
      <c r="IG2684" s="49"/>
      <c r="IH2684" s="49"/>
      <c r="II2684" s="49"/>
      <c r="IJ2684" s="49"/>
      <c r="IK2684" s="49"/>
      <c r="IL2684" s="49"/>
      <c r="IM2684" s="49"/>
      <c r="IN2684" s="49"/>
      <c r="IO2684" s="49"/>
      <c r="IP2684" s="49"/>
      <c r="IQ2684" s="49"/>
      <c r="IR2684" s="49"/>
      <c r="IS2684" s="49"/>
      <c r="IT2684" s="49"/>
      <c r="IU2684" s="49"/>
      <c r="IV2684" s="49"/>
      <c r="IW2684" s="49"/>
    </row>
    <row r="2685" spans="1:257">
      <c r="A2685"/>
      <c r="FT2685"/>
      <c r="FU2685"/>
      <c r="HA2685" s="62"/>
      <c r="HB2685" s="62"/>
      <c r="HC2685" s="6"/>
      <c r="HD2685" s="257"/>
      <c r="HE2685" s="100"/>
      <c r="HF2685" s="98"/>
      <c r="HH2685" s="105"/>
      <c r="HI2685" s="78"/>
      <c r="HJ2685" s="73"/>
      <c r="HK2685" s="62"/>
      <c r="HL2685" s="62"/>
      <c r="HM2685" s="62"/>
      <c r="HN2685" s="62"/>
      <c r="HO2685" s="62"/>
      <c r="HP2685" s="62"/>
      <c r="HQ2685" s="62"/>
      <c r="HR2685" s="62"/>
      <c r="HS2685" s="62"/>
      <c r="HT2685" s="62"/>
      <c r="HU2685" s="62"/>
      <c r="HV2685" s="49"/>
      <c r="HW2685" s="49"/>
      <c r="HX2685" s="49"/>
      <c r="HY2685" s="49"/>
      <c r="HZ2685" s="49"/>
      <c r="IA2685" s="62"/>
      <c r="IB2685" s="49"/>
      <c r="IC2685" s="49"/>
      <c r="ID2685" s="49"/>
      <c r="IE2685" s="49"/>
      <c r="IF2685" s="49"/>
      <c r="IG2685" s="49"/>
      <c r="IH2685" s="49"/>
      <c r="II2685" s="62"/>
      <c r="IJ2685" s="49"/>
      <c r="IK2685" s="49"/>
      <c r="IL2685" s="49"/>
      <c r="IM2685" s="49"/>
      <c r="IN2685" s="49"/>
      <c r="IO2685" s="49"/>
      <c r="IP2685" s="49"/>
      <c r="IQ2685" s="49"/>
      <c r="IR2685" s="49"/>
      <c r="IS2685" s="49"/>
      <c r="IT2685" s="49"/>
      <c r="IU2685" s="49"/>
      <c r="IV2685" s="49"/>
      <c r="IW2685" s="49"/>
    </row>
    <row r="2686" spans="1:257">
      <c r="A2686"/>
      <c r="FT2686"/>
      <c r="FU2686"/>
      <c r="HA2686" s="49"/>
      <c r="HB2686" s="49"/>
      <c r="HC2686" s="6"/>
      <c r="HD2686" s="257"/>
      <c r="HE2686" s="100"/>
      <c r="HF2686" s="98"/>
      <c r="HH2686" s="105"/>
      <c r="HI2686" s="78"/>
      <c r="HJ2686" s="70"/>
      <c r="HK2686" s="49"/>
      <c r="HL2686" s="49"/>
      <c r="HM2686" s="49"/>
      <c r="HN2686" s="49"/>
      <c r="HO2686" s="49"/>
      <c r="HP2686" s="49"/>
      <c r="HQ2686" s="49"/>
      <c r="HR2686" s="49"/>
      <c r="HS2686" s="49"/>
      <c r="HT2686" s="49"/>
      <c r="HU2686" s="49"/>
      <c r="HV2686" s="49"/>
      <c r="HW2686" s="49"/>
      <c r="HX2686" s="49"/>
      <c r="HY2686" s="49"/>
      <c r="HZ2686" s="49"/>
      <c r="IA2686" s="49"/>
      <c r="IB2686" s="62"/>
      <c r="IC2686" s="62"/>
      <c r="ID2686" s="62"/>
      <c r="IE2686" s="62"/>
      <c r="IF2686" s="62"/>
      <c r="IG2686" s="49"/>
      <c r="IH2686" s="49"/>
      <c r="II2686" s="49"/>
      <c r="IJ2686" s="62"/>
      <c r="IK2686" s="62"/>
      <c r="IL2686" s="49"/>
      <c r="IM2686" s="49"/>
      <c r="IN2686" s="49"/>
      <c r="IO2686" s="49"/>
      <c r="IP2686" s="49"/>
      <c r="IQ2686" s="49"/>
      <c r="IR2686" s="49"/>
      <c r="IS2686" s="49"/>
      <c r="IT2686" s="49"/>
      <c r="IU2686" s="49"/>
      <c r="IV2686" s="49"/>
      <c r="IW2686" s="49"/>
    </row>
    <row r="2687" spans="1:257">
      <c r="A2687"/>
      <c r="FT2687"/>
      <c r="FU2687"/>
      <c r="HA2687" s="49"/>
      <c r="HB2687" s="49"/>
      <c r="HC2687" s="6"/>
      <c r="HD2687" s="257"/>
      <c r="HE2687" s="100"/>
      <c r="HF2687" s="98"/>
      <c r="HH2687" s="105"/>
      <c r="HI2687" s="78"/>
      <c r="HJ2687" s="70"/>
      <c r="HK2687" s="49"/>
      <c r="HL2687" s="49"/>
      <c r="HM2687" s="49"/>
      <c r="HN2687" s="49"/>
      <c r="HO2687" s="49"/>
      <c r="HP2687" s="49"/>
      <c r="HQ2687" s="49"/>
      <c r="HR2687" s="49"/>
      <c r="HS2687" s="49"/>
      <c r="HT2687" s="49"/>
      <c r="HU2687" s="49"/>
      <c r="HV2687" s="49"/>
      <c r="HW2687" s="49"/>
      <c r="HX2687" s="49"/>
      <c r="HY2687" s="49"/>
      <c r="HZ2687" s="49"/>
      <c r="IA2687" s="49"/>
      <c r="IB2687" s="62"/>
      <c r="IC2687" s="62"/>
      <c r="ID2687" s="62"/>
      <c r="IE2687" s="62"/>
      <c r="IF2687" s="62"/>
      <c r="IG2687" s="49"/>
      <c r="IH2687" s="49"/>
      <c r="II2687" s="49"/>
      <c r="IJ2687" s="49"/>
      <c r="IK2687" s="49"/>
      <c r="IL2687" s="49"/>
      <c r="IM2687" s="49"/>
      <c r="IN2687" s="49"/>
      <c r="IO2687" s="49"/>
      <c r="IP2687" s="49"/>
      <c r="IQ2687" s="49"/>
      <c r="IR2687" s="49"/>
      <c r="IS2687" s="49"/>
      <c r="IT2687" s="49"/>
      <c r="IU2687" s="49"/>
      <c r="IV2687" s="49"/>
      <c r="IW2687" s="49"/>
    </row>
    <row r="2688" spans="1:257">
      <c r="A2688"/>
      <c r="FT2688"/>
      <c r="FU2688"/>
      <c r="HA2688" s="49"/>
      <c r="HB2688" s="49"/>
      <c r="HC2688" s="6"/>
      <c r="HD2688" s="257"/>
      <c r="HE2688" s="100"/>
      <c r="HF2688" s="98"/>
      <c r="HH2688" s="105"/>
      <c r="HI2688" s="78"/>
      <c r="HJ2688" s="70"/>
      <c r="HK2688" s="49"/>
      <c r="HL2688" s="49"/>
      <c r="HM2688" s="49"/>
      <c r="HN2688" s="49"/>
      <c r="HO2688" s="49"/>
      <c r="HP2688" s="49"/>
      <c r="HQ2688" s="49"/>
      <c r="HR2688" s="49"/>
      <c r="HS2688" s="49"/>
      <c r="HT2688" s="49"/>
      <c r="HU2688" s="49"/>
      <c r="HV2688" s="49"/>
      <c r="HW2688" s="49"/>
      <c r="HX2688" s="49"/>
      <c r="HY2688" s="49"/>
      <c r="HZ2688" s="49"/>
      <c r="IA2688" s="49"/>
      <c r="IB2688" s="49"/>
      <c r="IC2688" s="49"/>
      <c r="ID2688" s="49"/>
      <c r="IE2688" s="49"/>
      <c r="IF2688" s="49"/>
      <c r="IG2688" s="62"/>
      <c r="IH2688" s="62"/>
      <c r="II2688" s="49"/>
      <c r="IJ2688" s="49"/>
      <c r="IK2688" s="49"/>
      <c r="IL2688" s="62"/>
      <c r="IM2688" s="62"/>
      <c r="IN2688" s="62"/>
      <c r="IO2688" s="62"/>
      <c r="IP2688" s="62"/>
      <c r="IQ2688" s="62"/>
      <c r="IR2688" s="62"/>
      <c r="IS2688" s="62"/>
      <c r="IT2688" s="62"/>
      <c r="IU2688" s="62"/>
      <c r="IV2688" s="62"/>
      <c r="IW2688" s="62"/>
    </row>
    <row r="2689" spans="1:257">
      <c r="A2689"/>
      <c r="FT2689"/>
      <c r="FU2689"/>
      <c r="HA2689" s="49"/>
      <c r="HB2689" s="49"/>
      <c r="HC2689" s="6"/>
      <c r="HD2689" s="257"/>
      <c r="HE2689" s="100"/>
      <c r="HF2689" s="98"/>
      <c r="HH2689" s="105"/>
      <c r="HI2689" s="78"/>
      <c r="HJ2689" s="70"/>
      <c r="HK2689" s="49"/>
      <c r="HL2689" s="49"/>
      <c r="HM2689" s="49"/>
      <c r="HN2689" s="49"/>
      <c r="HO2689" s="49"/>
      <c r="HP2689" s="49"/>
      <c r="HQ2689" s="49"/>
      <c r="HR2689" s="49"/>
      <c r="HS2689" s="49"/>
      <c r="HT2689" s="49"/>
      <c r="HU2689" s="49"/>
      <c r="HV2689" s="62"/>
      <c r="HW2689" s="62"/>
      <c r="HX2689" s="49"/>
      <c r="HY2689" s="49"/>
      <c r="HZ2689" s="49"/>
      <c r="IA2689" s="49"/>
      <c r="IB2689" s="49"/>
      <c r="IC2689" s="49"/>
      <c r="ID2689" s="49"/>
      <c r="IE2689" s="49"/>
      <c r="IF2689" s="49"/>
      <c r="IG2689" s="62"/>
      <c r="IH2689" s="62"/>
      <c r="II2689" s="62"/>
      <c r="IJ2689" s="49"/>
      <c r="IK2689" s="49"/>
      <c r="IL2689" s="49"/>
      <c r="IM2689" s="49"/>
      <c r="IN2689" s="49"/>
      <c r="IO2689" s="49"/>
      <c r="IP2689" s="49"/>
      <c r="IQ2689" s="49"/>
      <c r="IR2689" s="49"/>
      <c r="IS2689" s="49"/>
      <c r="IT2689" s="49"/>
      <c r="IU2689" s="49"/>
      <c r="IV2689" s="49"/>
      <c r="IW2689" s="49"/>
    </row>
    <row r="2690" spans="1:257">
      <c r="A2690"/>
      <c r="FT2690"/>
      <c r="FU2690"/>
      <c r="HA2690" s="62"/>
      <c r="HB2690" s="62"/>
      <c r="HC2690" s="6"/>
      <c r="HD2690" s="257"/>
      <c r="HE2690" s="100"/>
      <c r="HF2690" s="98"/>
      <c r="HH2690" s="105"/>
      <c r="HI2690" s="78"/>
      <c r="HJ2690" s="73"/>
      <c r="HK2690" s="62"/>
      <c r="HL2690" s="62"/>
      <c r="HM2690" s="62"/>
      <c r="HN2690" s="62"/>
      <c r="HO2690" s="62"/>
      <c r="HP2690" s="62"/>
      <c r="HQ2690" s="62"/>
      <c r="HR2690" s="62"/>
      <c r="HS2690" s="62"/>
      <c r="HT2690" s="62"/>
      <c r="HU2690" s="62"/>
      <c r="HV2690" s="49"/>
      <c r="HW2690" s="49"/>
      <c r="HX2690" s="62"/>
      <c r="HY2690" s="62"/>
      <c r="HZ2690" s="62"/>
      <c r="IA2690" s="49"/>
      <c r="IB2690" s="49"/>
      <c r="IC2690" s="49"/>
      <c r="ID2690" s="49"/>
      <c r="IE2690" s="49"/>
      <c r="IF2690" s="49"/>
      <c r="IG2690" s="49"/>
      <c r="IH2690" s="49"/>
      <c r="II2690" s="62"/>
      <c r="IJ2690" s="62"/>
      <c r="IK2690" s="62"/>
      <c r="IL2690" s="62"/>
      <c r="IM2690" s="62"/>
      <c r="IN2690" s="62"/>
      <c r="IO2690" s="62"/>
      <c r="IP2690" s="62"/>
      <c r="IQ2690" s="62"/>
      <c r="IR2690" s="62"/>
      <c r="IS2690" s="62"/>
      <c r="IT2690" s="62"/>
      <c r="IU2690" s="62"/>
      <c r="IV2690" s="62"/>
      <c r="IW2690" s="62"/>
    </row>
    <row r="2691" spans="1:257">
      <c r="A2691"/>
      <c r="FT2691"/>
      <c r="FU2691"/>
      <c r="HA2691" s="62"/>
      <c r="HB2691" s="62"/>
      <c r="HC2691" s="6"/>
      <c r="HD2691" s="255"/>
      <c r="HE2691" s="101"/>
      <c r="HF2691" s="99"/>
      <c r="HH2691" s="106"/>
      <c r="HI2691" s="78"/>
      <c r="HJ2691" s="73"/>
      <c r="HK2691" s="62"/>
      <c r="HL2691" s="62"/>
      <c r="HM2691" s="62"/>
      <c r="HN2691" s="62"/>
      <c r="HO2691" s="62"/>
      <c r="HP2691" s="62"/>
      <c r="HQ2691" s="62"/>
      <c r="HR2691" s="62"/>
      <c r="HS2691" s="62"/>
      <c r="HT2691" s="62"/>
      <c r="HU2691" s="62"/>
      <c r="HV2691" s="49"/>
      <c r="HW2691" s="49"/>
      <c r="HX2691" s="49"/>
      <c r="HY2691" s="49"/>
      <c r="HZ2691" s="49"/>
      <c r="IA2691" s="49"/>
      <c r="IB2691" s="49"/>
      <c r="IC2691" s="49"/>
      <c r="ID2691" s="49"/>
      <c r="IE2691" s="49"/>
      <c r="IF2691" s="49"/>
      <c r="IG2691" s="49"/>
      <c r="IH2691" s="49"/>
      <c r="II2691" s="49"/>
      <c r="IJ2691" s="62"/>
      <c r="IK2691" s="62"/>
      <c r="IL2691" s="62"/>
      <c r="IM2691" s="62"/>
      <c r="IN2691" s="62"/>
      <c r="IO2691" s="62"/>
      <c r="IP2691" s="62"/>
      <c r="IQ2691" s="62"/>
      <c r="IR2691" s="62"/>
      <c r="IS2691" s="62"/>
      <c r="IT2691" s="62"/>
      <c r="IU2691" s="62"/>
      <c r="IV2691" s="62"/>
      <c r="IW2691" s="62"/>
    </row>
    <row r="2692" spans="1:257">
      <c r="A2692"/>
      <c r="FT2692"/>
      <c r="FU2692"/>
      <c r="HA2692" s="49"/>
      <c r="HB2692" s="49"/>
      <c r="HC2692" s="6"/>
      <c r="HD2692" s="257"/>
      <c r="HE2692" s="100"/>
      <c r="HF2692" s="98"/>
      <c r="HH2692" s="105"/>
      <c r="HI2692" s="78"/>
      <c r="HJ2692" s="70"/>
      <c r="HK2692" s="49"/>
      <c r="HL2692" s="49"/>
      <c r="HM2692" s="49"/>
      <c r="HN2692" s="49"/>
      <c r="HO2692" s="49"/>
      <c r="HP2692" s="49"/>
      <c r="HQ2692" s="49"/>
      <c r="HR2692" s="49"/>
      <c r="HS2692" s="49"/>
      <c r="HT2692" s="49"/>
      <c r="HU2692" s="49"/>
      <c r="HV2692" s="49"/>
      <c r="HW2692" s="49"/>
      <c r="HX2692" s="49"/>
      <c r="HY2692" s="49"/>
      <c r="HZ2692" s="49"/>
      <c r="IA2692" s="49"/>
      <c r="IB2692" s="49"/>
      <c r="IC2692" s="49"/>
      <c r="ID2692" s="49"/>
      <c r="IE2692" s="49"/>
      <c r="IF2692" s="49"/>
      <c r="IG2692" s="49"/>
      <c r="IH2692" s="49"/>
      <c r="II2692" s="49"/>
      <c r="IJ2692" s="49"/>
      <c r="IK2692" s="49"/>
      <c r="IL2692" s="49"/>
      <c r="IM2692" s="49"/>
      <c r="IN2692" s="49"/>
      <c r="IO2692" s="49"/>
      <c r="IP2692" s="49"/>
      <c r="IQ2692" s="49"/>
      <c r="IR2692" s="49"/>
      <c r="IS2692" s="49"/>
      <c r="IT2692" s="49"/>
      <c r="IU2692" s="49"/>
      <c r="IV2692" s="49"/>
      <c r="IW2692" s="49"/>
    </row>
    <row r="2693" spans="1:257">
      <c r="A2693"/>
      <c r="FT2693"/>
      <c r="FU2693"/>
      <c r="HA2693" s="49"/>
      <c r="HB2693" s="49"/>
      <c r="HC2693" s="6"/>
      <c r="HD2693" s="257"/>
      <c r="HE2693" s="100"/>
      <c r="HF2693" s="98"/>
      <c r="HH2693" s="105"/>
      <c r="HI2693" s="78"/>
      <c r="HJ2693" s="70"/>
      <c r="HK2693" s="49"/>
      <c r="HL2693" s="49"/>
      <c r="HM2693" s="49"/>
      <c r="HN2693" s="49"/>
      <c r="HO2693" s="49"/>
      <c r="HP2693" s="49"/>
      <c r="HQ2693" s="49"/>
      <c r="HR2693" s="49"/>
      <c r="HS2693" s="49"/>
      <c r="HT2693" s="49"/>
      <c r="HU2693" s="49"/>
      <c r="HV2693" s="49"/>
      <c r="HW2693" s="49"/>
      <c r="HX2693" s="49"/>
      <c r="HY2693" s="49"/>
      <c r="HZ2693" s="49"/>
      <c r="IA2693" s="62"/>
      <c r="IB2693" s="49"/>
      <c r="IC2693" s="49"/>
      <c r="ID2693" s="49"/>
      <c r="IE2693" s="49"/>
      <c r="IF2693" s="49"/>
      <c r="IG2693" s="49"/>
      <c r="IH2693" s="49"/>
      <c r="II2693" s="49"/>
      <c r="IJ2693" s="49"/>
      <c r="IK2693" s="49"/>
      <c r="IL2693" s="49"/>
      <c r="IM2693" s="49"/>
      <c r="IN2693" s="49"/>
      <c r="IO2693" s="49"/>
      <c r="IP2693" s="49"/>
      <c r="IQ2693" s="49"/>
      <c r="IR2693" s="49"/>
      <c r="IS2693" s="49"/>
      <c r="IT2693" s="49"/>
      <c r="IU2693" s="49"/>
      <c r="IV2693" s="49"/>
      <c r="IW2693" s="49"/>
    </row>
    <row r="2694" spans="1:257">
      <c r="A2694"/>
      <c r="FT2694"/>
      <c r="FU2694"/>
      <c r="HA2694" s="49"/>
      <c r="HB2694" s="49"/>
      <c r="HC2694" s="6"/>
      <c r="HD2694" s="257"/>
      <c r="HE2694" s="100"/>
      <c r="HF2694" s="98"/>
      <c r="HH2694" s="105"/>
      <c r="HI2694" s="78"/>
      <c r="HJ2694" s="70"/>
      <c r="HK2694" s="49"/>
      <c r="HL2694" s="49"/>
      <c r="HM2694" s="49"/>
      <c r="HN2694" s="49"/>
      <c r="HO2694" s="49"/>
      <c r="HP2694" s="49"/>
      <c r="HQ2694" s="49"/>
      <c r="HR2694" s="49"/>
      <c r="HS2694" s="49"/>
      <c r="HT2694" s="49"/>
      <c r="HU2694" s="49"/>
      <c r="HV2694" s="62"/>
      <c r="HW2694" s="62"/>
      <c r="HX2694" s="49"/>
      <c r="HY2694" s="49"/>
      <c r="HZ2694" s="49"/>
      <c r="IA2694" s="49"/>
      <c r="IB2694" s="49"/>
      <c r="IC2694" s="49"/>
      <c r="ID2694" s="49"/>
      <c r="IE2694" s="49"/>
      <c r="IF2694" s="49"/>
      <c r="IG2694" s="49"/>
      <c r="IH2694" s="49"/>
      <c r="II2694" s="49"/>
      <c r="IJ2694" s="49"/>
      <c r="IK2694" s="49"/>
      <c r="IL2694" s="49"/>
      <c r="IM2694" s="49"/>
      <c r="IN2694" s="49"/>
      <c r="IO2694" s="49"/>
      <c r="IP2694" s="49"/>
      <c r="IQ2694" s="49"/>
      <c r="IR2694" s="49"/>
      <c r="IS2694" s="49"/>
      <c r="IT2694" s="49"/>
      <c r="IU2694" s="49"/>
      <c r="IV2694" s="49"/>
      <c r="IW2694" s="49"/>
    </row>
    <row r="2695" spans="1:257">
      <c r="A2695"/>
      <c r="FT2695"/>
      <c r="FU2695"/>
      <c r="HA2695" s="49"/>
      <c r="HB2695" s="49"/>
      <c r="HC2695" s="6"/>
      <c r="HD2695" s="257"/>
      <c r="HE2695" s="100"/>
      <c r="HF2695" s="98"/>
      <c r="HH2695" s="105"/>
      <c r="HI2695" s="78"/>
      <c r="HJ2695" s="70"/>
      <c r="HK2695" s="49"/>
      <c r="HL2695" s="49"/>
      <c r="HM2695" s="49"/>
      <c r="HN2695" s="49"/>
      <c r="HO2695" s="49"/>
      <c r="HP2695" s="49"/>
      <c r="HQ2695" s="49"/>
      <c r="HR2695" s="49"/>
      <c r="HS2695" s="49"/>
      <c r="HT2695" s="49"/>
      <c r="HU2695" s="49"/>
      <c r="HV2695" s="62"/>
      <c r="HW2695" s="62"/>
      <c r="HX2695" s="62"/>
      <c r="HY2695" s="62"/>
      <c r="HZ2695" s="62"/>
      <c r="IA2695" s="49"/>
      <c r="IB2695" s="62"/>
      <c r="IC2695" s="62"/>
      <c r="ID2695" s="62"/>
      <c r="IE2695" s="62"/>
      <c r="IF2695" s="62"/>
      <c r="IG2695" s="49"/>
      <c r="IH2695" s="49"/>
      <c r="II2695" s="49"/>
      <c r="IJ2695" s="49"/>
      <c r="IK2695" s="49"/>
      <c r="IL2695" s="49"/>
      <c r="IM2695" s="49"/>
      <c r="IN2695" s="49"/>
      <c r="IO2695" s="49"/>
      <c r="IP2695" s="49"/>
      <c r="IQ2695" s="49"/>
      <c r="IR2695" s="49"/>
      <c r="IS2695" s="49"/>
      <c r="IT2695" s="49"/>
      <c r="IU2695" s="49"/>
      <c r="IV2695" s="49"/>
      <c r="IW2695" s="49"/>
    </row>
    <row r="2696" spans="1:257">
      <c r="A2696"/>
      <c r="FT2696"/>
      <c r="FU2696"/>
      <c r="HA2696" s="49"/>
      <c r="HB2696" s="49"/>
      <c r="HC2696" s="6"/>
      <c r="HD2696" s="257"/>
      <c r="HE2696" s="100"/>
      <c r="HF2696" s="98"/>
      <c r="HH2696" s="105"/>
      <c r="HI2696" s="78"/>
      <c r="HJ2696" s="70"/>
      <c r="HK2696" s="49"/>
      <c r="HL2696" s="49"/>
      <c r="HM2696" s="49"/>
      <c r="HN2696" s="49"/>
      <c r="HO2696" s="49"/>
      <c r="HP2696" s="49"/>
      <c r="HQ2696" s="49"/>
      <c r="HR2696" s="49"/>
      <c r="HS2696" s="49"/>
      <c r="HT2696" s="49"/>
      <c r="HU2696" s="49"/>
      <c r="HV2696" s="49"/>
      <c r="HW2696" s="49"/>
      <c r="HX2696" s="62"/>
      <c r="HY2696" s="62"/>
      <c r="HZ2696" s="62"/>
      <c r="IA2696" s="49"/>
      <c r="IB2696" s="49"/>
      <c r="IC2696" s="49"/>
      <c r="ID2696" s="49"/>
      <c r="IE2696" s="49"/>
      <c r="IF2696" s="49"/>
      <c r="IG2696" s="49"/>
      <c r="IH2696" s="49"/>
      <c r="II2696" s="49"/>
      <c r="IJ2696" s="49"/>
      <c r="IK2696" s="49"/>
      <c r="IL2696" s="49"/>
      <c r="IM2696" s="49"/>
      <c r="IN2696" s="49"/>
      <c r="IO2696" s="49"/>
      <c r="IP2696" s="49"/>
      <c r="IQ2696" s="49"/>
      <c r="IR2696" s="49"/>
      <c r="IS2696" s="49"/>
      <c r="IT2696" s="49"/>
      <c r="IU2696" s="49"/>
      <c r="IV2696" s="49"/>
      <c r="IW2696" s="49"/>
    </row>
    <row r="2697" spans="1:257">
      <c r="A2697"/>
      <c r="FT2697"/>
      <c r="FU2697"/>
      <c r="HA2697" s="49"/>
      <c r="HB2697" s="49"/>
      <c r="HC2697" s="6"/>
      <c r="HD2697" s="257"/>
      <c r="HE2697" s="100"/>
      <c r="HF2697" s="98"/>
      <c r="HH2697" s="105"/>
      <c r="HI2697" s="78"/>
      <c r="HJ2697" s="70"/>
      <c r="HK2697" s="49"/>
      <c r="HL2697" s="49"/>
      <c r="HM2697" s="49"/>
      <c r="HN2697" s="49"/>
      <c r="HO2697" s="49"/>
      <c r="HP2697" s="49"/>
      <c r="HQ2697" s="49"/>
      <c r="HR2697" s="49"/>
      <c r="HS2697" s="49"/>
      <c r="HT2697" s="49"/>
      <c r="HU2697" s="49"/>
      <c r="HV2697" s="49"/>
      <c r="HW2697" s="49"/>
      <c r="HX2697" s="49"/>
      <c r="HY2697" s="49"/>
      <c r="HZ2697" s="49"/>
      <c r="IA2697" s="49"/>
      <c r="IB2697" s="49"/>
      <c r="IC2697" s="49"/>
      <c r="ID2697" s="49"/>
      <c r="IE2697" s="49"/>
      <c r="IF2697" s="49"/>
      <c r="IG2697" s="62"/>
      <c r="IH2697" s="62"/>
      <c r="II2697" s="49"/>
      <c r="IJ2697" s="49"/>
      <c r="IK2697" s="49"/>
      <c r="IL2697" s="49"/>
      <c r="IM2697" s="49"/>
      <c r="IN2697" s="49"/>
      <c r="IO2697" s="49"/>
      <c r="IP2697" s="49"/>
      <c r="IQ2697" s="49"/>
      <c r="IR2697" s="49"/>
      <c r="IS2697" s="49"/>
      <c r="IT2697" s="49"/>
      <c r="IU2697" s="49"/>
      <c r="IV2697" s="49"/>
      <c r="IW2697" s="49"/>
    </row>
    <row r="2698" spans="1:257">
      <c r="A2698"/>
      <c r="FT2698"/>
      <c r="FU2698"/>
      <c r="HA2698" s="49"/>
      <c r="HB2698" s="49"/>
      <c r="HC2698" s="6"/>
      <c r="HD2698" s="257"/>
      <c r="HE2698" s="100"/>
      <c r="HF2698" s="98"/>
      <c r="HH2698" s="105"/>
      <c r="HI2698" s="78"/>
      <c r="HJ2698" s="70"/>
      <c r="HK2698" s="49"/>
      <c r="HL2698" s="49"/>
      <c r="HM2698" s="49"/>
      <c r="HN2698" s="49"/>
      <c r="HO2698" s="49"/>
      <c r="HP2698" s="49"/>
      <c r="HQ2698" s="49"/>
      <c r="HR2698" s="49"/>
      <c r="HS2698" s="49"/>
      <c r="HT2698" s="49"/>
      <c r="HU2698" s="49"/>
      <c r="HV2698" s="49"/>
      <c r="HW2698" s="49"/>
      <c r="HX2698" s="49"/>
      <c r="HY2698" s="49"/>
      <c r="HZ2698" s="49"/>
      <c r="IA2698" s="62"/>
      <c r="IB2698" s="49"/>
      <c r="IC2698" s="49"/>
      <c r="ID2698" s="49"/>
      <c r="IE2698" s="49"/>
      <c r="IF2698" s="49"/>
      <c r="IG2698" s="49"/>
      <c r="IH2698" s="49"/>
      <c r="II2698" s="49"/>
      <c r="IJ2698" s="49"/>
      <c r="IK2698" s="49"/>
      <c r="IL2698" s="49"/>
      <c r="IM2698" s="49"/>
      <c r="IN2698" s="49"/>
      <c r="IO2698" s="49"/>
      <c r="IP2698" s="49"/>
      <c r="IQ2698" s="49"/>
      <c r="IR2698" s="49"/>
      <c r="IS2698" s="49"/>
      <c r="IT2698" s="49"/>
      <c r="IU2698" s="49"/>
      <c r="IV2698" s="49"/>
      <c r="IW2698" s="49"/>
    </row>
    <row r="2699" spans="1:257">
      <c r="A2699"/>
      <c r="FT2699"/>
      <c r="FU2699"/>
      <c r="HA2699" s="62"/>
      <c r="HB2699" s="62"/>
      <c r="HC2699" s="6"/>
      <c r="HD2699" s="257"/>
      <c r="HE2699" s="100"/>
      <c r="HF2699" s="98"/>
      <c r="HH2699" s="105"/>
      <c r="HI2699" s="78"/>
      <c r="HJ2699" s="73"/>
      <c r="HK2699" s="62"/>
      <c r="HL2699" s="62"/>
      <c r="HM2699" s="62"/>
      <c r="HN2699" s="62"/>
      <c r="HO2699" s="62"/>
      <c r="HP2699" s="62"/>
      <c r="HQ2699" s="62"/>
      <c r="HR2699" s="62"/>
      <c r="HS2699" s="62"/>
      <c r="HT2699" s="62"/>
      <c r="HU2699" s="62"/>
      <c r="HV2699" s="49"/>
      <c r="HW2699" s="49"/>
      <c r="HX2699" s="49"/>
      <c r="HY2699" s="49"/>
      <c r="HZ2699" s="49"/>
      <c r="IA2699" s="62"/>
      <c r="IB2699" s="49"/>
      <c r="IC2699" s="49"/>
      <c r="ID2699" s="49"/>
      <c r="IE2699" s="49"/>
      <c r="IF2699" s="49"/>
      <c r="IG2699" s="49"/>
      <c r="IH2699" s="49"/>
      <c r="II2699" s="62"/>
      <c r="IJ2699" s="49"/>
      <c r="IK2699" s="49"/>
      <c r="IL2699" s="49"/>
      <c r="IM2699" s="49"/>
      <c r="IN2699" s="49"/>
      <c r="IO2699" s="49"/>
      <c r="IP2699" s="49"/>
      <c r="IQ2699" s="49"/>
      <c r="IR2699" s="49"/>
      <c r="IS2699" s="49"/>
      <c r="IT2699" s="49"/>
      <c r="IU2699" s="49"/>
      <c r="IV2699" s="49"/>
      <c r="IW2699" s="49"/>
    </row>
    <row r="2700" spans="1:257">
      <c r="A2700"/>
      <c r="FT2700"/>
      <c r="FU2700"/>
      <c r="HA2700" s="49"/>
      <c r="HB2700" s="49"/>
      <c r="HC2700" s="6"/>
      <c r="HD2700" s="257"/>
      <c r="HE2700" s="100"/>
      <c r="HF2700" s="98"/>
      <c r="HH2700" s="105"/>
      <c r="HI2700" s="78"/>
      <c r="HJ2700" s="70"/>
      <c r="HK2700" s="49"/>
      <c r="HL2700" s="49"/>
      <c r="HM2700" s="49"/>
      <c r="HN2700" s="49"/>
      <c r="HO2700" s="49"/>
      <c r="HP2700" s="49"/>
      <c r="HQ2700" s="49"/>
      <c r="HR2700" s="49"/>
      <c r="HS2700" s="49"/>
      <c r="HT2700" s="49"/>
      <c r="HU2700" s="49"/>
      <c r="HV2700" s="49"/>
      <c r="HW2700" s="49"/>
      <c r="HX2700" s="49"/>
      <c r="HY2700" s="49"/>
      <c r="HZ2700" s="49"/>
      <c r="IA2700" s="49"/>
      <c r="IB2700" s="62"/>
      <c r="IC2700" s="62"/>
      <c r="ID2700" s="62"/>
      <c r="IE2700" s="62"/>
      <c r="IF2700" s="62"/>
      <c r="IG2700" s="49"/>
      <c r="IH2700" s="49"/>
      <c r="II2700" s="49"/>
      <c r="IJ2700" s="62"/>
      <c r="IK2700" s="62"/>
      <c r="IL2700" s="49"/>
      <c r="IM2700" s="49"/>
      <c r="IN2700" s="49"/>
      <c r="IO2700" s="49"/>
      <c r="IP2700" s="49"/>
      <c r="IQ2700" s="49"/>
      <c r="IR2700" s="49"/>
      <c r="IS2700" s="49"/>
      <c r="IT2700" s="49"/>
      <c r="IU2700" s="49"/>
      <c r="IV2700" s="49"/>
      <c r="IW2700" s="49"/>
    </row>
    <row r="2701" spans="1:257">
      <c r="A2701"/>
      <c r="FT2701"/>
      <c r="FU2701"/>
      <c r="HA2701" s="49"/>
      <c r="HB2701" s="49"/>
      <c r="HC2701" s="6"/>
      <c r="HD2701" s="257"/>
      <c r="HE2701" s="100"/>
      <c r="HF2701" s="98"/>
      <c r="HH2701" s="105"/>
      <c r="HI2701" s="78"/>
      <c r="HJ2701" s="70"/>
      <c r="HK2701" s="49"/>
      <c r="HL2701" s="49"/>
      <c r="HM2701" s="49"/>
      <c r="HN2701" s="49"/>
      <c r="HO2701" s="49"/>
      <c r="HP2701" s="49"/>
      <c r="HQ2701" s="49"/>
      <c r="HR2701" s="49"/>
      <c r="HS2701" s="49"/>
      <c r="HT2701" s="49"/>
      <c r="HU2701" s="49"/>
      <c r="HV2701" s="49"/>
      <c r="HW2701" s="49"/>
      <c r="HX2701" s="49"/>
      <c r="HY2701" s="49"/>
      <c r="HZ2701" s="49"/>
      <c r="IA2701" s="49"/>
      <c r="IB2701" s="62"/>
      <c r="IC2701" s="62"/>
      <c r="ID2701" s="62"/>
      <c r="IE2701" s="62"/>
      <c r="IF2701" s="62"/>
      <c r="IG2701" s="49"/>
      <c r="IH2701" s="49"/>
      <c r="II2701" s="49"/>
      <c r="IJ2701" s="49"/>
      <c r="IK2701" s="49"/>
      <c r="IL2701" s="49"/>
      <c r="IM2701" s="49"/>
      <c r="IN2701" s="49"/>
      <c r="IO2701" s="49"/>
      <c r="IP2701" s="49"/>
      <c r="IQ2701" s="49"/>
      <c r="IR2701" s="49"/>
      <c r="IS2701" s="49"/>
      <c r="IT2701" s="49"/>
      <c r="IU2701" s="49"/>
      <c r="IV2701" s="49"/>
      <c r="IW2701" s="49"/>
    </row>
    <row r="2702" spans="1:257">
      <c r="A2702"/>
      <c r="FT2702"/>
      <c r="FU2702"/>
      <c r="HA2702" s="49"/>
      <c r="HB2702" s="49"/>
      <c r="HC2702" s="6"/>
      <c r="HD2702" s="257"/>
      <c r="HE2702" s="100"/>
      <c r="HF2702" s="98"/>
      <c r="HH2702" s="105"/>
      <c r="HI2702" s="78"/>
      <c r="HJ2702" s="70"/>
      <c r="HK2702" s="49"/>
      <c r="HL2702" s="49"/>
      <c r="HM2702" s="49"/>
      <c r="HN2702" s="49"/>
      <c r="HO2702" s="49"/>
      <c r="HP2702" s="49"/>
      <c r="HQ2702" s="49"/>
      <c r="HR2702" s="49"/>
      <c r="HS2702" s="49"/>
      <c r="HT2702" s="49"/>
      <c r="HU2702" s="49"/>
      <c r="HV2702" s="49"/>
      <c r="HW2702" s="49"/>
      <c r="HX2702" s="49"/>
      <c r="HY2702" s="49"/>
      <c r="HZ2702" s="49"/>
      <c r="IA2702" s="49"/>
      <c r="IB2702" s="49"/>
      <c r="IC2702" s="49"/>
      <c r="ID2702" s="49"/>
      <c r="IE2702" s="49"/>
      <c r="IF2702" s="49"/>
      <c r="IG2702" s="62"/>
      <c r="IH2702" s="62"/>
      <c r="II2702" s="49"/>
      <c r="IJ2702" s="49"/>
      <c r="IK2702" s="49"/>
      <c r="IL2702" s="62"/>
      <c r="IM2702" s="62"/>
      <c r="IN2702" s="62"/>
      <c r="IO2702" s="62"/>
      <c r="IP2702" s="62"/>
      <c r="IQ2702" s="62"/>
      <c r="IR2702" s="62"/>
      <c r="IS2702" s="62"/>
      <c r="IT2702" s="62"/>
      <c r="IU2702" s="62"/>
      <c r="IV2702" s="62"/>
      <c r="IW2702" s="62"/>
    </row>
    <row r="2703" spans="1:257">
      <c r="A2703"/>
      <c r="FT2703"/>
      <c r="FU2703"/>
      <c r="HA2703" s="49"/>
      <c r="HB2703" s="49"/>
      <c r="HC2703" s="6"/>
      <c r="HD2703" s="257"/>
      <c r="HE2703" s="100"/>
      <c r="HF2703" s="98"/>
      <c r="HH2703" s="105"/>
      <c r="HI2703" s="78"/>
      <c r="HJ2703" s="70"/>
      <c r="HK2703" s="49"/>
      <c r="HL2703" s="49"/>
      <c r="HM2703" s="49"/>
      <c r="HN2703" s="49"/>
      <c r="HO2703" s="49"/>
      <c r="HP2703" s="49"/>
      <c r="HQ2703" s="49"/>
      <c r="HR2703" s="49"/>
      <c r="HS2703" s="49"/>
      <c r="HT2703" s="49"/>
      <c r="HU2703" s="49"/>
      <c r="HV2703" s="62"/>
      <c r="HW2703" s="62"/>
      <c r="HX2703" s="49"/>
      <c r="HY2703" s="49"/>
      <c r="HZ2703" s="49"/>
      <c r="IA2703" s="49"/>
      <c r="IB2703" s="49"/>
      <c r="IC2703" s="49"/>
      <c r="ID2703" s="49"/>
      <c r="IE2703" s="49"/>
      <c r="IF2703" s="49"/>
      <c r="IG2703" s="62"/>
      <c r="IH2703" s="62"/>
      <c r="II2703" s="62"/>
      <c r="IJ2703" s="49"/>
      <c r="IK2703" s="49"/>
      <c r="IL2703" s="49"/>
      <c r="IM2703" s="49"/>
      <c r="IN2703" s="49"/>
      <c r="IO2703" s="49"/>
      <c r="IP2703" s="49"/>
      <c r="IQ2703" s="49"/>
      <c r="IR2703" s="49"/>
      <c r="IS2703" s="49"/>
      <c r="IT2703" s="49"/>
      <c r="IU2703" s="49"/>
      <c r="IV2703" s="49"/>
      <c r="IW2703" s="49"/>
    </row>
    <row r="2704" spans="1:257">
      <c r="A2704"/>
      <c r="FT2704"/>
      <c r="FU2704"/>
      <c r="HA2704" s="62"/>
      <c r="HB2704" s="62"/>
      <c r="HC2704" s="6"/>
      <c r="HD2704" s="257"/>
      <c r="HE2704" s="100"/>
      <c r="HF2704" s="98"/>
      <c r="HH2704" s="105"/>
      <c r="HI2704" s="78"/>
      <c r="HJ2704" s="73"/>
      <c r="HK2704" s="62"/>
      <c r="HL2704" s="62"/>
      <c r="HM2704" s="62"/>
      <c r="HN2704" s="62"/>
      <c r="HO2704" s="62"/>
      <c r="HP2704" s="62"/>
      <c r="HQ2704" s="62"/>
      <c r="HR2704" s="62"/>
      <c r="HS2704" s="62"/>
      <c r="HT2704" s="62"/>
      <c r="HU2704" s="62"/>
      <c r="HV2704" s="49"/>
      <c r="HW2704" s="49"/>
      <c r="HX2704" s="62"/>
      <c r="HY2704" s="62"/>
      <c r="HZ2704" s="62"/>
      <c r="IA2704" s="49"/>
      <c r="IB2704" s="49"/>
      <c r="IC2704" s="49"/>
      <c r="ID2704" s="49"/>
      <c r="IE2704" s="49"/>
      <c r="IF2704" s="49"/>
      <c r="IG2704" s="49"/>
      <c r="IH2704" s="49"/>
      <c r="II2704" s="62"/>
      <c r="IJ2704" s="62"/>
      <c r="IK2704" s="62"/>
      <c r="IL2704" s="62"/>
      <c r="IM2704" s="62"/>
      <c r="IN2704" s="62"/>
      <c r="IO2704" s="62"/>
      <c r="IP2704" s="62"/>
      <c r="IQ2704" s="62"/>
      <c r="IR2704" s="62"/>
      <c r="IS2704" s="62"/>
      <c r="IT2704" s="62"/>
      <c r="IU2704" s="62"/>
      <c r="IV2704" s="62"/>
      <c r="IW2704" s="62"/>
    </row>
    <row r="2705" spans="1:257">
      <c r="A2705"/>
      <c r="FT2705"/>
      <c r="FU2705"/>
      <c r="HA2705" s="62"/>
      <c r="HB2705" s="62"/>
      <c r="HC2705" s="6"/>
      <c r="HD2705" s="255"/>
      <c r="HE2705" s="101"/>
      <c r="HF2705" s="99"/>
      <c r="HH2705" s="106"/>
      <c r="HI2705" s="78"/>
      <c r="HJ2705" s="73"/>
      <c r="HK2705" s="62"/>
      <c r="HL2705" s="62"/>
      <c r="HM2705" s="62"/>
      <c r="HN2705" s="62"/>
      <c r="HO2705" s="62"/>
      <c r="HP2705" s="62"/>
      <c r="HQ2705" s="62"/>
      <c r="HR2705" s="62"/>
      <c r="HS2705" s="62"/>
      <c r="HT2705" s="62"/>
      <c r="HU2705" s="62"/>
      <c r="HV2705" s="49"/>
      <c r="HW2705" s="49"/>
      <c r="HX2705" s="49"/>
      <c r="HY2705" s="49"/>
      <c r="HZ2705" s="49"/>
      <c r="IA2705" s="49"/>
      <c r="IB2705" s="49"/>
      <c r="IC2705" s="49"/>
      <c r="ID2705" s="49"/>
      <c r="IE2705" s="49"/>
      <c r="IF2705" s="49"/>
      <c r="IG2705" s="49"/>
      <c r="IH2705" s="49"/>
      <c r="II2705" s="49"/>
      <c r="IJ2705" s="62"/>
      <c r="IK2705" s="62"/>
      <c r="IL2705" s="62"/>
      <c r="IM2705" s="62"/>
      <c r="IN2705" s="62"/>
      <c r="IO2705" s="62"/>
      <c r="IP2705" s="62"/>
      <c r="IQ2705" s="62"/>
      <c r="IR2705" s="62"/>
      <c r="IS2705" s="62"/>
      <c r="IT2705" s="62"/>
      <c r="IU2705" s="62"/>
      <c r="IV2705" s="62"/>
      <c r="IW2705" s="62"/>
    </row>
    <row r="2706" spans="1:257">
      <c r="A2706"/>
      <c r="FT2706"/>
      <c r="FU2706"/>
      <c r="HA2706" s="49"/>
      <c r="HB2706" s="49"/>
      <c r="HC2706" s="6"/>
      <c r="HD2706" s="257"/>
      <c r="HE2706" s="100"/>
      <c r="HF2706" s="98"/>
      <c r="HH2706" s="105"/>
      <c r="HI2706" s="78"/>
      <c r="HJ2706" s="70"/>
      <c r="HK2706" s="49"/>
      <c r="HL2706" s="49"/>
      <c r="HM2706" s="49"/>
      <c r="HN2706" s="49"/>
      <c r="HO2706" s="49"/>
      <c r="HP2706" s="49"/>
      <c r="HQ2706" s="49"/>
      <c r="HR2706" s="49"/>
      <c r="HS2706" s="49"/>
      <c r="HT2706" s="49"/>
      <c r="HU2706" s="49"/>
      <c r="HV2706" s="49"/>
      <c r="HW2706" s="49"/>
      <c r="HX2706" s="49"/>
      <c r="HY2706" s="49"/>
      <c r="HZ2706" s="49"/>
      <c r="IA2706" s="49"/>
      <c r="IB2706" s="49"/>
      <c r="IC2706" s="49"/>
      <c r="ID2706" s="49"/>
      <c r="IE2706" s="49"/>
      <c r="IF2706" s="49"/>
      <c r="IG2706" s="49"/>
      <c r="IH2706" s="49"/>
      <c r="II2706" s="49"/>
      <c r="IJ2706" s="49"/>
      <c r="IK2706" s="49"/>
      <c r="IL2706" s="49"/>
      <c r="IM2706" s="49"/>
      <c r="IN2706" s="49"/>
      <c r="IO2706" s="49"/>
      <c r="IP2706" s="49"/>
      <c r="IQ2706" s="49"/>
      <c r="IR2706" s="49"/>
      <c r="IS2706" s="49"/>
      <c r="IT2706" s="49"/>
      <c r="IU2706" s="49"/>
      <c r="IV2706" s="49"/>
      <c r="IW2706" s="49"/>
    </row>
    <row r="2707" spans="1:257">
      <c r="A2707"/>
      <c r="FT2707"/>
      <c r="FU2707"/>
      <c r="HA2707" s="49"/>
      <c r="HB2707" s="49"/>
      <c r="HC2707" s="6"/>
      <c r="HD2707" s="257"/>
      <c r="HE2707" s="100"/>
      <c r="HF2707" s="98"/>
      <c r="HH2707" s="105"/>
      <c r="HI2707" s="78"/>
      <c r="HJ2707" s="70"/>
      <c r="HK2707" s="49"/>
      <c r="HL2707" s="49"/>
      <c r="HM2707" s="49"/>
      <c r="HN2707" s="49"/>
      <c r="HO2707" s="49"/>
      <c r="HP2707" s="49"/>
      <c r="HQ2707" s="49"/>
      <c r="HR2707" s="49"/>
      <c r="HS2707" s="49"/>
      <c r="HT2707" s="49"/>
      <c r="HU2707" s="49"/>
      <c r="HV2707" s="49"/>
      <c r="HW2707" s="49"/>
      <c r="HX2707" s="49"/>
      <c r="HY2707" s="49"/>
      <c r="HZ2707" s="49"/>
      <c r="IA2707" s="62"/>
      <c r="IB2707" s="49"/>
      <c r="IC2707" s="49"/>
      <c r="ID2707" s="49"/>
      <c r="IE2707" s="49"/>
      <c r="IF2707" s="49"/>
      <c r="IG2707" s="49"/>
      <c r="IH2707" s="49"/>
      <c r="II2707" s="49"/>
      <c r="IJ2707" s="49"/>
      <c r="IK2707" s="49"/>
      <c r="IL2707" s="49"/>
      <c r="IM2707" s="49"/>
      <c r="IN2707" s="49"/>
      <c r="IO2707" s="49"/>
      <c r="IP2707" s="49"/>
      <c r="IQ2707" s="49"/>
      <c r="IR2707" s="49"/>
      <c r="IS2707" s="49"/>
      <c r="IT2707" s="49"/>
      <c r="IU2707" s="49"/>
      <c r="IV2707" s="49"/>
      <c r="IW2707" s="49"/>
    </row>
    <row r="2708" spans="1:257">
      <c r="A2708"/>
      <c r="FT2708"/>
      <c r="FU2708"/>
      <c r="HA2708" s="49"/>
      <c r="HB2708" s="49"/>
      <c r="HC2708" s="6"/>
      <c r="HD2708" s="257"/>
      <c r="HE2708" s="100"/>
      <c r="HF2708" s="98"/>
      <c r="HH2708" s="105"/>
      <c r="HI2708" s="78"/>
      <c r="HJ2708" s="70"/>
      <c r="HK2708" s="49"/>
      <c r="HL2708" s="49"/>
      <c r="HM2708" s="49"/>
      <c r="HN2708" s="49"/>
      <c r="HO2708" s="49"/>
      <c r="HP2708" s="49"/>
      <c r="HQ2708" s="49"/>
      <c r="HR2708" s="49"/>
      <c r="HS2708" s="49"/>
      <c r="HT2708" s="49"/>
      <c r="HU2708" s="49"/>
      <c r="HV2708" s="62"/>
      <c r="HW2708" s="62"/>
      <c r="HX2708" s="49"/>
      <c r="HY2708" s="49"/>
      <c r="HZ2708" s="49"/>
      <c r="IA2708" s="49"/>
      <c r="IB2708" s="49"/>
      <c r="IC2708" s="49"/>
      <c r="ID2708" s="49"/>
      <c r="IE2708" s="49"/>
      <c r="IF2708" s="49"/>
      <c r="IG2708" s="49"/>
      <c r="IH2708" s="49"/>
      <c r="II2708" s="49"/>
      <c r="IJ2708" s="49"/>
      <c r="IK2708" s="49"/>
      <c r="IL2708" s="49"/>
      <c r="IM2708" s="49"/>
      <c r="IN2708" s="49"/>
      <c r="IO2708" s="49"/>
      <c r="IP2708" s="49"/>
      <c r="IQ2708" s="49"/>
      <c r="IR2708" s="49"/>
      <c r="IS2708" s="49"/>
      <c r="IT2708" s="49"/>
      <c r="IU2708" s="49"/>
      <c r="IV2708" s="49"/>
      <c r="IW2708" s="49"/>
    </row>
    <row r="2709" spans="1:257">
      <c r="A2709"/>
      <c r="FT2709"/>
      <c r="FU2709"/>
      <c r="HA2709" s="49"/>
      <c r="HB2709" s="49"/>
      <c r="HC2709" s="6"/>
      <c r="HD2709" s="257"/>
      <c r="HE2709" s="100"/>
      <c r="HF2709" s="98"/>
      <c r="HH2709" s="105"/>
      <c r="HI2709" s="78"/>
      <c r="HJ2709" s="70"/>
      <c r="HK2709" s="49"/>
      <c r="HL2709" s="49"/>
      <c r="HM2709" s="49"/>
      <c r="HN2709" s="49"/>
      <c r="HO2709" s="49"/>
      <c r="HP2709" s="49"/>
      <c r="HQ2709" s="49"/>
      <c r="HR2709" s="49"/>
      <c r="HS2709" s="49"/>
      <c r="HT2709" s="49"/>
      <c r="HU2709" s="49"/>
      <c r="HV2709" s="62"/>
      <c r="HW2709" s="62"/>
      <c r="HX2709" s="62"/>
      <c r="HY2709" s="62"/>
      <c r="HZ2709" s="62"/>
      <c r="IA2709" s="49"/>
      <c r="IB2709" s="62"/>
      <c r="IC2709" s="62"/>
      <c r="ID2709" s="62"/>
      <c r="IE2709" s="62"/>
      <c r="IF2709" s="62"/>
      <c r="IG2709" s="49"/>
      <c r="IH2709" s="49"/>
      <c r="II2709" s="49"/>
      <c r="IJ2709" s="49"/>
      <c r="IK2709" s="49"/>
      <c r="IL2709" s="49"/>
      <c r="IM2709" s="49"/>
      <c r="IN2709" s="49"/>
      <c r="IO2709" s="49"/>
      <c r="IP2709" s="49"/>
      <c r="IQ2709" s="49"/>
      <c r="IR2709" s="49"/>
      <c r="IS2709" s="49"/>
      <c r="IT2709" s="49"/>
      <c r="IU2709" s="49"/>
      <c r="IV2709" s="49"/>
      <c r="IW2709" s="49"/>
    </row>
    <row r="2710" spans="1:257">
      <c r="A2710"/>
      <c r="FT2710"/>
      <c r="FU2710"/>
      <c r="HA2710" s="49"/>
      <c r="HB2710" s="49"/>
      <c r="HC2710" s="6"/>
      <c r="HD2710" s="257"/>
      <c r="HE2710" s="100"/>
      <c r="HF2710" s="98"/>
      <c r="HH2710" s="105"/>
      <c r="HI2710" s="78"/>
      <c r="HJ2710" s="70"/>
      <c r="HK2710" s="49"/>
      <c r="HL2710" s="49"/>
      <c r="HM2710" s="49"/>
      <c r="HN2710" s="49"/>
      <c r="HO2710" s="49"/>
      <c r="HP2710" s="49"/>
      <c r="HQ2710" s="49"/>
      <c r="HR2710" s="49"/>
      <c r="HS2710" s="49"/>
      <c r="HT2710" s="49"/>
      <c r="HU2710" s="49"/>
      <c r="HV2710" s="49"/>
      <c r="HW2710" s="49"/>
      <c r="HX2710" s="62"/>
      <c r="HY2710" s="62"/>
      <c r="HZ2710" s="62"/>
      <c r="IA2710" s="49"/>
      <c r="IB2710" s="49"/>
      <c r="IC2710" s="49"/>
      <c r="ID2710" s="49"/>
      <c r="IE2710" s="49"/>
      <c r="IF2710" s="49"/>
      <c r="IG2710" s="49"/>
      <c r="IH2710" s="49"/>
      <c r="II2710" s="49"/>
      <c r="IJ2710" s="49"/>
      <c r="IK2710" s="49"/>
      <c r="IL2710" s="49"/>
      <c r="IM2710" s="49"/>
      <c r="IN2710" s="49"/>
      <c r="IO2710" s="49"/>
      <c r="IP2710" s="49"/>
      <c r="IQ2710" s="49"/>
      <c r="IR2710" s="49"/>
      <c r="IS2710" s="49"/>
      <c r="IT2710" s="49"/>
      <c r="IU2710" s="49"/>
      <c r="IV2710" s="49"/>
      <c r="IW2710" s="49"/>
    </row>
    <row r="2711" spans="1:257">
      <c r="A2711"/>
      <c r="FT2711"/>
      <c r="FU2711"/>
      <c r="HA2711" s="49"/>
      <c r="HB2711" s="49"/>
      <c r="HC2711" s="6"/>
      <c r="HD2711" s="257"/>
      <c r="HE2711" s="100"/>
      <c r="HF2711" s="98"/>
      <c r="HH2711" s="105"/>
      <c r="HI2711" s="78"/>
      <c r="HJ2711" s="70"/>
      <c r="HK2711" s="49"/>
      <c r="HL2711" s="49"/>
      <c r="HM2711" s="49"/>
      <c r="HN2711" s="49"/>
      <c r="HO2711" s="49"/>
      <c r="HP2711" s="49"/>
      <c r="HQ2711" s="49"/>
      <c r="HR2711" s="49"/>
      <c r="HS2711" s="49"/>
      <c r="HT2711" s="49"/>
      <c r="HU2711" s="49"/>
      <c r="HV2711" s="49"/>
      <c r="HW2711" s="49"/>
      <c r="HX2711" s="49"/>
      <c r="HY2711" s="49"/>
      <c r="HZ2711" s="49"/>
      <c r="IA2711" s="49"/>
      <c r="IB2711" s="49"/>
      <c r="IC2711" s="49"/>
      <c r="ID2711" s="49"/>
      <c r="IE2711" s="49"/>
      <c r="IF2711" s="49"/>
      <c r="IG2711" s="62"/>
      <c r="IH2711" s="62"/>
      <c r="II2711" s="49"/>
      <c r="IJ2711" s="49"/>
      <c r="IK2711" s="49"/>
      <c r="IL2711" s="49"/>
      <c r="IM2711" s="49"/>
      <c r="IN2711" s="49"/>
      <c r="IO2711" s="49"/>
      <c r="IP2711" s="49"/>
      <c r="IQ2711" s="49"/>
      <c r="IR2711" s="49"/>
      <c r="IS2711" s="49"/>
      <c r="IT2711" s="49"/>
      <c r="IU2711" s="49"/>
      <c r="IV2711" s="49"/>
      <c r="IW2711" s="49"/>
    </row>
    <row r="2712" spans="1:257">
      <c r="A2712"/>
      <c r="FT2712"/>
      <c r="FU2712"/>
      <c r="HA2712" s="49"/>
      <c r="HB2712" s="49"/>
      <c r="HC2712" s="6"/>
      <c r="HD2712" s="257"/>
      <c r="HE2712" s="100"/>
      <c r="HF2712" s="98"/>
      <c r="HH2712" s="105"/>
      <c r="HI2712" s="78"/>
      <c r="HJ2712" s="70"/>
      <c r="HK2712" s="49"/>
      <c r="HL2712" s="49"/>
      <c r="HM2712" s="49"/>
      <c r="HN2712" s="49"/>
      <c r="HO2712" s="49"/>
      <c r="HP2712" s="49"/>
      <c r="HQ2712" s="49"/>
      <c r="HR2712" s="49"/>
      <c r="HS2712" s="49"/>
      <c r="HT2712" s="49"/>
      <c r="HU2712" s="49"/>
      <c r="HV2712" s="49"/>
      <c r="HW2712" s="49"/>
      <c r="HX2712" s="49"/>
      <c r="HY2712" s="49"/>
      <c r="HZ2712" s="49"/>
      <c r="IA2712" s="62"/>
      <c r="IB2712" s="49"/>
      <c r="IC2712" s="49"/>
      <c r="ID2712" s="49"/>
      <c r="IE2712" s="49"/>
      <c r="IF2712" s="49"/>
      <c r="IG2712" s="49"/>
      <c r="IH2712" s="49"/>
      <c r="II2712" s="49"/>
      <c r="IJ2712" s="49"/>
      <c r="IK2712" s="49"/>
      <c r="IL2712" s="49"/>
      <c r="IM2712" s="49"/>
      <c r="IN2712" s="49"/>
      <c r="IO2712" s="49"/>
      <c r="IP2712" s="49"/>
      <c r="IQ2712" s="49"/>
      <c r="IR2712" s="49"/>
      <c r="IS2712" s="49"/>
      <c r="IT2712" s="49"/>
      <c r="IU2712" s="49"/>
      <c r="IV2712" s="49"/>
      <c r="IW2712" s="49"/>
    </row>
    <row r="2713" spans="1:257">
      <c r="A2713"/>
      <c r="FT2713"/>
      <c r="FU2713"/>
      <c r="HA2713" s="62"/>
      <c r="HB2713" s="62"/>
      <c r="HC2713" s="6"/>
      <c r="HD2713" s="257"/>
      <c r="HE2713" s="100"/>
      <c r="HF2713" s="98"/>
      <c r="HH2713" s="105"/>
      <c r="HI2713" s="78"/>
      <c r="HJ2713" s="73"/>
      <c r="HK2713" s="62"/>
      <c r="HL2713" s="62"/>
      <c r="HM2713" s="62"/>
      <c r="HN2713" s="62"/>
      <c r="HO2713" s="62"/>
      <c r="HP2713" s="62"/>
      <c r="HQ2713" s="62"/>
      <c r="HR2713" s="62"/>
      <c r="HS2713" s="62"/>
      <c r="HT2713" s="62"/>
      <c r="HU2713" s="62"/>
      <c r="HV2713" s="49"/>
      <c r="HW2713" s="49"/>
      <c r="HX2713" s="49"/>
      <c r="HY2713" s="49"/>
      <c r="HZ2713" s="49"/>
      <c r="IA2713" s="62"/>
      <c r="IB2713" s="49"/>
      <c r="IC2713" s="49"/>
      <c r="ID2713" s="49"/>
      <c r="IE2713" s="49"/>
      <c r="IF2713" s="49"/>
      <c r="IG2713" s="49"/>
      <c r="IH2713" s="49"/>
      <c r="II2713" s="62"/>
      <c r="IJ2713" s="49"/>
      <c r="IK2713" s="49"/>
      <c r="IL2713" s="49"/>
      <c r="IM2713" s="49"/>
      <c r="IN2713" s="49"/>
      <c r="IO2713" s="49"/>
      <c r="IP2713" s="49"/>
      <c r="IQ2713" s="49"/>
      <c r="IR2713" s="49"/>
      <c r="IS2713" s="49"/>
      <c r="IT2713" s="49"/>
      <c r="IU2713" s="49"/>
      <c r="IV2713" s="49"/>
      <c r="IW2713" s="49"/>
    </row>
    <row r="2714" spans="1:257">
      <c r="A2714"/>
      <c r="FT2714"/>
      <c r="FU2714"/>
      <c r="HA2714" s="49"/>
      <c r="HB2714" s="49"/>
      <c r="HC2714" s="6"/>
      <c r="HD2714" s="257"/>
      <c r="HE2714" s="100"/>
      <c r="HF2714" s="98"/>
      <c r="HH2714" s="105"/>
      <c r="HI2714" s="78"/>
      <c r="HJ2714" s="70"/>
      <c r="HK2714" s="49"/>
      <c r="HL2714" s="49"/>
      <c r="HM2714" s="49"/>
      <c r="HN2714" s="49"/>
      <c r="HO2714" s="49"/>
      <c r="HP2714" s="49"/>
      <c r="HQ2714" s="49"/>
      <c r="HR2714" s="49"/>
      <c r="HS2714" s="49"/>
      <c r="HT2714" s="49"/>
      <c r="HU2714" s="49"/>
      <c r="HV2714" s="49"/>
      <c r="HW2714" s="49"/>
      <c r="HX2714" s="49"/>
      <c r="HY2714" s="49"/>
      <c r="HZ2714" s="49"/>
      <c r="IA2714" s="49"/>
      <c r="IB2714" s="62"/>
      <c r="IC2714" s="62"/>
      <c r="ID2714" s="62"/>
      <c r="IE2714" s="62"/>
      <c r="IF2714" s="62"/>
      <c r="IG2714" s="49"/>
      <c r="IH2714" s="49"/>
      <c r="II2714" s="49"/>
      <c r="IJ2714" s="62"/>
      <c r="IK2714" s="62"/>
      <c r="IL2714" s="49"/>
      <c r="IM2714" s="49"/>
      <c r="IN2714" s="49"/>
      <c r="IO2714" s="49"/>
      <c r="IP2714" s="49"/>
      <c r="IQ2714" s="49"/>
      <c r="IR2714" s="49"/>
      <c r="IS2714" s="49"/>
      <c r="IT2714" s="49"/>
      <c r="IU2714" s="49"/>
      <c r="IV2714" s="49"/>
      <c r="IW2714" s="49"/>
    </row>
    <row r="2715" spans="1:257">
      <c r="A2715"/>
      <c r="FT2715"/>
      <c r="FU2715"/>
      <c r="HA2715" s="49"/>
      <c r="HB2715" s="49"/>
      <c r="HC2715" s="6"/>
      <c r="HD2715" s="257"/>
      <c r="HE2715" s="100"/>
      <c r="HF2715" s="98"/>
      <c r="HH2715" s="105"/>
      <c r="HI2715" s="78"/>
      <c r="HJ2715" s="70"/>
      <c r="HK2715" s="49"/>
      <c r="HL2715" s="49"/>
      <c r="HM2715" s="49"/>
      <c r="HN2715" s="49"/>
      <c r="HO2715" s="49"/>
      <c r="HP2715" s="49"/>
      <c r="HQ2715" s="49"/>
      <c r="HR2715" s="49"/>
      <c r="HS2715" s="49"/>
      <c r="HT2715" s="49"/>
      <c r="HU2715" s="49"/>
      <c r="HV2715" s="49"/>
      <c r="HW2715" s="49"/>
      <c r="HX2715" s="49"/>
      <c r="HY2715" s="49"/>
      <c r="HZ2715" s="49"/>
      <c r="IA2715" s="49"/>
      <c r="IB2715" s="62"/>
      <c r="IC2715" s="62"/>
      <c r="ID2715" s="62"/>
      <c r="IE2715" s="62"/>
      <c r="IF2715" s="62"/>
      <c r="IG2715" s="49"/>
      <c r="IH2715" s="49"/>
      <c r="II2715" s="49"/>
      <c r="IJ2715" s="49"/>
      <c r="IK2715" s="49"/>
      <c r="IL2715" s="49"/>
      <c r="IM2715" s="49"/>
      <c r="IN2715" s="49"/>
      <c r="IO2715" s="49"/>
      <c r="IP2715" s="49"/>
      <c r="IQ2715" s="49"/>
      <c r="IR2715" s="49"/>
      <c r="IS2715" s="49"/>
      <c r="IT2715" s="49"/>
      <c r="IU2715" s="49"/>
      <c r="IV2715" s="49"/>
      <c r="IW2715" s="49"/>
    </row>
    <row r="2716" spans="1:257">
      <c r="A2716"/>
      <c r="FT2716"/>
      <c r="FU2716"/>
      <c r="HA2716" s="49"/>
      <c r="HB2716" s="49"/>
      <c r="HC2716" s="6"/>
      <c r="HD2716" s="257"/>
      <c r="HE2716" s="100"/>
      <c r="HF2716" s="98"/>
      <c r="HH2716" s="105"/>
      <c r="HI2716" s="78"/>
      <c r="HJ2716" s="70"/>
      <c r="HK2716" s="49"/>
      <c r="HL2716" s="49"/>
      <c r="HM2716" s="49"/>
      <c r="HN2716" s="49"/>
      <c r="HO2716" s="49"/>
      <c r="HP2716" s="49"/>
      <c r="HQ2716" s="49"/>
      <c r="HR2716" s="49"/>
      <c r="HS2716" s="49"/>
      <c r="HT2716" s="49"/>
      <c r="HU2716" s="49"/>
      <c r="HV2716" s="49"/>
      <c r="HW2716" s="49"/>
      <c r="HX2716" s="49"/>
      <c r="HY2716" s="49"/>
      <c r="HZ2716" s="49"/>
      <c r="IA2716" s="49"/>
      <c r="IB2716" s="49"/>
      <c r="IC2716" s="49"/>
      <c r="ID2716" s="49"/>
      <c r="IE2716" s="49"/>
      <c r="IF2716" s="49"/>
      <c r="IG2716" s="62"/>
      <c r="IH2716" s="62"/>
      <c r="II2716" s="49"/>
      <c r="IJ2716" s="49"/>
      <c r="IK2716" s="49"/>
      <c r="IL2716" s="62"/>
      <c r="IM2716" s="62"/>
      <c r="IN2716" s="62"/>
      <c r="IO2716" s="62"/>
      <c r="IP2716" s="62"/>
      <c r="IQ2716" s="62"/>
      <c r="IR2716" s="62"/>
      <c r="IS2716" s="62"/>
      <c r="IT2716" s="62"/>
      <c r="IU2716" s="62"/>
      <c r="IV2716" s="62"/>
      <c r="IW2716" s="62"/>
    </row>
    <row r="2717" spans="1:257">
      <c r="A2717"/>
      <c r="FT2717"/>
      <c r="FU2717"/>
      <c r="HA2717" s="49"/>
      <c r="HB2717" s="49"/>
      <c r="HC2717" s="6"/>
      <c r="HD2717" s="257"/>
      <c r="HE2717" s="100"/>
      <c r="HF2717" s="98"/>
      <c r="HH2717" s="105"/>
      <c r="HI2717" s="78"/>
      <c r="HJ2717" s="70"/>
      <c r="HK2717" s="49"/>
      <c r="HL2717" s="49"/>
      <c r="HM2717" s="49"/>
      <c r="HN2717" s="49"/>
      <c r="HO2717" s="49"/>
      <c r="HP2717" s="49"/>
      <c r="HQ2717" s="49"/>
      <c r="HR2717" s="49"/>
      <c r="HS2717" s="49"/>
      <c r="HT2717" s="49"/>
      <c r="HU2717" s="49"/>
      <c r="HV2717" s="62"/>
      <c r="HW2717" s="62"/>
      <c r="HX2717" s="49"/>
      <c r="HY2717" s="49"/>
      <c r="HZ2717" s="49"/>
      <c r="IA2717" s="49"/>
      <c r="IB2717" s="49"/>
      <c r="IC2717" s="49"/>
      <c r="ID2717" s="49"/>
      <c r="IE2717" s="49"/>
      <c r="IF2717" s="49"/>
      <c r="IG2717" s="62"/>
      <c r="IH2717" s="62"/>
      <c r="II2717" s="62"/>
      <c r="IJ2717" s="49"/>
      <c r="IK2717" s="49"/>
      <c r="IL2717" s="49"/>
      <c r="IM2717" s="49"/>
      <c r="IN2717" s="49"/>
      <c r="IO2717" s="49"/>
      <c r="IP2717" s="49"/>
      <c r="IQ2717" s="49"/>
      <c r="IR2717" s="49"/>
      <c r="IS2717" s="49"/>
      <c r="IT2717" s="49"/>
      <c r="IU2717" s="49"/>
      <c r="IV2717" s="49"/>
      <c r="IW2717" s="49"/>
    </row>
    <row r="2718" spans="1:257">
      <c r="A2718"/>
      <c r="FT2718"/>
      <c r="FU2718"/>
      <c r="HA2718" s="62"/>
      <c r="HB2718" s="62"/>
      <c r="HC2718" s="6"/>
      <c r="HD2718" s="257"/>
      <c r="HE2718" s="100"/>
      <c r="HF2718" s="98"/>
      <c r="HH2718" s="105"/>
      <c r="HI2718" s="78"/>
      <c r="HJ2718" s="73"/>
      <c r="HK2718" s="62"/>
      <c r="HL2718" s="62"/>
      <c r="HM2718" s="62"/>
      <c r="HN2718" s="62"/>
      <c r="HO2718" s="62"/>
      <c r="HP2718" s="62"/>
      <c r="HQ2718" s="62"/>
      <c r="HR2718" s="62"/>
      <c r="HS2718" s="62"/>
      <c r="HT2718" s="62"/>
      <c r="HU2718" s="62"/>
      <c r="HV2718" s="49"/>
      <c r="HW2718" s="49"/>
      <c r="HX2718" s="62"/>
      <c r="HY2718" s="62"/>
      <c r="HZ2718" s="62"/>
      <c r="IA2718" s="49"/>
      <c r="IB2718" s="49"/>
      <c r="IC2718" s="49"/>
      <c r="ID2718" s="49"/>
      <c r="IE2718" s="49"/>
      <c r="IF2718" s="49"/>
      <c r="IG2718" s="49"/>
      <c r="IH2718" s="49"/>
      <c r="II2718" s="62"/>
      <c r="IJ2718" s="62"/>
      <c r="IK2718" s="62"/>
      <c r="IL2718" s="62"/>
      <c r="IM2718" s="62"/>
      <c r="IN2718" s="62"/>
      <c r="IO2718" s="62"/>
      <c r="IP2718" s="62"/>
      <c r="IQ2718" s="62"/>
      <c r="IR2718" s="62"/>
      <c r="IS2718" s="62"/>
      <c r="IT2718" s="62"/>
      <c r="IU2718" s="62"/>
      <c r="IV2718" s="62"/>
      <c r="IW2718" s="62"/>
    </row>
    <row r="2719" spans="1:257">
      <c r="A2719"/>
      <c r="FT2719"/>
      <c r="FU2719"/>
      <c r="HA2719" s="62"/>
      <c r="HB2719" s="62"/>
      <c r="HC2719" s="6"/>
      <c r="HD2719" s="255"/>
      <c r="HE2719" s="101"/>
      <c r="HF2719" s="99"/>
      <c r="HH2719" s="106"/>
      <c r="HI2719" s="78"/>
      <c r="HJ2719" s="73"/>
      <c r="HK2719" s="62"/>
      <c r="HL2719" s="62"/>
      <c r="HM2719" s="62"/>
      <c r="HN2719" s="62"/>
      <c r="HO2719" s="62"/>
      <c r="HP2719" s="62"/>
      <c r="HQ2719" s="62"/>
      <c r="HR2719" s="62"/>
      <c r="HS2719" s="62"/>
      <c r="HT2719" s="62"/>
      <c r="HU2719" s="62"/>
      <c r="HV2719" s="49"/>
      <c r="HW2719" s="49"/>
      <c r="HX2719" s="49"/>
      <c r="HY2719" s="49"/>
      <c r="HZ2719" s="49"/>
      <c r="IA2719" s="49"/>
      <c r="IB2719" s="49"/>
      <c r="IC2719" s="49"/>
      <c r="ID2719" s="49"/>
      <c r="IE2719" s="49"/>
      <c r="IF2719" s="49"/>
      <c r="IG2719" s="49"/>
      <c r="IH2719" s="49"/>
      <c r="II2719" s="49"/>
      <c r="IJ2719" s="62"/>
      <c r="IK2719" s="62"/>
      <c r="IL2719" s="62"/>
      <c r="IM2719" s="62"/>
      <c r="IN2719" s="62"/>
      <c r="IO2719" s="62"/>
      <c r="IP2719" s="62"/>
      <c r="IQ2719" s="62"/>
      <c r="IR2719" s="62"/>
      <c r="IS2719" s="62"/>
      <c r="IT2719" s="62"/>
      <c r="IU2719" s="62"/>
      <c r="IV2719" s="62"/>
      <c r="IW2719" s="62"/>
    </row>
    <row r="2720" spans="1:257">
      <c r="A2720"/>
      <c r="FT2720"/>
      <c r="FU2720"/>
      <c r="HA2720" s="49"/>
      <c r="HB2720" s="49"/>
      <c r="HC2720" s="6"/>
      <c r="HD2720" s="257"/>
      <c r="HE2720" s="100"/>
      <c r="HF2720" s="98"/>
      <c r="HH2720" s="105"/>
      <c r="HI2720" s="78"/>
      <c r="HJ2720" s="70"/>
      <c r="HK2720" s="49"/>
      <c r="HL2720" s="49"/>
      <c r="HM2720" s="49"/>
      <c r="HN2720" s="49"/>
      <c r="HO2720" s="49"/>
      <c r="HP2720" s="49"/>
      <c r="HQ2720" s="49"/>
      <c r="HR2720" s="49"/>
      <c r="HS2720" s="49"/>
      <c r="HT2720" s="49"/>
      <c r="HU2720" s="49"/>
      <c r="HV2720" s="49"/>
      <c r="HW2720" s="49"/>
      <c r="HX2720" s="49"/>
      <c r="HY2720" s="49"/>
      <c r="HZ2720" s="49"/>
      <c r="IA2720" s="49"/>
      <c r="IB2720" s="49"/>
      <c r="IC2720" s="49"/>
      <c r="ID2720" s="49"/>
      <c r="IE2720" s="49"/>
      <c r="IF2720" s="49"/>
      <c r="IG2720" s="49"/>
      <c r="IH2720" s="49"/>
      <c r="II2720" s="49"/>
      <c r="IJ2720" s="49"/>
      <c r="IK2720" s="49"/>
      <c r="IL2720" s="49"/>
      <c r="IM2720" s="49"/>
      <c r="IN2720" s="49"/>
      <c r="IO2720" s="49"/>
      <c r="IP2720" s="49"/>
      <c r="IQ2720" s="49"/>
      <c r="IR2720" s="49"/>
      <c r="IS2720" s="49"/>
      <c r="IT2720" s="49"/>
      <c r="IU2720" s="49"/>
      <c r="IV2720" s="49"/>
      <c r="IW2720" s="49"/>
    </row>
    <row r="2721" spans="1:257">
      <c r="A2721"/>
      <c r="FT2721"/>
      <c r="FU2721"/>
      <c r="HA2721" s="49"/>
      <c r="HB2721" s="49"/>
      <c r="HC2721" s="6"/>
      <c r="HD2721" s="257"/>
      <c r="HE2721" s="100"/>
      <c r="HF2721" s="98"/>
      <c r="HH2721" s="105"/>
      <c r="HI2721" s="78"/>
      <c r="HJ2721" s="70"/>
      <c r="HK2721" s="49"/>
      <c r="HL2721" s="49"/>
      <c r="HM2721" s="49"/>
      <c r="HN2721" s="49"/>
      <c r="HO2721" s="49"/>
      <c r="HP2721" s="49"/>
      <c r="HQ2721" s="49"/>
      <c r="HR2721" s="49"/>
      <c r="HS2721" s="49"/>
      <c r="HT2721" s="49"/>
      <c r="HU2721" s="49"/>
      <c r="HV2721" s="49"/>
      <c r="HW2721" s="49"/>
      <c r="HX2721" s="49"/>
      <c r="HY2721" s="49"/>
      <c r="HZ2721" s="49"/>
      <c r="IA2721" s="62"/>
      <c r="IB2721" s="49"/>
      <c r="IC2721" s="49"/>
      <c r="ID2721" s="49"/>
      <c r="IE2721" s="49"/>
      <c r="IF2721" s="49"/>
      <c r="IG2721" s="49"/>
      <c r="IH2721" s="49"/>
      <c r="II2721" s="49"/>
      <c r="IJ2721" s="49"/>
      <c r="IK2721" s="49"/>
      <c r="IL2721" s="49"/>
      <c r="IM2721" s="49"/>
      <c r="IN2721" s="49"/>
      <c r="IO2721" s="49"/>
      <c r="IP2721" s="49"/>
      <c r="IQ2721" s="49"/>
      <c r="IR2721" s="49"/>
      <c r="IS2721" s="49"/>
      <c r="IT2721" s="49"/>
      <c r="IU2721" s="49"/>
      <c r="IV2721" s="49"/>
      <c r="IW2721" s="49"/>
    </row>
    <row r="2722" spans="1:257">
      <c r="A2722"/>
      <c r="FT2722"/>
      <c r="FU2722"/>
      <c r="HA2722" s="49"/>
      <c r="HB2722" s="49"/>
      <c r="HC2722" s="6"/>
      <c r="HD2722" s="257"/>
      <c r="HE2722" s="100"/>
      <c r="HF2722" s="98"/>
      <c r="HH2722" s="105"/>
      <c r="HI2722" s="78"/>
      <c r="HJ2722" s="70"/>
      <c r="HK2722" s="49"/>
      <c r="HL2722" s="49"/>
      <c r="HM2722" s="49"/>
      <c r="HN2722" s="49"/>
      <c r="HO2722" s="49"/>
      <c r="HP2722" s="49"/>
      <c r="HQ2722" s="49"/>
      <c r="HR2722" s="49"/>
      <c r="HS2722" s="49"/>
      <c r="HT2722" s="49"/>
      <c r="HU2722" s="49"/>
      <c r="HV2722" s="62"/>
      <c r="HW2722" s="62"/>
      <c r="HX2722" s="49"/>
      <c r="HY2722" s="49"/>
      <c r="HZ2722" s="49"/>
      <c r="IA2722" s="49"/>
      <c r="IB2722" s="49"/>
      <c r="IC2722" s="49"/>
      <c r="ID2722" s="49"/>
      <c r="IE2722" s="49"/>
      <c r="IF2722" s="49"/>
      <c r="IG2722" s="49"/>
      <c r="IH2722" s="49"/>
      <c r="II2722" s="49"/>
      <c r="IJ2722" s="49"/>
      <c r="IK2722" s="49"/>
      <c r="IL2722" s="49"/>
      <c r="IM2722" s="49"/>
      <c r="IN2722" s="49"/>
      <c r="IO2722" s="49"/>
      <c r="IP2722" s="49"/>
      <c r="IQ2722" s="49"/>
      <c r="IR2722" s="49"/>
      <c r="IS2722" s="49"/>
      <c r="IT2722" s="49"/>
      <c r="IU2722" s="49"/>
      <c r="IV2722" s="49"/>
      <c r="IW2722" s="49"/>
    </row>
    <row r="2723" spans="1:257">
      <c r="A2723"/>
      <c r="FT2723"/>
      <c r="FU2723"/>
      <c r="HA2723" s="49"/>
      <c r="HB2723" s="49"/>
      <c r="HC2723" s="6"/>
      <c r="HD2723" s="257"/>
      <c r="HE2723" s="100"/>
      <c r="HF2723" s="98"/>
      <c r="HH2723" s="105"/>
      <c r="HI2723" s="78"/>
      <c r="HJ2723" s="70"/>
      <c r="HK2723" s="49"/>
      <c r="HL2723" s="49"/>
      <c r="HM2723" s="49"/>
      <c r="HN2723" s="49"/>
      <c r="HO2723" s="49"/>
      <c r="HP2723" s="49"/>
      <c r="HQ2723" s="49"/>
      <c r="HR2723" s="49"/>
      <c r="HS2723" s="49"/>
      <c r="HT2723" s="49"/>
      <c r="HU2723" s="49"/>
      <c r="HV2723" s="62"/>
      <c r="HW2723" s="62"/>
      <c r="HX2723" s="62"/>
      <c r="HY2723" s="62"/>
      <c r="HZ2723" s="62"/>
      <c r="IA2723" s="49"/>
      <c r="IB2723" s="62"/>
      <c r="IC2723" s="62"/>
      <c r="ID2723" s="62"/>
      <c r="IE2723" s="62"/>
      <c r="IF2723" s="62"/>
      <c r="IG2723" s="49"/>
      <c r="IH2723" s="49"/>
      <c r="II2723" s="49"/>
      <c r="IJ2723" s="49"/>
      <c r="IK2723" s="49"/>
      <c r="IL2723" s="49"/>
      <c r="IM2723" s="49"/>
      <c r="IN2723" s="49"/>
      <c r="IO2723" s="49"/>
      <c r="IP2723" s="49"/>
      <c r="IQ2723" s="49"/>
      <c r="IR2723" s="49"/>
      <c r="IS2723" s="49"/>
      <c r="IT2723" s="49"/>
      <c r="IU2723" s="49"/>
      <c r="IV2723" s="49"/>
      <c r="IW2723" s="49"/>
    </row>
    <row r="2724" spans="1:257">
      <c r="A2724"/>
      <c r="FT2724"/>
      <c r="FU2724"/>
      <c r="HA2724" s="49"/>
      <c r="HB2724" s="49"/>
      <c r="HC2724" s="6"/>
      <c r="HD2724" s="257"/>
      <c r="HE2724" s="100"/>
      <c r="HF2724" s="98"/>
      <c r="HH2724" s="105"/>
      <c r="HI2724" s="78"/>
      <c r="HJ2724" s="70"/>
      <c r="HK2724" s="49"/>
      <c r="HL2724" s="49"/>
      <c r="HM2724" s="49"/>
      <c r="HN2724" s="49"/>
      <c r="HO2724" s="49"/>
      <c r="HP2724" s="49"/>
      <c r="HQ2724" s="49"/>
      <c r="HR2724" s="49"/>
      <c r="HS2724" s="49"/>
      <c r="HT2724" s="49"/>
      <c r="HU2724" s="49"/>
      <c r="HV2724" s="49"/>
      <c r="HW2724" s="49"/>
      <c r="HX2724" s="62"/>
      <c r="HY2724" s="62"/>
      <c r="HZ2724" s="62"/>
      <c r="IA2724" s="49"/>
      <c r="IB2724" s="49"/>
      <c r="IC2724" s="49"/>
      <c r="ID2724" s="49"/>
      <c r="IE2724" s="49"/>
      <c r="IF2724" s="49"/>
      <c r="IG2724" s="49"/>
      <c r="IH2724" s="49"/>
      <c r="II2724" s="49"/>
      <c r="IJ2724" s="49"/>
      <c r="IK2724" s="49"/>
      <c r="IL2724" s="49"/>
      <c r="IM2724" s="49"/>
      <c r="IN2724" s="49"/>
      <c r="IO2724" s="49"/>
      <c r="IP2724" s="49"/>
      <c r="IQ2724" s="49"/>
      <c r="IR2724" s="49"/>
      <c r="IS2724" s="49"/>
      <c r="IT2724" s="49"/>
      <c r="IU2724" s="49"/>
      <c r="IV2724" s="49"/>
      <c r="IW2724" s="49"/>
    </row>
    <row r="2725" spans="1:257">
      <c r="A2725"/>
      <c r="FT2725"/>
      <c r="FU2725"/>
      <c r="HA2725" s="49"/>
      <c r="HB2725" s="49"/>
      <c r="HC2725" s="6"/>
      <c r="HD2725" s="257"/>
      <c r="HE2725" s="100"/>
      <c r="HF2725" s="98"/>
      <c r="HH2725" s="105"/>
      <c r="HI2725" s="78"/>
      <c r="HJ2725" s="70"/>
      <c r="HK2725" s="49"/>
      <c r="HL2725" s="49"/>
      <c r="HM2725" s="49"/>
      <c r="HN2725" s="49"/>
      <c r="HO2725" s="49"/>
      <c r="HP2725" s="49"/>
      <c r="HQ2725" s="49"/>
      <c r="HR2725" s="49"/>
      <c r="HS2725" s="49"/>
      <c r="HT2725" s="49"/>
      <c r="HU2725" s="49"/>
      <c r="HV2725" s="49"/>
      <c r="HW2725" s="49"/>
      <c r="HX2725" s="49"/>
      <c r="HY2725" s="49"/>
      <c r="HZ2725" s="49"/>
      <c r="IA2725" s="49"/>
      <c r="IB2725" s="49"/>
      <c r="IC2725" s="49"/>
      <c r="ID2725" s="49"/>
      <c r="IE2725" s="49"/>
      <c r="IF2725" s="49"/>
      <c r="IG2725" s="62"/>
      <c r="IH2725" s="62"/>
      <c r="II2725" s="49"/>
      <c r="IJ2725" s="49"/>
      <c r="IK2725" s="49"/>
      <c r="IL2725" s="49"/>
      <c r="IM2725" s="49"/>
      <c r="IN2725" s="49"/>
      <c r="IO2725" s="49"/>
      <c r="IP2725" s="49"/>
      <c r="IQ2725" s="49"/>
      <c r="IR2725" s="49"/>
      <c r="IS2725" s="49"/>
      <c r="IT2725" s="49"/>
      <c r="IU2725" s="49"/>
      <c r="IV2725" s="49"/>
      <c r="IW2725" s="49"/>
    </row>
    <row r="2726" spans="1:257">
      <c r="A2726"/>
      <c r="FT2726"/>
      <c r="FU2726"/>
      <c r="HA2726" s="49"/>
      <c r="HB2726" s="49"/>
      <c r="HC2726" s="6"/>
      <c r="HD2726" s="257"/>
      <c r="HE2726" s="100"/>
      <c r="HF2726" s="98"/>
      <c r="HH2726" s="105"/>
      <c r="HI2726" s="78"/>
      <c r="HJ2726" s="70"/>
      <c r="HK2726" s="49"/>
      <c r="HL2726" s="49"/>
      <c r="HM2726" s="49"/>
      <c r="HN2726" s="49"/>
      <c r="HO2726" s="49"/>
      <c r="HP2726" s="49"/>
      <c r="HQ2726" s="49"/>
      <c r="HR2726" s="49"/>
      <c r="HS2726" s="49"/>
      <c r="HT2726" s="49"/>
      <c r="HU2726" s="49"/>
      <c r="HV2726" s="49"/>
      <c r="HW2726" s="49"/>
      <c r="HX2726" s="49"/>
      <c r="HY2726" s="49"/>
      <c r="HZ2726" s="49"/>
      <c r="IA2726" s="62"/>
      <c r="IB2726" s="49"/>
      <c r="IC2726" s="49"/>
      <c r="ID2726" s="49"/>
      <c r="IE2726" s="49"/>
      <c r="IF2726" s="49"/>
      <c r="IG2726" s="49"/>
      <c r="IH2726" s="49"/>
      <c r="II2726" s="49"/>
      <c r="IJ2726" s="49"/>
      <c r="IK2726" s="49"/>
      <c r="IL2726" s="49"/>
      <c r="IM2726" s="49"/>
      <c r="IN2726" s="49"/>
      <c r="IO2726" s="49"/>
      <c r="IP2726" s="49"/>
      <c r="IQ2726" s="49"/>
      <c r="IR2726" s="49"/>
      <c r="IS2726" s="49"/>
      <c r="IT2726" s="49"/>
      <c r="IU2726" s="49"/>
      <c r="IV2726" s="49"/>
      <c r="IW2726" s="49"/>
    </row>
    <row r="2727" spans="1:257">
      <c r="A2727"/>
      <c r="FT2727"/>
      <c r="FU2727"/>
      <c r="HA2727" s="62"/>
      <c r="HB2727" s="62"/>
      <c r="HC2727" s="6"/>
      <c r="HD2727" s="257"/>
      <c r="HE2727" s="100"/>
      <c r="HF2727" s="98"/>
      <c r="HH2727" s="105"/>
      <c r="HI2727" s="78"/>
      <c r="HJ2727" s="73"/>
      <c r="HK2727" s="62"/>
      <c r="HL2727" s="62"/>
      <c r="HM2727" s="62"/>
      <c r="HN2727" s="62"/>
      <c r="HO2727" s="62"/>
      <c r="HP2727" s="62"/>
      <c r="HQ2727" s="62"/>
      <c r="HR2727" s="62"/>
      <c r="HS2727" s="62"/>
      <c r="HT2727" s="62"/>
      <c r="HU2727" s="62"/>
      <c r="HV2727" s="49"/>
      <c r="HW2727" s="49"/>
      <c r="HX2727" s="49"/>
      <c r="HY2727" s="49"/>
      <c r="HZ2727" s="49"/>
      <c r="IA2727" s="62"/>
      <c r="IB2727" s="49"/>
      <c r="IC2727" s="49"/>
      <c r="ID2727" s="49"/>
      <c r="IE2727" s="49"/>
      <c r="IF2727" s="49"/>
      <c r="IG2727" s="49"/>
      <c r="IH2727" s="49"/>
      <c r="II2727" s="62"/>
      <c r="IJ2727" s="49"/>
      <c r="IK2727" s="49"/>
      <c r="IL2727" s="49"/>
      <c r="IM2727" s="49"/>
      <c r="IN2727" s="49"/>
      <c r="IO2727" s="49"/>
      <c r="IP2727" s="49"/>
      <c r="IQ2727" s="49"/>
      <c r="IR2727" s="49"/>
      <c r="IS2727" s="49"/>
      <c r="IT2727" s="49"/>
      <c r="IU2727" s="49"/>
      <c r="IV2727" s="49"/>
      <c r="IW2727" s="49"/>
    </row>
    <row r="2728" spans="1:257">
      <c r="A2728"/>
      <c r="FT2728"/>
      <c r="FU2728"/>
      <c r="HA2728" s="49"/>
      <c r="HB2728" s="49"/>
      <c r="HC2728" s="6"/>
      <c r="HD2728" s="257"/>
      <c r="HE2728" s="100"/>
      <c r="HF2728" s="98"/>
      <c r="HH2728" s="105"/>
      <c r="HI2728" s="78"/>
      <c r="HJ2728" s="70"/>
      <c r="HK2728" s="49"/>
      <c r="HL2728" s="49"/>
      <c r="HM2728" s="49"/>
      <c r="HN2728" s="49"/>
      <c r="HO2728" s="49"/>
      <c r="HP2728" s="49"/>
      <c r="HQ2728" s="49"/>
      <c r="HR2728" s="49"/>
      <c r="HS2728" s="49"/>
      <c r="HT2728" s="49"/>
      <c r="HU2728" s="49"/>
      <c r="HV2728" s="49"/>
      <c r="HW2728" s="49"/>
      <c r="HX2728" s="49"/>
      <c r="HY2728" s="49"/>
      <c r="HZ2728" s="49"/>
      <c r="IA2728" s="49"/>
      <c r="IB2728" s="62"/>
      <c r="IC2728" s="62"/>
      <c r="ID2728" s="62"/>
      <c r="IE2728" s="62"/>
      <c r="IF2728" s="62"/>
      <c r="IG2728" s="49"/>
      <c r="IH2728" s="49"/>
      <c r="II2728" s="49"/>
      <c r="IJ2728" s="62"/>
      <c r="IK2728" s="62"/>
      <c r="IL2728" s="49"/>
      <c r="IM2728" s="49"/>
      <c r="IN2728" s="49"/>
      <c r="IO2728" s="49"/>
      <c r="IP2728" s="49"/>
      <c r="IQ2728" s="49"/>
      <c r="IR2728" s="49"/>
      <c r="IS2728" s="49"/>
      <c r="IT2728" s="49"/>
      <c r="IU2728" s="49"/>
      <c r="IV2728" s="49"/>
      <c r="IW2728" s="49"/>
    </row>
    <row r="2729" spans="1:257">
      <c r="A2729"/>
      <c r="FT2729"/>
      <c r="FU2729"/>
      <c r="HA2729" s="49"/>
      <c r="HB2729" s="49"/>
      <c r="HC2729" s="6"/>
      <c r="HD2729" s="257"/>
      <c r="HE2729" s="100"/>
      <c r="HF2729" s="98"/>
      <c r="HH2729" s="105"/>
      <c r="HI2729" s="78"/>
      <c r="HJ2729" s="70"/>
      <c r="HK2729" s="49"/>
      <c r="HL2729" s="49"/>
      <c r="HM2729" s="49"/>
      <c r="HN2729" s="49"/>
      <c r="HO2729" s="49"/>
      <c r="HP2729" s="49"/>
      <c r="HQ2729" s="49"/>
      <c r="HR2729" s="49"/>
      <c r="HS2729" s="49"/>
      <c r="HT2729" s="49"/>
      <c r="HU2729" s="49"/>
      <c r="HV2729" s="49"/>
      <c r="HW2729" s="49"/>
      <c r="HX2729" s="49"/>
      <c r="HY2729" s="49"/>
      <c r="HZ2729" s="49"/>
      <c r="IA2729" s="49"/>
      <c r="IB2729" s="62"/>
      <c r="IC2729" s="62"/>
      <c r="ID2729" s="62"/>
      <c r="IE2729" s="62"/>
      <c r="IF2729" s="62"/>
      <c r="IG2729" s="49"/>
      <c r="IH2729" s="49"/>
      <c r="II2729" s="49"/>
      <c r="IJ2729" s="49"/>
      <c r="IK2729" s="49"/>
      <c r="IL2729" s="49"/>
      <c r="IM2729" s="49"/>
      <c r="IN2729" s="49"/>
      <c r="IO2729" s="49"/>
      <c r="IP2729" s="49"/>
      <c r="IQ2729" s="49"/>
      <c r="IR2729" s="49"/>
      <c r="IS2729" s="49"/>
      <c r="IT2729" s="49"/>
      <c r="IU2729" s="49"/>
      <c r="IV2729" s="49"/>
      <c r="IW2729" s="49"/>
    </row>
    <row r="2730" spans="1:257">
      <c r="A2730"/>
      <c r="FT2730"/>
      <c r="FU2730"/>
      <c r="HA2730" s="49"/>
      <c r="HB2730" s="49"/>
      <c r="HC2730" s="6"/>
      <c r="HD2730" s="257"/>
      <c r="HE2730" s="100"/>
      <c r="HF2730" s="98"/>
      <c r="HH2730" s="105"/>
      <c r="HI2730" s="78"/>
      <c r="HJ2730" s="70"/>
      <c r="HK2730" s="49"/>
      <c r="HL2730" s="49"/>
      <c r="HM2730" s="49"/>
      <c r="HN2730" s="49"/>
      <c r="HO2730" s="49"/>
      <c r="HP2730" s="49"/>
      <c r="HQ2730" s="49"/>
      <c r="HR2730" s="49"/>
      <c r="HS2730" s="49"/>
      <c r="HT2730" s="49"/>
      <c r="HU2730" s="49"/>
      <c r="HV2730" s="49"/>
      <c r="HW2730" s="49"/>
      <c r="HX2730" s="49"/>
      <c r="HY2730" s="49"/>
      <c r="HZ2730" s="49"/>
      <c r="IA2730" s="49"/>
      <c r="IB2730" s="49"/>
      <c r="IC2730" s="49"/>
      <c r="ID2730" s="49"/>
      <c r="IE2730" s="49"/>
      <c r="IF2730" s="49"/>
      <c r="IG2730" s="62"/>
      <c r="IH2730" s="62"/>
      <c r="II2730" s="49"/>
      <c r="IJ2730" s="49"/>
      <c r="IK2730" s="49"/>
      <c r="IL2730" s="62"/>
      <c r="IM2730" s="62"/>
      <c r="IN2730" s="62"/>
      <c r="IO2730" s="62"/>
      <c r="IP2730" s="62"/>
      <c r="IQ2730" s="62"/>
      <c r="IR2730" s="62"/>
      <c r="IS2730" s="62"/>
      <c r="IT2730" s="62"/>
      <c r="IU2730" s="62"/>
      <c r="IV2730" s="62"/>
      <c r="IW2730" s="62"/>
    </row>
    <row r="2731" spans="1:257">
      <c r="A2731"/>
      <c r="FT2731"/>
      <c r="FU2731"/>
      <c r="HA2731" s="49"/>
      <c r="HB2731" s="49"/>
      <c r="HC2731" s="6"/>
      <c r="HD2731" s="257"/>
      <c r="HE2731" s="100"/>
      <c r="HF2731" s="98"/>
      <c r="HH2731" s="105"/>
      <c r="HI2731" s="78"/>
      <c r="HJ2731" s="70"/>
      <c r="HK2731" s="49"/>
      <c r="HL2731" s="49"/>
      <c r="HM2731" s="49"/>
      <c r="HN2731" s="49"/>
      <c r="HO2731" s="49"/>
      <c r="HP2731" s="49"/>
      <c r="HQ2731" s="49"/>
      <c r="HR2731" s="49"/>
      <c r="HS2731" s="49"/>
      <c r="HT2731" s="49"/>
      <c r="HU2731" s="49"/>
      <c r="HV2731" s="62"/>
      <c r="HW2731" s="62"/>
      <c r="HX2731" s="49"/>
      <c r="HY2731" s="49"/>
      <c r="HZ2731" s="49"/>
      <c r="IA2731" s="49"/>
      <c r="IB2731" s="49"/>
      <c r="IC2731" s="49"/>
      <c r="ID2731" s="49"/>
      <c r="IE2731" s="49"/>
      <c r="IF2731" s="49"/>
      <c r="IG2731" s="62"/>
      <c r="IH2731" s="62"/>
      <c r="II2731" s="62"/>
      <c r="IJ2731" s="49"/>
      <c r="IK2731" s="49"/>
      <c r="IL2731" s="49"/>
      <c r="IM2731" s="49"/>
      <c r="IN2731" s="49"/>
      <c r="IO2731" s="49"/>
      <c r="IP2731" s="49"/>
      <c r="IQ2731" s="49"/>
      <c r="IR2731" s="49"/>
      <c r="IS2731" s="49"/>
      <c r="IT2731" s="49"/>
      <c r="IU2731" s="49"/>
      <c r="IV2731" s="49"/>
      <c r="IW2731" s="49"/>
    </row>
    <row r="2732" spans="1:257">
      <c r="A2732"/>
      <c r="FT2732"/>
      <c r="FU2732"/>
      <c r="HA2732" s="62"/>
      <c r="HB2732" s="62"/>
      <c r="HC2732" s="6"/>
      <c r="HD2732" s="257"/>
      <c r="HE2732" s="100"/>
      <c r="HF2732" s="98"/>
      <c r="HH2732" s="105"/>
      <c r="HI2732" s="78"/>
      <c r="HJ2732" s="73"/>
      <c r="HK2732" s="62"/>
      <c r="HL2732" s="62"/>
      <c r="HM2732" s="62"/>
      <c r="HN2732" s="62"/>
      <c r="HO2732" s="62"/>
      <c r="HP2732" s="62"/>
      <c r="HQ2732" s="62"/>
      <c r="HR2732" s="62"/>
      <c r="HS2732" s="62"/>
      <c r="HT2732" s="62"/>
      <c r="HU2732" s="62"/>
      <c r="HV2732" s="49"/>
      <c r="HW2732" s="49"/>
      <c r="HX2732" s="62"/>
      <c r="HY2732" s="62"/>
      <c r="HZ2732" s="62"/>
      <c r="IA2732" s="49"/>
      <c r="IB2732" s="49"/>
      <c r="IC2732" s="49"/>
      <c r="ID2732" s="49"/>
      <c r="IE2732" s="49"/>
      <c r="IF2732" s="49"/>
      <c r="IG2732" s="49"/>
      <c r="IH2732" s="49"/>
      <c r="II2732" s="62"/>
      <c r="IJ2732" s="62"/>
      <c r="IK2732" s="62"/>
      <c r="IL2732" s="62"/>
      <c r="IM2732" s="62"/>
      <c r="IN2732" s="62"/>
      <c r="IO2732" s="62"/>
      <c r="IP2732" s="62"/>
      <c r="IQ2732" s="62"/>
      <c r="IR2732" s="62"/>
      <c r="IS2732" s="62"/>
      <c r="IT2732" s="62"/>
      <c r="IU2732" s="62"/>
      <c r="IV2732" s="62"/>
      <c r="IW2732" s="62"/>
    </row>
    <row r="2733" spans="1:257">
      <c r="A2733"/>
      <c r="FT2733"/>
      <c r="FU2733"/>
      <c r="HA2733" s="62"/>
      <c r="HB2733" s="62"/>
      <c r="HC2733" s="6"/>
      <c r="HD2733" s="255"/>
      <c r="HE2733" s="101"/>
      <c r="HF2733" s="99"/>
      <c r="HH2733" s="106"/>
      <c r="HI2733" s="78"/>
      <c r="HJ2733" s="73"/>
      <c r="HK2733" s="62"/>
      <c r="HL2733" s="62"/>
      <c r="HM2733" s="62"/>
      <c r="HN2733" s="62"/>
      <c r="HO2733" s="62"/>
      <c r="HP2733" s="62"/>
      <c r="HQ2733" s="62"/>
      <c r="HR2733" s="62"/>
      <c r="HS2733" s="62"/>
      <c r="HT2733" s="62"/>
      <c r="HU2733" s="62"/>
      <c r="HV2733" s="49"/>
      <c r="HW2733" s="49"/>
      <c r="HX2733" s="49"/>
      <c r="HY2733" s="49"/>
      <c r="HZ2733" s="49"/>
      <c r="IA2733" s="49"/>
      <c r="IB2733" s="49"/>
      <c r="IC2733" s="49"/>
      <c r="ID2733" s="49"/>
      <c r="IE2733" s="49"/>
      <c r="IF2733" s="49"/>
      <c r="IG2733" s="49"/>
      <c r="IH2733" s="49"/>
      <c r="II2733" s="49"/>
      <c r="IJ2733" s="62"/>
      <c r="IK2733" s="62"/>
      <c r="IL2733" s="62"/>
      <c r="IM2733" s="62"/>
      <c r="IN2733" s="62"/>
      <c r="IO2733" s="62"/>
      <c r="IP2733" s="62"/>
      <c r="IQ2733" s="62"/>
      <c r="IR2733" s="62"/>
      <c r="IS2733" s="62"/>
      <c r="IT2733" s="62"/>
      <c r="IU2733" s="62"/>
      <c r="IV2733" s="62"/>
      <c r="IW2733" s="62"/>
    </row>
    <row r="2734" spans="1:257">
      <c r="A2734"/>
      <c r="FT2734"/>
      <c r="FU2734"/>
      <c r="HA2734" s="49"/>
      <c r="HB2734" s="49"/>
      <c r="HC2734" s="6"/>
      <c r="HD2734" s="257"/>
      <c r="HE2734" s="100"/>
      <c r="HF2734" s="98"/>
      <c r="HH2734" s="105"/>
      <c r="HI2734" s="78"/>
      <c r="HJ2734" s="70"/>
      <c r="HK2734" s="49"/>
      <c r="HL2734" s="49"/>
      <c r="HM2734" s="49"/>
      <c r="HN2734" s="49"/>
      <c r="HO2734" s="49"/>
      <c r="HP2734" s="49"/>
      <c r="HQ2734" s="49"/>
      <c r="HR2734" s="49"/>
      <c r="HS2734" s="49"/>
      <c r="HT2734" s="49"/>
      <c r="HU2734" s="49"/>
      <c r="HV2734" s="49"/>
      <c r="HW2734" s="49"/>
      <c r="HX2734" s="49"/>
      <c r="HY2734" s="49"/>
      <c r="HZ2734" s="49"/>
      <c r="IA2734" s="49"/>
      <c r="IB2734" s="49"/>
      <c r="IC2734" s="49"/>
      <c r="ID2734" s="49"/>
      <c r="IE2734" s="49"/>
      <c r="IF2734" s="49"/>
      <c r="IG2734" s="49"/>
      <c r="IH2734" s="49"/>
      <c r="II2734" s="49"/>
      <c r="IJ2734" s="49"/>
      <c r="IK2734" s="49"/>
      <c r="IL2734" s="49"/>
      <c r="IM2734" s="49"/>
      <c r="IN2734" s="49"/>
      <c r="IO2734" s="49"/>
      <c r="IP2734" s="49"/>
      <c r="IQ2734" s="49"/>
      <c r="IR2734" s="49"/>
      <c r="IS2734" s="49"/>
      <c r="IT2734" s="49"/>
      <c r="IU2734" s="49"/>
      <c r="IV2734" s="49"/>
      <c r="IW2734" s="49"/>
    </row>
    <row r="2735" spans="1:257">
      <c r="A2735"/>
      <c r="FT2735"/>
      <c r="FU2735"/>
      <c r="HA2735" s="49"/>
      <c r="HB2735" s="49"/>
      <c r="HC2735" s="6"/>
      <c r="HD2735" s="257"/>
      <c r="HE2735" s="100"/>
      <c r="HF2735" s="98"/>
      <c r="HH2735" s="105"/>
      <c r="HI2735" s="78"/>
      <c r="HJ2735" s="70"/>
      <c r="HK2735" s="49"/>
      <c r="HL2735" s="49"/>
      <c r="HM2735" s="49"/>
      <c r="HN2735" s="49"/>
      <c r="HO2735" s="49"/>
      <c r="HP2735" s="49"/>
      <c r="HQ2735" s="49"/>
      <c r="HR2735" s="49"/>
      <c r="HS2735" s="49"/>
      <c r="HT2735" s="49"/>
      <c r="HU2735" s="49"/>
      <c r="HV2735" s="49"/>
      <c r="HW2735" s="49"/>
      <c r="HX2735" s="49"/>
      <c r="HY2735" s="49"/>
      <c r="HZ2735" s="49"/>
      <c r="IA2735" s="62"/>
      <c r="IB2735" s="49"/>
      <c r="IC2735" s="49"/>
      <c r="ID2735" s="49"/>
      <c r="IE2735" s="49"/>
      <c r="IF2735" s="49"/>
      <c r="IG2735" s="49"/>
      <c r="IH2735" s="49"/>
      <c r="II2735" s="49"/>
      <c r="IJ2735" s="49"/>
      <c r="IK2735" s="49"/>
      <c r="IL2735" s="49"/>
      <c r="IM2735" s="49"/>
      <c r="IN2735" s="49"/>
      <c r="IO2735" s="49"/>
      <c r="IP2735" s="49"/>
      <c r="IQ2735" s="49"/>
      <c r="IR2735" s="49"/>
      <c r="IS2735" s="49"/>
      <c r="IT2735" s="49"/>
      <c r="IU2735" s="49"/>
      <c r="IV2735" s="49"/>
      <c r="IW2735" s="49"/>
    </row>
    <row r="2736" spans="1:257">
      <c r="A2736"/>
      <c r="FT2736"/>
      <c r="FU2736"/>
      <c r="HA2736" s="49"/>
      <c r="HB2736" s="49"/>
      <c r="HC2736" s="6"/>
      <c r="HD2736" s="257"/>
      <c r="HE2736" s="100"/>
      <c r="HF2736" s="98"/>
      <c r="HH2736" s="105"/>
      <c r="HI2736" s="78"/>
      <c r="HJ2736" s="70"/>
      <c r="HK2736" s="49"/>
      <c r="HL2736" s="49"/>
      <c r="HM2736" s="49"/>
      <c r="HN2736" s="49"/>
      <c r="HO2736" s="49"/>
      <c r="HP2736" s="49"/>
      <c r="HQ2736" s="49"/>
      <c r="HR2736" s="49"/>
      <c r="HS2736" s="49"/>
      <c r="HT2736" s="49"/>
      <c r="HU2736" s="49"/>
      <c r="HV2736" s="62"/>
      <c r="HW2736" s="62"/>
      <c r="HX2736" s="49"/>
      <c r="HY2736" s="49"/>
      <c r="HZ2736" s="49"/>
      <c r="IA2736" s="49"/>
      <c r="IB2736" s="49"/>
      <c r="IC2736" s="49"/>
      <c r="ID2736" s="49"/>
      <c r="IE2736" s="49"/>
      <c r="IF2736" s="49"/>
      <c r="IG2736" s="49"/>
      <c r="IH2736" s="49"/>
      <c r="II2736" s="49"/>
      <c r="IJ2736" s="49"/>
      <c r="IK2736" s="49"/>
      <c r="IL2736" s="49"/>
      <c r="IM2736" s="49"/>
      <c r="IN2736" s="49"/>
      <c r="IO2736" s="49"/>
      <c r="IP2736" s="49"/>
      <c r="IQ2736" s="49"/>
      <c r="IR2736" s="49"/>
      <c r="IS2736" s="49"/>
      <c r="IT2736" s="49"/>
      <c r="IU2736" s="49"/>
      <c r="IV2736" s="49"/>
      <c r="IW2736" s="49"/>
    </row>
    <row r="2737" spans="1:257">
      <c r="A2737"/>
      <c r="FT2737"/>
      <c r="FU2737"/>
      <c r="HA2737" s="49"/>
      <c r="HB2737" s="49"/>
      <c r="HC2737" s="6"/>
      <c r="HD2737" s="257"/>
      <c r="HE2737" s="100"/>
      <c r="HF2737" s="98"/>
      <c r="HH2737" s="105"/>
      <c r="HI2737" s="78"/>
      <c r="HJ2737" s="70"/>
      <c r="HK2737" s="49"/>
      <c r="HL2737" s="49"/>
      <c r="HM2737" s="49"/>
      <c r="HN2737" s="49"/>
      <c r="HO2737" s="49"/>
      <c r="HP2737" s="49"/>
      <c r="HQ2737" s="49"/>
      <c r="HR2737" s="49"/>
      <c r="HS2737" s="49"/>
      <c r="HT2737" s="49"/>
      <c r="HU2737" s="49"/>
      <c r="HV2737" s="62"/>
      <c r="HW2737" s="62"/>
      <c r="HX2737" s="62"/>
      <c r="HY2737" s="62"/>
      <c r="HZ2737" s="62"/>
      <c r="IA2737" s="49"/>
      <c r="IB2737" s="62"/>
      <c r="IC2737" s="62"/>
      <c r="ID2737" s="62"/>
      <c r="IE2737" s="62"/>
      <c r="IF2737" s="62"/>
      <c r="IG2737" s="49"/>
      <c r="IH2737" s="49"/>
      <c r="II2737" s="49"/>
      <c r="IJ2737" s="49"/>
      <c r="IK2737" s="49"/>
      <c r="IL2737" s="49"/>
      <c r="IM2737" s="49"/>
      <c r="IN2737" s="49"/>
      <c r="IO2737" s="49"/>
      <c r="IP2737" s="49"/>
      <c r="IQ2737" s="49"/>
      <c r="IR2737" s="49"/>
      <c r="IS2737" s="49"/>
      <c r="IT2737" s="49"/>
      <c r="IU2737" s="49"/>
      <c r="IV2737" s="49"/>
      <c r="IW2737" s="49"/>
    </row>
    <row r="2738" spans="1:257">
      <c r="A2738"/>
      <c r="FT2738"/>
      <c r="FU2738"/>
      <c r="HA2738" s="49"/>
      <c r="HB2738" s="49"/>
      <c r="HC2738" s="6"/>
      <c r="HD2738" s="257"/>
      <c r="HE2738" s="100"/>
      <c r="HF2738" s="98"/>
      <c r="HH2738" s="105"/>
      <c r="HI2738" s="78"/>
      <c r="HJ2738" s="70"/>
      <c r="HK2738" s="49"/>
      <c r="HL2738" s="49"/>
      <c r="HM2738" s="49"/>
      <c r="HN2738" s="49"/>
      <c r="HO2738" s="49"/>
      <c r="HP2738" s="49"/>
      <c r="HQ2738" s="49"/>
      <c r="HR2738" s="49"/>
      <c r="HS2738" s="49"/>
      <c r="HT2738" s="49"/>
      <c r="HU2738" s="49"/>
      <c r="HV2738" s="49"/>
      <c r="HW2738" s="49"/>
      <c r="HX2738" s="62"/>
      <c r="HY2738" s="62"/>
      <c r="HZ2738" s="62"/>
      <c r="IA2738" s="49"/>
      <c r="IB2738" s="49"/>
      <c r="IC2738" s="49"/>
      <c r="ID2738" s="49"/>
      <c r="IE2738" s="49"/>
      <c r="IF2738" s="49"/>
      <c r="IG2738" s="49"/>
      <c r="IH2738" s="49"/>
      <c r="II2738" s="49"/>
      <c r="IJ2738" s="49"/>
      <c r="IK2738" s="49"/>
      <c r="IL2738" s="49"/>
      <c r="IM2738" s="49"/>
      <c r="IN2738" s="49"/>
      <c r="IO2738" s="49"/>
      <c r="IP2738" s="49"/>
      <c r="IQ2738" s="49"/>
      <c r="IR2738" s="49"/>
      <c r="IS2738" s="49"/>
      <c r="IT2738" s="49"/>
      <c r="IU2738" s="49"/>
      <c r="IV2738" s="49"/>
      <c r="IW2738" s="49"/>
    </row>
    <row r="2739" spans="1:257">
      <c r="A2739"/>
      <c r="FT2739"/>
      <c r="FU2739"/>
      <c r="HA2739" s="49"/>
      <c r="HB2739" s="49"/>
      <c r="HC2739" s="6"/>
      <c r="HD2739" s="257"/>
      <c r="HE2739" s="100"/>
      <c r="HF2739" s="98"/>
      <c r="HH2739" s="105"/>
      <c r="HI2739" s="78"/>
      <c r="HJ2739" s="70"/>
      <c r="HK2739" s="49"/>
      <c r="HL2739" s="49"/>
      <c r="HM2739" s="49"/>
      <c r="HN2739" s="49"/>
      <c r="HO2739" s="49"/>
      <c r="HP2739" s="49"/>
      <c r="HQ2739" s="49"/>
      <c r="HR2739" s="49"/>
      <c r="HS2739" s="49"/>
      <c r="HT2739" s="49"/>
      <c r="HU2739" s="49"/>
      <c r="HV2739" s="49"/>
      <c r="HW2739" s="49"/>
      <c r="HX2739" s="49"/>
      <c r="HY2739" s="49"/>
      <c r="HZ2739" s="49"/>
      <c r="IA2739" s="49"/>
      <c r="IB2739" s="49"/>
      <c r="IC2739" s="49"/>
      <c r="ID2739" s="49"/>
      <c r="IE2739" s="49"/>
      <c r="IF2739" s="49"/>
      <c r="IG2739" s="62"/>
      <c r="IH2739" s="62"/>
      <c r="II2739" s="49"/>
      <c r="IJ2739" s="49"/>
      <c r="IK2739" s="49"/>
      <c r="IL2739" s="49"/>
      <c r="IM2739" s="49"/>
      <c r="IN2739" s="49"/>
      <c r="IO2739" s="49"/>
      <c r="IP2739" s="49"/>
      <c r="IQ2739" s="49"/>
      <c r="IR2739" s="49"/>
      <c r="IS2739" s="49"/>
      <c r="IT2739" s="49"/>
      <c r="IU2739" s="49"/>
      <c r="IV2739" s="49"/>
      <c r="IW2739" s="49"/>
    </row>
    <row r="2740" spans="1:257">
      <c r="A2740"/>
      <c r="FT2740"/>
      <c r="FU2740"/>
      <c r="HA2740" s="49"/>
      <c r="HB2740" s="49"/>
      <c r="HC2740" s="6"/>
      <c r="HD2740" s="257"/>
      <c r="HE2740" s="100"/>
      <c r="HF2740" s="98"/>
      <c r="HH2740" s="105"/>
      <c r="HI2740" s="78"/>
      <c r="HJ2740" s="70"/>
      <c r="HK2740" s="49"/>
      <c r="HL2740" s="49"/>
      <c r="HM2740" s="49"/>
      <c r="HN2740" s="49"/>
      <c r="HO2740" s="49"/>
      <c r="HP2740" s="49"/>
      <c r="HQ2740" s="49"/>
      <c r="HR2740" s="49"/>
      <c r="HS2740" s="49"/>
      <c r="HT2740" s="49"/>
      <c r="HU2740" s="49"/>
      <c r="HV2740" s="49"/>
      <c r="HW2740" s="49"/>
      <c r="HX2740" s="49"/>
      <c r="HY2740" s="49"/>
      <c r="HZ2740" s="49"/>
      <c r="IA2740" s="62"/>
      <c r="IB2740" s="49"/>
      <c r="IC2740" s="49"/>
      <c r="ID2740" s="49"/>
      <c r="IE2740" s="49"/>
      <c r="IF2740" s="49"/>
      <c r="IG2740" s="49"/>
      <c r="IH2740" s="49"/>
      <c r="II2740" s="49"/>
      <c r="IJ2740" s="49"/>
      <c r="IK2740" s="49"/>
      <c r="IL2740" s="49"/>
      <c r="IM2740" s="49"/>
      <c r="IN2740" s="49"/>
      <c r="IO2740" s="49"/>
      <c r="IP2740" s="49"/>
      <c r="IQ2740" s="49"/>
      <c r="IR2740" s="49"/>
      <c r="IS2740" s="49"/>
      <c r="IT2740" s="49"/>
      <c r="IU2740" s="49"/>
      <c r="IV2740" s="49"/>
      <c r="IW2740" s="49"/>
    </row>
    <row r="2741" spans="1:257">
      <c r="A2741"/>
      <c r="FT2741"/>
      <c r="FU2741"/>
      <c r="HA2741" s="62"/>
      <c r="HB2741" s="62"/>
      <c r="HC2741" s="6"/>
      <c r="HD2741" s="257"/>
      <c r="HE2741" s="100"/>
      <c r="HF2741" s="98"/>
      <c r="HH2741" s="105"/>
      <c r="HI2741" s="78"/>
      <c r="HJ2741" s="73"/>
      <c r="HK2741" s="62"/>
      <c r="HL2741" s="62"/>
      <c r="HM2741" s="62"/>
      <c r="HN2741" s="62"/>
      <c r="HO2741" s="62"/>
      <c r="HP2741" s="62"/>
      <c r="HQ2741" s="62"/>
      <c r="HR2741" s="62"/>
      <c r="HS2741" s="62"/>
      <c r="HT2741" s="62"/>
      <c r="HU2741" s="62"/>
      <c r="HV2741" s="49"/>
      <c r="HW2741" s="49"/>
      <c r="HX2741" s="49"/>
      <c r="HY2741" s="49"/>
      <c r="HZ2741" s="49"/>
      <c r="IA2741" s="62"/>
      <c r="IB2741" s="49"/>
      <c r="IC2741" s="49"/>
      <c r="ID2741" s="49"/>
      <c r="IE2741" s="49"/>
      <c r="IF2741" s="49"/>
      <c r="IG2741" s="49"/>
      <c r="IH2741" s="49"/>
      <c r="II2741" s="62"/>
      <c r="IJ2741" s="49"/>
      <c r="IK2741" s="49"/>
      <c r="IL2741" s="49"/>
      <c r="IM2741" s="49"/>
      <c r="IN2741" s="49"/>
      <c r="IO2741" s="49"/>
      <c r="IP2741" s="49"/>
      <c r="IQ2741" s="49"/>
      <c r="IR2741" s="49"/>
      <c r="IS2741" s="49"/>
      <c r="IT2741" s="49"/>
      <c r="IU2741" s="49"/>
      <c r="IV2741" s="49"/>
      <c r="IW2741" s="49"/>
    </row>
    <row r="2742" spans="1:257">
      <c r="A2742"/>
      <c r="FT2742"/>
      <c r="FU2742"/>
      <c r="HA2742" s="49"/>
      <c r="HB2742" s="49"/>
      <c r="HC2742" s="6"/>
      <c r="HD2742" s="257"/>
      <c r="HE2742" s="100"/>
      <c r="HF2742" s="98"/>
      <c r="HH2742" s="105"/>
      <c r="HI2742" s="78"/>
      <c r="HJ2742" s="70"/>
      <c r="HK2742" s="49"/>
      <c r="HL2742" s="49"/>
      <c r="HM2742" s="49"/>
      <c r="HN2742" s="49"/>
      <c r="HO2742" s="49"/>
      <c r="HP2742" s="49"/>
      <c r="HQ2742" s="49"/>
      <c r="HR2742" s="49"/>
      <c r="HS2742" s="49"/>
      <c r="HT2742" s="49"/>
      <c r="HU2742" s="49"/>
      <c r="HV2742" s="49"/>
      <c r="HW2742" s="49"/>
      <c r="HX2742" s="49"/>
      <c r="HY2742" s="49"/>
      <c r="HZ2742" s="49"/>
      <c r="IA2742" s="49"/>
      <c r="IB2742" s="62"/>
      <c r="IC2742" s="62"/>
      <c r="ID2742" s="62"/>
      <c r="IE2742" s="62"/>
      <c r="IF2742" s="62"/>
      <c r="IG2742" s="49"/>
      <c r="IH2742" s="49"/>
      <c r="II2742" s="49"/>
      <c r="IJ2742" s="62"/>
      <c r="IK2742" s="62"/>
      <c r="IL2742" s="49"/>
      <c r="IM2742" s="49"/>
      <c r="IN2742" s="49"/>
      <c r="IO2742" s="49"/>
      <c r="IP2742" s="49"/>
      <c r="IQ2742" s="49"/>
      <c r="IR2742" s="49"/>
      <c r="IS2742" s="49"/>
      <c r="IT2742" s="49"/>
      <c r="IU2742" s="49"/>
      <c r="IV2742" s="49"/>
      <c r="IW2742" s="49"/>
    </row>
    <row r="2743" spans="1:257">
      <c r="A2743"/>
      <c r="FT2743"/>
      <c r="FU2743"/>
      <c r="HA2743" s="49"/>
      <c r="HB2743" s="49"/>
      <c r="HC2743" s="6"/>
      <c r="HD2743" s="257"/>
      <c r="HE2743" s="100"/>
      <c r="HF2743" s="98"/>
      <c r="HH2743" s="105"/>
      <c r="HI2743" s="78"/>
      <c r="HJ2743" s="70"/>
      <c r="HK2743" s="49"/>
      <c r="HL2743" s="49"/>
      <c r="HM2743" s="49"/>
      <c r="HN2743" s="49"/>
      <c r="HO2743" s="49"/>
      <c r="HP2743" s="49"/>
      <c r="HQ2743" s="49"/>
      <c r="HR2743" s="49"/>
      <c r="HS2743" s="49"/>
      <c r="HT2743" s="49"/>
      <c r="HU2743" s="49"/>
      <c r="HV2743" s="49"/>
      <c r="HW2743" s="49"/>
      <c r="HX2743" s="49"/>
      <c r="HY2743" s="49"/>
      <c r="HZ2743" s="49"/>
      <c r="IA2743" s="49"/>
      <c r="IB2743" s="62"/>
      <c r="IC2743" s="62"/>
      <c r="ID2743" s="62"/>
      <c r="IE2743" s="62"/>
      <c r="IF2743" s="62"/>
      <c r="IG2743" s="49"/>
      <c r="IH2743" s="49"/>
      <c r="II2743" s="49"/>
      <c r="IJ2743" s="49"/>
      <c r="IK2743" s="49"/>
      <c r="IL2743" s="49"/>
      <c r="IM2743" s="49"/>
      <c r="IN2743" s="49"/>
      <c r="IO2743" s="49"/>
      <c r="IP2743" s="49"/>
      <c r="IQ2743" s="49"/>
      <c r="IR2743" s="49"/>
      <c r="IS2743" s="49"/>
      <c r="IT2743" s="49"/>
      <c r="IU2743" s="49"/>
      <c r="IV2743" s="49"/>
      <c r="IW2743" s="49"/>
    </row>
    <row r="2744" spans="1:257">
      <c r="A2744"/>
      <c r="FT2744"/>
      <c r="FU2744"/>
      <c r="HA2744" s="49"/>
      <c r="HB2744" s="49"/>
      <c r="HC2744" s="6"/>
      <c r="HD2744" s="257"/>
      <c r="HE2744" s="100"/>
      <c r="HF2744" s="98"/>
      <c r="HH2744" s="105"/>
      <c r="HI2744" s="78"/>
      <c r="HJ2744" s="70"/>
      <c r="HK2744" s="49"/>
      <c r="HL2744" s="49"/>
      <c r="HM2744" s="49"/>
      <c r="HN2744" s="49"/>
      <c r="HO2744" s="49"/>
      <c r="HP2744" s="49"/>
      <c r="HQ2744" s="49"/>
      <c r="HR2744" s="49"/>
      <c r="HS2744" s="49"/>
      <c r="HT2744" s="49"/>
      <c r="HU2744" s="49"/>
      <c r="HV2744" s="49"/>
      <c r="HW2744" s="49"/>
      <c r="HX2744" s="49"/>
      <c r="HY2744" s="49"/>
      <c r="HZ2744" s="49"/>
      <c r="IA2744" s="49"/>
      <c r="IB2744" s="49"/>
      <c r="IC2744" s="49"/>
      <c r="ID2744" s="49"/>
      <c r="IE2744" s="49"/>
      <c r="IF2744" s="49"/>
      <c r="IG2744" s="62"/>
      <c r="IH2744" s="62"/>
      <c r="II2744" s="49"/>
      <c r="IJ2744" s="49"/>
      <c r="IK2744" s="49"/>
      <c r="IL2744" s="62"/>
      <c r="IM2744" s="62"/>
      <c r="IN2744" s="62"/>
      <c r="IO2744" s="62"/>
      <c r="IP2744" s="62"/>
      <c r="IQ2744" s="62"/>
      <c r="IR2744" s="62"/>
      <c r="IS2744" s="62"/>
      <c r="IT2744" s="62"/>
      <c r="IU2744" s="62"/>
      <c r="IV2744" s="62"/>
      <c r="IW2744" s="62"/>
    </row>
    <row r="2745" spans="1:257">
      <c r="A2745"/>
      <c r="FT2745"/>
      <c r="FU2745"/>
      <c r="HA2745" s="49"/>
      <c r="HB2745" s="49"/>
      <c r="HC2745" s="6"/>
      <c r="HD2745" s="257"/>
      <c r="HE2745" s="100"/>
      <c r="HF2745" s="98"/>
      <c r="HH2745" s="105"/>
      <c r="HI2745" s="78"/>
      <c r="HJ2745" s="70"/>
      <c r="HK2745" s="49"/>
      <c r="HL2745" s="49"/>
      <c r="HM2745" s="49"/>
      <c r="HN2745" s="49"/>
      <c r="HO2745" s="49"/>
      <c r="HP2745" s="49"/>
      <c r="HQ2745" s="49"/>
      <c r="HR2745" s="49"/>
      <c r="HS2745" s="49"/>
      <c r="HT2745" s="49"/>
      <c r="HU2745" s="49"/>
      <c r="HV2745" s="62"/>
      <c r="HW2745" s="62"/>
      <c r="HX2745" s="49"/>
      <c r="HY2745" s="49"/>
      <c r="HZ2745" s="49"/>
      <c r="IA2745" s="49"/>
      <c r="IB2745" s="49"/>
      <c r="IC2745" s="49"/>
      <c r="ID2745" s="49"/>
      <c r="IE2745" s="49"/>
      <c r="IF2745" s="49"/>
      <c r="IG2745" s="62"/>
      <c r="IH2745" s="62"/>
      <c r="II2745" s="62"/>
      <c r="IJ2745" s="49"/>
      <c r="IK2745" s="49"/>
      <c r="IL2745" s="49"/>
      <c r="IM2745" s="49"/>
      <c r="IN2745" s="49"/>
      <c r="IO2745" s="49"/>
      <c r="IP2745" s="49"/>
      <c r="IQ2745" s="49"/>
      <c r="IR2745" s="49"/>
      <c r="IS2745" s="49"/>
      <c r="IT2745" s="49"/>
      <c r="IU2745" s="49"/>
      <c r="IV2745" s="49"/>
      <c r="IW2745" s="49"/>
    </row>
    <row r="2746" spans="1:257">
      <c r="A2746"/>
      <c r="FT2746"/>
      <c r="FU2746"/>
      <c r="HA2746" s="62"/>
      <c r="HB2746" s="62"/>
      <c r="HC2746" s="6"/>
      <c r="HD2746" s="257"/>
      <c r="HE2746" s="100"/>
      <c r="HF2746" s="98"/>
      <c r="HH2746" s="105"/>
      <c r="HI2746" s="78"/>
      <c r="HJ2746" s="73"/>
      <c r="HK2746" s="62"/>
      <c r="HL2746" s="62"/>
      <c r="HM2746" s="62"/>
      <c r="HN2746" s="62"/>
      <c r="HO2746" s="62"/>
      <c r="HP2746" s="62"/>
      <c r="HQ2746" s="62"/>
      <c r="HR2746" s="62"/>
      <c r="HS2746" s="62"/>
      <c r="HT2746" s="62"/>
      <c r="HU2746" s="62"/>
      <c r="HV2746" s="49"/>
      <c r="HW2746" s="49"/>
      <c r="HX2746" s="62"/>
      <c r="HY2746" s="62"/>
      <c r="HZ2746" s="62"/>
      <c r="IA2746" s="49"/>
      <c r="IB2746" s="49"/>
      <c r="IC2746" s="49"/>
      <c r="ID2746" s="49"/>
      <c r="IE2746" s="49"/>
      <c r="IF2746" s="49"/>
      <c r="IG2746" s="49"/>
      <c r="IH2746" s="49"/>
      <c r="II2746" s="62"/>
      <c r="IJ2746" s="62"/>
      <c r="IK2746" s="62"/>
      <c r="IL2746" s="62"/>
      <c r="IM2746" s="62"/>
      <c r="IN2746" s="62"/>
      <c r="IO2746" s="62"/>
      <c r="IP2746" s="62"/>
      <c r="IQ2746" s="62"/>
      <c r="IR2746" s="62"/>
      <c r="IS2746" s="62"/>
      <c r="IT2746" s="62"/>
      <c r="IU2746" s="62"/>
      <c r="IV2746" s="62"/>
      <c r="IW2746" s="62"/>
    </row>
    <row r="2747" spans="1:257">
      <c r="A2747"/>
      <c r="FT2747"/>
      <c r="FU2747"/>
      <c r="HA2747" s="62"/>
      <c r="HB2747" s="62"/>
      <c r="HC2747" s="6"/>
      <c r="HD2747" s="255"/>
      <c r="HE2747" s="101"/>
      <c r="HF2747" s="99"/>
      <c r="HH2747" s="106"/>
      <c r="HI2747" s="78"/>
      <c r="HJ2747" s="73"/>
      <c r="HK2747" s="62"/>
      <c r="HL2747" s="62"/>
      <c r="HM2747" s="62"/>
      <c r="HN2747" s="62"/>
      <c r="HO2747" s="62"/>
      <c r="HP2747" s="62"/>
      <c r="HQ2747" s="62"/>
      <c r="HR2747" s="62"/>
      <c r="HS2747" s="62"/>
      <c r="HT2747" s="62"/>
      <c r="HU2747" s="62"/>
      <c r="HV2747" s="49"/>
      <c r="HW2747" s="49"/>
      <c r="HX2747" s="49"/>
      <c r="HY2747" s="49"/>
      <c r="HZ2747" s="49"/>
      <c r="IA2747" s="49"/>
      <c r="IB2747" s="49"/>
      <c r="IC2747" s="49"/>
      <c r="ID2747" s="49"/>
      <c r="IE2747" s="49"/>
      <c r="IF2747" s="49"/>
      <c r="IG2747" s="49"/>
      <c r="IH2747" s="49"/>
      <c r="II2747" s="49"/>
      <c r="IJ2747" s="62"/>
      <c r="IK2747" s="62"/>
      <c r="IL2747" s="62"/>
      <c r="IM2747" s="62"/>
      <c r="IN2747" s="62"/>
      <c r="IO2747" s="62"/>
      <c r="IP2747" s="62"/>
      <c r="IQ2747" s="62"/>
      <c r="IR2747" s="62"/>
      <c r="IS2747" s="62"/>
      <c r="IT2747" s="62"/>
      <c r="IU2747" s="62"/>
      <c r="IV2747" s="62"/>
      <c r="IW2747" s="62"/>
    </row>
    <row r="2748" spans="1:257">
      <c r="A2748"/>
      <c r="FT2748"/>
      <c r="FU2748"/>
      <c r="HA2748" s="49"/>
      <c r="HB2748" s="49"/>
      <c r="HC2748" s="6"/>
      <c r="HD2748" s="257"/>
      <c r="HE2748" s="100"/>
      <c r="HF2748" s="98"/>
      <c r="HH2748" s="105"/>
      <c r="HI2748" s="78"/>
      <c r="HJ2748" s="70"/>
      <c r="HK2748" s="49"/>
      <c r="HL2748" s="49"/>
      <c r="HM2748" s="49"/>
      <c r="HN2748" s="49"/>
      <c r="HO2748" s="49"/>
      <c r="HP2748" s="49"/>
      <c r="HQ2748" s="49"/>
      <c r="HR2748" s="49"/>
      <c r="HS2748" s="49"/>
      <c r="HT2748" s="49"/>
      <c r="HU2748" s="49"/>
      <c r="HV2748" s="49"/>
      <c r="HW2748" s="49"/>
      <c r="HX2748" s="49"/>
      <c r="HY2748" s="49"/>
      <c r="HZ2748" s="49"/>
      <c r="IA2748" s="49"/>
      <c r="IB2748" s="49"/>
      <c r="IC2748" s="49"/>
      <c r="ID2748" s="49"/>
      <c r="IE2748" s="49"/>
      <c r="IF2748" s="49"/>
      <c r="IG2748" s="49"/>
      <c r="IH2748" s="49"/>
      <c r="II2748" s="49"/>
      <c r="IJ2748" s="49"/>
      <c r="IK2748" s="49"/>
      <c r="IL2748" s="49"/>
      <c r="IM2748" s="49"/>
      <c r="IN2748" s="49"/>
      <c r="IO2748" s="49"/>
      <c r="IP2748" s="49"/>
      <c r="IQ2748" s="49"/>
      <c r="IR2748" s="49"/>
      <c r="IS2748" s="49"/>
      <c r="IT2748" s="49"/>
      <c r="IU2748" s="49"/>
      <c r="IV2748" s="49"/>
      <c r="IW2748" s="49"/>
    </row>
    <row r="2749" spans="1:257">
      <c r="A2749"/>
      <c r="FT2749"/>
      <c r="FU2749"/>
      <c r="HA2749" s="49"/>
      <c r="HB2749" s="49"/>
      <c r="HC2749" s="6"/>
      <c r="HD2749" s="257"/>
      <c r="HE2749" s="100"/>
      <c r="HF2749" s="98"/>
      <c r="HH2749" s="105"/>
      <c r="HI2749" s="78"/>
      <c r="HJ2749" s="70"/>
      <c r="HK2749" s="49"/>
      <c r="HL2749" s="49"/>
      <c r="HM2749" s="49"/>
      <c r="HN2749" s="49"/>
      <c r="HO2749" s="49"/>
      <c r="HP2749" s="49"/>
      <c r="HQ2749" s="49"/>
      <c r="HR2749" s="49"/>
      <c r="HS2749" s="49"/>
      <c r="HT2749" s="49"/>
      <c r="HU2749" s="49"/>
      <c r="HV2749" s="49"/>
      <c r="HW2749" s="49"/>
      <c r="HX2749" s="49"/>
      <c r="HY2749" s="49"/>
      <c r="HZ2749" s="49"/>
      <c r="IA2749" s="62"/>
      <c r="IB2749" s="49"/>
      <c r="IC2749" s="49"/>
      <c r="ID2749" s="49"/>
      <c r="IE2749" s="49"/>
      <c r="IF2749" s="49"/>
      <c r="IG2749" s="49"/>
      <c r="IH2749" s="49"/>
      <c r="II2749" s="49"/>
      <c r="IJ2749" s="49"/>
      <c r="IK2749" s="49"/>
      <c r="IL2749" s="49"/>
      <c r="IM2749" s="49"/>
      <c r="IN2749" s="49"/>
      <c r="IO2749" s="49"/>
      <c r="IP2749" s="49"/>
      <c r="IQ2749" s="49"/>
      <c r="IR2749" s="49"/>
      <c r="IS2749" s="49"/>
      <c r="IT2749" s="49"/>
      <c r="IU2749" s="49"/>
      <c r="IV2749" s="49"/>
      <c r="IW2749" s="49"/>
    </row>
    <row r="2750" spans="1:257">
      <c r="A2750"/>
      <c r="FT2750"/>
      <c r="FU2750"/>
      <c r="HA2750" s="49"/>
      <c r="HB2750" s="49"/>
      <c r="HC2750" s="6"/>
      <c r="HD2750" s="257"/>
      <c r="HE2750" s="100"/>
      <c r="HF2750" s="98"/>
      <c r="HH2750" s="105"/>
      <c r="HI2750" s="78"/>
      <c r="HJ2750" s="70"/>
      <c r="HK2750" s="49"/>
      <c r="HL2750" s="49"/>
      <c r="HM2750" s="49"/>
      <c r="HN2750" s="49"/>
      <c r="HO2750" s="49"/>
      <c r="HP2750" s="49"/>
      <c r="HQ2750" s="49"/>
      <c r="HR2750" s="49"/>
      <c r="HS2750" s="49"/>
      <c r="HT2750" s="49"/>
      <c r="HU2750" s="49"/>
      <c r="HV2750" s="62"/>
      <c r="HW2750" s="62"/>
      <c r="HX2750" s="49"/>
      <c r="HY2750" s="49"/>
      <c r="HZ2750" s="49"/>
      <c r="IA2750" s="49"/>
      <c r="IB2750" s="49"/>
      <c r="IC2750" s="49"/>
      <c r="ID2750" s="49"/>
      <c r="IE2750" s="49"/>
      <c r="IF2750" s="49"/>
      <c r="IG2750" s="49"/>
      <c r="IH2750" s="49"/>
      <c r="II2750" s="49"/>
      <c r="IJ2750" s="49"/>
      <c r="IK2750" s="49"/>
      <c r="IL2750" s="49"/>
      <c r="IM2750" s="49"/>
      <c r="IN2750" s="49"/>
      <c r="IO2750" s="49"/>
      <c r="IP2750" s="49"/>
      <c r="IQ2750" s="49"/>
      <c r="IR2750" s="49"/>
      <c r="IS2750" s="49"/>
      <c r="IT2750" s="49"/>
      <c r="IU2750" s="49"/>
      <c r="IV2750" s="49"/>
      <c r="IW2750" s="49"/>
    </row>
    <row r="2751" spans="1:257">
      <c r="A2751"/>
      <c r="FT2751"/>
      <c r="FU2751"/>
      <c r="HA2751" s="49"/>
      <c r="HB2751" s="49"/>
      <c r="HC2751" s="6"/>
      <c r="HD2751" s="257"/>
      <c r="HE2751" s="100"/>
      <c r="HF2751" s="98"/>
      <c r="HH2751" s="105"/>
      <c r="HI2751" s="78"/>
      <c r="HJ2751" s="70"/>
      <c r="HK2751" s="49"/>
      <c r="HL2751" s="49"/>
      <c r="HM2751" s="49"/>
      <c r="HN2751" s="49"/>
      <c r="HO2751" s="49"/>
      <c r="HP2751" s="49"/>
      <c r="HQ2751" s="49"/>
      <c r="HR2751" s="49"/>
      <c r="HS2751" s="49"/>
      <c r="HT2751" s="49"/>
      <c r="HU2751" s="49"/>
      <c r="HV2751" s="62"/>
      <c r="HW2751" s="62"/>
      <c r="HX2751" s="62"/>
      <c r="HY2751" s="62"/>
      <c r="HZ2751" s="62"/>
      <c r="IA2751" s="49"/>
      <c r="IB2751" s="62"/>
      <c r="IC2751" s="62"/>
      <c r="ID2751" s="62"/>
      <c r="IE2751" s="62"/>
      <c r="IF2751" s="62"/>
      <c r="IG2751" s="49"/>
      <c r="IH2751" s="49"/>
      <c r="II2751" s="49"/>
      <c r="IJ2751" s="49"/>
      <c r="IK2751" s="49"/>
      <c r="IL2751" s="49"/>
      <c r="IM2751" s="49"/>
      <c r="IN2751" s="49"/>
      <c r="IO2751" s="49"/>
      <c r="IP2751" s="49"/>
      <c r="IQ2751" s="49"/>
      <c r="IR2751" s="49"/>
      <c r="IS2751" s="49"/>
      <c r="IT2751" s="49"/>
      <c r="IU2751" s="49"/>
      <c r="IV2751" s="49"/>
      <c r="IW2751" s="49"/>
    </row>
    <row r="2752" spans="1:257">
      <c r="A2752"/>
      <c r="FT2752"/>
      <c r="FU2752"/>
      <c r="HA2752" s="49"/>
      <c r="HB2752" s="49"/>
      <c r="HC2752" s="6"/>
      <c r="HD2752" s="257"/>
      <c r="HE2752" s="100"/>
      <c r="HF2752" s="98"/>
      <c r="HH2752" s="105"/>
      <c r="HI2752" s="78"/>
      <c r="HJ2752" s="70"/>
      <c r="HK2752" s="49"/>
      <c r="HL2752" s="49"/>
      <c r="HM2752" s="49"/>
      <c r="HN2752" s="49"/>
      <c r="HO2752" s="49"/>
      <c r="HP2752" s="49"/>
      <c r="HQ2752" s="49"/>
      <c r="HR2752" s="49"/>
      <c r="HS2752" s="49"/>
      <c r="HT2752" s="49"/>
      <c r="HU2752" s="49"/>
      <c r="HV2752" s="49"/>
      <c r="HW2752" s="49"/>
      <c r="HX2752" s="62"/>
      <c r="HY2752" s="62"/>
      <c r="HZ2752" s="62"/>
      <c r="IA2752" s="49"/>
      <c r="IB2752" s="49"/>
      <c r="IC2752" s="49"/>
      <c r="ID2752" s="49"/>
      <c r="IE2752" s="49"/>
      <c r="IF2752" s="49"/>
      <c r="IG2752" s="49"/>
      <c r="IH2752" s="49"/>
      <c r="II2752" s="49"/>
      <c r="IJ2752" s="49"/>
      <c r="IK2752" s="49"/>
      <c r="IL2752" s="49"/>
      <c r="IM2752" s="49"/>
      <c r="IN2752" s="49"/>
      <c r="IO2752" s="49"/>
      <c r="IP2752" s="49"/>
      <c r="IQ2752" s="49"/>
      <c r="IR2752" s="49"/>
      <c r="IS2752" s="49"/>
      <c r="IT2752" s="49"/>
      <c r="IU2752" s="49"/>
      <c r="IV2752" s="49"/>
      <c r="IW2752" s="49"/>
    </row>
    <row r="2753" spans="1:257">
      <c r="A2753"/>
      <c r="FT2753"/>
      <c r="FU2753"/>
      <c r="HA2753" s="49"/>
      <c r="HB2753" s="49"/>
      <c r="HC2753" s="6"/>
      <c r="HD2753" s="257"/>
      <c r="HE2753" s="100"/>
      <c r="HF2753" s="98"/>
      <c r="HH2753" s="105"/>
      <c r="HI2753" s="78"/>
      <c r="HJ2753" s="70"/>
      <c r="HK2753" s="49"/>
      <c r="HL2753" s="49"/>
      <c r="HM2753" s="49"/>
      <c r="HN2753" s="49"/>
      <c r="HO2753" s="49"/>
      <c r="HP2753" s="49"/>
      <c r="HQ2753" s="49"/>
      <c r="HR2753" s="49"/>
      <c r="HS2753" s="49"/>
      <c r="HT2753" s="49"/>
      <c r="HU2753" s="49"/>
      <c r="HV2753" s="49"/>
      <c r="HW2753" s="49"/>
      <c r="HX2753" s="49"/>
      <c r="HY2753" s="49"/>
      <c r="HZ2753" s="49"/>
      <c r="IA2753" s="49"/>
      <c r="IB2753" s="49"/>
      <c r="IC2753" s="49"/>
      <c r="ID2753" s="49"/>
      <c r="IE2753" s="49"/>
      <c r="IF2753" s="49"/>
      <c r="IG2753" s="62"/>
      <c r="IH2753" s="62"/>
      <c r="II2753" s="49"/>
      <c r="IJ2753" s="49"/>
      <c r="IK2753" s="49"/>
      <c r="IL2753" s="49"/>
      <c r="IM2753" s="49"/>
      <c r="IN2753" s="49"/>
      <c r="IO2753" s="49"/>
      <c r="IP2753" s="49"/>
      <c r="IQ2753" s="49"/>
      <c r="IR2753" s="49"/>
      <c r="IS2753" s="49"/>
      <c r="IT2753" s="49"/>
      <c r="IU2753" s="49"/>
      <c r="IV2753" s="49"/>
      <c r="IW2753" s="49"/>
    </row>
    <row r="2754" spans="1:257">
      <c r="A2754"/>
      <c r="FT2754"/>
      <c r="FU2754"/>
      <c r="HA2754" s="49"/>
      <c r="HB2754" s="49"/>
      <c r="HC2754" s="6"/>
      <c r="HD2754" s="257"/>
      <c r="HE2754" s="100"/>
      <c r="HF2754" s="98"/>
      <c r="HH2754" s="105"/>
      <c r="HI2754" s="78"/>
      <c r="HJ2754" s="70"/>
      <c r="HK2754" s="49"/>
      <c r="HL2754" s="49"/>
      <c r="HM2754" s="49"/>
      <c r="HN2754" s="49"/>
      <c r="HO2754" s="49"/>
      <c r="HP2754" s="49"/>
      <c r="HQ2754" s="49"/>
      <c r="HR2754" s="49"/>
      <c r="HS2754" s="49"/>
      <c r="HT2754" s="49"/>
      <c r="HU2754" s="49"/>
      <c r="HV2754" s="49"/>
      <c r="HW2754" s="49"/>
      <c r="HX2754" s="49"/>
      <c r="HY2754" s="49"/>
      <c r="HZ2754" s="49"/>
      <c r="IA2754" s="62"/>
      <c r="IB2754" s="49"/>
      <c r="IC2754" s="49"/>
      <c r="ID2754" s="49"/>
      <c r="IE2754" s="49"/>
      <c r="IF2754" s="49"/>
      <c r="IG2754" s="49"/>
      <c r="IH2754" s="49"/>
      <c r="II2754" s="49"/>
      <c r="IJ2754" s="49"/>
      <c r="IK2754" s="49"/>
      <c r="IL2754" s="49"/>
      <c r="IM2754" s="49"/>
      <c r="IN2754" s="49"/>
      <c r="IO2754" s="49"/>
      <c r="IP2754" s="49"/>
      <c r="IQ2754" s="49"/>
      <c r="IR2754" s="49"/>
      <c r="IS2754" s="49"/>
      <c r="IT2754" s="49"/>
      <c r="IU2754" s="49"/>
      <c r="IV2754" s="49"/>
      <c r="IW2754" s="49"/>
    </row>
    <row r="2755" spans="1:257">
      <c r="A2755"/>
      <c r="FT2755"/>
      <c r="FU2755"/>
      <c r="HA2755" s="62"/>
      <c r="HB2755" s="62"/>
      <c r="HC2755" s="6"/>
      <c r="HD2755" s="257"/>
      <c r="HE2755" s="100"/>
      <c r="HF2755" s="98"/>
      <c r="HH2755" s="105"/>
      <c r="HI2755" s="78"/>
      <c r="HJ2755" s="73"/>
      <c r="HK2755" s="62"/>
      <c r="HL2755" s="62"/>
      <c r="HM2755" s="62"/>
      <c r="HN2755" s="62"/>
      <c r="HO2755" s="62"/>
      <c r="HP2755" s="62"/>
      <c r="HQ2755" s="62"/>
      <c r="HR2755" s="62"/>
      <c r="HS2755" s="62"/>
      <c r="HT2755" s="62"/>
      <c r="HU2755" s="62"/>
      <c r="HV2755" s="49"/>
      <c r="HW2755" s="49"/>
      <c r="HX2755" s="49"/>
      <c r="HY2755" s="49"/>
      <c r="HZ2755" s="49"/>
      <c r="IA2755" s="62"/>
      <c r="IB2755" s="49"/>
      <c r="IC2755" s="49"/>
      <c r="ID2755" s="49"/>
      <c r="IE2755" s="49"/>
      <c r="IF2755" s="49"/>
      <c r="IG2755" s="49"/>
      <c r="IH2755" s="49"/>
      <c r="II2755" s="62"/>
      <c r="IJ2755" s="49"/>
      <c r="IK2755" s="49"/>
      <c r="IL2755" s="49"/>
      <c r="IM2755" s="49"/>
      <c r="IN2755" s="49"/>
      <c r="IO2755" s="49"/>
      <c r="IP2755" s="49"/>
      <c r="IQ2755" s="49"/>
      <c r="IR2755" s="49"/>
      <c r="IS2755" s="49"/>
      <c r="IT2755" s="49"/>
      <c r="IU2755" s="49"/>
      <c r="IV2755" s="49"/>
      <c r="IW2755" s="49"/>
    </row>
    <row r="2756" spans="1:257">
      <c r="A2756"/>
      <c r="FT2756"/>
      <c r="FU2756"/>
      <c r="HA2756" s="49"/>
      <c r="HB2756" s="49"/>
      <c r="HC2756" s="6"/>
      <c r="HD2756" s="257"/>
      <c r="HE2756" s="100"/>
      <c r="HF2756" s="98"/>
      <c r="HH2756" s="105"/>
      <c r="HI2756" s="78"/>
      <c r="HJ2756" s="70"/>
      <c r="HK2756" s="49"/>
      <c r="HL2756" s="49"/>
      <c r="HM2756" s="49"/>
      <c r="HN2756" s="49"/>
      <c r="HO2756" s="49"/>
      <c r="HP2756" s="49"/>
      <c r="HQ2756" s="49"/>
      <c r="HR2756" s="49"/>
      <c r="HS2756" s="49"/>
      <c r="HT2756" s="49"/>
      <c r="HU2756" s="49"/>
      <c r="HV2756" s="49"/>
      <c r="HW2756" s="49"/>
      <c r="HX2756" s="49"/>
      <c r="HY2756" s="49"/>
      <c r="HZ2756" s="49"/>
      <c r="IA2756" s="49"/>
      <c r="IB2756" s="62"/>
      <c r="IC2756" s="62"/>
      <c r="ID2756" s="62"/>
      <c r="IE2756" s="62"/>
      <c r="IF2756" s="62"/>
      <c r="IG2756" s="49"/>
      <c r="IH2756" s="49"/>
      <c r="II2756" s="49"/>
      <c r="IJ2756" s="62"/>
      <c r="IK2756" s="62"/>
      <c r="IL2756" s="49"/>
      <c r="IM2756" s="49"/>
      <c r="IN2756" s="49"/>
      <c r="IO2756" s="49"/>
      <c r="IP2756" s="49"/>
      <c r="IQ2756" s="49"/>
      <c r="IR2756" s="49"/>
      <c r="IS2756" s="49"/>
      <c r="IT2756" s="49"/>
      <c r="IU2756" s="49"/>
      <c r="IV2756" s="49"/>
      <c r="IW2756" s="49"/>
    </row>
    <row r="2757" spans="1:257">
      <c r="A2757"/>
      <c r="FT2757"/>
      <c r="FU2757"/>
      <c r="HA2757" s="49"/>
      <c r="HB2757" s="49"/>
      <c r="HC2757" s="6"/>
      <c r="HD2757" s="257"/>
      <c r="HE2757" s="100"/>
      <c r="HF2757" s="98"/>
      <c r="HH2757" s="105"/>
      <c r="HI2757" s="78"/>
      <c r="HJ2757" s="70"/>
      <c r="HK2757" s="49"/>
      <c r="HL2757" s="49"/>
      <c r="HM2757" s="49"/>
      <c r="HN2757" s="49"/>
      <c r="HO2757" s="49"/>
      <c r="HP2757" s="49"/>
      <c r="HQ2757" s="49"/>
      <c r="HR2757" s="49"/>
      <c r="HS2757" s="49"/>
      <c r="HT2757" s="49"/>
      <c r="HU2757" s="49"/>
      <c r="HV2757" s="49"/>
      <c r="HW2757" s="49"/>
      <c r="HX2757" s="49"/>
      <c r="HY2757" s="49"/>
      <c r="HZ2757" s="49"/>
      <c r="IA2757" s="49"/>
      <c r="IB2757" s="62"/>
      <c r="IC2757" s="62"/>
      <c r="ID2757" s="62"/>
      <c r="IE2757" s="62"/>
      <c r="IF2757" s="62"/>
      <c r="IG2757" s="49"/>
      <c r="IH2757" s="49"/>
      <c r="II2757" s="49"/>
      <c r="IJ2757" s="49"/>
      <c r="IK2757" s="49"/>
      <c r="IL2757" s="49"/>
      <c r="IM2757" s="49"/>
      <c r="IN2757" s="49"/>
      <c r="IO2757" s="49"/>
      <c r="IP2757" s="49"/>
      <c r="IQ2757" s="49"/>
      <c r="IR2757" s="49"/>
      <c r="IS2757" s="49"/>
      <c r="IT2757" s="49"/>
      <c r="IU2757" s="49"/>
      <c r="IV2757" s="49"/>
      <c r="IW2757" s="49"/>
    </row>
    <row r="2758" spans="1:257">
      <c r="A2758"/>
      <c r="FT2758"/>
      <c r="FU2758"/>
      <c r="HA2758" s="49"/>
      <c r="HB2758" s="49"/>
      <c r="HC2758" s="6"/>
      <c r="HD2758" s="257"/>
      <c r="HE2758" s="100"/>
      <c r="HF2758" s="98"/>
      <c r="HH2758" s="105"/>
      <c r="HI2758" s="78"/>
      <c r="HJ2758" s="70"/>
      <c r="HK2758" s="49"/>
      <c r="HL2758" s="49"/>
      <c r="HM2758" s="49"/>
      <c r="HN2758" s="49"/>
      <c r="HO2758" s="49"/>
      <c r="HP2758" s="49"/>
      <c r="HQ2758" s="49"/>
      <c r="HR2758" s="49"/>
      <c r="HS2758" s="49"/>
      <c r="HT2758" s="49"/>
      <c r="HU2758" s="49"/>
      <c r="HV2758" s="49"/>
      <c r="HW2758" s="49"/>
      <c r="HX2758" s="49"/>
      <c r="HY2758" s="49"/>
      <c r="HZ2758" s="49"/>
      <c r="IA2758" s="49"/>
      <c r="IB2758" s="49"/>
      <c r="IC2758" s="49"/>
      <c r="ID2758" s="49"/>
      <c r="IE2758" s="49"/>
      <c r="IF2758" s="49"/>
      <c r="IG2758" s="62"/>
      <c r="IH2758" s="62"/>
      <c r="II2758" s="49"/>
      <c r="IJ2758" s="49"/>
      <c r="IK2758" s="49"/>
      <c r="IL2758" s="62"/>
      <c r="IM2758" s="62"/>
      <c r="IN2758" s="62"/>
      <c r="IO2758" s="62"/>
      <c r="IP2758" s="62"/>
      <c r="IQ2758" s="62"/>
      <c r="IR2758" s="62"/>
      <c r="IS2758" s="62"/>
      <c r="IT2758" s="62"/>
      <c r="IU2758" s="62"/>
      <c r="IV2758" s="62"/>
      <c r="IW2758" s="62"/>
    </row>
    <row r="2759" spans="1:257">
      <c r="A2759"/>
      <c r="FT2759"/>
      <c r="FU2759"/>
      <c r="HA2759" s="49"/>
      <c r="HB2759" s="49"/>
      <c r="HC2759" s="6"/>
      <c r="HD2759" s="257"/>
      <c r="HE2759" s="100"/>
      <c r="HF2759" s="98"/>
      <c r="HH2759" s="105"/>
      <c r="HI2759" s="78"/>
      <c r="HJ2759" s="70"/>
      <c r="HK2759" s="49"/>
      <c r="HL2759" s="49"/>
      <c r="HM2759" s="49"/>
      <c r="HN2759" s="49"/>
      <c r="HO2759" s="49"/>
      <c r="HP2759" s="49"/>
      <c r="HQ2759" s="49"/>
      <c r="HR2759" s="49"/>
      <c r="HS2759" s="49"/>
      <c r="HT2759" s="49"/>
      <c r="HU2759" s="49"/>
      <c r="HV2759" s="62"/>
      <c r="HW2759" s="62"/>
      <c r="HX2759" s="49"/>
      <c r="HY2759" s="49"/>
      <c r="HZ2759" s="49"/>
      <c r="IA2759" s="49"/>
      <c r="IB2759" s="49"/>
      <c r="IC2759" s="49"/>
      <c r="ID2759" s="49"/>
      <c r="IE2759" s="49"/>
      <c r="IF2759" s="49"/>
      <c r="IG2759" s="62"/>
      <c r="IH2759" s="62"/>
      <c r="II2759" s="62"/>
      <c r="IJ2759" s="49"/>
      <c r="IK2759" s="49"/>
      <c r="IL2759" s="49"/>
      <c r="IM2759" s="49"/>
      <c r="IN2759" s="49"/>
      <c r="IO2759" s="49"/>
      <c r="IP2759" s="49"/>
      <c r="IQ2759" s="49"/>
      <c r="IR2759" s="49"/>
      <c r="IS2759" s="49"/>
      <c r="IT2759" s="49"/>
      <c r="IU2759" s="49"/>
      <c r="IV2759" s="49"/>
      <c r="IW2759" s="49"/>
    </row>
    <row r="2760" spans="1:257">
      <c r="A2760"/>
      <c r="FT2760"/>
      <c r="FU2760"/>
      <c r="HA2760" s="62"/>
      <c r="HB2760" s="62"/>
      <c r="HC2760" s="6"/>
      <c r="HD2760" s="257"/>
      <c r="HE2760" s="100"/>
      <c r="HF2760" s="98"/>
      <c r="HH2760" s="105"/>
      <c r="HI2760" s="78"/>
      <c r="HJ2760" s="73"/>
      <c r="HK2760" s="62"/>
      <c r="HL2760" s="62"/>
      <c r="HM2760" s="62"/>
      <c r="HN2760" s="62"/>
      <c r="HO2760" s="62"/>
      <c r="HP2760" s="62"/>
      <c r="HQ2760" s="62"/>
      <c r="HR2760" s="62"/>
      <c r="HS2760" s="62"/>
      <c r="HT2760" s="62"/>
      <c r="HU2760" s="62"/>
      <c r="HV2760" s="49"/>
      <c r="HW2760" s="49"/>
      <c r="HX2760" s="62"/>
      <c r="HY2760" s="62"/>
      <c r="HZ2760" s="62"/>
      <c r="IA2760" s="49"/>
      <c r="IB2760" s="49"/>
      <c r="IC2760" s="49"/>
      <c r="ID2760" s="49"/>
      <c r="IE2760" s="49"/>
      <c r="IF2760" s="49"/>
      <c r="IG2760" s="49"/>
      <c r="IH2760" s="49"/>
      <c r="II2760" s="62"/>
      <c r="IJ2760" s="62"/>
      <c r="IK2760" s="62"/>
      <c r="IL2760" s="62"/>
      <c r="IM2760" s="62"/>
      <c r="IN2760" s="62"/>
      <c r="IO2760" s="62"/>
      <c r="IP2760" s="62"/>
      <c r="IQ2760" s="62"/>
      <c r="IR2760" s="62"/>
      <c r="IS2760" s="62"/>
      <c r="IT2760" s="62"/>
      <c r="IU2760" s="62"/>
      <c r="IV2760" s="62"/>
      <c r="IW2760" s="62"/>
    </row>
    <row r="2761" spans="1:257">
      <c r="A2761"/>
      <c r="FT2761"/>
      <c r="FU2761"/>
      <c r="HA2761" s="62"/>
      <c r="HB2761" s="62"/>
      <c r="HC2761" s="6"/>
      <c r="HD2761" s="255"/>
      <c r="HE2761" s="101"/>
      <c r="HF2761" s="99"/>
      <c r="HH2761" s="106"/>
      <c r="HI2761" s="78"/>
      <c r="HJ2761" s="73"/>
      <c r="HK2761" s="62"/>
      <c r="HL2761" s="62"/>
      <c r="HM2761" s="62"/>
      <c r="HN2761" s="62"/>
      <c r="HO2761" s="62"/>
      <c r="HP2761" s="62"/>
      <c r="HQ2761" s="62"/>
      <c r="HR2761" s="62"/>
      <c r="HS2761" s="62"/>
      <c r="HT2761" s="62"/>
      <c r="HU2761" s="62"/>
      <c r="HV2761" s="49"/>
      <c r="HW2761" s="49"/>
      <c r="HX2761" s="49"/>
      <c r="HY2761" s="49"/>
      <c r="HZ2761" s="49"/>
      <c r="IA2761" s="49"/>
      <c r="IB2761" s="49"/>
      <c r="IC2761" s="49"/>
      <c r="ID2761" s="49"/>
      <c r="IE2761" s="49"/>
      <c r="IF2761" s="49"/>
      <c r="IG2761" s="49"/>
      <c r="IH2761" s="49"/>
      <c r="II2761" s="49"/>
      <c r="IJ2761" s="62"/>
      <c r="IK2761" s="62"/>
      <c r="IL2761" s="62"/>
      <c r="IM2761" s="62"/>
      <c r="IN2761" s="62"/>
      <c r="IO2761" s="62"/>
      <c r="IP2761" s="62"/>
      <c r="IQ2761" s="62"/>
      <c r="IR2761" s="62"/>
      <c r="IS2761" s="62"/>
      <c r="IT2761" s="62"/>
      <c r="IU2761" s="62"/>
      <c r="IV2761" s="62"/>
      <c r="IW2761" s="62"/>
    </row>
    <row r="2762" spans="1:257">
      <c r="A2762"/>
      <c r="FT2762"/>
      <c r="FU2762"/>
      <c r="HA2762" s="49"/>
      <c r="HB2762" s="49"/>
      <c r="HC2762" s="6"/>
      <c r="HD2762" s="257"/>
      <c r="HE2762" s="100"/>
      <c r="HF2762" s="98"/>
      <c r="HH2762" s="105"/>
      <c r="HI2762" s="78"/>
      <c r="HJ2762" s="70"/>
      <c r="HK2762" s="49"/>
      <c r="HL2762" s="49"/>
      <c r="HM2762" s="49"/>
      <c r="HN2762" s="49"/>
      <c r="HO2762" s="49"/>
      <c r="HP2762" s="49"/>
      <c r="HQ2762" s="49"/>
      <c r="HR2762" s="49"/>
      <c r="HS2762" s="49"/>
      <c r="HT2762" s="49"/>
      <c r="HU2762" s="49"/>
      <c r="HV2762" s="49"/>
      <c r="HW2762" s="49"/>
      <c r="HX2762" s="49"/>
      <c r="HY2762" s="49"/>
      <c r="HZ2762" s="49"/>
      <c r="IA2762" s="49"/>
      <c r="IB2762" s="49"/>
      <c r="IC2762" s="49"/>
      <c r="ID2762" s="49"/>
      <c r="IE2762" s="49"/>
      <c r="IF2762" s="49"/>
      <c r="IG2762" s="49"/>
      <c r="IH2762" s="49"/>
      <c r="II2762" s="49"/>
      <c r="IJ2762" s="49"/>
      <c r="IK2762" s="49"/>
      <c r="IL2762" s="49"/>
      <c r="IM2762" s="49"/>
      <c r="IN2762" s="49"/>
      <c r="IO2762" s="49"/>
      <c r="IP2762" s="49"/>
      <c r="IQ2762" s="49"/>
      <c r="IR2762" s="49"/>
      <c r="IS2762" s="49"/>
      <c r="IT2762" s="49"/>
      <c r="IU2762" s="49"/>
      <c r="IV2762" s="49"/>
      <c r="IW2762" s="49"/>
    </row>
    <row r="2763" spans="1:257">
      <c r="A2763"/>
      <c r="FT2763"/>
      <c r="FU2763"/>
      <c r="HA2763" s="49"/>
      <c r="HB2763" s="49"/>
      <c r="HC2763" s="6"/>
      <c r="HD2763" s="257"/>
      <c r="HE2763" s="100"/>
      <c r="HF2763" s="98"/>
      <c r="HH2763" s="105"/>
      <c r="HI2763" s="78"/>
      <c r="HJ2763" s="70"/>
      <c r="HK2763" s="49"/>
      <c r="HL2763" s="49"/>
      <c r="HM2763" s="49"/>
      <c r="HN2763" s="49"/>
      <c r="HO2763" s="49"/>
      <c r="HP2763" s="49"/>
      <c r="HQ2763" s="49"/>
      <c r="HR2763" s="49"/>
      <c r="HS2763" s="49"/>
      <c r="HT2763" s="49"/>
      <c r="HU2763" s="49"/>
      <c r="HV2763" s="49"/>
      <c r="HW2763" s="49"/>
      <c r="HX2763" s="49"/>
      <c r="HY2763" s="49"/>
      <c r="HZ2763" s="49"/>
      <c r="IA2763" s="62"/>
      <c r="IB2763" s="49"/>
      <c r="IC2763" s="49"/>
      <c r="ID2763" s="49"/>
      <c r="IE2763" s="49"/>
      <c r="IF2763" s="49"/>
      <c r="IG2763" s="49"/>
      <c r="IH2763" s="49"/>
      <c r="II2763" s="49"/>
      <c r="IJ2763" s="49"/>
      <c r="IK2763" s="49"/>
      <c r="IL2763" s="49"/>
      <c r="IM2763" s="49"/>
      <c r="IN2763" s="49"/>
      <c r="IO2763" s="49"/>
      <c r="IP2763" s="49"/>
      <c r="IQ2763" s="49"/>
      <c r="IR2763" s="49"/>
      <c r="IS2763" s="49"/>
      <c r="IT2763" s="49"/>
      <c r="IU2763" s="49"/>
      <c r="IV2763" s="49"/>
      <c r="IW2763" s="49"/>
    </row>
    <row r="2764" spans="1:257">
      <c r="A2764"/>
      <c r="FT2764"/>
      <c r="FU2764"/>
      <c r="HA2764" s="49"/>
      <c r="HB2764" s="49"/>
      <c r="HC2764" s="6"/>
      <c r="HD2764" s="257"/>
      <c r="HE2764" s="100"/>
      <c r="HF2764" s="98"/>
      <c r="HH2764" s="105"/>
      <c r="HI2764" s="78"/>
      <c r="HJ2764" s="70"/>
      <c r="HK2764" s="49"/>
      <c r="HL2764" s="49"/>
      <c r="HM2764" s="49"/>
      <c r="HN2764" s="49"/>
      <c r="HO2764" s="49"/>
      <c r="HP2764" s="49"/>
      <c r="HQ2764" s="49"/>
      <c r="HR2764" s="49"/>
      <c r="HS2764" s="49"/>
      <c r="HT2764" s="49"/>
      <c r="HU2764" s="49"/>
      <c r="HV2764" s="62"/>
      <c r="HW2764" s="62"/>
      <c r="HX2764" s="49"/>
      <c r="HY2764" s="49"/>
      <c r="HZ2764" s="49"/>
      <c r="IA2764" s="49"/>
      <c r="IB2764" s="49"/>
      <c r="IC2764" s="49"/>
      <c r="ID2764" s="49"/>
      <c r="IE2764" s="49"/>
      <c r="IF2764" s="49"/>
      <c r="IG2764" s="49"/>
      <c r="IH2764" s="49"/>
      <c r="II2764" s="49"/>
      <c r="IJ2764" s="49"/>
      <c r="IK2764" s="49"/>
      <c r="IL2764" s="49"/>
      <c r="IM2764" s="49"/>
      <c r="IN2764" s="49"/>
      <c r="IO2764" s="49"/>
      <c r="IP2764" s="49"/>
      <c r="IQ2764" s="49"/>
      <c r="IR2764" s="49"/>
      <c r="IS2764" s="49"/>
      <c r="IT2764" s="49"/>
      <c r="IU2764" s="49"/>
      <c r="IV2764" s="49"/>
      <c r="IW2764" s="49"/>
    </row>
    <row r="2765" spans="1:257">
      <c r="A2765"/>
      <c r="FT2765"/>
      <c r="FU2765"/>
      <c r="HA2765" s="49"/>
      <c r="HB2765" s="49"/>
      <c r="HC2765" s="6"/>
      <c r="HD2765" s="257"/>
      <c r="HE2765" s="100"/>
      <c r="HF2765" s="98"/>
      <c r="HH2765" s="105"/>
      <c r="HI2765" s="78"/>
      <c r="HJ2765" s="70"/>
      <c r="HK2765" s="49"/>
      <c r="HL2765" s="49"/>
      <c r="HM2765" s="49"/>
      <c r="HN2765" s="49"/>
      <c r="HO2765" s="49"/>
      <c r="HP2765" s="49"/>
      <c r="HQ2765" s="49"/>
      <c r="HR2765" s="49"/>
      <c r="HS2765" s="49"/>
      <c r="HT2765" s="49"/>
      <c r="HU2765" s="49"/>
      <c r="HV2765" s="62"/>
      <c r="HW2765" s="62"/>
      <c r="HX2765" s="62"/>
      <c r="HY2765" s="62"/>
      <c r="HZ2765" s="62"/>
      <c r="IA2765" s="49"/>
      <c r="IB2765" s="62"/>
      <c r="IC2765" s="62"/>
      <c r="ID2765" s="62"/>
      <c r="IE2765" s="62"/>
      <c r="IF2765" s="62"/>
      <c r="IG2765" s="49"/>
      <c r="IH2765" s="49"/>
      <c r="II2765" s="49"/>
      <c r="IJ2765" s="49"/>
      <c r="IK2765" s="49"/>
      <c r="IL2765" s="49"/>
      <c r="IM2765" s="49"/>
      <c r="IN2765" s="49"/>
      <c r="IO2765" s="49"/>
      <c r="IP2765" s="49"/>
      <c r="IQ2765" s="49"/>
      <c r="IR2765" s="49"/>
      <c r="IS2765" s="49"/>
      <c r="IT2765" s="49"/>
      <c r="IU2765" s="49"/>
      <c r="IV2765" s="49"/>
      <c r="IW2765" s="49"/>
    </row>
    <row r="2766" spans="1:257">
      <c r="A2766"/>
      <c r="FT2766"/>
      <c r="FU2766"/>
      <c r="HA2766" s="49"/>
      <c r="HB2766" s="49"/>
      <c r="HC2766" s="6"/>
      <c r="HD2766" s="257"/>
      <c r="HE2766" s="100"/>
      <c r="HF2766" s="98"/>
      <c r="HH2766" s="105"/>
      <c r="HI2766" s="78"/>
      <c r="HJ2766" s="70"/>
      <c r="HK2766" s="49"/>
      <c r="HL2766" s="49"/>
      <c r="HM2766" s="49"/>
      <c r="HN2766" s="49"/>
      <c r="HO2766" s="49"/>
      <c r="HP2766" s="49"/>
      <c r="HQ2766" s="49"/>
      <c r="HR2766" s="49"/>
      <c r="HS2766" s="49"/>
      <c r="HT2766" s="49"/>
      <c r="HU2766" s="49"/>
      <c r="HV2766" s="49"/>
      <c r="HW2766" s="49"/>
      <c r="HX2766" s="62"/>
      <c r="HY2766" s="62"/>
      <c r="HZ2766" s="62"/>
      <c r="IA2766" s="49"/>
      <c r="IB2766" s="49"/>
      <c r="IC2766" s="49"/>
      <c r="ID2766" s="49"/>
      <c r="IE2766" s="49"/>
      <c r="IF2766" s="49"/>
      <c r="IG2766" s="49"/>
      <c r="IH2766" s="49"/>
      <c r="II2766" s="49"/>
      <c r="IJ2766" s="49"/>
      <c r="IK2766" s="49"/>
      <c r="IL2766" s="49"/>
      <c r="IM2766" s="49"/>
      <c r="IN2766" s="49"/>
      <c r="IO2766" s="49"/>
      <c r="IP2766" s="49"/>
      <c r="IQ2766" s="49"/>
      <c r="IR2766" s="49"/>
      <c r="IS2766" s="49"/>
      <c r="IT2766" s="49"/>
      <c r="IU2766" s="49"/>
      <c r="IV2766" s="49"/>
      <c r="IW2766" s="49"/>
    </row>
    <row r="2767" spans="1:257">
      <c r="A2767"/>
      <c r="FT2767"/>
      <c r="FU2767"/>
      <c r="HA2767" s="49"/>
      <c r="HB2767" s="49"/>
      <c r="HC2767" s="6"/>
      <c r="HD2767" s="257"/>
      <c r="HE2767" s="100"/>
      <c r="HF2767" s="98"/>
      <c r="HH2767" s="105"/>
      <c r="HI2767" s="78"/>
      <c r="HJ2767" s="70"/>
      <c r="HK2767" s="49"/>
      <c r="HL2767" s="49"/>
      <c r="HM2767" s="49"/>
      <c r="HN2767" s="49"/>
      <c r="HO2767" s="49"/>
      <c r="HP2767" s="49"/>
      <c r="HQ2767" s="49"/>
      <c r="HR2767" s="49"/>
      <c r="HS2767" s="49"/>
      <c r="HT2767" s="49"/>
      <c r="HU2767" s="49"/>
      <c r="HV2767" s="49"/>
      <c r="HW2767" s="49"/>
      <c r="HX2767" s="49"/>
      <c r="HY2767" s="49"/>
      <c r="HZ2767" s="49"/>
      <c r="IA2767" s="49"/>
      <c r="IB2767" s="49"/>
      <c r="IC2767" s="49"/>
      <c r="ID2767" s="49"/>
      <c r="IE2767" s="49"/>
      <c r="IF2767" s="49"/>
      <c r="IG2767" s="62"/>
      <c r="IH2767" s="62"/>
      <c r="II2767" s="49"/>
      <c r="IJ2767" s="49"/>
      <c r="IK2767" s="49"/>
      <c r="IL2767" s="49"/>
      <c r="IM2767" s="49"/>
      <c r="IN2767" s="49"/>
      <c r="IO2767" s="49"/>
      <c r="IP2767" s="49"/>
      <c r="IQ2767" s="49"/>
      <c r="IR2767" s="49"/>
      <c r="IS2767" s="49"/>
      <c r="IT2767" s="49"/>
      <c r="IU2767" s="49"/>
      <c r="IV2767" s="49"/>
      <c r="IW2767" s="49"/>
    </row>
    <row r="2768" spans="1:257">
      <c r="A2768"/>
      <c r="FT2768"/>
      <c r="FU2768"/>
      <c r="HA2768" s="49"/>
      <c r="HB2768" s="49"/>
      <c r="HC2768" s="6"/>
      <c r="HD2768" s="257"/>
      <c r="HE2768" s="100"/>
      <c r="HF2768" s="98"/>
      <c r="HH2768" s="105"/>
      <c r="HI2768" s="78"/>
      <c r="HJ2768" s="70"/>
      <c r="HK2768" s="49"/>
      <c r="HL2768" s="49"/>
      <c r="HM2768" s="49"/>
      <c r="HN2768" s="49"/>
      <c r="HO2768" s="49"/>
      <c r="HP2768" s="49"/>
      <c r="HQ2768" s="49"/>
      <c r="HR2768" s="49"/>
      <c r="HS2768" s="49"/>
      <c r="HT2768" s="49"/>
      <c r="HU2768" s="49"/>
      <c r="HV2768" s="49"/>
      <c r="HW2768" s="49"/>
      <c r="HX2768" s="49"/>
      <c r="HY2768" s="49"/>
      <c r="HZ2768" s="49"/>
      <c r="IA2768" s="62"/>
      <c r="IB2768" s="49"/>
      <c r="IC2768" s="49"/>
      <c r="ID2768" s="49"/>
      <c r="IE2768" s="49"/>
      <c r="IF2768" s="49"/>
      <c r="IG2768" s="49"/>
      <c r="IH2768" s="49"/>
      <c r="II2768" s="49"/>
      <c r="IJ2768" s="49"/>
      <c r="IK2768" s="49"/>
      <c r="IL2768" s="49"/>
      <c r="IM2768" s="49"/>
      <c r="IN2768" s="49"/>
      <c r="IO2768" s="49"/>
      <c r="IP2768" s="49"/>
      <c r="IQ2768" s="49"/>
      <c r="IR2768" s="49"/>
      <c r="IS2768" s="49"/>
      <c r="IT2768" s="49"/>
      <c r="IU2768" s="49"/>
      <c r="IV2768" s="49"/>
      <c r="IW2768" s="49"/>
    </row>
    <row r="2769" spans="1:257">
      <c r="A2769"/>
      <c r="FT2769"/>
      <c r="FU2769"/>
      <c r="HA2769" s="62"/>
      <c r="HB2769" s="62"/>
      <c r="HC2769" s="6"/>
      <c r="HD2769" s="257"/>
      <c r="HE2769" s="100"/>
      <c r="HF2769" s="98"/>
      <c r="HH2769" s="105"/>
      <c r="HI2769" s="78"/>
      <c r="HJ2769" s="73"/>
      <c r="HK2769" s="62"/>
      <c r="HL2769" s="62"/>
      <c r="HM2769" s="62"/>
      <c r="HN2769" s="62"/>
      <c r="HO2769" s="62"/>
      <c r="HP2769" s="62"/>
      <c r="HQ2769" s="62"/>
      <c r="HR2769" s="62"/>
      <c r="HS2769" s="62"/>
      <c r="HT2769" s="62"/>
      <c r="HU2769" s="62"/>
      <c r="HV2769" s="49"/>
      <c r="HW2769" s="49"/>
      <c r="HX2769" s="49"/>
      <c r="HY2769" s="49"/>
      <c r="HZ2769" s="49"/>
      <c r="IA2769" s="62"/>
      <c r="IB2769" s="49"/>
      <c r="IC2769" s="49"/>
      <c r="ID2769" s="49"/>
      <c r="IE2769" s="49"/>
      <c r="IF2769" s="49"/>
      <c r="IG2769" s="49"/>
      <c r="IH2769" s="49"/>
      <c r="II2769" s="62"/>
      <c r="IJ2769" s="49"/>
      <c r="IK2769" s="49"/>
      <c r="IL2769" s="49"/>
      <c r="IM2769" s="49"/>
      <c r="IN2769" s="49"/>
      <c r="IO2769" s="49"/>
      <c r="IP2769" s="49"/>
      <c r="IQ2769" s="49"/>
      <c r="IR2769" s="49"/>
      <c r="IS2769" s="49"/>
      <c r="IT2769" s="49"/>
      <c r="IU2769" s="49"/>
      <c r="IV2769" s="49"/>
      <c r="IW2769" s="49"/>
    </row>
    <row r="2770" spans="1:257">
      <c r="A2770"/>
      <c r="FT2770"/>
      <c r="FU2770"/>
      <c r="HA2770" s="49"/>
      <c r="HB2770" s="49"/>
      <c r="HC2770" s="6"/>
      <c r="HD2770" s="257"/>
      <c r="HE2770" s="100"/>
      <c r="HF2770" s="98"/>
      <c r="HH2770" s="105"/>
      <c r="HI2770" s="78"/>
      <c r="HJ2770" s="70"/>
      <c r="HK2770" s="49"/>
      <c r="HL2770" s="49"/>
      <c r="HM2770" s="49"/>
      <c r="HN2770" s="49"/>
      <c r="HO2770" s="49"/>
      <c r="HP2770" s="49"/>
      <c r="HQ2770" s="49"/>
      <c r="HR2770" s="49"/>
      <c r="HS2770" s="49"/>
      <c r="HT2770" s="49"/>
      <c r="HU2770" s="49"/>
      <c r="HV2770" s="49"/>
      <c r="HW2770" s="49"/>
      <c r="HX2770" s="49"/>
      <c r="HY2770" s="49"/>
      <c r="HZ2770" s="49"/>
      <c r="IA2770" s="49"/>
      <c r="IB2770" s="62"/>
      <c r="IC2770" s="62"/>
      <c r="ID2770" s="62"/>
      <c r="IE2770" s="62"/>
      <c r="IF2770" s="62"/>
      <c r="IG2770" s="49"/>
      <c r="IH2770" s="49"/>
      <c r="II2770" s="49"/>
      <c r="IJ2770" s="62"/>
      <c r="IK2770" s="62"/>
      <c r="IL2770" s="49"/>
      <c r="IM2770" s="49"/>
      <c r="IN2770" s="49"/>
      <c r="IO2770" s="49"/>
      <c r="IP2770" s="49"/>
      <c r="IQ2770" s="49"/>
      <c r="IR2770" s="49"/>
      <c r="IS2770" s="49"/>
      <c r="IT2770" s="49"/>
      <c r="IU2770" s="49"/>
      <c r="IV2770" s="49"/>
      <c r="IW2770" s="49"/>
    </row>
    <row r="2771" spans="1:257">
      <c r="A2771"/>
      <c r="FT2771"/>
      <c r="FU2771"/>
      <c r="HA2771" s="49"/>
      <c r="HB2771" s="49"/>
      <c r="HC2771" s="6"/>
      <c r="HD2771" s="257"/>
      <c r="HE2771" s="100"/>
      <c r="HF2771" s="98"/>
      <c r="HH2771" s="105"/>
      <c r="HI2771" s="78"/>
      <c r="HJ2771" s="70"/>
      <c r="HK2771" s="49"/>
      <c r="HL2771" s="49"/>
      <c r="HM2771" s="49"/>
      <c r="HN2771" s="49"/>
      <c r="HO2771" s="49"/>
      <c r="HP2771" s="49"/>
      <c r="HQ2771" s="49"/>
      <c r="HR2771" s="49"/>
      <c r="HS2771" s="49"/>
      <c r="HT2771" s="49"/>
      <c r="HU2771" s="49"/>
      <c r="HV2771" s="49"/>
      <c r="HW2771" s="49"/>
      <c r="HX2771" s="49"/>
      <c r="HY2771" s="49"/>
      <c r="HZ2771" s="49"/>
      <c r="IA2771" s="49"/>
      <c r="IB2771" s="62"/>
      <c r="IC2771" s="62"/>
      <c r="ID2771" s="62"/>
      <c r="IE2771" s="62"/>
      <c r="IF2771" s="62"/>
      <c r="IG2771" s="49"/>
      <c r="IH2771" s="49"/>
      <c r="II2771" s="49"/>
      <c r="IJ2771" s="49"/>
      <c r="IK2771" s="49"/>
      <c r="IL2771" s="49"/>
      <c r="IM2771" s="49"/>
      <c r="IN2771" s="49"/>
      <c r="IO2771" s="49"/>
      <c r="IP2771" s="49"/>
      <c r="IQ2771" s="49"/>
      <c r="IR2771" s="49"/>
      <c r="IS2771" s="49"/>
      <c r="IT2771" s="49"/>
      <c r="IU2771" s="49"/>
      <c r="IV2771" s="49"/>
      <c r="IW2771" s="49"/>
    </row>
    <row r="2772" spans="1:257">
      <c r="A2772"/>
      <c r="FT2772"/>
      <c r="FU2772"/>
      <c r="HA2772" s="49"/>
      <c r="HB2772" s="49"/>
      <c r="HC2772" s="6"/>
      <c r="HD2772" s="257"/>
      <c r="HE2772" s="100"/>
      <c r="HF2772" s="98"/>
      <c r="HH2772" s="105"/>
      <c r="HI2772" s="78"/>
      <c r="HJ2772" s="70"/>
      <c r="HK2772" s="49"/>
      <c r="HL2772" s="49"/>
      <c r="HM2772" s="49"/>
      <c r="HN2772" s="49"/>
      <c r="HO2772" s="49"/>
      <c r="HP2772" s="49"/>
      <c r="HQ2772" s="49"/>
      <c r="HR2772" s="49"/>
      <c r="HS2772" s="49"/>
      <c r="HT2772" s="49"/>
      <c r="HU2772" s="49"/>
      <c r="HV2772" s="49"/>
      <c r="HW2772" s="49"/>
      <c r="HX2772" s="49"/>
      <c r="HY2772" s="49"/>
      <c r="HZ2772" s="49"/>
      <c r="IA2772" s="49"/>
      <c r="IB2772" s="49"/>
      <c r="IC2772" s="49"/>
      <c r="ID2772" s="49"/>
      <c r="IE2772" s="49"/>
      <c r="IF2772" s="49"/>
      <c r="IG2772" s="62"/>
      <c r="IH2772" s="62"/>
      <c r="II2772" s="49"/>
      <c r="IJ2772" s="49"/>
      <c r="IK2772" s="49"/>
      <c r="IL2772" s="62"/>
      <c r="IM2772" s="62"/>
      <c r="IN2772" s="62"/>
      <c r="IO2772" s="62"/>
      <c r="IP2772" s="62"/>
      <c r="IQ2772" s="62"/>
      <c r="IR2772" s="62"/>
      <c r="IS2772" s="62"/>
      <c r="IT2772" s="62"/>
      <c r="IU2772" s="62"/>
      <c r="IV2772" s="62"/>
      <c r="IW2772" s="62"/>
    </row>
    <row r="2773" spans="1:257">
      <c r="A2773"/>
      <c r="FT2773"/>
      <c r="FU2773"/>
      <c r="HA2773" s="49"/>
      <c r="HB2773" s="49"/>
      <c r="HC2773" s="6"/>
      <c r="HD2773" s="257"/>
      <c r="HE2773" s="100"/>
      <c r="HF2773" s="98"/>
      <c r="HH2773" s="105"/>
      <c r="HI2773" s="78"/>
      <c r="HJ2773" s="70"/>
      <c r="HK2773" s="49"/>
      <c r="HL2773" s="49"/>
      <c r="HM2773" s="49"/>
      <c r="HN2773" s="49"/>
      <c r="HO2773" s="49"/>
      <c r="HP2773" s="49"/>
      <c r="HQ2773" s="49"/>
      <c r="HR2773" s="49"/>
      <c r="HS2773" s="49"/>
      <c r="HT2773" s="49"/>
      <c r="HU2773" s="49"/>
      <c r="HV2773" s="62"/>
      <c r="HW2773" s="62"/>
      <c r="HX2773" s="49"/>
      <c r="HY2773" s="49"/>
      <c r="HZ2773" s="49"/>
      <c r="IA2773" s="49"/>
      <c r="IB2773" s="49"/>
      <c r="IC2773" s="49"/>
      <c r="ID2773" s="49"/>
      <c r="IE2773" s="49"/>
      <c r="IF2773" s="49"/>
      <c r="IG2773" s="62"/>
      <c r="IH2773" s="62"/>
      <c r="II2773" s="62"/>
      <c r="IJ2773" s="49"/>
      <c r="IK2773" s="49"/>
      <c r="IL2773" s="49"/>
      <c r="IM2773" s="49"/>
      <c r="IN2773" s="49"/>
      <c r="IO2773" s="49"/>
      <c r="IP2773" s="49"/>
      <c r="IQ2773" s="49"/>
      <c r="IR2773" s="49"/>
      <c r="IS2773" s="49"/>
      <c r="IT2773" s="49"/>
      <c r="IU2773" s="49"/>
      <c r="IV2773" s="49"/>
      <c r="IW2773" s="49"/>
    </row>
    <row r="2774" spans="1:257">
      <c r="A2774"/>
      <c r="FT2774"/>
      <c r="FU2774"/>
      <c r="HA2774" s="62"/>
      <c r="HB2774" s="62"/>
      <c r="HC2774" s="6"/>
      <c r="HD2774" s="257"/>
      <c r="HE2774" s="100"/>
      <c r="HF2774" s="98"/>
      <c r="HH2774" s="105"/>
      <c r="HI2774" s="78"/>
      <c r="HJ2774" s="73"/>
      <c r="HK2774" s="62"/>
      <c r="HL2774" s="62"/>
      <c r="HM2774" s="62"/>
      <c r="HN2774" s="62"/>
      <c r="HO2774" s="62"/>
      <c r="HP2774" s="62"/>
      <c r="HQ2774" s="62"/>
      <c r="HR2774" s="62"/>
      <c r="HS2774" s="62"/>
      <c r="HT2774" s="62"/>
      <c r="HU2774" s="62"/>
      <c r="HV2774" s="49"/>
      <c r="HW2774" s="49"/>
      <c r="HX2774" s="62"/>
      <c r="HY2774" s="62"/>
      <c r="HZ2774" s="62"/>
      <c r="IA2774" s="49"/>
      <c r="IB2774" s="49"/>
      <c r="IC2774" s="49"/>
      <c r="ID2774" s="49"/>
      <c r="IE2774" s="49"/>
      <c r="IF2774" s="49"/>
      <c r="IG2774" s="49"/>
      <c r="IH2774" s="49"/>
      <c r="II2774" s="62"/>
      <c r="IJ2774" s="62"/>
      <c r="IK2774" s="62"/>
      <c r="IL2774" s="62"/>
      <c r="IM2774" s="62"/>
      <c r="IN2774" s="62"/>
      <c r="IO2774" s="62"/>
      <c r="IP2774" s="62"/>
      <c r="IQ2774" s="62"/>
      <c r="IR2774" s="62"/>
      <c r="IS2774" s="62"/>
      <c r="IT2774" s="62"/>
      <c r="IU2774" s="62"/>
      <c r="IV2774" s="62"/>
      <c r="IW2774" s="62"/>
    </row>
    <row r="2775" spans="1:257">
      <c r="A2775"/>
      <c r="FT2775"/>
      <c r="FU2775"/>
      <c r="HA2775" s="62"/>
      <c r="HB2775" s="62"/>
      <c r="HC2775" s="6"/>
      <c r="HD2775" s="255"/>
      <c r="HE2775" s="101"/>
      <c r="HF2775" s="99"/>
      <c r="HH2775" s="106"/>
      <c r="HI2775" s="78"/>
      <c r="HJ2775" s="73"/>
      <c r="HK2775" s="62"/>
      <c r="HL2775" s="62"/>
      <c r="HM2775" s="62"/>
      <c r="HN2775" s="62"/>
      <c r="HO2775" s="62"/>
      <c r="HP2775" s="62"/>
      <c r="HQ2775" s="62"/>
      <c r="HR2775" s="62"/>
      <c r="HS2775" s="62"/>
      <c r="HT2775" s="62"/>
      <c r="HU2775" s="62"/>
      <c r="HV2775" s="49"/>
      <c r="HW2775" s="49"/>
      <c r="HX2775" s="49"/>
      <c r="HY2775" s="49"/>
      <c r="HZ2775" s="49"/>
      <c r="IA2775" s="49"/>
      <c r="IB2775" s="49"/>
      <c r="IC2775" s="49"/>
      <c r="ID2775" s="49"/>
      <c r="IE2775" s="49"/>
      <c r="IF2775" s="49"/>
      <c r="IG2775" s="49"/>
      <c r="IH2775" s="49"/>
      <c r="II2775" s="49"/>
      <c r="IJ2775" s="62"/>
      <c r="IK2775" s="62"/>
      <c r="IL2775" s="62"/>
      <c r="IM2775" s="62"/>
      <c r="IN2775" s="62"/>
      <c r="IO2775" s="62"/>
      <c r="IP2775" s="62"/>
      <c r="IQ2775" s="62"/>
      <c r="IR2775" s="62"/>
      <c r="IS2775" s="62"/>
      <c r="IT2775" s="62"/>
      <c r="IU2775" s="62"/>
      <c r="IV2775" s="62"/>
      <c r="IW2775" s="62"/>
    </row>
    <row r="2776" spans="1:257">
      <c r="A2776"/>
      <c r="FT2776"/>
      <c r="FU2776"/>
      <c r="HA2776" s="49"/>
      <c r="HB2776" s="49"/>
      <c r="HC2776" s="6"/>
      <c r="HD2776" s="257"/>
      <c r="HE2776" s="100"/>
      <c r="HF2776" s="98"/>
      <c r="HH2776" s="105"/>
      <c r="HI2776" s="78"/>
      <c r="HJ2776" s="70"/>
      <c r="HK2776" s="49"/>
      <c r="HL2776" s="49"/>
      <c r="HM2776" s="49"/>
      <c r="HN2776" s="49"/>
      <c r="HO2776" s="49"/>
      <c r="HP2776" s="49"/>
      <c r="HQ2776" s="49"/>
      <c r="HR2776" s="49"/>
      <c r="HS2776" s="49"/>
      <c r="HT2776" s="49"/>
      <c r="HU2776" s="49"/>
      <c r="HV2776" s="49"/>
      <c r="HW2776" s="49"/>
      <c r="HX2776" s="49"/>
      <c r="HY2776" s="49"/>
      <c r="HZ2776" s="49"/>
      <c r="IA2776" s="49"/>
      <c r="IB2776" s="49"/>
      <c r="IC2776" s="49"/>
      <c r="ID2776" s="49"/>
      <c r="IE2776" s="49"/>
      <c r="IF2776" s="49"/>
      <c r="IG2776" s="49"/>
      <c r="IH2776" s="49"/>
      <c r="II2776" s="49"/>
      <c r="IJ2776" s="49"/>
      <c r="IK2776" s="49"/>
      <c r="IL2776" s="49"/>
      <c r="IM2776" s="49"/>
      <c r="IN2776" s="49"/>
      <c r="IO2776" s="49"/>
      <c r="IP2776" s="49"/>
      <c r="IQ2776" s="49"/>
      <c r="IR2776" s="49"/>
      <c r="IS2776" s="49"/>
      <c r="IT2776" s="49"/>
      <c r="IU2776" s="49"/>
      <c r="IV2776" s="49"/>
      <c r="IW2776" s="49"/>
    </row>
    <row r="2777" spans="1:257">
      <c r="A2777"/>
      <c r="FT2777"/>
      <c r="FU2777"/>
      <c r="HA2777" s="49"/>
      <c r="HB2777" s="49"/>
      <c r="HC2777" s="6"/>
      <c r="HD2777" s="257"/>
      <c r="HE2777" s="100"/>
      <c r="HF2777" s="98"/>
      <c r="HH2777" s="105"/>
      <c r="HI2777" s="78"/>
      <c r="HJ2777" s="70"/>
      <c r="HK2777" s="49"/>
      <c r="HL2777" s="49"/>
      <c r="HM2777" s="49"/>
      <c r="HN2777" s="49"/>
      <c r="HO2777" s="49"/>
      <c r="HP2777" s="49"/>
      <c r="HQ2777" s="49"/>
      <c r="HR2777" s="49"/>
      <c r="HS2777" s="49"/>
      <c r="HT2777" s="49"/>
      <c r="HU2777" s="49"/>
      <c r="HV2777" s="49"/>
      <c r="HW2777" s="49"/>
      <c r="HX2777" s="49"/>
      <c r="HY2777" s="49"/>
      <c r="HZ2777" s="49"/>
      <c r="IA2777" s="62"/>
      <c r="IB2777" s="49"/>
      <c r="IC2777" s="49"/>
      <c r="ID2777" s="49"/>
      <c r="IE2777" s="49"/>
      <c r="IF2777" s="49"/>
      <c r="IG2777" s="49"/>
      <c r="IH2777" s="49"/>
      <c r="II2777" s="49"/>
      <c r="IJ2777" s="49"/>
      <c r="IK2777" s="49"/>
      <c r="IL2777" s="49"/>
      <c r="IM2777" s="49"/>
      <c r="IN2777" s="49"/>
      <c r="IO2777" s="49"/>
      <c r="IP2777" s="49"/>
      <c r="IQ2777" s="49"/>
      <c r="IR2777" s="49"/>
      <c r="IS2777" s="49"/>
      <c r="IT2777" s="49"/>
      <c r="IU2777" s="49"/>
      <c r="IV2777" s="49"/>
      <c r="IW2777" s="49"/>
    </row>
    <row r="2778" spans="1:257">
      <c r="A2778"/>
      <c r="FT2778"/>
      <c r="FU2778"/>
      <c r="HA2778" s="49"/>
      <c r="HB2778" s="49"/>
      <c r="HC2778" s="6"/>
      <c r="HD2778" s="257"/>
      <c r="HE2778" s="100"/>
      <c r="HF2778" s="98"/>
      <c r="HH2778" s="105"/>
      <c r="HI2778" s="78"/>
      <c r="HJ2778" s="70"/>
      <c r="HK2778" s="49"/>
      <c r="HL2778" s="49"/>
      <c r="HM2778" s="49"/>
      <c r="HN2778" s="49"/>
      <c r="HO2778" s="49"/>
      <c r="HP2778" s="49"/>
      <c r="HQ2778" s="49"/>
      <c r="HR2778" s="49"/>
      <c r="HS2778" s="49"/>
      <c r="HT2778" s="49"/>
      <c r="HU2778" s="49"/>
      <c r="HV2778" s="62"/>
      <c r="HW2778" s="62"/>
      <c r="HX2778" s="49"/>
      <c r="HY2778" s="49"/>
      <c r="HZ2778" s="49"/>
      <c r="IA2778" s="49"/>
      <c r="IB2778" s="49"/>
      <c r="IC2778" s="49"/>
      <c r="ID2778" s="49"/>
      <c r="IE2778" s="49"/>
      <c r="IF2778" s="49"/>
      <c r="IG2778" s="49"/>
      <c r="IH2778" s="49"/>
      <c r="II2778" s="49"/>
      <c r="IJ2778" s="49"/>
      <c r="IK2778" s="49"/>
      <c r="IL2778" s="49"/>
      <c r="IM2778" s="49"/>
      <c r="IN2778" s="49"/>
      <c r="IO2778" s="49"/>
      <c r="IP2778" s="49"/>
      <c r="IQ2778" s="49"/>
      <c r="IR2778" s="49"/>
      <c r="IS2778" s="49"/>
      <c r="IT2778" s="49"/>
      <c r="IU2778" s="49"/>
      <c r="IV2778" s="49"/>
      <c r="IW2778" s="49"/>
    </row>
    <row r="2779" spans="1:257">
      <c r="A2779"/>
      <c r="FT2779"/>
      <c r="FU2779"/>
      <c r="HA2779" s="49"/>
      <c r="HB2779" s="49"/>
      <c r="HC2779" s="6"/>
      <c r="HD2779" s="257"/>
      <c r="HE2779" s="100"/>
      <c r="HF2779" s="98"/>
      <c r="HH2779" s="105"/>
      <c r="HI2779" s="78"/>
      <c r="HJ2779" s="70"/>
      <c r="HK2779" s="49"/>
      <c r="HL2779" s="49"/>
      <c r="HM2779" s="49"/>
      <c r="HN2779" s="49"/>
      <c r="HO2779" s="49"/>
      <c r="HP2779" s="49"/>
      <c r="HQ2779" s="49"/>
      <c r="HR2779" s="49"/>
      <c r="HS2779" s="49"/>
      <c r="HT2779" s="49"/>
      <c r="HU2779" s="49"/>
      <c r="HV2779" s="62"/>
      <c r="HW2779" s="62"/>
      <c r="HX2779" s="62"/>
      <c r="HY2779" s="62"/>
      <c r="HZ2779" s="62"/>
      <c r="IA2779" s="49"/>
      <c r="IB2779" s="62"/>
      <c r="IC2779" s="62"/>
      <c r="ID2779" s="62"/>
      <c r="IE2779" s="62"/>
      <c r="IF2779" s="62"/>
      <c r="IG2779" s="49"/>
      <c r="IH2779" s="49"/>
      <c r="II2779" s="49"/>
      <c r="IJ2779" s="49"/>
      <c r="IK2779" s="49"/>
      <c r="IL2779" s="49"/>
      <c r="IM2779" s="49"/>
      <c r="IN2779" s="49"/>
      <c r="IO2779" s="49"/>
      <c r="IP2779" s="49"/>
      <c r="IQ2779" s="49"/>
      <c r="IR2779" s="49"/>
      <c r="IS2779" s="49"/>
      <c r="IT2779" s="49"/>
      <c r="IU2779" s="49"/>
      <c r="IV2779" s="49"/>
      <c r="IW2779" s="49"/>
    </row>
    <row r="2780" spans="1:257">
      <c r="A2780"/>
      <c r="FT2780"/>
      <c r="FU2780"/>
      <c r="HA2780" s="49"/>
      <c r="HB2780" s="49"/>
      <c r="HC2780" s="6"/>
      <c r="HD2780" s="257"/>
      <c r="HE2780" s="100"/>
      <c r="HF2780" s="98"/>
      <c r="HH2780" s="105"/>
      <c r="HI2780" s="78"/>
      <c r="HJ2780" s="70"/>
      <c r="HK2780" s="49"/>
      <c r="HL2780" s="49"/>
      <c r="HM2780" s="49"/>
      <c r="HN2780" s="49"/>
      <c r="HO2780" s="49"/>
      <c r="HP2780" s="49"/>
      <c r="HQ2780" s="49"/>
      <c r="HR2780" s="49"/>
      <c r="HS2780" s="49"/>
      <c r="HT2780" s="49"/>
      <c r="HU2780" s="49"/>
      <c r="HV2780" s="49"/>
      <c r="HW2780" s="49"/>
      <c r="HX2780" s="62"/>
      <c r="HY2780" s="62"/>
      <c r="HZ2780" s="62"/>
      <c r="IA2780" s="49"/>
      <c r="IB2780" s="49"/>
      <c r="IC2780" s="49"/>
      <c r="ID2780" s="49"/>
      <c r="IE2780" s="49"/>
      <c r="IF2780" s="49"/>
      <c r="IG2780" s="49"/>
      <c r="IH2780" s="49"/>
      <c r="II2780" s="49"/>
      <c r="IJ2780" s="49"/>
      <c r="IK2780" s="49"/>
      <c r="IL2780" s="49"/>
      <c r="IM2780" s="49"/>
      <c r="IN2780" s="49"/>
      <c r="IO2780" s="49"/>
      <c r="IP2780" s="49"/>
      <c r="IQ2780" s="49"/>
      <c r="IR2780" s="49"/>
      <c r="IS2780" s="49"/>
      <c r="IT2780" s="49"/>
      <c r="IU2780" s="49"/>
      <c r="IV2780" s="49"/>
      <c r="IW2780" s="49"/>
    </row>
    <row r="2781" spans="1:257">
      <c r="A2781"/>
      <c r="FT2781"/>
      <c r="FU2781"/>
      <c r="HA2781" s="49"/>
      <c r="HB2781" s="49"/>
      <c r="HC2781" s="6"/>
      <c r="HD2781" s="257"/>
      <c r="HE2781" s="100"/>
      <c r="HF2781" s="98"/>
      <c r="HH2781" s="105"/>
      <c r="HI2781" s="78"/>
      <c r="HJ2781" s="70"/>
      <c r="HK2781" s="49"/>
      <c r="HL2781" s="49"/>
      <c r="HM2781" s="49"/>
      <c r="HN2781" s="49"/>
      <c r="HO2781" s="49"/>
      <c r="HP2781" s="49"/>
      <c r="HQ2781" s="49"/>
      <c r="HR2781" s="49"/>
      <c r="HS2781" s="49"/>
      <c r="HT2781" s="49"/>
      <c r="HU2781" s="49"/>
      <c r="HV2781" s="49"/>
      <c r="HW2781" s="49"/>
      <c r="HX2781" s="49"/>
      <c r="HY2781" s="49"/>
      <c r="HZ2781" s="49"/>
      <c r="IA2781" s="49"/>
      <c r="IB2781" s="49"/>
      <c r="IC2781" s="49"/>
      <c r="ID2781" s="49"/>
      <c r="IE2781" s="49"/>
      <c r="IF2781" s="49"/>
      <c r="IG2781" s="62"/>
      <c r="IH2781" s="62"/>
      <c r="II2781" s="49"/>
      <c r="IJ2781" s="49"/>
      <c r="IK2781" s="49"/>
      <c r="IL2781" s="49"/>
      <c r="IM2781" s="49"/>
      <c r="IN2781" s="49"/>
      <c r="IO2781" s="49"/>
      <c r="IP2781" s="49"/>
      <c r="IQ2781" s="49"/>
      <c r="IR2781" s="49"/>
      <c r="IS2781" s="49"/>
      <c r="IT2781" s="49"/>
      <c r="IU2781" s="49"/>
      <c r="IV2781" s="49"/>
      <c r="IW2781" s="49"/>
    </row>
    <row r="2782" spans="1:257">
      <c r="A2782"/>
      <c r="FT2782"/>
      <c r="FU2782"/>
      <c r="HA2782" s="49"/>
      <c r="HB2782" s="49"/>
      <c r="HC2782" s="6"/>
      <c r="HD2782" s="257"/>
      <c r="HE2782" s="100"/>
      <c r="HF2782" s="98"/>
      <c r="HH2782" s="105"/>
      <c r="HI2782" s="78"/>
      <c r="HJ2782" s="70"/>
      <c r="HK2782" s="49"/>
      <c r="HL2782" s="49"/>
      <c r="HM2782" s="49"/>
      <c r="HN2782" s="49"/>
      <c r="HO2782" s="49"/>
      <c r="HP2782" s="49"/>
      <c r="HQ2782" s="49"/>
      <c r="HR2782" s="49"/>
      <c r="HS2782" s="49"/>
      <c r="HT2782" s="49"/>
      <c r="HU2782" s="49"/>
      <c r="HV2782" s="49"/>
      <c r="HW2782" s="49"/>
      <c r="HX2782" s="49"/>
      <c r="HY2782" s="49"/>
      <c r="HZ2782" s="49"/>
      <c r="IA2782" s="62"/>
      <c r="IB2782" s="49"/>
      <c r="IC2782" s="49"/>
      <c r="ID2782" s="49"/>
      <c r="IE2782" s="49"/>
      <c r="IF2782" s="49"/>
      <c r="IG2782" s="49"/>
      <c r="IH2782" s="49"/>
      <c r="II2782" s="49"/>
      <c r="IJ2782" s="49"/>
      <c r="IK2782" s="49"/>
      <c r="IL2782" s="49"/>
      <c r="IM2782" s="49"/>
      <c r="IN2782" s="49"/>
      <c r="IO2782" s="49"/>
      <c r="IP2782" s="49"/>
      <c r="IQ2782" s="49"/>
      <c r="IR2782" s="49"/>
      <c r="IS2782" s="49"/>
      <c r="IT2782" s="49"/>
      <c r="IU2782" s="49"/>
      <c r="IV2782" s="49"/>
      <c r="IW2782" s="49"/>
    </row>
    <row r="2783" spans="1:257">
      <c r="A2783"/>
      <c r="FT2783"/>
      <c r="FU2783"/>
      <c r="HA2783" s="62"/>
      <c r="HB2783" s="62"/>
      <c r="HC2783" s="6"/>
      <c r="HD2783" s="257"/>
      <c r="HE2783" s="100"/>
      <c r="HF2783" s="98"/>
      <c r="HH2783" s="105"/>
      <c r="HI2783" s="78"/>
      <c r="HJ2783" s="73"/>
      <c r="HK2783" s="62"/>
      <c r="HL2783" s="62"/>
      <c r="HM2783" s="62"/>
      <c r="HN2783" s="62"/>
      <c r="HO2783" s="62"/>
      <c r="HP2783" s="62"/>
      <c r="HQ2783" s="62"/>
      <c r="HR2783" s="62"/>
      <c r="HS2783" s="62"/>
      <c r="HT2783" s="62"/>
      <c r="HU2783" s="62"/>
      <c r="HV2783" s="49"/>
      <c r="HW2783" s="49"/>
      <c r="HX2783" s="49"/>
      <c r="HY2783" s="49"/>
      <c r="HZ2783" s="49"/>
      <c r="IA2783" s="62"/>
      <c r="IB2783" s="49"/>
      <c r="IC2783" s="49"/>
      <c r="ID2783" s="49"/>
      <c r="IE2783" s="49"/>
      <c r="IF2783" s="49"/>
      <c r="IG2783" s="49"/>
      <c r="IH2783" s="49"/>
      <c r="II2783" s="62"/>
      <c r="IJ2783" s="49"/>
      <c r="IK2783" s="49"/>
      <c r="IL2783" s="49"/>
      <c r="IM2783" s="49"/>
      <c r="IN2783" s="49"/>
      <c r="IO2783" s="49"/>
      <c r="IP2783" s="49"/>
      <c r="IQ2783" s="49"/>
      <c r="IR2783" s="49"/>
      <c r="IS2783" s="49"/>
      <c r="IT2783" s="49"/>
      <c r="IU2783" s="49"/>
      <c r="IV2783" s="49"/>
      <c r="IW2783" s="49"/>
    </row>
    <row r="2784" spans="1:257">
      <c r="A2784"/>
      <c r="FT2784"/>
      <c r="FU2784"/>
      <c r="HA2784" s="49"/>
      <c r="HB2784" s="49"/>
      <c r="HC2784" s="6"/>
      <c r="HD2784" s="257"/>
      <c r="HE2784" s="100"/>
      <c r="HF2784" s="98"/>
      <c r="HH2784" s="105"/>
      <c r="HI2784" s="78"/>
      <c r="HJ2784" s="70"/>
      <c r="HK2784" s="49"/>
      <c r="HL2784" s="49"/>
      <c r="HM2784" s="49"/>
      <c r="HN2784" s="49"/>
      <c r="HO2784" s="49"/>
      <c r="HP2784" s="49"/>
      <c r="HQ2784" s="49"/>
      <c r="HR2784" s="49"/>
      <c r="HS2784" s="49"/>
      <c r="HT2784" s="49"/>
      <c r="HU2784" s="49"/>
      <c r="HV2784" s="49"/>
      <c r="HW2784" s="49"/>
      <c r="HX2784" s="49"/>
      <c r="HY2784" s="49"/>
      <c r="HZ2784" s="49"/>
      <c r="IA2784" s="49"/>
      <c r="IB2784" s="62"/>
      <c r="IC2784" s="62"/>
      <c r="ID2784" s="62"/>
      <c r="IE2784" s="62"/>
      <c r="IF2784" s="62"/>
      <c r="IG2784" s="49"/>
      <c r="IH2784" s="49"/>
      <c r="II2784" s="49"/>
      <c r="IJ2784" s="62"/>
      <c r="IK2784" s="62"/>
      <c r="IL2784" s="49"/>
      <c r="IM2784" s="49"/>
      <c r="IN2784" s="49"/>
      <c r="IO2784" s="49"/>
      <c r="IP2784" s="49"/>
      <c r="IQ2784" s="49"/>
      <c r="IR2784" s="49"/>
      <c r="IS2784" s="49"/>
      <c r="IT2784" s="49"/>
      <c r="IU2784" s="49"/>
      <c r="IV2784" s="49"/>
      <c r="IW2784" s="49"/>
    </row>
    <row r="2785" spans="1:257">
      <c r="A2785"/>
      <c r="FT2785"/>
      <c r="FU2785"/>
      <c r="HA2785" s="49"/>
      <c r="HB2785" s="49"/>
      <c r="HC2785" s="6"/>
      <c r="HD2785" s="257"/>
      <c r="HE2785" s="100"/>
      <c r="HF2785" s="98"/>
      <c r="HH2785" s="105"/>
      <c r="HI2785" s="78"/>
      <c r="HJ2785" s="70"/>
      <c r="HK2785" s="49"/>
      <c r="HL2785" s="49"/>
      <c r="HM2785" s="49"/>
      <c r="HN2785" s="49"/>
      <c r="HO2785" s="49"/>
      <c r="HP2785" s="49"/>
      <c r="HQ2785" s="49"/>
      <c r="HR2785" s="49"/>
      <c r="HS2785" s="49"/>
      <c r="HT2785" s="49"/>
      <c r="HU2785" s="49"/>
      <c r="HV2785" s="49"/>
      <c r="HW2785" s="49"/>
      <c r="HX2785" s="49"/>
      <c r="HY2785" s="49"/>
      <c r="HZ2785" s="49"/>
      <c r="IA2785" s="49"/>
      <c r="IB2785" s="62"/>
      <c r="IC2785" s="62"/>
      <c r="ID2785" s="62"/>
      <c r="IE2785" s="62"/>
      <c r="IF2785" s="62"/>
      <c r="IG2785" s="49"/>
      <c r="IH2785" s="49"/>
      <c r="II2785" s="49"/>
      <c r="IJ2785" s="49"/>
      <c r="IK2785" s="49"/>
      <c r="IL2785" s="49"/>
      <c r="IM2785" s="49"/>
      <c r="IN2785" s="49"/>
      <c r="IO2785" s="49"/>
      <c r="IP2785" s="49"/>
      <c r="IQ2785" s="49"/>
      <c r="IR2785" s="49"/>
      <c r="IS2785" s="49"/>
      <c r="IT2785" s="49"/>
      <c r="IU2785" s="49"/>
      <c r="IV2785" s="49"/>
      <c r="IW2785" s="49"/>
    </row>
    <row r="2786" spans="1:257">
      <c r="A2786"/>
      <c r="FT2786"/>
      <c r="FU2786"/>
      <c r="HA2786" s="49"/>
      <c r="HB2786" s="49"/>
      <c r="HC2786" s="6"/>
      <c r="HD2786" s="257"/>
      <c r="HE2786" s="100"/>
      <c r="HF2786" s="98"/>
      <c r="HH2786" s="105"/>
      <c r="HI2786" s="78"/>
      <c r="HJ2786" s="70"/>
      <c r="HK2786" s="49"/>
      <c r="HL2786" s="49"/>
      <c r="HM2786" s="49"/>
      <c r="HN2786" s="49"/>
      <c r="HO2786" s="49"/>
      <c r="HP2786" s="49"/>
      <c r="HQ2786" s="49"/>
      <c r="HR2786" s="49"/>
      <c r="HS2786" s="49"/>
      <c r="HT2786" s="49"/>
      <c r="HU2786" s="49"/>
      <c r="HV2786" s="49"/>
      <c r="HW2786" s="49"/>
      <c r="HX2786" s="49"/>
      <c r="HY2786" s="49"/>
      <c r="HZ2786" s="49"/>
      <c r="IA2786" s="49"/>
      <c r="IB2786" s="49"/>
      <c r="IC2786" s="49"/>
      <c r="ID2786" s="49"/>
      <c r="IE2786" s="49"/>
      <c r="IF2786" s="49"/>
      <c r="IG2786" s="62"/>
      <c r="IH2786" s="62"/>
      <c r="II2786" s="49"/>
      <c r="IJ2786" s="49"/>
      <c r="IK2786" s="49"/>
      <c r="IL2786" s="62"/>
      <c r="IM2786" s="62"/>
      <c r="IN2786" s="62"/>
      <c r="IO2786" s="62"/>
      <c r="IP2786" s="62"/>
      <c r="IQ2786" s="62"/>
      <c r="IR2786" s="62"/>
      <c r="IS2786" s="62"/>
      <c r="IT2786" s="62"/>
      <c r="IU2786" s="62"/>
      <c r="IV2786" s="62"/>
      <c r="IW2786" s="62"/>
    </row>
    <row r="2787" spans="1:257">
      <c r="A2787"/>
      <c r="FT2787"/>
      <c r="FU2787"/>
      <c r="HA2787" s="49"/>
      <c r="HB2787" s="49"/>
      <c r="HC2787" s="6"/>
      <c r="HD2787" s="257"/>
      <c r="HE2787" s="100"/>
      <c r="HF2787" s="98"/>
      <c r="HH2787" s="105"/>
      <c r="HI2787" s="78"/>
      <c r="HJ2787" s="70"/>
      <c r="HK2787" s="49"/>
      <c r="HL2787" s="49"/>
      <c r="HM2787" s="49"/>
      <c r="HN2787" s="49"/>
      <c r="HO2787" s="49"/>
      <c r="HP2787" s="49"/>
      <c r="HQ2787" s="49"/>
      <c r="HR2787" s="49"/>
      <c r="HS2787" s="49"/>
      <c r="HT2787" s="49"/>
      <c r="HU2787" s="49"/>
      <c r="HV2787" s="62"/>
      <c r="HW2787" s="62"/>
      <c r="HX2787" s="49"/>
      <c r="HY2787" s="49"/>
      <c r="HZ2787" s="49"/>
      <c r="IA2787" s="49"/>
      <c r="IB2787" s="49"/>
      <c r="IC2787" s="49"/>
      <c r="ID2787" s="49"/>
      <c r="IE2787" s="49"/>
      <c r="IF2787" s="49"/>
      <c r="IG2787" s="62"/>
      <c r="IH2787" s="62"/>
      <c r="II2787" s="62"/>
      <c r="IJ2787" s="49"/>
      <c r="IK2787" s="49"/>
      <c r="IL2787" s="49"/>
      <c r="IM2787" s="49"/>
      <c r="IN2787" s="49"/>
      <c r="IO2787" s="49"/>
      <c r="IP2787" s="49"/>
      <c r="IQ2787" s="49"/>
      <c r="IR2787" s="49"/>
      <c r="IS2787" s="49"/>
      <c r="IT2787" s="49"/>
      <c r="IU2787" s="49"/>
      <c r="IV2787" s="49"/>
      <c r="IW2787" s="49"/>
    </row>
    <row r="2788" spans="1:257">
      <c r="A2788"/>
      <c r="FT2788"/>
      <c r="FU2788"/>
      <c r="HA2788" s="62"/>
      <c r="HB2788" s="62"/>
      <c r="HC2788" s="6"/>
      <c r="HD2788" s="257"/>
      <c r="HE2788" s="100"/>
      <c r="HF2788" s="98"/>
      <c r="HH2788" s="105"/>
      <c r="HI2788" s="78"/>
      <c r="HJ2788" s="73"/>
      <c r="HK2788" s="62"/>
      <c r="HL2788" s="62"/>
      <c r="HM2788" s="62"/>
      <c r="HN2788" s="62"/>
      <c r="HO2788" s="62"/>
      <c r="HP2788" s="62"/>
      <c r="HQ2788" s="62"/>
      <c r="HR2788" s="62"/>
      <c r="HS2788" s="62"/>
      <c r="HT2788" s="62"/>
      <c r="HU2788" s="62"/>
      <c r="HV2788" s="49"/>
      <c r="HW2788" s="49"/>
      <c r="HX2788" s="62"/>
      <c r="HY2788" s="62"/>
      <c r="HZ2788" s="62"/>
      <c r="IA2788" s="49"/>
      <c r="IB2788" s="49"/>
      <c r="IC2788" s="49"/>
      <c r="ID2788" s="49"/>
      <c r="IE2788" s="49"/>
      <c r="IF2788" s="49"/>
      <c r="IG2788" s="49"/>
      <c r="IH2788" s="49"/>
      <c r="II2788" s="62"/>
      <c r="IJ2788" s="62"/>
      <c r="IK2788" s="62"/>
      <c r="IL2788" s="62"/>
      <c r="IM2788" s="62"/>
      <c r="IN2788" s="62"/>
      <c r="IO2788" s="62"/>
      <c r="IP2788" s="62"/>
      <c r="IQ2788" s="62"/>
      <c r="IR2788" s="62"/>
      <c r="IS2788" s="62"/>
      <c r="IT2788" s="62"/>
      <c r="IU2788" s="62"/>
      <c r="IV2788" s="62"/>
      <c r="IW2788" s="62"/>
    </row>
    <row r="2789" spans="1:257">
      <c r="A2789"/>
      <c r="FT2789"/>
      <c r="FU2789"/>
      <c r="HA2789" s="62"/>
      <c r="HB2789" s="62"/>
      <c r="HC2789" s="6"/>
      <c r="HD2789" s="255"/>
      <c r="HE2789" s="101"/>
      <c r="HF2789" s="99"/>
      <c r="HH2789" s="106"/>
      <c r="HI2789" s="78"/>
      <c r="HJ2789" s="73"/>
      <c r="HK2789" s="62"/>
      <c r="HL2789" s="62"/>
      <c r="HM2789" s="62"/>
      <c r="HN2789" s="62"/>
      <c r="HO2789" s="62"/>
      <c r="HP2789" s="62"/>
      <c r="HQ2789" s="62"/>
      <c r="HR2789" s="62"/>
      <c r="HS2789" s="62"/>
      <c r="HT2789" s="62"/>
      <c r="HU2789" s="62"/>
      <c r="HV2789" s="49"/>
      <c r="HW2789" s="49"/>
      <c r="HX2789" s="49"/>
      <c r="HY2789" s="49"/>
      <c r="HZ2789" s="49"/>
      <c r="IA2789" s="49"/>
      <c r="IB2789" s="49"/>
      <c r="IC2789" s="49"/>
      <c r="ID2789" s="49"/>
      <c r="IE2789" s="49"/>
      <c r="IF2789" s="49"/>
      <c r="IG2789" s="49"/>
      <c r="IH2789" s="49"/>
      <c r="II2789" s="49"/>
      <c r="IJ2789" s="62"/>
      <c r="IK2789" s="62"/>
      <c r="IL2789" s="62"/>
      <c r="IM2789" s="62"/>
      <c r="IN2789" s="62"/>
      <c r="IO2789" s="62"/>
      <c r="IP2789" s="62"/>
      <c r="IQ2789" s="62"/>
      <c r="IR2789" s="62"/>
      <c r="IS2789" s="62"/>
      <c r="IT2789" s="62"/>
      <c r="IU2789" s="62"/>
      <c r="IV2789" s="62"/>
      <c r="IW2789" s="62"/>
    </row>
    <row r="2790" spans="1:257">
      <c r="A2790"/>
      <c r="FT2790"/>
      <c r="FU2790"/>
      <c r="HA2790" s="49"/>
      <c r="HB2790" s="49"/>
      <c r="HC2790" s="6"/>
      <c r="HD2790" s="257"/>
      <c r="HE2790" s="100"/>
      <c r="HF2790" s="98"/>
      <c r="HH2790" s="105"/>
      <c r="HI2790" s="78"/>
      <c r="HJ2790" s="70"/>
      <c r="HK2790" s="49"/>
      <c r="HL2790" s="49"/>
      <c r="HM2790" s="49"/>
      <c r="HN2790" s="49"/>
      <c r="HO2790" s="49"/>
      <c r="HP2790" s="49"/>
      <c r="HQ2790" s="49"/>
      <c r="HR2790" s="49"/>
      <c r="HS2790" s="49"/>
      <c r="HT2790" s="49"/>
      <c r="HU2790" s="49"/>
      <c r="HV2790" s="49"/>
      <c r="HW2790" s="49"/>
      <c r="HX2790" s="49"/>
      <c r="HY2790" s="49"/>
      <c r="HZ2790" s="49"/>
      <c r="IA2790" s="49"/>
      <c r="IB2790" s="49"/>
      <c r="IC2790" s="49"/>
      <c r="ID2790" s="49"/>
      <c r="IE2790" s="49"/>
      <c r="IF2790" s="49"/>
      <c r="IG2790" s="49"/>
      <c r="IH2790" s="49"/>
      <c r="II2790" s="49"/>
      <c r="IJ2790" s="49"/>
      <c r="IK2790" s="49"/>
      <c r="IL2790" s="49"/>
      <c r="IM2790" s="49"/>
      <c r="IN2790" s="49"/>
      <c r="IO2790" s="49"/>
      <c r="IP2790" s="49"/>
      <c r="IQ2790" s="49"/>
      <c r="IR2790" s="49"/>
      <c r="IS2790" s="49"/>
      <c r="IT2790" s="49"/>
      <c r="IU2790" s="49"/>
      <c r="IV2790" s="49"/>
      <c r="IW2790" s="49"/>
    </row>
    <row r="2791" spans="1:257">
      <c r="A2791"/>
      <c r="FT2791"/>
      <c r="FU2791"/>
      <c r="HA2791" s="49"/>
      <c r="HB2791" s="49"/>
      <c r="HC2791" s="6"/>
      <c r="HD2791" s="257"/>
      <c r="HE2791" s="100"/>
      <c r="HF2791" s="98"/>
      <c r="HH2791" s="105"/>
      <c r="HI2791" s="78"/>
      <c r="HJ2791" s="70"/>
      <c r="HK2791" s="49"/>
      <c r="HL2791" s="49"/>
      <c r="HM2791" s="49"/>
      <c r="HN2791" s="49"/>
      <c r="HO2791" s="49"/>
      <c r="HP2791" s="49"/>
      <c r="HQ2791" s="49"/>
      <c r="HR2791" s="49"/>
      <c r="HS2791" s="49"/>
      <c r="HT2791" s="49"/>
      <c r="HU2791" s="49"/>
      <c r="HV2791" s="49"/>
      <c r="HW2791" s="49"/>
      <c r="HX2791" s="49"/>
      <c r="HY2791" s="49"/>
      <c r="HZ2791" s="49"/>
      <c r="IA2791" s="62"/>
      <c r="IB2791" s="49"/>
      <c r="IC2791" s="49"/>
      <c r="ID2791" s="49"/>
      <c r="IE2791" s="49"/>
      <c r="IF2791" s="49"/>
      <c r="IG2791" s="49"/>
      <c r="IH2791" s="49"/>
      <c r="II2791" s="49"/>
      <c r="IJ2791" s="49"/>
      <c r="IK2791" s="49"/>
      <c r="IL2791" s="49"/>
      <c r="IM2791" s="49"/>
      <c r="IN2791" s="49"/>
      <c r="IO2791" s="49"/>
      <c r="IP2791" s="49"/>
      <c r="IQ2791" s="49"/>
      <c r="IR2791" s="49"/>
      <c r="IS2791" s="49"/>
      <c r="IT2791" s="49"/>
      <c r="IU2791" s="49"/>
      <c r="IV2791" s="49"/>
      <c r="IW2791" s="49"/>
    </row>
    <row r="2792" spans="1:257">
      <c r="A2792"/>
      <c r="FT2792"/>
      <c r="FU2792"/>
      <c r="HA2792" s="49"/>
      <c r="HB2792" s="49"/>
      <c r="HC2792" s="6"/>
      <c r="HD2792" s="257"/>
      <c r="HE2792" s="100"/>
      <c r="HF2792" s="98"/>
      <c r="HH2792" s="105"/>
      <c r="HI2792" s="78"/>
      <c r="HJ2792" s="70"/>
      <c r="HK2792" s="49"/>
      <c r="HL2792" s="49"/>
      <c r="HM2792" s="49"/>
      <c r="HN2792" s="49"/>
      <c r="HO2792" s="49"/>
      <c r="HP2792" s="49"/>
      <c r="HQ2792" s="49"/>
      <c r="HR2792" s="49"/>
      <c r="HS2792" s="49"/>
      <c r="HT2792" s="49"/>
      <c r="HU2792" s="49"/>
      <c r="HV2792" s="62"/>
      <c r="HW2792" s="62"/>
      <c r="HX2792" s="49"/>
      <c r="HY2792" s="49"/>
      <c r="HZ2792" s="49"/>
      <c r="IA2792" s="49"/>
      <c r="IB2792" s="49"/>
      <c r="IC2792" s="49"/>
      <c r="ID2792" s="49"/>
      <c r="IE2792" s="49"/>
      <c r="IF2792" s="49"/>
      <c r="IG2792" s="49"/>
      <c r="IH2792" s="49"/>
      <c r="II2792" s="49"/>
      <c r="IJ2792" s="49"/>
      <c r="IK2792" s="49"/>
      <c r="IL2792" s="49"/>
      <c r="IM2792" s="49"/>
      <c r="IN2792" s="49"/>
      <c r="IO2792" s="49"/>
      <c r="IP2792" s="49"/>
      <c r="IQ2792" s="49"/>
      <c r="IR2792" s="49"/>
      <c r="IS2792" s="49"/>
      <c r="IT2792" s="49"/>
      <c r="IU2792" s="49"/>
      <c r="IV2792" s="49"/>
      <c r="IW2792" s="49"/>
    </row>
    <row r="2793" spans="1:257">
      <c r="A2793"/>
      <c r="FT2793"/>
      <c r="FU2793"/>
      <c r="HA2793" s="49"/>
      <c r="HB2793" s="49"/>
      <c r="HC2793" s="6"/>
      <c r="HD2793" s="257"/>
      <c r="HE2793" s="100"/>
      <c r="HF2793" s="98"/>
      <c r="HH2793" s="105"/>
      <c r="HI2793" s="78"/>
      <c r="HJ2793" s="70"/>
      <c r="HK2793" s="49"/>
      <c r="HL2793" s="49"/>
      <c r="HM2793" s="49"/>
      <c r="HN2793" s="49"/>
      <c r="HO2793" s="49"/>
      <c r="HP2793" s="49"/>
      <c r="HQ2793" s="49"/>
      <c r="HR2793" s="49"/>
      <c r="HS2793" s="49"/>
      <c r="HT2793" s="49"/>
      <c r="HU2793" s="49"/>
      <c r="HV2793" s="62"/>
      <c r="HW2793" s="62"/>
      <c r="HX2793" s="62"/>
      <c r="HY2793" s="62"/>
      <c r="HZ2793" s="62"/>
      <c r="IA2793" s="49"/>
      <c r="IB2793" s="62"/>
      <c r="IC2793" s="62"/>
      <c r="ID2793" s="62"/>
      <c r="IE2793" s="62"/>
      <c r="IF2793" s="62"/>
      <c r="IG2793" s="49"/>
      <c r="IH2793" s="49"/>
      <c r="II2793" s="49"/>
      <c r="IJ2793" s="49"/>
      <c r="IK2793" s="49"/>
      <c r="IL2793" s="49"/>
      <c r="IM2793" s="49"/>
      <c r="IN2793" s="49"/>
      <c r="IO2793" s="49"/>
      <c r="IP2793" s="49"/>
      <c r="IQ2793" s="49"/>
      <c r="IR2793" s="49"/>
      <c r="IS2793" s="49"/>
      <c r="IT2793" s="49"/>
      <c r="IU2793" s="49"/>
      <c r="IV2793" s="49"/>
      <c r="IW2793" s="49"/>
    </row>
    <row r="2794" spans="1:257">
      <c r="A2794"/>
      <c r="FT2794"/>
      <c r="FU2794"/>
      <c r="HA2794" s="49"/>
      <c r="HB2794" s="49"/>
      <c r="HC2794" s="6"/>
      <c r="HD2794" s="257"/>
      <c r="HE2794" s="100"/>
      <c r="HF2794" s="98"/>
      <c r="HH2794" s="105"/>
      <c r="HI2794" s="78"/>
      <c r="HJ2794" s="70"/>
      <c r="HK2794" s="49"/>
      <c r="HL2794" s="49"/>
      <c r="HM2794" s="49"/>
      <c r="HN2794" s="49"/>
      <c r="HO2794" s="49"/>
      <c r="HP2794" s="49"/>
      <c r="HQ2794" s="49"/>
      <c r="HR2794" s="49"/>
      <c r="HS2794" s="49"/>
      <c r="HT2794" s="49"/>
      <c r="HU2794" s="49"/>
      <c r="HV2794" s="49"/>
      <c r="HW2794" s="49"/>
      <c r="HX2794" s="62"/>
      <c r="HY2794" s="62"/>
      <c r="HZ2794" s="62"/>
      <c r="IA2794" s="49"/>
      <c r="IB2794" s="49"/>
      <c r="IC2794" s="49"/>
      <c r="ID2794" s="49"/>
      <c r="IE2794" s="49"/>
      <c r="IF2794" s="49"/>
      <c r="IG2794" s="49"/>
      <c r="IH2794" s="49"/>
      <c r="II2794" s="49"/>
      <c r="IJ2794" s="49"/>
      <c r="IK2794" s="49"/>
      <c r="IL2794" s="49"/>
      <c r="IM2794" s="49"/>
      <c r="IN2794" s="49"/>
      <c r="IO2794" s="49"/>
      <c r="IP2794" s="49"/>
      <c r="IQ2794" s="49"/>
      <c r="IR2794" s="49"/>
      <c r="IS2794" s="49"/>
      <c r="IT2794" s="49"/>
      <c r="IU2794" s="49"/>
      <c r="IV2794" s="49"/>
      <c r="IW2794" s="49"/>
    </row>
    <row r="2795" spans="1:257">
      <c r="A2795"/>
      <c r="FT2795"/>
      <c r="FU2795"/>
      <c r="HA2795" s="49"/>
      <c r="HB2795" s="49"/>
      <c r="HC2795" s="6"/>
      <c r="HD2795" s="257"/>
      <c r="HE2795" s="100"/>
      <c r="HF2795" s="98"/>
      <c r="HH2795" s="105"/>
      <c r="HI2795" s="78"/>
      <c r="HJ2795" s="70"/>
      <c r="HK2795" s="49"/>
      <c r="HL2795" s="49"/>
      <c r="HM2795" s="49"/>
      <c r="HN2795" s="49"/>
      <c r="HO2795" s="49"/>
      <c r="HP2795" s="49"/>
      <c r="HQ2795" s="49"/>
      <c r="HR2795" s="49"/>
      <c r="HS2795" s="49"/>
      <c r="HT2795" s="49"/>
      <c r="HU2795" s="49"/>
      <c r="HV2795" s="49"/>
      <c r="HW2795" s="49"/>
      <c r="HX2795" s="49"/>
      <c r="HY2795" s="49"/>
      <c r="HZ2795" s="49"/>
      <c r="IA2795" s="49"/>
      <c r="IB2795" s="49"/>
      <c r="IC2795" s="49"/>
      <c r="ID2795" s="49"/>
      <c r="IE2795" s="49"/>
      <c r="IF2795" s="49"/>
      <c r="IG2795" s="62"/>
      <c r="IH2795" s="62"/>
      <c r="II2795" s="49"/>
      <c r="IJ2795" s="49"/>
      <c r="IK2795" s="49"/>
      <c r="IL2795" s="49"/>
      <c r="IM2795" s="49"/>
      <c r="IN2795" s="49"/>
      <c r="IO2795" s="49"/>
      <c r="IP2795" s="49"/>
      <c r="IQ2795" s="49"/>
      <c r="IR2795" s="49"/>
      <c r="IS2795" s="49"/>
      <c r="IT2795" s="49"/>
      <c r="IU2795" s="49"/>
      <c r="IV2795" s="49"/>
      <c r="IW2795" s="49"/>
    </row>
    <row r="2796" spans="1:257">
      <c r="A2796"/>
      <c r="FT2796"/>
      <c r="FU2796"/>
      <c r="HA2796" s="49"/>
      <c r="HB2796" s="49"/>
      <c r="HC2796" s="6"/>
      <c r="HD2796" s="257"/>
      <c r="HE2796" s="100"/>
      <c r="HF2796" s="98"/>
      <c r="HH2796" s="105"/>
      <c r="HI2796" s="78"/>
      <c r="HJ2796" s="70"/>
      <c r="HK2796" s="49"/>
      <c r="HL2796" s="49"/>
      <c r="HM2796" s="49"/>
      <c r="HN2796" s="49"/>
      <c r="HO2796" s="49"/>
      <c r="HP2796" s="49"/>
      <c r="HQ2796" s="49"/>
      <c r="HR2796" s="49"/>
      <c r="HS2796" s="49"/>
      <c r="HT2796" s="49"/>
      <c r="HU2796" s="49"/>
      <c r="HV2796" s="49"/>
      <c r="HW2796" s="49"/>
      <c r="HX2796" s="49"/>
      <c r="HY2796" s="49"/>
      <c r="HZ2796" s="49"/>
      <c r="IA2796" s="62"/>
      <c r="IB2796" s="49"/>
      <c r="IC2796" s="49"/>
      <c r="ID2796" s="49"/>
      <c r="IE2796" s="49"/>
      <c r="IF2796" s="49"/>
      <c r="IG2796" s="49"/>
      <c r="IH2796" s="49"/>
      <c r="II2796" s="49"/>
      <c r="IJ2796" s="49"/>
      <c r="IK2796" s="49"/>
      <c r="IL2796" s="49"/>
      <c r="IM2796" s="49"/>
      <c r="IN2796" s="49"/>
      <c r="IO2796" s="49"/>
      <c r="IP2796" s="49"/>
      <c r="IQ2796" s="49"/>
      <c r="IR2796" s="49"/>
      <c r="IS2796" s="49"/>
      <c r="IT2796" s="49"/>
      <c r="IU2796" s="49"/>
      <c r="IV2796" s="49"/>
      <c r="IW2796" s="49"/>
    </row>
    <row r="2797" spans="1:257">
      <c r="A2797"/>
      <c r="FT2797"/>
      <c r="FU2797"/>
      <c r="HA2797" s="62"/>
      <c r="HB2797" s="62"/>
      <c r="HC2797" s="6"/>
      <c r="HD2797" s="257"/>
      <c r="HE2797" s="100"/>
      <c r="HF2797" s="98"/>
      <c r="HH2797" s="105"/>
      <c r="HI2797" s="78"/>
      <c r="HJ2797" s="73"/>
      <c r="HK2797" s="62"/>
      <c r="HL2797" s="62"/>
      <c r="HM2797" s="62"/>
      <c r="HN2797" s="62"/>
      <c r="HO2797" s="62"/>
      <c r="HP2797" s="62"/>
      <c r="HQ2797" s="62"/>
      <c r="HR2797" s="62"/>
      <c r="HS2797" s="62"/>
      <c r="HT2797" s="62"/>
      <c r="HU2797" s="62"/>
      <c r="HV2797" s="49"/>
      <c r="HW2797" s="49"/>
      <c r="HX2797" s="49"/>
      <c r="HY2797" s="49"/>
      <c r="HZ2797" s="49"/>
      <c r="IA2797" s="62"/>
      <c r="IB2797" s="49"/>
      <c r="IC2797" s="49"/>
      <c r="ID2797" s="49"/>
      <c r="IE2797" s="49"/>
      <c r="IF2797" s="49"/>
      <c r="IG2797" s="49"/>
      <c r="IH2797" s="49"/>
      <c r="II2797" s="62"/>
      <c r="IJ2797" s="49"/>
      <c r="IK2797" s="49"/>
      <c r="IL2797" s="49"/>
      <c r="IM2797" s="49"/>
      <c r="IN2797" s="49"/>
      <c r="IO2797" s="49"/>
      <c r="IP2797" s="49"/>
      <c r="IQ2797" s="49"/>
      <c r="IR2797" s="49"/>
      <c r="IS2797" s="49"/>
      <c r="IT2797" s="49"/>
      <c r="IU2797" s="49"/>
      <c r="IV2797" s="49"/>
      <c r="IW2797" s="49"/>
    </row>
    <row r="2798" spans="1:257">
      <c r="A2798"/>
      <c r="FT2798"/>
      <c r="FU2798"/>
      <c r="HA2798" s="49"/>
      <c r="HB2798" s="49"/>
      <c r="HC2798" s="6"/>
      <c r="HD2798" s="257"/>
      <c r="HE2798" s="100"/>
      <c r="HF2798" s="98"/>
      <c r="HH2798" s="105"/>
      <c r="HI2798" s="78"/>
      <c r="HJ2798" s="70"/>
      <c r="HK2798" s="49"/>
      <c r="HL2798" s="49"/>
      <c r="HM2798" s="49"/>
      <c r="HN2798" s="49"/>
      <c r="HO2798" s="49"/>
      <c r="HP2798" s="49"/>
      <c r="HQ2798" s="49"/>
      <c r="HR2798" s="49"/>
      <c r="HS2798" s="49"/>
      <c r="HT2798" s="49"/>
      <c r="HU2798" s="49"/>
      <c r="HV2798" s="49"/>
      <c r="HW2798" s="49"/>
      <c r="HX2798" s="49"/>
      <c r="HY2798" s="49"/>
      <c r="HZ2798" s="49"/>
      <c r="IA2798" s="49"/>
      <c r="IB2798" s="62"/>
      <c r="IC2798" s="62"/>
      <c r="ID2798" s="62"/>
      <c r="IE2798" s="62"/>
      <c r="IF2798" s="62"/>
      <c r="IG2798" s="49"/>
      <c r="IH2798" s="49"/>
      <c r="II2798" s="49"/>
      <c r="IJ2798" s="62"/>
      <c r="IK2798" s="62"/>
      <c r="IL2798" s="49"/>
      <c r="IM2798" s="49"/>
      <c r="IN2798" s="49"/>
      <c r="IO2798" s="49"/>
      <c r="IP2798" s="49"/>
      <c r="IQ2798" s="49"/>
      <c r="IR2798" s="49"/>
      <c r="IS2798" s="49"/>
      <c r="IT2798" s="49"/>
      <c r="IU2798" s="49"/>
      <c r="IV2798" s="49"/>
      <c r="IW2798" s="49"/>
    </row>
    <row r="2799" spans="1:257">
      <c r="A2799"/>
      <c r="FT2799"/>
      <c r="FU2799"/>
      <c r="HA2799" s="49"/>
      <c r="HB2799" s="49"/>
      <c r="HC2799" s="6"/>
      <c r="HD2799" s="257"/>
      <c r="HE2799" s="100"/>
      <c r="HF2799" s="98"/>
      <c r="HH2799" s="105"/>
      <c r="HI2799" s="78"/>
      <c r="HJ2799" s="70"/>
      <c r="HK2799" s="49"/>
      <c r="HL2799" s="49"/>
      <c r="HM2799" s="49"/>
      <c r="HN2799" s="49"/>
      <c r="HO2799" s="49"/>
      <c r="HP2799" s="49"/>
      <c r="HQ2799" s="49"/>
      <c r="HR2799" s="49"/>
      <c r="HS2799" s="49"/>
      <c r="HT2799" s="49"/>
      <c r="HU2799" s="49"/>
      <c r="HV2799" s="49"/>
      <c r="HW2799" s="49"/>
      <c r="HX2799" s="49"/>
      <c r="HY2799" s="49"/>
      <c r="HZ2799" s="49"/>
      <c r="IA2799" s="49"/>
      <c r="IB2799" s="62"/>
      <c r="IC2799" s="62"/>
      <c r="ID2799" s="62"/>
      <c r="IE2799" s="62"/>
      <c r="IF2799" s="62"/>
      <c r="IG2799" s="49"/>
      <c r="IH2799" s="49"/>
      <c r="II2799" s="49"/>
      <c r="IJ2799" s="49"/>
      <c r="IK2799" s="49"/>
      <c r="IL2799" s="49"/>
      <c r="IM2799" s="49"/>
      <c r="IN2799" s="49"/>
      <c r="IO2799" s="49"/>
      <c r="IP2799" s="49"/>
      <c r="IQ2799" s="49"/>
      <c r="IR2799" s="49"/>
      <c r="IS2799" s="49"/>
      <c r="IT2799" s="49"/>
      <c r="IU2799" s="49"/>
      <c r="IV2799" s="49"/>
      <c r="IW2799" s="49"/>
    </row>
    <row r="2800" spans="1:257">
      <c r="A2800"/>
      <c r="FT2800"/>
      <c r="FU2800"/>
      <c r="HA2800" s="49"/>
      <c r="HB2800" s="49"/>
      <c r="HC2800" s="6"/>
      <c r="HD2800" s="257"/>
      <c r="HE2800" s="100"/>
      <c r="HF2800" s="98"/>
      <c r="HH2800" s="105"/>
      <c r="HI2800" s="78"/>
      <c r="HJ2800" s="70"/>
      <c r="HK2800" s="49"/>
      <c r="HL2800" s="49"/>
      <c r="HM2800" s="49"/>
      <c r="HN2800" s="49"/>
      <c r="HO2800" s="49"/>
      <c r="HP2800" s="49"/>
      <c r="HQ2800" s="49"/>
      <c r="HR2800" s="49"/>
      <c r="HS2800" s="49"/>
      <c r="HT2800" s="49"/>
      <c r="HU2800" s="49"/>
      <c r="HV2800" s="49"/>
      <c r="HW2800" s="49"/>
      <c r="HX2800" s="49"/>
      <c r="HY2800" s="49"/>
      <c r="HZ2800" s="49"/>
      <c r="IA2800" s="49"/>
      <c r="IB2800" s="49"/>
      <c r="IC2800" s="49"/>
      <c r="ID2800" s="49"/>
      <c r="IE2800" s="49"/>
      <c r="IF2800" s="49"/>
      <c r="IG2800" s="62"/>
      <c r="IH2800" s="62"/>
      <c r="II2800" s="49"/>
      <c r="IJ2800" s="49"/>
      <c r="IK2800" s="49"/>
      <c r="IL2800" s="62"/>
      <c r="IM2800" s="62"/>
      <c r="IN2800" s="62"/>
      <c r="IO2800" s="62"/>
      <c r="IP2800" s="62"/>
      <c r="IQ2800" s="62"/>
      <c r="IR2800" s="62"/>
      <c r="IS2800" s="62"/>
      <c r="IT2800" s="62"/>
      <c r="IU2800" s="62"/>
      <c r="IV2800" s="62"/>
      <c r="IW2800" s="62"/>
    </row>
    <row r="2801" spans="1:257">
      <c r="A2801"/>
      <c r="FT2801"/>
      <c r="FU2801"/>
      <c r="HA2801" s="49"/>
      <c r="HB2801" s="49"/>
      <c r="HC2801" s="6"/>
      <c r="HD2801" s="257"/>
      <c r="HE2801" s="100"/>
      <c r="HF2801" s="98"/>
      <c r="HH2801" s="105"/>
      <c r="HI2801" s="78"/>
      <c r="HJ2801" s="70"/>
      <c r="HK2801" s="49"/>
      <c r="HL2801" s="49"/>
      <c r="HM2801" s="49"/>
      <c r="HN2801" s="49"/>
      <c r="HO2801" s="49"/>
      <c r="HP2801" s="49"/>
      <c r="HQ2801" s="49"/>
      <c r="HR2801" s="49"/>
      <c r="HS2801" s="49"/>
      <c r="HT2801" s="49"/>
      <c r="HU2801" s="49"/>
      <c r="HV2801" s="62"/>
      <c r="HW2801" s="62"/>
      <c r="HX2801" s="49"/>
      <c r="HY2801" s="49"/>
      <c r="HZ2801" s="49"/>
      <c r="IA2801" s="49"/>
      <c r="IB2801" s="49"/>
      <c r="IC2801" s="49"/>
      <c r="ID2801" s="49"/>
      <c r="IE2801" s="49"/>
      <c r="IF2801" s="49"/>
      <c r="IG2801" s="62"/>
      <c r="IH2801" s="62"/>
      <c r="II2801" s="62"/>
      <c r="IJ2801" s="49"/>
      <c r="IK2801" s="49"/>
      <c r="IL2801" s="49"/>
      <c r="IM2801" s="49"/>
      <c r="IN2801" s="49"/>
      <c r="IO2801" s="49"/>
      <c r="IP2801" s="49"/>
      <c r="IQ2801" s="49"/>
      <c r="IR2801" s="49"/>
      <c r="IS2801" s="49"/>
      <c r="IT2801" s="49"/>
      <c r="IU2801" s="49"/>
      <c r="IV2801" s="49"/>
      <c r="IW2801" s="49"/>
    </row>
    <row r="2802" spans="1:257">
      <c r="A2802"/>
      <c r="FT2802"/>
      <c r="FU2802"/>
      <c r="HA2802" s="62"/>
      <c r="HB2802" s="62"/>
      <c r="HC2802" s="6"/>
      <c r="HD2802" s="257"/>
      <c r="HE2802" s="100"/>
      <c r="HF2802" s="98"/>
      <c r="HH2802" s="105"/>
      <c r="HI2802" s="78"/>
      <c r="HJ2802" s="73"/>
      <c r="HK2802" s="62"/>
      <c r="HL2802" s="62"/>
      <c r="HM2802" s="62"/>
      <c r="HN2802" s="62"/>
      <c r="HO2802" s="62"/>
      <c r="HP2802" s="62"/>
      <c r="HQ2802" s="62"/>
      <c r="HR2802" s="62"/>
      <c r="HS2802" s="62"/>
      <c r="HT2802" s="62"/>
      <c r="HU2802" s="62"/>
      <c r="HV2802" s="49"/>
      <c r="HW2802" s="49"/>
      <c r="HX2802" s="62"/>
      <c r="HY2802" s="62"/>
      <c r="HZ2802" s="62"/>
      <c r="IA2802" s="49"/>
      <c r="IB2802" s="49"/>
      <c r="IC2802" s="49"/>
      <c r="ID2802" s="49"/>
      <c r="IE2802" s="49"/>
      <c r="IF2802" s="49"/>
      <c r="IG2802" s="49"/>
      <c r="IH2802" s="49"/>
      <c r="II2802" s="62"/>
      <c r="IJ2802" s="62"/>
      <c r="IK2802" s="62"/>
      <c r="IL2802" s="62"/>
      <c r="IM2802" s="62"/>
      <c r="IN2802" s="62"/>
      <c r="IO2802" s="62"/>
      <c r="IP2802" s="62"/>
      <c r="IQ2802" s="62"/>
      <c r="IR2802" s="62"/>
      <c r="IS2802" s="62"/>
      <c r="IT2802" s="62"/>
      <c r="IU2802" s="62"/>
      <c r="IV2802" s="62"/>
      <c r="IW2802" s="62"/>
    </row>
    <row r="2803" spans="1:257">
      <c r="A2803"/>
      <c r="FT2803"/>
      <c r="FU2803"/>
      <c r="HA2803" s="62"/>
      <c r="HB2803" s="62"/>
      <c r="HC2803" s="6"/>
      <c r="HD2803" s="255"/>
      <c r="HE2803" s="101"/>
      <c r="HF2803" s="99"/>
      <c r="HH2803" s="106"/>
      <c r="HI2803" s="78"/>
      <c r="HJ2803" s="73"/>
      <c r="HK2803" s="62"/>
      <c r="HL2803" s="62"/>
      <c r="HM2803" s="62"/>
      <c r="HN2803" s="62"/>
      <c r="HO2803" s="62"/>
      <c r="HP2803" s="62"/>
      <c r="HQ2803" s="62"/>
      <c r="HR2803" s="62"/>
      <c r="HS2803" s="62"/>
      <c r="HT2803" s="62"/>
      <c r="HU2803" s="62"/>
      <c r="HV2803" s="49"/>
      <c r="HW2803" s="49"/>
      <c r="HX2803" s="49"/>
      <c r="HY2803" s="49"/>
      <c r="HZ2803" s="49"/>
      <c r="IA2803" s="49"/>
      <c r="IB2803" s="49"/>
      <c r="IC2803" s="49"/>
      <c r="ID2803" s="49"/>
      <c r="IE2803" s="49"/>
      <c r="IF2803" s="49"/>
      <c r="IG2803" s="49"/>
      <c r="IH2803" s="49"/>
      <c r="II2803" s="49"/>
      <c r="IJ2803" s="62"/>
      <c r="IK2803" s="62"/>
      <c r="IL2803" s="62"/>
      <c r="IM2803" s="62"/>
      <c r="IN2803" s="62"/>
      <c r="IO2803" s="62"/>
      <c r="IP2803" s="62"/>
      <c r="IQ2803" s="62"/>
      <c r="IR2803" s="62"/>
      <c r="IS2803" s="62"/>
      <c r="IT2803" s="62"/>
      <c r="IU2803" s="62"/>
      <c r="IV2803" s="62"/>
      <c r="IW2803" s="62"/>
    </row>
    <row r="2804" spans="1:257">
      <c r="A2804"/>
      <c r="FT2804"/>
      <c r="FU2804"/>
      <c r="HA2804" s="49"/>
      <c r="HB2804" s="49"/>
      <c r="HC2804" s="6"/>
      <c r="HD2804" s="257"/>
      <c r="HE2804" s="100"/>
      <c r="HF2804" s="98"/>
      <c r="HH2804" s="105"/>
      <c r="HI2804" s="78"/>
      <c r="HJ2804" s="70"/>
      <c r="HK2804" s="49"/>
      <c r="HL2804" s="49"/>
      <c r="HM2804" s="49"/>
      <c r="HN2804" s="49"/>
      <c r="HO2804" s="49"/>
      <c r="HP2804" s="49"/>
      <c r="HQ2804" s="49"/>
      <c r="HR2804" s="49"/>
      <c r="HS2804" s="49"/>
      <c r="HT2804" s="49"/>
      <c r="HU2804" s="49"/>
      <c r="HV2804" s="49"/>
      <c r="HW2804" s="49"/>
      <c r="HX2804" s="49"/>
      <c r="HY2804" s="49"/>
      <c r="HZ2804" s="49"/>
      <c r="IA2804" s="49"/>
      <c r="IB2804" s="49"/>
      <c r="IC2804" s="49"/>
      <c r="ID2804" s="49"/>
      <c r="IE2804" s="49"/>
      <c r="IF2804" s="49"/>
      <c r="IG2804" s="49"/>
      <c r="IH2804" s="49"/>
      <c r="II2804" s="49"/>
      <c r="IJ2804" s="49"/>
      <c r="IK2804" s="49"/>
      <c r="IL2804" s="49"/>
      <c r="IM2804" s="49"/>
      <c r="IN2804" s="49"/>
      <c r="IO2804" s="49"/>
      <c r="IP2804" s="49"/>
      <c r="IQ2804" s="49"/>
      <c r="IR2804" s="49"/>
      <c r="IS2804" s="49"/>
      <c r="IT2804" s="49"/>
      <c r="IU2804" s="49"/>
      <c r="IV2804" s="49"/>
      <c r="IW2804" s="49"/>
    </row>
    <row r="2805" spans="1:257">
      <c r="A2805"/>
      <c r="FT2805"/>
      <c r="FU2805"/>
      <c r="HA2805" s="49"/>
      <c r="HB2805" s="49"/>
      <c r="HC2805" s="6"/>
      <c r="HD2805" s="257"/>
      <c r="HE2805" s="100"/>
      <c r="HF2805" s="98"/>
      <c r="HH2805" s="105"/>
      <c r="HI2805" s="78"/>
      <c r="HJ2805" s="70"/>
      <c r="HK2805" s="49"/>
      <c r="HL2805" s="49"/>
      <c r="HM2805" s="49"/>
      <c r="HN2805" s="49"/>
      <c r="HO2805" s="49"/>
      <c r="HP2805" s="49"/>
      <c r="HQ2805" s="49"/>
      <c r="HR2805" s="49"/>
      <c r="HS2805" s="49"/>
      <c r="HT2805" s="49"/>
      <c r="HU2805" s="49"/>
      <c r="HV2805" s="49"/>
      <c r="HW2805" s="49"/>
      <c r="HX2805" s="49"/>
      <c r="HY2805" s="49"/>
      <c r="HZ2805" s="49"/>
      <c r="IA2805" s="62"/>
      <c r="IB2805" s="49"/>
      <c r="IC2805" s="49"/>
      <c r="ID2805" s="49"/>
      <c r="IE2805" s="49"/>
      <c r="IF2805" s="49"/>
      <c r="IG2805" s="49"/>
      <c r="IH2805" s="49"/>
      <c r="II2805" s="49"/>
      <c r="IJ2805" s="49"/>
      <c r="IK2805" s="49"/>
      <c r="IL2805" s="49"/>
      <c r="IM2805" s="49"/>
      <c r="IN2805" s="49"/>
      <c r="IO2805" s="49"/>
      <c r="IP2805" s="49"/>
      <c r="IQ2805" s="49"/>
      <c r="IR2805" s="49"/>
      <c r="IS2805" s="49"/>
      <c r="IT2805" s="49"/>
      <c r="IU2805" s="49"/>
      <c r="IV2805" s="49"/>
      <c r="IW2805" s="49"/>
    </row>
    <row r="2806" spans="1:257">
      <c r="A2806"/>
      <c r="FT2806"/>
      <c r="FU2806"/>
      <c r="HA2806" s="49"/>
      <c r="HB2806" s="49"/>
      <c r="HC2806" s="6"/>
      <c r="HD2806" s="257"/>
      <c r="HE2806" s="100"/>
      <c r="HF2806" s="98"/>
      <c r="HH2806" s="105"/>
      <c r="HI2806" s="78"/>
      <c r="HJ2806" s="70"/>
      <c r="HK2806" s="49"/>
      <c r="HL2806" s="49"/>
      <c r="HM2806" s="49"/>
      <c r="HN2806" s="49"/>
      <c r="HO2806" s="49"/>
      <c r="HP2806" s="49"/>
      <c r="HQ2806" s="49"/>
      <c r="HR2806" s="49"/>
      <c r="HS2806" s="49"/>
      <c r="HT2806" s="49"/>
      <c r="HU2806" s="49"/>
      <c r="HV2806" s="62"/>
      <c r="HW2806" s="62"/>
      <c r="HX2806" s="49"/>
      <c r="HY2806" s="49"/>
      <c r="HZ2806" s="49"/>
      <c r="IA2806" s="49"/>
      <c r="IB2806" s="49"/>
      <c r="IC2806" s="49"/>
      <c r="ID2806" s="49"/>
      <c r="IE2806" s="49"/>
      <c r="IF2806" s="49"/>
      <c r="IG2806" s="49"/>
      <c r="IH2806" s="49"/>
      <c r="II2806" s="49"/>
      <c r="IJ2806" s="49"/>
      <c r="IK2806" s="49"/>
      <c r="IL2806" s="49"/>
      <c r="IM2806" s="49"/>
      <c r="IN2806" s="49"/>
      <c r="IO2806" s="49"/>
      <c r="IP2806" s="49"/>
      <c r="IQ2806" s="49"/>
      <c r="IR2806" s="49"/>
      <c r="IS2806" s="49"/>
      <c r="IT2806" s="49"/>
      <c r="IU2806" s="49"/>
      <c r="IV2806" s="49"/>
      <c r="IW2806" s="49"/>
    </row>
    <row r="2807" spans="1:257">
      <c r="A2807"/>
      <c r="FT2807"/>
      <c r="FU2807"/>
      <c r="HA2807" s="49"/>
      <c r="HB2807" s="49"/>
      <c r="HC2807" s="6"/>
      <c r="HD2807" s="257"/>
      <c r="HE2807" s="100"/>
      <c r="HF2807" s="98"/>
      <c r="HH2807" s="105"/>
      <c r="HI2807" s="78"/>
      <c r="HJ2807" s="70"/>
      <c r="HK2807" s="49"/>
      <c r="HL2807" s="49"/>
      <c r="HM2807" s="49"/>
      <c r="HN2807" s="49"/>
      <c r="HO2807" s="49"/>
      <c r="HP2807" s="49"/>
      <c r="HQ2807" s="49"/>
      <c r="HR2807" s="49"/>
      <c r="HS2807" s="49"/>
      <c r="HT2807" s="49"/>
      <c r="HU2807" s="49"/>
      <c r="HV2807" s="62"/>
      <c r="HW2807" s="62"/>
      <c r="HX2807" s="62"/>
      <c r="HY2807" s="62"/>
      <c r="HZ2807" s="62"/>
      <c r="IA2807" s="49"/>
      <c r="IB2807" s="62"/>
      <c r="IC2807" s="62"/>
      <c r="ID2807" s="62"/>
      <c r="IE2807" s="62"/>
      <c r="IF2807" s="62"/>
      <c r="IG2807" s="49"/>
      <c r="IH2807" s="49"/>
      <c r="II2807" s="49"/>
      <c r="IJ2807" s="49"/>
      <c r="IK2807" s="49"/>
      <c r="IL2807" s="49"/>
      <c r="IM2807" s="49"/>
      <c r="IN2807" s="49"/>
      <c r="IO2807" s="49"/>
      <c r="IP2807" s="49"/>
      <c r="IQ2807" s="49"/>
      <c r="IR2807" s="49"/>
      <c r="IS2807" s="49"/>
      <c r="IT2807" s="49"/>
      <c r="IU2807" s="49"/>
      <c r="IV2807" s="49"/>
      <c r="IW2807" s="49"/>
    </row>
    <row r="2808" spans="1:257">
      <c r="A2808"/>
      <c r="FT2808"/>
      <c r="FU2808"/>
      <c r="HA2808" s="49"/>
      <c r="HB2808" s="49"/>
      <c r="HC2808" s="6"/>
      <c r="HD2808" s="257"/>
      <c r="HE2808" s="100"/>
      <c r="HF2808" s="98"/>
      <c r="HH2808" s="105"/>
      <c r="HI2808" s="78"/>
      <c r="HJ2808" s="70"/>
      <c r="HK2808" s="49"/>
      <c r="HL2808" s="49"/>
      <c r="HM2808" s="49"/>
      <c r="HN2808" s="49"/>
      <c r="HO2808" s="49"/>
      <c r="HP2808" s="49"/>
      <c r="HQ2808" s="49"/>
      <c r="HR2808" s="49"/>
      <c r="HS2808" s="49"/>
      <c r="HT2808" s="49"/>
      <c r="HU2808" s="49"/>
      <c r="HV2808" s="49"/>
      <c r="HW2808" s="49"/>
      <c r="HX2808" s="62"/>
      <c r="HY2808" s="62"/>
      <c r="HZ2808" s="62"/>
      <c r="IA2808" s="49"/>
      <c r="IB2808" s="49"/>
      <c r="IC2808" s="49"/>
      <c r="ID2808" s="49"/>
      <c r="IE2808" s="49"/>
      <c r="IF2808" s="49"/>
      <c r="IG2808" s="49"/>
      <c r="IH2808" s="49"/>
      <c r="II2808" s="49"/>
      <c r="IJ2808" s="49"/>
      <c r="IK2808" s="49"/>
      <c r="IL2808" s="49"/>
      <c r="IM2808" s="49"/>
      <c r="IN2808" s="49"/>
      <c r="IO2808" s="49"/>
      <c r="IP2808" s="49"/>
      <c r="IQ2808" s="49"/>
      <c r="IR2808" s="49"/>
      <c r="IS2808" s="49"/>
      <c r="IT2808" s="49"/>
      <c r="IU2808" s="49"/>
      <c r="IV2808" s="49"/>
      <c r="IW2808" s="49"/>
    </row>
    <row r="2809" spans="1:257">
      <c r="A2809"/>
      <c r="FT2809"/>
      <c r="FU2809"/>
      <c r="HA2809" s="49"/>
      <c r="HB2809" s="49"/>
      <c r="HC2809" s="6"/>
      <c r="HD2809" s="257"/>
      <c r="HE2809" s="100"/>
      <c r="HF2809" s="98"/>
      <c r="HH2809" s="105"/>
      <c r="HI2809" s="78"/>
      <c r="HJ2809" s="70"/>
      <c r="HK2809" s="49"/>
      <c r="HL2809" s="49"/>
      <c r="HM2809" s="49"/>
      <c r="HN2809" s="49"/>
      <c r="HO2809" s="49"/>
      <c r="HP2809" s="49"/>
      <c r="HQ2809" s="49"/>
      <c r="HR2809" s="49"/>
      <c r="HS2809" s="49"/>
      <c r="HT2809" s="49"/>
      <c r="HU2809" s="49"/>
      <c r="HV2809" s="49"/>
      <c r="HW2809" s="49"/>
      <c r="HX2809" s="49"/>
      <c r="HY2809" s="49"/>
      <c r="HZ2809" s="49"/>
      <c r="IA2809" s="49"/>
      <c r="IB2809" s="49"/>
      <c r="IC2809" s="49"/>
      <c r="ID2809" s="49"/>
      <c r="IE2809" s="49"/>
      <c r="IF2809" s="49"/>
      <c r="IG2809" s="62"/>
      <c r="IH2809" s="62"/>
      <c r="II2809" s="49"/>
      <c r="IJ2809" s="49"/>
      <c r="IK2809" s="49"/>
      <c r="IL2809" s="49"/>
      <c r="IM2809" s="49"/>
      <c r="IN2809" s="49"/>
      <c r="IO2809" s="49"/>
      <c r="IP2809" s="49"/>
      <c r="IQ2809" s="49"/>
      <c r="IR2809" s="49"/>
      <c r="IS2809" s="49"/>
      <c r="IT2809" s="49"/>
      <c r="IU2809" s="49"/>
      <c r="IV2809" s="49"/>
      <c r="IW2809" s="49"/>
    </row>
    <row r="2810" spans="1:257">
      <c r="A2810"/>
      <c r="FT2810"/>
      <c r="FU2810"/>
      <c r="HA2810" s="49"/>
      <c r="HB2810" s="49"/>
      <c r="HC2810" s="6"/>
      <c r="HD2810" s="257"/>
      <c r="HE2810" s="100"/>
      <c r="HF2810" s="98"/>
      <c r="HH2810" s="105"/>
      <c r="HI2810" s="78"/>
      <c r="HJ2810" s="70"/>
      <c r="HK2810" s="49"/>
      <c r="HL2810" s="49"/>
      <c r="HM2810" s="49"/>
      <c r="HN2810" s="49"/>
      <c r="HO2810" s="49"/>
      <c r="HP2810" s="49"/>
      <c r="HQ2810" s="49"/>
      <c r="HR2810" s="49"/>
      <c r="HS2810" s="49"/>
      <c r="HT2810" s="49"/>
      <c r="HU2810" s="49"/>
      <c r="HV2810" s="49"/>
      <c r="HW2810" s="49"/>
      <c r="HX2810" s="49"/>
      <c r="HY2810" s="49"/>
      <c r="HZ2810" s="49"/>
      <c r="IA2810" s="62"/>
      <c r="IB2810" s="49"/>
      <c r="IC2810" s="49"/>
      <c r="ID2810" s="49"/>
      <c r="IE2810" s="49"/>
      <c r="IF2810" s="49"/>
      <c r="IG2810" s="49"/>
      <c r="IH2810" s="49"/>
      <c r="II2810" s="49"/>
      <c r="IJ2810" s="49"/>
      <c r="IK2810" s="49"/>
      <c r="IL2810" s="49"/>
      <c r="IM2810" s="49"/>
      <c r="IN2810" s="49"/>
      <c r="IO2810" s="49"/>
      <c r="IP2810" s="49"/>
      <c r="IQ2810" s="49"/>
      <c r="IR2810" s="49"/>
      <c r="IS2810" s="49"/>
      <c r="IT2810" s="49"/>
      <c r="IU2810" s="49"/>
      <c r="IV2810" s="49"/>
      <c r="IW2810" s="49"/>
    </row>
    <row r="2811" spans="1:257">
      <c r="A2811"/>
      <c r="FT2811"/>
      <c r="FU2811"/>
      <c r="HA2811" s="62"/>
      <c r="HB2811" s="62"/>
      <c r="HC2811" s="6"/>
      <c r="HD2811" s="257"/>
      <c r="HE2811" s="100"/>
      <c r="HF2811" s="98"/>
      <c r="HH2811" s="105"/>
      <c r="HI2811" s="78"/>
      <c r="HJ2811" s="73"/>
      <c r="HK2811" s="62"/>
      <c r="HL2811" s="62"/>
      <c r="HM2811" s="62"/>
      <c r="HN2811" s="62"/>
      <c r="HO2811" s="62"/>
      <c r="HP2811" s="62"/>
      <c r="HQ2811" s="62"/>
      <c r="HR2811" s="62"/>
      <c r="HS2811" s="62"/>
      <c r="HT2811" s="62"/>
      <c r="HU2811" s="62"/>
      <c r="HV2811" s="49"/>
      <c r="HW2811" s="49"/>
      <c r="HX2811" s="49"/>
      <c r="HY2811" s="49"/>
      <c r="HZ2811" s="49"/>
      <c r="IA2811" s="62"/>
      <c r="IB2811" s="49"/>
      <c r="IC2811" s="49"/>
      <c r="ID2811" s="49"/>
      <c r="IE2811" s="49"/>
      <c r="IF2811" s="49"/>
      <c r="IG2811" s="49"/>
      <c r="IH2811" s="49"/>
      <c r="II2811" s="62"/>
      <c r="IJ2811" s="49"/>
      <c r="IK2811" s="49"/>
      <c r="IL2811" s="49"/>
      <c r="IM2811" s="49"/>
      <c r="IN2811" s="49"/>
      <c r="IO2811" s="49"/>
      <c r="IP2811" s="49"/>
      <c r="IQ2811" s="49"/>
      <c r="IR2811" s="49"/>
      <c r="IS2811" s="49"/>
      <c r="IT2811" s="49"/>
      <c r="IU2811" s="49"/>
      <c r="IV2811" s="49"/>
      <c r="IW2811" s="49"/>
    </row>
    <row r="2812" spans="1:257">
      <c r="A2812"/>
      <c r="FT2812"/>
      <c r="FU2812"/>
      <c r="HA2812" s="49"/>
      <c r="HB2812" s="49"/>
      <c r="HC2812" s="6"/>
      <c r="HD2812" s="257"/>
      <c r="HE2812" s="100"/>
      <c r="HF2812" s="98"/>
      <c r="HH2812" s="105"/>
      <c r="HI2812" s="78"/>
      <c r="HJ2812" s="70"/>
      <c r="HK2812" s="49"/>
      <c r="HL2812" s="49"/>
      <c r="HM2812" s="49"/>
      <c r="HN2812" s="49"/>
      <c r="HO2812" s="49"/>
      <c r="HP2812" s="49"/>
      <c r="HQ2812" s="49"/>
      <c r="HR2812" s="49"/>
      <c r="HS2812" s="49"/>
      <c r="HT2812" s="49"/>
      <c r="HU2812" s="49"/>
      <c r="HV2812" s="49"/>
      <c r="HW2812" s="49"/>
      <c r="HX2812" s="49"/>
      <c r="HY2812" s="49"/>
      <c r="HZ2812" s="49"/>
      <c r="IA2812" s="49"/>
      <c r="IB2812" s="62"/>
      <c r="IC2812" s="62"/>
      <c r="ID2812" s="62"/>
      <c r="IE2812" s="62"/>
      <c r="IF2812" s="62"/>
      <c r="IG2812" s="49"/>
      <c r="IH2812" s="49"/>
      <c r="II2812" s="49"/>
      <c r="IJ2812" s="62"/>
      <c r="IK2812" s="62"/>
      <c r="IL2812" s="49"/>
      <c r="IM2812" s="49"/>
      <c r="IN2812" s="49"/>
      <c r="IO2812" s="49"/>
      <c r="IP2812" s="49"/>
      <c r="IQ2812" s="49"/>
      <c r="IR2812" s="49"/>
      <c r="IS2812" s="49"/>
      <c r="IT2812" s="49"/>
      <c r="IU2812" s="49"/>
      <c r="IV2812" s="49"/>
      <c r="IW2812" s="49"/>
    </row>
    <row r="2813" spans="1:257">
      <c r="A2813"/>
      <c r="FT2813"/>
      <c r="FU2813"/>
      <c r="HA2813" s="49"/>
      <c r="HB2813" s="49"/>
      <c r="HC2813" s="6"/>
      <c r="HD2813" s="257"/>
      <c r="HE2813" s="100"/>
      <c r="HF2813" s="98"/>
      <c r="HH2813" s="105"/>
      <c r="HI2813" s="78"/>
      <c r="HJ2813" s="70"/>
      <c r="HK2813" s="49"/>
      <c r="HL2813" s="49"/>
      <c r="HM2813" s="49"/>
      <c r="HN2813" s="49"/>
      <c r="HO2813" s="49"/>
      <c r="HP2813" s="49"/>
      <c r="HQ2813" s="49"/>
      <c r="HR2813" s="49"/>
      <c r="HS2813" s="49"/>
      <c r="HT2813" s="49"/>
      <c r="HU2813" s="49"/>
      <c r="HV2813" s="49"/>
      <c r="HW2813" s="49"/>
      <c r="HX2813" s="49"/>
      <c r="HY2813" s="49"/>
      <c r="HZ2813" s="49"/>
      <c r="IA2813" s="49"/>
      <c r="IB2813" s="62"/>
      <c r="IC2813" s="62"/>
      <c r="ID2813" s="62"/>
      <c r="IE2813" s="62"/>
      <c r="IF2813" s="62"/>
      <c r="IG2813" s="49"/>
      <c r="IH2813" s="49"/>
      <c r="II2813" s="49"/>
      <c r="IJ2813" s="49"/>
      <c r="IK2813" s="49"/>
      <c r="IL2813" s="49"/>
      <c r="IM2813" s="49"/>
      <c r="IN2813" s="49"/>
      <c r="IO2813" s="49"/>
      <c r="IP2813" s="49"/>
      <c r="IQ2813" s="49"/>
      <c r="IR2813" s="49"/>
      <c r="IS2813" s="49"/>
      <c r="IT2813" s="49"/>
      <c r="IU2813" s="49"/>
      <c r="IV2813" s="49"/>
      <c r="IW2813" s="49"/>
    </row>
    <row r="2814" spans="1:257">
      <c r="A2814"/>
      <c r="FT2814"/>
      <c r="FU2814"/>
      <c r="HA2814" s="49"/>
      <c r="HB2814" s="49"/>
      <c r="HC2814" s="6"/>
      <c r="HD2814" s="257"/>
      <c r="HE2814" s="100"/>
      <c r="HF2814" s="98"/>
      <c r="HH2814" s="105"/>
      <c r="HI2814" s="78"/>
      <c r="HJ2814" s="70"/>
      <c r="HK2814" s="49"/>
      <c r="HL2814" s="49"/>
      <c r="HM2814" s="49"/>
      <c r="HN2814" s="49"/>
      <c r="HO2814" s="49"/>
      <c r="HP2814" s="49"/>
      <c r="HQ2814" s="49"/>
      <c r="HR2814" s="49"/>
      <c r="HS2814" s="49"/>
      <c r="HT2814" s="49"/>
      <c r="HU2814" s="49"/>
      <c r="HV2814" s="49"/>
      <c r="HW2814" s="49"/>
      <c r="HX2814" s="49"/>
      <c r="HY2814" s="49"/>
      <c r="HZ2814" s="49"/>
      <c r="IA2814" s="49"/>
      <c r="IB2814" s="49"/>
      <c r="IC2814" s="49"/>
      <c r="ID2814" s="49"/>
      <c r="IE2814" s="49"/>
      <c r="IF2814" s="49"/>
      <c r="IG2814" s="62"/>
      <c r="IH2814" s="62"/>
      <c r="II2814" s="49"/>
      <c r="IJ2814" s="49"/>
      <c r="IK2814" s="49"/>
      <c r="IL2814" s="62"/>
      <c r="IM2814" s="62"/>
      <c r="IN2814" s="62"/>
      <c r="IO2814" s="62"/>
      <c r="IP2814" s="62"/>
      <c r="IQ2814" s="62"/>
      <c r="IR2814" s="62"/>
      <c r="IS2814" s="62"/>
      <c r="IT2814" s="62"/>
      <c r="IU2814" s="62"/>
      <c r="IV2814" s="62"/>
      <c r="IW2814" s="62"/>
    </row>
    <row r="2815" spans="1:257">
      <c r="A2815"/>
      <c r="FT2815"/>
      <c r="FU2815"/>
      <c r="HA2815" s="49"/>
      <c r="HB2815" s="49"/>
      <c r="HC2815" s="6"/>
      <c r="HD2815" s="257"/>
      <c r="HE2815" s="100"/>
      <c r="HF2815" s="98"/>
      <c r="HH2815" s="105"/>
      <c r="HI2815" s="78"/>
      <c r="HJ2815" s="70"/>
      <c r="HK2815" s="49"/>
      <c r="HL2815" s="49"/>
      <c r="HM2815" s="49"/>
      <c r="HN2815" s="49"/>
      <c r="HO2815" s="49"/>
      <c r="HP2815" s="49"/>
      <c r="HQ2815" s="49"/>
      <c r="HR2815" s="49"/>
      <c r="HS2815" s="49"/>
      <c r="HT2815" s="49"/>
      <c r="HU2815" s="49"/>
      <c r="HV2815" s="62"/>
      <c r="HW2815" s="62"/>
      <c r="HX2815" s="49"/>
      <c r="HY2815" s="49"/>
      <c r="HZ2815" s="49"/>
      <c r="IA2815" s="49"/>
      <c r="IB2815" s="49"/>
      <c r="IC2815" s="49"/>
      <c r="ID2815" s="49"/>
      <c r="IE2815" s="49"/>
      <c r="IF2815" s="49"/>
      <c r="IG2815" s="62"/>
      <c r="IH2815" s="62"/>
      <c r="II2815" s="62"/>
      <c r="IJ2815" s="49"/>
      <c r="IK2815" s="49"/>
      <c r="IL2815" s="49"/>
      <c r="IM2815" s="49"/>
      <c r="IN2815" s="49"/>
      <c r="IO2815" s="49"/>
      <c r="IP2815" s="49"/>
      <c r="IQ2815" s="49"/>
      <c r="IR2815" s="49"/>
      <c r="IS2815" s="49"/>
      <c r="IT2815" s="49"/>
      <c r="IU2815" s="49"/>
      <c r="IV2815" s="49"/>
      <c r="IW2815" s="49"/>
    </row>
    <row r="2816" spans="1:257">
      <c r="A2816"/>
      <c r="FT2816"/>
      <c r="FU2816"/>
      <c r="HA2816" s="62"/>
      <c r="HB2816" s="62"/>
      <c r="HC2816" s="6"/>
      <c r="HD2816" s="257"/>
      <c r="HE2816" s="100"/>
      <c r="HF2816" s="98"/>
      <c r="HH2816" s="105"/>
      <c r="HI2816" s="78"/>
      <c r="HJ2816" s="73"/>
      <c r="HK2816" s="62"/>
      <c r="HL2816" s="62"/>
      <c r="HM2816" s="62"/>
      <c r="HN2816" s="62"/>
      <c r="HO2816" s="62"/>
      <c r="HP2816" s="62"/>
      <c r="HQ2816" s="62"/>
      <c r="HR2816" s="62"/>
      <c r="HS2816" s="62"/>
      <c r="HT2816" s="62"/>
      <c r="HU2816" s="62"/>
      <c r="HV2816" s="49"/>
      <c r="HW2816" s="49"/>
      <c r="HX2816" s="62"/>
      <c r="HY2816" s="62"/>
      <c r="HZ2816" s="62"/>
      <c r="IA2816" s="49"/>
      <c r="IB2816" s="49"/>
      <c r="IC2816" s="49"/>
      <c r="ID2816" s="49"/>
      <c r="IE2816" s="49"/>
      <c r="IF2816" s="49"/>
      <c r="IG2816" s="49"/>
      <c r="IH2816" s="49"/>
      <c r="II2816" s="62"/>
      <c r="IJ2816" s="62"/>
      <c r="IK2816" s="62"/>
      <c r="IL2816" s="62"/>
      <c r="IM2816" s="62"/>
      <c r="IN2816" s="62"/>
      <c r="IO2816" s="62"/>
      <c r="IP2816" s="62"/>
      <c r="IQ2816" s="62"/>
      <c r="IR2816" s="62"/>
      <c r="IS2816" s="62"/>
      <c r="IT2816" s="62"/>
      <c r="IU2816" s="62"/>
      <c r="IV2816" s="62"/>
      <c r="IW2816" s="62"/>
    </row>
    <row r="2817" spans="1:257">
      <c r="A2817"/>
      <c r="FT2817"/>
      <c r="FU2817"/>
      <c r="HA2817" s="62"/>
      <c r="HB2817" s="62"/>
      <c r="HC2817" s="6"/>
      <c r="HD2817" s="255"/>
      <c r="HE2817" s="101"/>
      <c r="HF2817" s="99"/>
      <c r="HH2817" s="106"/>
      <c r="HI2817" s="78"/>
      <c r="HJ2817" s="73"/>
      <c r="HK2817" s="62"/>
      <c r="HL2817" s="62"/>
      <c r="HM2817" s="62"/>
      <c r="HN2817" s="62"/>
      <c r="HO2817" s="62"/>
      <c r="HP2817" s="62"/>
      <c r="HQ2817" s="62"/>
      <c r="HR2817" s="62"/>
      <c r="HS2817" s="62"/>
      <c r="HT2817" s="62"/>
      <c r="HU2817" s="62"/>
      <c r="HV2817" s="49"/>
      <c r="HW2817" s="49"/>
      <c r="HX2817" s="49"/>
      <c r="HY2817" s="49"/>
      <c r="HZ2817" s="49"/>
      <c r="IA2817" s="49"/>
      <c r="IB2817" s="49"/>
      <c r="IC2817" s="49"/>
      <c r="ID2817" s="49"/>
      <c r="IE2817" s="49"/>
      <c r="IF2817" s="49"/>
      <c r="IG2817" s="49"/>
      <c r="IH2817" s="49"/>
      <c r="II2817" s="49"/>
      <c r="IJ2817" s="62"/>
      <c r="IK2817" s="62"/>
      <c r="IL2817" s="62"/>
      <c r="IM2817" s="62"/>
      <c r="IN2817" s="62"/>
      <c r="IO2817" s="62"/>
      <c r="IP2817" s="62"/>
      <c r="IQ2817" s="62"/>
      <c r="IR2817" s="62"/>
      <c r="IS2817" s="62"/>
      <c r="IT2817" s="62"/>
      <c r="IU2817" s="62"/>
      <c r="IV2817" s="62"/>
      <c r="IW2817" s="62"/>
    </row>
    <row r="2818" spans="1:257">
      <c r="A2818"/>
      <c r="FT2818"/>
      <c r="FU2818"/>
      <c r="HA2818" s="49"/>
      <c r="HB2818" s="49"/>
      <c r="HC2818" s="6"/>
      <c r="HD2818" s="257"/>
      <c r="HE2818" s="100"/>
      <c r="HF2818" s="98"/>
      <c r="HH2818" s="105"/>
      <c r="HI2818" s="78"/>
      <c r="HJ2818" s="70"/>
      <c r="HK2818" s="49"/>
      <c r="HL2818" s="49"/>
      <c r="HM2818" s="49"/>
      <c r="HN2818" s="49"/>
      <c r="HO2818" s="49"/>
      <c r="HP2818" s="49"/>
      <c r="HQ2818" s="49"/>
      <c r="HR2818" s="49"/>
      <c r="HS2818" s="49"/>
      <c r="HT2818" s="49"/>
      <c r="HU2818" s="49"/>
      <c r="HV2818" s="49"/>
      <c r="HW2818" s="49"/>
      <c r="HX2818" s="49"/>
      <c r="HY2818" s="49"/>
      <c r="HZ2818" s="49"/>
      <c r="IA2818" s="49"/>
      <c r="IB2818" s="49"/>
      <c r="IC2818" s="49"/>
      <c r="ID2818" s="49"/>
      <c r="IE2818" s="49"/>
      <c r="IF2818" s="49"/>
      <c r="IG2818" s="49"/>
      <c r="IH2818" s="49"/>
      <c r="II2818" s="49"/>
      <c r="IJ2818" s="49"/>
      <c r="IK2818" s="49"/>
      <c r="IL2818" s="49"/>
      <c r="IM2818" s="49"/>
      <c r="IN2818" s="49"/>
      <c r="IO2818" s="49"/>
      <c r="IP2818" s="49"/>
      <c r="IQ2818" s="49"/>
      <c r="IR2818" s="49"/>
      <c r="IS2818" s="49"/>
      <c r="IT2818" s="49"/>
      <c r="IU2818" s="49"/>
      <c r="IV2818" s="49"/>
      <c r="IW2818" s="49"/>
    </row>
    <row r="2819" spans="1:257">
      <c r="A2819"/>
      <c r="FT2819"/>
      <c r="FU2819"/>
      <c r="HA2819" s="49"/>
      <c r="HB2819" s="49"/>
      <c r="HC2819" s="6"/>
      <c r="HD2819" s="257"/>
      <c r="HE2819" s="100"/>
      <c r="HF2819" s="98"/>
      <c r="HH2819" s="105"/>
      <c r="HI2819" s="78"/>
      <c r="HJ2819" s="70"/>
      <c r="HK2819" s="49"/>
      <c r="HL2819" s="49"/>
      <c r="HM2819" s="49"/>
      <c r="HN2819" s="49"/>
      <c r="HO2819" s="49"/>
      <c r="HP2819" s="49"/>
      <c r="HQ2819" s="49"/>
      <c r="HR2819" s="49"/>
      <c r="HS2819" s="49"/>
      <c r="HT2819" s="49"/>
      <c r="HU2819" s="49"/>
      <c r="HV2819" s="49"/>
      <c r="HW2819" s="49"/>
      <c r="HX2819" s="49"/>
      <c r="HY2819" s="49"/>
      <c r="HZ2819" s="49"/>
      <c r="IA2819" s="62"/>
      <c r="IB2819" s="49"/>
      <c r="IC2819" s="49"/>
      <c r="ID2819" s="49"/>
      <c r="IE2819" s="49"/>
      <c r="IF2819" s="49"/>
      <c r="IG2819" s="49"/>
      <c r="IH2819" s="49"/>
      <c r="II2819" s="49"/>
      <c r="IJ2819" s="49"/>
      <c r="IK2819" s="49"/>
      <c r="IL2819" s="49"/>
      <c r="IM2819" s="49"/>
      <c r="IN2819" s="49"/>
      <c r="IO2819" s="49"/>
      <c r="IP2819" s="49"/>
      <c r="IQ2819" s="49"/>
      <c r="IR2819" s="49"/>
      <c r="IS2819" s="49"/>
      <c r="IT2819" s="49"/>
      <c r="IU2819" s="49"/>
      <c r="IV2819" s="49"/>
      <c r="IW2819" s="49"/>
    </row>
    <row r="2820" spans="1:257">
      <c r="A2820"/>
      <c r="FT2820"/>
      <c r="FU2820"/>
      <c r="HA2820" s="49"/>
      <c r="HB2820" s="49"/>
      <c r="HC2820" s="6"/>
      <c r="HD2820" s="257"/>
      <c r="HE2820" s="100"/>
      <c r="HF2820" s="98"/>
      <c r="HH2820" s="105"/>
      <c r="HI2820" s="78"/>
      <c r="HJ2820" s="70"/>
      <c r="HK2820" s="49"/>
      <c r="HL2820" s="49"/>
      <c r="HM2820" s="49"/>
      <c r="HN2820" s="49"/>
      <c r="HO2820" s="49"/>
      <c r="HP2820" s="49"/>
      <c r="HQ2820" s="49"/>
      <c r="HR2820" s="49"/>
      <c r="HS2820" s="49"/>
      <c r="HT2820" s="49"/>
      <c r="HU2820" s="49"/>
      <c r="HV2820" s="62"/>
      <c r="HW2820" s="62"/>
      <c r="HX2820" s="49"/>
      <c r="HY2820" s="49"/>
      <c r="HZ2820" s="49"/>
      <c r="IA2820" s="49"/>
      <c r="IB2820" s="49"/>
      <c r="IC2820" s="49"/>
      <c r="ID2820" s="49"/>
      <c r="IE2820" s="49"/>
      <c r="IF2820" s="49"/>
      <c r="IG2820" s="49"/>
      <c r="IH2820" s="49"/>
      <c r="II2820" s="49"/>
      <c r="IJ2820" s="49"/>
      <c r="IK2820" s="49"/>
      <c r="IL2820" s="49"/>
      <c r="IM2820" s="49"/>
      <c r="IN2820" s="49"/>
      <c r="IO2820" s="49"/>
      <c r="IP2820" s="49"/>
      <c r="IQ2820" s="49"/>
      <c r="IR2820" s="49"/>
      <c r="IS2820" s="49"/>
      <c r="IT2820" s="49"/>
      <c r="IU2820" s="49"/>
      <c r="IV2820" s="49"/>
      <c r="IW2820" s="49"/>
    </row>
    <row r="2821" spans="1:257">
      <c r="A2821"/>
      <c r="FT2821"/>
      <c r="FU2821"/>
      <c r="HA2821" s="49"/>
      <c r="HB2821" s="49"/>
      <c r="HC2821" s="6"/>
      <c r="HD2821" s="257"/>
      <c r="HE2821" s="100"/>
      <c r="HF2821" s="98"/>
      <c r="HH2821" s="105"/>
      <c r="HI2821" s="78"/>
      <c r="HJ2821" s="70"/>
      <c r="HK2821" s="49"/>
      <c r="HL2821" s="49"/>
      <c r="HM2821" s="49"/>
      <c r="HN2821" s="49"/>
      <c r="HO2821" s="49"/>
      <c r="HP2821" s="49"/>
      <c r="HQ2821" s="49"/>
      <c r="HR2821" s="49"/>
      <c r="HS2821" s="49"/>
      <c r="HT2821" s="49"/>
      <c r="HU2821" s="49"/>
      <c r="HV2821" s="62"/>
      <c r="HW2821" s="62"/>
      <c r="HX2821" s="62"/>
      <c r="HY2821" s="62"/>
      <c r="HZ2821" s="62"/>
      <c r="IA2821" s="49"/>
      <c r="IB2821" s="62"/>
      <c r="IC2821" s="62"/>
      <c r="ID2821" s="62"/>
      <c r="IE2821" s="62"/>
      <c r="IF2821" s="62"/>
      <c r="IG2821" s="49"/>
      <c r="IH2821" s="49"/>
      <c r="II2821" s="49"/>
      <c r="IJ2821" s="49"/>
      <c r="IK2821" s="49"/>
      <c r="IL2821" s="49"/>
      <c r="IM2821" s="49"/>
      <c r="IN2821" s="49"/>
      <c r="IO2821" s="49"/>
      <c r="IP2821" s="49"/>
      <c r="IQ2821" s="49"/>
      <c r="IR2821" s="49"/>
      <c r="IS2821" s="49"/>
      <c r="IT2821" s="49"/>
      <c r="IU2821" s="49"/>
      <c r="IV2821" s="49"/>
      <c r="IW2821" s="49"/>
    </row>
    <row r="2822" spans="1:257">
      <c r="A2822"/>
      <c r="FT2822"/>
      <c r="FU2822"/>
      <c r="HA2822" s="49"/>
      <c r="HB2822" s="49"/>
      <c r="HC2822" s="6"/>
      <c r="HD2822" s="257"/>
      <c r="HE2822" s="100"/>
      <c r="HF2822" s="98"/>
      <c r="HH2822" s="105"/>
      <c r="HI2822" s="78"/>
      <c r="HJ2822" s="70"/>
      <c r="HK2822" s="49"/>
      <c r="HL2822" s="49"/>
      <c r="HM2822" s="49"/>
      <c r="HN2822" s="49"/>
      <c r="HO2822" s="49"/>
      <c r="HP2822" s="49"/>
      <c r="HQ2822" s="49"/>
      <c r="HR2822" s="49"/>
      <c r="HS2822" s="49"/>
      <c r="HT2822" s="49"/>
      <c r="HU2822" s="49"/>
      <c r="HV2822" s="49"/>
      <c r="HW2822" s="49"/>
      <c r="HX2822" s="62"/>
      <c r="HY2822" s="62"/>
      <c r="HZ2822" s="62"/>
      <c r="IA2822" s="49"/>
      <c r="IB2822" s="49"/>
      <c r="IC2822" s="49"/>
      <c r="ID2822" s="49"/>
      <c r="IE2822" s="49"/>
      <c r="IF2822" s="49"/>
      <c r="IG2822" s="49"/>
      <c r="IH2822" s="49"/>
      <c r="II2822" s="49"/>
      <c r="IJ2822" s="49"/>
      <c r="IK2822" s="49"/>
      <c r="IL2822" s="49"/>
      <c r="IM2822" s="49"/>
      <c r="IN2822" s="49"/>
      <c r="IO2822" s="49"/>
      <c r="IP2822" s="49"/>
      <c r="IQ2822" s="49"/>
      <c r="IR2822" s="49"/>
      <c r="IS2822" s="49"/>
      <c r="IT2822" s="49"/>
      <c r="IU2822" s="49"/>
      <c r="IV2822" s="49"/>
      <c r="IW2822" s="49"/>
    </row>
    <row r="2823" spans="1:257">
      <c r="A2823"/>
      <c r="FT2823"/>
      <c r="FU2823"/>
      <c r="HA2823" s="49"/>
      <c r="HB2823" s="49"/>
      <c r="HC2823" s="6"/>
      <c r="HD2823" s="257"/>
      <c r="HE2823" s="100"/>
      <c r="HF2823" s="98"/>
      <c r="HH2823" s="105"/>
      <c r="HI2823" s="78"/>
      <c r="HJ2823" s="70"/>
      <c r="HK2823" s="49"/>
      <c r="HL2823" s="49"/>
      <c r="HM2823" s="49"/>
      <c r="HN2823" s="49"/>
      <c r="HO2823" s="49"/>
      <c r="HP2823" s="49"/>
      <c r="HQ2823" s="49"/>
      <c r="HR2823" s="49"/>
      <c r="HS2823" s="49"/>
      <c r="HT2823" s="49"/>
      <c r="HU2823" s="49"/>
      <c r="HV2823" s="49"/>
      <c r="HW2823" s="49"/>
      <c r="HX2823" s="49"/>
      <c r="HY2823" s="49"/>
      <c r="HZ2823" s="49"/>
      <c r="IA2823" s="49"/>
      <c r="IB2823" s="49"/>
      <c r="IC2823" s="49"/>
      <c r="ID2823" s="49"/>
      <c r="IE2823" s="49"/>
      <c r="IF2823" s="49"/>
      <c r="IG2823" s="62"/>
      <c r="IH2823" s="62"/>
      <c r="II2823" s="49"/>
      <c r="IJ2823" s="49"/>
      <c r="IK2823" s="49"/>
      <c r="IL2823" s="49"/>
      <c r="IM2823" s="49"/>
      <c r="IN2823" s="49"/>
      <c r="IO2823" s="49"/>
      <c r="IP2823" s="49"/>
      <c r="IQ2823" s="49"/>
      <c r="IR2823" s="49"/>
      <c r="IS2823" s="49"/>
      <c r="IT2823" s="49"/>
      <c r="IU2823" s="49"/>
      <c r="IV2823" s="49"/>
      <c r="IW2823" s="49"/>
    </row>
    <row r="2824" spans="1:257">
      <c r="A2824"/>
      <c r="FT2824"/>
      <c r="FU2824"/>
      <c r="HA2824" s="49"/>
      <c r="HB2824" s="49"/>
      <c r="HC2824" s="6"/>
      <c r="HD2824" s="257"/>
      <c r="HE2824" s="100"/>
      <c r="HF2824" s="98"/>
      <c r="HH2824" s="105"/>
      <c r="HI2824" s="78"/>
      <c r="HJ2824" s="70"/>
      <c r="HK2824" s="49"/>
      <c r="HL2824" s="49"/>
      <c r="HM2824" s="49"/>
      <c r="HN2824" s="49"/>
      <c r="HO2824" s="49"/>
      <c r="HP2824" s="49"/>
      <c r="HQ2824" s="49"/>
      <c r="HR2824" s="49"/>
      <c r="HS2824" s="49"/>
      <c r="HT2824" s="49"/>
      <c r="HU2824" s="49"/>
      <c r="HV2824" s="49"/>
      <c r="HW2824" s="49"/>
      <c r="HX2824" s="49"/>
      <c r="HY2824" s="49"/>
      <c r="HZ2824" s="49"/>
      <c r="IA2824" s="62"/>
      <c r="IB2824" s="49"/>
      <c r="IC2824" s="49"/>
      <c r="ID2824" s="49"/>
      <c r="IE2824" s="49"/>
      <c r="IF2824" s="49"/>
      <c r="IG2824" s="49"/>
      <c r="IH2824" s="49"/>
      <c r="II2824" s="49"/>
      <c r="IJ2824" s="49"/>
      <c r="IK2824" s="49"/>
      <c r="IL2824" s="49"/>
      <c r="IM2824" s="49"/>
      <c r="IN2824" s="49"/>
      <c r="IO2824" s="49"/>
      <c r="IP2824" s="49"/>
      <c r="IQ2824" s="49"/>
      <c r="IR2824" s="49"/>
      <c r="IS2824" s="49"/>
      <c r="IT2824" s="49"/>
      <c r="IU2824" s="49"/>
      <c r="IV2824" s="49"/>
      <c r="IW2824" s="49"/>
    </row>
    <row r="2825" spans="1:257">
      <c r="A2825"/>
      <c r="FT2825"/>
      <c r="FU2825"/>
      <c r="HA2825" s="62"/>
      <c r="HB2825" s="62"/>
      <c r="HC2825" s="6"/>
      <c r="HD2825" s="257"/>
      <c r="HE2825" s="100"/>
      <c r="HF2825" s="98"/>
      <c r="HH2825" s="105"/>
      <c r="HI2825" s="78"/>
      <c r="HJ2825" s="73"/>
      <c r="HK2825" s="62"/>
      <c r="HL2825" s="62"/>
      <c r="HM2825" s="62"/>
      <c r="HN2825" s="62"/>
      <c r="HO2825" s="62"/>
      <c r="HP2825" s="62"/>
      <c r="HQ2825" s="62"/>
      <c r="HR2825" s="62"/>
      <c r="HS2825" s="62"/>
      <c r="HT2825" s="62"/>
      <c r="HU2825" s="62"/>
      <c r="HV2825" s="49"/>
      <c r="HW2825" s="49"/>
      <c r="HX2825" s="49"/>
      <c r="HY2825" s="49"/>
      <c r="HZ2825" s="49"/>
      <c r="IA2825" s="62"/>
      <c r="IB2825" s="49"/>
      <c r="IC2825" s="49"/>
      <c r="ID2825" s="49"/>
      <c r="IE2825" s="49"/>
      <c r="IF2825" s="49"/>
      <c r="IG2825" s="49"/>
      <c r="IH2825" s="49"/>
      <c r="II2825" s="62"/>
      <c r="IJ2825" s="49"/>
      <c r="IK2825" s="49"/>
      <c r="IL2825" s="49"/>
      <c r="IM2825" s="49"/>
      <c r="IN2825" s="49"/>
      <c r="IO2825" s="49"/>
      <c r="IP2825" s="49"/>
      <c r="IQ2825" s="49"/>
      <c r="IR2825" s="49"/>
      <c r="IS2825" s="49"/>
      <c r="IT2825" s="49"/>
      <c r="IU2825" s="49"/>
      <c r="IV2825" s="49"/>
      <c r="IW2825" s="49"/>
    </row>
    <row r="2826" spans="1:257">
      <c r="A2826"/>
      <c r="FT2826"/>
      <c r="FU2826"/>
      <c r="HA2826" s="49"/>
      <c r="HB2826" s="49"/>
      <c r="HC2826" s="6"/>
      <c r="HD2826" s="257"/>
      <c r="HE2826" s="100"/>
      <c r="HF2826" s="98"/>
      <c r="HH2826" s="105"/>
      <c r="HI2826" s="78"/>
      <c r="HJ2826" s="70"/>
      <c r="HK2826" s="49"/>
      <c r="HL2826" s="49"/>
      <c r="HM2826" s="49"/>
      <c r="HN2826" s="49"/>
      <c r="HO2826" s="49"/>
      <c r="HP2826" s="49"/>
      <c r="HQ2826" s="49"/>
      <c r="HR2826" s="49"/>
      <c r="HS2826" s="49"/>
      <c r="HT2826" s="49"/>
      <c r="HU2826" s="49"/>
      <c r="HV2826" s="49"/>
      <c r="HW2826" s="49"/>
      <c r="HX2826" s="49"/>
      <c r="HY2826" s="49"/>
      <c r="HZ2826" s="49"/>
      <c r="IA2826" s="49"/>
      <c r="IB2826" s="62"/>
      <c r="IC2826" s="62"/>
      <c r="ID2826" s="62"/>
      <c r="IE2826" s="62"/>
      <c r="IF2826" s="62"/>
      <c r="IG2826" s="49"/>
      <c r="IH2826" s="49"/>
      <c r="II2826" s="49"/>
      <c r="IJ2826" s="62"/>
      <c r="IK2826" s="62"/>
      <c r="IL2826" s="49"/>
      <c r="IM2826" s="49"/>
      <c r="IN2826" s="49"/>
      <c r="IO2826" s="49"/>
      <c r="IP2826" s="49"/>
      <c r="IQ2826" s="49"/>
      <c r="IR2826" s="49"/>
      <c r="IS2826" s="49"/>
      <c r="IT2826" s="49"/>
      <c r="IU2826" s="49"/>
      <c r="IV2826" s="49"/>
      <c r="IW2826" s="49"/>
    </row>
    <row r="2827" spans="1:257">
      <c r="A2827"/>
      <c r="FT2827"/>
      <c r="FU2827"/>
      <c r="HA2827" s="49"/>
      <c r="HB2827" s="49"/>
      <c r="HC2827" s="6"/>
      <c r="HD2827" s="257"/>
      <c r="HE2827" s="100"/>
      <c r="HF2827" s="98"/>
      <c r="HH2827" s="105"/>
      <c r="HI2827" s="78"/>
      <c r="HJ2827" s="70"/>
      <c r="HK2827" s="49"/>
      <c r="HL2827" s="49"/>
      <c r="HM2827" s="49"/>
      <c r="HN2827" s="49"/>
      <c r="HO2827" s="49"/>
      <c r="HP2827" s="49"/>
      <c r="HQ2827" s="49"/>
      <c r="HR2827" s="49"/>
      <c r="HS2827" s="49"/>
      <c r="HT2827" s="49"/>
      <c r="HU2827" s="49"/>
      <c r="HV2827" s="49"/>
      <c r="HW2827" s="49"/>
      <c r="HX2827" s="49"/>
      <c r="HY2827" s="49"/>
      <c r="HZ2827" s="49"/>
      <c r="IA2827" s="49"/>
      <c r="IB2827" s="62"/>
      <c r="IC2827" s="62"/>
      <c r="ID2827" s="62"/>
      <c r="IE2827" s="62"/>
      <c r="IF2827" s="62"/>
      <c r="IG2827" s="49"/>
      <c r="IH2827" s="49"/>
      <c r="II2827" s="49"/>
      <c r="IJ2827" s="49"/>
      <c r="IK2827" s="49"/>
      <c r="IL2827" s="49"/>
      <c r="IM2827" s="49"/>
      <c r="IN2827" s="49"/>
      <c r="IO2827" s="49"/>
      <c r="IP2827" s="49"/>
      <c r="IQ2827" s="49"/>
      <c r="IR2827" s="49"/>
      <c r="IS2827" s="49"/>
      <c r="IT2827" s="49"/>
      <c r="IU2827" s="49"/>
      <c r="IV2827" s="49"/>
      <c r="IW2827" s="49"/>
    </row>
    <row r="2828" spans="1:257">
      <c r="A2828"/>
      <c r="FT2828"/>
      <c r="FU2828"/>
      <c r="HA2828" s="49"/>
      <c r="HB2828" s="49"/>
      <c r="HC2828" s="6"/>
      <c r="HD2828" s="257"/>
      <c r="HE2828" s="100"/>
      <c r="HF2828" s="98"/>
      <c r="HH2828" s="105"/>
      <c r="HI2828" s="78"/>
      <c r="HJ2828" s="70"/>
      <c r="HK2828" s="49"/>
      <c r="HL2828" s="49"/>
      <c r="HM2828" s="49"/>
      <c r="HN2828" s="49"/>
      <c r="HO2828" s="49"/>
      <c r="HP2828" s="49"/>
      <c r="HQ2828" s="49"/>
      <c r="HR2828" s="49"/>
      <c r="HS2828" s="49"/>
      <c r="HT2828" s="49"/>
      <c r="HU2828" s="49"/>
      <c r="HV2828" s="49"/>
      <c r="HW2828" s="49"/>
      <c r="HX2828" s="49"/>
      <c r="HY2828" s="49"/>
      <c r="HZ2828" s="49"/>
      <c r="IA2828" s="49"/>
      <c r="IB2828" s="49"/>
      <c r="IC2828" s="49"/>
      <c r="ID2828" s="49"/>
      <c r="IE2828" s="49"/>
      <c r="IF2828" s="49"/>
      <c r="IG2828" s="62"/>
      <c r="IH2828" s="62"/>
      <c r="II2828" s="49"/>
      <c r="IJ2828" s="49"/>
      <c r="IK2828" s="49"/>
      <c r="IL2828" s="62"/>
      <c r="IM2828" s="62"/>
      <c r="IN2828" s="62"/>
      <c r="IO2828" s="62"/>
      <c r="IP2828" s="62"/>
      <c r="IQ2828" s="62"/>
      <c r="IR2828" s="62"/>
      <c r="IS2828" s="62"/>
      <c r="IT2828" s="62"/>
      <c r="IU2828" s="62"/>
      <c r="IV2828" s="62"/>
      <c r="IW2828" s="62"/>
    </row>
    <row r="2829" spans="1:257">
      <c r="A2829"/>
      <c r="FT2829"/>
      <c r="FU2829"/>
      <c r="HA2829" s="49"/>
      <c r="HB2829" s="49"/>
      <c r="HC2829" s="6"/>
      <c r="HD2829" s="257"/>
      <c r="HE2829" s="100"/>
      <c r="HF2829" s="98"/>
      <c r="HH2829" s="105"/>
      <c r="HI2829" s="78"/>
      <c r="HJ2829" s="70"/>
      <c r="HK2829" s="49"/>
      <c r="HL2829" s="49"/>
      <c r="HM2829" s="49"/>
      <c r="HN2829" s="49"/>
      <c r="HO2829" s="49"/>
      <c r="HP2829" s="49"/>
      <c r="HQ2829" s="49"/>
      <c r="HR2829" s="49"/>
      <c r="HS2829" s="49"/>
      <c r="HT2829" s="49"/>
      <c r="HU2829" s="49"/>
      <c r="HV2829" s="62"/>
      <c r="HW2829" s="62"/>
      <c r="HX2829" s="49"/>
      <c r="HY2829" s="49"/>
      <c r="HZ2829" s="49"/>
      <c r="IA2829" s="49"/>
      <c r="IB2829" s="49"/>
      <c r="IC2829" s="49"/>
      <c r="ID2829" s="49"/>
      <c r="IE2829" s="49"/>
      <c r="IF2829" s="49"/>
      <c r="IG2829" s="62"/>
      <c r="IH2829" s="62"/>
      <c r="II2829" s="62"/>
      <c r="IJ2829" s="49"/>
      <c r="IK2829" s="49"/>
      <c r="IL2829" s="49"/>
      <c r="IM2829" s="49"/>
      <c r="IN2829" s="49"/>
      <c r="IO2829" s="49"/>
      <c r="IP2829" s="49"/>
      <c r="IQ2829" s="49"/>
      <c r="IR2829" s="49"/>
      <c r="IS2829" s="49"/>
      <c r="IT2829" s="49"/>
      <c r="IU2829" s="49"/>
      <c r="IV2829" s="49"/>
      <c r="IW2829" s="49"/>
    </row>
    <row r="2830" spans="1:257">
      <c r="A2830"/>
      <c r="FT2830"/>
      <c r="FU2830"/>
      <c r="HA2830" s="62"/>
      <c r="HB2830" s="62"/>
      <c r="HC2830" s="6"/>
      <c r="HD2830" s="257"/>
      <c r="HE2830" s="100"/>
      <c r="HF2830" s="98"/>
      <c r="HH2830" s="105"/>
      <c r="HI2830" s="78"/>
      <c r="HJ2830" s="73"/>
      <c r="HK2830" s="62"/>
      <c r="HL2830" s="62"/>
      <c r="HM2830" s="62"/>
      <c r="HN2830" s="62"/>
      <c r="HO2830" s="62"/>
      <c r="HP2830" s="62"/>
      <c r="HQ2830" s="62"/>
      <c r="HR2830" s="62"/>
      <c r="HS2830" s="62"/>
      <c r="HT2830" s="62"/>
      <c r="HU2830" s="62"/>
      <c r="HV2830" s="49"/>
      <c r="HW2830" s="49"/>
      <c r="HX2830" s="62"/>
      <c r="HY2830" s="62"/>
      <c r="HZ2830" s="62"/>
      <c r="IA2830" s="49"/>
      <c r="IB2830" s="49"/>
      <c r="IC2830" s="49"/>
      <c r="ID2830" s="49"/>
      <c r="IE2830" s="49"/>
      <c r="IF2830" s="49"/>
      <c r="IG2830" s="49"/>
      <c r="IH2830" s="49"/>
      <c r="II2830" s="62"/>
      <c r="IJ2830" s="62"/>
      <c r="IK2830" s="62"/>
      <c r="IL2830" s="62"/>
      <c r="IM2830" s="62"/>
      <c r="IN2830" s="62"/>
      <c r="IO2830" s="62"/>
      <c r="IP2830" s="62"/>
      <c r="IQ2830" s="62"/>
      <c r="IR2830" s="62"/>
      <c r="IS2830" s="62"/>
      <c r="IT2830" s="62"/>
      <c r="IU2830" s="62"/>
      <c r="IV2830" s="62"/>
      <c r="IW2830" s="62"/>
    </row>
    <row r="2831" spans="1:257">
      <c r="A2831"/>
      <c r="FT2831"/>
      <c r="FU2831"/>
      <c r="HA2831" s="62"/>
      <c r="HB2831" s="62"/>
      <c r="HC2831" s="6"/>
      <c r="HD2831" s="255"/>
      <c r="HE2831" s="101"/>
      <c r="HF2831" s="99"/>
      <c r="HH2831" s="106"/>
      <c r="HI2831" s="78"/>
      <c r="HJ2831" s="73"/>
      <c r="HK2831" s="62"/>
      <c r="HL2831" s="62"/>
      <c r="HM2831" s="62"/>
      <c r="HN2831" s="62"/>
      <c r="HO2831" s="62"/>
      <c r="HP2831" s="62"/>
      <c r="HQ2831" s="62"/>
      <c r="HR2831" s="62"/>
      <c r="HS2831" s="62"/>
      <c r="HT2831" s="62"/>
      <c r="HU2831" s="62"/>
      <c r="HV2831" s="49"/>
      <c r="HW2831" s="49"/>
      <c r="HX2831" s="49"/>
      <c r="HY2831" s="49"/>
      <c r="HZ2831" s="49"/>
      <c r="IA2831" s="49"/>
      <c r="IB2831" s="49"/>
      <c r="IC2831" s="49"/>
      <c r="ID2831" s="49"/>
      <c r="IE2831" s="49"/>
      <c r="IF2831" s="49"/>
      <c r="IG2831" s="49"/>
      <c r="IH2831" s="49"/>
      <c r="II2831" s="49"/>
      <c r="IJ2831" s="62"/>
      <c r="IK2831" s="62"/>
      <c r="IL2831" s="62"/>
      <c r="IM2831" s="62"/>
      <c r="IN2831" s="62"/>
      <c r="IO2831" s="62"/>
      <c r="IP2831" s="62"/>
      <c r="IQ2831" s="62"/>
      <c r="IR2831" s="62"/>
      <c r="IS2831" s="62"/>
      <c r="IT2831" s="62"/>
      <c r="IU2831" s="62"/>
      <c r="IV2831" s="62"/>
      <c r="IW2831" s="62"/>
    </row>
    <row r="2832" spans="1:257">
      <c r="A2832"/>
      <c r="FT2832"/>
      <c r="FU2832"/>
      <c r="HA2832" s="49"/>
      <c r="HB2832" s="49"/>
      <c r="HC2832" s="6"/>
      <c r="HD2832" s="257"/>
      <c r="HE2832" s="100"/>
      <c r="HF2832" s="98"/>
      <c r="HH2832" s="105"/>
      <c r="HI2832" s="78"/>
      <c r="HJ2832" s="70"/>
      <c r="HK2832" s="49"/>
      <c r="HL2832" s="49"/>
      <c r="HM2832" s="49"/>
      <c r="HN2832" s="49"/>
      <c r="HO2832" s="49"/>
      <c r="HP2832" s="49"/>
      <c r="HQ2832" s="49"/>
      <c r="HR2832" s="49"/>
      <c r="HS2832" s="49"/>
      <c r="HT2832" s="49"/>
      <c r="HU2832" s="49"/>
      <c r="HV2832" s="49"/>
      <c r="HW2832" s="49"/>
      <c r="HX2832" s="49"/>
      <c r="HY2832" s="49"/>
      <c r="HZ2832" s="49"/>
      <c r="IA2832" s="49"/>
      <c r="IB2832" s="49"/>
      <c r="IC2832" s="49"/>
      <c r="ID2832" s="49"/>
      <c r="IE2832" s="49"/>
      <c r="IF2832" s="49"/>
      <c r="IG2832" s="49"/>
      <c r="IH2832" s="49"/>
      <c r="II2832" s="49"/>
      <c r="IJ2832" s="49"/>
      <c r="IK2832" s="49"/>
      <c r="IL2832" s="49"/>
      <c r="IM2832" s="49"/>
      <c r="IN2832" s="49"/>
      <c r="IO2832" s="49"/>
      <c r="IP2832" s="49"/>
      <c r="IQ2832" s="49"/>
      <c r="IR2832" s="49"/>
      <c r="IS2832" s="49"/>
      <c r="IT2832" s="49"/>
      <c r="IU2832" s="49"/>
      <c r="IV2832" s="49"/>
      <c r="IW2832" s="49"/>
    </row>
    <row r="2833" spans="1:257">
      <c r="A2833"/>
      <c r="FT2833"/>
      <c r="FU2833"/>
      <c r="HA2833" s="49"/>
      <c r="HB2833" s="49"/>
      <c r="HC2833" s="6"/>
      <c r="HD2833" s="257"/>
      <c r="HE2833" s="100"/>
      <c r="HF2833" s="98"/>
      <c r="HH2833" s="105"/>
      <c r="HI2833" s="78"/>
      <c r="HJ2833" s="70"/>
      <c r="HK2833" s="49"/>
      <c r="HL2833" s="49"/>
      <c r="HM2833" s="49"/>
      <c r="HN2833" s="49"/>
      <c r="HO2833" s="49"/>
      <c r="HP2833" s="49"/>
      <c r="HQ2833" s="49"/>
      <c r="HR2833" s="49"/>
      <c r="HS2833" s="49"/>
      <c r="HT2833" s="49"/>
      <c r="HU2833" s="49"/>
      <c r="HV2833" s="49"/>
      <c r="HW2833" s="49"/>
      <c r="HX2833" s="49"/>
      <c r="HY2833" s="49"/>
      <c r="HZ2833" s="49"/>
      <c r="IA2833" s="62"/>
      <c r="IB2833" s="49"/>
      <c r="IC2833" s="49"/>
      <c r="ID2833" s="49"/>
      <c r="IE2833" s="49"/>
      <c r="IF2833" s="49"/>
      <c r="IG2833" s="49"/>
      <c r="IH2833" s="49"/>
      <c r="II2833" s="49"/>
      <c r="IJ2833" s="49"/>
      <c r="IK2833" s="49"/>
      <c r="IL2833" s="49"/>
      <c r="IM2833" s="49"/>
      <c r="IN2833" s="49"/>
      <c r="IO2833" s="49"/>
      <c r="IP2833" s="49"/>
      <c r="IQ2833" s="49"/>
      <c r="IR2833" s="49"/>
      <c r="IS2833" s="49"/>
      <c r="IT2833" s="49"/>
      <c r="IU2833" s="49"/>
      <c r="IV2833" s="49"/>
      <c r="IW2833" s="49"/>
    </row>
    <row r="2834" spans="1:257">
      <c r="A2834"/>
      <c r="FT2834"/>
      <c r="FU2834"/>
      <c r="HA2834" s="49"/>
      <c r="HB2834" s="49"/>
      <c r="HC2834" s="6"/>
      <c r="HD2834" s="257"/>
      <c r="HE2834" s="100"/>
      <c r="HF2834" s="98"/>
      <c r="HH2834" s="105"/>
      <c r="HI2834" s="78"/>
      <c r="HJ2834" s="70"/>
      <c r="HK2834" s="49"/>
      <c r="HL2834" s="49"/>
      <c r="HM2834" s="49"/>
      <c r="HN2834" s="49"/>
      <c r="HO2834" s="49"/>
      <c r="HP2834" s="49"/>
      <c r="HQ2834" s="49"/>
      <c r="HR2834" s="49"/>
      <c r="HS2834" s="49"/>
      <c r="HT2834" s="49"/>
      <c r="HU2834" s="49"/>
      <c r="HV2834" s="62"/>
      <c r="HW2834" s="62"/>
      <c r="HX2834" s="49"/>
      <c r="HY2834" s="49"/>
      <c r="HZ2834" s="49"/>
      <c r="IA2834" s="49"/>
      <c r="IB2834" s="49"/>
      <c r="IC2834" s="49"/>
      <c r="ID2834" s="49"/>
      <c r="IE2834" s="49"/>
      <c r="IF2834" s="49"/>
      <c r="IG2834" s="49"/>
      <c r="IH2834" s="49"/>
      <c r="II2834" s="49"/>
      <c r="IJ2834" s="49"/>
      <c r="IK2834" s="49"/>
      <c r="IL2834" s="49"/>
      <c r="IM2834" s="49"/>
      <c r="IN2834" s="49"/>
      <c r="IO2834" s="49"/>
      <c r="IP2834" s="49"/>
      <c r="IQ2834" s="49"/>
      <c r="IR2834" s="49"/>
      <c r="IS2834" s="49"/>
      <c r="IT2834" s="49"/>
      <c r="IU2834" s="49"/>
      <c r="IV2834" s="49"/>
      <c r="IW2834" s="49"/>
    </row>
    <row r="2835" spans="1:257">
      <c r="A2835"/>
      <c r="FT2835"/>
      <c r="FU2835"/>
      <c r="HA2835" s="49"/>
      <c r="HB2835" s="49"/>
      <c r="HC2835" s="6"/>
      <c r="HD2835" s="257"/>
      <c r="HE2835" s="100"/>
      <c r="HF2835" s="98"/>
      <c r="HH2835" s="105"/>
      <c r="HI2835" s="78"/>
      <c r="HJ2835" s="70"/>
      <c r="HK2835" s="49"/>
      <c r="HL2835" s="49"/>
      <c r="HM2835" s="49"/>
      <c r="HN2835" s="49"/>
      <c r="HO2835" s="49"/>
      <c r="HP2835" s="49"/>
      <c r="HQ2835" s="49"/>
      <c r="HR2835" s="49"/>
      <c r="HS2835" s="49"/>
      <c r="HT2835" s="49"/>
      <c r="HU2835" s="49"/>
      <c r="HV2835" s="62"/>
      <c r="HW2835" s="62"/>
      <c r="HX2835" s="62"/>
      <c r="HY2835" s="62"/>
      <c r="HZ2835" s="62"/>
      <c r="IA2835" s="49"/>
      <c r="IB2835" s="62"/>
      <c r="IC2835" s="62"/>
      <c r="ID2835" s="62"/>
      <c r="IE2835" s="62"/>
      <c r="IF2835" s="62"/>
      <c r="IG2835" s="49"/>
      <c r="IH2835" s="49"/>
      <c r="II2835" s="49"/>
      <c r="IJ2835" s="49"/>
      <c r="IK2835" s="49"/>
      <c r="IL2835" s="49"/>
      <c r="IM2835" s="49"/>
      <c r="IN2835" s="49"/>
      <c r="IO2835" s="49"/>
      <c r="IP2835" s="49"/>
      <c r="IQ2835" s="49"/>
      <c r="IR2835" s="49"/>
      <c r="IS2835" s="49"/>
      <c r="IT2835" s="49"/>
      <c r="IU2835" s="49"/>
      <c r="IV2835" s="49"/>
      <c r="IW2835" s="49"/>
    </row>
    <row r="2836" spans="1:257">
      <c r="A2836"/>
      <c r="FT2836"/>
      <c r="FU2836"/>
      <c r="HA2836" s="49"/>
      <c r="HB2836" s="49"/>
      <c r="HC2836" s="6"/>
      <c r="HD2836" s="257"/>
      <c r="HE2836" s="100"/>
      <c r="HF2836" s="98"/>
      <c r="HH2836" s="105"/>
      <c r="HI2836" s="78"/>
      <c r="HJ2836" s="70"/>
      <c r="HK2836" s="49"/>
      <c r="HL2836" s="49"/>
      <c r="HM2836" s="49"/>
      <c r="HN2836" s="49"/>
      <c r="HO2836" s="49"/>
      <c r="HP2836" s="49"/>
      <c r="HQ2836" s="49"/>
      <c r="HR2836" s="49"/>
      <c r="HS2836" s="49"/>
      <c r="HT2836" s="49"/>
      <c r="HU2836" s="49"/>
      <c r="HV2836" s="49"/>
      <c r="HW2836" s="49"/>
      <c r="HX2836" s="62"/>
      <c r="HY2836" s="62"/>
      <c r="HZ2836" s="62"/>
      <c r="IA2836" s="49"/>
      <c r="IB2836" s="49"/>
      <c r="IC2836" s="49"/>
      <c r="ID2836" s="49"/>
      <c r="IE2836" s="49"/>
      <c r="IF2836" s="49"/>
      <c r="IG2836" s="49"/>
      <c r="IH2836" s="49"/>
      <c r="II2836" s="49"/>
      <c r="IJ2836" s="49"/>
      <c r="IK2836" s="49"/>
      <c r="IL2836" s="49"/>
      <c r="IM2836" s="49"/>
      <c r="IN2836" s="49"/>
      <c r="IO2836" s="49"/>
      <c r="IP2836" s="49"/>
      <c r="IQ2836" s="49"/>
      <c r="IR2836" s="49"/>
      <c r="IS2836" s="49"/>
      <c r="IT2836" s="49"/>
      <c r="IU2836" s="49"/>
      <c r="IV2836" s="49"/>
      <c r="IW2836" s="49"/>
    </row>
    <row r="2837" spans="1:257">
      <c r="A2837"/>
      <c r="FT2837"/>
      <c r="FU2837"/>
      <c r="HA2837" s="49"/>
      <c r="HB2837" s="49"/>
      <c r="HC2837" s="6"/>
      <c r="HD2837" s="257"/>
      <c r="HE2837" s="100"/>
      <c r="HF2837" s="98"/>
      <c r="HH2837" s="105"/>
      <c r="HI2837" s="78"/>
      <c r="HJ2837" s="70"/>
      <c r="HK2837" s="49"/>
      <c r="HL2837" s="49"/>
      <c r="HM2837" s="49"/>
      <c r="HN2837" s="49"/>
      <c r="HO2837" s="49"/>
      <c r="HP2837" s="49"/>
      <c r="HQ2837" s="49"/>
      <c r="HR2837" s="49"/>
      <c r="HS2837" s="49"/>
      <c r="HT2837" s="49"/>
      <c r="HU2837" s="49"/>
      <c r="HV2837" s="49"/>
      <c r="HW2837" s="49"/>
      <c r="HX2837" s="49"/>
      <c r="HY2837" s="49"/>
      <c r="HZ2837" s="49"/>
      <c r="IA2837" s="49"/>
      <c r="IB2837" s="49"/>
      <c r="IC2837" s="49"/>
      <c r="ID2837" s="49"/>
      <c r="IE2837" s="49"/>
      <c r="IF2837" s="49"/>
      <c r="IG2837" s="62"/>
      <c r="IH2837" s="62"/>
      <c r="II2837" s="49"/>
      <c r="IJ2837" s="49"/>
      <c r="IK2837" s="49"/>
      <c r="IL2837" s="49"/>
      <c r="IM2837" s="49"/>
      <c r="IN2837" s="49"/>
      <c r="IO2837" s="49"/>
      <c r="IP2837" s="49"/>
      <c r="IQ2837" s="49"/>
      <c r="IR2837" s="49"/>
      <c r="IS2837" s="49"/>
      <c r="IT2837" s="49"/>
      <c r="IU2837" s="49"/>
      <c r="IV2837" s="49"/>
      <c r="IW2837" s="49"/>
    </row>
    <row r="2838" spans="1:257">
      <c r="A2838"/>
      <c r="FT2838"/>
      <c r="FU2838"/>
      <c r="HA2838" s="49"/>
      <c r="HB2838" s="49"/>
      <c r="HC2838" s="6"/>
      <c r="HD2838" s="257"/>
      <c r="HE2838" s="100"/>
      <c r="HF2838" s="98"/>
      <c r="HH2838" s="105"/>
      <c r="HI2838" s="78"/>
      <c r="HJ2838" s="70"/>
      <c r="HK2838" s="49"/>
      <c r="HL2838" s="49"/>
      <c r="HM2838" s="49"/>
      <c r="HN2838" s="49"/>
      <c r="HO2838" s="49"/>
      <c r="HP2838" s="49"/>
      <c r="HQ2838" s="49"/>
      <c r="HR2838" s="49"/>
      <c r="HS2838" s="49"/>
      <c r="HT2838" s="49"/>
      <c r="HU2838" s="49"/>
      <c r="HV2838" s="49"/>
      <c r="HW2838" s="49"/>
      <c r="HX2838" s="49"/>
      <c r="HY2838" s="49"/>
      <c r="HZ2838" s="49"/>
      <c r="IA2838" s="62"/>
      <c r="IB2838" s="49"/>
      <c r="IC2838" s="49"/>
      <c r="ID2838" s="49"/>
      <c r="IE2838" s="49"/>
      <c r="IF2838" s="49"/>
      <c r="IG2838" s="49"/>
      <c r="IH2838" s="49"/>
      <c r="II2838" s="49"/>
      <c r="IJ2838" s="49"/>
      <c r="IK2838" s="49"/>
      <c r="IL2838" s="49"/>
      <c r="IM2838" s="49"/>
      <c r="IN2838" s="49"/>
      <c r="IO2838" s="49"/>
      <c r="IP2838" s="49"/>
      <c r="IQ2838" s="49"/>
      <c r="IR2838" s="49"/>
      <c r="IS2838" s="49"/>
      <c r="IT2838" s="49"/>
      <c r="IU2838" s="49"/>
      <c r="IV2838" s="49"/>
      <c r="IW2838" s="49"/>
    </row>
    <row r="2839" spans="1:257">
      <c r="A2839"/>
      <c r="FT2839"/>
      <c r="FU2839"/>
      <c r="HA2839" s="62"/>
      <c r="HB2839" s="62"/>
      <c r="HC2839" s="6"/>
      <c r="HD2839" s="257"/>
      <c r="HE2839" s="100"/>
      <c r="HF2839" s="98"/>
      <c r="HH2839" s="105"/>
      <c r="HI2839" s="78"/>
      <c r="HJ2839" s="73"/>
      <c r="HK2839" s="62"/>
      <c r="HL2839" s="62"/>
      <c r="HM2839" s="62"/>
      <c r="HN2839" s="62"/>
      <c r="HO2839" s="62"/>
      <c r="HP2839" s="62"/>
      <c r="HQ2839" s="62"/>
      <c r="HR2839" s="62"/>
      <c r="HS2839" s="62"/>
      <c r="HT2839" s="62"/>
      <c r="HU2839" s="62"/>
      <c r="HV2839" s="49"/>
      <c r="HW2839" s="49"/>
      <c r="HX2839" s="49"/>
      <c r="HY2839" s="49"/>
      <c r="HZ2839" s="49"/>
      <c r="IA2839" s="62"/>
      <c r="IB2839" s="49"/>
      <c r="IC2839" s="49"/>
      <c r="ID2839" s="49"/>
      <c r="IE2839" s="49"/>
      <c r="IF2839" s="49"/>
      <c r="IG2839" s="49"/>
      <c r="IH2839" s="49"/>
      <c r="II2839" s="62"/>
      <c r="IJ2839" s="49"/>
      <c r="IK2839" s="49"/>
      <c r="IL2839" s="49"/>
      <c r="IM2839" s="49"/>
      <c r="IN2839" s="49"/>
      <c r="IO2839" s="49"/>
      <c r="IP2839" s="49"/>
      <c r="IQ2839" s="49"/>
      <c r="IR2839" s="49"/>
      <c r="IS2839" s="49"/>
      <c r="IT2839" s="49"/>
      <c r="IU2839" s="49"/>
      <c r="IV2839" s="49"/>
      <c r="IW2839" s="49"/>
    </row>
    <row r="2840" spans="1:257">
      <c r="A2840"/>
      <c r="FT2840"/>
      <c r="FU2840"/>
      <c r="HA2840" s="49"/>
      <c r="HB2840" s="49"/>
      <c r="HC2840" s="6"/>
      <c r="HD2840" s="257"/>
      <c r="HE2840" s="100"/>
      <c r="HF2840" s="98"/>
      <c r="HH2840" s="105"/>
      <c r="HI2840" s="78"/>
      <c r="HJ2840" s="70"/>
      <c r="HK2840" s="49"/>
      <c r="HL2840" s="49"/>
      <c r="HM2840" s="49"/>
      <c r="HN2840" s="49"/>
      <c r="HO2840" s="49"/>
      <c r="HP2840" s="49"/>
      <c r="HQ2840" s="49"/>
      <c r="HR2840" s="49"/>
      <c r="HS2840" s="49"/>
      <c r="HT2840" s="49"/>
      <c r="HU2840" s="49"/>
      <c r="HV2840" s="49"/>
      <c r="HW2840" s="49"/>
      <c r="HX2840" s="49"/>
      <c r="HY2840" s="49"/>
      <c r="HZ2840" s="49"/>
      <c r="IA2840" s="49"/>
      <c r="IB2840" s="62"/>
      <c r="IC2840" s="62"/>
      <c r="ID2840" s="62"/>
      <c r="IE2840" s="62"/>
      <c r="IF2840" s="62"/>
      <c r="IG2840" s="49"/>
      <c r="IH2840" s="49"/>
      <c r="II2840" s="49"/>
      <c r="IJ2840" s="62"/>
      <c r="IK2840" s="62"/>
      <c r="IL2840" s="49"/>
      <c r="IM2840" s="49"/>
      <c r="IN2840" s="49"/>
      <c r="IO2840" s="49"/>
      <c r="IP2840" s="49"/>
      <c r="IQ2840" s="49"/>
      <c r="IR2840" s="49"/>
      <c r="IS2840" s="49"/>
      <c r="IT2840" s="49"/>
      <c r="IU2840" s="49"/>
      <c r="IV2840" s="49"/>
      <c r="IW2840" s="49"/>
    </row>
    <row r="2841" spans="1:257">
      <c r="A2841"/>
      <c r="FT2841"/>
      <c r="FU2841"/>
      <c r="HA2841" s="49"/>
      <c r="HB2841" s="49"/>
      <c r="HC2841" s="6"/>
      <c r="HD2841" s="257"/>
      <c r="HE2841" s="100"/>
      <c r="HF2841" s="98"/>
      <c r="HH2841" s="105"/>
      <c r="HI2841" s="78"/>
      <c r="HJ2841" s="70"/>
      <c r="HK2841" s="49"/>
      <c r="HL2841" s="49"/>
      <c r="HM2841" s="49"/>
      <c r="HN2841" s="49"/>
      <c r="HO2841" s="49"/>
      <c r="HP2841" s="49"/>
      <c r="HQ2841" s="49"/>
      <c r="HR2841" s="49"/>
      <c r="HS2841" s="49"/>
      <c r="HT2841" s="49"/>
      <c r="HU2841" s="49"/>
      <c r="HV2841" s="49"/>
      <c r="HW2841" s="49"/>
      <c r="HX2841" s="49"/>
      <c r="HY2841" s="49"/>
      <c r="HZ2841" s="49"/>
      <c r="IA2841" s="49"/>
      <c r="IB2841" s="62"/>
      <c r="IC2841" s="62"/>
      <c r="ID2841" s="62"/>
      <c r="IE2841" s="62"/>
      <c r="IF2841" s="62"/>
      <c r="IG2841" s="49"/>
      <c r="IH2841" s="49"/>
      <c r="II2841" s="49"/>
      <c r="IJ2841" s="49"/>
      <c r="IK2841" s="49"/>
      <c r="IL2841" s="49"/>
      <c r="IM2841" s="49"/>
      <c r="IN2841" s="49"/>
      <c r="IO2841" s="49"/>
      <c r="IP2841" s="49"/>
      <c r="IQ2841" s="49"/>
      <c r="IR2841" s="49"/>
      <c r="IS2841" s="49"/>
      <c r="IT2841" s="49"/>
      <c r="IU2841" s="49"/>
      <c r="IV2841" s="49"/>
      <c r="IW2841" s="49"/>
    </row>
    <row r="2842" spans="1:257">
      <c r="A2842"/>
      <c r="FT2842"/>
      <c r="FU2842"/>
      <c r="HA2842" s="49"/>
      <c r="HB2842" s="49"/>
      <c r="HC2842" s="6"/>
      <c r="HD2842" s="257"/>
      <c r="HE2842" s="100"/>
      <c r="HF2842" s="98"/>
      <c r="HH2842" s="105"/>
      <c r="HI2842" s="78"/>
      <c r="HJ2842" s="70"/>
      <c r="HK2842" s="49"/>
      <c r="HL2842" s="49"/>
      <c r="HM2842" s="49"/>
      <c r="HN2842" s="49"/>
      <c r="HO2842" s="49"/>
      <c r="HP2842" s="49"/>
      <c r="HQ2842" s="49"/>
      <c r="HR2842" s="49"/>
      <c r="HS2842" s="49"/>
      <c r="HT2842" s="49"/>
      <c r="HU2842" s="49"/>
      <c r="HV2842" s="49"/>
      <c r="HW2842" s="49"/>
      <c r="HX2842" s="49"/>
      <c r="HY2842" s="49"/>
      <c r="HZ2842" s="49"/>
      <c r="IA2842" s="49"/>
      <c r="IB2842" s="49"/>
      <c r="IC2842" s="49"/>
      <c r="ID2842" s="49"/>
      <c r="IE2842" s="49"/>
      <c r="IF2842" s="49"/>
      <c r="IG2842" s="62"/>
      <c r="IH2842" s="62"/>
      <c r="II2842" s="49"/>
      <c r="IJ2842" s="49"/>
      <c r="IK2842" s="49"/>
      <c r="IL2842" s="62"/>
      <c r="IM2842" s="62"/>
      <c r="IN2842" s="62"/>
      <c r="IO2842" s="62"/>
      <c r="IP2842" s="62"/>
      <c r="IQ2842" s="62"/>
      <c r="IR2842" s="62"/>
      <c r="IS2842" s="62"/>
      <c r="IT2842" s="62"/>
      <c r="IU2842" s="62"/>
      <c r="IV2842" s="62"/>
      <c r="IW2842" s="62"/>
    </row>
    <row r="2843" spans="1:257">
      <c r="A2843"/>
      <c r="FT2843"/>
      <c r="FU2843"/>
      <c r="HA2843" s="49"/>
      <c r="HB2843" s="49"/>
      <c r="HC2843" s="6"/>
      <c r="HD2843" s="257"/>
      <c r="HE2843" s="100"/>
      <c r="HF2843" s="98"/>
      <c r="HH2843" s="105"/>
      <c r="HI2843" s="78"/>
      <c r="HJ2843" s="70"/>
      <c r="HK2843" s="49"/>
      <c r="HL2843" s="49"/>
      <c r="HM2843" s="49"/>
      <c r="HN2843" s="49"/>
      <c r="HO2843" s="49"/>
      <c r="HP2843" s="49"/>
      <c r="HQ2843" s="49"/>
      <c r="HR2843" s="49"/>
      <c r="HS2843" s="49"/>
      <c r="HT2843" s="49"/>
      <c r="HU2843" s="49"/>
      <c r="HV2843" s="62"/>
      <c r="HW2843" s="62"/>
      <c r="HX2843" s="49"/>
      <c r="HY2843" s="49"/>
      <c r="HZ2843" s="49"/>
      <c r="IA2843" s="49"/>
      <c r="IB2843" s="49"/>
      <c r="IC2843" s="49"/>
      <c r="ID2843" s="49"/>
      <c r="IE2843" s="49"/>
      <c r="IF2843" s="49"/>
      <c r="IG2843" s="62"/>
      <c r="IH2843" s="62"/>
      <c r="II2843" s="62"/>
      <c r="IJ2843" s="49"/>
      <c r="IK2843" s="49"/>
      <c r="IL2843" s="49"/>
      <c r="IM2843" s="49"/>
      <c r="IN2843" s="49"/>
      <c r="IO2843" s="49"/>
      <c r="IP2843" s="49"/>
      <c r="IQ2843" s="49"/>
      <c r="IR2843" s="49"/>
      <c r="IS2843" s="49"/>
      <c r="IT2843" s="49"/>
      <c r="IU2843" s="49"/>
      <c r="IV2843" s="49"/>
      <c r="IW2843" s="49"/>
    </row>
    <row r="2844" spans="1:257">
      <c r="A2844"/>
      <c r="FT2844"/>
      <c r="FU2844"/>
      <c r="HA2844" s="62"/>
      <c r="HB2844" s="62"/>
      <c r="HC2844" s="6"/>
      <c r="HD2844" s="257"/>
      <c r="HE2844" s="100"/>
      <c r="HF2844" s="98"/>
      <c r="HH2844" s="105"/>
      <c r="HI2844" s="78"/>
      <c r="HJ2844" s="73"/>
      <c r="HK2844" s="62"/>
      <c r="HL2844" s="62"/>
      <c r="HM2844" s="62"/>
      <c r="HN2844" s="62"/>
      <c r="HO2844" s="62"/>
      <c r="HP2844" s="62"/>
      <c r="HQ2844" s="62"/>
      <c r="HR2844" s="62"/>
      <c r="HS2844" s="62"/>
      <c r="HT2844" s="62"/>
      <c r="HU2844" s="62"/>
      <c r="HV2844" s="49"/>
      <c r="HW2844" s="49"/>
      <c r="HX2844" s="62"/>
      <c r="HY2844" s="62"/>
      <c r="HZ2844" s="62"/>
      <c r="IA2844" s="49"/>
      <c r="IB2844" s="49"/>
      <c r="IC2844" s="49"/>
      <c r="ID2844" s="49"/>
      <c r="IE2844" s="49"/>
      <c r="IF2844" s="49"/>
      <c r="IG2844" s="49"/>
      <c r="IH2844" s="49"/>
      <c r="II2844" s="62"/>
      <c r="IJ2844" s="62"/>
      <c r="IK2844" s="62"/>
      <c r="IL2844" s="62"/>
      <c r="IM2844" s="62"/>
      <c r="IN2844" s="62"/>
      <c r="IO2844" s="62"/>
      <c r="IP2844" s="62"/>
      <c r="IQ2844" s="62"/>
      <c r="IR2844" s="62"/>
      <c r="IS2844" s="62"/>
      <c r="IT2844" s="62"/>
      <c r="IU2844" s="62"/>
      <c r="IV2844" s="62"/>
      <c r="IW2844" s="62"/>
    </row>
    <row r="2845" spans="1:257">
      <c r="A2845"/>
      <c r="FT2845"/>
      <c r="FU2845"/>
      <c r="HA2845" s="62"/>
      <c r="HB2845" s="62"/>
      <c r="HC2845" s="6"/>
      <c r="HD2845" s="255"/>
      <c r="HE2845" s="101"/>
      <c r="HF2845" s="99"/>
      <c r="HH2845" s="106"/>
      <c r="HI2845" s="78"/>
      <c r="HJ2845" s="73"/>
      <c r="HK2845" s="62"/>
      <c r="HL2845" s="62"/>
      <c r="HM2845" s="62"/>
      <c r="HN2845" s="62"/>
      <c r="HO2845" s="62"/>
      <c r="HP2845" s="62"/>
      <c r="HQ2845" s="62"/>
      <c r="HR2845" s="62"/>
      <c r="HS2845" s="62"/>
      <c r="HT2845" s="62"/>
      <c r="HU2845" s="62"/>
      <c r="HV2845" s="49"/>
      <c r="HW2845" s="49"/>
      <c r="HX2845" s="49"/>
      <c r="HY2845" s="49"/>
      <c r="HZ2845" s="49"/>
      <c r="IA2845" s="49"/>
      <c r="IB2845" s="49"/>
      <c r="IC2845" s="49"/>
      <c r="ID2845" s="49"/>
      <c r="IE2845" s="49"/>
      <c r="IF2845" s="49"/>
      <c r="IG2845" s="49"/>
      <c r="IH2845" s="49"/>
      <c r="II2845" s="49"/>
      <c r="IJ2845" s="62"/>
      <c r="IK2845" s="62"/>
      <c r="IL2845" s="62"/>
      <c r="IM2845" s="62"/>
      <c r="IN2845" s="62"/>
      <c r="IO2845" s="62"/>
      <c r="IP2845" s="62"/>
      <c r="IQ2845" s="62"/>
      <c r="IR2845" s="62"/>
      <c r="IS2845" s="62"/>
      <c r="IT2845" s="62"/>
      <c r="IU2845" s="62"/>
      <c r="IV2845" s="62"/>
      <c r="IW2845" s="62"/>
    </row>
    <row r="2846" spans="1:257">
      <c r="A2846"/>
      <c r="FT2846"/>
      <c r="FU2846"/>
      <c r="HA2846" s="49"/>
      <c r="HB2846" s="49"/>
      <c r="HC2846" s="6"/>
      <c r="HD2846" s="257"/>
      <c r="HE2846" s="100"/>
      <c r="HF2846" s="98"/>
      <c r="HH2846" s="105"/>
      <c r="HI2846" s="78"/>
      <c r="HJ2846" s="70"/>
      <c r="HK2846" s="49"/>
      <c r="HL2846" s="49"/>
      <c r="HM2846" s="49"/>
      <c r="HN2846" s="49"/>
      <c r="HO2846" s="49"/>
      <c r="HP2846" s="49"/>
      <c r="HQ2846" s="49"/>
      <c r="HR2846" s="49"/>
      <c r="HS2846" s="49"/>
      <c r="HT2846" s="49"/>
      <c r="HU2846" s="49"/>
      <c r="HV2846" s="49"/>
      <c r="HW2846" s="49"/>
      <c r="HX2846" s="49"/>
      <c r="HY2846" s="49"/>
      <c r="HZ2846" s="49"/>
      <c r="IA2846" s="49"/>
      <c r="IB2846" s="49"/>
      <c r="IC2846" s="49"/>
      <c r="ID2846" s="49"/>
      <c r="IE2846" s="49"/>
      <c r="IF2846" s="49"/>
      <c r="IG2846" s="49"/>
      <c r="IH2846" s="49"/>
      <c r="II2846" s="49"/>
      <c r="IJ2846" s="49"/>
      <c r="IK2846" s="49"/>
      <c r="IL2846" s="49"/>
      <c r="IM2846" s="49"/>
      <c r="IN2846" s="49"/>
      <c r="IO2846" s="49"/>
      <c r="IP2846" s="49"/>
      <c r="IQ2846" s="49"/>
      <c r="IR2846" s="49"/>
      <c r="IS2846" s="49"/>
      <c r="IT2846" s="49"/>
      <c r="IU2846" s="49"/>
      <c r="IV2846" s="49"/>
      <c r="IW2846" s="49"/>
    </row>
    <row r="2847" spans="1:257">
      <c r="A2847"/>
      <c r="FT2847"/>
      <c r="FU2847"/>
      <c r="HA2847" s="49"/>
      <c r="HB2847" s="49"/>
      <c r="HC2847" s="6"/>
      <c r="HD2847" s="257"/>
      <c r="HE2847" s="100"/>
      <c r="HF2847" s="98"/>
      <c r="HH2847" s="105"/>
      <c r="HI2847" s="78"/>
      <c r="HJ2847" s="70"/>
      <c r="HK2847" s="49"/>
      <c r="HL2847" s="49"/>
      <c r="HM2847" s="49"/>
      <c r="HN2847" s="49"/>
      <c r="HO2847" s="49"/>
      <c r="HP2847" s="49"/>
      <c r="HQ2847" s="49"/>
      <c r="HR2847" s="49"/>
      <c r="HS2847" s="49"/>
      <c r="HT2847" s="49"/>
      <c r="HU2847" s="49"/>
      <c r="HV2847" s="49"/>
      <c r="HW2847" s="49"/>
      <c r="HX2847" s="49"/>
      <c r="HY2847" s="49"/>
      <c r="HZ2847" s="49"/>
      <c r="IA2847" s="62"/>
      <c r="IB2847" s="49"/>
      <c r="IC2847" s="49"/>
      <c r="ID2847" s="49"/>
      <c r="IE2847" s="49"/>
      <c r="IF2847" s="49"/>
      <c r="IG2847" s="49"/>
      <c r="IH2847" s="49"/>
      <c r="II2847" s="49"/>
      <c r="IJ2847" s="49"/>
      <c r="IK2847" s="49"/>
      <c r="IL2847" s="49"/>
      <c r="IM2847" s="49"/>
      <c r="IN2847" s="49"/>
      <c r="IO2847" s="49"/>
      <c r="IP2847" s="49"/>
      <c r="IQ2847" s="49"/>
      <c r="IR2847" s="49"/>
      <c r="IS2847" s="49"/>
      <c r="IT2847" s="49"/>
      <c r="IU2847" s="49"/>
      <c r="IV2847" s="49"/>
      <c r="IW2847" s="49"/>
    </row>
    <row r="2848" spans="1:257">
      <c r="A2848"/>
      <c r="FT2848"/>
      <c r="FU2848"/>
      <c r="HA2848" s="49"/>
      <c r="HB2848" s="49"/>
      <c r="HC2848" s="6"/>
      <c r="HD2848" s="257"/>
      <c r="HE2848" s="100"/>
      <c r="HF2848" s="98"/>
      <c r="HH2848" s="105"/>
      <c r="HI2848" s="78"/>
      <c r="HJ2848" s="70"/>
      <c r="HK2848" s="49"/>
      <c r="HL2848" s="49"/>
      <c r="HM2848" s="49"/>
      <c r="HN2848" s="49"/>
      <c r="HO2848" s="49"/>
      <c r="HP2848" s="49"/>
      <c r="HQ2848" s="49"/>
      <c r="HR2848" s="49"/>
      <c r="HS2848" s="49"/>
      <c r="HT2848" s="49"/>
      <c r="HU2848" s="49"/>
      <c r="HV2848" s="62"/>
      <c r="HW2848" s="62"/>
      <c r="HX2848" s="49"/>
      <c r="HY2848" s="49"/>
      <c r="HZ2848" s="49"/>
      <c r="IA2848" s="49"/>
      <c r="IB2848" s="49"/>
      <c r="IC2848" s="49"/>
      <c r="ID2848" s="49"/>
      <c r="IE2848" s="49"/>
      <c r="IF2848" s="49"/>
      <c r="IG2848" s="49"/>
      <c r="IH2848" s="49"/>
      <c r="II2848" s="49"/>
      <c r="IJ2848" s="49"/>
      <c r="IK2848" s="49"/>
      <c r="IL2848" s="49"/>
      <c r="IM2848" s="49"/>
      <c r="IN2848" s="49"/>
      <c r="IO2848" s="49"/>
      <c r="IP2848" s="49"/>
      <c r="IQ2848" s="49"/>
      <c r="IR2848" s="49"/>
      <c r="IS2848" s="49"/>
      <c r="IT2848" s="49"/>
      <c r="IU2848" s="49"/>
      <c r="IV2848" s="49"/>
      <c r="IW2848" s="49"/>
    </row>
    <row r="2849" spans="1:257">
      <c r="A2849"/>
      <c r="FT2849"/>
      <c r="FU2849"/>
      <c r="HA2849" s="49"/>
      <c r="HB2849" s="49"/>
      <c r="HC2849" s="6"/>
      <c r="HD2849" s="257"/>
      <c r="HE2849" s="100"/>
      <c r="HF2849" s="98"/>
      <c r="HH2849" s="105"/>
      <c r="HI2849" s="78"/>
      <c r="HJ2849" s="70"/>
      <c r="HK2849" s="49"/>
      <c r="HL2849" s="49"/>
      <c r="HM2849" s="49"/>
      <c r="HN2849" s="49"/>
      <c r="HO2849" s="49"/>
      <c r="HP2849" s="49"/>
      <c r="HQ2849" s="49"/>
      <c r="HR2849" s="49"/>
      <c r="HS2849" s="49"/>
      <c r="HT2849" s="49"/>
      <c r="HU2849" s="49"/>
      <c r="HV2849" s="62"/>
      <c r="HW2849" s="62"/>
      <c r="HX2849" s="62"/>
      <c r="HY2849" s="62"/>
      <c r="HZ2849" s="62"/>
      <c r="IA2849" s="49"/>
      <c r="IB2849" s="62"/>
      <c r="IC2849" s="62"/>
      <c r="ID2849" s="62"/>
      <c r="IE2849" s="62"/>
      <c r="IF2849" s="62"/>
      <c r="IG2849" s="49"/>
      <c r="IH2849" s="49"/>
      <c r="II2849" s="49"/>
      <c r="IJ2849" s="49"/>
      <c r="IK2849" s="49"/>
      <c r="IL2849" s="49"/>
      <c r="IM2849" s="49"/>
      <c r="IN2849" s="49"/>
      <c r="IO2849" s="49"/>
      <c r="IP2849" s="49"/>
      <c r="IQ2849" s="49"/>
      <c r="IR2849" s="49"/>
      <c r="IS2849" s="49"/>
      <c r="IT2849" s="49"/>
      <c r="IU2849" s="49"/>
      <c r="IV2849" s="49"/>
      <c r="IW2849" s="49"/>
    </row>
    <row r="2850" spans="1:257">
      <c r="A2850"/>
      <c r="FT2850"/>
      <c r="FU2850"/>
      <c r="HA2850" s="49"/>
      <c r="HB2850" s="49"/>
      <c r="HC2850" s="6"/>
      <c r="HD2850" s="257"/>
      <c r="HE2850" s="100"/>
      <c r="HF2850" s="98"/>
      <c r="HH2850" s="105"/>
      <c r="HI2850" s="78"/>
      <c r="HJ2850" s="70"/>
      <c r="HK2850" s="49"/>
      <c r="HL2850" s="49"/>
      <c r="HM2850" s="49"/>
      <c r="HN2850" s="49"/>
      <c r="HO2850" s="49"/>
      <c r="HP2850" s="49"/>
      <c r="HQ2850" s="49"/>
      <c r="HR2850" s="49"/>
      <c r="HS2850" s="49"/>
      <c r="HT2850" s="49"/>
      <c r="HU2850" s="49"/>
      <c r="HV2850" s="49"/>
      <c r="HW2850" s="49"/>
      <c r="HX2850" s="62"/>
      <c r="HY2850" s="62"/>
      <c r="HZ2850" s="62"/>
      <c r="IA2850" s="49"/>
      <c r="IB2850" s="49"/>
      <c r="IC2850" s="49"/>
      <c r="ID2850" s="49"/>
      <c r="IE2850" s="49"/>
      <c r="IF2850" s="49"/>
      <c r="IG2850" s="49"/>
      <c r="IH2850" s="49"/>
      <c r="II2850" s="49"/>
      <c r="IJ2850" s="49"/>
      <c r="IK2850" s="49"/>
      <c r="IL2850" s="49"/>
      <c r="IM2850" s="49"/>
      <c r="IN2850" s="49"/>
      <c r="IO2850" s="49"/>
      <c r="IP2850" s="49"/>
      <c r="IQ2850" s="49"/>
      <c r="IR2850" s="49"/>
      <c r="IS2850" s="49"/>
      <c r="IT2850" s="49"/>
      <c r="IU2850" s="49"/>
      <c r="IV2850" s="49"/>
      <c r="IW2850" s="49"/>
    </row>
    <row r="2851" spans="1:257">
      <c r="A2851"/>
      <c r="FT2851"/>
      <c r="FU2851"/>
      <c r="HA2851" s="49"/>
      <c r="HB2851" s="49"/>
      <c r="HC2851" s="6"/>
      <c r="HD2851" s="257"/>
      <c r="HE2851" s="100"/>
      <c r="HF2851" s="98"/>
      <c r="HH2851" s="105"/>
      <c r="HI2851" s="78"/>
      <c r="HJ2851" s="70"/>
      <c r="HK2851" s="49"/>
      <c r="HL2851" s="49"/>
      <c r="HM2851" s="49"/>
      <c r="HN2851" s="49"/>
      <c r="HO2851" s="49"/>
      <c r="HP2851" s="49"/>
      <c r="HQ2851" s="49"/>
      <c r="HR2851" s="49"/>
      <c r="HS2851" s="49"/>
      <c r="HT2851" s="49"/>
      <c r="HU2851" s="49"/>
      <c r="HV2851" s="49"/>
      <c r="HW2851" s="49"/>
      <c r="HX2851" s="49"/>
      <c r="HY2851" s="49"/>
      <c r="HZ2851" s="49"/>
      <c r="IA2851" s="49"/>
      <c r="IB2851" s="49"/>
      <c r="IC2851" s="49"/>
      <c r="ID2851" s="49"/>
      <c r="IE2851" s="49"/>
      <c r="IF2851" s="49"/>
      <c r="IG2851" s="62"/>
      <c r="IH2851" s="62"/>
      <c r="II2851" s="49"/>
      <c r="IJ2851" s="49"/>
      <c r="IK2851" s="49"/>
      <c r="IL2851" s="49"/>
      <c r="IM2851" s="49"/>
      <c r="IN2851" s="49"/>
      <c r="IO2851" s="49"/>
      <c r="IP2851" s="49"/>
      <c r="IQ2851" s="49"/>
      <c r="IR2851" s="49"/>
      <c r="IS2851" s="49"/>
      <c r="IT2851" s="49"/>
      <c r="IU2851" s="49"/>
      <c r="IV2851" s="49"/>
      <c r="IW2851" s="49"/>
    </row>
    <row r="2852" spans="1:257">
      <c r="A2852"/>
      <c r="FT2852"/>
      <c r="FU2852"/>
      <c r="HA2852" s="49"/>
      <c r="HB2852" s="49"/>
      <c r="HC2852" s="6"/>
      <c r="HD2852" s="257"/>
      <c r="HE2852" s="100"/>
      <c r="HF2852" s="98"/>
      <c r="HH2852" s="105"/>
      <c r="HI2852" s="78"/>
      <c r="HJ2852" s="70"/>
      <c r="HK2852" s="49"/>
      <c r="HL2852" s="49"/>
      <c r="HM2852" s="49"/>
      <c r="HN2852" s="49"/>
      <c r="HO2852" s="49"/>
      <c r="HP2852" s="49"/>
      <c r="HQ2852" s="49"/>
      <c r="HR2852" s="49"/>
      <c r="HS2852" s="49"/>
      <c r="HT2852" s="49"/>
      <c r="HU2852" s="49"/>
      <c r="HV2852" s="49"/>
      <c r="HW2852" s="49"/>
      <c r="HX2852" s="49"/>
      <c r="HY2852" s="49"/>
      <c r="HZ2852" s="49"/>
      <c r="IA2852" s="62"/>
      <c r="IB2852" s="49"/>
      <c r="IC2852" s="49"/>
      <c r="ID2852" s="49"/>
      <c r="IE2852" s="49"/>
      <c r="IF2852" s="49"/>
      <c r="IG2852" s="49"/>
      <c r="IH2852" s="49"/>
      <c r="II2852" s="49"/>
      <c r="IJ2852" s="49"/>
      <c r="IK2852" s="49"/>
      <c r="IL2852" s="49"/>
      <c r="IM2852" s="49"/>
      <c r="IN2852" s="49"/>
      <c r="IO2852" s="49"/>
      <c r="IP2852" s="49"/>
      <c r="IQ2852" s="49"/>
      <c r="IR2852" s="49"/>
      <c r="IS2852" s="49"/>
      <c r="IT2852" s="49"/>
      <c r="IU2852" s="49"/>
      <c r="IV2852" s="49"/>
      <c r="IW2852" s="49"/>
    </row>
    <row r="2853" spans="1:257">
      <c r="A2853"/>
      <c r="FT2853"/>
      <c r="FU2853"/>
      <c r="HA2853" s="62"/>
      <c r="HB2853" s="62"/>
      <c r="HC2853" s="6"/>
      <c r="HD2853" s="257"/>
      <c r="HE2853" s="100"/>
      <c r="HF2853" s="98"/>
      <c r="HH2853" s="105"/>
      <c r="HI2853" s="78"/>
      <c r="HJ2853" s="73"/>
      <c r="HK2853" s="62"/>
      <c r="HL2853" s="62"/>
      <c r="HM2853" s="62"/>
      <c r="HN2853" s="62"/>
      <c r="HO2853" s="62"/>
      <c r="HP2853" s="62"/>
      <c r="HQ2853" s="62"/>
      <c r="HR2853" s="62"/>
      <c r="HS2853" s="62"/>
      <c r="HT2853" s="62"/>
      <c r="HU2853" s="62"/>
      <c r="HV2853" s="49"/>
      <c r="HW2853" s="49"/>
      <c r="HX2853" s="49"/>
      <c r="HY2853" s="49"/>
      <c r="HZ2853" s="49"/>
      <c r="IA2853" s="62"/>
      <c r="IB2853" s="49"/>
      <c r="IC2853" s="49"/>
      <c r="ID2853" s="49"/>
      <c r="IE2853" s="49"/>
      <c r="IF2853" s="49"/>
      <c r="IG2853" s="49"/>
      <c r="IH2853" s="49"/>
      <c r="II2853" s="62"/>
      <c r="IJ2853" s="49"/>
      <c r="IK2853" s="49"/>
      <c r="IL2853" s="49"/>
      <c r="IM2853" s="49"/>
      <c r="IN2853" s="49"/>
      <c r="IO2853" s="49"/>
      <c r="IP2853" s="49"/>
      <c r="IQ2853" s="49"/>
      <c r="IR2853" s="49"/>
      <c r="IS2853" s="49"/>
      <c r="IT2853" s="49"/>
      <c r="IU2853" s="49"/>
      <c r="IV2853" s="49"/>
      <c r="IW2853" s="49"/>
    </row>
    <row r="2854" spans="1:257">
      <c r="A2854"/>
      <c r="FT2854"/>
      <c r="FU2854"/>
      <c r="HA2854" s="49"/>
      <c r="HB2854" s="49"/>
      <c r="HC2854" s="6"/>
      <c r="HD2854" s="257"/>
      <c r="HE2854" s="100"/>
      <c r="HF2854" s="98"/>
      <c r="HH2854" s="105"/>
      <c r="HI2854" s="78"/>
      <c r="HJ2854" s="70"/>
      <c r="HK2854" s="49"/>
      <c r="HL2854" s="49"/>
      <c r="HM2854" s="49"/>
      <c r="HN2854" s="49"/>
      <c r="HO2854" s="49"/>
      <c r="HP2854" s="49"/>
      <c r="HQ2854" s="49"/>
      <c r="HR2854" s="49"/>
      <c r="HS2854" s="49"/>
      <c r="HT2854" s="49"/>
      <c r="HU2854" s="49"/>
      <c r="HV2854" s="49"/>
      <c r="HW2854" s="49"/>
      <c r="HX2854" s="49"/>
      <c r="HY2854" s="49"/>
      <c r="HZ2854" s="49"/>
      <c r="IA2854" s="49"/>
      <c r="IB2854" s="62"/>
      <c r="IC2854" s="62"/>
      <c r="ID2854" s="62"/>
      <c r="IE2854" s="62"/>
      <c r="IF2854" s="62"/>
      <c r="IG2854" s="49"/>
      <c r="IH2854" s="49"/>
      <c r="II2854" s="49"/>
      <c r="IJ2854" s="62"/>
      <c r="IK2854" s="62"/>
      <c r="IL2854" s="49"/>
      <c r="IM2854" s="49"/>
      <c r="IN2854" s="49"/>
      <c r="IO2854" s="49"/>
      <c r="IP2854" s="49"/>
      <c r="IQ2854" s="49"/>
      <c r="IR2854" s="49"/>
      <c r="IS2854" s="49"/>
      <c r="IT2854" s="49"/>
      <c r="IU2854" s="49"/>
      <c r="IV2854" s="49"/>
      <c r="IW2854" s="49"/>
    </row>
    <row r="2855" spans="1:257">
      <c r="A2855"/>
      <c r="FT2855"/>
      <c r="FU2855"/>
      <c r="HA2855" s="49"/>
      <c r="HB2855" s="49"/>
      <c r="HC2855" s="6"/>
      <c r="HD2855" s="257"/>
      <c r="HE2855" s="100"/>
      <c r="HF2855" s="98"/>
      <c r="HH2855" s="105"/>
      <c r="HI2855" s="78"/>
      <c r="HJ2855" s="70"/>
      <c r="HK2855" s="49"/>
      <c r="HL2855" s="49"/>
      <c r="HM2855" s="49"/>
      <c r="HN2855" s="49"/>
      <c r="HO2855" s="49"/>
      <c r="HP2855" s="49"/>
      <c r="HQ2855" s="49"/>
      <c r="HR2855" s="49"/>
      <c r="HS2855" s="49"/>
      <c r="HT2855" s="49"/>
      <c r="HU2855" s="49"/>
      <c r="HV2855" s="49"/>
      <c r="HW2855" s="49"/>
      <c r="HX2855" s="49"/>
      <c r="HY2855" s="49"/>
      <c r="HZ2855" s="49"/>
      <c r="IA2855" s="49"/>
      <c r="IB2855" s="62"/>
      <c r="IC2855" s="62"/>
      <c r="ID2855" s="62"/>
      <c r="IE2855" s="62"/>
      <c r="IF2855" s="62"/>
      <c r="IG2855" s="49"/>
      <c r="IH2855" s="49"/>
      <c r="II2855" s="49"/>
      <c r="IJ2855" s="49"/>
      <c r="IK2855" s="49"/>
      <c r="IL2855" s="49"/>
      <c r="IM2855" s="49"/>
      <c r="IN2855" s="49"/>
      <c r="IO2855" s="49"/>
      <c r="IP2855" s="49"/>
      <c r="IQ2855" s="49"/>
      <c r="IR2855" s="49"/>
      <c r="IS2855" s="49"/>
      <c r="IT2855" s="49"/>
      <c r="IU2855" s="49"/>
      <c r="IV2855" s="49"/>
      <c r="IW2855" s="49"/>
    </row>
    <row r="2856" spans="1:257">
      <c r="A2856"/>
      <c r="FT2856"/>
      <c r="FU2856"/>
      <c r="HA2856" s="49"/>
      <c r="HB2856" s="49"/>
      <c r="HC2856" s="6"/>
      <c r="HD2856" s="257"/>
      <c r="HE2856" s="100"/>
      <c r="HF2856" s="98"/>
      <c r="HH2856" s="105"/>
      <c r="HI2856" s="78"/>
      <c r="HJ2856" s="70"/>
      <c r="HK2856" s="49"/>
      <c r="HL2856" s="49"/>
      <c r="HM2856" s="49"/>
      <c r="HN2856" s="49"/>
      <c r="HO2856" s="49"/>
      <c r="HP2856" s="49"/>
      <c r="HQ2856" s="49"/>
      <c r="HR2856" s="49"/>
      <c r="HS2856" s="49"/>
      <c r="HT2856" s="49"/>
      <c r="HU2856" s="49"/>
      <c r="HV2856" s="49"/>
      <c r="HW2856" s="49"/>
      <c r="HX2856" s="49"/>
      <c r="HY2856" s="49"/>
      <c r="HZ2856" s="49"/>
      <c r="IA2856" s="49"/>
      <c r="IB2856" s="49"/>
      <c r="IC2856" s="49"/>
      <c r="ID2856" s="49"/>
      <c r="IE2856" s="49"/>
      <c r="IF2856" s="49"/>
      <c r="IG2856" s="62"/>
      <c r="IH2856" s="62"/>
      <c r="II2856" s="49"/>
      <c r="IJ2856" s="49"/>
      <c r="IK2856" s="49"/>
      <c r="IL2856" s="62"/>
      <c r="IM2856" s="62"/>
      <c r="IN2856" s="62"/>
      <c r="IO2856" s="62"/>
      <c r="IP2856" s="62"/>
      <c r="IQ2856" s="62"/>
      <c r="IR2856" s="62"/>
      <c r="IS2856" s="62"/>
      <c r="IT2856" s="62"/>
      <c r="IU2856" s="62"/>
      <c r="IV2856" s="62"/>
      <c r="IW2856" s="62"/>
    </row>
    <row r="2857" spans="1:257">
      <c r="A2857"/>
      <c r="FT2857"/>
      <c r="FU2857"/>
      <c r="HA2857" s="49"/>
      <c r="HB2857" s="49"/>
      <c r="HC2857" s="6"/>
      <c r="HD2857" s="257"/>
      <c r="HE2857" s="100"/>
      <c r="HF2857" s="98"/>
      <c r="HH2857" s="105"/>
      <c r="HI2857" s="78"/>
      <c r="HJ2857" s="70"/>
      <c r="HK2857" s="49"/>
      <c r="HL2857" s="49"/>
      <c r="HM2857" s="49"/>
      <c r="HN2857" s="49"/>
      <c r="HO2857" s="49"/>
      <c r="HP2857" s="49"/>
      <c r="HQ2857" s="49"/>
      <c r="HR2857" s="49"/>
      <c r="HS2857" s="49"/>
      <c r="HT2857" s="49"/>
      <c r="HU2857" s="49"/>
      <c r="HV2857" s="62"/>
      <c r="HW2857" s="62"/>
      <c r="HX2857" s="49"/>
      <c r="HY2857" s="49"/>
      <c r="HZ2857" s="49"/>
      <c r="IA2857" s="49"/>
      <c r="IB2857" s="49"/>
      <c r="IC2857" s="49"/>
      <c r="ID2857" s="49"/>
      <c r="IE2857" s="49"/>
      <c r="IF2857" s="49"/>
      <c r="IG2857" s="62"/>
      <c r="IH2857" s="62"/>
      <c r="II2857" s="62"/>
      <c r="IJ2857" s="49"/>
      <c r="IK2857" s="49"/>
      <c r="IL2857" s="49"/>
      <c r="IM2857" s="49"/>
      <c r="IN2857" s="49"/>
      <c r="IO2857" s="49"/>
      <c r="IP2857" s="49"/>
      <c r="IQ2857" s="49"/>
      <c r="IR2857" s="49"/>
      <c r="IS2857" s="49"/>
      <c r="IT2857" s="49"/>
      <c r="IU2857" s="49"/>
      <c r="IV2857" s="49"/>
      <c r="IW2857" s="49"/>
    </row>
    <row r="2858" spans="1:257">
      <c r="A2858"/>
      <c r="FT2858"/>
      <c r="FU2858"/>
      <c r="HA2858" s="62"/>
      <c r="HB2858" s="62"/>
      <c r="HC2858" s="6"/>
      <c r="HD2858" s="257"/>
      <c r="HE2858" s="100"/>
      <c r="HF2858" s="98"/>
      <c r="HH2858" s="105"/>
      <c r="HI2858" s="78"/>
      <c r="HJ2858" s="73"/>
      <c r="HK2858" s="62"/>
      <c r="HL2858" s="62"/>
      <c r="HM2858" s="62"/>
      <c r="HN2858" s="62"/>
      <c r="HO2858" s="62"/>
      <c r="HP2858" s="62"/>
      <c r="HQ2858" s="62"/>
      <c r="HR2858" s="62"/>
      <c r="HS2858" s="62"/>
      <c r="HT2858" s="62"/>
      <c r="HU2858" s="62"/>
      <c r="HV2858" s="49"/>
      <c r="HW2858" s="49"/>
      <c r="HX2858" s="62"/>
      <c r="HY2858" s="62"/>
      <c r="HZ2858" s="62"/>
      <c r="IA2858" s="49"/>
      <c r="IB2858" s="49"/>
      <c r="IC2858" s="49"/>
      <c r="ID2858" s="49"/>
      <c r="IE2858" s="49"/>
      <c r="IF2858" s="49"/>
      <c r="IG2858" s="49"/>
      <c r="IH2858" s="49"/>
      <c r="II2858" s="62"/>
      <c r="IJ2858" s="62"/>
      <c r="IK2858" s="62"/>
      <c r="IL2858" s="62"/>
      <c r="IM2858" s="62"/>
      <c r="IN2858" s="62"/>
      <c r="IO2858" s="62"/>
      <c r="IP2858" s="62"/>
      <c r="IQ2858" s="62"/>
      <c r="IR2858" s="62"/>
      <c r="IS2858" s="62"/>
      <c r="IT2858" s="62"/>
      <c r="IU2858" s="62"/>
      <c r="IV2858" s="62"/>
      <c r="IW2858" s="62"/>
    </row>
    <row r="2859" spans="1:257">
      <c r="A2859"/>
      <c r="FT2859"/>
      <c r="FU2859"/>
      <c r="HA2859" s="62"/>
      <c r="HB2859" s="62"/>
      <c r="HC2859" s="6"/>
      <c r="HD2859" s="255"/>
      <c r="HE2859" s="101"/>
      <c r="HF2859" s="99"/>
      <c r="HH2859" s="106"/>
      <c r="HI2859" s="78"/>
      <c r="HJ2859" s="73"/>
      <c r="HK2859" s="62"/>
      <c r="HL2859" s="62"/>
      <c r="HM2859" s="62"/>
      <c r="HN2859" s="62"/>
      <c r="HO2859" s="62"/>
      <c r="HP2859" s="62"/>
      <c r="HQ2859" s="62"/>
      <c r="HR2859" s="62"/>
      <c r="HS2859" s="62"/>
      <c r="HT2859" s="62"/>
      <c r="HU2859" s="62"/>
      <c r="HV2859" s="49"/>
      <c r="HW2859" s="49"/>
      <c r="HX2859" s="49"/>
      <c r="HY2859" s="49"/>
      <c r="HZ2859" s="49"/>
      <c r="IA2859" s="49"/>
      <c r="IB2859" s="49"/>
      <c r="IC2859" s="49"/>
      <c r="ID2859" s="49"/>
      <c r="IE2859" s="49"/>
      <c r="IF2859" s="49"/>
      <c r="IG2859" s="49"/>
      <c r="IH2859" s="49"/>
      <c r="II2859" s="49"/>
      <c r="IJ2859" s="62"/>
      <c r="IK2859" s="62"/>
      <c r="IL2859" s="62"/>
      <c r="IM2859" s="62"/>
      <c r="IN2859" s="62"/>
      <c r="IO2859" s="62"/>
      <c r="IP2859" s="62"/>
      <c r="IQ2859" s="62"/>
      <c r="IR2859" s="62"/>
      <c r="IS2859" s="62"/>
      <c r="IT2859" s="62"/>
      <c r="IU2859" s="62"/>
      <c r="IV2859" s="62"/>
      <c r="IW2859" s="62"/>
    </row>
    <row r="2860" spans="1:257">
      <c r="A2860"/>
      <c r="FT2860"/>
      <c r="FU2860"/>
      <c r="HA2860" s="49"/>
      <c r="HB2860" s="49"/>
      <c r="HC2860" s="6"/>
      <c r="HD2860" s="257"/>
      <c r="HE2860" s="100"/>
      <c r="HF2860" s="98"/>
      <c r="HH2860" s="105"/>
      <c r="HI2860" s="78"/>
      <c r="HJ2860" s="70"/>
      <c r="HK2860" s="49"/>
      <c r="HL2860" s="49"/>
      <c r="HM2860" s="49"/>
      <c r="HN2860" s="49"/>
      <c r="HO2860" s="49"/>
      <c r="HP2860" s="49"/>
      <c r="HQ2860" s="49"/>
      <c r="HR2860" s="49"/>
      <c r="HS2860" s="49"/>
      <c r="HT2860" s="49"/>
      <c r="HU2860" s="49"/>
      <c r="HV2860" s="49"/>
      <c r="HW2860" s="49"/>
      <c r="HX2860" s="49"/>
      <c r="HY2860" s="49"/>
      <c r="HZ2860" s="49"/>
      <c r="IA2860" s="49"/>
      <c r="IB2860" s="49"/>
      <c r="IC2860" s="49"/>
      <c r="ID2860" s="49"/>
      <c r="IE2860" s="49"/>
      <c r="IF2860" s="49"/>
      <c r="IG2860" s="49"/>
      <c r="IH2860" s="49"/>
      <c r="II2860" s="49"/>
      <c r="IJ2860" s="49"/>
      <c r="IK2860" s="49"/>
      <c r="IL2860" s="49"/>
      <c r="IM2860" s="49"/>
      <c r="IN2860" s="49"/>
      <c r="IO2860" s="49"/>
      <c r="IP2860" s="49"/>
      <c r="IQ2860" s="49"/>
      <c r="IR2860" s="49"/>
      <c r="IS2860" s="49"/>
      <c r="IT2860" s="49"/>
      <c r="IU2860" s="49"/>
      <c r="IV2860" s="49"/>
      <c r="IW2860" s="49"/>
    </row>
    <row r="2861" spans="1:257">
      <c r="A2861"/>
      <c r="FT2861"/>
      <c r="FU2861"/>
      <c r="HA2861" s="49"/>
      <c r="HB2861" s="49"/>
      <c r="HC2861" s="6"/>
      <c r="HD2861" s="257"/>
      <c r="HE2861" s="100"/>
      <c r="HF2861" s="98"/>
      <c r="HH2861" s="105"/>
      <c r="HI2861" s="78"/>
      <c r="HJ2861" s="70"/>
      <c r="HK2861" s="49"/>
      <c r="HL2861" s="49"/>
      <c r="HM2861" s="49"/>
      <c r="HN2861" s="49"/>
      <c r="HO2861" s="49"/>
      <c r="HP2861" s="49"/>
      <c r="HQ2861" s="49"/>
      <c r="HR2861" s="49"/>
      <c r="HS2861" s="49"/>
      <c r="HT2861" s="49"/>
      <c r="HU2861" s="49"/>
      <c r="HV2861" s="49"/>
      <c r="HW2861" s="49"/>
      <c r="HX2861" s="49"/>
      <c r="HY2861" s="49"/>
      <c r="HZ2861" s="49"/>
      <c r="IA2861" s="62"/>
      <c r="IB2861" s="49"/>
      <c r="IC2861" s="49"/>
      <c r="ID2861" s="49"/>
      <c r="IE2861" s="49"/>
      <c r="IF2861" s="49"/>
      <c r="IG2861" s="49"/>
      <c r="IH2861" s="49"/>
      <c r="II2861" s="49"/>
      <c r="IJ2861" s="49"/>
      <c r="IK2861" s="49"/>
      <c r="IL2861" s="49"/>
      <c r="IM2861" s="49"/>
      <c r="IN2861" s="49"/>
      <c r="IO2861" s="49"/>
      <c r="IP2861" s="49"/>
      <c r="IQ2861" s="49"/>
      <c r="IR2861" s="49"/>
      <c r="IS2861" s="49"/>
      <c r="IT2861" s="49"/>
      <c r="IU2861" s="49"/>
      <c r="IV2861" s="49"/>
      <c r="IW2861" s="49"/>
    </row>
    <row r="2862" spans="1:257">
      <c r="A2862"/>
      <c r="FT2862"/>
      <c r="FU2862"/>
      <c r="HA2862" s="49"/>
      <c r="HB2862" s="49"/>
      <c r="HC2862" s="6"/>
      <c r="HD2862" s="257"/>
      <c r="HE2862" s="100"/>
      <c r="HF2862" s="98"/>
      <c r="HH2862" s="105"/>
      <c r="HI2862" s="78"/>
      <c r="HJ2862" s="70"/>
      <c r="HK2862" s="49"/>
      <c r="HL2862" s="49"/>
      <c r="HM2862" s="49"/>
      <c r="HN2862" s="49"/>
      <c r="HO2862" s="49"/>
      <c r="HP2862" s="49"/>
      <c r="HQ2862" s="49"/>
      <c r="HR2862" s="49"/>
      <c r="HS2862" s="49"/>
      <c r="HT2862" s="49"/>
      <c r="HU2862" s="49"/>
      <c r="HV2862" s="62"/>
      <c r="HW2862" s="62"/>
      <c r="HX2862" s="49"/>
      <c r="HY2862" s="49"/>
      <c r="HZ2862" s="49"/>
      <c r="IA2862" s="49"/>
      <c r="IB2862" s="49"/>
      <c r="IC2862" s="49"/>
      <c r="ID2862" s="49"/>
      <c r="IE2862" s="49"/>
      <c r="IF2862" s="49"/>
      <c r="IG2862" s="49"/>
      <c r="IH2862" s="49"/>
      <c r="II2862" s="49"/>
      <c r="IJ2862" s="49"/>
      <c r="IK2862" s="49"/>
      <c r="IL2862" s="49"/>
      <c r="IM2862" s="49"/>
      <c r="IN2862" s="49"/>
      <c r="IO2862" s="49"/>
      <c r="IP2862" s="49"/>
      <c r="IQ2862" s="49"/>
      <c r="IR2862" s="49"/>
      <c r="IS2862" s="49"/>
      <c r="IT2862" s="49"/>
      <c r="IU2862" s="49"/>
      <c r="IV2862" s="49"/>
      <c r="IW2862" s="49"/>
    </row>
    <row r="2863" spans="1:257">
      <c r="A2863"/>
      <c r="FT2863"/>
      <c r="FU2863"/>
      <c r="HA2863" s="49"/>
      <c r="HB2863" s="49"/>
      <c r="HC2863" s="6"/>
      <c r="HD2863" s="257"/>
      <c r="HE2863" s="100"/>
      <c r="HF2863" s="98"/>
      <c r="HH2863" s="105"/>
      <c r="HI2863" s="78"/>
      <c r="HJ2863" s="70"/>
      <c r="HK2863" s="49"/>
      <c r="HL2863" s="49"/>
      <c r="HM2863" s="49"/>
      <c r="HN2863" s="49"/>
      <c r="HO2863" s="49"/>
      <c r="HP2863" s="49"/>
      <c r="HQ2863" s="49"/>
      <c r="HR2863" s="49"/>
      <c r="HS2863" s="49"/>
      <c r="HT2863" s="49"/>
      <c r="HU2863" s="49"/>
      <c r="HV2863" s="62"/>
      <c r="HW2863" s="62"/>
      <c r="HX2863" s="62"/>
      <c r="HY2863" s="62"/>
      <c r="HZ2863" s="62"/>
      <c r="IA2863" s="49"/>
      <c r="IB2863" s="62"/>
      <c r="IC2863" s="62"/>
      <c r="ID2863" s="62"/>
      <c r="IE2863" s="62"/>
      <c r="IF2863" s="62"/>
      <c r="IG2863" s="49"/>
      <c r="IH2863" s="49"/>
      <c r="II2863" s="49"/>
      <c r="IJ2863" s="49"/>
      <c r="IK2863" s="49"/>
      <c r="IL2863" s="49"/>
      <c r="IM2863" s="49"/>
      <c r="IN2863" s="49"/>
      <c r="IO2863" s="49"/>
      <c r="IP2863" s="49"/>
      <c r="IQ2863" s="49"/>
      <c r="IR2863" s="49"/>
      <c r="IS2863" s="49"/>
      <c r="IT2863" s="49"/>
      <c r="IU2863" s="49"/>
      <c r="IV2863" s="49"/>
      <c r="IW2863" s="49"/>
    </row>
    <row r="2864" spans="1:257">
      <c r="A2864"/>
      <c r="FT2864"/>
      <c r="FU2864"/>
      <c r="HA2864" s="49"/>
      <c r="HB2864" s="49"/>
      <c r="HC2864" s="6"/>
      <c r="HD2864" s="257"/>
      <c r="HE2864" s="100"/>
      <c r="HF2864" s="98"/>
      <c r="HH2864" s="105"/>
      <c r="HI2864" s="78"/>
      <c r="HJ2864" s="70"/>
      <c r="HK2864" s="49"/>
      <c r="HL2864" s="49"/>
      <c r="HM2864" s="49"/>
      <c r="HN2864" s="49"/>
      <c r="HO2864" s="49"/>
      <c r="HP2864" s="49"/>
      <c r="HQ2864" s="49"/>
      <c r="HR2864" s="49"/>
      <c r="HS2864" s="49"/>
      <c r="HT2864" s="49"/>
      <c r="HU2864" s="49"/>
      <c r="HV2864" s="49"/>
      <c r="HW2864" s="49"/>
      <c r="HX2864" s="62"/>
      <c r="HY2864" s="62"/>
      <c r="HZ2864" s="62"/>
      <c r="IA2864" s="49"/>
      <c r="IB2864" s="49"/>
      <c r="IC2864" s="49"/>
      <c r="ID2864" s="49"/>
      <c r="IE2864" s="49"/>
      <c r="IF2864" s="49"/>
      <c r="IG2864" s="49"/>
      <c r="IH2864" s="49"/>
      <c r="II2864" s="49"/>
      <c r="IJ2864" s="49"/>
      <c r="IK2864" s="49"/>
      <c r="IL2864" s="49"/>
      <c r="IM2864" s="49"/>
      <c r="IN2864" s="49"/>
      <c r="IO2864" s="49"/>
      <c r="IP2864" s="49"/>
      <c r="IQ2864" s="49"/>
      <c r="IR2864" s="49"/>
      <c r="IS2864" s="49"/>
      <c r="IT2864" s="49"/>
      <c r="IU2864" s="49"/>
      <c r="IV2864" s="49"/>
      <c r="IW2864" s="49"/>
    </row>
    <row r="2865" spans="1:257">
      <c r="A2865"/>
      <c r="FT2865"/>
      <c r="FU2865"/>
      <c r="HA2865" s="49"/>
      <c r="HB2865" s="49"/>
      <c r="HC2865" s="6"/>
      <c r="HD2865" s="257"/>
      <c r="HE2865" s="100"/>
      <c r="HF2865" s="98"/>
      <c r="HH2865" s="105"/>
      <c r="HI2865" s="78"/>
      <c r="HJ2865" s="70"/>
      <c r="HK2865" s="49"/>
      <c r="HL2865" s="49"/>
      <c r="HM2865" s="49"/>
      <c r="HN2865" s="49"/>
      <c r="HO2865" s="49"/>
      <c r="HP2865" s="49"/>
      <c r="HQ2865" s="49"/>
      <c r="HR2865" s="49"/>
      <c r="HS2865" s="49"/>
      <c r="HT2865" s="49"/>
      <c r="HU2865" s="49"/>
      <c r="HV2865" s="49"/>
      <c r="HW2865" s="49"/>
      <c r="HX2865" s="49"/>
      <c r="HY2865" s="49"/>
      <c r="HZ2865" s="49"/>
      <c r="IA2865" s="49"/>
      <c r="IB2865" s="49"/>
      <c r="IC2865" s="49"/>
      <c r="ID2865" s="49"/>
      <c r="IE2865" s="49"/>
      <c r="IF2865" s="49"/>
      <c r="IG2865" s="62"/>
      <c r="IH2865" s="62"/>
      <c r="II2865" s="49"/>
      <c r="IJ2865" s="49"/>
      <c r="IK2865" s="49"/>
      <c r="IL2865" s="49"/>
      <c r="IM2865" s="49"/>
      <c r="IN2865" s="49"/>
      <c r="IO2865" s="49"/>
      <c r="IP2865" s="49"/>
      <c r="IQ2865" s="49"/>
      <c r="IR2865" s="49"/>
      <c r="IS2865" s="49"/>
      <c r="IT2865" s="49"/>
      <c r="IU2865" s="49"/>
      <c r="IV2865" s="49"/>
      <c r="IW2865" s="49"/>
    </row>
    <row r="2866" spans="1:257">
      <c r="A2866"/>
      <c r="FT2866"/>
      <c r="FU2866"/>
      <c r="HA2866" s="49"/>
      <c r="HB2866" s="49"/>
      <c r="HC2866" s="6"/>
      <c r="HD2866" s="257"/>
      <c r="HE2866" s="100"/>
      <c r="HF2866" s="98"/>
      <c r="HH2866" s="105"/>
      <c r="HI2866" s="78"/>
      <c r="HJ2866" s="70"/>
      <c r="HK2866" s="49"/>
      <c r="HL2866" s="49"/>
      <c r="HM2866" s="49"/>
      <c r="HN2866" s="49"/>
      <c r="HO2866" s="49"/>
      <c r="HP2866" s="49"/>
      <c r="HQ2866" s="49"/>
      <c r="HR2866" s="49"/>
      <c r="HS2866" s="49"/>
      <c r="HT2866" s="49"/>
      <c r="HU2866" s="49"/>
      <c r="HV2866" s="49"/>
      <c r="HW2866" s="49"/>
      <c r="HX2866" s="49"/>
      <c r="HY2866" s="49"/>
      <c r="HZ2866" s="49"/>
      <c r="IA2866" s="62"/>
      <c r="IB2866" s="49"/>
      <c r="IC2866" s="49"/>
      <c r="ID2866" s="49"/>
      <c r="IE2866" s="49"/>
      <c r="IF2866" s="49"/>
      <c r="IG2866" s="49"/>
      <c r="IH2866" s="49"/>
      <c r="II2866" s="49"/>
      <c r="IJ2866" s="49"/>
      <c r="IK2866" s="49"/>
      <c r="IL2866" s="49"/>
      <c r="IM2866" s="49"/>
      <c r="IN2866" s="49"/>
      <c r="IO2866" s="49"/>
      <c r="IP2866" s="49"/>
      <c r="IQ2866" s="49"/>
      <c r="IR2866" s="49"/>
      <c r="IS2866" s="49"/>
      <c r="IT2866" s="49"/>
      <c r="IU2866" s="49"/>
      <c r="IV2866" s="49"/>
      <c r="IW2866" s="49"/>
    </row>
    <row r="2867" spans="1:257">
      <c r="A2867"/>
      <c r="FT2867"/>
      <c r="FU2867"/>
      <c r="HA2867" s="62"/>
      <c r="HB2867" s="62"/>
      <c r="HC2867" s="6"/>
      <c r="HD2867" s="257"/>
      <c r="HE2867" s="100"/>
      <c r="HF2867" s="98"/>
      <c r="HH2867" s="105"/>
      <c r="HI2867" s="78"/>
      <c r="HJ2867" s="73"/>
      <c r="HK2867" s="62"/>
      <c r="HL2867" s="62"/>
      <c r="HM2867" s="62"/>
      <c r="HN2867" s="62"/>
      <c r="HO2867" s="62"/>
      <c r="HP2867" s="62"/>
      <c r="HQ2867" s="62"/>
      <c r="HR2867" s="62"/>
      <c r="HS2867" s="62"/>
      <c r="HT2867" s="62"/>
      <c r="HU2867" s="62"/>
      <c r="HV2867" s="49"/>
      <c r="HW2867" s="49"/>
      <c r="HX2867" s="49"/>
      <c r="HY2867" s="49"/>
      <c r="HZ2867" s="49"/>
      <c r="IA2867" s="62"/>
      <c r="IB2867" s="49"/>
      <c r="IC2867" s="49"/>
      <c r="ID2867" s="49"/>
      <c r="IE2867" s="49"/>
      <c r="IF2867" s="49"/>
      <c r="IG2867" s="49"/>
      <c r="IH2867" s="49"/>
      <c r="II2867" s="62"/>
      <c r="IJ2867" s="49"/>
      <c r="IK2867" s="49"/>
      <c r="IL2867" s="49"/>
      <c r="IM2867" s="49"/>
      <c r="IN2867" s="49"/>
      <c r="IO2867" s="49"/>
      <c r="IP2867" s="49"/>
      <c r="IQ2867" s="49"/>
      <c r="IR2867" s="49"/>
      <c r="IS2867" s="49"/>
      <c r="IT2867" s="49"/>
      <c r="IU2867" s="49"/>
      <c r="IV2867" s="49"/>
      <c r="IW2867" s="49"/>
    </row>
    <row r="2868" spans="1:257">
      <c r="A2868"/>
      <c r="FT2868"/>
      <c r="FU2868"/>
      <c r="HA2868" s="49"/>
      <c r="HB2868" s="49"/>
      <c r="HC2868" s="6"/>
      <c r="HD2868" s="257"/>
      <c r="HE2868" s="100"/>
      <c r="HF2868" s="98"/>
      <c r="HH2868" s="105"/>
      <c r="HI2868" s="78"/>
      <c r="HJ2868" s="70"/>
      <c r="HK2868" s="49"/>
      <c r="HL2868" s="49"/>
      <c r="HM2868" s="49"/>
      <c r="HN2868" s="49"/>
      <c r="HO2868" s="49"/>
      <c r="HP2868" s="49"/>
      <c r="HQ2868" s="49"/>
      <c r="HR2868" s="49"/>
      <c r="HS2868" s="49"/>
      <c r="HT2868" s="49"/>
      <c r="HU2868" s="49"/>
      <c r="HV2868" s="49"/>
      <c r="HW2868" s="49"/>
      <c r="HX2868" s="49"/>
      <c r="HY2868" s="49"/>
      <c r="HZ2868" s="49"/>
      <c r="IA2868" s="49"/>
      <c r="IB2868" s="62"/>
      <c r="IC2868" s="62"/>
      <c r="ID2868" s="62"/>
      <c r="IE2868" s="62"/>
      <c r="IF2868" s="62"/>
      <c r="IG2868" s="49"/>
      <c r="IH2868" s="49"/>
      <c r="II2868" s="49"/>
      <c r="IJ2868" s="62"/>
      <c r="IK2868" s="62"/>
      <c r="IL2868" s="49"/>
      <c r="IM2868" s="49"/>
      <c r="IN2868" s="49"/>
      <c r="IO2868" s="49"/>
      <c r="IP2868" s="49"/>
      <c r="IQ2868" s="49"/>
      <c r="IR2868" s="49"/>
      <c r="IS2868" s="49"/>
      <c r="IT2868" s="49"/>
      <c r="IU2868" s="49"/>
      <c r="IV2868" s="49"/>
      <c r="IW2868" s="49"/>
    </row>
    <row r="2869" spans="1:257">
      <c r="A2869"/>
      <c r="FT2869"/>
      <c r="FU2869"/>
      <c r="HA2869" s="49"/>
      <c r="HB2869" s="49"/>
      <c r="HC2869" s="6"/>
      <c r="HD2869" s="257"/>
      <c r="HE2869" s="100"/>
      <c r="HF2869" s="98"/>
      <c r="HH2869" s="105"/>
      <c r="HI2869" s="78"/>
      <c r="HJ2869" s="70"/>
      <c r="HK2869" s="49"/>
      <c r="HL2869" s="49"/>
      <c r="HM2869" s="49"/>
      <c r="HN2869" s="49"/>
      <c r="HO2869" s="49"/>
      <c r="HP2869" s="49"/>
      <c r="HQ2869" s="49"/>
      <c r="HR2869" s="49"/>
      <c r="HS2869" s="49"/>
      <c r="HT2869" s="49"/>
      <c r="HU2869" s="49"/>
      <c r="HV2869" s="49"/>
      <c r="HW2869" s="49"/>
      <c r="HX2869" s="49"/>
      <c r="HY2869" s="49"/>
      <c r="HZ2869" s="49"/>
      <c r="IA2869" s="49"/>
      <c r="IB2869" s="62"/>
      <c r="IC2869" s="62"/>
      <c r="ID2869" s="62"/>
      <c r="IE2869" s="62"/>
      <c r="IF2869" s="62"/>
      <c r="IG2869" s="49"/>
      <c r="IH2869" s="49"/>
      <c r="II2869" s="49"/>
      <c r="IJ2869" s="49"/>
      <c r="IK2869" s="49"/>
      <c r="IL2869" s="49"/>
      <c r="IM2869" s="49"/>
      <c r="IN2869" s="49"/>
      <c r="IO2869" s="49"/>
      <c r="IP2869" s="49"/>
      <c r="IQ2869" s="49"/>
      <c r="IR2869" s="49"/>
      <c r="IS2869" s="49"/>
      <c r="IT2869" s="49"/>
      <c r="IU2869" s="49"/>
      <c r="IV2869" s="49"/>
      <c r="IW2869" s="49"/>
    </row>
    <row r="2870" spans="1:257">
      <c r="A2870"/>
      <c r="FT2870"/>
      <c r="FU2870"/>
      <c r="HA2870" s="49"/>
      <c r="HB2870" s="49"/>
      <c r="HC2870" s="6"/>
      <c r="HD2870" s="257"/>
      <c r="HE2870" s="100"/>
      <c r="HF2870" s="98"/>
      <c r="HH2870" s="105"/>
      <c r="HI2870" s="78"/>
      <c r="HJ2870" s="70"/>
      <c r="HK2870" s="49"/>
      <c r="HL2870" s="49"/>
      <c r="HM2870" s="49"/>
      <c r="HN2870" s="49"/>
      <c r="HO2870" s="49"/>
      <c r="HP2870" s="49"/>
      <c r="HQ2870" s="49"/>
      <c r="HR2870" s="49"/>
      <c r="HS2870" s="49"/>
      <c r="HT2870" s="49"/>
      <c r="HU2870" s="49"/>
      <c r="HV2870" s="49"/>
      <c r="HW2870" s="49"/>
      <c r="HX2870" s="49"/>
      <c r="HY2870" s="49"/>
      <c r="HZ2870" s="49"/>
      <c r="IA2870" s="49"/>
      <c r="IB2870" s="49"/>
      <c r="IC2870" s="49"/>
      <c r="ID2870" s="49"/>
      <c r="IE2870" s="49"/>
      <c r="IF2870" s="49"/>
      <c r="IG2870" s="62"/>
      <c r="IH2870" s="62"/>
      <c r="II2870" s="49"/>
      <c r="IJ2870" s="49"/>
      <c r="IK2870" s="49"/>
      <c r="IL2870" s="62"/>
      <c r="IM2870" s="62"/>
      <c r="IN2870" s="62"/>
      <c r="IO2870" s="62"/>
      <c r="IP2870" s="62"/>
      <c r="IQ2870" s="62"/>
      <c r="IR2870" s="62"/>
      <c r="IS2870" s="62"/>
      <c r="IT2870" s="62"/>
      <c r="IU2870" s="62"/>
      <c r="IV2870" s="62"/>
      <c r="IW2870" s="62"/>
    </row>
    <row r="2871" spans="1:257">
      <c r="A2871"/>
      <c r="FT2871"/>
      <c r="FU2871"/>
      <c r="HA2871" s="49"/>
      <c r="HB2871" s="49"/>
      <c r="HC2871" s="6"/>
      <c r="HD2871" s="257"/>
      <c r="HE2871" s="100"/>
      <c r="HF2871" s="98"/>
      <c r="HH2871" s="105"/>
      <c r="HI2871" s="78"/>
      <c r="HJ2871" s="70"/>
      <c r="HK2871" s="49"/>
      <c r="HL2871" s="49"/>
      <c r="HM2871" s="49"/>
      <c r="HN2871" s="49"/>
      <c r="HO2871" s="49"/>
      <c r="HP2871" s="49"/>
      <c r="HQ2871" s="49"/>
      <c r="HR2871" s="49"/>
      <c r="HS2871" s="49"/>
      <c r="HT2871" s="49"/>
      <c r="HU2871" s="49"/>
      <c r="HV2871" s="62"/>
      <c r="HW2871" s="62"/>
      <c r="HX2871" s="49"/>
      <c r="HY2871" s="49"/>
      <c r="HZ2871" s="49"/>
      <c r="IA2871" s="49"/>
      <c r="IB2871" s="49"/>
      <c r="IC2871" s="49"/>
      <c r="ID2871" s="49"/>
      <c r="IE2871" s="49"/>
      <c r="IF2871" s="49"/>
      <c r="IG2871" s="62"/>
      <c r="IH2871" s="62"/>
      <c r="II2871" s="62"/>
      <c r="IJ2871" s="49"/>
      <c r="IK2871" s="49"/>
      <c r="IL2871" s="49"/>
      <c r="IM2871" s="49"/>
      <c r="IN2871" s="49"/>
      <c r="IO2871" s="49"/>
      <c r="IP2871" s="49"/>
      <c r="IQ2871" s="49"/>
      <c r="IR2871" s="49"/>
      <c r="IS2871" s="49"/>
      <c r="IT2871" s="49"/>
      <c r="IU2871" s="49"/>
      <c r="IV2871" s="49"/>
      <c r="IW2871" s="49"/>
    </row>
    <row r="2872" spans="1:257">
      <c r="A2872"/>
      <c r="FT2872"/>
      <c r="FU2872"/>
      <c r="HA2872" s="62"/>
      <c r="HB2872" s="62"/>
      <c r="HC2872" s="6"/>
      <c r="HD2872" s="257"/>
      <c r="HE2872" s="100"/>
      <c r="HF2872" s="98"/>
      <c r="HH2872" s="105"/>
      <c r="HI2872" s="78"/>
      <c r="HJ2872" s="73"/>
      <c r="HK2872" s="62"/>
      <c r="HL2872" s="62"/>
      <c r="HM2872" s="62"/>
      <c r="HN2872" s="62"/>
      <c r="HO2872" s="62"/>
      <c r="HP2872" s="62"/>
      <c r="HQ2872" s="62"/>
      <c r="HR2872" s="62"/>
      <c r="HS2872" s="62"/>
      <c r="HT2872" s="62"/>
      <c r="HU2872" s="62"/>
      <c r="HV2872" s="49"/>
      <c r="HW2872" s="49"/>
      <c r="HX2872" s="62"/>
      <c r="HY2872" s="62"/>
      <c r="HZ2872" s="62"/>
      <c r="IA2872" s="49"/>
      <c r="IB2872" s="49"/>
      <c r="IC2872" s="49"/>
      <c r="ID2872" s="49"/>
      <c r="IE2872" s="49"/>
      <c r="IF2872" s="49"/>
      <c r="IG2872" s="49"/>
      <c r="IH2872" s="49"/>
      <c r="II2872" s="62"/>
      <c r="IJ2872" s="62"/>
      <c r="IK2872" s="62"/>
      <c r="IL2872" s="62"/>
      <c r="IM2872" s="62"/>
      <c r="IN2872" s="62"/>
      <c r="IO2872" s="62"/>
      <c r="IP2872" s="62"/>
      <c r="IQ2872" s="62"/>
      <c r="IR2872" s="62"/>
      <c r="IS2872" s="62"/>
      <c r="IT2872" s="62"/>
      <c r="IU2872" s="62"/>
      <c r="IV2872" s="62"/>
      <c r="IW2872" s="62"/>
    </row>
    <row r="2873" spans="1:257">
      <c r="A2873"/>
      <c r="FT2873"/>
      <c r="FU2873"/>
      <c r="HA2873" s="62"/>
      <c r="HB2873" s="62"/>
      <c r="HC2873" s="6"/>
      <c r="HD2873" s="255"/>
      <c r="HE2873" s="101"/>
      <c r="HF2873" s="99"/>
      <c r="HH2873" s="106"/>
      <c r="HI2873" s="78"/>
      <c r="HJ2873" s="73"/>
      <c r="HK2873" s="62"/>
      <c r="HL2873" s="62"/>
      <c r="HM2873" s="62"/>
      <c r="HN2873" s="62"/>
      <c r="HO2873" s="62"/>
      <c r="HP2873" s="62"/>
      <c r="HQ2873" s="62"/>
      <c r="HR2873" s="62"/>
      <c r="HS2873" s="62"/>
      <c r="HT2873" s="62"/>
      <c r="HU2873" s="62"/>
      <c r="HV2873" s="49"/>
      <c r="HW2873" s="49"/>
      <c r="HX2873" s="49"/>
      <c r="HY2873" s="49"/>
      <c r="HZ2873" s="49"/>
      <c r="IA2873" s="49"/>
      <c r="IB2873" s="49"/>
      <c r="IC2873" s="49"/>
      <c r="ID2873" s="49"/>
      <c r="IE2873" s="49"/>
      <c r="IF2873" s="49"/>
      <c r="IG2873" s="49"/>
      <c r="IH2873" s="49"/>
      <c r="II2873" s="49"/>
      <c r="IJ2873" s="62"/>
      <c r="IK2873" s="62"/>
      <c r="IL2873" s="62"/>
      <c r="IM2873" s="62"/>
      <c r="IN2873" s="62"/>
      <c r="IO2873" s="62"/>
      <c r="IP2873" s="62"/>
      <c r="IQ2873" s="62"/>
      <c r="IR2873" s="62"/>
      <c r="IS2873" s="62"/>
      <c r="IT2873" s="62"/>
      <c r="IU2873" s="62"/>
      <c r="IV2873" s="62"/>
      <c r="IW2873" s="62"/>
    </row>
    <row r="2874" spans="1:257">
      <c r="A2874"/>
      <c r="FT2874"/>
      <c r="FU2874"/>
      <c r="HA2874" s="49"/>
      <c r="HB2874" s="49"/>
      <c r="HC2874" s="6"/>
      <c r="HD2874" s="257"/>
      <c r="HE2874" s="100"/>
      <c r="HF2874" s="98"/>
      <c r="HH2874" s="105"/>
      <c r="HI2874" s="78"/>
      <c r="HJ2874" s="70"/>
      <c r="HK2874" s="49"/>
      <c r="HL2874" s="49"/>
      <c r="HM2874" s="49"/>
      <c r="HN2874" s="49"/>
      <c r="HO2874" s="49"/>
      <c r="HP2874" s="49"/>
      <c r="HQ2874" s="49"/>
      <c r="HR2874" s="49"/>
      <c r="HS2874" s="49"/>
      <c r="HT2874" s="49"/>
      <c r="HU2874" s="49"/>
      <c r="HV2874" s="49"/>
      <c r="HW2874" s="49"/>
      <c r="HX2874" s="49"/>
      <c r="HY2874" s="49"/>
      <c r="HZ2874" s="49"/>
      <c r="IA2874" s="49"/>
      <c r="IB2874" s="49"/>
      <c r="IC2874" s="49"/>
      <c r="ID2874" s="49"/>
      <c r="IE2874" s="49"/>
      <c r="IF2874" s="49"/>
      <c r="IG2874" s="49"/>
      <c r="IH2874" s="49"/>
      <c r="II2874" s="49"/>
      <c r="IJ2874" s="49"/>
      <c r="IK2874" s="49"/>
      <c r="IL2874" s="49"/>
      <c r="IM2874" s="49"/>
      <c r="IN2874" s="49"/>
      <c r="IO2874" s="49"/>
      <c r="IP2874" s="49"/>
      <c r="IQ2874" s="49"/>
      <c r="IR2874" s="49"/>
      <c r="IS2874" s="49"/>
      <c r="IT2874" s="49"/>
      <c r="IU2874" s="49"/>
      <c r="IV2874" s="49"/>
      <c r="IW2874" s="49"/>
    </row>
    <row r="2875" spans="1:257">
      <c r="A2875"/>
      <c r="FT2875"/>
      <c r="FU2875"/>
      <c r="HA2875" s="49"/>
      <c r="HB2875" s="49"/>
      <c r="HC2875" s="6"/>
      <c r="HD2875" s="257"/>
      <c r="HE2875" s="100"/>
      <c r="HF2875" s="98"/>
      <c r="HH2875" s="105"/>
      <c r="HI2875" s="78"/>
      <c r="HJ2875" s="70"/>
      <c r="HK2875" s="49"/>
      <c r="HL2875" s="49"/>
      <c r="HM2875" s="49"/>
      <c r="HN2875" s="49"/>
      <c r="HO2875" s="49"/>
      <c r="HP2875" s="49"/>
      <c r="HQ2875" s="49"/>
      <c r="HR2875" s="49"/>
      <c r="HS2875" s="49"/>
      <c r="HT2875" s="49"/>
      <c r="HU2875" s="49"/>
      <c r="HV2875" s="49"/>
      <c r="HW2875" s="49"/>
      <c r="HX2875" s="49"/>
      <c r="HY2875" s="49"/>
      <c r="HZ2875" s="49"/>
      <c r="IA2875" s="62"/>
      <c r="IB2875" s="49"/>
      <c r="IC2875" s="49"/>
      <c r="ID2875" s="49"/>
      <c r="IE2875" s="49"/>
      <c r="IF2875" s="49"/>
      <c r="IG2875" s="49"/>
      <c r="IH2875" s="49"/>
      <c r="II2875" s="49"/>
      <c r="IJ2875" s="49"/>
      <c r="IK2875" s="49"/>
      <c r="IL2875" s="49"/>
      <c r="IM2875" s="49"/>
      <c r="IN2875" s="49"/>
      <c r="IO2875" s="49"/>
      <c r="IP2875" s="49"/>
      <c r="IQ2875" s="49"/>
      <c r="IR2875" s="49"/>
      <c r="IS2875" s="49"/>
      <c r="IT2875" s="49"/>
      <c r="IU2875" s="49"/>
      <c r="IV2875" s="49"/>
      <c r="IW2875" s="49"/>
    </row>
    <row r="2876" spans="1:257">
      <c r="A2876"/>
      <c r="FT2876"/>
      <c r="FU2876"/>
      <c r="HA2876" s="49"/>
      <c r="HB2876" s="49"/>
      <c r="HC2876" s="6"/>
      <c r="HD2876" s="257"/>
      <c r="HE2876" s="100"/>
      <c r="HF2876" s="98"/>
      <c r="HH2876" s="105"/>
      <c r="HI2876" s="78"/>
      <c r="HJ2876" s="70"/>
      <c r="HK2876" s="49"/>
      <c r="HL2876" s="49"/>
      <c r="HM2876" s="49"/>
      <c r="HN2876" s="49"/>
      <c r="HO2876" s="49"/>
      <c r="HP2876" s="49"/>
      <c r="HQ2876" s="49"/>
      <c r="HR2876" s="49"/>
      <c r="HS2876" s="49"/>
      <c r="HT2876" s="49"/>
      <c r="HU2876" s="49"/>
      <c r="HV2876" s="62"/>
      <c r="HW2876" s="62"/>
      <c r="HX2876" s="49"/>
      <c r="HY2876" s="49"/>
      <c r="HZ2876" s="49"/>
      <c r="IA2876" s="49"/>
      <c r="IB2876" s="49"/>
      <c r="IC2876" s="49"/>
      <c r="ID2876" s="49"/>
      <c r="IE2876" s="49"/>
      <c r="IF2876" s="49"/>
      <c r="IG2876" s="49"/>
      <c r="IH2876" s="49"/>
      <c r="II2876" s="49"/>
      <c r="IJ2876" s="49"/>
      <c r="IK2876" s="49"/>
      <c r="IL2876" s="49"/>
      <c r="IM2876" s="49"/>
      <c r="IN2876" s="49"/>
      <c r="IO2876" s="49"/>
      <c r="IP2876" s="49"/>
      <c r="IQ2876" s="49"/>
      <c r="IR2876" s="49"/>
      <c r="IS2876" s="49"/>
      <c r="IT2876" s="49"/>
      <c r="IU2876" s="49"/>
      <c r="IV2876" s="49"/>
      <c r="IW2876" s="49"/>
    </row>
    <row r="2877" spans="1:257">
      <c r="A2877"/>
      <c r="FT2877"/>
      <c r="FU2877"/>
      <c r="HA2877" s="49"/>
      <c r="HB2877" s="49"/>
      <c r="HC2877" s="6"/>
      <c r="HD2877" s="257"/>
      <c r="HE2877" s="100"/>
      <c r="HF2877" s="98"/>
      <c r="HH2877" s="105"/>
      <c r="HI2877" s="78"/>
      <c r="HJ2877" s="70"/>
      <c r="HK2877" s="49"/>
      <c r="HL2877" s="49"/>
      <c r="HM2877" s="49"/>
      <c r="HN2877" s="49"/>
      <c r="HO2877" s="49"/>
      <c r="HP2877" s="49"/>
      <c r="HQ2877" s="49"/>
      <c r="HR2877" s="49"/>
      <c r="HS2877" s="49"/>
      <c r="HT2877" s="49"/>
      <c r="HU2877" s="49"/>
      <c r="HV2877" s="62"/>
      <c r="HW2877" s="62"/>
      <c r="HX2877" s="62"/>
      <c r="HY2877" s="62"/>
      <c r="HZ2877" s="62"/>
      <c r="IA2877" s="49"/>
      <c r="IB2877" s="62"/>
      <c r="IC2877" s="62"/>
      <c r="ID2877" s="62"/>
      <c r="IE2877" s="62"/>
      <c r="IF2877" s="62"/>
      <c r="IG2877" s="49"/>
      <c r="IH2877" s="49"/>
      <c r="II2877" s="49"/>
      <c r="IJ2877" s="49"/>
      <c r="IK2877" s="49"/>
      <c r="IL2877" s="49"/>
      <c r="IM2877" s="49"/>
      <c r="IN2877" s="49"/>
      <c r="IO2877" s="49"/>
      <c r="IP2877" s="49"/>
      <c r="IQ2877" s="49"/>
      <c r="IR2877" s="49"/>
      <c r="IS2877" s="49"/>
      <c r="IT2877" s="49"/>
      <c r="IU2877" s="49"/>
      <c r="IV2877" s="49"/>
      <c r="IW2877" s="49"/>
    </row>
    <row r="2878" spans="1:257">
      <c r="A2878"/>
      <c r="FT2878"/>
      <c r="FU2878"/>
      <c r="HA2878" s="49"/>
      <c r="HB2878" s="49"/>
      <c r="HC2878" s="6"/>
      <c r="HD2878" s="257"/>
      <c r="HE2878" s="100"/>
      <c r="HF2878" s="98"/>
      <c r="HH2878" s="105"/>
      <c r="HI2878" s="78"/>
      <c r="HJ2878" s="70"/>
      <c r="HK2878" s="49"/>
      <c r="HL2878" s="49"/>
      <c r="HM2878" s="49"/>
      <c r="HN2878" s="49"/>
      <c r="HO2878" s="49"/>
      <c r="HP2878" s="49"/>
      <c r="HQ2878" s="49"/>
      <c r="HR2878" s="49"/>
      <c r="HS2878" s="49"/>
      <c r="HT2878" s="49"/>
      <c r="HU2878" s="49"/>
      <c r="HV2878" s="49"/>
      <c r="HW2878" s="49"/>
      <c r="HX2878" s="62"/>
      <c r="HY2878" s="62"/>
      <c r="HZ2878" s="62"/>
      <c r="IA2878" s="49"/>
      <c r="IB2878" s="49"/>
      <c r="IC2878" s="49"/>
      <c r="ID2878" s="49"/>
      <c r="IE2878" s="49"/>
      <c r="IF2878" s="49"/>
      <c r="IG2878" s="49"/>
      <c r="IH2878" s="49"/>
      <c r="II2878" s="49"/>
      <c r="IJ2878" s="49"/>
      <c r="IK2878" s="49"/>
      <c r="IL2878" s="49"/>
      <c r="IM2878" s="49"/>
      <c r="IN2878" s="49"/>
      <c r="IO2878" s="49"/>
      <c r="IP2878" s="49"/>
      <c r="IQ2878" s="49"/>
      <c r="IR2878" s="49"/>
      <c r="IS2878" s="49"/>
      <c r="IT2878" s="49"/>
      <c r="IU2878" s="49"/>
      <c r="IV2878" s="49"/>
      <c r="IW2878" s="49"/>
    </row>
    <row r="2879" spans="1:257">
      <c r="A2879"/>
      <c r="FT2879"/>
      <c r="FU2879"/>
      <c r="HA2879" s="49"/>
      <c r="HB2879" s="49"/>
      <c r="HC2879" s="6"/>
      <c r="HD2879" s="257"/>
      <c r="HE2879" s="100"/>
      <c r="HF2879" s="98"/>
      <c r="HH2879" s="105"/>
      <c r="HI2879" s="78"/>
      <c r="HJ2879" s="70"/>
      <c r="HK2879" s="49"/>
      <c r="HL2879" s="49"/>
      <c r="HM2879" s="49"/>
      <c r="HN2879" s="49"/>
      <c r="HO2879" s="49"/>
      <c r="HP2879" s="49"/>
      <c r="HQ2879" s="49"/>
      <c r="HR2879" s="49"/>
      <c r="HS2879" s="49"/>
      <c r="HT2879" s="49"/>
      <c r="HU2879" s="49"/>
      <c r="HV2879" s="49"/>
      <c r="HW2879" s="49"/>
      <c r="HX2879" s="49"/>
      <c r="HY2879" s="49"/>
      <c r="HZ2879" s="49"/>
      <c r="IA2879" s="49"/>
      <c r="IB2879" s="49"/>
      <c r="IC2879" s="49"/>
      <c r="ID2879" s="49"/>
      <c r="IE2879" s="49"/>
      <c r="IF2879" s="49"/>
      <c r="IG2879" s="62"/>
      <c r="IH2879" s="62"/>
      <c r="II2879" s="49"/>
      <c r="IJ2879" s="49"/>
      <c r="IK2879" s="49"/>
      <c r="IL2879" s="49"/>
      <c r="IM2879" s="49"/>
      <c r="IN2879" s="49"/>
      <c r="IO2879" s="49"/>
      <c r="IP2879" s="49"/>
      <c r="IQ2879" s="49"/>
      <c r="IR2879" s="49"/>
      <c r="IS2879" s="49"/>
      <c r="IT2879" s="49"/>
      <c r="IU2879" s="49"/>
      <c r="IV2879" s="49"/>
      <c r="IW2879" s="49"/>
    </row>
    <row r="2880" spans="1:257">
      <c r="A2880"/>
      <c r="FT2880"/>
      <c r="FU2880"/>
      <c r="HA2880" s="49"/>
      <c r="HB2880" s="49"/>
      <c r="HC2880" s="6"/>
      <c r="HD2880" s="257"/>
      <c r="HE2880" s="100"/>
      <c r="HF2880" s="98"/>
      <c r="HH2880" s="105"/>
      <c r="HI2880" s="78"/>
      <c r="HJ2880" s="70"/>
      <c r="HK2880" s="49"/>
      <c r="HL2880" s="49"/>
      <c r="HM2880" s="49"/>
      <c r="HN2880" s="49"/>
      <c r="HO2880" s="49"/>
      <c r="HP2880" s="49"/>
      <c r="HQ2880" s="49"/>
      <c r="HR2880" s="49"/>
      <c r="HS2880" s="49"/>
      <c r="HT2880" s="49"/>
      <c r="HU2880" s="49"/>
      <c r="HV2880" s="49"/>
      <c r="HW2880" s="49"/>
      <c r="HX2880" s="49"/>
      <c r="HY2880" s="49"/>
      <c r="HZ2880" s="49"/>
      <c r="IA2880" s="62"/>
      <c r="IB2880" s="49"/>
      <c r="IC2880" s="49"/>
      <c r="ID2880" s="49"/>
      <c r="IE2880" s="49"/>
      <c r="IF2880" s="49"/>
      <c r="IG2880" s="49"/>
      <c r="IH2880" s="49"/>
      <c r="II2880" s="49"/>
      <c r="IJ2880" s="49"/>
      <c r="IK2880" s="49"/>
      <c r="IL2880" s="49"/>
      <c r="IM2880" s="49"/>
      <c r="IN2880" s="49"/>
      <c r="IO2880" s="49"/>
      <c r="IP2880" s="49"/>
      <c r="IQ2880" s="49"/>
      <c r="IR2880" s="49"/>
      <c r="IS2880" s="49"/>
      <c r="IT2880" s="49"/>
      <c r="IU2880" s="49"/>
      <c r="IV2880" s="49"/>
      <c r="IW2880" s="49"/>
    </row>
    <row r="2881" spans="1:257">
      <c r="A2881"/>
      <c r="FT2881"/>
      <c r="FU2881"/>
      <c r="HA2881" s="62"/>
      <c r="HB2881" s="62"/>
      <c r="HC2881" s="6"/>
      <c r="HD2881" s="257"/>
      <c r="HE2881" s="100"/>
      <c r="HF2881" s="98"/>
      <c r="HH2881" s="105"/>
      <c r="HI2881" s="78"/>
      <c r="HJ2881" s="73"/>
      <c r="HK2881" s="62"/>
      <c r="HL2881" s="62"/>
      <c r="HM2881" s="62"/>
      <c r="HN2881" s="62"/>
      <c r="HO2881" s="62"/>
      <c r="HP2881" s="62"/>
      <c r="HQ2881" s="62"/>
      <c r="HR2881" s="62"/>
      <c r="HS2881" s="62"/>
      <c r="HT2881" s="62"/>
      <c r="HU2881" s="62"/>
      <c r="HV2881" s="49"/>
      <c r="HW2881" s="49"/>
      <c r="HX2881" s="49"/>
      <c r="HY2881" s="49"/>
      <c r="HZ2881" s="49"/>
      <c r="IA2881" s="62"/>
      <c r="IB2881" s="49"/>
      <c r="IC2881" s="49"/>
      <c r="ID2881" s="49"/>
      <c r="IE2881" s="49"/>
      <c r="IF2881" s="49"/>
      <c r="IG2881" s="49"/>
      <c r="IH2881" s="49"/>
      <c r="II2881" s="62"/>
      <c r="IJ2881" s="49"/>
      <c r="IK2881" s="49"/>
      <c r="IL2881" s="49"/>
      <c r="IM2881" s="49"/>
      <c r="IN2881" s="49"/>
      <c r="IO2881" s="49"/>
      <c r="IP2881" s="49"/>
      <c r="IQ2881" s="49"/>
      <c r="IR2881" s="49"/>
      <c r="IS2881" s="49"/>
      <c r="IT2881" s="49"/>
      <c r="IU2881" s="49"/>
      <c r="IV2881" s="49"/>
      <c r="IW2881" s="49"/>
    </row>
    <row r="2882" spans="1:257">
      <c r="A2882"/>
      <c r="FT2882"/>
      <c r="FU2882"/>
      <c r="HA2882" s="49"/>
      <c r="HB2882" s="49"/>
      <c r="HC2882" s="6"/>
      <c r="HD2882" s="257"/>
      <c r="HE2882" s="100"/>
      <c r="HF2882" s="98"/>
      <c r="HH2882" s="105"/>
      <c r="HI2882" s="78"/>
      <c r="HJ2882" s="70"/>
      <c r="HK2882" s="49"/>
      <c r="HL2882" s="49"/>
      <c r="HM2882" s="49"/>
      <c r="HN2882" s="49"/>
      <c r="HO2882" s="49"/>
      <c r="HP2882" s="49"/>
      <c r="HQ2882" s="49"/>
      <c r="HR2882" s="49"/>
      <c r="HS2882" s="49"/>
      <c r="HT2882" s="49"/>
      <c r="HU2882" s="49"/>
      <c r="HV2882" s="49"/>
      <c r="HW2882" s="49"/>
      <c r="HX2882" s="49"/>
      <c r="HY2882" s="49"/>
      <c r="HZ2882" s="49"/>
      <c r="IA2882" s="49"/>
      <c r="IB2882" s="62"/>
      <c r="IC2882" s="62"/>
      <c r="ID2882" s="62"/>
      <c r="IE2882" s="62"/>
      <c r="IF2882" s="62"/>
      <c r="IG2882" s="49"/>
      <c r="IH2882" s="49"/>
      <c r="II2882" s="49"/>
      <c r="IJ2882" s="62"/>
      <c r="IK2882" s="62"/>
      <c r="IL2882" s="49"/>
      <c r="IM2882" s="49"/>
      <c r="IN2882" s="49"/>
      <c r="IO2882" s="49"/>
      <c r="IP2882" s="49"/>
      <c r="IQ2882" s="49"/>
      <c r="IR2882" s="49"/>
      <c r="IS2882" s="49"/>
      <c r="IT2882" s="49"/>
      <c r="IU2882" s="49"/>
      <c r="IV2882" s="49"/>
      <c r="IW2882" s="49"/>
    </row>
    <row r="2883" spans="1:257">
      <c r="A2883"/>
      <c r="FT2883"/>
      <c r="FU2883"/>
      <c r="HA2883" s="49"/>
      <c r="HB2883" s="49"/>
      <c r="HC2883" s="6"/>
      <c r="HD2883" s="257"/>
      <c r="HE2883" s="100"/>
      <c r="HF2883" s="98"/>
      <c r="HH2883" s="105"/>
      <c r="HI2883" s="78"/>
      <c r="HJ2883" s="70"/>
      <c r="HK2883" s="49"/>
      <c r="HL2883" s="49"/>
      <c r="HM2883" s="49"/>
      <c r="HN2883" s="49"/>
      <c r="HO2883" s="49"/>
      <c r="HP2883" s="49"/>
      <c r="HQ2883" s="49"/>
      <c r="HR2883" s="49"/>
      <c r="HS2883" s="49"/>
      <c r="HT2883" s="49"/>
      <c r="HU2883" s="49"/>
      <c r="HV2883" s="49"/>
      <c r="HW2883" s="49"/>
      <c r="HX2883" s="49"/>
      <c r="HY2883" s="49"/>
      <c r="HZ2883" s="49"/>
      <c r="IA2883" s="49"/>
      <c r="IB2883" s="62"/>
      <c r="IC2883" s="62"/>
      <c r="ID2883" s="62"/>
      <c r="IE2883" s="62"/>
      <c r="IF2883" s="62"/>
      <c r="IG2883" s="49"/>
      <c r="IH2883" s="49"/>
      <c r="II2883" s="49"/>
      <c r="IJ2883" s="49"/>
      <c r="IK2883" s="49"/>
      <c r="IL2883" s="49"/>
      <c r="IM2883" s="49"/>
      <c r="IN2883" s="49"/>
      <c r="IO2883" s="49"/>
      <c r="IP2883" s="49"/>
      <c r="IQ2883" s="49"/>
      <c r="IR2883" s="49"/>
      <c r="IS2883" s="49"/>
      <c r="IT2883" s="49"/>
      <c r="IU2883" s="49"/>
      <c r="IV2883" s="49"/>
      <c r="IW2883" s="49"/>
    </row>
    <row r="2884" spans="1:257">
      <c r="A2884"/>
      <c r="FT2884"/>
      <c r="FU2884"/>
      <c r="HA2884" s="49"/>
      <c r="HB2884" s="49"/>
      <c r="HC2884" s="6"/>
      <c r="HD2884" s="257"/>
      <c r="HE2884" s="100"/>
      <c r="HF2884" s="98"/>
      <c r="HH2884" s="105"/>
      <c r="HI2884" s="78"/>
      <c r="HJ2884" s="70"/>
      <c r="HK2884" s="49"/>
      <c r="HL2884" s="49"/>
      <c r="HM2884" s="49"/>
      <c r="HN2884" s="49"/>
      <c r="HO2884" s="49"/>
      <c r="HP2884" s="49"/>
      <c r="HQ2884" s="49"/>
      <c r="HR2884" s="49"/>
      <c r="HS2884" s="49"/>
      <c r="HT2884" s="49"/>
      <c r="HU2884" s="49"/>
      <c r="HV2884" s="49"/>
      <c r="HW2884" s="49"/>
      <c r="HX2884" s="49"/>
      <c r="HY2884" s="49"/>
      <c r="HZ2884" s="49"/>
      <c r="IA2884" s="49"/>
      <c r="IB2884" s="49"/>
      <c r="IC2884" s="49"/>
      <c r="ID2884" s="49"/>
      <c r="IE2884" s="49"/>
      <c r="IF2884" s="49"/>
      <c r="IG2884" s="62"/>
      <c r="IH2884" s="62"/>
      <c r="II2884" s="49"/>
      <c r="IJ2884" s="49"/>
      <c r="IK2884" s="49"/>
      <c r="IL2884" s="62"/>
      <c r="IM2884" s="62"/>
      <c r="IN2884" s="62"/>
      <c r="IO2884" s="62"/>
      <c r="IP2884" s="62"/>
      <c r="IQ2884" s="62"/>
      <c r="IR2884" s="62"/>
      <c r="IS2884" s="62"/>
      <c r="IT2884" s="62"/>
      <c r="IU2884" s="62"/>
      <c r="IV2884" s="62"/>
      <c r="IW2884" s="62"/>
    </row>
    <row r="2885" spans="1:257">
      <c r="A2885"/>
      <c r="FT2885"/>
      <c r="FU2885"/>
      <c r="HA2885" s="49"/>
      <c r="HB2885" s="49"/>
      <c r="HC2885" s="6"/>
      <c r="HD2885" s="257"/>
      <c r="HE2885" s="100"/>
      <c r="HF2885" s="98"/>
      <c r="HH2885" s="105"/>
      <c r="HI2885" s="78"/>
      <c r="HJ2885" s="70"/>
      <c r="HK2885" s="49"/>
      <c r="HL2885" s="49"/>
      <c r="HM2885" s="49"/>
      <c r="HN2885" s="49"/>
      <c r="HO2885" s="49"/>
      <c r="HP2885" s="49"/>
      <c r="HQ2885" s="49"/>
      <c r="HR2885" s="49"/>
      <c r="HS2885" s="49"/>
      <c r="HT2885" s="49"/>
      <c r="HU2885" s="49"/>
      <c r="HV2885" s="62"/>
      <c r="HW2885" s="62"/>
      <c r="HX2885" s="49"/>
      <c r="HY2885" s="49"/>
      <c r="HZ2885" s="49"/>
      <c r="IA2885" s="49"/>
      <c r="IB2885" s="49"/>
      <c r="IC2885" s="49"/>
      <c r="ID2885" s="49"/>
      <c r="IE2885" s="49"/>
      <c r="IF2885" s="49"/>
      <c r="IG2885" s="62"/>
      <c r="IH2885" s="62"/>
      <c r="II2885" s="62"/>
      <c r="IJ2885" s="49"/>
      <c r="IK2885" s="49"/>
      <c r="IL2885" s="49"/>
      <c r="IM2885" s="49"/>
      <c r="IN2885" s="49"/>
      <c r="IO2885" s="49"/>
      <c r="IP2885" s="49"/>
      <c r="IQ2885" s="49"/>
      <c r="IR2885" s="49"/>
      <c r="IS2885" s="49"/>
      <c r="IT2885" s="49"/>
      <c r="IU2885" s="49"/>
      <c r="IV2885" s="49"/>
      <c r="IW2885" s="49"/>
    </row>
    <row r="2886" spans="1:257">
      <c r="A2886"/>
      <c r="FT2886"/>
      <c r="FU2886"/>
      <c r="HA2886" s="62"/>
      <c r="HB2886" s="62"/>
      <c r="HC2886" s="6"/>
      <c r="HD2886" s="257"/>
      <c r="HE2886" s="100"/>
      <c r="HF2886" s="98"/>
      <c r="HH2886" s="105"/>
      <c r="HI2886" s="78"/>
      <c r="HJ2886" s="73"/>
      <c r="HK2886" s="62"/>
      <c r="HL2886" s="62"/>
      <c r="HM2886" s="62"/>
      <c r="HN2886" s="62"/>
      <c r="HO2886" s="62"/>
      <c r="HP2886" s="62"/>
      <c r="HQ2886" s="62"/>
      <c r="HR2886" s="62"/>
      <c r="HS2886" s="62"/>
      <c r="HT2886" s="62"/>
      <c r="HU2886" s="62"/>
      <c r="HV2886" s="49"/>
      <c r="HW2886" s="49"/>
      <c r="HX2886" s="62"/>
      <c r="HY2886" s="62"/>
      <c r="HZ2886" s="62"/>
      <c r="IA2886" s="49"/>
      <c r="IB2886" s="49"/>
      <c r="IC2886" s="49"/>
      <c r="ID2886" s="49"/>
      <c r="IE2886" s="49"/>
      <c r="IF2886" s="49"/>
      <c r="IG2886" s="49"/>
      <c r="IH2886" s="49"/>
      <c r="II2886" s="62"/>
      <c r="IJ2886" s="62"/>
      <c r="IK2886" s="62"/>
      <c r="IL2886" s="62"/>
      <c r="IM2886" s="62"/>
      <c r="IN2886" s="62"/>
      <c r="IO2886" s="62"/>
      <c r="IP2886" s="62"/>
      <c r="IQ2886" s="62"/>
      <c r="IR2886" s="62"/>
      <c r="IS2886" s="62"/>
      <c r="IT2886" s="62"/>
      <c r="IU2886" s="62"/>
      <c r="IV2886" s="62"/>
      <c r="IW2886" s="62"/>
    </row>
    <row r="2887" spans="1:257">
      <c r="A2887"/>
      <c r="FT2887"/>
      <c r="FU2887"/>
      <c r="HA2887" s="62"/>
      <c r="HB2887" s="62"/>
      <c r="HC2887" s="6"/>
      <c r="HD2887" s="255"/>
      <c r="HE2887" s="101"/>
      <c r="HF2887" s="99"/>
      <c r="HH2887" s="106"/>
      <c r="HI2887" s="78"/>
      <c r="HJ2887" s="73"/>
      <c r="HK2887" s="62"/>
      <c r="HL2887" s="62"/>
      <c r="HM2887" s="62"/>
      <c r="HN2887" s="62"/>
      <c r="HO2887" s="62"/>
      <c r="HP2887" s="62"/>
      <c r="HQ2887" s="62"/>
      <c r="HR2887" s="62"/>
      <c r="HS2887" s="62"/>
      <c r="HT2887" s="62"/>
      <c r="HU2887" s="62"/>
      <c r="HV2887" s="49"/>
      <c r="HW2887" s="49"/>
      <c r="HX2887" s="49"/>
      <c r="HY2887" s="49"/>
      <c r="HZ2887" s="49"/>
      <c r="IA2887" s="49"/>
      <c r="IB2887" s="49"/>
      <c r="IC2887" s="49"/>
      <c r="ID2887" s="49"/>
      <c r="IE2887" s="49"/>
      <c r="IF2887" s="49"/>
      <c r="IG2887" s="49"/>
      <c r="IH2887" s="49"/>
      <c r="II2887" s="49"/>
      <c r="IJ2887" s="62"/>
      <c r="IK2887" s="62"/>
      <c r="IL2887" s="62"/>
      <c r="IM2887" s="62"/>
      <c r="IN2887" s="62"/>
      <c r="IO2887" s="62"/>
      <c r="IP2887" s="62"/>
      <c r="IQ2887" s="62"/>
      <c r="IR2887" s="62"/>
      <c r="IS2887" s="62"/>
      <c r="IT2887" s="62"/>
      <c r="IU2887" s="62"/>
      <c r="IV2887" s="62"/>
      <c r="IW2887" s="62"/>
    </row>
    <row r="2888" spans="1:257">
      <c r="A2888"/>
      <c r="FT2888"/>
      <c r="FU2888"/>
      <c r="HA2888" s="49"/>
      <c r="HB2888" s="49"/>
      <c r="HC2888" s="6"/>
      <c r="HD2888" s="257"/>
      <c r="HE2888" s="100"/>
      <c r="HF2888" s="98"/>
      <c r="HH2888" s="105"/>
      <c r="HI2888" s="78"/>
      <c r="HJ2888" s="70"/>
      <c r="HK2888" s="49"/>
      <c r="HL2888" s="49"/>
      <c r="HM2888" s="49"/>
      <c r="HN2888" s="49"/>
      <c r="HO2888" s="49"/>
      <c r="HP2888" s="49"/>
      <c r="HQ2888" s="49"/>
      <c r="HR2888" s="49"/>
      <c r="HS2888" s="49"/>
      <c r="HT2888" s="49"/>
      <c r="HU2888" s="49"/>
      <c r="HV2888" s="49"/>
      <c r="HW2888" s="49"/>
      <c r="HX2888" s="49"/>
      <c r="HY2888" s="49"/>
      <c r="HZ2888" s="49"/>
      <c r="IA2888" s="49"/>
      <c r="IB2888" s="49"/>
      <c r="IC2888" s="49"/>
      <c r="ID2888" s="49"/>
      <c r="IE2888" s="49"/>
      <c r="IF2888" s="49"/>
      <c r="IG2888" s="49"/>
      <c r="IH2888" s="49"/>
      <c r="II2888" s="49"/>
      <c r="IJ2888" s="49"/>
      <c r="IK2888" s="49"/>
      <c r="IL2888" s="49"/>
      <c r="IM2888" s="49"/>
      <c r="IN2888" s="49"/>
      <c r="IO2888" s="49"/>
      <c r="IP2888" s="49"/>
      <c r="IQ2888" s="49"/>
      <c r="IR2888" s="49"/>
      <c r="IS2888" s="49"/>
      <c r="IT2888" s="49"/>
      <c r="IU2888" s="49"/>
      <c r="IV2888" s="49"/>
      <c r="IW2888" s="49"/>
    </row>
    <row r="2889" spans="1:257">
      <c r="A2889"/>
      <c r="FT2889"/>
      <c r="FU2889"/>
      <c r="HA2889" s="49"/>
      <c r="HB2889" s="49"/>
      <c r="HC2889" s="6"/>
      <c r="HD2889" s="257"/>
      <c r="HE2889" s="100"/>
      <c r="HF2889" s="98"/>
      <c r="HH2889" s="105"/>
      <c r="HI2889" s="78"/>
      <c r="HJ2889" s="70"/>
      <c r="HK2889" s="49"/>
      <c r="HL2889" s="49"/>
      <c r="HM2889" s="49"/>
      <c r="HN2889" s="49"/>
      <c r="HO2889" s="49"/>
      <c r="HP2889" s="49"/>
      <c r="HQ2889" s="49"/>
      <c r="HR2889" s="49"/>
      <c r="HS2889" s="49"/>
      <c r="HT2889" s="49"/>
      <c r="HU2889" s="49"/>
      <c r="HV2889" s="49"/>
      <c r="HW2889" s="49"/>
      <c r="HX2889" s="49"/>
      <c r="HY2889" s="49"/>
      <c r="HZ2889" s="49"/>
      <c r="IA2889" s="62"/>
      <c r="IB2889" s="49"/>
      <c r="IC2889" s="49"/>
      <c r="ID2889" s="49"/>
      <c r="IE2889" s="49"/>
      <c r="IF2889" s="49"/>
      <c r="IG2889" s="49"/>
      <c r="IH2889" s="49"/>
      <c r="II2889" s="49"/>
      <c r="IJ2889" s="49"/>
      <c r="IK2889" s="49"/>
      <c r="IL2889" s="49"/>
      <c r="IM2889" s="49"/>
      <c r="IN2889" s="49"/>
      <c r="IO2889" s="49"/>
      <c r="IP2889" s="49"/>
      <c r="IQ2889" s="49"/>
      <c r="IR2889" s="49"/>
      <c r="IS2889" s="49"/>
      <c r="IT2889" s="49"/>
      <c r="IU2889" s="49"/>
      <c r="IV2889" s="49"/>
      <c r="IW2889" s="49"/>
    </row>
    <row r="2890" spans="1:257">
      <c r="A2890"/>
      <c r="FT2890"/>
      <c r="FU2890"/>
      <c r="HA2890" s="49"/>
      <c r="HB2890" s="49"/>
      <c r="HC2890" s="6"/>
      <c r="HD2890" s="257"/>
      <c r="HE2890" s="100"/>
      <c r="HF2890" s="98"/>
      <c r="HH2890" s="105"/>
      <c r="HI2890" s="78"/>
      <c r="HJ2890" s="70"/>
      <c r="HK2890" s="49"/>
      <c r="HL2890" s="49"/>
      <c r="HM2890" s="49"/>
      <c r="HN2890" s="49"/>
      <c r="HO2890" s="49"/>
      <c r="HP2890" s="49"/>
      <c r="HQ2890" s="49"/>
      <c r="HR2890" s="49"/>
      <c r="HS2890" s="49"/>
      <c r="HT2890" s="49"/>
      <c r="HU2890" s="49"/>
      <c r="HV2890" s="62"/>
      <c r="HW2890" s="62"/>
      <c r="HX2890" s="49"/>
      <c r="HY2890" s="49"/>
      <c r="HZ2890" s="49"/>
      <c r="IA2890" s="49"/>
      <c r="IB2890" s="49"/>
      <c r="IC2890" s="49"/>
      <c r="ID2890" s="49"/>
      <c r="IE2890" s="49"/>
      <c r="IF2890" s="49"/>
      <c r="IG2890" s="49"/>
      <c r="IH2890" s="49"/>
      <c r="II2890" s="49"/>
      <c r="IJ2890" s="49"/>
      <c r="IK2890" s="49"/>
      <c r="IL2890" s="49"/>
      <c r="IM2890" s="49"/>
      <c r="IN2890" s="49"/>
      <c r="IO2890" s="49"/>
      <c r="IP2890" s="49"/>
      <c r="IQ2890" s="49"/>
      <c r="IR2890" s="49"/>
      <c r="IS2890" s="49"/>
      <c r="IT2890" s="49"/>
      <c r="IU2890" s="49"/>
      <c r="IV2890" s="49"/>
      <c r="IW2890" s="49"/>
    </row>
    <row r="2891" spans="1:257">
      <c r="A2891"/>
      <c r="FT2891"/>
      <c r="FU2891"/>
      <c r="HA2891" s="49"/>
      <c r="HB2891" s="49"/>
      <c r="HC2891" s="6"/>
      <c r="HD2891" s="257"/>
      <c r="HE2891" s="100"/>
      <c r="HF2891" s="98"/>
      <c r="HH2891" s="105"/>
      <c r="HI2891" s="78"/>
      <c r="HJ2891" s="70"/>
      <c r="HK2891" s="49"/>
      <c r="HL2891" s="49"/>
      <c r="HM2891" s="49"/>
      <c r="HN2891" s="49"/>
      <c r="HO2891" s="49"/>
      <c r="HP2891" s="49"/>
      <c r="HQ2891" s="49"/>
      <c r="HR2891" s="49"/>
      <c r="HS2891" s="49"/>
      <c r="HT2891" s="49"/>
      <c r="HU2891" s="49"/>
      <c r="HV2891" s="62"/>
      <c r="HW2891" s="62"/>
      <c r="HX2891" s="62"/>
      <c r="HY2891" s="62"/>
      <c r="HZ2891" s="62"/>
      <c r="IA2891" s="49"/>
      <c r="IB2891" s="62"/>
      <c r="IC2891" s="62"/>
      <c r="ID2891" s="62"/>
      <c r="IE2891" s="62"/>
      <c r="IF2891" s="62"/>
      <c r="IG2891" s="49"/>
      <c r="IH2891" s="49"/>
      <c r="II2891" s="49"/>
      <c r="IJ2891" s="49"/>
      <c r="IK2891" s="49"/>
      <c r="IL2891" s="49"/>
      <c r="IM2891" s="49"/>
      <c r="IN2891" s="49"/>
      <c r="IO2891" s="49"/>
      <c r="IP2891" s="49"/>
      <c r="IQ2891" s="49"/>
      <c r="IR2891" s="49"/>
      <c r="IS2891" s="49"/>
      <c r="IT2891" s="49"/>
      <c r="IU2891" s="49"/>
      <c r="IV2891" s="49"/>
      <c r="IW2891" s="49"/>
    </row>
    <row r="2892" spans="1:257">
      <c r="A2892"/>
      <c r="FT2892"/>
      <c r="FU2892"/>
      <c r="HA2892" s="49"/>
      <c r="HB2892" s="49"/>
      <c r="HC2892" s="6"/>
      <c r="HD2892" s="257"/>
      <c r="HE2892" s="100"/>
      <c r="HF2892" s="98"/>
      <c r="HH2892" s="105"/>
      <c r="HI2892" s="78"/>
      <c r="HJ2892" s="70"/>
      <c r="HK2892" s="49"/>
      <c r="HL2892" s="49"/>
      <c r="HM2892" s="49"/>
      <c r="HN2892" s="49"/>
      <c r="HO2892" s="49"/>
      <c r="HP2892" s="49"/>
      <c r="HQ2892" s="49"/>
      <c r="HR2892" s="49"/>
      <c r="HS2892" s="49"/>
      <c r="HT2892" s="49"/>
      <c r="HU2892" s="49"/>
      <c r="HV2892" s="49"/>
      <c r="HW2892" s="49"/>
      <c r="HX2892" s="62"/>
      <c r="HY2892" s="62"/>
      <c r="HZ2892" s="62"/>
      <c r="IA2892" s="49"/>
      <c r="IB2892" s="49"/>
      <c r="IC2892" s="49"/>
      <c r="ID2892" s="49"/>
      <c r="IE2892" s="49"/>
      <c r="IF2892" s="49"/>
      <c r="IG2892" s="49"/>
      <c r="IH2892" s="49"/>
      <c r="II2892" s="49"/>
      <c r="IJ2892" s="49"/>
      <c r="IK2892" s="49"/>
      <c r="IL2892" s="49"/>
      <c r="IM2892" s="49"/>
      <c r="IN2892" s="49"/>
      <c r="IO2892" s="49"/>
      <c r="IP2892" s="49"/>
      <c r="IQ2892" s="49"/>
      <c r="IR2892" s="49"/>
      <c r="IS2892" s="49"/>
      <c r="IT2892" s="49"/>
      <c r="IU2892" s="49"/>
      <c r="IV2892" s="49"/>
      <c r="IW2892" s="49"/>
    </row>
    <row r="2893" spans="1:257">
      <c r="A2893"/>
      <c r="FT2893"/>
      <c r="FU2893"/>
      <c r="HA2893" s="49"/>
      <c r="HB2893" s="49"/>
      <c r="HC2893" s="6"/>
      <c r="HD2893" s="257"/>
      <c r="HE2893" s="100"/>
      <c r="HF2893" s="98"/>
      <c r="HH2893" s="105"/>
      <c r="HI2893" s="78"/>
      <c r="HJ2893" s="70"/>
      <c r="HK2893" s="49"/>
      <c r="HL2893" s="49"/>
      <c r="HM2893" s="49"/>
      <c r="HN2893" s="49"/>
      <c r="HO2893" s="49"/>
      <c r="HP2893" s="49"/>
      <c r="HQ2893" s="49"/>
      <c r="HR2893" s="49"/>
      <c r="HS2893" s="49"/>
      <c r="HT2893" s="49"/>
      <c r="HU2893" s="49"/>
      <c r="HV2893" s="49"/>
      <c r="HW2893" s="49"/>
      <c r="HX2893" s="49"/>
      <c r="HY2893" s="49"/>
      <c r="HZ2893" s="49"/>
      <c r="IA2893" s="49"/>
      <c r="IB2893" s="49"/>
      <c r="IC2893" s="49"/>
      <c r="ID2893" s="49"/>
      <c r="IE2893" s="49"/>
      <c r="IF2893" s="49"/>
      <c r="IG2893" s="62"/>
      <c r="IH2893" s="62"/>
      <c r="II2893" s="49"/>
      <c r="IJ2893" s="49"/>
      <c r="IK2893" s="49"/>
      <c r="IL2893" s="49"/>
      <c r="IM2893" s="49"/>
      <c r="IN2893" s="49"/>
      <c r="IO2893" s="49"/>
      <c r="IP2893" s="49"/>
      <c r="IQ2893" s="49"/>
      <c r="IR2893" s="49"/>
      <c r="IS2893" s="49"/>
      <c r="IT2893" s="49"/>
      <c r="IU2893" s="49"/>
      <c r="IV2893" s="49"/>
      <c r="IW2893" s="49"/>
    </row>
    <row r="2894" spans="1:257">
      <c r="A2894"/>
      <c r="FT2894"/>
      <c r="FU2894"/>
      <c r="HA2894" s="49"/>
      <c r="HB2894" s="49"/>
      <c r="HC2894" s="6"/>
      <c r="HD2894" s="257"/>
      <c r="HE2894" s="100"/>
      <c r="HF2894" s="98"/>
      <c r="HH2894" s="105"/>
      <c r="HI2894" s="78"/>
      <c r="HJ2894" s="70"/>
      <c r="HK2894" s="49"/>
      <c r="HL2894" s="49"/>
      <c r="HM2894" s="49"/>
      <c r="HN2894" s="49"/>
      <c r="HO2894" s="49"/>
      <c r="HP2894" s="49"/>
      <c r="HQ2894" s="49"/>
      <c r="HR2894" s="49"/>
      <c r="HS2894" s="49"/>
      <c r="HT2894" s="49"/>
      <c r="HU2894" s="49"/>
      <c r="HV2894" s="49"/>
      <c r="HW2894" s="49"/>
      <c r="HX2894" s="49"/>
      <c r="HY2894" s="49"/>
      <c r="HZ2894" s="49"/>
      <c r="IA2894" s="62"/>
      <c r="IB2894" s="49"/>
      <c r="IC2894" s="49"/>
      <c r="ID2894" s="49"/>
      <c r="IE2894" s="49"/>
      <c r="IF2894" s="49"/>
      <c r="IG2894" s="49"/>
      <c r="IH2894" s="49"/>
      <c r="II2894" s="49"/>
      <c r="IJ2894" s="49"/>
      <c r="IK2894" s="49"/>
      <c r="IL2894" s="49"/>
      <c r="IM2894" s="49"/>
      <c r="IN2894" s="49"/>
      <c r="IO2894" s="49"/>
      <c r="IP2894" s="49"/>
      <c r="IQ2894" s="49"/>
      <c r="IR2894" s="49"/>
      <c r="IS2894" s="49"/>
      <c r="IT2894" s="49"/>
      <c r="IU2894" s="49"/>
      <c r="IV2894" s="49"/>
      <c r="IW2894" s="49"/>
    </row>
    <row r="2895" spans="1:257">
      <c r="A2895"/>
      <c r="FT2895"/>
      <c r="FU2895"/>
      <c r="HA2895" s="62"/>
      <c r="HB2895" s="62"/>
      <c r="HC2895" s="6"/>
      <c r="HD2895" s="257"/>
      <c r="HE2895" s="100"/>
      <c r="HF2895" s="98"/>
      <c r="HH2895" s="105"/>
      <c r="HI2895" s="78"/>
      <c r="HJ2895" s="73"/>
      <c r="HK2895" s="62"/>
      <c r="HL2895" s="62"/>
      <c r="HM2895" s="62"/>
      <c r="HN2895" s="62"/>
      <c r="HO2895" s="62"/>
      <c r="HP2895" s="62"/>
      <c r="HQ2895" s="62"/>
      <c r="HR2895" s="62"/>
      <c r="HS2895" s="62"/>
      <c r="HT2895" s="62"/>
      <c r="HU2895" s="62"/>
      <c r="HV2895" s="49"/>
      <c r="HW2895" s="49"/>
      <c r="HX2895" s="49"/>
      <c r="HY2895" s="49"/>
      <c r="HZ2895" s="49"/>
      <c r="IA2895" s="62"/>
      <c r="IB2895" s="49"/>
      <c r="IC2895" s="49"/>
      <c r="ID2895" s="49"/>
      <c r="IE2895" s="49"/>
      <c r="IF2895" s="49"/>
      <c r="IG2895" s="49"/>
      <c r="IH2895" s="49"/>
      <c r="II2895" s="62"/>
      <c r="IJ2895" s="49"/>
      <c r="IK2895" s="49"/>
      <c r="IL2895" s="49"/>
      <c r="IM2895" s="49"/>
      <c r="IN2895" s="49"/>
      <c r="IO2895" s="49"/>
      <c r="IP2895" s="49"/>
      <c r="IQ2895" s="49"/>
      <c r="IR2895" s="49"/>
      <c r="IS2895" s="49"/>
      <c r="IT2895" s="49"/>
      <c r="IU2895" s="49"/>
      <c r="IV2895" s="49"/>
      <c r="IW2895" s="49"/>
    </row>
    <row r="2896" spans="1:257">
      <c r="A2896"/>
      <c r="FT2896"/>
      <c r="FU2896"/>
      <c r="HA2896" s="49"/>
      <c r="HB2896" s="49"/>
      <c r="HC2896" s="6"/>
      <c r="HD2896" s="257"/>
      <c r="HE2896" s="100"/>
      <c r="HF2896" s="98"/>
      <c r="HH2896" s="105"/>
      <c r="HI2896" s="78"/>
      <c r="HJ2896" s="70"/>
      <c r="HK2896" s="49"/>
      <c r="HL2896" s="49"/>
      <c r="HM2896" s="49"/>
      <c r="HN2896" s="49"/>
      <c r="HO2896" s="49"/>
      <c r="HP2896" s="49"/>
      <c r="HQ2896" s="49"/>
      <c r="HR2896" s="49"/>
      <c r="HS2896" s="49"/>
      <c r="HT2896" s="49"/>
      <c r="HU2896" s="49"/>
      <c r="HV2896" s="49"/>
      <c r="HW2896" s="49"/>
      <c r="HX2896" s="49"/>
      <c r="HY2896" s="49"/>
      <c r="HZ2896" s="49"/>
      <c r="IA2896" s="49"/>
      <c r="IB2896" s="62"/>
      <c r="IC2896" s="62"/>
      <c r="ID2896" s="62"/>
      <c r="IE2896" s="62"/>
      <c r="IF2896" s="62"/>
      <c r="IG2896" s="49"/>
      <c r="IH2896" s="49"/>
      <c r="II2896" s="49"/>
      <c r="IJ2896" s="62"/>
      <c r="IK2896" s="62"/>
      <c r="IL2896" s="49"/>
      <c r="IM2896" s="49"/>
      <c r="IN2896" s="49"/>
      <c r="IO2896" s="49"/>
      <c r="IP2896" s="49"/>
      <c r="IQ2896" s="49"/>
      <c r="IR2896" s="49"/>
      <c r="IS2896" s="49"/>
      <c r="IT2896" s="49"/>
      <c r="IU2896" s="49"/>
      <c r="IV2896" s="49"/>
      <c r="IW2896" s="49"/>
    </row>
    <row r="2897" spans="1:257">
      <c r="A2897"/>
      <c r="FT2897"/>
      <c r="FU2897"/>
      <c r="HA2897" s="49"/>
      <c r="HB2897" s="49"/>
      <c r="HC2897" s="6"/>
      <c r="HD2897" s="257"/>
      <c r="HE2897" s="100"/>
      <c r="HF2897" s="98"/>
      <c r="HH2897" s="105"/>
      <c r="HI2897" s="78"/>
      <c r="HJ2897" s="70"/>
      <c r="HK2897" s="49"/>
      <c r="HL2897" s="49"/>
      <c r="HM2897" s="49"/>
      <c r="HN2897" s="49"/>
      <c r="HO2897" s="49"/>
      <c r="HP2897" s="49"/>
      <c r="HQ2897" s="49"/>
      <c r="HR2897" s="49"/>
      <c r="HS2897" s="49"/>
      <c r="HT2897" s="49"/>
      <c r="HU2897" s="49"/>
      <c r="HV2897" s="49"/>
      <c r="HW2897" s="49"/>
      <c r="HX2897" s="49"/>
      <c r="HY2897" s="49"/>
      <c r="HZ2897" s="49"/>
      <c r="IA2897" s="49"/>
      <c r="IB2897" s="62"/>
      <c r="IC2897" s="62"/>
      <c r="ID2897" s="62"/>
      <c r="IE2897" s="62"/>
      <c r="IF2897" s="62"/>
      <c r="IG2897" s="49"/>
      <c r="IH2897" s="49"/>
      <c r="II2897" s="49"/>
      <c r="IJ2897" s="49"/>
      <c r="IK2897" s="49"/>
      <c r="IL2897" s="49"/>
      <c r="IM2897" s="49"/>
      <c r="IN2897" s="49"/>
      <c r="IO2897" s="49"/>
      <c r="IP2897" s="49"/>
      <c r="IQ2897" s="49"/>
      <c r="IR2897" s="49"/>
      <c r="IS2897" s="49"/>
      <c r="IT2897" s="49"/>
      <c r="IU2897" s="49"/>
      <c r="IV2897" s="49"/>
      <c r="IW2897" s="49"/>
    </row>
    <row r="2898" spans="1:257">
      <c r="A2898"/>
      <c r="FT2898"/>
      <c r="FU2898"/>
      <c r="HA2898" s="49"/>
      <c r="HB2898" s="49"/>
      <c r="HC2898" s="6"/>
      <c r="HD2898" s="257"/>
      <c r="HE2898" s="100"/>
      <c r="HF2898" s="98"/>
      <c r="HH2898" s="105"/>
      <c r="HI2898" s="78"/>
      <c r="HJ2898" s="70"/>
      <c r="HK2898" s="49"/>
      <c r="HL2898" s="49"/>
      <c r="HM2898" s="49"/>
      <c r="HN2898" s="49"/>
      <c r="HO2898" s="49"/>
      <c r="HP2898" s="49"/>
      <c r="HQ2898" s="49"/>
      <c r="HR2898" s="49"/>
      <c r="HS2898" s="49"/>
      <c r="HT2898" s="49"/>
      <c r="HU2898" s="49"/>
      <c r="HV2898" s="49"/>
      <c r="HW2898" s="49"/>
      <c r="HX2898" s="49"/>
      <c r="HY2898" s="49"/>
      <c r="HZ2898" s="49"/>
      <c r="IA2898" s="49"/>
      <c r="IB2898" s="49"/>
      <c r="IC2898" s="49"/>
      <c r="ID2898" s="49"/>
      <c r="IE2898" s="49"/>
      <c r="IF2898" s="49"/>
      <c r="IG2898" s="62"/>
      <c r="IH2898" s="62"/>
      <c r="II2898" s="49"/>
      <c r="IJ2898" s="49"/>
      <c r="IK2898" s="49"/>
      <c r="IL2898" s="62"/>
      <c r="IM2898" s="62"/>
      <c r="IN2898" s="62"/>
      <c r="IO2898" s="62"/>
      <c r="IP2898" s="62"/>
      <c r="IQ2898" s="62"/>
      <c r="IR2898" s="62"/>
      <c r="IS2898" s="62"/>
      <c r="IT2898" s="62"/>
      <c r="IU2898" s="62"/>
      <c r="IV2898" s="62"/>
      <c r="IW2898" s="62"/>
    </row>
    <row r="2899" spans="1:257">
      <c r="A2899"/>
      <c r="FT2899"/>
      <c r="FU2899"/>
      <c r="HA2899" s="49"/>
      <c r="HB2899" s="49"/>
      <c r="HC2899" s="6"/>
      <c r="HD2899" s="257"/>
      <c r="HE2899" s="100"/>
      <c r="HF2899" s="98"/>
      <c r="HH2899" s="105"/>
      <c r="HI2899" s="78"/>
      <c r="HJ2899" s="70"/>
      <c r="HK2899" s="49"/>
      <c r="HL2899" s="49"/>
      <c r="HM2899" s="49"/>
      <c r="HN2899" s="49"/>
      <c r="HO2899" s="49"/>
      <c r="HP2899" s="49"/>
      <c r="HQ2899" s="49"/>
      <c r="HR2899" s="49"/>
      <c r="HS2899" s="49"/>
      <c r="HT2899" s="49"/>
      <c r="HU2899" s="49"/>
      <c r="HV2899" s="62"/>
      <c r="HW2899" s="62"/>
      <c r="HX2899" s="49"/>
      <c r="HY2899" s="49"/>
      <c r="HZ2899" s="49"/>
      <c r="IA2899" s="49"/>
      <c r="IB2899" s="49"/>
      <c r="IC2899" s="49"/>
      <c r="ID2899" s="49"/>
      <c r="IE2899" s="49"/>
      <c r="IF2899" s="49"/>
      <c r="IG2899" s="62"/>
      <c r="IH2899" s="62"/>
      <c r="II2899" s="62"/>
      <c r="IJ2899" s="49"/>
      <c r="IK2899" s="49"/>
      <c r="IL2899" s="49"/>
      <c r="IM2899" s="49"/>
      <c r="IN2899" s="49"/>
      <c r="IO2899" s="49"/>
      <c r="IP2899" s="49"/>
      <c r="IQ2899" s="49"/>
      <c r="IR2899" s="49"/>
      <c r="IS2899" s="49"/>
      <c r="IT2899" s="49"/>
      <c r="IU2899" s="49"/>
      <c r="IV2899" s="49"/>
      <c r="IW2899" s="49"/>
    </row>
    <row r="2900" spans="1:257">
      <c r="A2900"/>
      <c r="FT2900"/>
      <c r="FU2900"/>
      <c r="HA2900" s="62"/>
      <c r="HB2900" s="62"/>
      <c r="HC2900" s="6"/>
      <c r="HD2900" s="257"/>
      <c r="HE2900" s="100"/>
      <c r="HF2900" s="98"/>
      <c r="HH2900" s="105"/>
      <c r="HI2900" s="78"/>
      <c r="HJ2900" s="73"/>
      <c r="HK2900" s="62"/>
      <c r="HL2900" s="62"/>
      <c r="HM2900" s="62"/>
      <c r="HN2900" s="62"/>
      <c r="HO2900" s="62"/>
      <c r="HP2900" s="62"/>
      <c r="HQ2900" s="62"/>
      <c r="HR2900" s="62"/>
      <c r="HS2900" s="62"/>
      <c r="HT2900" s="62"/>
      <c r="HU2900" s="62"/>
      <c r="HV2900" s="49"/>
      <c r="HW2900" s="49"/>
      <c r="HX2900" s="62"/>
      <c r="HY2900" s="62"/>
      <c r="HZ2900" s="62"/>
      <c r="IA2900" s="49"/>
      <c r="IB2900" s="49"/>
      <c r="IC2900" s="49"/>
      <c r="ID2900" s="49"/>
      <c r="IE2900" s="49"/>
      <c r="IF2900" s="49"/>
      <c r="IG2900" s="49"/>
      <c r="IH2900" s="49"/>
      <c r="II2900" s="62"/>
      <c r="IJ2900" s="62"/>
      <c r="IK2900" s="62"/>
      <c r="IL2900" s="62"/>
      <c r="IM2900" s="62"/>
      <c r="IN2900" s="62"/>
      <c r="IO2900" s="62"/>
      <c r="IP2900" s="62"/>
      <c r="IQ2900" s="62"/>
      <c r="IR2900" s="62"/>
      <c r="IS2900" s="62"/>
      <c r="IT2900" s="62"/>
      <c r="IU2900" s="62"/>
      <c r="IV2900" s="62"/>
      <c r="IW2900" s="62"/>
    </row>
    <row r="2901" spans="1:257">
      <c r="A2901"/>
      <c r="FT2901"/>
      <c r="FU2901"/>
      <c r="HA2901" s="62"/>
      <c r="HB2901" s="62"/>
      <c r="HC2901" s="6"/>
      <c r="HD2901" s="255"/>
      <c r="HE2901" s="101"/>
      <c r="HF2901" s="99"/>
      <c r="HH2901" s="106"/>
      <c r="HI2901" s="78"/>
      <c r="HJ2901" s="73"/>
      <c r="HK2901" s="62"/>
      <c r="HL2901" s="62"/>
      <c r="HM2901" s="62"/>
      <c r="HN2901" s="62"/>
      <c r="HO2901" s="62"/>
      <c r="HP2901" s="62"/>
      <c r="HQ2901" s="62"/>
      <c r="HR2901" s="62"/>
      <c r="HS2901" s="62"/>
      <c r="HT2901" s="62"/>
      <c r="HU2901" s="62"/>
      <c r="HV2901" s="49"/>
      <c r="HW2901" s="49"/>
      <c r="HX2901" s="49"/>
      <c r="HY2901" s="49"/>
      <c r="HZ2901" s="49"/>
      <c r="IA2901" s="49"/>
      <c r="IB2901" s="49"/>
      <c r="IC2901" s="49"/>
      <c r="ID2901" s="49"/>
      <c r="IE2901" s="49"/>
      <c r="IF2901" s="49"/>
      <c r="IG2901" s="49"/>
      <c r="IH2901" s="49"/>
      <c r="II2901" s="49"/>
      <c r="IJ2901" s="62"/>
      <c r="IK2901" s="62"/>
      <c r="IL2901" s="62"/>
      <c r="IM2901" s="62"/>
      <c r="IN2901" s="62"/>
      <c r="IO2901" s="62"/>
      <c r="IP2901" s="62"/>
      <c r="IQ2901" s="62"/>
      <c r="IR2901" s="62"/>
      <c r="IS2901" s="62"/>
      <c r="IT2901" s="62"/>
      <c r="IU2901" s="62"/>
      <c r="IV2901" s="62"/>
      <c r="IW2901" s="62"/>
    </row>
    <row r="2902" spans="1:257">
      <c r="A2902"/>
      <c r="FT2902"/>
      <c r="FU2902"/>
      <c r="HA2902" s="49"/>
      <c r="HB2902" s="49"/>
      <c r="HC2902" s="6"/>
      <c r="HD2902" s="257"/>
      <c r="HE2902" s="100"/>
      <c r="HF2902" s="98"/>
      <c r="HH2902" s="105"/>
      <c r="HI2902" s="78"/>
      <c r="HJ2902" s="70"/>
      <c r="HK2902" s="49"/>
      <c r="HL2902" s="49"/>
      <c r="HM2902" s="49"/>
      <c r="HN2902" s="49"/>
      <c r="HO2902" s="49"/>
      <c r="HP2902" s="49"/>
      <c r="HQ2902" s="49"/>
      <c r="HR2902" s="49"/>
      <c r="HS2902" s="49"/>
      <c r="HT2902" s="49"/>
      <c r="HU2902" s="49"/>
      <c r="HV2902" s="49"/>
      <c r="HW2902" s="49"/>
      <c r="HX2902" s="49"/>
      <c r="HY2902" s="49"/>
      <c r="HZ2902" s="49"/>
      <c r="IA2902" s="49"/>
      <c r="IB2902" s="49"/>
      <c r="IC2902" s="49"/>
      <c r="ID2902" s="49"/>
      <c r="IE2902" s="49"/>
      <c r="IF2902" s="49"/>
      <c r="IG2902" s="49"/>
      <c r="IH2902" s="49"/>
      <c r="II2902" s="49"/>
      <c r="IJ2902" s="49"/>
      <c r="IK2902" s="49"/>
      <c r="IL2902" s="49"/>
      <c r="IM2902" s="49"/>
      <c r="IN2902" s="49"/>
      <c r="IO2902" s="49"/>
      <c r="IP2902" s="49"/>
      <c r="IQ2902" s="49"/>
      <c r="IR2902" s="49"/>
      <c r="IS2902" s="49"/>
      <c r="IT2902" s="49"/>
      <c r="IU2902" s="49"/>
      <c r="IV2902" s="49"/>
      <c r="IW2902" s="49"/>
    </row>
    <row r="2903" spans="1:257">
      <c r="A2903"/>
      <c r="FT2903"/>
      <c r="FU2903"/>
      <c r="HA2903" s="49"/>
      <c r="HB2903" s="49"/>
      <c r="HC2903" s="6"/>
      <c r="HD2903" s="257"/>
      <c r="HE2903" s="100"/>
      <c r="HF2903" s="98"/>
      <c r="HH2903" s="105"/>
      <c r="HI2903" s="78"/>
      <c r="HJ2903" s="70"/>
      <c r="HK2903" s="49"/>
      <c r="HL2903" s="49"/>
      <c r="HM2903" s="49"/>
      <c r="HN2903" s="49"/>
      <c r="HO2903" s="49"/>
      <c r="HP2903" s="49"/>
      <c r="HQ2903" s="49"/>
      <c r="HR2903" s="49"/>
      <c r="HS2903" s="49"/>
      <c r="HT2903" s="49"/>
      <c r="HU2903" s="49"/>
      <c r="HV2903" s="49"/>
      <c r="HW2903" s="49"/>
      <c r="HX2903" s="49"/>
      <c r="HY2903" s="49"/>
      <c r="HZ2903" s="49"/>
      <c r="IA2903" s="62"/>
      <c r="IB2903" s="49"/>
      <c r="IC2903" s="49"/>
      <c r="ID2903" s="49"/>
      <c r="IE2903" s="49"/>
      <c r="IF2903" s="49"/>
      <c r="IG2903" s="49"/>
      <c r="IH2903" s="49"/>
      <c r="II2903" s="49"/>
      <c r="IJ2903" s="49"/>
      <c r="IK2903" s="49"/>
      <c r="IL2903" s="49"/>
      <c r="IM2903" s="49"/>
      <c r="IN2903" s="49"/>
      <c r="IO2903" s="49"/>
      <c r="IP2903" s="49"/>
      <c r="IQ2903" s="49"/>
      <c r="IR2903" s="49"/>
      <c r="IS2903" s="49"/>
      <c r="IT2903" s="49"/>
      <c r="IU2903" s="49"/>
      <c r="IV2903" s="49"/>
      <c r="IW2903" s="49"/>
    </row>
    <row r="2904" spans="1:257">
      <c r="A2904"/>
      <c r="FT2904"/>
      <c r="FU2904"/>
      <c r="HA2904" s="49"/>
      <c r="HB2904" s="49"/>
      <c r="HC2904" s="6"/>
      <c r="HD2904" s="257"/>
      <c r="HE2904" s="100"/>
      <c r="HF2904" s="98"/>
      <c r="HH2904" s="105"/>
      <c r="HI2904" s="78"/>
      <c r="HJ2904" s="70"/>
      <c r="HK2904" s="49"/>
      <c r="HL2904" s="49"/>
      <c r="HM2904" s="49"/>
      <c r="HN2904" s="49"/>
      <c r="HO2904" s="49"/>
      <c r="HP2904" s="49"/>
      <c r="HQ2904" s="49"/>
      <c r="HR2904" s="49"/>
      <c r="HS2904" s="49"/>
      <c r="HT2904" s="49"/>
      <c r="HU2904" s="49"/>
      <c r="HV2904" s="62"/>
      <c r="HW2904" s="62"/>
      <c r="HX2904" s="49"/>
      <c r="HY2904" s="49"/>
      <c r="HZ2904" s="49"/>
      <c r="IA2904" s="49"/>
      <c r="IB2904" s="49"/>
      <c r="IC2904" s="49"/>
      <c r="ID2904" s="49"/>
      <c r="IE2904" s="49"/>
      <c r="IF2904" s="49"/>
      <c r="IG2904" s="49"/>
      <c r="IH2904" s="49"/>
      <c r="II2904" s="49"/>
      <c r="IJ2904" s="49"/>
      <c r="IK2904" s="49"/>
      <c r="IL2904" s="49"/>
      <c r="IM2904" s="49"/>
      <c r="IN2904" s="49"/>
      <c r="IO2904" s="49"/>
      <c r="IP2904" s="49"/>
      <c r="IQ2904" s="49"/>
      <c r="IR2904" s="49"/>
      <c r="IS2904" s="49"/>
      <c r="IT2904" s="49"/>
      <c r="IU2904" s="49"/>
      <c r="IV2904" s="49"/>
      <c r="IW2904" s="49"/>
    </row>
    <row r="2905" spans="1:257">
      <c r="A2905"/>
      <c r="FT2905"/>
      <c r="FU2905"/>
      <c r="HA2905" s="49"/>
      <c r="HB2905" s="49"/>
      <c r="HC2905" s="6"/>
      <c r="HD2905" s="257"/>
      <c r="HE2905" s="100"/>
      <c r="HF2905" s="98"/>
      <c r="HH2905" s="105"/>
      <c r="HI2905" s="78"/>
      <c r="HJ2905" s="70"/>
      <c r="HK2905" s="49"/>
      <c r="HL2905" s="49"/>
      <c r="HM2905" s="49"/>
      <c r="HN2905" s="49"/>
      <c r="HO2905" s="49"/>
      <c r="HP2905" s="49"/>
      <c r="HQ2905" s="49"/>
      <c r="HR2905" s="49"/>
      <c r="HS2905" s="49"/>
      <c r="HT2905" s="49"/>
      <c r="HU2905" s="49"/>
      <c r="HV2905" s="62"/>
      <c r="HW2905" s="62"/>
      <c r="HX2905" s="62"/>
      <c r="HY2905" s="62"/>
      <c r="HZ2905" s="62"/>
      <c r="IA2905" s="49"/>
      <c r="IB2905" s="62"/>
      <c r="IC2905" s="62"/>
      <c r="ID2905" s="62"/>
      <c r="IE2905" s="62"/>
      <c r="IF2905" s="62"/>
      <c r="IG2905" s="49"/>
      <c r="IH2905" s="49"/>
      <c r="II2905" s="49"/>
      <c r="IJ2905" s="49"/>
      <c r="IK2905" s="49"/>
      <c r="IL2905" s="49"/>
      <c r="IM2905" s="49"/>
      <c r="IN2905" s="49"/>
      <c r="IO2905" s="49"/>
      <c r="IP2905" s="49"/>
      <c r="IQ2905" s="49"/>
      <c r="IR2905" s="49"/>
      <c r="IS2905" s="49"/>
      <c r="IT2905" s="49"/>
      <c r="IU2905" s="49"/>
      <c r="IV2905" s="49"/>
      <c r="IW2905" s="49"/>
    </row>
    <row r="2906" spans="1:257">
      <c r="A2906"/>
      <c r="FT2906"/>
      <c r="FU2906"/>
      <c r="HA2906" s="49"/>
      <c r="HB2906" s="49"/>
      <c r="HC2906" s="6"/>
      <c r="HD2906" s="257"/>
      <c r="HE2906" s="100"/>
      <c r="HF2906" s="98"/>
      <c r="HH2906" s="105"/>
      <c r="HI2906" s="78"/>
      <c r="HJ2906" s="70"/>
      <c r="HK2906" s="49"/>
      <c r="HL2906" s="49"/>
      <c r="HM2906" s="49"/>
      <c r="HN2906" s="49"/>
      <c r="HO2906" s="49"/>
      <c r="HP2906" s="49"/>
      <c r="HQ2906" s="49"/>
      <c r="HR2906" s="49"/>
      <c r="HS2906" s="49"/>
      <c r="HT2906" s="49"/>
      <c r="HU2906" s="49"/>
      <c r="HV2906" s="49"/>
      <c r="HW2906" s="49"/>
      <c r="HX2906" s="62"/>
      <c r="HY2906" s="62"/>
      <c r="HZ2906" s="62"/>
      <c r="IA2906" s="49"/>
      <c r="IB2906" s="49"/>
      <c r="IC2906" s="49"/>
      <c r="ID2906" s="49"/>
      <c r="IE2906" s="49"/>
      <c r="IF2906" s="49"/>
      <c r="IG2906" s="49"/>
      <c r="IH2906" s="49"/>
      <c r="II2906" s="49"/>
      <c r="IJ2906" s="49"/>
      <c r="IK2906" s="49"/>
      <c r="IL2906" s="49"/>
      <c r="IM2906" s="49"/>
      <c r="IN2906" s="49"/>
      <c r="IO2906" s="49"/>
      <c r="IP2906" s="49"/>
      <c r="IQ2906" s="49"/>
      <c r="IR2906" s="49"/>
      <c r="IS2906" s="49"/>
      <c r="IT2906" s="49"/>
      <c r="IU2906" s="49"/>
      <c r="IV2906" s="49"/>
      <c r="IW2906" s="49"/>
    </row>
    <row r="2907" spans="1:257">
      <c r="A2907"/>
      <c r="FT2907"/>
      <c r="FU2907"/>
      <c r="HA2907" s="49"/>
      <c r="HB2907" s="49"/>
      <c r="HC2907" s="6"/>
      <c r="HD2907" s="257"/>
      <c r="HE2907" s="100"/>
      <c r="HF2907" s="98"/>
      <c r="HH2907" s="105"/>
      <c r="HI2907" s="78"/>
      <c r="HJ2907" s="70"/>
      <c r="HK2907" s="49"/>
      <c r="HL2907" s="49"/>
      <c r="HM2907" s="49"/>
      <c r="HN2907" s="49"/>
      <c r="HO2907" s="49"/>
      <c r="HP2907" s="49"/>
      <c r="HQ2907" s="49"/>
      <c r="HR2907" s="49"/>
      <c r="HS2907" s="49"/>
      <c r="HT2907" s="49"/>
      <c r="HU2907" s="49"/>
      <c r="HV2907" s="49"/>
      <c r="HW2907" s="49"/>
      <c r="HX2907" s="49"/>
      <c r="HY2907" s="49"/>
      <c r="HZ2907" s="49"/>
      <c r="IA2907" s="49"/>
      <c r="IB2907" s="49"/>
      <c r="IC2907" s="49"/>
      <c r="ID2907" s="49"/>
      <c r="IE2907" s="49"/>
      <c r="IF2907" s="49"/>
      <c r="IG2907" s="62"/>
      <c r="IH2907" s="62"/>
      <c r="II2907" s="49"/>
      <c r="IJ2907" s="49"/>
      <c r="IK2907" s="49"/>
      <c r="IL2907" s="49"/>
      <c r="IM2907" s="49"/>
      <c r="IN2907" s="49"/>
      <c r="IO2907" s="49"/>
      <c r="IP2907" s="49"/>
      <c r="IQ2907" s="49"/>
      <c r="IR2907" s="49"/>
      <c r="IS2907" s="49"/>
      <c r="IT2907" s="49"/>
      <c r="IU2907" s="49"/>
      <c r="IV2907" s="49"/>
      <c r="IW2907" s="49"/>
    </row>
    <row r="2908" spans="1:257">
      <c r="A2908"/>
      <c r="FT2908"/>
      <c r="FU2908"/>
      <c r="HA2908" s="49"/>
      <c r="HB2908" s="49"/>
      <c r="HC2908" s="6"/>
      <c r="HD2908" s="257"/>
      <c r="HE2908" s="100"/>
      <c r="HF2908" s="98"/>
      <c r="HH2908" s="105"/>
      <c r="HI2908" s="78"/>
      <c r="HJ2908" s="70"/>
      <c r="HK2908" s="49"/>
      <c r="HL2908" s="49"/>
      <c r="HM2908" s="49"/>
      <c r="HN2908" s="49"/>
      <c r="HO2908" s="49"/>
      <c r="HP2908" s="49"/>
      <c r="HQ2908" s="49"/>
      <c r="HR2908" s="49"/>
      <c r="HS2908" s="49"/>
      <c r="HT2908" s="49"/>
      <c r="HU2908" s="49"/>
      <c r="HV2908" s="49"/>
      <c r="HW2908" s="49"/>
      <c r="HX2908" s="49"/>
      <c r="HY2908" s="49"/>
      <c r="HZ2908" s="49"/>
      <c r="IA2908" s="62"/>
      <c r="IB2908" s="49"/>
      <c r="IC2908" s="49"/>
      <c r="ID2908" s="49"/>
      <c r="IE2908" s="49"/>
      <c r="IF2908" s="49"/>
      <c r="IG2908" s="49"/>
      <c r="IH2908" s="49"/>
      <c r="II2908" s="49"/>
      <c r="IJ2908" s="49"/>
      <c r="IK2908" s="49"/>
      <c r="IL2908" s="49"/>
      <c r="IM2908" s="49"/>
      <c r="IN2908" s="49"/>
      <c r="IO2908" s="49"/>
      <c r="IP2908" s="49"/>
      <c r="IQ2908" s="49"/>
      <c r="IR2908" s="49"/>
      <c r="IS2908" s="49"/>
      <c r="IT2908" s="49"/>
      <c r="IU2908" s="49"/>
      <c r="IV2908" s="49"/>
      <c r="IW2908" s="49"/>
    </row>
    <row r="2909" spans="1:257">
      <c r="A2909"/>
      <c r="FT2909"/>
      <c r="FU2909"/>
      <c r="HA2909" s="62"/>
      <c r="HB2909" s="62"/>
      <c r="HC2909" s="6"/>
      <c r="HD2909" s="257"/>
      <c r="HE2909" s="100"/>
      <c r="HF2909" s="98"/>
      <c r="HH2909" s="105"/>
      <c r="HI2909" s="78"/>
      <c r="HJ2909" s="73"/>
      <c r="HK2909" s="62"/>
      <c r="HL2909" s="62"/>
      <c r="HM2909" s="62"/>
      <c r="HN2909" s="62"/>
      <c r="HO2909" s="62"/>
      <c r="HP2909" s="62"/>
      <c r="HQ2909" s="62"/>
      <c r="HR2909" s="62"/>
      <c r="HS2909" s="62"/>
      <c r="HT2909" s="62"/>
      <c r="HU2909" s="62"/>
      <c r="HV2909" s="49"/>
      <c r="HW2909" s="49"/>
      <c r="HX2909" s="49"/>
      <c r="HY2909" s="49"/>
      <c r="HZ2909" s="49"/>
      <c r="IA2909" s="62"/>
      <c r="IB2909" s="49"/>
      <c r="IC2909" s="49"/>
      <c r="ID2909" s="49"/>
      <c r="IE2909" s="49"/>
      <c r="IF2909" s="49"/>
      <c r="IG2909" s="49"/>
      <c r="IH2909" s="49"/>
      <c r="II2909" s="62"/>
      <c r="IJ2909" s="49"/>
      <c r="IK2909" s="49"/>
      <c r="IL2909" s="49"/>
      <c r="IM2909" s="49"/>
      <c r="IN2909" s="49"/>
      <c r="IO2909" s="49"/>
      <c r="IP2909" s="49"/>
      <c r="IQ2909" s="49"/>
      <c r="IR2909" s="49"/>
      <c r="IS2909" s="49"/>
      <c r="IT2909" s="49"/>
      <c r="IU2909" s="49"/>
      <c r="IV2909" s="49"/>
      <c r="IW2909" s="49"/>
    </row>
    <row r="2910" spans="1:257">
      <c r="A2910"/>
      <c r="FT2910"/>
      <c r="FU2910"/>
      <c r="HA2910" s="49"/>
      <c r="HB2910" s="49"/>
      <c r="HC2910" s="6"/>
      <c r="HD2910" s="257"/>
      <c r="HE2910" s="100"/>
      <c r="HF2910" s="98"/>
      <c r="HH2910" s="105"/>
      <c r="HI2910" s="78"/>
      <c r="HJ2910" s="70"/>
      <c r="HK2910" s="49"/>
      <c r="HL2910" s="49"/>
      <c r="HM2910" s="49"/>
      <c r="HN2910" s="49"/>
      <c r="HO2910" s="49"/>
      <c r="HP2910" s="49"/>
      <c r="HQ2910" s="49"/>
      <c r="HR2910" s="49"/>
      <c r="HS2910" s="49"/>
      <c r="HT2910" s="49"/>
      <c r="HU2910" s="49"/>
      <c r="HV2910" s="49"/>
      <c r="HW2910" s="49"/>
      <c r="HX2910" s="49"/>
      <c r="HY2910" s="49"/>
      <c r="HZ2910" s="49"/>
      <c r="IA2910" s="49"/>
      <c r="IB2910" s="62"/>
      <c r="IC2910" s="62"/>
      <c r="ID2910" s="62"/>
      <c r="IE2910" s="62"/>
      <c r="IF2910" s="62"/>
      <c r="IG2910" s="49"/>
      <c r="IH2910" s="49"/>
      <c r="II2910" s="49"/>
      <c r="IJ2910" s="62"/>
      <c r="IK2910" s="62"/>
      <c r="IL2910" s="49"/>
      <c r="IM2910" s="49"/>
      <c r="IN2910" s="49"/>
      <c r="IO2910" s="49"/>
      <c r="IP2910" s="49"/>
      <c r="IQ2910" s="49"/>
      <c r="IR2910" s="49"/>
      <c r="IS2910" s="49"/>
      <c r="IT2910" s="49"/>
      <c r="IU2910" s="49"/>
      <c r="IV2910" s="49"/>
      <c r="IW2910" s="49"/>
    </row>
    <row r="2911" spans="1:257">
      <c r="A2911"/>
      <c r="FT2911"/>
      <c r="FU2911"/>
      <c r="HA2911" s="49"/>
      <c r="HB2911" s="49"/>
      <c r="HC2911" s="6"/>
      <c r="HD2911" s="257"/>
      <c r="HE2911" s="100"/>
      <c r="HF2911" s="98"/>
      <c r="HH2911" s="105"/>
      <c r="HI2911" s="78"/>
      <c r="HJ2911" s="70"/>
      <c r="HK2911" s="49"/>
      <c r="HL2911" s="49"/>
      <c r="HM2911" s="49"/>
      <c r="HN2911" s="49"/>
      <c r="HO2911" s="49"/>
      <c r="HP2911" s="49"/>
      <c r="HQ2911" s="49"/>
      <c r="HR2911" s="49"/>
      <c r="HS2911" s="49"/>
      <c r="HT2911" s="49"/>
      <c r="HU2911" s="49"/>
      <c r="HV2911" s="49"/>
      <c r="HW2911" s="49"/>
      <c r="HX2911" s="49"/>
      <c r="HY2911" s="49"/>
      <c r="HZ2911" s="49"/>
      <c r="IA2911" s="49"/>
      <c r="IB2911" s="62"/>
      <c r="IC2911" s="62"/>
      <c r="ID2911" s="62"/>
      <c r="IE2911" s="62"/>
      <c r="IF2911" s="62"/>
      <c r="IG2911" s="49"/>
      <c r="IH2911" s="49"/>
      <c r="II2911" s="49"/>
      <c r="IJ2911" s="49"/>
      <c r="IK2911" s="49"/>
      <c r="IL2911" s="49"/>
      <c r="IM2911" s="49"/>
      <c r="IN2911" s="49"/>
      <c r="IO2911" s="49"/>
      <c r="IP2911" s="49"/>
      <c r="IQ2911" s="49"/>
      <c r="IR2911" s="49"/>
      <c r="IS2911" s="49"/>
      <c r="IT2911" s="49"/>
      <c r="IU2911" s="49"/>
      <c r="IV2911" s="49"/>
      <c r="IW2911" s="49"/>
    </row>
    <row r="2912" spans="1:257">
      <c r="A2912"/>
      <c r="FT2912"/>
      <c r="FU2912"/>
      <c r="HA2912" s="49"/>
      <c r="HB2912" s="49"/>
      <c r="HC2912" s="6"/>
      <c r="HD2912" s="257"/>
      <c r="HE2912" s="100"/>
      <c r="HF2912" s="98"/>
      <c r="HH2912" s="105"/>
      <c r="HI2912" s="78"/>
      <c r="HJ2912" s="70"/>
      <c r="HK2912" s="49"/>
      <c r="HL2912" s="49"/>
      <c r="HM2912" s="49"/>
      <c r="HN2912" s="49"/>
      <c r="HO2912" s="49"/>
      <c r="HP2912" s="49"/>
      <c r="HQ2912" s="49"/>
      <c r="HR2912" s="49"/>
      <c r="HS2912" s="49"/>
      <c r="HT2912" s="49"/>
      <c r="HU2912" s="49"/>
      <c r="HV2912" s="49"/>
      <c r="HW2912" s="49"/>
      <c r="HX2912" s="49"/>
      <c r="HY2912" s="49"/>
      <c r="HZ2912" s="49"/>
      <c r="IA2912" s="49"/>
      <c r="IB2912" s="49"/>
      <c r="IC2912" s="49"/>
      <c r="ID2912" s="49"/>
      <c r="IE2912" s="49"/>
      <c r="IF2912" s="49"/>
      <c r="IG2912" s="62"/>
      <c r="IH2912" s="62"/>
      <c r="II2912" s="49"/>
      <c r="IJ2912" s="49"/>
      <c r="IK2912" s="49"/>
      <c r="IL2912" s="62"/>
      <c r="IM2912" s="62"/>
      <c r="IN2912" s="62"/>
      <c r="IO2912" s="62"/>
      <c r="IP2912" s="62"/>
      <c r="IQ2912" s="62"/>
      <c r="IR2912" s="62"/>
      <c r="IS2912" s="62"/>
      <c r="IT2912" s="62"/>
      <c r="IU2912" s="62"/>
      <c r="IV2912" s="62"/>
      <c r="IW2912" s="62"/>
    </row>
    <row r="2913" spans="1:257">
      <c r="A2913"/>
      <c r="FT2913"/>
      <c r="FU2913"/>
      <c r="HA2913" s="49"/>
      <c r="HB2913" s="49"/>
      <c r="HC2913" s="6"/>
      <c r="HD2913" s="257"/>
      <c r="HE2913" s="100"/>
      <c r="HF2913" s="98"/>
      <c r="HH2913" s="105"/>
      <c r="HI2913" s="78"/>
      <c r="HJ2913" s="70"/>
      <c r="HK2913" s="49"/>
      <c r="HL2913" s="49"/>
      <c r="HM2913" s="49"/>
      <c r="HN2913" s="49"/>
      <c r="HO2913" s="49"/>
      <c r="HP2913" s="49"/>
      <c r="HQ2913" s="49"/>
      <c r="HR2913" s="49"/>
      <c r="HS2913" s="49"/>
      <c r="HT2913" s="49"/>
      <c r="HU2913" s="49"/>
      <c r="HV2913" s="62"/>
      <c r="HW2913" s="62"/>
      <c r="HX2913" s="49"/>
      <c r="HY2913" s="49"/>
      <c r="HZ2913" s="49"/>
      <c r="IA2913" s="49"/>
      <c r="IB2913" s="49"/>
      <c r="IC2913" s="49"/>
      <c r="ID2913" s="49"/>
      <c r="IE2913" s="49"/>
      <c r="IF2913" s="49"/>
      <c r="IG2913" s="62"/>
      <c r="IH2913" s="62"/>
      <c r="II2913" s="62"/>
      <c r="IJ2913" s="49"/>
      <c r="IK2913" s="49"/>
      <c r="IL2913" s="49"/>
      <c r="IM2913" s="49"/>
      <c r="IN2913" s="49"/>
      <c r="IO2913" s="49"/>
      <c r="IP2913" s="49"/>
      <c r="IQ2913" s="49"/>
      <c r="IR2913" s="49"/>
      <c r="IS2913" s="49"/>
      <c r="IT2913" s="49"/>
      <c r="IU2913" s="49"/>
      <c r="IV2913" s="49"/>
      <c r="IW2913" s="49"/>
    </row>
    <row r="2914" spans="1:257">
      <c r="A2914"/>
      <c r="FT2914"/>
      <c r="FU2914"/>
      <c r="HA2914" s="62"/>
      <c r="HB2914" s="62"/>
      <c r="HC2914" s="6"/>
      <c r="HD2914" s="257"/>
      <c r="HE2914" s="100"/>
      <c r="HF2914" s="98"/>
      <c r="HH2914" s="105"/>
      <c r="HI2914" s="78"/>
      <c r="HJ2914" s="73"/>
      <c r="HK2914" s="62"/>
      <c r="HL2914" s="62"/>
      <c r="HM2914" s="62"/>
      <c r="HN2914" s="62"/>
      <c r="HO2914" s="62"/>
      <c r="HP2914" s="62"/>
      <c r="HQ2914" s="62"/>
      <c r="HR2914" s="62"/>
      <c r="HS2914" s="62"/>
      <c r="HT2914" s="62"/>
      <c r="HU2914" s="62"/>
      <c r="HV2914" s="49"/>
      <c r="HW2914" s="49"/>
      <c r="HX2914" s="62"/>
      <c r="HY2914" s="62"/>
      <c r="HZ2914" s="62"/>
      <c r="IA2914" s="49"/>
      <c r="IB2914" s="49"/>
      <c r="IC2914" s="49"/>
      <c r="ID2914" s="49"/>
      <c r="IE2914" s="49"/>
      <c r="IF2914" s="49"/>
      <c r="IG2914" s="49"/>
      <c r="IH2914" s="49"/>
      <c r="II2914" s="62"/>
      <c r="IJ2914" s="62"/>
      <c r="IK2914" s="62"/>
      <c r="IL2914" s="62"/>
      <c r="IM2914" s="62"/>
      <c r="IN2914" s="62"/>
      <c r="IO2914" s="62"/>
      <c r="IP2914" s="62"/>
      <c r="IQ2914" s="62"/>
      <c r="IR2914" s="62"/>
      <c r="IS2914" s="62"/>
      <c r="IT2914" s="62"/>
      <c r="IU2914" s="62"/>
      <c r="IV2914" s="62"/>
      <c r="IW2914" s="62"/>
    </row>
    <row r="2915" spans="1:257">
      <c r="A2915"/>
      <c r="FT2915"/>
      <c r="FU2915"/>
      <c r="HA2915" s="62"/>
      <c r="HB2915" s="62"/>
      <c r="HC2915" s="6"/>
      <c r="HD2915" s="255"/>
      <c r="HE2915" s="101"/>
      <c r="HF2915" s="99"/>
      <c r="HH2915" s="106"/>
      <c r="HI2915" s="78"/>
      <c r="HJ2915" s="73"/>
      <c r="HK2915" s="62"/>
      <c r="HL2915" s="62"/>
      <c r="HM2915" s="62"/>
      <c r="HN2915" s="62"/>
      <c r="HO2915" s="62"/>
      <c r="HP2915" s="62"/>
      <c r="HQ2915" s="62"/>
      <c r="HR2915" s="62"/>
      <c r="HS2915" s="62"/>
      <c r="HT2915" s="62"/>
      <c r="HU2915" s="62"/>
      <c r="HV2915" s="49"/>
      <c r="HW2915" s="49"/>
      <c r="HX2915" s="49"/>
      <c r="HY2915" s="49"/>
      <c r="HZ2915" s="49"/>
      <c r="IA2915" s="49"/>
      <c r="IB2915" s="49"/>
      <c r="IC2915" s="49"/>
      <c r="ID2915" s="49"/>
      <c r="IE2915" s="49"/>
      <c r="IF2915" s="49"/>
      <c r="IG2915" s="49"/>
      <c r="IH2915" s="49"/>
      <c r="II2915" s="49"/>
      <c r="IJ2915" s="62"/>
      <c r="IK2915" s="62"/>
      <c r="IL2915" s="62"/>
      <c r="IM2915" s="62"/>
      <c r="IN2915" s="62"/>
      <c r="IO2915" s="62"/>
      <c r="IP2915" s="62"/>
      <c r="IQ2915" s="62"/>
      <c r="IR2915" s="62"/>
      <c r="IS2915" s="62"/>
      <c r="IT2915" s="62"/>
      <c r="IU2915" s="62"/>
      <c r="IV2915" s="62"/>
      <c r="IW2915" s="62"/>
    </row>
    <row r="2916" spans="1:257">
      <c r="A2916"/>
      <c r="FT2916"/>
      <c r="FU2916"/>
      <c r="HA2916" s="49"/>
      <c r="HB2916" s="49"/>
      <c r="HC2916" s="6"/>
      <c r="HD2916" s="257"/>
      <c r="HE2916" s="100"/>
      <c r="HF2916" s="98"/>
      <c r="HH2916" s="105"/>
      <c r="HI2916" s="78"/>
      <c r="HJ2916" s="70"/>
      <c r="HK2916" s="49"/>
      <c r="HL2916" s="49"/>
      <c r="HM2916" s="49"/>
      <c r="HN2916" s="49"/>
      <c r="HO2916" s="49"/>
      <c r="HP2916" s="49"/>
      <c r="HQ2916" s="49"/>
      <c r="HR2916" s="49"/>
      <c r="HS2916" s="49"/>
      <c r="HT2916" s="49"/>
      <c r="HU2916" s="49"/>
      <c r="HV2916" s="49"/>
      <c r="HW2916" s="49"/>
      <c r="HX2916" s="49"/>
      <c r="HY2916" s="49"/>
      <c r="HZ2916" s="49"/>
      <c r="IA2916" s="49"/>
      <c r="IB2916" s="49"/>
      <c r="IC2916" s="49"/>
      <c r="ID2916" s="49"/>
      <c r="IE2916" s="49"/>
      <c r="IF2916" s="49"/>
      <c r="IG2916" s="49"/>
      <c r="IH2916" s="49"/>
      <c r="II2916" s="49"/>
      <c r="IJ2916" s="49"/>
      <c r="IK2916" s="49"/>
      <c r="IL2916" s="49"/>
      <c r="IM2916" s="49"/>
      <c r="IN2916" s="49"/>
      <c r="IO2916" s="49"/>
      <c r="IP2916" s="49"/>
      <c r="IQ2916" s="49"/>
      <c r="IR2916" s="49"/>
      <c r="IS2916" s="49"/>
      <c r="IT2916" s="49"/>
      <c r="IU2916" s="49"/>
      <c r="IV2916" s="49"/>
      <c r="IW2916" s="49"/>
    </row>
    <row r="2917" spans="1:257">
      <c r="A2917"/>
      <c r="FT2917"/>
      <c r="FU2917"/>
      <c r="HA2917" s="49"/>
      <c r="HB2917" s="49"/>
      <c r="HC2917" s="6"/>
      <c r="HD2917" s="257"/>
      <c r="HE2917" s="100"/>
      <c r="HF2917" s="98"/>
      <c r="HH2917" s="105"/>
      <c r="HI2917" s="78"/>
      <c r="HJ2917" s="70"/>
      <c r="HK2917" s="49"/>
      <c r="HL2917" s="49"/>
      <c r="HM2917" s="49"/>
      <c r="HN2917" s="49"/>
      <c r="HO2917" s="49"/>
      <c r="HP2917" s="49"/>
      <c r="HQ2917" s="49"/>
      <c r="HR2917" s="49"/>
      <c r="HS2917" s="49"/>
      <c r="HT2917" s="49"/>
      <c r="HU2917" s="49"/>
      <c r="HV2917" s="49"/>
      <c r="HW2917" s="49"/>
      <c r="HX2917" s="49"/>
      <c r="HY2917" s="49"/>
      <c r="HZ2917" s="49"/>
      <c r="IA2917" s="62"/>
      <c r="IB2917" s="49"/>
      <c r="IC2917" s="49"/>
      <c r="ID2917" s="49"/>
      <c r="IE2917" s="49"/>
      <c r="IF2917" s="49"/>
      <c r="IG2917" s="49"/>
      <c r="IH2917" s="49"/>
      <c r="II2917" s="49"/>
      <c r="IJ2917" s="49"/>
      <c r="IK2917" s="49"/>
      <c r="IL2917" s="49"/>
      <c r="IM2917" s="49"/>
      <c r="IN2917" s="49"/>
      <c r="IO2917" s="49"/>
      <c r="IP2917" s="49"/>
      <c r="IQ2917" s="49"/>
      <c r="IR2917" s="49"/>
      <c r="IS2917" s="49"/>
      <c r="IT2917" s="49"/>
      <c r="IU2917" s="49"/>
      <c r="IV2917" s="49"/>
      <c r="IW2917" s="49"/>
    </row>
    <row r="2918" spans="1:257">
      <c r="A2918"/>
      <c r="FT2918"/>
      <c r="FU2918"/>
      <c r="HA2918" s="49"/>
      <c r="HB2918" s="49"/>
      <c r="HC2918" s="6"/>
      <c r="HD2918" s="257"/>
      <c r="HE2918" s="100"/>
      <c r="HF2918" s="98"/>
      <c r="HH2918" s="105"/>
      <c r="HI2918" s="78"/>
      <c r="HJ2918" s="70"/>
      <c r="HK2918" s="49"/>
      <c r="HL2918" s="49"/>
      <c r="HM2918" s="49"/>
      <c r="HN2918" s="49"/>
      <c r="HO2918" s="49"/>
      <c r="HP2918" s="49"/>
      <c r="HQ2918" s="49"/>
      <c r="HR2918" s="49"/>
      <c r="HS2918" s="49"/>
      <c r="HT2918" s="49"/>
      <c r="HU2918" s="49"/>
      <c r="HV2918" s="62"/>
      <c r="HW2918" s="62"/>
      <c r="HX2918" s="49"/>
      <c r="HY2918" s="49"/>
      <c r="HZ2918" s="49"/>
      <c r="IA2918" s="49"/>
      <c r="IB2918" s="49"/>
      <c r="IC2918" s="49"/>
      <c r="ID2918" s="49"/>
      <c r="IE2918" s="49"/>
      <c r="IF2918" s="49"/>
      <c r="IG2918" s="49"/>
      <c r="IH2918" s="49"/>
      <c r="II2918" s="49"/>
      <c r="IJ2918" s="49"/>
      <c r="IK2918" s="49"/>
      <c r="IL2918" s="49"/>
      <c r="IM2918" s="49"/>
      <c r="IN2918" s="49"/>
      <c r="IO2918" s="49"/>
      <c r="IP2918" s="49"/>
      <c r="IQ2918" s="49"/>
      <c r="IR2918" s="49"/>
      <c r="IS2918" s="49"/>
      <c r="IT2918" s="49"/>
      <c r="IU2918" s="49"/>
      <c r="IV2918" s="49"/>
      <c r="IW2918" s="49"/>
    </row>
    <row r="2919" spans="1:257">
      <c r="A2919"/>
      <c r="FT2919"/>
      <c r="FU2919"/>
      <c r="HA2919" s="49"/>
      <c r="HB2919" s="49"/>
      <c r="HC2919" s="6"/>
      <c r="HD2919" s="257"/>
      <c r="HE2919" s="100"/>
      <c r="HF2919" s="98"/>
      <c r="HH2919" s="105"/>
      <c r="HI2919" s="78"/>
      <c r="HJ2919" s="70"/>
      <c r="HK2919" s="49"/>
      <c r="HL2919" s="49"/>
      <c r="HM2919" s="49"/>
      <c r="HN2919" s="49"/>
      <c r="HO2919" s="49"/>
      <c r="HP2919" s="49"/>
      <c r="HQ2919" s="49"/>
      <c r="HR2919" s="49"/>
      <c r="HS2919" s="49"/>
      <c r="HT2919" s="49"/>
      <c r="HU2919" s="49"/>
      <c r="HV2919" s="62"/>
      <c r="HW2919" s="62"/>
      <c r="HX2919" s="62"/>
      <c r="HY2919" s="62"/>
      <c r="HZ2919" s="62"/>
      <c r="IA2919" s="49"/>
      <c r="IB2919" s="62"/>
      <c r="IC2919" s="62"/>
      <c r="ID2919" s="62"/>
      <c r="IE2919" s="62"/>
      <c r="IF2919" s="62"/>
      <c r="IG2919" s="49"/>
      <c r="IH2919" s="49"/>
      <c r="II2919" s="49"/>
      <c r="IJ2919" s="49"/>
      <c r="IK2919" s="49"/>
      <c r="IL2919" s="49"/>
      <c r="IM2919" s="49"/>
      <c r="IN2919" s="49"/>
      <c r="IO2919" s="49"/>
      <c r="IP2919" s="49"/>
      <c r="IQ2919" s="49"/>
      <c r="IR2919" s="49"/>
      <c r="IS2919" s="49"/>
      <c r="IT2919" s="49"/>
      <c r="IU2919" s="49"/>
      <c r="IV2919" s="49"/>
      <c r="IW2919" s="49"/>
    </row>
    <row r="2920" spans="1:257">
      <c r="A2920"/>
      <c r="FT2920"/>
      <c r="FU2920"/>
      <c r="HA2920" s="49"/>
      <c r="HB2920" s="49"/>
      <c r="HC2920" s="6"/>
      <c r="HD2920" s="257"/>
      <c r="HE2920" s="100"/>
      <c r="HF2920" s="98"/>
      <c r="HH2920" s="105"/>
      <c r="HI2920" s="78"/>
      <c r="HJ2920" s="70"/>
      <c r="HK2920" s="49"/>
      <c r="HL2920" s="49"/>
      <c r="HM2920" s="49"/>
      <c r="HN2920" s="49"/>
      <c r="HO2920" s="49"/>
      <c r="HP2920" s="49"/>
      <c r="HQ2920" s="49"/>
      <c r="HR2920" s="49"/>
      <c r="HS2920" s="49"/>
      <c r="HT2920" s="49"/>
      <c r="HU2920" s="49"/>
      <c r="HV2920" s="49"/>
      <c r="HW2920" s="49"/>
      <c r="HX2920" s="62"/>
      <c r="HY2920" s="62"/>
      <c r="HZ2920" s="62"/>
      <c r="IA2920" s="49"/>
      <c r="IB2920" s="49"/>
      <c r="IC2920" s="49"/>
      <c r="ID2920" s="49"/>
      <c r="IE2920" s="49"/>
      <c r="IF2920" s="49"/>
      <c r="IG2920" s="49"/>
      <c r="IH2920" s="49"/>
      <c r="II2920" s="49"/>
      <c r="IJ2920" s="49"/>
      <c r="IK2920" s="49"/>
      <c r="IL2920" s="49"/>
      <c r="IM2920" s="49"/>
      <c r="IN2920" s="49"/>
      <c r="IO2920" s="49"/>
      <c r="IP2920" s="49"/>
      <c r="IQ2920" s="49"/>
      <c r="IR2920" s="49"/>
      <c r="IS2920" s="49"/>
      <c r="IT2920" s="49"/>
      <c r="IU2920" s="49"/>
      <c r="IV2920" s="49"/>
      <c r="IW2920" s="49"/>
    </row>
    <row r="2921" spans="1:257">
      <c r="A2921"/>
      <c r="FT2921"/>
      <c r="FU2921"/>
      <c r="HA2921" s="49"/>
      <c r="HB2921" s="49"/>
      <c r="HC2921" s="6"/>
      <c r="HD2921" s="257"/>
      <c r="HE2921" s="100"/>
      <c r="HF2921" s="98"/>
      <c r="HH2921" s="105"/>
      <c r="HI2921" s="78"/>
      <c r="HJ2921" s="70"/>
      <c r="HK2921" s="49"/>
      <c r="HL2921" s="49"/>
      <c r="HM2921" s="49"/>
      <c r="HN2921" s="49"/>
      <c r="HO2921" s="49"/>
      <c r="HP2921" s="49"/>
      <c r="HQ2921" s="49"/>
      <c r="HR2921" s="49"/>
      <c r="HS2921" s="49"/>
      <c r="HT2921" s="49"/>
      <c r="HU2921" s="49"/>
      <c r="HV2921" s="49"/>
      <c r="HW2921" s="49"/>
      <c r="HX2921" s="49"/>
      <c r="HY2921" s="49"/>
      <c r="HZ2921" s="49"/>
      <c r="IA2921" s="49"/>
      <c r="IB2921" s="49"/>
      <c r="IC2921" s="49"/>
      <c r="ID2921" s="49"/>
      <c r="IE2921" s="49"/>
      <c r="IF2921" s="49"/>
      <c r="IG2921" s="62"/>
      <c r="IH2921" s="62"/>
      <c r="II2921" s="49"/>
      <c r="IJ2921" s="49"/>
      <c r="IK2921" s="49"/>
      <c r="IL2921" s="49"/>
      <c r="IM2921" s="49"/>
      <c r="IN2921" s="49"/>
      <c r="IO2921" s="49"/>
      <c r="IP2921" s="49"/>
      <c r="IQ2921" s="49"/>
      <c r="IR2921" s="49"/>
      <c r="IS2921" s="49"/>
      <c r="IT2921" s="49"/>
      <c r="IU2921" s="49"/>
      <c r="IV2921" s="49"/>
      <c r="IW2921" s="49"/>
    </row>
    <row r="2922" spans="1:257">
      <c r="A2922"/>
      <c r="FT2922"/>
      <c r="FU2922"/>
      <c r="HA2922" s="49"/>
      <c r="HB2922" s="49"/>
      <c r="HC2922" s="6"/>
      <c r="HD2922" s="257"/>
      <c r="HE2922" s="100"/>
      <c r="HF2922" s="98"/>
      <c r="HH2922" s="105"/>
      <c r="HI2922" s="78"/>
      <c r="HJ2922" s="70"/>
      <c r="HK2922" s="49"/>
      <c r="HL2922" s="49"/>
      <c r="HM2922" s="49"/>
      <c r="HN2922" s="49"/>
      <c r="HO2922" s="49"/>
      <c r="HP2922" s="49"/>
      <c r="HQ2922" s="49"/>
      <c r="HR2922" s="49"/>
      <c r="HS2922" s="49"/>
      <c r="HT2922" s="49"/>
      <c r="HU2922" s="49"/>
      <c r="HV2922" s="49"/>
      <c r="HW2922" s="49"/>
      <c r="HX2922" s="49"/>
      <c r="HY2922" s="49"/>
      <c r="HZ2922" s="49"/>
      <c r="IA2922" s="62"/>
      <c r="IB2922" s="49"/>
      <c r="IC2922" s="49"/>
      <c r="ID2922" s="49"/>
      <c r="IE2922" s="49"/>
      <c r="IF2922" s="49"/>
      <c r="IG2922" s="49"/>
      <c r="IH2922" s="49"/>
      <c r="II2922" s="49"/>
      <c r="IJ2922" s="49"/>
      <c r="IK2922" s="49"/>
      <c r="IL2922" s="49"/>
      <c r="IM2922" s="49"/>
      <c r="IN2922" s="49"/>
      <c r="IO2922" s="49"/>
      <c r="IP2922" s="49"/>
      <c r="IQ2922" s="49"/>
      <c r="IR2922" s="49"/>
      <c r="IS2922" s="49"/>
      <c r="IT2922" s="49"/>
      <c r="IU2922" s="49"/>
      <c r="IV2922" s="49"/>
      <c r="IW2922" s="49"/>
    </row>
    <row r="2923" spans="1:257">
      <c r="A2923"/>
      <c r="FT2923"/>
      <c r="FU2923"/>
      <c r="HA2923" s="62"/>
      <c r="HB2923" s="62"/>
      <c r="HC2923" s="6"/>
      <c r="HD2923" s="257"/>
      <c r="HE2923" s="100"/>
      <c r="HF2923" s="98"/>
      <c r="HH2923" s="105"/>
      <c r="HI2923" s="78"/>
      <c r="HJ2923" s="73"/>
      <c r="HK2923" s="62"/>
      <c r="HL2923" s="62"/>
      <c r="HM2923" s="62"/>
      <c r="HN2923" s="62"/>
      <c r="HO2923" s="62"/>
      <c r="HP2923" s="62"/>
      <c r="HQ2923" s="62"/>
      <c r="HR2923" s="62"/>
      <c r="HS2923" s="62"/>
      <c r="HT2923" s="62"/>
      <c r="HU2923" s="62"/>
      <c r="HV2923" s="49"/>
      <c r="HW2923" s="49"/>
      <c r="HX2923" s="49"/>
      <c r="HY2923" s="49"/>
      <c r="HZ2923" s="49"/>
      <c r="IA2923" s="62"/>
      <c r="IB2923" s="49"/>
      <c r="IC2923" s="49"/>
      <c r="ID2923" s="49"/>
      <c r="IE2923" s="49"/>
      <c r="IF2923" s="49"/>
      <c r="IG2923" s="49"/>
      <c r="IH2923" s="49"/>
      <c r="II2923" s="62"/>
      <c r="IJ2923" s="49"/>
      <c r="IK2923" s="49"/>
      <c r="IL2923" s="49"/>
      <c r="IM2923" s="49"/>
      <c r="IN2923" s="49"/>
      <c r="IO2923" s="49"/>
      <c r="IP2923" s="49"/>
      <c r="IQ2923" s="49"/>
      <c r="IR2923" s="49"/>
      <c r="IS2923" s="49"/>
      <c r="IT2923" s="49"/>
      <c r="IU2923" s="49"/>
      <c r="IV2923" s="49"/>
      <c r="IW2923" s="49"/>
    </row>
    <row r="2924" spans="1:257">
      <c r="A2924"/>
      <c r="FT2924"/>
      <c r="FU2924"/>
      <c r="HA2924" s="49"/>
      <c r="HB2924" s="49"/>
      <c r="HC2924" s="6"/>
      <c r="HD2924" s="257"/>
      <c r="HE2924" s="100"/>
      <c r="HF2924" s="98"/>
      <c r="HH2924" s="105"/>
      <c r="HI2924" s="78"/>
      <c r="HJ2924" s="70"/>
      <c r="HK2924" s="49"/>
      <c r="HL2924" s="49"/>
      <c r="HM2924" s="49"/>
      <c r="HN2924" s="49"/>
      <c r="HO2924" s="49"/>
      <c r="HP2924" s="49"/>
      <c r="HQ2924" s="49"/>
      <c r="HR2924" s="49"/>
      <c r="HS2924" s="49"/>
      <c r="HT2924" s="49"/>
      <c r="HU2924" s="49"/>
      <c r="HV2924" s="49"/>
      <c r="HW2924" s="49"/>
      <c r="HX2924" s="49"/>
      <c r="HY2924" s="49"/>
      <c r="HZ2924" s="49"/>
      <c r="IA2924" s="49"/>
      <c r="IB2924" s="62"/>
      <c r="IC2924" s="62"/>
      <c r="ID2924" s="62"/>
      <c r="IE2924" s="62"/>
      <c r="IF2924" s="62"/>
      <c r="IG2924" s="49"/>
      <c r="IH2924" s="49"/>
      <c r="II2924" s="49"/>
      <c r="IJ2924" s="62"/>
      <c r="IK2924" s="62"/>
      <c r="IL2924" s="49"/>
      <c r="IM2924" s="49"/>
      <c r="IN2924" s="49"/>
      <c r="IO2924" s="49"/>
      <c r="IP2924" s="49"/>
      <c r="IQ2924" s="49"/>
      <c r="IR2924" s="49"/>
      <c r="IS2924" s="49"/>
      <c r="IT2924" s="49"/>
      <c r="IU2924" s="49"/>
      <c r="IV2924" s="49"/>
      <c r="IW2924" s="49"/>
    </row>
    <row r="2925" spans="1:257">
      <c r="A2925"/>
      <c r="FT2925"/>
      <c r="FU2925"/>
      <c r="HA2925" s="49"/>
      <c r="HB2925" s="49"/>
      <c r="HC2925" s="6"/>
      <c r="HD2925" s="257"/>
      <c r="HE2925" s="100"/>
      <c r="HF2925" s="98"/>
      <c r="HH2925" s="105"/>
      <c r="HI2925" s="78"/>
      <c r="HJ2925" s="70"/>
      <c r="HK2925" s="49"/>
      <c r="HL2925" s="49"/>
      <c r="HM2925" s="49"/>
      <c r="HN2925" s="49"/>
      <c r="HO2925" s="49"/>
      <c r="HP2925" s="49"/>
      <c r="HQ2925" s="49"/>
      <c r="HR2925" s="49"/>
      <c r="HS2925" s="49"/>
      <c r="HT2925" s="49"/>
      <c r="HU2925" s="49"/>
      <c r="HV2925" s="49"/>
      <c r="HW2925" s="49"/>
      <c r="HX2925" s="49"/>
      <c r="HY2925" s="49"/>
      <c r="HZ2925" s="49"/>
      <c r="IA2925" s="49"/>
      <c r="IB2925" s="62"/>
      <c r="IC2925" s="62"/>
      <c r="ID2925" s="62"/>
      <c r="IE2925" s="62"/>
      <c r="IF2925" s="62"/>
      <c r="IG2925" s="49"/>
      <c r="IH2925" s="49"/>
      <c r="II2925" s="49"/>
      <c r="IJ2925" s="49"/>
      <c r="IK2925" s="49"/>
      <c r="IL2925" s="49"/>
      <c r="IM2925" s="49"/>
      <c r="IN2925" s="49"/>
      <c r="IO2925" s="49"/>
      <c r="IP2925" s="49"/>
      <c r="IQ2925" s="49"/>
      <c r="IR2925" s="49"/>
      <c r="IS2925" s="49"/>
      <c r="IT2925" s="49"/>
      <c r="IU2925" s="49"/>
      <c r="IV2925" s="49"/>
      <c r="IW2925" s="49"/>
    </row>
    <row r="2926" spans="1:257">
      <c r="A2926"/>
      <c r="FT2926"/>
      <c r="FU2926"/>
      <c r="HA2926" s="49"/>
      <c r="HB2926" s="49"/>
      <c r="HC2926" s="6"/>
      <c r="HD2926" s="257"/>
      <c r="HE2926" s="100"/>
      <c r="HF2926" s="98"/>
      <c r="HH2926" s="105"/>
      <c r="HI2926" s="78"/>
      <c r="HJ2926" s="70"/>
      <c r="HK2926" s="49"/>
      <c r="HL2926" s="49"/>
      <c r="HM2926" s="49"/>
      <c r="HN2926" s="49"/>
      <c r="HO2926" s="49"/>
      <c r="HP2926" s="49"/>
      <c r="HQ2926" s="49"/>
      <c r="HR2926" s="49"/>
      <c r="HS2926" s="49"/>
      <c r="HT2926" s="49"/>
      <c r="HU2926" s="49"/>
      <c r="HV2926" s="49"/>
      <c r="HW2926" s="49"/>
      <c r="HX2926" s="49"/>
      <c r="HY2926" s="49"/>
      <c r="HZ2926" s="49"/>
      <c r="IA2926" s="49"/>
      <c r="IB2926" s="49"/>
      <c r="IC2926" s="49"/>
      <c r="ID2926" s="49"/>
      <c r="IE2926" s="49"/>
      <c r="IF2926" s="49"/>
      <c r="IG2926" s="62"/>
      <c r="IH2926" s="62"/>
      <c r="II2926" s="49"/>
      <c r="IJ2926" s="49"/>
      <c r="IK2926" s="49"/>
      <c r="IL2926" s="62"/>
      <c r="IM2926" s="62"/>
      <c r="IN2926" s="62"/>
      <c r="IO2926" s="62"/>
      <c r="IP2926" s="62"/>
      <c r="IQ2926" s="62"/>
      <c r="IR2926" s="62"/>
      <c r="IS2926" s="62"/>
      <c r="IT2926" s="62"/>
      <c r="IU2926" s="62"/>
      <c r="IV2926" s="62"/>
      <c r="IW2926" s="62"/>
    </row>
    <row r="2927" spans="1:257">
      <c r="A2927"/>
      <c r="FT2927"/>
      <c r="FU2927"/>
      <c r="HA2927" s="49"/>
      <c r="HB2927" s="49"/>
      <c r="HC2927" s="6"/>
      <c r="HD2927" s="257"/>
      <c r="HE2927" s="100"/>
      <c r="HF2927" s="98"/>
      <c r="HH2927" s="105"/>
      <c r="HI2927" s="78"/>
      <c r="HJ2927" s="70"/>
      <c r="HK2927" s="49"/>
      <c r="HL2927" s="49"/>
      <c r="HM2927" s="49"/>
      <c r="HN2927" s="49"/>
      <c r="HO2927" s="49"/>
      <c r="HP2927" s="49"/>
      <c r="HQ2927" s="49"/>
      <c r="HR2927" s="49"/>
      <c r="HS2927" s="49"/>
      <c r="HT2927" s="49"/>
      <c r="HU2927" s="49"/>
      <c r="HV2927" s="62"/>
      <c r="HW2927" s="62"/>
      <c r="HX2927" s="49"/>
      <c r="HY2927" s="49"/>
      <c r="HZ2927" s="49"/>
      <c r="IA2927" s="49"/>
      <c r="IB2927" s="49"/>
      <c r="IC2927" s="49"/>
      <c r="ID2927" s="49"/>
      <c r="IE2927" s="49"/>
      <c r="IF2927" s="49"/>
      <c r="IG2927" s="62"/>
      <c r="IH2927" s="62"/>
      <c r="II2927" s="62"/>
      <c r="IJ2927" s="49"/>
      <c r="IK2927" s="49"/>
      <c r="IL2927" s="49"/>
      <c r="IM2927" s="49"/>
      <c r="IN2927" s="49"/>
      <c r="IO2927" s="49"/>
      <c r="IP2927" s="49"/>
      <c r="IQ2927" s="49"/>
      <c r="IR2927" s="49"/>
      <c r="IS2927" s="49"/>
      <c r="IT2927" s="49"/>
      <c r="IU2927" s="49"/>
      <c r="IV2927" s="49"/>
      <c r="IW2927" s="49"/>
    </row>
    <row r="2928" spans="1:257">
      <c r="A2928"/>
      <c r="FT2928"/>
      <c r="FU2928"/>
      <c r="HA2928" s="62"/>
      <c r="HB2928" s="62"/>
      <c r="HC2928" s="6"/>
      <c r="HD2928" s="257"/>
      <c r="HE2928" s="100"/>
      <c r="HF2928" s="98"/>
      <c r="HH2928" s="105"/>
      <c r="HI2928" s="78"/>
      <c r="HJ2928" s="73"/>
      <c r="HK2928" s="62"/>
      <c r="HL2928" s="62"/>
      <c r="HM2928" s="62"/>
      <c r="HN2928" s="62"/>
      <c r="HO2928" s="62"/>
      <c r="HP2928" s="62"/>
      <c r="HQ2928" s="62"/>
      <c r="HR2928" s="62"/>
      <c r="HS2928" s="62"/>
      <c r="HT2928" s="62"/>
      <c r="HU2928" s="62"/>
      <c r="HV2928" s="49"/>
      <c r="HW2928" s="49"/>
      <c r="HX2928" s="62"/>
      <c r="HY2928" s="62"/>
      <c r="HZ2928" s="62"/>
      <c r="IA2928" s="49"/>
      <c r="IB2928" s="49"/>
      <c r="IC2928" s="49"/>
      <c r="ID2928" s="49"/>
      <c r="IE2928" s="49"/>
      <c r="IF2928" s="49"/>
      <c r="IG2928" s="49"/>
      <c r="IH2928" s="49"/>
      <c r="II2928" s="62"/>
      <c r="IJ2928" s="62"/>
      <c r="IK2928" s="62"/>
      <c r="IL2928" s="62"/>
      <c r="IM2928" s="62"/>
      <c r="IN2928" s="62"/>
      <c r="IO2928" s="62"/>
      <c r="IP2928" s="62"/>
      <c r="IQ2928" s="62"/>
      <c r="IR2928" s="62"/>
      <c r="IS2928" s="62"/>
      <c r="IT2928" s="62"/>
      <c r="IU2928" s="62"/>
      <c r="IV2928" s="62"/>
      <c r="IW2928" s="62"/>
    </row>
    <row r="2929" spans="1:257">
      <c r="A2929"/>
      <c r="FT2929"/>
      <c r="FU2929"/>
      <c r="HA2929" s="62"/>
      <c r="HB2929" s="62"/>
      <c r="HC2929" s="6"/>
      <c r="HD2929" s="255"/>
      <c r="HE2929" s="101"/>
      <c r="HF2929" s="99"/>
      <c r="HH2929" s="106"/>
      <c r="HI2929" s="78"/>
      <c r="HJ2929" s="73"/>
      <c r="HK2929" s="62"/>
      <c r="HL2929" s="62"/>
      <c r="HM2929" s="62"/>
      <c r="HN2929" s="62"/>
      <c r="HO2929" s="62"/>
      <c r="HP2929" s="62"/>
      <c r="HQ2929" s="62"/>
      <c r="HR2929" s="62"/>
      <c r="HS2929" s="62"/>
      <c r="HT2929" s="62"/>
      <c r="HU2929" s="62"/>
      <c r="HV2929" s="49"/>
      <c r="HW2929" s="49"/>
      <c r="HX2929" s="49"/>
      <c r="HY2929" s="49"/>
      <c r="HZ2929" s="49"/>
      <c r="IA2929" s="49"/>
      <c r="IB2929" s="49"/>
      <c r="IC2929" s="49"/>
      <c r="ID2929" s="49"/>
      <c r="IE2929" s="49"/>
      <c r="IF2929" s="49"/>
      <c r="IG2929" s="49"/>
      <c r="IH2929" s="49"/>
      <c r="II2929" s="49"/>
      <c r="IJ2929" s="62"/>
      <c r="IK2929" s="62"/>
      <c r="IL2929" s="62"/>
      <c r="IM2929" s="62"/>
      <c r="IN2929" s="62"/>
      <c r="IO2929" s="62"/>
      <c r="IP2929" s="62"/>
      <c r="IQ2929" s="62"/>
      <c r="IR2929" s="62"/>
      <c r="IS2929" s="62"/>
      <c r="IT2929" s="62"/>
      <c r="IU2929" s="62"/>
      <c r="IV2929" s="62"/>
      <c r="IW2929" s="62"/>
    </row>
    <row r="2930" spans="1:257">
      <c r="A2930"/>
      <c r="FT2930"/>
      <c r="FU2930"/>
      <c r="HA2930" s="49"/>
      <c r="HB2930" s="49"/>
      <c r="HC2930" s="6"/>
      <c r="HD2930" s="257"/>
      <c r="HE2930" s="100"/>
      <c r="HF2930" s="98"/>
      <c r="HH2930" s="105"/>
      <c r="HI2930" s="78"/>
      <c r="HJ2930" s="70"/>
      <c r="HK2930" s="49"/>
      <c r="HL2930" s="49"/>
      <c r="HM2930" s="49"/>
      <c r="HN2930" s="49"/>
      <c r="HO2930" s="49"/>
      <c r="HP2930" s="49"/>
      <c r="HQ2930" s="49"/>
      <c r="HR2930" s="49"/>
      <c r="HS2930" s="49"/>
      <c r="HT2930" s="49"/>
      <c r="HU2930" s="49"/>
      <c r="HV2930" s="49"/>
      <c r="HW2930" s="49"/>
      <c r="HX2930" s="49"/>
      <c r="HY2930" s="49"/>
      <c r="HZ2930" s="49"/>
      <c r="IA2930" s="49"/>
      <c r="IB2930" s="49"/>
      <c r="IC2930" s="49"/>
      <c r="ID2930" s="49"/>
      <c r="IE2930" s="49"/>
      <c r="IF2930" s="49"/>
      <c r="IG2930" s="49"/>
      <c r="IH2930" s="49"/>
      <c r="II2930" s="49"/>
      <c r="IJ2930" s="49"/>
      <c r="IK2930" s="49"/>
      <c r="IL2930" s="49"/>
      <c r="IM2930" s="49"/>
      <c r="IN2930" s="49"/>
      <c r="IO2930" s="49"/>
      <c r="IP2930" s="49"/>
      <c r="IQ2930" s="49"/>
      <c r="IR2930" s="49"/>
      <c r="IS2930" s="49"/>
      <c r="IT2930" s="49"/>
      <c r="IU2930" s="49"/>
      <c r="IV2930" s="49"/>
      <c r="IW2930" s="49"/>
    </row>
    <row r="2931" spans="1:257">
      <c r="A2931"/>
      <c r="FT2931"/>
      <c r="FU2931"/>
      <c r="HA2931" s="49"/>
      <c r="HB2931" s="49"/>
      <c r="HC2931" s="6"/>
      <c r="HD2931" s="257"/>
      <c r="HE2931" s="100"/>
      <c r="HF2931" s="98"/>
      <c r="HH2931" s="105"/>
      <c r="HI2931" s="78"/>
      <c r="HJ2931" s="70"/>
      <c r="HK2931" s="49"/>
      <c r="HL2931" s="49"/>
      <c r="HM2931" s="49"/>
      <c r="HN2931" s="49"/>
      <c r="HO2931" s="49"/>
      <c r="HP2931" s="49"/>
      <c r="HQ2931" s="49"/>
      <c r="HR2931" s="49"/>
      <c r="HS2931" s="49"/>
      <c r="HT2931" s="49"/>
      <c r="HU2931" s="49"/>
      <c r="HV2931" s="49"/>
      <c r="HW2931" s="49"/>
      <c r="HX2931" s="49"/>
      <c r="HY2931" s="49"/>
      <c r="HZ2931" s="49"/>
      <c r="IA2931" s="62"/>
      <c r="IB2931" s="49"/>
      <c r="IC2931" s="49"/>
      <c r="ID2931" s="49"/>
      <c r="IE2931" s="49"/>
      <c r="IF2931" s="49"/>
      <c r="IG2931" s="49"/>
      <c r="IH2931" s="49"/>
      <c r="II2931" s="49"/>
      <c r="IJ2931" s="49"/>
      <c r="IK2931" s="49"/>
      <c r="IL2931" s="49"/>
      <c r="IM2931" s="49"/>
      <c r="IN2931" s="49"/>
      <c r="IO2931" s="49"/>
      <c r="IP2931" s="49"/>
      <c r="IQ2931" s="49"/>
      <c r="IR2931" s="49"/>
      <c r="IS2931" s="49"/>
      <c r="IT2931" s="49"/>
      <c r="IU2931" s="49"/>
      <c r="IV2931" s="49"/>
      <c r="IW2931" s="49"/>
    </row>
    <row r="2932" spans="1:257">
      <c r="A2932"/>
      <c r="FT2932"/>
      <c r="FU2932"/>
      <c r="HA2932" s="49"/>
      <c r="HB2932" s="49"/>
      <c r="HC2932" s="6"/>
      <c r="HD2932" s="257"/>
      <c r="HE2932" s="100"/>
      <c r="HF2932" s="98"/>
      <c r="HH2932" s="105"/>
      <c r="HI2932" s="78"/>
      <c r="HJ2932" s="70"/>
      <c r="HK2932" s="49"/>
      <c r="HL2932" s="49"/>
      <c r="HM2932" s="49"/>
      <c r="HN2932" s="49"/>
      <c r="HO2932" s="49"/>
      <c r="HP2932" s="49"/>
      <c r="HQ2932" s="49"/>
      <c r="HR2932" s="49"/>
      <c r="HS2932" s="49"/>
      <c r="HT2932" s="49"/>
      <c r="HU2932" s="49"/>
      <c r="HV2932" s="62"/>
      <c r="HW2932" s="62"/>
      <c r="HX2932" s="49"/>
      <c r="HY2932" s="49"/>
      <c r="HZ2932" s="49"/>
      <c r="IA2932" s="49"/>
      <c r="IB2932" s="49"/>
      <c r="IC2932" s="49"/>
      <c r="ID2932" s="49"/>
      <c r="IE2932" s="49"/>
      <c r="IF2932" s="49"/>
      <c r="IG2932" s="49"/>
      <c r="IH2932" s="49"/>
      <c r="II2932" s="49"/>
      <c r="IJ2932" s="49"/>
      <c r="IK2932" s="49"/>
      <c r="IL2932" s="49"/>
      <c r="IM2932" s="49"/>
      <c r="IN2932" s="49"/>
      <c r="IO2932" s="49"/>
      <c r="IP2932" s="49"/>
      <c r="IQ2932" s="49"/>
      <c r="IR2932" s="49"/>
      <c r="IS2932" s="49"/>
      <c r="IT2932" s="49"/>
      <c r="IU2932" s="49"/>
      <c r="IV2932" s="49"/>
      <c r="IW2932" s="49"/>
    </row>
    <row r="2933" spans="1:257">
      <c r="A2933"/>
      <c r="FT2933"/>
      <c r="FU2933"/>
      <c r="HA2933" s="49"/>
      <c r="HB2933" s="49"/>
      <c r="HC2933" s="6"/>
      <c r="HD2933" s="257"/>
      <c r="HE2933" s="100"/>
      <c r="HF2933" s="98"/>
      <c r="HH2933" s="105"/>
      <c r="HI2933" s="78"/>
      <c r="HJ2933" s="70"/>
      <c r="HK2933" s="49"/>
      <c r="HL2933" s="49"/>
      <c r="HM2933" s="49"/>
      <c r="HN2933" s="49"/>
      <c r="HO2933" s="49"/>
      <c r="HP2933" s="49"/>
      <c r="HQ2933" s="49"/>
      <c r="HR2933" s="49"/>
      <c r="HS2933" s="49"/>
      <c r="HT2933" s="49"/>
      <c r="HU2933" s="49"/>
      <c r="HV2933" s="62"/>
      <c r="HW2933" s="62"/>
      <c r="HX2933" s="62"/>
      <c r="HY2933" s="62"/>
      <c r="HZ2933" s="62"/>
      <c r="IA2933" s="49"/>
      <c r="IB2933" s="62"/>
      <c r="IC2933" s="62"/>
      <c r="ID2933" s="62"/>
      <c r="IE2933" s="62"/>
      <c r="IF2933" s="62"/>
      <c r="IG2933" s="49"/>
      <c r="IH2933" s="49"/>
      <c r="II2933" s="49"/>
      <c r="IJ2933" s="49"/>
      <c r="IK2933" s="49"/>
      <c r="IL2933" s="49"/>
      <c r="IM2933" s="49"/>
      <c r="IN2933" s="49"/>
      <c r="IO2933" s="49"/>
      <c r="IP2933" s="49"/>
      <c r="IQ2933" s="49"/>
      <c r="IR2933" s="49"/>
      <c r="IS2933" s="49"/>
      <c r="IT2933" s="49"/>
      <c r="IU2933" s="49"/>
      <c r="IV2933" s="49"/>
      <c r="IW2933" s="49"/>
    </row>
    <row r="2934" spans="1:257">
      <c r="A2934"/>
      <c r="FT2934"/>
      <c r="FU2934"/>
      <c r="HA2934" s="49"/>
      <c r="HB2934" s="49"/>
      <c r="HC2934" s="6"/>
      <c r="HD2934" s="257"/>
      <c r="HE2934" s="100"/>
      <c r="HF2934" s="98"/>
      <c r="HH2934" s="105"/>
      <c r="HI2934" s="78"/>
      <c r="HJ2934" s="70"/>
      <c r="HK2934" s="49"/>
      <c r="HL2934" s="49"/>
      <c r="HM2934" s="49"/>
      <c r="HN2934" s="49"/>
      <c r="HO2934" s="49"/>
      <c r="HP2934" s="49"/>
      <c r="HQ2934" s="49"/>
      <c r="HR2934" s="49"/>
      <c r="HS2934" s="49"/>
      <c r="HT2934" s="49"/>
      <c r="HU2934" s="49"/>
      <c r="HV2934" s="49"/>
      <c r="HW2934" s="49"/>
      <c r="HX2934" s="62"/>
      <c r="HY2934" s="62"/>
      <c r="HZ2934" s="62"/>
      <c r="IA2934" s="49"/>
      <c r="IB2934" s="49"/>
      <c r="IC2934" s="49"/>
      <c r="ID2934" s="49"/>
      <c r="IE2934" s="49"/>
      <c r="IF2934" s="49"/>
      <c r="IG2934" s="49"/>
      <c r="IH2934" s="49"/>
      <c r="II2934" s="49"/>
      <c r="IJ2934" s="49"/>
      <c r="IK2934" s="49"/>
      <c r="IL2934" s="49"/>
      <c r="IM2934" s="49"/>
      <c r="IN2934" s="49"/>
      <c r="IO2934" s="49"/>
      <c r="IP2934" s="49"/>
      <c r="IQ2934" s="49"/>
      <c r="IR2934" s="49"/>
      <c r="IS2934" s="49"/>
      <c r="IT2934" s="49"/>
      <c r="IU2934" s="49"/>
      <c r="IV2934" s="49"/>
      <c r="IW2934" s="49"/>
    </row>
    <row r="2935" spans="1:257">
      <c r="A2935"/>
      <c r="FT2935"/>
      <c r="FU2935"/>
      <c r="HA2935" s="49"/>
      <c r="HB2935" s="49"/>
      <c r="HC2935" s="6"/>
      <c r="HD2935" s="257"/>
      <c r="HE2935" s="100"/>
      <c r="HF2935" s="98"/>
      <c r="HH2935" s="105"/>
      <c r="HI2935" s="78"/>
      <c r="HJ2935" s="70"/>
      <c r="HK2935" s="49"/>
      <c r="HL2935" s="49"/>
      <c r="HM2935" s="49"/>
      <c r="HN2935" s="49"/>
      <c r="HO2935" s="49"/>
      <c r="HP2935" s="49"/>
      <c r="HQ2935" s="49"/>
      <c r="HR2935" s="49"/>
      <c r="HS2935" s="49"/>
      <c r="HT2935" s="49"/>
      <c r="HU2935" s="49"/>
      <c r="HV2935" s="49"/>
      <c r="HW2935" s="49"/>
      <c r="HX2935" s="49"/>
      <c r="HY2935" s="49"/>
      <c r="HZ2935" s="49"/>
      <c r="IA2935" s="49"/>
      <c r="IB2935" s="49"/>
      <c r="IC2935" s="49"/>
      <c r="ID2935" s="49"/>
      <c r="IE2935" s="49"/>
      <c r="IF2935" s="49"/>
      <c r="IG2935" s="62"/>
      <c r="IH2935" s="62"/>
      <c r="II2935" s="49"/>
      <c r="IJ2935" s="49"/>
      <c r="IK2935" s="49"/>
      <c r="IL2935" s="49"/>
      <c r="IM2935" s="49"/>
      <c r="IN2935" s="49"/>
      <c r="IO2935" s="49"/>
      <c r="IP2935" s="49"/>
      <c r="IQ2935" s="49"/>
      <c r="IR2935" s="49"/>
      <c r="IS2935" s="49"/>
      <c r="IT2935" s="49"/>
      <c r="IU2935" s="49"/>
      <c r="IV2935" s="49"/>
      <c r="IW2935" s="49"/>
    </row>
    <row r="2936" spans="1:257">
      <c r="A2936"/>
      <c r="FT2936"/>
      <c r="FU2936"/>
      <c r="HA2936" s="49"/>
      <c r="HB2936" s="49"/>
      <c r="HC2936" s="6"/>
      <c r="HD2936" s="257"/>
      <c r="HE2936" s="100"/>
      <c r="HF2936" s="98"/>
      <c r="HH2936" s="105"/>
      <c r="HI2936" s="78"/>
      <c r="HJ2936" s="70"/>
      <c r="HK2936" s="49"/>
      <c r="HL2936" s="49"/>
      <c r="HM2936" s="49"/>
      <c r="HN2936" s="49"/>
      <c r="HO2936" s="49"/>
      <c r="HP2936" s="49"/>
      <c r="HQ2936" s="49"/>
      <c r="HR2936" s="49"/>
      <c r="HS2936" s="49"/>
      <c r="HT2936" s="49"/>
      <c r="HU2936" s="49"/>
      <c r="HV2936" s="49"/>
      <c r="HW2936" s="49"/>
      <c r="HX2936" s="49"/>
      <c r="HY2936" s="49"/>
      <c r="HZ2936" s="49"/>
      <c r="IA2936" s="62"/>
      <c r="IB2936" s="49"/>
      <c r="IC2936" s="49"/>
      <c r="ID2936" s="49"/>
      <c r="IE2936" s="49"/>
      <c r="IF2936" s="49"/>
      <c r="IG2936" s="49"/>
      <c r="IH2936" s="49"/>
      <c r="II2936" s="49"/>
      <c r="IJ2936" s="49"/>
      <c r="IK2936" s="49"/>
      <c r="IL2936" s="49"/>
      <c r="IM2936" s="49"/>
      <c r="IN2936" s="49"/>
      <c r="IO2936" s="49"/>
      <c r="IP2936" s="49"/>
      <c r="IQ2936" s="49"/>
      <c r="IR2936" s="49"/>
      <c r="IS2936" s="49"/>
      <c r="IT2936" s="49"/>
      <c r="IU2936" s="49"/>
      <c r="IV2936" s="49"/>
      <c r="IW2936" s="49"/>
    </row>
    <row r="2937" spans="1:257">
      <c r="A2937"/>
      <c r="FT2937"/>
      <c r="FU2937"/>
      <c r="HA2937" s="62"/>
      <c r="HB2937" s="62"/>
      <c r="HC2937" s="6"/>
      <c r="HD2937" s="257"/>
      <c r="HE2937" s="100"/>
      <c r="HF2937" s="98"/>
      <c r="HH2937" s="105"/>
      <c r="HI2937" s="78"/>
      <c r="HJ2937" s="73"/>
      <c r="HK2937" s="62"/>
      <c r="HL2937" s="62"/>
      <c r="HM2937" s="62"/>
      <c r="HN2937" s="62"/>
      <c r="HO2937" s="62"/>
      <c r="HP2937" s="62"/>
      <c r="HQ2937" s="62"/>
      <c r="HR2937" s="62"/>
      <c r="HS2937" s="62"/>
      <c r="HT2937" s="62"/>
      <c r="HU2937" s="62"/>
      <c r="HV2937" s="49"/>
      <c r="HW2937" s="49"/>
      <c r="HX2937" s="49"/>
      <c r="HY2937" s="49"/>
      <c r="HZ2937" s="49"/>
      <c r="IA2937" s="62"/>
      <c r="IB2937" s="49"/>
      <c r="IC2937" s="49"/>
      <c r="ID2937" s="49"/>
      <c r="IE2937" s="49"/>
      <c r="IF2937" s="49"/>
      <c r="IG2937" s="49"/>
      <c r="IH2937" s="49"/>
      <c r="II2937" s="62"/>
      <c r="IJ2937" s="49"/>
      <c r="IK2937" s="49"/>
      <c r="IL2937" s="49"/>
      <c r="IM2937" s="49"/>
      <c r="IN2937" s="49"/>
      <c r="IO2937" s="49"/>
      <c r="IP2937" s="49"/>
      <c r="IQ2937" s="49"/>
      <c r="IR2937" s="49"/>
      <c r="IS2937" s="49"/>
      <c r="IT2937" s="49"/>
      <c r="IU2937" s="49"/>
      <c r="IV2937" s="49"/>
      <c r="IW2937" s="49"/>
    </row>
    <row r="2938" spans="1:257">
      <c r="A2938"/>
      <c r="FT2938"/>
      <c r="FU2938"/>
      <c r="HA2938" s="49"/>
      <c r="HB2938" s="49"/>
      <c r="HC2938" s="6"/>
      <c r="HD2938" s="257"/>
      <c r="HE2938" s="100"/>
      <c r="HF2938" s="98"/>
      <c r="HH2938" s="105"/>
      <c r="HI2938" s="78"/>
      <c r="HJ2938" s="70"/>
      <c r="HK2938" s="49"/>
      <c r="HL2938" s="49"/>
      <c r="HM2938" s="49"/>
      <c r="HN2938" s="49"/>
      <c r="HO2938" s="49"/>
      <c r="HP2938" s="49"/>
      <c r="HQ2938" s="49"/>
      <c r="HR2938" s="49"/>
      <c r="HS2938" s="49"/>
      <c r="HT2938" s="49"/>
      <c r="HU2938" s="49"/>
      <c r="HV2938" s="49"/>
      <c r="HW2938" s="49"/>
      <c r="HX2938" s="49"/>
      <c r="HY2938" s="49"/>
      <c r="HZ2938" s="49"/>
      <c r="IA2938" s="49"/>
      <c r="IB2938" s="62"/>
      <c r="IC2938" s="62"/>
      <c r="ID2938" s="62"/>
      <c r="IE2938" s="62"/>
      <c r="IF2938" s="62"/>
      <c r="IG2938" s="49"/>
      <c r="IH2938" s="49"/>
      <c r="II2938" s="49"/>
      <c r="IJ2938" s="62"/>
      <c r="IK2938" s="62"/>
      <c r="IL2938" s="49"/>
      <c r="IM2938" s="49"/>
      <c r="IN2938" s="49"/>
      <c r="IO2938" s="49"/>
      <c r="IP2938" s="49"/>
      <c r="IQ2938" s="49"/>
      <c r="IR2938" s="49"/>
      <c r="IS2938" s="49"/>
      <c r="IT2938" s="49"/>
      <c r="IU2938" s="49"/>
      <c r="IV2938" s="49"/>
      <c r="IW2938" s="49"/>
    </row>
    <row r="2939" spans="1:257">
      <c r="A2939"/>
      <c r="FT2939"/>
      <c r="FU2939"/>
      <c r="HA2939" s="49"/>
      <c r="HB2939" s="49"/>
      <c r="HC2939" s="6"/>
      <c r="HD2939" s="257"/>
      <c r="HE2939" s="100"/>
      <c r="HF2939" s="98"/>
      <c r="HH2939" s="105"/>
      <c r="HI2939" s="78"/>
      <c r="HJ2939" s="70"/>
      <c r="HK2939" s="49"/>
      <c r="HL2939" s="49"/>
      <c r="HM2939" s="49"/>
      <c r="HN2939" s="49"/>
      <c r="HO2939" s="49"/>
      <c r="HP2939" s="49"/>
      <c r="HQ2939" s="49"/>
      <c r="HR2939" s="49"/>
      <c r="HS2939" s="49"/>
      <c r="HT2939" s="49"/>
      <c r="HU2939" s="49"/>
      <c r="HV2939" s="49"/>
      <c r="HW2939" s="49"/>
      <c r="HX2939" s="49"/>
      <c r="HY2939" s="49"/>
      <c r="HZ2939" s="49"/>
      <c r="IA2939" s="49"/>
      <c r="IB2939" s="62"/>
      <c r="IC2939" s="62"/>
      <c r="ID2939" s="62"/>
      <c r="IE2939" s="62"/>
      <c r="IF2939" s="62"/>
      <c r="IG2939" s="49"/>
      <c r="IH2939" s="49"/>
      <c r="II2939" s="49"/>
      <c r="IJ2939" s="49"/>
      <c r="IK2939" s="49"/>
      <c r="IL2939" s="49"/>
      <c r="IM2939" s="49"/>
      <c r="IN2939" s="49"/>
      <c r="IO2939" s="49"/>
      <c r="IP2939" s="49"/>
      <c r="IQ2939" s="49"/>
      <c r="IR2939" s="49"/>
      <c r="IS2939" s="49"/>
      <c r="IT2939" s="49"/>
      <c r="IU2939" s="49"/>
      <c r="IV2939" s="49"/>
      <c r="IW2939" s="49"/>
    </row>
    <row r="2940" spans="1:257">
      <c r="A2940"/>
      <c r="FT2940"/>
      <c r="FU2940"/>
      <c r="HA2940" s="49"/>
      <c r="HB2940" s="49"/>
      <c r="HC2940" s="6"/>
      <c r="HD2940" s="257"/>
      <c r="HE2940" s="100"/>
      <c r="HF2940" s="98"/>
      <c r="HH2940" s="105"/>
      <c r="HI2940" s="78"/>
      <c r="HJ2940" s="70"/>
      <c r="HK2940" s="49"/>
      <c r="HL2940" s="49"/>
      <c r="HM2940" s="49"/>
      <c r="HN2940" s="49"/>
      <c r="HO2940" s="49"/>
      <c r="HP2940" s="49"/>
      <c r="HQ2940" s="49"/>
      <c r="HR2940" s="49"/>
      <c r="HS2940" s="49"/>
      <c r="HT2940" s="49"/>
      <c r="HU2940" s="49"/>
      <c r="HV2940" s="49"/>
      <c r="HW2940" s="49"/>
      <c r="HX2940" s="49"/>
      <c r="HY2940" s="49"/>
      <c r="HZ2940" s="49"/>
      <c r="IA2940" s="49"/>
      <c r="IB2940" s="49"/>
      <c r="IC2940" s="49"/>
      <c r="ID2940" s="49"/>
      <c r="IE2940" s="49"/>
      <c r="IF2940" s="49"/>
      <c r="IG2940" s="62"/>
      <c r="IH2940" s="62"/>
      <c r="II2940" s="49"/>
      <c r="IJ2940" s="49"/>
      <c r="IK2940" s="49"/>
      <c r="IL2940" s="62"/>
      <c r="IM2940" s="62"/>
      <c r="IN2940" s="62"/>
      <c r="IO2940" s="62"/>
      <c r="IP2940" s="62"/>
      <c r="IQ2940" s="62"/>
      <c r="IR2940" s="62"/>
      <c r="IS2940" s="62"/>
      <c r="IT2940" s="62"/>
      <c r="IU2940" s="62"/>
      <c r="IV2940" s="62"/>
      <c r="IW2940" s="62"/>
    </row>
    <row r="2941" spans="1:257">
      <c r="A2941"/>
      <c r="FT2941"/>
      <c r="FU2941"/>
      <c r="HA2941" s="49"/>
      <c r="HB2941" s="49"/>
      <c r="HC2941" s="6"/>
      <c r="HD2941" s="257"/>
      <c r="HE2941" s="100"/>
      <c r="HF2941" s="98"/>
      <c r="HH2941" s="105"/>
      <c r="HI2941" s="78"/>
      <c r="HJ2941" s="70"/>
      <c r="HK2941" s="49"/>
      <c r="HL2941" s="49"/>
      <c r="HM2941" s="49"/>
      <c r="HN2941" s="49"/>
      <c r="HO2941" s="49"/>
      <c r="HP2941" s="49"/>
      <c r="HQ2941" s="49"/>
      <c r="HR2941" s="49"/>
      <c r="HS2941" s="49"/>
      <c r="HT2941" s="49"/>
      <c r="HU2941" s="49"/>
      <c r="HV2941" s="62"/>
      <c r="HW2941" s="62"/>
      <c r="HX2941" s="49"/>
      <c r="HY2941" s="49"/>
      <c r="HZ2941" s="49"/>
      <c r="IA2941" s="49"/>
      <c r="IB2941" s="49"/>
      <c r="IC2941" s="49"/>
      <c r="ID2941" s="49"/>
      <c r="IE2941" s="49"/>
      <c r="IF2941" s="49"/>
      <c r="IG2941" s="62"/>
      <c r="IH2941" s="62"/>
      <c r="II2941" s="62"/>
      <c r="IJ2941" s="49"/>
      <c r="IK2941" s="49"/>
      <c r="IL2941" s="49"/>
      <c r="IM2941" s="49"/>
      <c r="IN2941" s="49"/>
      <c r="IO2941" s="49"/>
      <c r="IP2941" s="49"/>
      <c r="IQ2941" s="49"/>
      <c r="IR2941" s="49"/>
      <c r="IS2941" s="49"/>
      <c r="IT2941" s="49"/>
      <c r="IU2941" s="49"/>
      <c r="IV2941" s="49"/>
      <c r="IW2941" s="49"/>
    </row>
    <row r="2942" spans="1:257">
      <c r="A2942"/>
      <c r="FT2942"/>
      <c r="FU2942"/>
      <c r="HA2942" s="62"/>
      <c r="HB2942" s="62"/>
      <c r="HC2942" s="6"/>
      <c r="HD2942" s="257"/>
      <c r="HE2942" s="100"/>
      <c r="HF2942" s="98"/>
      <c r="HH2942" s="105"/>
      <c r="HI2942" s="78"/>
      <c r="HJ2942" s="73"/>
      <c r="HK2942" s="62"/>
      <c r="HL2942" s="62"/>
      <c r="HM2942" s="62"/>
      <c r="HN2942" s="62"/>
      <c r="HO2942" s="62"/>
      <c r="HP2942" s="62"/>
      <c r="HQ2942" s="62"/>
      <c r="HR2942" s="62"/>
      <c r="HS2942" s="62"/>
      <c r="HT2942" s="62"/>
      <c r="HU2942" s="62"/>
      <c r="HV2942" s="49"/>
      <c r="HW2942" s="49"/>
      <c r="HX2942" s="62"/>
      <c r="HY2942" s="62"/>
      <c r="HZ2942" s="62"/>
      <c r="IA2942" s="49"/>
      <c r="IB2942" s="49"/>
      <c r="IC2942" s="49"/>
      <c r="ID2942" s="49"/>
      <c r="IE2942" s="49"/>
      <c r="IF2942" s="49"/>
      <c r="IG2942" s="49"/>
      <c r="IH2942" s="49"/>
      <c r="II2942" s="62"/>
      <c r="IJ2942" s="62"/>
      <c r="IK2942" s="62"/>
      <c r="IL2942" s="62"/>
      <c r="IM2942" s="62"/>
      <c r="IN2942" s="62"/>
      <c r="IO2942" s="62"/>
      <c r="IP2942" s="62"/>
      <c r="IQ2942" s="62"/>
      <c r="IR2942" s="62"/>
      <c r="IS2942" s="62"/>
      <c r="IT2942" s="62"/>
      <c r="IU2942" s="62"/>
      <c r="IV2942" s="62"/>
      <c r="IW2942" s="62"/>
    </row>
    <row r="2943" spans="1:257">
      <c r="A2943"/>
      <c r="FT2943"/>
      <c r="FU2943"/>
      <c r="HA2943" s="62"/>
      <c r="HB2943" s="62"/>
      <c r="HC2943" s="6"/>
      <c r="HD2943" s="255"/>
      <c r="HE2943" s="101"/>
      <c r="HF2943" s="99"/>
      <c r="HH2943" s="106"/>
      <c r="HI2943" s="78"/>
      <c r="HJ2943" s="73"/>
      <c r="HK2943" s="62"/>
      <c r="HL2943" s="62"/>
      <c r="HM2943" s="62"/>
      <c r="HN2943" s="62"/>
      <c r="HO2943" s="62"/>
      <c r="HP2943" s="62"/>
      <c r="HQ2943" s="62"/>
      <c r="HR2943" s="62"/>
      <c r="HS2943" s="62"/>
      <c r="HT2943" s="62"/>
      <c r="HU2943" s="62"/>
      <c r="HV2943" s="49"/>
      <c r="HW2943" s="49"/>
      <c r="HX2943" s="49"/>
      <c r="HY2943" s="49"/>
      <c r="HZ2943" s="49"/>
      <c r="IA2943" s="49"/>
      <c r="IB2943" s="49"/>
      <c r="IC2943" s="49"/>
      <c r="ID2943" s="49"/>
      <c r="IE2943" s="49"/>
      <c r="IF2943" s="49"/>
      <c r="IG2943" s="49"/>
      <c r="IH2943" s="49"/>
      <c r="II2943" s="49"/>
      <c r="IJ2943" s="62"/>
      <c r="IK2943" s="62"/>
      <c r="IL2943" s="62"/>
      <c r="IM2943" s="62"/>
      <c r="IN2943" s="62"/>
      <c r="IO2943" s="62"/>
      <c r="IP2943" s="62"/>
      <c r="IQ2943" s="62"/>
      <c r="IR2943" s="62"/>
      <c r="IS2943" s="62"/>
      <c r="IT2943" s="62"/>
      <c r="IU2943" s="62"/>
      <c r="IV2943" s="62"/>
      <c r="IW2943" s="62"/>
    </row>
    <row r="2944" spans="1:257">
      <c r="A2944"/>
      <c r="FT2944"/>
      <c r="FU2944"/>
      <c r="HA2944" s="49"/>
      <c r="HB2944" s="49"/>
      <c r="HC2944" s="6"/>
      <c r="HD2944" s="257"/>
      <c r="HE2944" s="100"/>
      <c r="HF2944" s="98"/>
      <c r="HH2944" s="105"/>
      <c r="HI2944" s="78"/>
      <c r="HJ2944" s="70"/>
      <c r="HK2944" s="49"/>
      <c r="HL2944" s="49"/>
      <c r="HM2944" s="49"/>
      <c r="HN2944" s="49"/>
      <c r="HO2944" s="49"/>
      <c r="HP2944" s="49"/>
      <c r="HQ2944" s="49"/>
      <c r="HR2944" s="49"/>
      <c r="HS2944" s="49"/>
      <c r="HT2944" s="49"/>
      <c r="HU2944" s="49"/>
      <c r="HV2944" s="49"/>
      <c r="HW2944" s="49"/>
      <c r="HX2944" s="49"/>
      <c r="HY2944" s="49"/>
      <c r="HZ2944" s="49"/>
      <c r="IA2944" s="49"/>
      <c r="IB2944" s="49"/>
      <c r="IC2944" s="49"/>
      <c r="ID2944" s="49"/>
      <c r="IE2944" s="49"/>
      <c r="IF2944" s="49"/>
      <c r="IG2944" s="49"/>
      <c r="IH2944" s="49"/>
      <c r="II2944" s="49"/>
      <c r="IJ2944" s="49"/>
      <c r="IK2944" s="49"/>
      <c r="IL2944" s="49"/>
      <c r="IM2944" s="49"/>
      <c r="IN2944" s="49"/>
      <c r="IO2944" s="49"/>
      <c r="IP2944" s="49"/>
      <c r="IQ2944" s="49"/>
      <c r="IR2944" s="49"/>
      <c r="IS2944" s="49"/>
      <c r="IT2944" s="49"/>
      <c r="IU2944" s="49"/>
      <c r="IV2944" s="49"/>
      <c r="IW2944" s="49"/>
    </row>
    <row r="2945" spans="1:257">
      <c r="A2945"/>
      <c r="FT2945"/>
      <c r="FU2945"/>
      <c r="HA2945" s="49"/>
      <c r="HB2945" s="49"/>
      <c r="HC2945" s="6"/>
      <c r="HD2945" s="257"/>
      <c r="HE2945" s="100"/>
      <c r="HF2945" s="98"/>
      <c r="HH2945" s="105"/>
      <c r="HI2945" s="78"/>
      <c r="HJ2945" s="70"/>
      <c r="HK2945" s="49"/>
      <c r="HL2945" s="49"/>
      <c r="HM2945" s="49"/>
      <c r="HN2945" s="49"/>
      <c r="HO2945" s="49"/>
      <c r="HP2945" s="49"/>
      <c r="HQ2945" s="49"/>
      <c r="HR2945" s="49"/>
      <c r="HS2945" s="49"/>
      <c r="HT2945" s="49"/>
      <c r="HU2945" s="49"/>
      <c r="HV2945" s="49"/>
      <c r="HW2945" s="49"/>
      <c r="HX2945" s="49"/>
      <c r="HY2945" s="49"/>
      <c r="HZ2945" s="49"/>
      <c r="IA2945" s="62"/>
      <c r="IB2945" s="49"/>
      <c r="IC2945" s="49"/>
      <c r="ID2945" s="49"/>
      <c r="IE2945" s="49"/>
      <c r="IF2945" s="49"/>
      <c r="IG2945" s="49"/>
      <c r="IH2945" s="49"/>
      <c r="II2945" s="49"/>
      <c r="IJ2945" s="49"/>
      <c r="IK2945" s="49"/>
      <c r="IL2945" s="49"/>
      <c r="IM2945" s="49"/>
      <c r="IN2945" s="49"/>
      <c r="IO2945" s="49"/>
      <c r="IP2945" s="49"/>
      <c r="IQ2945" s="49"/>
      <c r="IR2945" s="49"/>
      <c r="IS2945" s="49"/>
      <c r="IT2945" s="49"/>
      <c r="IU2945" s="49"/>
      <c r="IV2945" s="49"/>
      <c r="IW2945" s="49"/>
    </row>
    <row r="2946" spans="1:257">
      <c r="A2946"/>
      <c r="FT2946"/>
      <c r="FU2946"/>
      <c r="HA2946" s="49"/>
      <c r="HB2946" s="49"/>
      <c r="HC2946" s="6"/>
      <c r="HD2946" s="257"/>
      <c r="HE2946" s="100"/>
      <c r="HF2946" s="98"/>
      <c r="HH2946" s="105"/>
      <c r="HI2946" s="78"/>
      <c r="HJ2946" s="70"/>
      <c r="HK2946" s="49"/>
      <c r="HL2946" s="49"/>
      <c r="HM2946" s="49"/>
      <c r="HN2946" s="49"/>
      <c r="HO2946" s="49"/>
      <c r="HP2946" s="49"/>
      <c r="HQ2946" s="49"/>
      <c r="HR2946" s="49"/>
      <c r="HS2946" s="49"/>
      <c r="HT2946" s="49"/>
      <c r="HU2946" s="49"/>
      <c r="HV2946" s="62"/>
      <c r="HW2946" s="62"/>
      <c r="HX2946" s="49"/>
      <c r="HY2946" s="49"/>
      <c r="HZ2946" s="49"/>
      <c r="IA2946" s="49"/>
      <c r="IB2946" s="49"/>
      <c r="IC2946" s="49"/>
      <c r="ID2946" s="49"/>
      <c r="IE2946" s="49"/>
      <c r="IF2946" s="49"/>
      <c r="IG2946" s="49"/>
      <c r="IH2946" s="49"/>
      <c r="II2946" s="49"/>
      <c r="IJ2946" s="49"/>
      <c r="IK2946" s="49"/>
      <c r="IL2946" s="49"/>
      <c r="IM2946" s="49"/>
      <c r="IN2946" s="49"/>
      <c r="IO2946" s="49"/>
      <c r="IP2946" s="49"/>
      <c r="IQ2946" s="49"/>
      <c r="IR2946" s="49"/>
      <c r="IS2946" s="49"/>
      <c r="IT2946" s="49"/>
      <c r="IU2946" s="49"/>
      <c r="IV2946" s="49"/>
      <c r="IW2946" s="49"/>
    </row>
    <row r="2947" spans="1:257">
      <c r="A2947"/>
      <c r="FT2947"/>
      <c r="FU2947"/>
      <c r="HA2947" s="49"/>
      <c r="HB2947" s="49"/>
      <c r="HC2947" s="6"/>
      <c r="HD2947" s="257"/>
      <c r="HE2947" s="100"/>
      <c r="HF2947" s="98"/>
      <c r="HH2947" s="105"/>
      <c r="HI2947" s="78"/>
      <c r="HJ2947" s="70"/>
      <c r="HK2947" s="49"/>
      <c r="HL2947" s="49"/>
      <c r="HM2947" s="49"/>
      <c r="HN2947" s="49"/>
      <c r="HO2947" s="49"/>
      <c r="HP2947" s="49"/>
      <c r="HQ2947" s="49"/>
      <c r="HR2947" s="49"/>
      <c r="HS2947" s="49"/>
      <c r="HT2947" s="49"/>
      <c r="HU2947" s="49"/>
      <c r="HV2947" s="62"/>
      <c r="HW2947" s="62"/>
      <c r="HX2947" s="62"/>
      <c r="HY2947" s="62"/>
      <c r="HZ2947" s="62"/>
      <c r="IA2947" s="49"/>
      <c r="IB2947" s="62"/>
      <c r="IC2947" s="62"/>
      <c r="ID2947" s="62"/>
      <c r="IE2947" s="62"/>
      <c r="IF2947" s="62"/>
      <c r="IG2947" s="49"/>
      <c r="IH2947" s="49"/>
      <c r="II2947" s="49"/>
      <c r="IJ2947" s="49"/>
      <c r="IK2947" s="49"/>
      <c r="IL2947" s="49"/>
      <c r="IM2947" s="49"/>
      <c r="IN2947" s="49"/>
      <c r="IO2947" s="49"/>
      <c r="IP2947" s="49"/>
      <c r="IQ2947" s="49"/>
      <c r="IR2947" s="49"/>
      <c r="IS2947" s="49"/>
      <c r="IT2947" s="49"/>
      <c r="IU2947" s="49"/>
      <c r="IV2947" s="49"/>
      <c r="IW2947" s="49"/>
    </row>
    <row r="2948" spans="1:257">
      <c r="A2948"/>
      <c r="FT2948"/>
      <c r="FU2948"/>
      <c r="HA2948" s="49"/>
      <c r="HB2948" s="49"/>
      <c r="HC2948" s="6"/>
      <c r="HD2948" s="257"/>
      <c r="HE2948" s="100"/>
      <c r="HF2948" s="98"/>
      <c r="HH2948" s="105"/>
      <c r="HI2948" s="78"/>
      <c r="HJ2948" s="70"/>
      <c r="HK2948" s="49"/>
      <c r="HL2948" s="49"/>
      <c r="HM2948" s="49"/>
      <c r="HN2948" s="49"/>
      <c r="HO2948" s="49"/>
      <c r="HP2948" s="49"/>
      <c r="HQ2948" s="49"/>
      <c r="HR2948" s="49"/>
      <c r="HS2948" s="49"/>
      <c r="HT2948" s="49"/>
      <c r="HU2948" s="49"/>
      <c r="HV2948" s="49"/>
      <c r="HW2948" s="49"/>
      <c r="HX2948" s="62"/>
      <c r="HY2948" s="62"/>
      <c r="HZ2948" s="62"/>
      <c r="IA2948" s="49"/>
      <c r="IB2948" s="49"/>
      <c r="IC2948" s="49"/>
      <c r="ID2948" s="49"/>
      <c r="IE2948" s="49"/>
      <c r="IF2948" s="49"/>
      <c r="IG2948" s="49"/>
      <c r="IH2948" s="49"/>
      <c r="II2948" s="49"/>
      <c r="IJ2948" s="49"/>
      <c r="IK2948" s="49"/>
      <c r="IL2948" s="49"/>
      <c r="IM2948" s="49"/>
      <c r="IN2948" s="49"/>
      <c r="IO2948" s="49"/>
      <c r="IP2948" s="49"/>
      <c r="IQ2948" s="49"/>
      <c r="IR2948" s="49"/>
      <c r="IS2948" s="49"/>
      <c r="IT2948" s="49"/>
      <c r="IU2948" s="49"/>
      <c r="IV2948" s="49"/>
      <c r="IW2948" s="49"/>
    </row>
    <row r="2949" spans="1:257">
      <c r="A2949"/>
      <c r="FT2949"/>
      <c r="FU2949"/>
      <c r="HA2949" s="49"/>
      <c r="HB2949" s="49"/>
      <c r="HC2949" s="6"/>
      <c r="HD2949" s="257"/>
      <c r="HE2949" s="100"/>
      <c r="HF2949" s="98"/>
      <c r="HH2949" s="105"/>
      <c r="HI2949" s="78"/>
      <c r="HJ2949" s="70"/>
      <c r="HK2949" s="49"/>
      <c r="HL2949" s="49"/>
      <c r="HM2949" s="49"/>
      <c r="HN2949" s="49"/>
      <c r="HO2949" s="49"/>
      <c r="HP2949" s="49"/>
      <c r="HQ2949" s="49"/>
      <c r="HR2949" s="49"/>
      <c r="HS2949" s="49"/>
      <c r="HT2949" s="49"/>
      <c r="HU2949" s="49"/>
      <c r="HV2949" s="49"/>
      <c r="HW2949" s="49"/>
      <c r="HX2949" s="49"/>
      <c r="HY2949" s="49"/>
      <c r="HZ2949" s="49"/>
      <c r="IA2949" s="49"/>
      <c r="IB2949" s="49"/>
      <c r="IC2949" s="49"/>
      <c r="ID2949" s="49"/>
      <c r="IE2949" s="49"/>
      <c r="IF2949" s="49"/>
      <c r="IG2949" s="62"/>
      <c r="IH2949" s="62"/>
      <c r="II2949" s="49"/>
      <c r="IJ2949" s="49"/>
      <c r="IK2949" s="49"/>
      <c r="IL2949" s="49"/>
      <c r="IM2949" s="49"/>
      <c r="IN2949" s="49"/>
      <c r="IO2949" s="49"/>
      <c r="IP2949" s="49"/>
      <c r="IQ2949" s="49"/>
      <c r="IR2949" s="49"/>
      <c r="IS2949" s="49"/>
      <c r="IT2949" s="49"/>
      <c r="IU2949" s="49"/>
      <c r="IV2949" s="49"/>
      <c r="IW2949" s="49"/>
    </row>
    <row r="2950" spans="1:257">
      <c r="A2950"/>
      <c r="FT2950"/>
      <c r="FU2950"/>
      <c r="HA2950" s="49"/>
      <c r="HB2950" s="49"/>
      <c r="HC2950" s="6"/>
      <c r="HD2950" s="257"/>
      <c r="HE2950" s="100"/>
      <c r="HF2950" s="98"/>
      <c r="HH2950" s="105"/>
      <c r="HI2950" s="78"/>
      <c r="HJ2950" s="70"/>
      <c r="HK2950" s="49"/>
      <c r="HL2950" s="49"/>
      <c r="HM2950" s="49"/>
      <c r="HN2950" s="49"/>
      <c r="HO2950" s="49"/>
      <c r="HP2950" s="49"/>
      <c r="HQ2950" s="49"/>
      <c r="HR2950" s="49"/>
      <c r="HS2950" s="49"/>
      <c r="HT2950" s="49"/>
      <c r="HU2950" s="49"/>
      <c r="HV2950" s="49"/>
      <c r="HW2950" s="49"/>
      <c r="HX2950" s="49"/>
      <c r="HY2950" s="49"/>
      <c r="HZ2950" s="49"/>
      <c r="IA2950" s="62"/>
      <c r="IB2950" s="49"/>
      <c r="IC2950" s="49"/>
      <c r="ID2950" s="49"/>
      <c r="IE2950" s="49"/>
      <c r="IF2950" s="49"/>
      <c r="IG2950" s="49"/>
      <c r="IH2950" s="49"/>
      <c r="II2950" s="49"/>
      <c r="IJ2950" s="49"/>
      <c r="IK2950" s="49"/>
      <c r="IL2950" s="49"/>
      <c r="IM2950" s="49"/>
      <c r="IN2950" s="49"/>
      <c r="IO2950" s="49"/>
      <c r="IP2950" s="49"/>
      <c r="IQ2950" s="49"/>
      <c r="IR2950" s="49"/>
      <c r="IS2950" s="49"/>
      <c r="IT2950" s="49"/>
      <c r="IU2950" s="49"/>
      <c r="IV2950" s="49"/>
      <c r="IW2950" s="49"/>
    </row>
    <row r="2951" spans="1:257">
      <c r="A2951"/>
      <c r="FT2951"/>
      <c r="FU2951"/>
      <c r="HA2951" s="62"/>
      <c r="HB2951" s="62"/>
      <c r="HC2951" s="6"/>
      <c r="HD2951" s="257"/>
      <c r="HE2951" s="100"/>
      <c r="HF2951" s="98"/>
      <c r="HH2951" s="105"/>
      <c r="HI2951" s="78"/>
      <c r="HJ2951" s="73"/>
      <c r="HK2951" s="62"/>
      <c r="HL2951" s="62"/>
      <c r="HM2951" s="62"/>
      <c r="HN2951" s="62"/>
      <c r="HO2951" s="62"/>
      <c r="HP2951" s="62"/>
      <c r="HQ2951" s="62"/>
      <c r="HR2951" s="62"/>
      <c r="HS2951" s="62"/>
      <c r="HT2951" s="62"/>
      <c r="HU2951" s="62"/>
      <c r="HV2951" s="49"/>
      <c r="HW2951" s="49"/>
      <c r="HX2951" s="49"/>
      <c r="HY2951" s="49"/>
      <c r="HZ2951" s="49"/>
      <c r="IA2951" s="62"/>
      <c r="IB2951" s="49"/>
      <c r="IC2951" s="49"/>
      <c r="ID2951" s="49"/>
      <c r="IE2951" s="49"/>
      <c r="IF2951" s="49"/>
      <c r="IG2951" s="49"/>
      <c r="IH2951" s="49"/>
      <c r="II2951" s="62"/>
      <c r="IJ2951" s="49"/>
      <c r="IK2951" s="49"/>
      <c r="IL2951" s="49"/>
      <c r="IM2951" s="49"/>
      <c r="IN2951" s="49"/>
      <c r="IO2951" s="49"/>
      <c r="IP2951" s="49"/>
      <c r="IQ2951" s="49"/>
      <c r="IR2951" s="49"/>
      <c r="IS2951" s="49"/>
      <c r="IT2951" s="49"/>
      <c r="IU2951" s="49"/>
      <c r="IV2951" s="49"/>
      <c r="IW2951" s="49"/>
    </row>
    <row r="2952" spans="1:257">
      <c r="A2952"/>
      <c r="FT2952"/>
      <c r="FU2952"/>
      <c r="HA2952" s="49"/>
      <c r="HB2952" s="49"/>
      <c r="HC2952" s="6"/>
      <c r="HD2952" s="257"/>
      <c r="HE2952" s="100"/>
      <c r="HF2952" s="98"/>
      <c r="HH2952" s="105"/>
      <c r="HI2952" s="78"/>
      <c r="HJ2952" s="70"/>
      <c r="HK2952" s="49"/>
      <c r="HL2952" s="49"/>
      <c r="HM2952" s="49"/>
      <c r="HN2952" s="49"/>
      <c r="HO2952" s="49"/>
      <c r="HP2952" s="49"/>
      <c r="HQ2952" s="49"/>
      <c r="HR2952" s="49"/>
      <c r="HS2952" s="49"/>
      <c r="HT2952" s="49"/>
      <c r="HU2952" s="49"/>
      <c r="HV2952" s="49"/>
      <c r="HW2952" s="49"/>
      <c r="HX2952" s="49"/>
      <c r="HY2952" s="49"/>
      <c r="HZ2952" s="49"/>
      <c r="IA2952" s="49"/>
      <c r="IB2952" s="62"/>
      <c r="IC2952" s="62"/>
      <c r="ID2952" s="62"/>
      <c r="IE2952" s="62"/>
      <c r="IF2952" s="62"/>
      <c r="IG2952" s="49"/>
      <c r="IH2952" s="49"/>
      <c r="II2952" s="49"/>
      <c r="IJ2952" s="62"/>
      <c r="IK2952" s="62"/>
      <c r="IL2952" s="49"/>
      <c r="IM2952" s="49"/>
      <c r="IN2952" s="49"/>
      <c r="IO2952" s="49"/>
      <c r="IP2952" s="49"/>
      <c r="IQ2952" s="49"/>
      <c r="IR2952" s="49"/>
      <c r="IS2952" s="49"/>
      <c r="IT2952" s="49"/>
      <c r="IU2952" s="49"/>
      <c r="IV2952" s="49"/>
      <c r="IW2952" s="49"/>
    </row>
    <row r="2953" spans="1:257">
      <c r="A2953"/>
      <c r="FT2953"/>
      <c r="FU2953"/>
      <c r="HA2953" s="49"/>
      <c r="HB2953" s="49"/>
      <c r="HC2953" s="6"/>
      <c r="HD2953" s="257"/>
      <c r="HE2953" s="100"/>
      <c r="HF2953" s="98"/>
      <c r="HH2953" s="105"/>
      <c r="HI2953" s="78"/>
      <c r="HJ2953" s="70"/>
      <c r="HK2953" s="49"/>
      <c r="HL2953" s="49"/>
      <c r="HM2953" s="49"/>
      <c r="HN2953" s="49"/>
      <c r="HO2953" s="49"/>
      <c r="HP2953" s="49"/>
      <c r="HQ2953" s="49"/>
      <c r="HR2953" s="49"/>
      <c r="HS2953" s="49"/>
      <c r="HT2953" s="49"/>
      <c r="HU2953" s="49"/>
      <c r="HV2953" s="49"/>
      <c r="HW2953" s="49"/>
      <c r="HX2953" s="49"/>
      <c r="HY2953" s="49"/>
      <c r="HZ2953" s="49"/>
      <c r="IA2953" s="49"/>
      <c r="IB2953" s="62"/>
      <c r="IC2953" s="62"/>
      <c r="ID2953" s="62"/>
      <c r="IE2953" s="62"/>
      <c r="IF2953" s="62"/>
      <c r="IG2953" s="49"/>
      <c r="IH2953" s="49"/>
      <c r="II2953" s="49"/>
      <c r="IJ2953" s="49"/>
      <c r="IK2953" s="49"/>
      <c r="IL2953" s="49"/>
      <c r="IM2953" s="49"/>
      <c r="IN2953" s="49"/>
      <c r="IO2953" s="49"/>
      <c r="IP2953" s="49"/>
      <c r="IQ2953" s="49"/>
      <c r="IR2953" s="49"/>
      <c r="IS2953" s="49"/>
      <c r="IT2953" s="49"/>
      <c r="IU2953" s="49"/>
      <c r="IV2953" s="49"/>
      <c r="IW2953" s="49"/>
    </row>
    <row r="2954" spans="1:257">
      <c r="A2954"/>
      <c r="FT2954"/>
      <c r="FU2954"/>
      <c r="HA2954" s="49"/>
      <c r="HB2954" s="49"/>
      <c r="HC2954" s="6"/>
      <c r="HD2954" s="257"/>
      <c r="HE2954" s="100"/>
      <c r="HF2954" s="98"/>
      <c r="HH2954" s="105"/>
      <c r="HI2954" s="78"/>
      <c r="HJ2954" s="70"/>
      <c r="HK2954" s="49"/>
      <c r="HL2954" s="49"/>
      <c r="HM2954" s="49"/>
      <c r="HN2954" s="49"/>
      <c r="HO2954" s="49"/>
      <c r="HP2954" s="49"/>
      <c r="HQ2954" s="49"/>
      <c r="HR2954" s="49"/>
      <c r="HS2954" s="49"/>
      <c r="HT2954" s="49"/>
      <c r="HU2954" s="49"/>
      <c r="HV2954" s="49"/>
      <c r="HW2954" s="49"/>
      <c r="HX2954" s="49"/>
      <c r="HY2954" s="49"/>
      <c r="HZ2954" s="49"/>
      <c r="IA2954" s="49"/>
      <c r="IB2954" s="49"/>
      <c r="IC2954" s="49"/>
      <c r="ID2954" s="49"/>
      <c r="IE2954" s="49"/>
      <c r="IF2954" s="49"/>
      <c r="IG2954" s="62"/>
      <c r="IH2954" s="62"/>
      <c r="II2954" s="49"/>
      <c r="IJ2954" s="49"/>
      <c r="IK2954" s="49"/>
      <c r="IL2954" s="62"/>
      <c r="IM2954" s="62"/>
      <c r="IN2954" s="62"/>
      <c r="IO2954" s="62"/>
      <c r="IP2954" s="62"/>
      <c r="IQ2954" s="62"/>
      <c r="IR2954" s="62"/>
      <c r="IS2954" s="62"/>
      <c r="IT2954" s="62"/>
      <c r="IU2954" s="62"/>
      <c r="IV2954" s="62"/>
      <c r="IW2954" s="62"/>
    </row>
    <row r="2955" spans="1:257">
      <c r="A2955"/>
      <c r="FT2955"/>
      <c r="FU2955"/>
      <c r="HA2955" s="49"/>
      <c r="HB2955" s="49"/>
      <c r="HC2955" s="6"/>
      <c r="HD2955" s="257"/>
      <c r="HE2955" s="100"/>
      <c r="HF2955" s="98"/>
      <c r="HH2955" s="105"/>
      <c r="HI2955" s="78"/>
      <c r="HJ2955" s="70"/>
      <c r="HK2955" s="49"/>
      <c r="HL2955" s="49"/>
      <c r="HM2955" s="49"/>
      <c r="HN2955" s="49"/>
      <c r="HO2955" s="49"/>
      <c r="HP2955" s="49"/>
      <c r="HQ2955" s="49"/>
      <c r="HR2955" s="49"/>
      <c r="HS2955" s="49"/>
      <c r="HT2955" s="49"/>
      <c r="HU2955" s="49"/>
      <c r="HV2955" s="62"/>
      <c r="HW2955" s="62"/>
      <c r="HX2955" s="49"/>
      <c r="HY2955" s="49"/>
      <c r="HZ2955" s="49"/>
      <c r="IA2955" s="49"/>
      <c r="IB2955" s="49"/>
      <c r="IC2955" s="49"/>
      <c r="ID2955" s="49"/>
      <c r="IE2955" s="49"/>
      <c r="IF2955" s="49"/>
      <c r="IG2955" s="62"/>
      <c r="IH2955" s="62"/>
      <c r="II2955" s="62"/>
      <c r="IJ2955" s="49"/>
      <c r="IK2955" s="49"/>
      <c r="IL2955" s="49"/>
      <c r="IM2955" s="49"/>
      <c r="IN2955" s="49"/>
      <c r="IO2955" s="49"/>
      <c r="IP2955" s="49"/>
      <c r="IQ2955" s="49"/>
      <c r="IR2955" s="49"/>
      <c r="IS2955" s="49"/>
      <c r="IT2955" s="49"/>
      <c r="IU2955" s="49"/>
      <c r="IV2955" s="49"/>
      <c r="IW2955" s="49"/>
    </row>
    <row r="2956" spans="1:257">
      <c r="A2956"/>
      <c r="FT2956"/>
      <c r="FU2956"/>
      <c r="HA2956" s="62"/>
      <c r="HB2956" s="62"/>
      <c r="HC2956" s="6"/>
      <c r="HD2956" s="257"/>
      <c r="HE2956" s="100"/>
      <c r="HF2956" s="98"/>
      <c r="HH2956" s="105"/>
      <c r="HI2956" s="78"/>
      <c r="HJ2956" s="73"/>
      <c r="HK2956" s="62"/>
      <c r="HL2956" s="62"/>
      <c r="HM2956" s="62"/>
      <c r="HN2956" s="62"/>
      <c r="HO2956" s="62"/>
      <c r="HP2956" s="62"/>
      <c r="HQ2956" s="62"/>
      <c r="HR2956" s="62"/>
      <c r="HS2956" s="62"/>
      <c r="HT2956" s="62"/>
      <c r="HU2956" s="62"/>
      <c r="HV2956" s="49"/>
      <c r="HW2956" s="49"/>
      <c r="HX2956" s="62"/>
      <c r="HY2956" s="62"/>
      <c r="HZ2956" s="62"/>
      <c r="IA2956" s="49"/>
      <c r="IB2956" s="49"/>
      <c r="IC2956" s="49"/>
      <c r="ID2956" s="49"/>
      <c r="IE2956" s="49"/>
      <c r="IF2956" s="49"/>
      <c r="IG2956" s="49"/>
      <c r="IH2956" s="49"/>
      <c r="II2956" s="62"/>
      <c r="IJ2956" s="62"/>
      <c r="IK2956" s="62"/>
      <c r="IL2956" s="62"/>
      <c r="IM2956" s="62"/>
      <c r="IN2956" s="62"/>
      <c r="IO2956" s="62"/>
      <c r="IP2956" s="62"/>
      <c r="IQ2956" s="62"/>
      <c r="IR2956" s="62"/>
      <c r="IS2956" s="62"/>
      <c r="IT2956" s="62"/>
      <c r="IU2956" s="62"/>
      <c r="IV2956" s="62"/>
      <c r="IW2956" s="62"/>
    </row>
    <row r="2957" spans="1:257">
      <c r="A2957"/>
      <c r="FT2957"/>
      <c r="FU2957"/>
      <c r="HA2957" s="62"/>
      <c r="HB2957" s="62"/>
      <c r="HC2957" s="6"/>
      <c r="HD2957" s="255"/>
      <c r="HE2957" s="101"/>
      <c r="HF2957" s="99"/>
      <c r="HH2957" s="106"/>
      <c r="HI2957" s="78"/>
      <c r="HJ2957" s="73"/>
      <c r="HK2957" s="62"/>
      <c r="HL2957" s="62"/>
      <c r="HM2957" s="62"/>
      <c r="HN2957" s="62"/>
      <c r="HO2957" s="62"/>
      <c r="HP2957" s="62"/>
      <c r="HQ2957" s="62"/>
      <c r="HR2957" s="62"/>
      <c r="HS2957" s="62"/>
      <c r="HT2957" s="62"/>
      <c r="HU2957" s="62"/>
      <c r="HV2957" s="49"/>
      <c r="HW2957" s="49"/>
      <c r="HX2957" s="49"/>
      <c r="HY2957" s="49"/>
      <c r="HZ2957" s="49"/>
      <c r="IA2957" s="49"/>
      <c r="IB2957" s="49"/>
      <c r="IC2957" s="49"/>
      <c r="ID2957" s="49"/>
      <c r="IE2957" s="49"/>
      <c r="IF2957" s="49"/>
      <c r="IG2957" s="49"/>
      <c r="IH2957" s="49"/>
      <c r="II2957" s="49"/>
      <c r="IJ2957" s="62"/>
      <c r="IK2957" s="62"/>
      <c r="IL2957" s="62"/>
      <c r="IM2957" s="62"/>
      <c r="IN2957" s="62"/>
      <c r="IO2957" s="62"/>
      <c r="IP2957" s="62"/>
      <c r="IQ2957" s="62"/>
      <c r="IR2957" s="62"/>
      <c r="IS2957" s="62"/>
      <c r="IT2957" s="62"/>
      <c r="IU2957" s="62"/>
      <c r="IV2957" s="62"/>
      <c r="IW2957" s="62"/>
    </row>
    <row r="2958" spans="1:257">
      <c r="A2958"/>
      <c r="FT2958"/>
      <c r="FU2958"/>
      <c r="HA2958" s="49"/>
      <c r="HB2958" s="49"/>
      <c r="HC2958" s="6"/>
      <c r="HD2958" s="257"/>
      <c r="HE2958" s="100"/>
      <c r="HF2958" s="98"/>
      <c r="HH2958" s="105"/>
      <c r="HI2958" s="78"/>
      <c r="HJ2958" s="70"/>
      <c r="HK2958" s="49"/>
      <c r="HL2958" s="49"/>
      <c r="HM2958" s="49"/>
      <c r="HN2958" s="49"/>
      <c r="HO2958" s="49"/>
      <c r="HP2958" s="49"/>
      <c r="HQ2958" s="49"/>
      <c r="HR2958" s="49"/>
      <c r="HS2958" s="49"/>
      <c r="HT2958" s="49"/>
      <c r="HU2958" s="49"/>
      <c r="HV2958" s="49"/>
      <c r="HW2958" s="49"/>
      <c r="HX2958" s="49"/>
      <c r="HY2958" s="49"/>
      <c r="HZ2958" s="49"/>
      <c r="IA2958" s="49"/>
      <c r="IB2958" s="49"/>
      <c r="IC2958" s="49"/>
      <c r="ID2958" s="49"/>
      <c r="IE2958" s="49"/>
      <c r="IF2958" s="49"/>
      <c r="IG2958" s="49"/>
      <c r="IH2958" s="49"/>
      <c r="II2958" s="49"/>
      <c r="IJ2958" s="49"/>
      <c r="IK2958" s="49"/>
      <c r="IL2958" s="49"/>
      <c r="IM2958" s="49"/>
      <c r="IN2958" s="49"/>
      <c r="IO2958" s="49"/>
      <c r="IP2958" s="49"/>
      <c r="IQ2958" s="49"/>
      <c r="IR2958" s="49"/>
      <c r="IS2958" s="49"/>
      <c r="IT2958" s="49"/>
      <c r="IU2958" s="49"/>
      <c r="IV2958" s="49"/>
      <c r="IW2958" s="49"/>
    </row>
    <row r="2959" spans="1:257">
      <c r="A2959"/>
      <c r="FT2959"/>
      <c r="FU2959"/>
      <c r="HA2959" s="49"/>
      <c r="HB2959" s="49"/>
      <c r="HC2959" s="6"/>
      <c r="HD2959" s="257"/>
      <c r="HE2959" s="100"/>
      <c r="HF2959" s="98"/>
      <c r="HH2959" s="105"/>
      <c r="HI2959" s="78"/>
      <c r="HJ2959" s="70"/>
      <c r="HK2959" s="49"/>
      <c r="HL2959" s="49"/>
      <c r="HM2959" s="49"/>
      <c r="HN2959" s="49"/>
      <c r="HO2959" s="49"/>
      <c r="HP2959" s="49"/>
      <c r="HQ2959" s="49"/>
      <c r="HR2959" s="49"/>
      <c r="HS2959" s="49"/>
      <c r="HT2959" s="49"/>
      <c r="HU2959" s="49"/>
      <c r="HV2959" s="49"/>
      <c r="HW2959" s="49"/>
      <c r="HX2959" s="49"/>
      <c r="HY2959" s="49"/>
      <c r="HZ2959" s="49"/>
      <c r="IA2959" s="62"/>
      <c r="IB2959" s="49"/>
      <c r="IC2959" s="49"/>
      <c r="ID2959" s="49"/>
      <c r="IE2959" s="49"/>
      <c r="IF2959" s="49"/>
      <c r="IG2959" s="49"/>
      <c r="IH2959" s="49"/>
      <c r="II2959" s="49"/>
      <c r="IJ2959" s="49"/>
      <c r="IK2959" s="49"/>
      <c r="IL2959" s="49"/>
      <c r="IM2959" s="49"/>
      <c r="IN2959" s="49"/>
      <c r="IO2959" s="49"/>
      <c r="IP2959" s="49"/>
      <c r="IQ2959" s="49"/>
      <c r="IR2959" s="49"/>
      <c r="IS2959" s="49"/>
      <c r="IT2959" s="49"/>
      <c r="IU2959" s="49"/>
      <c r="IV2959" s="49"/>
      <c r="IW2959" s="49"/>
    </row>
    <row r="2960" spans="1:257">
      <c r="A2960"/>
      <c r="FT2960"/>
      <c r="FU2960"/>
      <c r="HA2960" s="49"/>
      <c r="HB2960" s="49"/>
      <c r="HC2960" s="6"/>
      <c r="HD2960" s="257"/>
      <c r="HE2960" s="100"/>
      <c r="HF2960" s="98"/>
      <c r="HH2960" s="105"/>
      <c r="HI2960" s="78"/>
      <c r="HJ2960" s="70"/>
      <c r="HK2960" s="49"/>
      <c r="HL2960" s="49"/>
      <c r="HM2960" s="49"/>
      <c r="HN2960" s="49"/>
      <c r="HO2960" s="49"/>
      <c r="HP2960" s="49"/>
      <c r="HQ2960" s="49"/>
      <c r="HR2960" s="49"/>
      <c r="HS2960" s="49"/>
      <c r="HT2960" s="49"/>
      <c r="HU2960" s="49"/>
      <c r="HV2960" s="62"/>
      <c r="HW2960" s="62"/>
      <c r="HX2960" s="49"/>
      <c r="HY2960" s="49"/>
      <c r="HZ2960" s="49"/>
      <c r="IA2960" s="49"/>
      <c r="IB2960" s="49"/>
      <c r="IC2960" s="49"/>
      <c r="ID2960" s="49"/>
      <c r="IE2960" s="49"/>
      <c r="IF2960" s="49"/>
      <c r="IG2960" s="49"/>
      <c r="IH2960" s="49"/>
      <c r="II2960" s="49"/>
      <c r="IJ2960" s="49"/>
      <c r="IK2960" s="49"/>
      <c r="IL2960" s="49"/>
      <c r="IM2960" s="49"/>
      <c r="IN2960" s="49"/>
      <c r="IO2960" s="49"/>
      <c r="IP2960" s="49"/>
      <c r="IQ2960" s="49"/>
      <c r="IR2960" s="49"/>
      <c r="IS2960" s="49"/>
      <c r="IT2960" s="49"/>
      <c r="IU2960" s="49"/>
      <c r="IV2960" s="49"/>
      <c r="IW2960" s="49"/>
    </row>
    <row r="2961" spans="1:257">
      <c r="A2961"/>
      <c r="FT2961"/>
      <c r="FU2961"/>
      <c r="HA2961" s="49"/>
      <c r="HB2961" s="49"/>
      <c r="HC2961" s="6"/>
      <c r="HD2961" s="257"/>
      <c r="HE2961" s="100"/>
      <c r="HF2961" s="98"/>
      <c r="HH2961" s="105"/>
      <c r="HI2961" s="78"/>
      <c r="HJ2961" s="70"/>
      <c r="HK2961" s="49"/>
      <c r="HL2961" s="49"/>
      <c r="HM2961" s="49"/>
      <c r="HN2961" s="49"/>
      <c r="HO2961" s="49"/>
      <c r="HP2961" s="49"/>
      <c r="HQ2961" s="49"/>
      <c r="HR2961" s="49"/>
      <c r="HS2961" s="49"/>
      <c r="HT2961" s="49"/>
      <c r="HU2961" s="49"/>
      <c r="HV2961" s="62"/>
      <c r="HW2961" s="62"/>
      <c r="HX2961" s="62"/>
      <c r="HY2961" s="62"/>
      <c r="HZ2961" s="62"/>
      <c r="IA2961" s="49"/>
      <c r="IB2961" s="62"/>
      <c r="IC2961" s="62"/>
      <c r="ID2961" s="62"/>
      <c r="IE2961" s="62"/>
      <c r="IF2961" s="62"/>
      <c r="IG2961" s="49"/>
      <c r="IH2961" s="49"/>
      <c r="II2961" s="49"/>
      <c r="IJ2961" s="49"/>
      <c r="IK2961" s="49"/>
      <c r="IL2961" s="49"/>
      <c r="IM2961" s="49"/>
      <c r="IN2961" s="49"/>
      <c r="IO2961" s="49"/>
      <c r="IP2961" s="49"/>
      <c r="IQ2961" s="49"/>
      <c r="IR2961" s="49"/>
      <c r="IS2961" s="49"/>
      <c r="IT2961" s="49"/>
      <c r="IU2961" s="49"/>
      <c r="IV2961" s="49"/>
      <c r="IW2961" s="49"/>
    </row>
    <row r="2962" spans="1:257">
      <c r="A2962"/>
      <c r="FT2962"/>
      <c r="FU2962"/>
      <c r="HA2962" s="49"/>
      <c r="HB2962" s="49"/>
      <c r="HC2962" s="6"/>
      <c r="HD2962" s="257"/>
      <c r="HE2962" s="100"/>
      <c r="HF2962" s="98"/>
      <c r="HH2962" s="105"/>
      <c r="HI2962" s="78"/>
      <c r="HJ2962" s="70"/>
      <c r="HK2962" s="49"/>
      <c r="HL2962" s="49"/>
      <c r="HM2962" s="49"/>
      <c r="HN2962" s="49"/>
      <c r="HO2962" s="49"/>
      <c r="HP2962" s="49"/>
      <c r="HQ2962" s="49"/>
      <c r="HR2962" s="49"/>
      <c r="HS2962" s="49"/>
      <c r="HT2962" s="49"/>
      <c r="HU2962" s="49"/>
      <c r="HV2962" s="49"/>
      <c r="HW2962" s="49"/>
      <c r="HX2962" s="62"/>
      <c r="HY2962" s="62"/>
      <c r="HZ2962" s="62"/>
      <c r="IA2962" s="49"/>
      <c r="IB2962" s="49"/>
      <c r="IC2962" s="49"/>
      <c r="ID2962" s="49"/>
      <c r="IE2962" s="49"/>
      <c r="IF2962" s="49"/>
      <c r="IG2962" s="49"/>
      <c r="IH2962" s="49"/>
      <c r="II2962" s="49"/>
      <c r="IJ2962" s="49"/>
      <c r="IK2962" s="49"/>
      <c r="IL2962" s="49"/>
      <c r="IM2962" s="49"/>
      <c r="IN2962" s="49"/>
      <c r="IO2962" s="49"/>
      <c r="IP2962" s="49"/>
      <c r="IQ2962" s="49"/>
      <c r="IR2962" s="49"/>
      <c r="IS2962" s="49"/>
      <c r="IT2962" s="49"/>
      <c r="IU2962" s="49"/>
      <c r="IV2962" s="49"/>
      <c r="IW2962" s="49"/>
    </row>
    <row r="2963" spans="1:257">
      <c r="A2963"/>
      <c r="FT2963"/>
      <c r="FU2963"/>
      <c r="HA2963" s="49"/>
      <c r="HB2963" s="49"/>
      <c r="HC2963" s="6"/>
      <c r="HD2963" s="257"/>
      <c r="HE2963" s="100"/>
      <c r="HF2963" s="98"/>
      <c r="HH2963" s="105"/>
      <c r="HI2963" s="78"/>
      <c r="HJ2963" s="70"/>
      <c r="HK2963" s="49"/>
      <c r="HL2963" s="49"/>
      <c r="HM2963" s="49"/>
      <c r="HN2963" s="49"/>
      <c r="HO2963" s="49"/>
      <c r="HP2963" s="49"/>
      <c r="HQ2963" s="49"/>
      <c r="HR2963" s="49"/>
      <c r="HS2963" s="49"/>
      <c r="HT2963" s="49"/>
      <c r="HU2963" s="49"/>
      <c r="HV2963" s="49"/>
      <c r="HW2963" s="49"/>
      <c r="HX2963" s="49"/>
      <c r="HY2963" s="49"/>
      <c r="HZ2963" s="49"/>
      <c r="IA2963" s="49"/>
      <c r="IB2963" s="49"/>
      <c r="IC2963" s="49"/>
      <c r="ID2963" s="49"/>
      <c r="IE2963" s="49"/>
      <c r="IF2963" s="49"/>
      <c r="IG2963" s="62"/>
      <c r="IH2963" s="62"/>
      <c r="II2963" s="49"/>
      <c r="IJ2963" s="49"/>
      <c r="IK2963" s="49"/>
      <c r="IL2963" s="49"/>
      <c r="IM2963" s="49"/>
      <c r="IN2963" s="49"/>
      <c r="IO2963" s="49"/>
      <c r="IP2963" s="49"/>
      <c r="IQ2963" s="49"/>
      <c r="IR2963" s="49"/>
      <c r="IS2963" s="49"/>
      <c r="IT2963" s="49"/>
      <c r="IU2963" s="49"/>
      <c r="IV2963" s="49"/>
      <c r="IW2963" s="49"/>
    </row>
    <row r="2964" spans="1:257">
      <c r="A2964"/>
      <c r="FT2964"/>
      <c r="FU2964"/>
      <c r="HA2964" s="49"/>
      <c r="HB2964" s="49"/>
      <c r="HC2964" s="6"/>
      <c r="HD2964" s="257"/>
      <c r="HE2964" s="100"/>
      <c r="HF2964" s="98"/>
      <c r="HH2964" s="105"/>
      <c r="HI2964" s="78"/>
      <c r="HJ2964" s="70"/>
      <c r="HK2964" s="49"/>
      <c r="HL2964" s="49"/>
      <c r="HM2964" s="49"/>
      <c r="HN2964" s="49"/>
      <c r="HO2964" s="49"/>
      <c r="HP2964" s="49"/>
      <c r="HQ2964" s="49"/>
      <c r="HR2964" s="49"/>
      <c r="HS2964" s="49"/>
      <c r="HT2964" s="49"/>
      <c r="HU2964" s="49"/>
      <c r="HV2964" s="49"/>
      <c r="HW2964" s="49"/>
      <c r="HX2964" s="49"/>
      <c r="HY2964" s="49"/>
      <c r="HZ2964" s="49"/>
      <c r="IA2964" s="62"/>
      <c r="IB2964" s="49"/>
      <c r="IC2964" s="49"/>
      <c r="ID2964" s="49"/>
      <c r="IE2964" s="49"/>
      <c r="IF2964" s="49"/>
      <c r="IG2964" s="49"/>
      <c r="IH2964" s="49"/>
      <c r="II2964" s="49"/>
      <c r="IJ2964" s="49"/>
      <c r="IK2964" s="49"/>
      <c r="IL2964" s="49"/>
      <c r="IM2964" s="49"/>
      <c r="IN2964" s="49"/>
      <c r="IO2964" s="49"/>
      <c r="IP2964" s="49"/>
      <c r="IQ2964" s="49"/>
      <c r="IR2964" s="49"/>
      <c r="IS2964" s="49"/>
      <c r="IT2964" s="49"/>
      <c r="IU2964" s="49"/>
      <c r="IV2964" s="49"/>
      <c r="IW2964" s="49"/>
    </row>
    <row r="2965" spans="1:257">
      <c r="A2965"/>
      <c r="FT2965"/>
      <c r="FU2965"/>
      <c r="HA2965" s="62"/>
      <c r="HB2965" s="62"/>
      <c r="HC2965" s="6"/>
      <c r="HD2965" s="257"/>
      <c r="HE2965" s="100"/>
      <c r="HF2965" s="98"/>
      <c r="HH2965" s="105"/>
      <c r="HI2965" s="78"/>
      <c r="HJ2965" s="73"/>
      <c r="HK2965" s="62"/>
      <c r="HL2965" s="62"/>
      <c r="HM2965" s="62"/>
      <c r="HN2965" s="62"/>
      <c r="HO2965" s="62"/>
      <c r="HP2965" s="62"/>
      <c r="HQ2965" s="62"/>
      <c r="HR2965" s="62"/>
      <c r="HS2965" s="62"/>
      <c r="HT2965" s="62"/>
      <c r="HU2965" s="62"/>
      <c r="HV2965" s="49"/>
      <c r="HW2965" s="49"/>
      <c r="HX2965" s="49"/>
      <c r="HY2965" s="49"/>
      <c r="HZ2965" s="49"/>
      <c r="IA2965" s="62"/>
      <c r="IB2965" s="49"/>
      <c r="IC2965" s="49"/>
      <c r="ID2965" s="49"/>
      <c r="IE2965" s="49"/>
      <c r="IF2965" s="49"/>
      <c r="IG2965" s="49"/>
      <c r="IH2965" s="49"/>
      <c r="II2965" s="62"/>
      <c r="IJ2965" s="49"/>
      <c r="IK2965" s="49"/>
      <c r="IL2965" s="49"/>
      <c r="IM2965" s="49"/>
      <c r="IN2965" s="49"/>
      <c r="IO2965" s="49"/>
      <c r="IP2965" s="49"/>
      <c r="IQ2965" s="49"/>
      <c r="IR2965" s="49"/>
      <c r="IS2965" s="49"/>
      <c r="IT2965" s="49"/>
      <c r="IU2965" s="49"/>
      <c r="IV2965" s="49"/>
      <c r="IW2965" s="49"/>
    </row>
    <row r="2966" spans="1:257">
      <c r="A2966"/>
      <c r="FT2966"/>
      <c r="FU2966"/>
      <c r="HA2966" s="49"/>
      <c r="HB2966" s="49"/>
      <c r="HC2966" s="6"/>
      <c r="HD2966" s="257"/>
      <c r="HE2966" s="100"/>
      <c r="HF2966" s="98"/>
      <c r="HH2966" s="105"/>
      <c r="HI2966" s="78"/>
      <c r="HJ2966" s="70"/>
      <c r="HK2966" s="49"/>
      <c r="HL2966" s="49"/>
      <c r="HM2966" s="49"/>
      <c r="HN2966" s="49"/>
      <c r="HO2966" s="49"/>
      <c r="HP2966" s="49"/>
      <c r="HQ2966" s="49"/>
      <c r="HR2966" s="49"/>
      <c r="HS2966" s="49"/>
      <c r="HT2966" s="49"/>
      <c r="HU2966" s="49"/>
      <c r="HV2966" s="49"/>
      <c r="HW2966" s="49"/>
      <c r="HX2966" s="49"/>
      <c r="HY2966" s="49"/>
      <c r="HZ2966" s="49"/>
      <c r="IA2966" s="49"/>
      <c r="IB2966" s="62"/>
      <c r="IC2966" s="62"/>
      <c r="ID2966" s="62"/>
      <c r="IE2966" s="62"/>
      <c r="IF2966" s="62"/>
      <c r="IG2966" s="49"/>
      <c r="IH2966" s="49"/>
      <c r="II2966" s="49"/>
      <c r="IJ2966" s="62"/>
      <c r="IK2966" s="62"/>
      <c r="IL2966" s="49"/>
      <c r="IM2966" s="49"/>
      <c r="IN2966" s="49"/>
      <c r="IO2966" s="49"/>
      <c r="IP2966" s="49"/>
      <c r="IQ2966" s="49"/>
      <c r="IR2966" s="49"/>
      <c r="IS2966" s="49"/>
      <c r="IT2966" s="49"/>
      <c r="IU2966" s="49"/>
      <c r="IV2966" s="49"/>
      <c r="IW2966" s="49"/>
    </row>
    <row r="2967" spans="1:257">
      <c r="A2967"/>
      <c r="FT2967"/>
      <c r="FU2967"/>
      <c r="HA2967" s="49"/>
      <c r="HB2967" s="49"/>
      <c r="HC2967" s="6"/>
      <c r="HD2967" s="257"/>
      <c r="HE2967" s="100"/>
      <c r="HF2967" s="98"/>
      <c r="HH2967" s="105"/>
      <c r="HI2967" s="78"/>
      <c r="HJ2967" s="70"/>
      <c r="HK2967" s="49"/>
      <c r="HL2967" s="49"/>
      <c r="HM2967" s="49"/>
      <c r="HN2967" s="49"/>
      <c r="HO2967" s="49"/>
      <c r="HP2967" s="49"/>
      <c r="HQ2967" s="49"/>
      <c r="HR2967" s="49"/>
      <c r="HS2967" s="49"/>
      <c r="HT2967" s="49"/>
      <c r="HU2967" s="49"/>
      <c r="HV2967" s="49"/>
      <c r="HW2967" s="49"/>
      <c r="HX2967" s="49"/>
      <c r="HY2967" s="49"/>
      <c r="HZ2967" s="49"/>
      <c r="IA2967" s="49"/>
      <c r="IB2967" s="62"/>
      <c r="IC2967" s="62"/>
      <c r="ID2967" s="62"/>
      <c r="IE2967" s="62"/>
      <c r="IF2967" s="62"/>
      <c r="IG2967" s="49"/>
      <c r="IH2967" s="49"/>
      <c r="II2967" s="49"/>
      <c r="IJ2967" s="49"/>
      <c r="IK2967" s="49"/>
      <c r="IL2967" s="49"/>
      <c r="IM2967" s="49"/>
      <c r="IN2967" s="49"/>
      <c r="IO2967" s="49"/>
      <c r="IP2967" s="49"/>
      <c r="IQ2967" s="49"/>
      <c r="IR2967" s="49"/>
      <c r="IS2967" s="49"/>
      <c r="IT2967" s="49"/>
      <c r="IU2967" s="49"/>
      <c r="IV2967" s="49"/>
      <c r="IW2967" s="49"/>
    </row>
    <row r="2968" spans="1:257">
      <c r="A2968"/>
      <c r="FT2968"/>
      <c r="FU2968"/>
      <c r="HA2968" s="49"/>
      <c r="HB2968" s="49"/>
      <c r="HC2968" s="6"/>
      <c r="HD2968" s="257"/>
      <c r="HE2968" s="100"/>
      <c r="HF2968" s="98"/>
      <c r="HH2968" s="105"/>
      <c r="HI2968" s="78"/>
      <c r="HJ2968" s="70"/>
      <c r="HK2968" s="49"/>
      <c r="HL2968" s="49"/>
      <c r="HM2968" s="49"/>
      <c r="HN2968" s="49"/>
      <c r="HO2968" s="49"/>
      <c r="HP2968" s="49"/>
      <c r="HQ2968" s="49"/>
      <c r="HR2968" s="49"/>
      <c r="HS2968" s="49"/>
      <c r="HT2968" s="49"/>
      <c r="HU2968" s="49"/>
      <c r="HV2968" s="49"/>
      <c r="HW2968" s="49"/>
      <c r="HX2968" s="49"/>
      <c r="HY2968" s="49"/>
      <c r="HZ2968" s="49"/>
      <c r="IA2968" s="49"/>
      <c r="IB2968" s="49"/>
      <c r="IC2968" s="49"/>
      <c r="ID2968" s="49"/>
      <c r="IE2968" s="49"/>
      <c r="IF2968" s="49"/>
      <c r="IG2968" s="62"/>
      <c r="IH2968" s="62"/>
      <c r="II2968" s="49"/>
      <c r="IJ2968" s="49"/>
      <c r="IK2968" s="49"/>
      <c r="IL2968" s="62"/>
      <c r="IM2968" s="62"/>
      <c r="IN2968" s="62"/>
      <c r="IO2968" s="62"/>
      <c r="IP2968" s="62"/>
      <c r="IQ2968" s="62"/>
      <c r="IR2968" s="62"/>
      <c r="IS2968" s="62"/>
      <c r="IT2968" s="62"/>
      <c r="IU2968" s="62"/>
      <c r="IV2968" s="62"/>
      <c r="IW2968" s="62"/>
    </row>
    <row r="2969" spans="1:257">
      <c r="A2969"/>
      <c r="FT2969"/>
      <c r="FU2969"/>
      <c r="HA2969" s="49"/>
      <c r="HB2969" s="49"/>
      <c r="HC2969" s="6"/>
      <c r="HD2969" s="257"/>
      <c r="HE2969" s="100"/>
      <c r="HF2969" s="98"/>
      <c r="HH2969" s="105"/>
      <c r="HI2969" s="78"/>
      <c r="HJ2969" s="70"/>
      <c r="HK2969" s="49"/>
      <c r="HL2969" s="49"/>
      <c r="HM2969" s="49"/>
      <c r="HN2969" s="49"/>
      <c r="HO2969" s="49"/>
      <c r="HP2969" s="49"/>
      <c r="HQ2969" s="49"/>
      <c r="HR2969" s="49"/>
      <c r="HS2969" s="49"/>
      <c r="HT2969" s="49"/>
      <c r="HU2969" s="49"/>
      <c r="HV2969" s="62"/>
      <c r="HW2969" s="62"/>
      <c r="HX2969" s="49"/>
      <c r="HY2969" s="49"/>
      <c r="HZ2969" s="49"/>
      <c r="IA2969" s="49"/>
      <c r="IB2969" s="49"/>
      <c r="IC2969" s="49"/>
      <c r="ID2969" s="49"/>
      <c r="IE2969" s="49"/>
      <c r="IF2969" s="49"/>
      <c r="IG2969" s="62"/>
      <c r="IH2969" s="62"/>
      <c r="II2969" s="62"/>
      <c r="IJ2969" s="49"/>
      <c r="IK2969" s="49"/>
      <c r="IL2969" s="49"/>
      <c r="IM2969" s="49"/>
      <c r="IN2969" s="49"/>
      <c r="IO2969" s="49"/>
      <c r="IP2969" s="49"/>
      <c r="IQ2969" s="49"/>
      <c r="IR2969" s="49"/>
      <c r="IS2969" s="49"/>
      <c r="IT2969" s="49"/>
      <c r="IU2969" s="49"/>
      <c r="IV2969" s="49"/>
      <c r="IW2969" s="49"/>
    </row>
    <row r="2970" spans="1:257">
      <c r="A2970"/>
      <c r="FT2970"/>
      <c r="FU2970"/>
      <c r="HA2970" s="62"/>
      <c r="HB2970" s="62"/>
      <c r="HC2970" s="6"/>
      <c r="HD2970" s="257"/>
      <c r="HE2970" s="100"/>
      <c r="HF2970" s="98"/>
      <c r="HH2970" s="105"/>
      <c r="HI2970" s="78"/>
      <c r="HJ2970" s="73"/>
      <c r="HK2970" s="62"/>
      <c r="HL2970" s="62"/>
      <c r="HM2970" s="62"/>
      <c r="HN2970" s="62"/>
      <c r="HO2970" s="62"/>
      <c r="HP2970" s="62"/>
      <c r="HQ2970" s="62"/>
      <c r="HR2970" s="62"/>
      <c r="HS2970" s="62"/>
      <c r="HT2970" s="62"/>
      <c r="HU2970" s="62"/>
      <c r="HV2970" s="49"/>
      <c r="HW2970" s="49"/>
      <c r="HX2970" s="62"/>
      <c r="HY2970" s="62"/>
      <c r="HZ2970" s="62"/>
      <c r="IA2970" s="49"/>
      <c r="IB2970" s="49"/>
      <c r="IC2970" s="49"/>
      <c r="ID2970" s="49"/>
      <c r="IE2970" s="49"/>
      <c r="IF2970" s="49"/>
      <c r="IG2970" s="49"/>
      <c r="IH2970" s="49"/>
      <c r="II2970" s="62"/>
      <c r="IJ2970" s="62"/>
      <c r="IK2970" s="62"/>
      <c r="IL2970" s="62"/>
      <c r="IM2970" s="62"/>
      <c r="IN2970" s="62"/>
      <c r="IO2970" s="62"/>
      <c r="IP2970" s="62"/>
      <c r="IQ2970" s="62"/>
      <c r="IR2970" s="62"/>
      <c r="IS2970" s="62"/>
      <c r="IT2970" s="62"/>
      <c r="IU2970" s="62"/>
      <c r="IV2970" s="62"/>
      <c r="IW2970" s="62"/>
    </row>
    <row r="2971" spans="1:257">
      <c r="A2971"/>
      <c r="FT2971"/>
      <c r="FU2971"/>
      <c r="HA2971" s="62"/>
      <c r="HB2971" s="62"/>
      <c r="HC2971" s="6"/>
      <c r="HD2971" s="255"/>
      <c r="HE2971" s="101"/>
      <c r="HF2971" s="99"/>
      <c r="HH2971" s="106"/>
      <c r="HI2971" s="78"/>
      <c r="HJ2971" s="73"/>
      <c r="HK2971" s="62"/>
      <c r="HL2971" s="62"/>
      <c r="HM2971" s="62"/>
      <c r="HN2971" s="62"/>
      <c r="HO2971" s="62"/>
      <c r="HP2971" s="62"/>
      <c r="HQ2971" s="62"/>
      <c r="HR2971" s="62"/>
      <c r="HS2971" s="62"/>
      <c r="HT2971" s="62"/>
      <c r="HU2971" s="62"/>
      <c r="HV2971" s="49"/>
      <c r="HW2971" s="49"/>
      <c r="HX2971" s="49"/>
      <c r="HY2971" s="49"/>
      <c r="HZ2971" s="49"/>
      <c r="IA2971" s="49"/>
      <c r="IB2971" s="49"/>
      <c r="IC2971" s="49"/>
      <c r="ID2971" s="49"/>
      <c r="IE2971" s="49"/>
      <c r="IF2971" s="49"/>
      <c r="IG2971" s="49"/>
      <c r="IH2971" s="49"/>
      <c r="II2971" s="49"/>
      <c r="IJ2971" s="62"/>
      <c r="IK2971" s="62"/>
      <c r="IL2971" s="62"/>
      <c r="IM2971" s="62"/>
      <c r="IN2971" s="62"/>
      <c r="IO2971" s="62"/>
      <c r="IP2971" s="62"/>
      <c r="IQ2971" s="62"/>
      <c r="IR2971" s="62"/>
      <c r="IS2971" s="62"/>
      <c r="IT2971" s="62"/>
      <c r="IU2971" s="62"/>
      <c r="IV2971" s="62"/>
      <c r="IW2971" s="62"/>
    </row>
    <row r="2972" spans="1:257">
      <c r="A2972"/>
      <c r="FT2972"/>
      <c r="FU2972"/>
      <c r="HA2972" s="49"/>
      <c r="HB2972" s="49"/>
      <c r="HC2972" s="6"/>
      <c r="HD2972" s="257"/>
      <c r="HE2972" s="100"/>
      <c r="HF2972" s="98"/>
      <c r="HH2972" s="105"/>
      <c r="HI2972" s="78"/>
      <c r="HJ2972" s="70"/>
      <c r="HK2972" s="49"/>
      <c r="HL2972" s="49"/>
      <c r="HM2972" s="49"/>
      <c r="HN2972" s="49"/>
      <c r="HO2972" s="49"/>
      <c r="HP2972" s="49"/>
      <c r="HQ2972" s="49"/>
      <c r="HR2972" s="49"/>
      <c r="HS2972" s="49"/>
      <c r="HT2972" s="49"/>
      <c r="HU2972" s="49"/>
      <c r="HV2972" s="49"/>
      <c r="HW2972" s="49"/>
      <c r="HX2972" s="49"/>
      <c r="HY2972" s="49"/>
      <c r="HZ2972" s="49"/>
      <c r="IA2972" s="49"/>
      <c r="IB2972" s="49"/>
      <c r="IC2972" s="49"/>
      <c r="ID2972" s="49"/>
      <c r="IE2972" s="49"/>
      <c r="IF2972" s="49"/>
      <c r="IG2972" s="49"/>
      <c r="IH2972" s="49"/>
      <c r="II2972" s="49"/>
      <c r="IJ2972" s="49"/>
      <c r="IK2972" s="49"/>
      <c r="IL2972" s="49"/>
      <c r="IM2972" s="49"/>
      <c r="IN2972" s="49"/>
      <c r="IO2972" s="49"/>
      <c r="IP2972" s="49"/>
      <c r="IQ2972" s="49"/>
      <c r="IR2972" s="49"/>
      <c r="IS2972" s="49"/>
      <c r="IT2972" s="49"/>
      <c r="IU2972" s="49"/>
      <c r="IV2972" s="49"/>
      <c r="IW2972" s="49"/>
    </row>
    <row r="2973" spans="1:257">
      <c r="A2973"/>
      <c r="FT2973"/>
      <c r="FU2973"/>
      <c r="HA2973" s="49"/>
      <c r="HB2973" s="49"/>
      <c r="HC2973" s="6"/>
      <c r="HD2973" s="257"/>
      <c r="HE2973" s="100"/>
      <c r="HF2973" s="98"/>
      <c r="HH2973" s="105"/>
      <c r="HI2973" s="78"/>
      <c r="HJ2973" s="70"/>
      <c r="HK2973" s="49"/>
      <c r="HL2973" s="49"/>
      <c r="HM2973" s="49"/>
      <c r="HN2973" s="49"/>
      <c r="HO2973" s="49"/>
      <c r="HP2973" s="49"/>
      <c r="HQ2973" s="49"/>
      <c r="HR2973" s="49"/>
      <c r="HS2973" s="49"/>
      <c r="HT2973" s="49"/>
      <c r="HU2973" s="49"/>
      <c r="HV2973" s="49"/>
      <c r="HW2973" s="49"/>
      <c r="HX2973" s="49"/>
      <c r="HY2973" s="49"/>
      <c r="HZ2973" s="49"/>
      <c r="IA2973" s="62"/>
      <c r="IB2973" s="49"/>
      <c r="IC2973" s="49"/>
      <c r="ID2973" s="49"/>
      <c r="IE2973" s="49"/>
      <c r="IF2973" s="49"/>
      <c r="IG2973" s="49"/>
      <c r="IH2973" s="49"/>
      <c r="II2973" s="49"/>
      <c r="IJ2973" s="49"/>
      <c r="IK2973" s="49"/>
      <c r="IL2973" s="49"/>
      <c r="IM2973" s="49"/>
      <c r="IN2973" s="49"/>
      <c r="IO2973" s="49"/>
      <c r="IP2973" s="49"/>
      <c r="IQ2973" s="49"/>
      <c r="IR2973" s="49"/>
      <c r="IS2973" s="49"/>
      <c r="IT2973" s="49"/>
      <c r="IU2973" s="49"/>
      <c r="IV2973" s="49"/>
      <c r="IW2973" s="49"/>
    </row>
    <row r="2974" spans="1:257">
      <c r="A2974"/>
      <c r="FT2974"/>
      <c r="FU2974"/>
      <c r="HA2974" s="49"/>
      <c r="HB2974" s="49"/>
      <c r="HC2974" s="6"/>
      <c r="HD2974" s="257"/>
      <c r="HE2974" s="100"/>
      <c r="HF2974" s="98"/>
      <c r="HH2974" s="105"/>
      <c r="HI2974" s="78"/>
      <c r="HJ2974" s="70"/>
      <c r="HK2974" s="49"/>
      <c r="HL2974" s="49"/>
      <c r="HM2974" s="49"/>
      <c r="HN2974" s="49"/>
      <c r="HO2974" s="49"/>
      <c r="HP2974" s="49"/>
      <c r="HQ2974" s="49"/>
      <c r="HR2974" s="49"/>
      <c r="HS2974" s="49"/>
      <c r="HT2974" s="49"/>
      <c r="HU2974" s="49"/>
      <c r="HV2974" s="62"/>
      <c r="HW2974" s="62"/>
      <c r="HX2974" s="49"/>
      <c r="HY2974" s="49"/>
      <c r="HZ2974" s="49"/>
      <c r="IA2974" s="49"/>
      <c r="IB2974" s="49"/>
      <c r="IC2974" s="49"/>
      <c r="ID2974" s="49"/>
      <c r="IE2974" s="49"/>
      <c r="IF2974" s="49"/>
      <c r="IG2974" s="49"/>
      <c r="IH2974" s="49"/>
      <c r="II2974" s="49"/>
      <c r="IJ2974" s="49"/>
      <c r="IK2974" s="49"/>
      <c r="IL2974" s="49"/>
      <c r="IM2974" s="49"/>
      <c r="IN2974" s="49"/>
      <c r="IO2974" s="49"/>
      <c r="IP2974" s="49"/>
      <c r="IQ2974" s="49"/>
      <c r="IR2974" s="49"/>
      <c r="IS2974" s="49"/>
      <c r="IT2974" s="49"/>
      <c r="IU2974" s="49"/>
      <c r="IV2974" s="49"/>
      <c r="IW2974" s="49"/>
    </row>
    <row r="2975" spans="1:257">
      <c r="A2975"/>
      <c r="FT2975"/>
      <c r="FU2975"/>
      <c r="HA2975" s="49"/>
      <c r="HB2975" s="49"/>
      <c r="HC2975" s="6"/>
      <c r="HD2975" s="257"/>
      <c r="HE2975" s="100"/>
      <c r="HF2975" s="98"/>
      <c r="HH2975" s="105"/>
      <c r="HI2975" s="78"/>
      <c r="HJ2975" s="70"/>
      <c r="HK2975" s="49"/>
      <c r="HL2975" s="49"/>
      <c r="HM2975" s="49"/>
      <c r="HN2975" s="49"/>
      <c r="HO2975" s="49"/>
      <c r="HP2975" s="49"/>
      <c r="HQ2975" s="49"/>
      <c r="HR2975" s="49"/>
      <c r="HS2975" s="49"/>
      <c r="HT2975" s="49"/>
      <c r="HU2975" s="49"/>
      <c r="HV2975" s="62"/>
      <c r="HW2975" s="62"/>
      <c r="HX2975" s="62"/>
      <c r="HY2975" s="62"/>
      <c r="HZ2975" s="62"/>
      <c r="IA2975" s="49"/>
      <c r="IB2975" s="62"/>
      <c r="IC2975" s="62"/>
      <c r="ID2975" s="62"/>
      <c r="IE2975" s="62"/>
      <c r="IF2975" s="62"/>
      <c r="IG2975" s="49"/>
      <c r="IH2975" s="49"/>
      <c r="II2975" s="49"/>
      <c r="IJ2975" s="49"/>
      <c r="IK2975" s="49"/>
      <c r="IL2975" s="49"/>
      <c r="IM2975" s="49"/>
      <c r="IN2975" s="49"/>
      <c r="IO2975" s="49"/>
      <c r="IP2975" s="49"/>
      <c r="IQ2975" s="49"/>
      <c r="IR2975" s="49"/>
      <c r="IS2975" s="49"/>
      <c r="IT2975" s="49"/>
      <c r="IU2975" s="49"/>
      <c r="IV2975" s="49"/>
      <c r="IW2975" s="49"/>
    </row>
    <row r="2976" spans="1:257">
      <c r="A2976"/>
      <c r="FT2976"/>
      <c r="FU2976"/>
      <c r="HA2976" s="49"/>
      <c r="HB2976" s="49"/>
      <c r="HC2976" s="6"/>
      <c r="HD2976" s="257"/>
      <c r="HE2976" s="100"/>
      <c r="HF2976" s="98"/>
      <c r="HH2976" s="105"/>
      <c r="HI2976" s="78"/>
      <c r="HJ2976" s="70"/>
      <c r="HK2976" s="49"/>
      <c r="HL2976" s="49"/>
      <c r="HM2976" s="49"/>
      <c r="HN2976" s="49"/>
      <c r="HO2976" s="49"/>
      <c r="HP2976" s="49"/>
      <c r="HQ2976" s="49"/>
      <c r="HR2976" s="49"/>
      <c r="HS2976" s="49"/>
      <c r="HT2976" s="49"/>
      <c r="HU2976" s="49"/>
      <c r="HV2976" s="49"/>
      <c r="HW2976" s="49"/>
      <c r="HX2976" s="62"/>
      <c r="HY2976" s="62"/>
      <c r="HZ2976" s="62"/>
      <c r="IA2976" s="49"/>
      <c r="IB2976" s="49"/>
      <c r="IC2976" s="49"/>
      <c r="ID2976" s="49"/>
      <c r="IE2976" s="49"/>
      <c r="IF2976" s="49"/>
      <c r="IG2976" s="49"/>
      <c r="IH2976" s="49"/>
      <c r="II2976" s="49"/>
      <c r="IJ2976" s="49"/>
      <c r="IK2976" s="49"/>
      <c r="IL2976" s="49"/>
      <c r="IM2976" s="49"/>
      <c r="IN2976" s="49"/>
      <c r="IO2976" s="49"/>
      <c r="IP2976" s="49"/>
      <c r="IQ2976" s="49"/>
      <c r="IR2976" s="49"/>
      <c r="IS2976" s="49"/>
      <c r="IT2976" s="49"/>
      <c r="IU2976" s="49"/>
      <c r="IV2976" s="49"/>
      <c r="IW2976" s="49"/>
    </row>
    <row r="2977" spans="1:257">
      <c r="A2977"/>
      <c r="FT2977"/>
      <c r="FU2977"/>
      <c r="HA2977" s="49"/>
      <c r="HB2977" s="49"/>
      <c r="HC2977" s="6"/>
      <c r="HD2977" s="257"/>
      <c r="HE2977" s="100"/>
      <c r="HF2977" s="98"/>
      <c r="HH2977" s="105"/>
      <c r="HI2977" s="78"/>
      <c r="HJ2977" s="70"/>
      <c r="HK2977" s="49"/>
      <c r="HL2977" s="49"/>
      <c r="HM2977" s="49"/>
      <c r="HN2977" s="49"/>
      <c r="HO2977" s="49"/>
      <c r="HP2977" s="49"/>
      <c r="HQ2977" s="49"/>
      <c r="HR2977" s="49"/>
      <c r="HS2977" s="49"/>
      <c r="HT2977" s="49"/>
      <c r="HU2977" s="49"/>
      <c r="HV2977" s="49"/>
      <c r="HW2977" s="49"/>
      <c r="HX2977" s="49"/>
      <c r="HY2977" s="49"/>
      <c r="HZ2977" s="49"/>
      <c r="IA2977" s="49"/>
      <c r="IB2977" s="49"/>
      <c r="IC2977" s="49"/>
      <c r="ID2977" s="49"/>
      <c r="IE2977" s="49"/>
      <c r="IF2977" s="49"/>
      <c r="IG2977" s="62"/>
      <c r="IH2977" s="62"/>
      <c r="II2977" s="49"/>
      <c r="IJ2977" s="49"/>
      <c r="IK2977" s="49"/>
      <c r="IL2977" s="49"/>
      <c r="IM2977" s="49"/>
      <c r="IN2977" s="49"/>
      <c r="IO2977" s="49"/>
      <c r="IP2977" s="49"/>
      <c r="IQ2977" s="49"/>
      <c r="IR2977" s="49"/>
      <c r="IS2977" s="49"/>
      <c r="IT2977" s="49"/>
      <c r="IU2977" s="49"/>
      <c r="IV2977" s="49"/>
      <c r="IW2977" s="49"/>
    </row>
    <row r="2978" spans="1:257">
      <c r="A2978"/>
      <c r="FT2978"/>
      <c r="FU2978"/>
      <c r="HA2978" s="49"/>
      <c r="HB2978" s="49"/>
      <c r="HC2978" s="6"/>
      <c r="HD2978" s="257"/>
      <c r="HE2978" s="100"/>
      <c r="HF2978" s="98"/>
      <c r="HH2978" s="105"/>
      <c r="HI2978" s="78"/>
      <c r="HJ2978" s="70"/>
      <c r="HK2978" s="49"/>
      <c r="HL2978" s="49"/>
      <c r="HM2978" s="49"/>
      <c r="HN2978" s="49"/>
      <c r="HO2978" s="49"/>
      <c r="HP2978" s="49"/>
      <c r="HQ2978" s="49"/>
      <c r="HR2978" s="49"/>
      <c r="HS2978" s="49"/>
      <c r="HT2978" s="49"/>
      <c r="HU2978" s="49"/>
      <c r="HV2978" s="49"/>
      <c r="HW2978" s="49"/>
      <c r="HX2978" s="49"/>
      <c r="HY2978" s="49"/>
      <c r="HZ2978" s="49"/>
      <c r="IA2978" s="62"/>
      <c r="IB2978" s="49"/>
      <c r="IC2978" s="49"/>
      <c r="ID2978" s="49"/>
      <c r="IE2978" s="49"/>
      <c r="IF2978" s="49"/>
      <c r="IG2978" s="49"/>
      <c r="IH2978" s="49"/>
      <c r="II2978" s="49"/>
      <c r="IJ2978" s="49"/>
      <c r="IK2978" s="49"/>
      <c r="IL2978" s="49"/>
      <c r="IM2978" s="49"/>
      <c r="IN2978" s="49"/>
      <c r="IO2978" s="49"/>
      <c r="IP2978" s="49"/>
      <c r="IQ2978" s="49"/>
      <c r="IR2978" s="49"/>
      <c r="IS2978" s="49"/>
      <c r="IT2978" s="49"/>
      <c r="IU2978" s="49"/>
      <c r="IV2978" s="49"/>
      <c r="IW2978" s="49"/>
    </row>
    <row r="2979" spans="1:257">
      <c r="A2979"/>
      <c r="FT2979"/>
      <c r="FU2979"/>
      <c r="HA2979" s="62"/>
      <c r="HB2979" s="62"/>
      <c r="HC2979" s="6"/>
      <c r="HD2979" s="257"/>
      <c r="HE2979" s="100"/>
      <c r="HF2979" s="98"/>
      <c r="HH2979" s="105"/>
      <c r="HI2979" s="78"/>
      <c r="HJ2979" s="73"/>
      <c r="HK2979" s="62"/>
      <c r="HL2979" s="62"/>
      <c r="HM2979" s="62"/>
      <c r="HN2979" s="62"/>
      <c r="HO2979" s="62"/>
      <c r="HP2979" s="62"/>
      <c r="HQ2979" s="62"/>
      <c r="HR2979" s="62"/>
      <c r="HS2979" s="62"/>
      <c r="HT2979" s="62"/>
      <c r="HU2979" s="62"/>
      <c r="HV2979" s="49"/>
      <c r="HW2979" s="49"/>
      <c r="HX2979" s="49"/>
      <c r="HY2979" s="49"/>
      <c r="HZ2979" s="49"/>
      <c r="IA2979" s="62"/>
      <c r="IB2979" s="49"/>
      <c r="IC2979" s="49"/>
      <c r="ID2979" s="49"/>
      <c r="IE2979" s="49"/>
      <c r="IF2979" s="49"/>
      <c r="IG2979" s="49"/>
      <c r="IH2979" s="49"/>
      <c r="II2979" s="62"/>
      <c r="IJ2979" s="49"/>
      <c r="IK2979" s="49"/>
      <c r="IL2979" s="49"/>
      <c r="IM2979" s="49"/>
      <c r="IN2979" s="49"/>
      <c r="IO2979" s="49"/>
      <c r="IP2979" s="49"/>
      <c r="IQ2979" s="49"/>
      <c r="IR2979" s="49"/>
      <c r="IS2979" s="49"/>
      <c r="IT2979" s="49"/>
      <c r="IU2979" s="49"/>
      <c r="IV2979" s="49"/>
      <c r="IW2979" s="49"/>
    </row>
    <row r="2980" spans="1:257">
      <c r="A2980"/>
      <c r="FT2980"/>
      <c r="FU2980"/>
      <c r="HA2980" s="49"/>
      <c r="HB2980" s="49"/>
      <c r="HC2980" s="6"/>
      <c r="HD2980" s="257"/>
      <c r="HE2980" s="100"/>
      <c r="HF2980" s="98"/>
      <c r="HH2980" s="105"/>
      <c r="HI2980" s="78"/>
      <c r="HJ2980" s="70"/>
      <c r="HK2980" s="49"/>
      <c r="HL2980" s="49"/>
      <c r="HM2980" s="49"/>
      <c r="HN2980" s="49"/>
      <c r="HO2980" s="49"/>
      <c r="HP2980" s="49"/>
      <c r="HQ2980" s="49"/>
      <c r="HR2980" s="49"/>
      <c r="HS2980" s="49"/>
      <c r="HT2980" s="49"/>
      <c r="HU2980" s="49"/>
      <c r="HV2980" s="49"/>
      <c r="HW2980" s="49"/>
      <c r="HX2980" s="49"/>
      <c r="HY2980" s="49"/>
      <c r="HZ2980" s="49"/>
      <c r="IA2980" s="49"/>
      <c r="IB2980" s="62"/>
      <c r="IC2980" s="62"/>
      <c r="ID2980" s="62"/>
      <c r="IE2980" s="62"/>
      <c r="IF2980" s="62"/>
      <c r="IG2980" s="49"/>
      <c r="IH2980" s="49"/>
      <c r="II2980" s="49"/>
      <c r="IJ2980" s="62"/>
      <c r="IK2980" s="62"/>
      <c r="IL2980" s="49"/>
      <c r="IM2980" s="49"/>
      <c r="IN2980" s="49"/>
      <c r="IO2980" s="49"/>
      <c r="IP2980" s="49"/>
      <c r="IQ2980" s="49"/>
      <c r="IR2980" s="49"/>
      <c r="IS2980" s="49"/>
      <c r="IT2980" s="49"/>
      <c r="IU2980" s="49"/>
      <c r="IV2980" s="49"/>
      <c r="IW2980" s="49"/>
    </row>
    <row r="2981" spans="1:257">
      <c r="A2981"/>
      <c r="FT2981"/>
      <c r="FU2981"/>
      <c r="HA2981" s="49"/>
      <c r="HB2981" s="49"/>
      <c r="HC2981" s="6"/>
      <c r="HD2981" s="257"/>
      <c r="HE2981" s="100"/>
      <c r="HF2981" s="98"/>
      <c r="HH2981" s="105"/>
      <c r="HI2981" s="78"/>
      <c r="HJ2981" s="70"/>
      <c r="HK2981" s="49"/>
      <c r="HL2981" s="49"/>
      <c r="HM2981" s="49"/>
      <c r="HN2981" s="49"/>
      <c r="HO2981" s="49"/>
      <c r="HP2981" s="49"/>
      <c r="HQ2981" s="49"/>
      <c r="HR2981" s="49"/>
      <c r="HS2981" s="49"/>
      <c r="HT2981" s="49"/>
      <c r="HU2981" s="49"/>
      <c r="HV2981" s="49"/>
      <c r="HW2981" s="49"/>
      <c r="HX2981" s="49"/>
      <c r="HY2981" s="49"/>
      <c r="HZ2981" s="49"/>
      <c r="IA2981" s="49"/>
      <c r="IB2981" s="62"/>
      <c r="IC2981" s="62"/>
      <c r="ID2981" s="62"/>
      <c r="IE2981" s="62"/>
      <c r="IF2981" s="62"/>
      <c r="IG2981" s="49"/>
      <c r="IH2981" s="49"/>
      <c r="II2981" s="49"/>
      <c r="IJ2981" s="49"/>
      <c r="IK2981" s="49"/>
      <c r="IL2981" s="49"/>
      <c r="IM2981" s="49"/>
      <c r="IN2981" s="49"/>
      <c r="IO2981" s="49"/>
      <c r="IP2981" s="49"/>
      <c r="IQ2981" s="49"/>
      <c r="IR2981" s="49"/>
      <c r="IS2981" s="49"/>
      <c r="IT2981" s="49"/>
      <c r="IU2981" s="49"/>
      <c r="IV2981" s="49"/>
      <c r="IW2981" s="49"/>
    </row>
    <row r="2982" spans="1:257">
      <c r="A2982"/>
      <c r="FT2982"/>
      <c r="FU2982"/>
      <c r="HA2982" s="49"/>
      <c r="HB2982" s="49"/>
      <c r="HC2982" s="6"/>
      <c r="HD2982" s="257"/>
      <c r="HE2982" s="100"/>
      <c r="HF2982" s="98"/>
      <c r="HH2982" s="105"/>
      <c r="HI2982" s="78"/>
      <c r="HJ2982" s="70"/>
      <c r="HK2982" s="49"/>
      <c r="HL2982" s="49"/>
      <c r="HM2982" s="49"/>
      <c r="HN2982" s="49"/>
      <c r="HO2982" s="49"/>
      <c r="HP2982" s="49"/>
      <c r="HQ2982" s="49"/>
      <c r="HR2982" s="49"/>
      <c r="HS2982" s="49"/>
      <c r="HT2982" s="49"/>
      <c r="HU2982" s="49"/>
      <c r="HV2982" s="49"/>
      <c r="HW2982" s="49"/>
      <c r="HX2982" s="49"/>
      <c r="HY2982" s="49"/>
      <c r="HZ2982" s="49"/>
      <c r="IA2982" s="49"/>
      <c r="IB2982" s="49"/>
      <c r="IC2982" s="49"/>
      <c r="ID2982" s="49"/>
      <c r="IE2982" s="49"/>
      <c r="IF2982" s="49"/>
      <c r="IG2982" s="62"/>
      <c r="IH2982" s="62"/>
      <c r="II2982" s="49"/>
      <c r="IJ2982" s="49"/>
      <c r="IK2982" s="49"/>
      <c r="IL2982" s="62"/>
      <c r="IM2982" s="62"/>
      <c r="IN2982" s="62"/>
      <c r="IO2982" s="62"/>
      <c r="IP2982" s="62"/>
      <c r="IQ2982" s="62"/>
      <c r="IR2982" s="62"/>
      <c r="IS2982" s="62"/>
      <c r="IT2982" s="62"/>
      <c r="IU2982" s="62"/>
      <c r="IV2982" s="62"/>
      <c r="IW2982" s="62"/>
    </row>
    <row r="2983" spans="1:257">
      <c r="A2983"/>
      <c r="FT2983"/>
      <c r="FU2983"/>
      <c r="HA2983" s="49"/>
      <c r="HB2983" s="49"/>
      <c r="HC2983" s="6"/>
      <c r="HD2983" s="257"/>
      <c r="HE2983" s="100"/>
      <c r="HF2983" s="98"/>
      <c r="HH2983" s="105"/>
      <c r="HI2983" s="78"/>
      <c r="HJ2983" s="70"/>
      <c r="HK2983" s="49"/>
      <c r="HL2983" s="49"/>
      <c r="HM2983" s="49"/>
      <c r="HN2983" s="49"/>
      <c r="HO2983" s="49"/>
      <c r="HP2983" s="49"/>
      <c r="HQ2983" s="49"/>
      <c r="HR2983" s="49"/>
      <c r="HS2983" s="49"/>
      <c r="HT2983" s="49"/>
      <c r="HU2983" s="49"/>
      <c r="HV2983" s="62"/>
      <c r="HW2983" s="62"/>
      <c r="HX2983" s="49"/>
      <c r="HY2983" s="49"/>
      <c r="HZ2983" s="49"/>
      <c r="IA2983" s="49"/>
      <c r="IB2983" s="49"/>
      <c r="IC2983" s="49"/>
      <c r="ID2983" s="49"/>
      <c r="IE2983" s="49"/>
      <c r="IF2983" s="49"/>
      <c r="IG2983" s="62"/>
      <c r="IH2983" s="62"/>
      <c r="II2983" s="62"/>
      <c r="IJ2983" s="49"/>
      <c r="IK2983" s="49"/>
      <c r="IL2983" s="49"/>
      <c r="IM2983" s="49"/>
      <c r="IN2983" s="49"/>
      <c r="IO2983" s="49"/>
      <c r="IP2983" s="49"/>
      <c r="IQ2983" s="49"/>
      <c r="IR2983" s="49"/>
      <c r="IS2983" s="49"/>
      <c r="IT2983" s="49"/>
      <c r="IU2983" s="49"/>
      <c r="IV2983" s="49"/>
      <c r="IW2983" s="49"/>
    </row>
    <row r="2984" spans="1:257">
      <c r="A2984"/>
      <c r="FT2984"/>
      <c r="FU2984"/>
      <c r="HA2984" s="62"/>
      <c r="HB2984" s="62"/>
      <c r="HC2984" s="6"/>
      <c r="HD2984" s="257"/>
      <c r="HE2984" s="100"/>
      <c r="HF2984" s="98"/>
      <c r="HH2984" s="105"/>
      <c r="HI2984" s="78"/>
      <c r="HJ2984" s="73"/>
      <c r="HK2984" s="62"/>
      <c r="HL2984" s="62"/>
      <c r="HM2984" s="62"/>
      <c r="HN2984" s="62"/>
      <c r="HO2984" s="62"/>
      <c r="HP2984" s="62"/>
      <c r="HQ2984" s="62"/>
      <c r="HR2984" s="62"/>
      <c r="HS2984" s="62"/>
      <c r="HT2984" s="62"/>
      <c r="HU2984" s="62"/>
      <c r="HV2984" s="49"/>
      <c r="HW2984" s="49"/>
      <c r="HX2984" s="62"/>
      <c r="HY2984" s="62"/>
      <c r="HZ2984" s="62"/>
      <c r="IA2984" s="49"/>
      <c r="IB2984" s="49"/>
      <c r="IC2984" s="49"/>
      <c r="ID2984" s="49"/>
      <c r="IE2984" s="49"/>
      <c r="IF2984" s="49"/>
      <c r="IG2984" s="49"/>
      <c r="IH2984" s="49"/>
      <c r="II2984" s="62"/>
      <c r="IJ2984" s="62"/>
      <c r="IK2984" s="62"/>
      <c r="IL2984" s="62"/>
      <c r="IM2984" s="62"/>
      <c r="IN2984" s="62"/>
      <c r="IO2984" s="62"/>
      <c r="IP2984" s="62"/>
      <c r="IQ2984" s="62"/>
      <c r="IR2984" s="62"/>
      <c r="IS2984" s="62"/>
      <c r="IT2984" s="62"/>
      <c r="IU2984" s="62"/>
      <c r="IV2984" s="62"/>
      <c r="IW2984" s="62"/>
    </row>
    <row r="2985" spans="1:257">
      <c r="A2985"/>
      <c r="FT2985"/>
      <c r="FU2985"/>
      <c r="HA2985" s="62"/>
      <c r="HB2985" s="62"/>
      <c r="HC2985" s="6"/>
      <c r="HD2985" s="255"/>
      <c r="HE2985" s="101"/>
      <c r="HF2985" s="99"/>
      <c r="HH2985" s="106"/>
      <c r="HI2985" s="78"/>
      <c r="HJ2985" s="73"/>
      <c r="HK2985" s="62"/>
      <c r="HL2985" s="62"/>
      <c r="HM2985" s="62"/>
      <c r="HN2985" s="62"/>
      <c r="HO2985" s="62"/>
      <c r="HP2985" s="62"/>
      <c r="HQ2985" s="62"/>
      <c r="HR2985" s="62"/>
      <c r="HS2985" s="62"/>
      <c r="HT2985" s="62"/>
      <c r="HU2985" s="62"/>
      <c r="HV2985" s="49"/>
      <c r="HW2985" s="49"/>
      <c r="HX2985" s="49"/>
      <c r="HY2985" s="49"/>
      <c r="HZ2985" s="49"/>
      <c r="IA2985" s="49"/>
      <c r="IB2985" s="49"/>
      <c r="IC2985" s="49"/>
      <c r="ID2985" s="49"/>
      <c r="IE2985" s="49"/>
      <c r="IF2985" s="49"/>
      <c r="IG2985" s="49"/>
      <c r="IH2985" s="49"/>
      <c r="II2985" s="49"/>
      <c r="IJ2985" s="62"/>
      <c r="IK2985" s="62"/>
      <c r="IL2985" s="62"/>
      <c r="IM2985" s="62"/>
      <c r="IN2985" s="62"/>
      <c r="IO2985" s="62"/>
      <c r="IP2985" s="62"/>
      <c r="IQ2985" s="62"/>
      <c r="IR2985" s="62"/>
      <c r="IS2985" s="62"/>
      <c r="IT2985" s="62"/>
      <c r="IU2985" s="62"/>
      <c r="IV2985" s="62"/>
      <c r="IW2985" s="62"/>
    </row>
    <row r="2986" spans="1:257">
      <c r="A2986"/>
      <c r="FT2986"/>
      <c r="FU2986"/>
      <c r="HA2986" s="49"/>
      <c r="HB2986" s="49"/>
      <c r="HC2986" s="6"/>
      <c r="HD2986" s="257"/>
      <c r="HE2986" s="100"/>
      <c r="HF2986" s="98"/>
      <c r="HH2986" s="105"/>
      <c r="HI2986" s="78"/>
      <c r="HJ2986" s="70"/>
      <c r="HK2986" s="49"/>
      <c r="HL2986" s="49"/>
      <c r="HM2986" s="49"/>
      <c r="HN2986" s="49"/>
      <c r="HO2986" s="49"/>
      <c r="HP2986" s="49"/>
      <c r="HQ2986" s="49"/>
      <c r="HR2986" s="49"/>
      <c r="HS2986" s="49"/>
      <c r="HT2986" s="49"/>
      <c r="HU2986" s="49"/>
      <c r="HV2986" s="49"/>
      <c r="HW2986" s="49"/>
      <c r="HX2986" s="49"/>
      <c r="HY2986" s="49"/>
      <c r="HZ2986" s="49"/>
      <c r="IA2986" s="49"/>
      <c r="IB2986" s="49"/>
      <c r="IC2986" s="49"/>
      <c r="ID2986" s="49"/>
      <c r="IE2986" s="49"/>
      <c r="IF2986" s="49"/>
      <c r="IG2986" s="49"/>
      <c r="IH2986" s="49"/>
      <c r="II2986" s="49"/>
      <c r="IJ2986" s="49"/>
      <c r="IK2986" s="49"/>
      <c r="IL2986" s="49"/>
      <c r="IM2986" s="49"/>
      <c r="IN2986" s="49"/>
      <c r="IO2986" s="49"/>
      <c r="IP2986" s="49"/>
      <c r="IQ2986" s="49"/>
      <c r="IR2986" s="49"/>
      <c r="IS2986" s="49"/>
      <c r="IT2986" s="49"/>
      <c r="IU2986" s="49"/>
      <c r="IV2986" s="49"/>
      <c r="IW2986" s="49"/>
    </row>
    <row r="2987" spans="1:257">
      <c r="A2987"/>
      <c r="FT2987"/>
      <c r="FU2987"/>
      <c r="HA2987" s="49"/>
      <c r="HB2987" s="49"/>
      <c r="HC2987" s="6"/>
      <c r="HD2987" s="257"/>
      <c r="HE2987" s="100"/>
      <c r="HF2987" s="98"/>
      <c r="HH2987" s="105"/>
      <c r="HI2987" s="78"/>
      <c r="HJ2987" s="70"/>
      <c r="HK2987" s="49"/>
      <c r="HL2987" s="49"/>
      <c r="HM2987" s="49"/>
      <c r="HN2987" s="49"/>
      <c r="HO2987" s="49"/>
      <c r="HP2987" s="49"/>
      <c r="HQ2987" s="49"/>
      <c r="HR2987" s="49"/>
      <c r="HS2987" s="49"/>
      <c r="HT2987" s="49"/>
      <c r="HU2987" s="49"/>
      <c r="HV2987" s="49"/>
      <c r="HW2987" s="49"/>
      <c r="HX2987" s="49"/>
      <c r="HY2987" s="49"/>
      <c r="HZ2987" s="49"/>
      <c r="IA2987" s="62"/>
      <c r="IB2987" s="49"/>
      <c r="IC2987" s="49"/>
      <c r="ID2987" s="49"/>
      <c r="IE2987" s="49"/>
      <c r="IF2987" s="49"/>
      <c r="IG2987" s="49"/>
      <c r="IH2987" s="49"/>
      <c r="II2987" s="49"/>
      <c r="IJ2987" s="49"/>
      <c r="IK2987" s="49"/>
      <c r="IL2987" s="49"/>
      <c r="IM2987" s="49"/>
      <c r="IN2987" s="49"/>
      <c r="IO2987" s="49"/>
      <c r="IP2987" s="49"/>
      <c r="IQ2987" s="49"/>
      <c r="IR2987" s="49"/>
      <c r="IS2987" s="49"/>
      <c r="IT2987" s="49"/>
      <c r="IU2987" s="49"/>
      <c r="IV2987" s="49"/>
      <c r="IW2987" s="49"/>
    </row>
    <row r="2988" spans="1:257">
      <c r="A2988"/>
      <c r="FT2988"/>
      <c r="FU2988"/>
      <c r="HA2988" s="49"/>
      <c r="HB2988" s="49"/>
      <c r="HC2988" s="6"/>
      <c r="HD2988" s="257"/>
      <c r="HE2988" s="100"/>
      <c r="HF2988" s="98"/>
      <c r="HH2988" s="105"/>
      <c r="HI2988" s="78"/>
      <c r="HJ2988" s="70"/>
      <c r="HK2988" s="49"/>
      <c r="HL2988" s="49"/>
      <c r="HM2988" s="49"/>
      <c r="HN2988" s="49"/>
      <c r="HO2988" s="49"/>
      <c r="HP2988" s="49"/>
      <c r="HQ2988" s="49"/>
      <c r="HR2988" s="49"/>
      <c r="HS2988" s="49"/>
      <c r="HT2988" s="49"/>
      <c r="HU2988" s="49"/>
      <c r="HV2988" s="62"/>
      <c r="HW2988" s="62"/>
      <c r="HX2988" s="49"/>
      <c r="HY2988" s="49"/>
      <c r="HZ2988" s="49"/>
      <c r="IA2988" s="49"/>
      <c r="IB2988" s="49"/>
      <c r="IC2988" s="49"/>
      <c r="ID2988" s="49"/>
      <c r="IE2988" s="49"/>
      <c r="IF2988" s="49"/>
      <c r="IG2988" s="49"/>
      <c r="IH2988" s="49"/>
      <c r="II2988" s="49"/>
      <c r="IJ2988" s="49"/>
      <c r="IK2988" s="49"/>
      <c r="IL2988" s="49"/>
      <c r="IM2988" s="49"/>
      <c r="IN2988" s="49"/>
      <c r="IO2988" s="49"/>
      <c r="IP2988" s="49"/>
      <c r="IQ2988" s="49"/>
      <c r="IR2988" s="49"/>
      <c r="IS2988" s="49"/>
      <c r="IT2988" s="49"/>
      <c r="IU2988" s="49"/>
      <c r="IV2988" s="49"/>
      <c r="IW2988" s="49"/>
    </row>
    <row r="2989" spans="1:257">
      <c r="A2989"/>
      <c r="FT2989"/>
      <c r="FU2989"/>
      <c r="HA2989" s="49"/>
      <c r="HB2989" s="49"/>
      <c r="HC2989" s="6"/>
      <c r="HD2989" s="257"/>
      <c r="HE2989" s="100"/>
      <c r="HF2989" s="98"/>
      <c r="HH2989" s="105"/>
      <c r="HI2989" s="78"/>
      <c r="HJ2989" s="70"/>
      <c r="HK2989" s="49"/>
      <c r="HL2989" s="49"/>
      <c r="HM2989" s="49"/>
      <c r="HN2989" s="49"/>
      <c r="HO2989" s="49"/>
      <c r="HP2989" s="49"/>
      <c r="HQ2989" s="49"/>
      <c r="HR2989" s="49"/>
      <c r="HS2989" s="49"/>
      <c r="HT2989" s="49"/>
      <c r="HU2989" s="49"/>
      <c r="HV2989" s="62"/>
      <c r="HW2989" s="62"/>
      <c r="HX2989" s="62"/>
      <c r="HY2989" s="62"/>
      <c r="HZ2989" s="62"/>
      <c r="IA2989" s="49"/>
      <c r="IB2989" s="62"/>
      <c r="IC2989" s="62"/>
      <c r="ID2989" s="62"/>
      <c r="IE2989" s="62"/>
      <c r="IF2989" s="62"/>
      <c r="IG2989" s="49"/>
      <c r="IH2989" s="49"/>
      <c r="II2989" s="49"/>
      <c r="IJ2989" s="49"/>
      <c r="IK2989" s="49"/>
      <c r="IL2989" s="49"/>
      <c r="IM2989" s="49"/>
      <c r="IN2989" s="49"/>
      <c r="IO2989" s="49"/>
      <c r="IP2989" s="49"/>
      <c r="IQ2989" s="49"/>
      <c r="IR2989" s="49"/>
      <c r="IS2989" s="49"/>
      <c r="IT2989" s="49"/>
      <c r="IU2989" s="49"/>
      <c r="IV2989" s="49"/>
      <c r="IW2989" s="49"/>
    </row>
    <row r="2990" spans="1:257">
      <c r="A2990"/>
      <c r="FT2990"/>
      <c r="FU2990"/>
      <c r="HA2990" s="49"/>
      <c r="HB2990" s="49"/>
      <c r="HC2990" s="6"/>
      <c r="HD2990" s="257"/>
      <c r="HE2990" s="100"/>
      <c r="HF2990" s="98"/>
      <c r="HH2990" s="105"/>
      <c r="HI2990" s="78"/>
      <c r="HJ2990" s="70"/>
      <c r="HK2990" s="49"/>
      <c r="HL2990" s="49"/>
      <c r="HM2990" s="49"/>
      <c r="HN2990" s="49"/>
      <c r="HO2990" s="49"/>
      <c r="HP2990" s="49"/>
      <c r="HQ2990" s="49"/>
      <c r="HR2990" s="49"/>
      <c r="HS2990" s="49"/>
      <c r="HT2990" s="49"/>
      <c r="HU2990" s="49"/>
      <c r="HV2990" s="49"/>
      <c r="HW2990" s="49"/>
      <c r="HX2990" s="62"/>
      <c r="HY2990" s="62"/>
      <c r="HZ2990" s="62"/>
      <c r="IA2990" s="49"/>
      <c r="IB2990" s="49"/>
      <c r="IC2990" s="49"/>
      <c r="ID2990" s="49"/>
      <c r="IE2990" s="49"/>
      <c r="IF2990" s="49"/>
      <c r="IG2990" s="49"/>
      <c r="IH2990" s="49"/>
      <c r="II2990" s="49"/>
      <c r="IJ2990" s="49"/>
      <c r="IK2990" s="49"/>
      <c r="IL2990" s="49"/>
      <c r="IM2990" s="49"/>
      <c r="IN2990" s="49"/>
      <c r="IO2990" s="49"/>
      <c r="IP2990" s="49"/>
      <c r="IQ2990" s="49"/>
      <c r="IR2990" s="49"/>
      <c r="IS2990" s="49"/>
      <c r="IT2990" s="49"/>
      <c r="IU2990" s="49"/>
      <c r="IV2990" s="49"/>
      <c r="IW2990" s="49"/>
    </row>
    <row r="2991" spans="1:257">
      <c r="A2991"/>
      <c r="FT2991"/>
      <c r="FU2991"/>
      <c r="HA2991" s="49"/>
      <c r="HB2991" s="49"/>
      <c r="HC2991" s="6"/>
      <c r="HD2991" s="257"/>
      <c r="HE2991" s="100"/>
      <c r="HF2991" s="98"/>
      <c r="HH2991" s="105"/>
      <c r="HI2991" s="78"/>
      <c r="HJ2991" s="70"/>
      <c r="HK2991" s="49"/>
      <c r="HL2991" s="49"/>
      <c r="HM2991" s="49"/>
      <c r="HN2991" s="49"/>
      <c r="HO2991" s="49"/>
      <c r="HP2991" s="49"/>
      <c r="HQ2991" s="49"/>
      <c r="HR2991" s="49"/>
      <c r="HS2991" s="49"/>
      <c r="HT2991" s="49"/>
      <c r="HU2991" s="49"/>
      <c r="HV2991" s="49"/>
      <c r="HW2991" s="49"/>
      <c r="HX2991" s="49"/>
      <c r="HY2991" s="49"/>
      <c r="HZ2991" s="49"/>
      <c r="IA2991" s="49"/>
      <c r="IB2991" s="49"/>
      <c r="IC2991" s="49"/>
      <c r="ID2991" s="49"/>
      <c r="IE2991" s="49"/>
      <c r="IF2991" s="49"/>
      <c r="IG2991" s="62"/>
      <c r="IH2991" s="62"/>
      <c r="II2991" s="49"/>
      <c r="IJ2991" s="49"/>
      <c r="IK2991" s="49"/>
      <c r="IL2991" s="49"/>
      <c r="IM2991" s="49"/>
      <c r="IN2991" s="49"/>
      <c r="IO2991" s="49"/>
      <c r="IP2991" s="49"/>
      <c r="IQ2991" s="49"/>
      <c r="IR2991" s="49"/>
      <c r="IS2991" s="49"/>
      <c r="IT2991" s="49"/>
      <c r="IU2991" s="49"/>
      <c r="IV2991" s="49"/>
      <c r="IW2991" s="49"/>
    </row>
    <row r="2992" spans="1:257">
      <c r="A2992"/>
      <c r="FT2992"/>
      <c r="FU2992"/>
      <c r="HA2992" s="49"/>
      <c r="HB2992" s="49"/>
      <c r="HC2992" s="6"/>
      <c r="HD2992" s="257"/>
      <c r="HE2992" s="100"/>
      <c r="HF2992" s="98"/>
      <c r="HH2992" s="105"/>
      <c r="HI2992" s="78"/>
      <c r="HJ2992" s="70"/>
      <c r="HK2992" s="49"/>
      <c r="HL2992" s="49"/>
      <c r="HM2992" s="49"/>
      <c r="HN2992" s="49"/>
      <c r="HO2992" s="49"/>
      <c r="HP2992" s="49"/>
      <c r="HQ2992" s="49"/>
      <c r="HR2992" s="49"/>
      <c r="HS2992" s="49"/>
      <c r="HT2992" s="49"/>
      <c r="HU2992" s="49"/>
      <c r="HV2992" s="49"/>
      <c r="HW2992" s="49"/>
      <c r="HX2992" s="49"/>
      <c r="HY2992" s="49"/>
      <c r="HZ2992" s="49"/>
      <c r="IA2992" s="62"/>
      <c r="IB2992" s="49"/>
      <c r="IC2992" s="49"/>
      <c r="ID2992" s="49"/>
      <c r="IE2992" s="49"/>
      <c r="IF2992" s="49"/>
      <c r="IG2992" s="49"/>
      <c r="IH2992" s="49"/>
      <c r="II2992" s="49"/>
      <c r="IJ2992" s="49"/>
      <c r="IK2992" s="49"/>
      <c r="IL2992" s="49"/>
      <c r="IM2992" s="49"/>
      <c r="IN2992" s="49"/>
      <c r="IO2992" s="49"/>
      <c r="IP2992" s="49"/>
      <c r="IQ2992" s="49"/>
      <c r="IR2992" s="49"/>
      <c r="IS2992" s="49"/>
      <c r="IT2992" s="49"/>
      <c r="IU2992" s="49"/>
      <c r="IV2992" s="49"/>
      <c r="IW2992" s="49"/>
    </row>
    <row r="2993" spans="1:257">
      <c r="A2993"/>
      <c r="FT2993"/>
      <c r="FU2993"/>
      <c r="HA2993" s="62"/>
      <c r="HB2993" s="62"/>
      <c r="HC2993" s="6"/>
      <c r="HD2993" s="257"/>
      <c r="HE2993" s="100"/>
      <c r="HF2993" s="98"/>
      <c r="HH2993" s="105"/>
      <c r="HI2993" s="78"/>
      <c r="HJ2993" s="73"/>
      <c r="HK2993" s="62"/>
      <c r="HL2993" s="62"/>
      <c r="HM2993" s="62"/>
      <c r="HN2993" s="62"/>
      <c r="HO2993" s="62"/>
      <c r="HP2993" s="62"/>
      <c r="HQ2993" s="62"/>
      <c r="HR2993" s="62"/>
      <c r="HS2993" s="62"/>
      <c r="HT2993" s="62"/>
      <c r="HU2993" s="62"/>
      <c r="HV2993" s="49"/>
      <c r="HW2993" s="49"/>
      <c r="HX2993" s="49"/>
      <c r="HY2993" s="49"/>
      <c r="HZ2993" s="49"/>
      <c r="IA2993" s="62"/>
      <c r="IB2993" s="49"/>
      <c r="IC2993" s="49"/>
      <c r="ID2993" s="49"/>
      <c r="IE2993" s="49"/>
      <c r="IF2993" s="49"/>
      <c r="IG2993" s="49"/>
      <c r="IH2993" s="49"/>
      <c r="II2993" s="62"/>
      <c r="IJ2993" s="49"/>
      <c r="IK2993" s="49"/>
      <c r="IL2993" s="49"/>
      <c r="IM2993" s="49"/>
      <c r="IN2993" s="49"/>
      <c r="IO2993" s="49"/>
      <c r="IP2993" s="49"/>
      <c r="IQ2993" s="49"/>
      <c r="IR2993" s="49"/>
      <c r="IS2993" s="49"/>
      <c r="IT2993" s="49"/>
      <c r="IU2993" s="49"/>
      <c r="IV2993" s="49"/>
      <c r="IW2993" s="49"/>
    </row>
    <row r="2994" spans="1:257">
      <c r="A2994"/>
      <c r="FT2994"/>
      <c r="FU2994"/>
      <c r="HA2994" s="49"/>
      <c r="HB2994" s="49"/>
      <c r="HC2994" s="6"/>
      <c r="HD2994" s="257"/>
      <c r="HE2994" s="100"/>
      <c r="HF2994" s="98"/>
      <c r="HH2994" s="105"/>
      <c r="HI2994" s="78"/>
      <c r="HJ2994" s="70"/>
      <c r="HK2994" s="49"/>
      <c r="HL2994" s="49"/>
      <c r="HM2994" s="49"/>
      <c r="HN2994" s="49"/>
      <c r="HO2994" s="49"/>
      <c r="HP2994" s="49"/>
      <c r="HQ2994" s="49"/>
      <c r="HR2994" s="49"/>
      <c r="HS2994" s="49"/>
      <c r="HT2994" s="49"/>
      <c r="HU2994" s="49"/>
      <c r="HV2994" s="49"/>
      <c r="HW2994" s="49"/>
      <c r="HX2994" s="49"/>
      <c r="HY2994" s="49"/>
      <c r="HZ2994" s="49"/>
      <c r="IA2994" s="49"/>
      <c r="IB2994" s="62"/>
      <c r="IC2994" s="62"/>
      <c r="ID2994" s="62"/>
      <c r="IE2994" s="62"/>
      <c r="IF2994" s="62"/>
      <c r="IG2994" s="49"/>
      <c r="IH2994" s="49"/>
      <c r="II2994" s="49"/>
      <c r="IJ2994" s="62"/>
      <c r="IK2994" s="62"/>
      <c r="IL2994" s="49"/>
      <c r="IM2994" s="49"/>
      <c r="IN2994" s="49"/>
      <c r="IO2994" s="49"/>
      <c r="IP2994" s="49"/>
      <c r="IQ2994" s="49"/>
      <c r="IR2994" s="49"/>
      <c r="IS2994" s="49"/>
      <c r="IT2994" s="49"/>
      <c r="IU2994" s="49"/>
      <c r="IV2994" s="49"/>
      <c r="IW2994" s="49"/>
    </row>
    <row r="2995" spans="1:257">
      <c r="A2995"/>
      <c r="FT2995"/>
      <c r="FU2995"/>
      <c r="HA2995" s="49"/>
      <c r="HB2995" s="49"/>
      <c r="HC2995" s="6"/>
      <c r="HD2995" s="257"/>
      <c r="HE2995" s="100"/>
      <c r="HF2995" s="98"/>
      <c r="HH2995" s="105"/>
      <c r="HI2995" s="78"/>
      <c r="HJ2995" s="70"/>
      <c r="HK2995" s="49"/>
      <c r="HL2995" s="49"/>
      <c r="HM2995" s="49"/>
      <c r="HN2995" s="49"/>
      <c r="HO2995" s="49"/>
      <c r="HP2995" s="49"/>
      <c r="HQ2995" s="49"/>
      <c r="HR2995" s="49"/>
      <c r="HS2995" s="49"/>
      <c r="HT2995" s="49"/>
      <c r="HU2995" s="49"/>
      <c r="HV2995" s="49"/>
      <c r="HW2995" s="49"/>
      <c r="HX2995" s="49"/>
      <c r="HY2995" s="49"/>
      <c r="HZ2995" s="49"/>
      <c r="IA2995" s="49"/>
      <c r="IB2995" s="62"/>
      <c r="IC2995" s="62"/>
      <c r="ID2995" s="62"/>
      <c r="IE2995" s="62"/>
      <c r="IF2995" s="62"/>
      <c r="IG2995" s="49"/>
      <c r="IH2995" s="49"/>
      <c r="II2995" s="49"/>
      <c r="IJ2995" s="49"/>
      <c r="IK2995" s="49"/>
      <c r="IL2995" s="49"/>
      <c r="IM2995" s="49"/>
      <c r="IN2995" s="49"/>
      <c r="IO2995" s="49"/>
      <c r="IP2995" s="49"/>
      <c r="IQ2995" s="49"/>
      <c r="IR2995" s="49"/>
      <c r="IS2995" s="49"/>
      <c r="IT2995" s="49"/>
      <c r="IU2995" s="49"/>
      <c r="IV2995" s="49"/>
      <c r="IW2995" s="49"/>
    </row>
    <row r="2996" spans="1:257">
      <c r="A2996"/>
      <c r="FT2996"/>
      <c r="FU2996"/>
      <c r="HA2996" s="49"/>
      <c r="HB2996" s="49"/>
      <c r="HC2996" s="6"/>
      <c r="HD2996" s="257"/>
      <c r="HE2996" s="100"/>
      <c r="HF2996" s="98"/>
      <c r="HH2996" s="105"/>
      <c r="HI2996" s="78"/>
      <c r="HJ2996" s="70"/>
      <c r="HK2996" s="49"/>
      <c r="HL2996" s="49"/>
      <c r="HM2996" s="49"/>
      <c r="HN2996" s="49"/>
      <c r="HO2996" s="49"/>
      <c r="HP2996" s="49"/>
      <c r="HQ2996" s="49"/>
      <c r="HR2996" s="49"/>
      <c r="HS2996" s="49"/>
      <c r="HT2996" s="49"/>
      <c r="HU2996" s="49"/>
      <c r="HV2996" s="49"/>
      <c r="HW2996" s="49"/>
      <c r="HX2996" s="49"/>
      <c r="HY2996" s="49"/>
      <c r="HZ2996" s="49"/>
      <c r="IA2996" s="49"/>
      <c r="IB2996" s="49"/>
      <c r="IC2996" s="49"/>
      <c r="ID2996" s="49"/>
      <c r="IE2996" s="49"/>
      <c r="IF2996" s="49"/>
      <c r="IG2996" s="62"/>
      <c r="IH2996" s="62"/>
      <c r="II2996" s="49"/>
      <c r="IJ2996" s="49"/>
      <c r="IK2996" s="49"/>
      <c r="IL2996" s="62"/>
      <c r="IM2996" s="62"/>
      <c r="IN2996" s="62"/>
      <c r="IO2996" s="62"/>
      <c r="IP2996" s="62"/>
      <c r="IQ2996" s="62"/>
      <c r="IR2996" s="62"/>
      <c r="IS2996" s="62"/>
      <c r="IT2996" s="62"/>
      <c r="IU2996" s="62"/>
      <c r="IV2996" s="62"/>
      <c r="IW2996" s="62"/>
    </row>
    <row r="2997" spans="1:257">
      <c r="A2997"/>
      <c r="FT2997"/>
      <c r="FU2997"/>
      <c r="HA2997" s="49"/>
      <c r="HB2997" s="49"/>
      <c r="HC2997" s="6"/>
      <c r="HD2997" s="257"/>
      <c r="HE2997" s="100"/>
      <c r="HF2997" s="98"/>
      <c r="HH2997" s="105"/>
      <c r="HI2997" s="78"/>
      <c r="HJ2997" s="70"/>
      <c r="HK2997" s="49"/>
      <c r="HL2997" s="49"/>
      <c r="HM2997" s="49"/>
      <c r="HN2997" s="49"/>
      <c r="HO2997" s="49"/>
      <c r="HP2997" s="49"/>
      <c r="HQ2997" s="49"/>
      <c r="HR2997" s="49"/>
      <c r="HS2997" s="49"/>
      <c r="HT2997" s="49"/>
      <c r="HU2997" s="49"/>
      <c r="HV2997" s="62"/>
      <c r="HW2997" s="62"/>
      <c r="HX2997" s="49"/>
      <c r="HY2997" s="49"/>
      <c r="HZ2997" s="49"/>
      <c r="IA2997" s="49"/>
      <c r="IB2997" s="49"/>
      <c r="IC2997" s="49"/>
      <c r="ID2997" s="49"/>
      <c r="IE2997" s="49"/>
      <c r="IF2997" s="49"/>
      <c r="IG2997" s="62"/>
      <c r="IH2997" s="62"/>
      <c r="II2997" s="62"/>
      <c r="IJ2997" s="49"/>
      <c r="IK2997" s="49"/>
      <c r="IL2997" s="49"/>
      <c r="IM2997" s="49"/>
      <c r="IN2997" s="49"/>
      <c r="IO2997" s="49"/>
      <c r="IP2997" s="49"/>
      <c r="IQ2997" s="49"/>
      <c r="IR2997" s="49"/>
      <c r="IS2997" s="49"/>
      <c r="IT2997" s="49"/>
      <c r="IU2997" s="49"/>
      <c r="IV2997" s="49"/>
      <c r="IW2997" s="49"/>
    </row>
    <row r="2998" spans="1:257">
      <c r="A2998"/>
      <c r="FT2998"/>
      <c r="FU2998"/>
      <c r="HA2998" s="62"/>
      <c r="HB2998" s="62"/>
      <c r="HC2998" s="6"/>
      <c r="HD2998" s="257"/>
      <c r="HE2998" s="100"/>
      <c r="HF2998" s="98"/>
      <c r="HH2998" s="105"/>
      <c r="HI2998" s="78"/>
      <c r="HJ2998" s="73"/>
      <c r="HK2998" s="62"/>
      <c r="HL2998" s="62"/>
      <c r="HM2998" s="62"/>
      <c r="HN2998" s="62"/>
      <c r="HO2998" s="62"/>
      <c r="HP2998" s="62"/>
      <c r="HQ2998" s="62"/>
      <c r="HR2998" s="62"/>
      <c r="HS2998" s="62"/>
      <c r="HT2998" s="62"/>
      <c r="HU2998" s="62"/>
      <c r="HV2998" s="49"/>
      <c r="HW2998" s="49"/>
      <c r="HX2998" s="62"/>
      <c r="HY2998" s="62"/>
      <c r="HZ2998" s="62"/>
      <c r="IA2998" s="49"/>
      <c r="IB2998" s="49"/>
      <c r="IC2998" s="49"/>
      <c r="ID2998" s="49"/>
      <c r="IE2998" s="49"/>
      <c r="IF2998" s="49"/>
      <c r="IG2998" s="49"/>
      <c r="IH2998" s="49"/>
      <c r="II2998" s="62"/>
      <c r="IJ2998" s="62"/>
      <c r="IK2998" s="62"/>
      <c r="IL2998" s="62"/>
      <c r="IM2998" s="62"/>
      <c r="IN2998" s="62"/>
      <c r="IO2998" s="62"/>
      <c r="IP2998" s="62"/>
      <c r="IQ2998" s="62"/>
      <c r="IR2998" s="62"/>
      <c r="IS2998" s="62"/>
      <c r="IT2998" s="62"/>
      <c r="IU2998" s="62"/>
      <c r="IV2998" s="62"/>
      <c r="IW2998" s="62"/>
    </row>
    <row r="2999" spans="1:257">
      <c r="A2999"/>
      <c r="FT2999"/>
      <c r="FU2999"/>
      <c r="HA2999" s="62"/>
      <c r="HB2999" s="62"/>
      <c r="HC2999" s="6"/>
      <c r="HD2999" s="255"/>
      <c r="HE2999" s="101"/>
      <c r="HF2999" s="99"/>
      <c r="HH2999" s="106"/>
      <c r="HI2999" s="78"/>
      <c r="HJ2999" s="73"/>
      <c r="HK2999" s="62"/>
      <c r="HL2999" s="62"/>
      <c r="HM2999" s="62"/>
      <c r="HN2999" s="62"/>
      <c r="HO2999" s="62"/>
      <c r="HP2999" s="62"/>
      <c r="HQ2999" s="62"/>
      <c r="HR2999" s="62"/>
      <c r="HS2999" s="62"/>
      <c r="HT2999" s="62"/>
      <c r="HU2999" s="62"/>
      <c r="HV2999" s="49"/>
      <c r="HW2999" s="49"/>
      <c r="HX2999" s="49"/>
      <c r="HY2999" s="49"/>
      <c r="HZ2999" s="49"/>
      <c r="IA2999" s="49"/>
      <c r="IB2999" s="49"/>
      <c r="IC2999" s="49"/>
      <c r="ID2999" s="49"/>
      <c r="IE2999" s="49"/>
      <c r="IF2999" s="49"/>
      <c r="IG2999" s="49"/>
      <c r="IH2999" s="49"/>
      <c r="II2999" s="49"/>
      <c r="IJ2999" s="62"/>
      <c r="IK2999" s="62"/>
      <c r="IL2999" s="62"/>
      <c r="IM2999" s="62"/>
      <c r="IN2999" s="62"/>
      <c r="IO2999" s="62"/>
      <c r="IP2999" s="62"/>
      <c r="IQ2999" s="62"/>
      <c r="IR2999" s="62"/>
      <c r="IS2999" s="62"/>
      <c r="IT2999" s="62"/>
      <c r="IU2999" s="62"/>
      <c r="IV2999" s="62"/>
      <c r="IW2999" s="62"/>
    </row>
    <row r="3000" spans="1:257">
      <c r="A3000"/>
      <c r="FT3000"/>
      <c r="FU3000"/>
      <c r="HA3000" s="49"/>
      <c r="HB3000" s="49"/>
      <c r="HC3000" s="6"/>
      <c r="HD3000" s="257"/>
      <c r="HE3000" s="100"/>
      <c r="HF3000" s="98"/>
      <c r="HH3000" s="105"/>
      <c r="HI3000" s="78"/>
      <c r="HJ3000" s="70"/>
      <c r="HK3000" s="49"/>
      <c r="HL3000" s="49"/>
      <c r="HM3000" s="49"/>
      <c r="HN3000" s="49"/>
      <c r="HO3000" s="49"/>
      <c r="HP3000" s="49"/>
      <c r="HQ3000" s="49"/>
      <c r="HR3000" s="49"/>
      <c r="HS3000" s="49"/>
      <c r="HT3000" s="49"/>
      <c r="HU3000" s="49"/>
      <c r="HV3000" s="49"/>
      <c r="HW3000" s="49"/>
      <c r="HX3000" s="49"/>
      <c r="HY3000" s="49"/>
      <c r="HZ3000" s="49"/>
      <c r="IA3000" s="49"/>
      <c r="IB3000" s="49"/>
      <c r="IC3000" s="49"/>
      <c r="ID3000" s="49"/>
      <c r="IE3000" s="49"/>
      <c r="IF3000" s="49"/>
      <c r="IG3000" s="49"/>
      <c r="IH3000" s="49"/>
      <c r="II3000" s="49"/>
      <c r="IJ3000" s="49"/>
      <c r="IK3000" s="49"/>
      <c r="IL3000" s="49"/>
      <c r="IM3000" s="49"/>
      <c r="IN3000" s="49"/>
      <c r="IO3000" s="49"/>
      <c r="IP3000" s="49"/>
      <c r="IQ3000" s="49"/>
      <c r="IR3000" s="49"/>
      <c r="IS3000" s="49"/>
      <c r="IT3000" s="49"/>
      <c r="IU3000" s="49"/>
      <c r="IV3000" s="49"/>
      <c r="IW3000" s="49"/>
    </row>
    <row r="3001" spans="1:257">
      <c r="A3001"/>
      <c r="FT3001"/>
      <c r="FU3001"/>
      <c r="HA3001" s="49"/>
      <c r="HB3001" s="49"/>
      <c r="HC3001" s="6"/>
      <c r="HD3001" s="257"/>
      <c r="HE3001" s="100"/>
      <c r="HF3001" s="98"/>
      <c r="HH3001" s="105"/>
      <c r="HI3001" s="78"/>
      <c r="HJ3001" s="70"/>
      <c r="HK3001" s="49"/>
      <c r="HL3001" s="49"/>
      <c r="HM3001" s="49"/>
      <c r="HN3001" s="49"/>
      <c r="HO3001" s="49"/>
      <c r="HP3001" s="49"/>
      <c r="HQ3001" s="49"/>
      <c r="HR3001" s="49"/>
      <c r="HS3001" s="49"/>
      <c r="HT3001" s="49"/>
      <c r="HU3001" s="49"/>
      <c r="HV3001" s="49"/>
      <c r="HW3001" s="49"/>
      <c r="HX3001" s="49"/>
      <c r="HY3001" s="49"/>
      <c r="HZ3001" s="49"/>
      <c r="IA3001" s="62"/>
      <c r="IB3001" s="49"/>
      <c r="IC3001" s="49"/>
      <c r="ID3001" s="49"/>
      <c r="IE3001" s="49"/>
      <c r="IF3001" s="49"/>
      <c r="IG3001" s="49"/>
      <c r="IH3001" s="49"/>
      <c r="II3001" s="49"/>
      <c r="IJ3001" s="49"/>
      <c r="IK3001" s="49"/>
      <c r="IL3001" s="49"/>
      <c r="IM3001" s="49"/>
      <c r="IN3001" s="49"/>
      <c r="IO3001" s="49"/>
      <c r="IP3001" s="49"/>
      <c r="IQ3001" s="49"/>
      <c r="IR3001" s="49"/>
      <c r="IS3001" s="49"/>
      <c r="IT3001" s="49"/>
      <c r="IU3001" s="49"/>
      <c r="IV3001" s="49"/>
      <c r="IW3001" s="49"/>
    </row>
    <row r="3002" spans="1:257">
      <c r="A3002"/>
      <c r="FT3002"/>
      <c r="FU3002"/>
      <c r="HA3002" s="49"/>
      <c r="HB3002" s="49"/>
      <c r="HC3002" s="6"/>
      <c r="HD3002" s="257"/>
      <c r="HE3002" s="100"/>
      <c r="HF3002" s="98"/>
      <c r="HH3002" s="105"/>
      <c r="HI3002" s="78"/>
      <c r="HJ3002" s="70"/>
      <c r="HK3002" s="49"/>
      <c r="HL3002" s="49"/>
      <c r="HM3002" s="49"/>
      <c r="HN3002" s="49"/>
      <c r="HO3002" s="49"/>
      <c r="HP3002" s="49"/>
      <c r="HQ3002" s="49"/>
      <c r="HR3002" s="49"/>
      <c r="HS3002" s="49"/>
      <c r="HT3002" s="49"/>
      <c r="HU3002" s="49"/>
      <c r="HV3002" s="62"/>
      <c r="HW3002" s="62"/>
      <c r="HX3002" s="49"/>
      <c r="HY3002" s="49"/>
      <c r="HZ3002" s="49"/>
      <c r="IA3002" s="49"/>
      <c r="IB3002" s="49"/>
      <c r="IC3002" s="49"/>
      <c r="ID3002" s="49"/>
      <c r="IE3002" s="49"/>
      <c r="IF3002" s="49"/>
      <c r="IG3002" s="49"/>
      <c r="IH3002" s="49"/>
      <c r="II3002" s="49"/>
      <c r="IJ3002" s="49"/>
      <c r="IK3002" s="49"/>
      <c r="IL3002" s="49"/>
      <c r="IM3002" s="49"/>
      <c r="IN3002" s="49"/>
      <c r="IO3002" s="49"/>
      <c r="IP3002" s="49"/>
      <c r="IQ3002" s="49"/>
      <c r="IR3002" s="49"/>
      <c r="IS3002" s="49"/>
      <c r="IT3002" s="49"/>
      <c r="IU3002" s="49"/>
      <c r="IV3002" s="49"/>
      <c r="IW3002" s="49"/>
    </row>
    <row r="3003" spans="1:257">
      <c r="A3003"/>
      <c r="FT3003"/>
      <c r="FU3003"/>
      <c r="HA3003" s="49"/>
      <c r="HB3003" s="49"/>
      <c r="HC3003" s="6"/>
      <c r="HD3003" s="257"/>
      <c r="HE3003" s="100"/>
      <c r="HF3003" s="98"/>
      <c r="HH3003" s="105"/>
      <c r="HI3003" s="78"/>
      <c r="HJ3003" s="70"/>
      <c r="HK3003" s="49"/>
      <c r="HL3003" s="49"/>
      <c r="HM3003" s="49"/>
      <c r="HN3003" s="49"/>
      <c r="HO3003" s="49"/>
      <c r="HP3003" s="49"/>
      <c r="HQ3003" s="49"/>
      <c r="HR3003" s="49"/>
      <c r="HS3003" s="49"/>
      <c r="HT3003" s="49"/>
      <c r="HU3003" s="49"/>
      <c r="HV3003" s="62"/>
      <c r="HW3003" s="62"/>
      <c r="HX3003" s="62"/>
      <c r="HY3003" s="62"/>
      <c r="HZ3003" s="62"/>
      <c r="IA3003" s="49"/>
      <c r="IB3003" s="62"/>
      <c r="IC3003" s="62"/>
      <c r="ID3003" s="62"/>
      <c r="IE3003" s="62"/>
      <c r="IF3003" s="62"/>
      <c r="IG3003" s="49"/>
      <c r="IH3003" s="49"/>
      <c r="II3003" s="49"/>
      <c r="IJ3003" s="49"/>
      <c r="IK3003" s="49"/>
      <c r="IL3003" s="49"/>
      <c r="IM3003" s="49"/>
      <c r="IN3003" s="49"/>
      <c r="IO3003" s="49"/>
      <c r="IP3003" s="49"/>
      <c r="IQ3003" s="49"/>
      <c r="IR3003" s="49"/>
      <c r="IS3003" s="49"/>
      <c r="IT3003" s="49"/>
      <c r="IU3003" s="49"/>
      <c r="IV3003" s="49"/>
      <c r="IW3003" s="49"/>
    </row>
    <row r="3004" spans="1:257">
      <c r="A3004"/>
      <c r="FT3004"/>
      <c r="FU3004"/>
      <c r="HA3004" s="49"/>
      <c r="HB3004" s="49"/>
      <c r="HC3004" s="6"/>
      <c r="HD3004" s="257"/>
      <c r="HE3004" s="100"/>
      <c r="HF3004" s="98"/>
      <c r="HH3004" s="105"/>
      <c r="HI3004" s="78"/>
      <c r="HJ3004" s="70"/>
      <c r="HK3004" s="49"/>
      <c r="HL3004" s="49"/>
      <c r="HM3004" s="49"/>
      <c r="HN3004" s="49"/>
      <c r="HO3004" s="49"/>
      <c r="HP3004" s="49"/>
      <c r="HQ3004" s="49"/>
      <c r="HR3004" s="49"/>
      <c r="HS3004" s="49"/>
      <c r="HT3004" s="49"/>
      <c r="HU3004" s="49"/>
      <c r="HV3004" s="49"/>
      <c r="HW3004" s="49"/>
      <c r="HX3004" s="62"/>
      <c r="HY3004" s="62"/>
      <c r="HZ3004" s="62"/>
      <c r="IA3004" s="49"/>
      <c r="IB3004" s="49"/>
      <c r="IC3004" s="49"/>
      <c r="ID3004" s="49"/>
      <c r="IE3004" s="49"/>
      <c r="IF3004" s="49"/>
      <c r="IG3004" s="49"/>
      <c r="IH3004" s="49"/>
      <c r="II3004" s="49"/>
      <c r="IJ3004" s="49"/>
      <c r="IK3004" s="49"/>
      <c r="IL3004" s="49"/>
      <c r="IM3004" s="49"/>
      <c r="IN3004" s="49"/>
      <c r="IO3004" s="49"/>
      <c r="IP3004" s="49"/>
      <c r="IQ3004" s="49"/>
      <c r="IR3004" s="49"/>
      <c r="IS3004" s="49"/>
      <c r="IT3004" s="49"/>
      <c r="IU3004" s="49"/>
      <c r="IV3004" s="49"/>
      <c r="IW3004" s="49"/>
    </row>
    <row r="3005" spans="1:257">
      <c r="A3005"/>
      <c r="FT3005"/>
      <c r="FU3005"/>
      <c r="HA3005" s="49"/>
      <c r="HB3005" s="49"/>
      <c r="HC3005" s="6"/>
      <c r="HD3005" s="257"/>
      <c r="HE3005" s="100"/>
      <c r="HF3005" s="98"/>
      <c r="HH3005" s="105"/>
      <c r="HI3005" s="78"/>
      <c r="HJ3005" s="70"/>
      <c r="HK3005" s="49"/>
      <c r="HL3005" s="49"/>
      <c r="HM3005" s="49"/>
      <c r="HN3005" s="49"/>
      <c r="HO3005" s="49"/>
      <c r="HP3005" s="49"/>
      <c r="HQ3005" s="49"/>
      <c r="HR3005" s="49"/>
      <c r="HS3005" s="49"/>
      <c r="HT3005" s="49"/>
      <c r="HU3005" s="49"/>
      <c r="HV3005" s="49"/>
      <c r="HW3005" s="49"/>
      <c r="HX3005" s="49"/>
      <c r="HY3005" s="49"/>
      <c r="HZ3005" s="49"/>
      <c r="IA3005" s="49"/>
      <c r="IB3005" s="49"/>
      <c r="IC3005" s="49"/>
      <c r="ID3005" s="49"/>
      <c r="IE3005" s="49"/>
      <c r="IF3005" s="49"/>
      <c r="IG3005" s="62"/>
      <c r="IH3005" s="62"/>
      <c r="II3005" s="49"/>
      <c r="IJ3005" s="49"/>
      <c r="IK3005" s="49"/>
      <c r="IL3005" s="49"/>
      <c r="IM3005" s="49"/>
      <c r="IN3005" s="49"/>
      <c r="IO3005" s="49"/>
      <c r="IP3005" s="49"/>
      <c r="IQ3005" s="49"/>
      <c r="IR3005" s="49"/>
      <c r="IS3005" s="49"/>
      <c r="IT3005" s="49"/>
      <c r="IU3005" s="49"/>
      <c r="IV3005" s="49"/>
      <c r="IW3005" s="49"/>
    </row>
    <row r="3006" spans="1:257">
      <c r="A3006"/>
      <c r="FT3006"/>
      <c r="FU3006"/>
      <c r="HA3006" s="49"/>
      <c r="HB3006" s="49"/>
      <c r="HC3006" s="6"/>
      <c r="HD3006" s="257"/>
      <c r="HE3006" s="100"/>
      <c r="HF3006" s="98"/>
      <c r="HH3006" s="105"/>
      <c r="HI3006" s="78"/>
      <c r="HJ3006" s="70"/>
      <c r="HK3006" s="49"/>
      <c r="HL3006" s="49"/>
      <c r="HM3006" s="49"/>
      <c r="HN3006" s="49"/>
      <c r="HO3006" s="49"/>
      <c r="HP3006" s="49"/>
      <c r="HQ3006" s="49"/>
      <c r="HR3006" s="49"/>
      <c r="HS3006" s="49"/>
      <c r="HT3006" s="49"/>
      <c r="HU3006" s="49"/>
      <c r="HV3006" s="49"/>
      <c r="HW3006" s="49"/>
      <c r="HX3006" s="49"/>
      <c r="HY3006" s="49"/>
      <c r="HZ3006" s="49"/>
      <c r="IA3006" s="62"/>
      <c r="IB3006" s="49"/>
      <c r="IC3006" s="49"/>
      <c r="ID3006" s="49"/>
      <c r="IE3006" s="49"/>
      <c r="IF3006" s="49"/>
      <c r="IG3006" s="49"/>
      <c r="IH3006" s="49"/>
      <c r="II3006" s="49"/>
      <c r="IJ3006" s="49"/>
      <c r="IK3006" s="49"/>
      <c r="IL3006" s="49"/>
      <c r="IM3006" s="49"/>
      <c r="IN3006" s="49"/>
      <c r="IO3006" s="49"/>
      <c r="IP3006" s="49"/>
      <c r="IQ3006" s="49"/>
      <c r="IR3006" s="49"/>
      <c r="IS3006" s="49"/>
      <c r="IT3006" s="49"/>
      <c r="IU3006" s="49"/>
      <c r="IV3006" s="49"/>
      <c r="IW3006" s="49"/>
    </row>
    <row r="3007" spans="1:257">
      <c r="A3007"/>
      <c r="FT3007"/>
      <c r="FU3007"/>
      <c r="HA3007" s="62"/>
      <c r="HB3007" s="62"/>
      <c r="HC3007" s="6"/>
      <c r="HD3007" s="257"/>
      <c r="HE3007" s="100"/>
      <c r="HF3007" s="98"/>
      <c r="HH3007" s="105"/>
      <c r="HI3007" s="78"/>
      <c r="HJ3007" s="73"/>
      <c r="HK3007" s="62"/>
      <c r="HL3007" s="62"/>
      <c r="HM3007" s="62"/>
      <c r="HN3007" s="62"/>
      <c r="HO3007" s="62"/>
      <c r="HP3007" s="62"/>
      <c r="HQ3007" s="62"/>
      <c r="HR3007" s="62"/>
      <c r="HS3007" s="62"/>
      <c r="HT3007" s="62"/>
      <c r="HU3007" s="62"/>
      <c r="HV3007" s="49"/>
      <c r="HW3007" s="49"/>
      <c r="HX3007" s="49"/>
      <c r="HY3007" s="49"/>
      <c r="HZ3007" s="49"/>
      <c r="IA3007" s="62"/>
      <c r="IB3007" s="49"/>
      <c r="IC3007" s="49"/>
      <c r="ID3007" s="49"/>
      <c r="IE3007" s="49"/>
      <c r="IF3007" s="49"/>
      <c r="IG3007" s="49"/>
      <c r="IH3007" s="49"/>
      <c r="II3007" s="62"/>
      <c r="IJ3007" s="49"/>
      <c r="IK3007" s="49"/>
      <c r="IL3007" s="49"/>
      <c r="IM3007" s="49"/>
      <c r="IN3007" s="49"/>
      <c r="IO3007" s="49"/>
      <c r="IP3007" s="49"/>
      <c r="IQ3007" s="49"/>
      <c r="IR3007" s="49"/>
      <c r="IS3007" s="49"/>
      <c r="IT3007" s="49"/>
      <c r="IU3007" s="49"/>
      <c r="IV3007" s="49"/>
      <c r="IW3007" s="49"/>
    </row>
    <row r="3008" spans="1:257">
      <c r="A3008"/>
      <c r="FT3008"/>
      <c r="FU3008"/>
      <c r="HA3008" s="49"/>
      <c r="HB3008" s="49"/>
      <c r="HC3008" s="6"/>
      <c r="HD3008" s="257"/>
      <c r="HE3008" s="100"/>
      <c r="HF3008" s="98"/>
      <c r="HH3008" s="105"/>
      <c r="HI3008" s="78"/>
      <c r="HJ3008" s="70"/>
      <c r="HK3008" s="49"/>
      <c r="HL3008" s="49"/>
      <c r="HM3008" s="49"/>
      <c r="HN3008" s="49"/>
      <c r="HO3008" s="49"/>
      <c r="HP3008" s="49"/>
      <c r="HQ3008" s="49"/>
      <c r="HR3008" s="49"/>
      <c r="HS3008" s="49"/>
      <c r="HT3008" s="49"/>
      <c r="HU3008" s="49"/>
      <c r="HV3008" s="49"/>
      <c r="HW3008" s="49"/>
      <c r="HX3008" s="49"/>
      <c r="HY3008" s="49"/>
      <c r="HZ3008" s="49"/>
      <c r="IA3008" s="49"/>
      <c r="IB3008" s="62"/>
      <c r="IC3008" s="62"/>
      <c r="ID3008" s="62"/>
      <c r="IE3008" s="62"/>
      <c r="IF3008" s="62"/>
      <c r="IG3008" s="49"/>
      <c r="IH3008" s="49"/>
      <c r="II3008" s="49"/>
      <c r="IJ3008" s="62"/>
      <c r="IK3008" s="62"/>
      <c r="IL3008" s="49"/>
      <c r="IM3008" s="49"/>
      <c r="IN3008" s="49"/>
      <c r="IO3008" s="49"/>
      <c r="IP3008" s="49"/>
      <c r="IQ3008" s="49"/>
      <c r="IR3008" s="49"/>
      <c r="IS3008" s="49"/>
      <c r="IT3008" s="49"/>
      <c r="IU3008" s="49"/>
      <c r="IV3008" s="49"/>
      <c r="IW3008" s="49"/>
    </row>
    <row r="3009" spans="1:257">
      <c r="A3009"/>
      <c r="FT3009"/>
      <c r="FU3009"/>
      <c r="HA3009" s="49"/>
      <c r="HB3009" s="49"/>
      <c r="HC3009" s="6"/>
      <c r="HD3009" s="257"/>
      <c r="HE3009" s="100"/>
      <c r="HF3009" s="98"/>
      <c r="HH3009" s="105"/>
      <c r="HI3009" s="78"/>
      <c r="HJ3009" s="70"/>
      <c r="HK3009" s="49"/>
      <c r="HL3009" s="49"/>
      <c r="HM3009" s="49"/>
      <c r="HN3009" s="49"/>
      <c r="HO3009" s="49"/>
      <c r="HP3009" s="49"/>
      <c r="HQ3009" s="49"/>
      <c r="HR3009" s="49"/>
      <c r="HS3009" s="49"/>
      <c r="HT3009" s="49"/>
      <c r="HU3009" s="49"/>
      <c r="HV3009" s="49"/>
      <c r="HW3009" s="49"/>
      <c r="HX3009" s="49"/>
      <c r="HY3009" s="49"/>
      <c r="HZ3009" s="49"/>
      <c r="IA3009" s="49"/>
      <c r="IB3009" s="62"/>
      <c r="IC3009" s="62"/>
      <c r="ID3009" s="62"/>
      <c r="IE3009" s="62"/>
      <c r="IF3009" s="62"/>
      <c r="IG3009" s="49"/>
      <c r="IH3009" s="49"/>
      <c r="II3009" s="49"/>
      <c r="IJ3009" s="49"/>
      <c r="IK3009" s="49"/>
      <c r="IL3009" s="49"/>
      <c r="IM3009" s="49"/>
      <c r="IN3009" s="49"/>
      <c r="IO3009" s="49"/>
      <c r="IP3009" s="49"/>
      <c r="IQ3009" s="49"/>
      <c r="IR3009" s="49"/>
      <c r="IS3009" s="49"/>
      <c r="IT3009" s="49"/>
      <c r="IU3009" s="49"/>
      <c r="IV3009" s="49"/>
      <c r="IW3009" s="49"/>
    </row>
    <row r="3010" spans="1:257">
      <c r="A3010"/>
      <c r="FT3010"/>
      <c r="FU3010"/>
      <c r="HA3010" s="49"/>
      <c r="HB3010" s="49"/>
      <c r="HC3010" s="6"/>
      <c r="HD3010" s="257"/>
      <c r="HE3010" s="100"/>
      <c r="HF3010" s="98"/>
      <c r="HH3010" s="105"/>
      <c r="HI3010" s="78"/>
      <c r="HJ3010" s="70"/>
      <c r="HK3010" s="49"/>
      <c r="HL3010" s="49"/>
      <c r="HM3010" s="49"/>
      <c r="HN3010" s="49"/>
      <c r="HO3010" s="49"/>
      <c r="HP3010" s="49"/>
      <c r="HQ3010" s="49"/>
      <c r="HR3010" s="49"/>
      <c r="HS3010" s="49"/>
      <c r="HT3010" s="49"/>
      <c r="HU3010" s="49"/>
      <c r="HV3010" s="49"/>
      <c r="HW3010" s="49"/>
      <c r="HX3010" s="49"/>
      <c r="HY3010" s="49"/>
      <c r="HZ3010" s="49"/>
      <c r="IA3010" s="49"/>
      <c r="IB3010" s="49"/>
      <c r="IC3010" s="49"/>
      <c r="ID3010" s="49"/>
      <c r="IE3010" s="49"/>
      <c r="IF3010" s="49"/>
      <c r="IG3010" s="62"/>
      <c r="IH3010" s="62"/>
      <c r="II3010" s="49"/>
      <c r="IJ3010" s="49"/>
      <c r="IK3010" s="49"/>
      <c r="IL3010" s="62"/>
      <c r="IM3010" s="62"/>
      <c r="IN3010" s="62"/>
      <c r="IO3010" s="62"/>
      <c r="IP3010" s="62"/>
      <c r="IQ3010" s="62"/>
      <c r="IR3010" s="62"/>
      <c r="IS3010" s="62"/>
      <c r="IT3010" s="62"/>
      <c r="IU3010" s="62"/>
      <c r="IV3010" s="62"/>
      <c r="IW3010" s="62"/>
    </row>
    <row r="3011" spans="1:257">
      <c r="A3011"/>
      <c r="FT3011"/>
      <c r="FU3011"/>
      <c r="HA3011" s="49"/>
      <c r="HB3011" s="49"/>
      <c r="HC3011" s="6"/>
      <c r="HD3011" s="257"/>
      <c r="HE3011" s="100"/>
      <c r="HF3011" s="98"/>
      <c r="HH3011" s="105"/>
      <c r="HI3011" s="78"/>
      <c r="HJ3011" s="70"/>
      <c r="HK3011" s="49"/>
      <c r="HL3011" s="49"/>
      <c r="HM3011" s="49"/>
      <c r="HN3011" s="49"/>
      <c r="HO3011" s="49"/>
      <c r="HP3011" s="49"/>
      <c r="HQ3011" s="49"/>
      <c r="HR3011" s="49"/>
      <c r="HS3011" s="49"/>
      <c r="HT3011" s="49"/>
      <c r="HU3011" s="49"/>
      <c r="HV3011" s="62"/>
      <c r="HW3011" s="62"/>
      <c r="HX3011" s="49"/>
      <c r="HY3011" s="49"/>
      <c r="HZ3011" s="49"/>
      <c r="IA3011" s="49"/>
      <c r="IB3011" s="49"/>
      <c r="IC3011" s="49"/>
      <c r="ID3011" s="49"/>
      <c r="IE3011" s="49"/>
      <c r="IF3011" s="49"/>
      <c r="IG3011" s="62"/>
      <c r="IH3011" s="62"/>
      <c r="II3011" s="62"/>
      <c r="IJ3011" s="49"/>
      <c r="IK3011" s="49"/>
      <c r="IL3011" s="49"/>
      <c r="IM3011" s="49"/>
      <c r="IN3011" s="49"/>
      <c r="IO3011" s="49"/>
      <c r="IP3011" s="49"/>
      <c r="IQ3011" s="49"/>
      <c r="IR3011" s="49"/>
      <c r="IS3011" s="49"/>
      <c r="IT3011" s="49"/>
      <c r="IU3011" s="49"/>
      <c r="IV3011" s="49"/>
      <c r="IW3011" s="49"/>
    </row>
    <row r="3012" spans="1:257">
      <c r="A3012"/>
      <c r="FT3012"/>
      <c r="FU3012"/>
      <c r="HA3012" s="62"/>
      <c r="HB3012" s="62"/>
      <c r="HC3012" s="6"/>
      <c r="HD3012" s="257"/>
      <c r="HE3012" s="100"/>
      <c r="HF3012" s="98"/>
      <c r="HH3012" s="105"/>
      <c r="HI3012" s="78"/>
      <c r="HJ3012" s="73"/>
      <c r="HK3012" s="62"/>
      <c r="HL3012" s="62"/>
      <c r="HM3012" s="62"/>
      <c r="HN3012" s="62"/>
      <c r="HO3012" s="62"/>
      <c r="HP3012" s="62"/>
      <c r="HQ3012" s="62"/>
      <c r="HR3012" s="62"/>
      <c r="HS3012" s="62"/>
      <c r="HT3012" s="62"/>
      <c r="HU3012" s="62"/>
      <c r="HV3012" s="49"/>
      <c r="HW3012" s="49"/>
      <c r="HX3012" s="62"/>
      <c r="HY3012" s="62"/>
      <c r="HZ3012" s="62"/>
      <c r="IA3012" s="49"/>
      <c r="IB3012" s="49"/>
      <c r="IC3012" s="49"/>
      <c r="ID3012" s="49"/>
      <c r="IE3012" s="49"/>
      <c r="IF3012" s="49"/>
      <c r="IG3012" s="49"/>
      <c r="IH3012" s="49"/>
      <c r="II3012" s="62"/>
      <c r="IJ3012" s="62"/>
      <c r="IK3012" s="62"/>
      <c r="IL3012" s="62"/>
      <c r="IM3012" s="62"/>
      <c r="IN3012" s="62"/>
      <c r="IO3012" s="62"/>
      <c r="IP3012" s="62"/>
      <c r="IQ3012" s="62"/>
      <c r="IR3012" s="62"/>
      <c r="IS3012" s="62"/>
      <c r="IT3012" s="62"/>
      <c r="IU3012" s="62"/>
      <c r="IV3012" s="62"/>
      <c r="IW3012" s="62"/>
    </row>
    <row r="3013" spans="1:257">
      <c r="A3013"/>
      <c r="FT3013"/>
      <c r="FU3013"/>
      <c r="HA3013" s="62"/>
      <c r="HB3013" s="62"/>
      <c r="HC3013" s="6"/>
      <c r="HD3013" s="255"/>
      <c r="HE3013" s="101"/>
      <c r="HF3013" s="99"/>
      <c r="HH3013" s="106"/>
      <c r="HI3013" s="78"/>
      <c r="HJ3013" s="73"/>
      <c r="HK3013" s="62"/>
      <c r="HL3013" s="62"/>
      <c r="HM3013" s="62"/>
      <c r="HN3013" s="62"/>
      <c r="HO3013" s="62"/>
      <c r="HP3013" s="62"/>
      <c r="HQ3013" s="62"/>
      <c r="HR3013" s="62"/>
      <c r="HS3013" s="62"/>
      <c r="HT3013" s="62"/>
      <c r="HU3013" s="62"/>
      <c r="HV3013" s="49"/>
      <c r="HW3013" s="49"/>
      <c r="HX3013" s="49"/>
      <c r="HY3013" s="49"/>
      <c r="HZ3013" s="49"/>
      <c r="IA3013" s="49"/>
      <c r="IB3013" s="49"/>
      <c r="IC3013" s="49"/>
      <c r="ID3013" s="49"/>
      <c r="IE3013" s="49"/>
      <c r="IF3013" s="49"/>
      <c r="IG3013" s="49"/>
      <c r="IH3013" s="49"/>
      <c r="II3013" s="49"/>
      <c r="IJ3013" s="62"/>
      <c r="IK3013" s="62"/>
      <c r="IL3013" s="62"/>
      <c r="IM3013" s="62"/>
      <c r="IN3013" s="62"/>
      <c r="IO3013" s="62"/>
      <c r="IP3013" s="62"/>
      <c r="IQ3013" s="62"/>
      <c r="IR3013" s="62"/>
      <c r="IS3013" s="62"/>
      <c r="IT3013" s="62"/>
      <c r="IU3013" s="62"/>
      <c r="IV3013" s="62"/>
      <c r="IW3013" s="62"/>
    </row>
    <row r="3014" spans="1:257">
      <c r="A3014"/>
      <c r="FT3014"/>
      <c r="FU3014"/>
      <c r="HA3014" s="49"/>
      <c r="HB3014" s="49"/>
      <c r="HC3014" s="6"/>
      <c r="HD3014" s="257"/>
      <c r="HE3014" s="100"/>
      <c r="HF3014" s="98"/>
      <c r="HH3014" s="105"/>
      <c r="HI3014" s="78"/>
      <c r="HJ3014" s="70"/>
      <c r="HK3014" s="49"/>
      <c r="HL3014" s="49"/>
      <c r="HM3014" s="49"/>
      <c r="HN3014" s="49"/>
      <c r="HO3014" s="49"/>
      <c r="HP3014" s="49"/>
      <c r="HQ3014" s="49"/>
      <c r="HR3014" s="49"/>
      <c r="HS3014" s="49"/>
      <c r="HT3014" s="49"/>
      <c r="HU3014" s="49"/>
      <c r="HV3014" s="49"/>
      <c r="HW3014" s="49"/>
      <c r="HX3014" s="49"/>
      <c r="HY3014" s="49"/>
      <c r="HZ3014" s="49"/>
      <c r="IA3014" s="49"/>
      <c r="IB3014" s="49"/>
      <c r="IC3014" s="49"/>
      <c r="ID3014" s="49"/>
      <c r="IE3014" s="49"/>
      <c r="IF3014" s="49"/>
      <c r="IG3014" s="49"/>
      <c r="IH3014" s="49"/>
      <c r="II3014" s="49"/>
      <c r="IJ3014" s="49"/>
      <c r="IK3014" s="49"/>
      <c r="IL3014" s="49"/>
      <c r="IM3014" s="49"/>
      <c r="IN3014" s="49"/>
      <c r="IO3014" s="49"/>
      <c r="IP3014" s="49"/>
      <c r="IQ3014" s="49"/>
      <c r="IR3014" s="49"/>
      <c r="IS3014" s="49"/>
      <c r="IT3014" s="49"/>
      <c r="IU3014" s="49"/>
      <c r="IV3014" s="49"/>
      <c r="IW3014" s="49"/>
    </row>
    <row r="3015" spans="1:257">
      <c r="A3015"/>
      <c r="FT3015"/>
      <c r="FU3015"/>
      <c r="HA3015" s="49"/>
      <c r="HB3015" s="49"/>
      <c r="HC3015" s="6"/>
      <c r="HD3015" s="257"/>
      <c r="HE3015" s="100"/>
      <c r="HF3015" s="98"/>
      <c r="HH3015" s="105"/>
      <c r="HI3015" s="78"/>
      <c r="HJ3015" s="70"/>
      <c r="HK3015" s="49"/>
      <c r="HL3015" s="49"/>
      <c r="HM3015" s="49"/>
      <c r="HN3015" s="49"/>
      <c r="HO3015" s="49"/>
      <c r="HP3015" s="49"/>
      <c r="HQ3015" s="49"/>
      <c r="HR3015" s="49"/>
      <c r="HS3015" s="49"/>
      <c r="HT3015" s="49"/>
      <c r="HU3015" s="49"/>
      <c r="HV3015" s="49"/>
      <c r="HW3015" s="49"/>
      <c r="HX3015" s="49"/>
      <c r="HY3015" s="49"/>
      <c r="HZ3015" s="49"/>
      <c r="IA3015" s="62"/>
      <c r="IB3015" s="49"/>
      <c r="IC3015" s="49"/>
      <c r="ID3015" s="49"/>
      <c r="IE3015" s="49"/>
      <c r="IF3015" s="49"/>
      <c r="IG3015" s="49"/>
      <c r="IH3015" s="49"/>
      <c r="II3015" s="49"/>
      <c r="IJ3015" s="49"/>
      <c r="IK3015" s="49"/>
      <c r="IL3015" s="49"/>
      <c r="IM3015" s="49"/>
      <c r="IN3015" s="49"/>
      <c r="IO3015" s="49"/>
      <c r="IP3015" s="49"/>
      <c r="IQ3015" s="49"/>
      <c r="IR3015" s="49"/>
      <c r="IS3015" s="49"/>
      <c r="IT3015" s="49"/>
      <c r="IU3015" s="49"/>
      <c r="IV3015" s="49"/>
      <c r="IW3015" s="49"/>
    </row>
    <row r="3016" spans="1:257">
      <c r="A3016"/>
      <c r="FT3016"/>
      <c r="FU3016"/>
      <c r="HA3016" s="49"/>
      <c r="HB3016" s="49"/>
      <c r="HC3016" s="6"/>
      <c r="HD3016" s="257"/>
      <c r="HE3016" s="100"/>
      <c r="HF3016" s="98"/>
      <c r="HH3016" s="105"/>
      <c r="HI3016" s="78"/>
      <c r="HJ3016" s="70"/>
      <c r="HK3016" s="49"/>
      <c r="HL3016" s="49"/>
      <c r="HM3016" s="49"/>
      <c r="HN3016" s="49"/>
      <c r="HO3016" s="49"/>
      <c r="HP3016" s="49"/>
      <c r="HQ3016" s="49"/>
      <c r="HR3016" s="49"/>
      <c r="HS3016" s="49"/>
      <c r="HT3016" s="49"/>
      <c r="HU3016" s="49"/>
      <c r="HV3016" s="62"/>
      <c r="HW3016" s="62"/>
      <c r="HX3016" s="49"/>
      <c r="HY3016" s="49"/>
      <c r="HZ3016" s="49"/>
      <c r="IA3016" s="49"/>
      <c r="IB3016" s="49"/>
      <c r="IC3016" s="49"/>
      <c r="ID3016" s="49"/>
      <c r="IE3016" s="49"/>
      <c r="IF3016" s="49"/>
      <c r="IG3016" s="49"/>
      <c r="IH3016" s="49"/>
      <c r="II3016" s="49"/>
      <c r="IJ3016" s="49"/>
      <c r="IK3016" s="49"/>
      <c r="IL3016" s="49"/>
      <c r="IM3016" s="49"/>
      <c r="IN3016" s="49"/>
      <c r="IO3016" s="49"/>
      <c r="IP3016" s="49"/>
      <c r="IQ3016" s="49"/>
      <c r="IR3016" s="49"/>
      <c r="IS3016" s="49"/>
      <c r="IT3016" s="49"/>
      <c r="IU3016" s="49"/>
      <c r="IV3016" s="49"/>
      <c r="IW3016" s="49"/>
    </row>
    <row r="3017" spans="1:257">
      <c r="A3017"/>
      <c r="FT3017"/>
      <c r="FU3017"/>
      <c r="HA3017" s="49"/>
      <c r="HB3017" s="49"/>
      <c r="HC3017" s="6"/>
      <c r="HD3017" s="257"/>
      <c r="HE3017" s="100"/>
      <c r="HF3017" s="98"/>
      <c r="HH3017" s="105"/>
      <c r="HI3017" s="78"/>
      <c r="HJ3017" s="70"/>
      <c r="HK3017" s="49"/>
      <c r="HL3017" s="49"/>
      <c r="HM3017" s="49"/>
      <c r="HN3017" s="49"/>
      <c r="HO3017" s="49"/>
      <c r="HP3017" s="49"/>
      <c r="HQ3017" s="49"/>
      <c r="HR3017" s="49"/>
      <c r="HS3017" s="49"/>
      <c r="HT3017" s="49"/>
      <c r="HU3017" s="49"/>
      <c r="HV3017" s="62"/>
      <c r="HW3017" s="62"/>
      <c r="HX3017" s="62"/>
      <c r="HY3017" s="62"/>
      <c r="HZ3017" s="62"/>
      <c r="IA3017" s="49"/>
      <c r="IB3017" s="62"/>
      <c r="IC3017" s="62"/>
      <c r="ID3017" s="62"/>
      <c r="IE3017" s="62"/>
      <c r="IF3017" s="62"/>
      <c r="IG3017" s="49"/>
      <c r="IH3017" s="49"/>
      <c r="II3017" s="49"/>
      <c r="IJ3017" s="49"/>
      <c r="IK3017" s="49"/>
      <c r="IL3017" s="49"/>
      <c r="IM3017" s="49"/>
      <c r="IN3017" s="49"/>
      <c r="IO3017" s="49"/>
      <c r="IP3017" s="49"/>
      <c r="IQ3017" s="49"/>
      <c r="IR3017" s="49"/>
      <c r="IS3017" s="49"/>
      <c r="IT3017" s="49"/>
      <c r="IU3017" s="49"/>
      <c r="IV3017" s="49"/>
      <c r="IW3017" s="49"/>
    </row>
    <row r="3018" spans="1:257">
      <c r="A3018"/>
      <c r="FT3018"/>
      <c r="FU3018"/>
      <c r="HA3018" s="49"/>
      <c r="HB3018" s="49"/>
      <c r="HC3018" s="6"/>
      <c r="HD3018" s="257"/>
      <c r="HE3018" s="100"/>
      <c r="HF3018" s="98"/>
      <c r="HH3018" s="105"/>
      <c r="HI3018" s="78"/>
      <c r="HJ3018" s="70"/>
      <c r="HK3018" s="49"/>
      <c r="HL3018" s="49"/>
      <c r="HM3018" s="49"/>
      <c r="HN3018" s="49"/>
      <c r="HO3018" s="49"/>
      <c r="HP3018" s="49"/>
      <c r="HQ3018" s="49"/>
      <c r="HR3018" s="49"/>
      <c r="HS3018" s="49"/>
      <c r="HT3018" s="49"/>
      <c r="HU3018" s="49"/>
      <c r="HV3018" s="49"/>
      <c r="HW3018" s="49"/>
      <c r="HX3018" s="62"/>
      <c r="HY3018" s="62"/>
      <c r="HZ3018" s="62"/>
      <c r="IA3018" s="49"/>
      <c r="IB3018" s="49"/>
      <c r="IC3018" s="49"/>
      <c r="ID3018" s="49"/>
      <c r="IE3018" s="49"/>
      <c r="IF3018" s="49"/>
      <c r="IG3018" s="49"/>
      <c r="IH3018" s="49"/>
      <c r="II3018" s="49"/>
      <c r="IJ3018" s="49"/>
      <c r="IK3018" s="49"/>
      <c r="IL3018" s="49"/>
      <c r="IM3018" s="49"/>
      <c r="IN3018" s="49"/>
      <c r="IO3018" s="49"/>
      <c r="IP3018" s="49"/>
      <c r="IQ3018" s="49"/>
      <c r="IR3018" s="49"/>
      <c r="IS3018" s="49"/>
      <c r="IT3018" s="49"/>
      <c r="IU3018" s="49"/>
      <c r="IV3018" s="49"/>
      <c r="IW3018" s="49"/>
    </row>
    <row r="3019" spans="1:257">
      <c r="A3019"/>
      <c r="FT3019"/>
      <c r="FU3019"/>
      <c r="HA3019" s="49"/>
      <c r="HB3019" s="49"/>
      <c r="HC3019" s="6"/>
      <c r="HD3019" s="257"/>
      <c r="HE3019" s="100"/>
      <c r="HF3019" s="98"/>
      <c r="HH3019" s="105"/>
      <c r="HI3019" s="78"/>
      <c r="HJ3019" s="70"/>
      <c r="HK3019" s="49"/>
      <c r="HL3019" s="49"/>
      <c r="HM3019" s="49"/>
      <c r="HN3019" s="49"/>
      <c r="HO3019" s="49"/>
      <c r="HP3019" s="49"/>
      <c r="HQ3019" s="49"/>
      <c r="HR3019" s="49"/>
      <c r="HS3019" s="49"/>
      <c r="HT3019" s="49"/>
      <c r="HU3019" s="49"/>
      <c r="HV3019" s="49"/>
      <c r="HW3019" s="49"/>
      <c r="HX3019" s="49"/>
      <c r="HY3019" s="49"/>
      <c r="HZ3019" s="49"/>
      <c r="IA3019" s="49"/>
      <c r="IB3019" s="49"/>
      <c r="IC3019" s="49"/>
      <c r="ID3019" s="49"/>
      <c r="IE3019" s="49"/>
      <c r="IF3019" s="49"/>
      <c r="IG3019" s="62"/>
      <c r="IH3019" s="62"/>
      <c r="II3019" s="49"/>
      <c r="IJ3019" s="49"/>
      <c r="IK3019" s="49"/>
      <c r="IL3019" s="49"/>
      <c r="IM3019" s="49"/>
      <c r="IN3019" s="49"/>
      <c r="IO3019" s="49"/>
      <c r="IP3019" s="49"/>
      <c r="IQ3019" s="49"/>
      <c r="IR3019" s="49"/>
      <c r="IS3019" s="49"/>
      <c r="IT3019" s="49"/>
      <c r="IU3019" s="49"/>
      <c r="IV3019" s="49"/>
      <c r="IW3019" s="49"/>
    </row>
    <row r="3020" spans="1:257">
      <c r="A3020"/>
      <c r="FT3020"/>
      <c r="FU3020"/>
      <c r="HA3020" s="49"/>
      <c r="HB3020" s="49"/>
      <c r="HC3020" s="6"/>
      <c r="HD3020" s="257"/>
      <c r="HE3020" s="100"/>
      <c r="HF3020" s="98"/>
      <c r="HH3020" s="105"/>
      <c r="HI3020" s="78"/>
      <c r="HJ3020" s="70"/>
      <c r="HK3020" s="49"/>
      <c r="HL3020" s="49"/>
      <c r="HM3020" s="49"/>
      <c r="HN3020" s="49"/>
      <c r="HO3020" s="49"/>
      <c r="HP3020" s="49"/>
      <c r="HQ3020" s="49"/>
      <c r="HR3020" s="49"/>
      <c r="HS3020" s="49"/>
      <c r="HT3020" s="49"/>
      <c r="HU3020" s="49"/>
      <c r="HV3020" s="49"/>
      <c r="HW3020" s="49"/>
      <c r="HX3020" s="49"/>
      <c r="HY3020" s="49"/>
      <c r="HZ3020" s="49"/>
      <c r="IA3020" s="62"/>
      <c r="IB3020" s="49"/>
      <c r="IC3020" s="49"/>
      <c r="ID3020" s="49"/>
      <c r="IE3020" s="49"/>
      <c r="IF3020" s="49"/>
      <c r="IG3020" s="49"/>
      <c r="IH3020" s="49"/>
      <c r="II3020" s="49"/>
      <c r="IJ3020" s="49"/>
      <c r="IK3020" s="49"/>
      <c r="IL3020" s="49"/>
      <c r="IM3020" s="49"/>
      <c r="IN3020" s="49"/>
      <c r="IO3020" s="49"/>
      <c r="IP3020" s="49"/>
      <c r="IQ3020" s="49"/>
      <c r="IR3020" s="49"/>
      <c r="IS3020" s="49"/>
      <c r="IT3020" s="49"/>
      <c r="IU3020" s="49"/>
      <c r="IV3020" s="49"/>
      <c r="IW3020" s="49"/>
    </row>
    <row r="3021" spans="1:257">
      <c r="A3021"/>
      <c r="FT3021"/>
      <c r="FU3021"/>
      <c r="HA3021" s="62"/>
      <c r="HB3021" s="62"/>
      <c r="HC3021" s="6"/>
      <c r="HD3021" s="257"/>
      <c r="HE3021" s="100"/>
      <c r="HF3021" s="98"/>
      <c r="HH3021" s="105"/>
      <c r="HI3021" s="78"/>
      <c r="HJ3021" s="73"/>
      <c r="HK3021" s="62"/>
      <c r="HL3021" s="62"/>
      <c r="HM3021" s="62"/>
      <c r="HN3021" s="62"/>
      <c r="HO3021" s="62"/>
      <c r="HP3021" s="62"/>
      <c r="HQ3021" s="62"/>
      <c r="HR3021" s="62"/>
      <c r="HS3021" s="62"/>
      <c r="HT3021" s="62"/>
      <c r="HU3021" s="62"/>
      <c r="HV3021" s="49"/>
      <c r="HW3021" s="49"/>
      <c r="HX3021" s="49"/>
      <c r="HY3021" s="49"/>
      <c r="HZ3021" s="49"/>
      <c r="IA3021" s="62"/>
      <c r="IB3021" s="49"/>
      <c r="IC3021" s="49"/>
      <c r="ID3021" s="49"/>
      <c r="IE3021" s="49"/>
      <c r="IF3021" s="49"/>
      <c r="IG3021" s="49"/>
      <c r="IH3021" s="49"/>
      <c r="II3021" s="62"/>
      <c r="IJ3021" s="49"/>
      <c r="IK3021" s="49"/>
      <c r="IL3021" s="49"/>
      <c r="IM3021" s="49"/>
      <c r="IN3021" s="49"/>
      <c r="IO3021" s="49"/>
      <c r="IP3021" s="49"/>
      <c r="IQ3021" s="49"/>
      <c r="IR3021" s="49"/>
      <c r="IS3021" s="49"/>
      <c r="IT3021" s="49"/>
      <c r="IU3021" s="49"/>
      <c r="IV3021" s="49"/>
      <c r="IW3021" s="49"/>
    </row>
    <row r="3022" spans="1:257">
      <c r="A3022"/>
      <c r="FT3022"/>
      <c r="FU3022"/>
      <c r="HA3022" s="49"/>
      <c r="HB3022" s="49"/>
      <c r="HC3022" s="6"/>
      <c r="HD3022" s="257"/>
      <c r="HE3022" s="100"/>
      <c r="HF3022" s="98"/>
      <c r="HH3022" s="105"/>
      <c r="HI3022" s="78"/>
      <c r="HJ3022" s="70"/>
      <c r="HK3022" s="49"/>
      <c r="HL3022" s="49"/>
      <c r="HM3022" s="49"/>
      <c r="HN3022" s="49"/>
      <c r="HO3022" s="49"/>
      <c r="HP3022" s="49"/>
      <c r="HQ3022" s="49"/>
      <c r="HR3022" s="49"/>
      <c r="HS3022" s="49"/>
      <c r="HT3022" s="49"/>
      <c r="HU3022" s="49"/>
      <c r="HV3022" s="49"/>
      <c r="HW3022" s="49"/>
      <c r="HX3022" s="49"/>
      <c r="HY3022" s="49"/>
      <c r="HZ3022" s="49"/>
      <c r="IA3022" s="49"/>
      <c r="IB3022" s="62"/>
      <c r="IC3022" s="62"/>
      <c r="ID3022" s="62"/>
      <c r="IE3022" s="62"/>
      <c r="IF3022" s="62"/>
      <c r="IG3022" s="49"/>
      <c r="IH3022" s="49"/>
      <c r="II3022" s="49"/>
      <c r="IJ3022" s="62"/>
      <c r="IK3022" s="62"/>
      <c r="IL3022" s="49"/>
      <c r="IM3022" s="49"/>
      <c r="IN3022" s="49"/>
      <c r="IO3022" s="49"/>
      <c r="IP3022" s="49"/>
      <c r="IQ3022" s="49"/>
      <c r="IR3022" s="49"/>
      <c r="IS3022" s="49"/>
      <c r="IT3022" s="49"/>
      <c r="IU3022" s="49"/>
      <c r="IV3022" s="49"/>
      <c r="IW3022" s="49"/>
    </row>
    <row r="3023" spans="1:257">
      <c r="A3023"/>
      <c r="FT3023"/>
      <c r="FU3023"/>
      <c r="HA3023" s="49"/>
      <c r="HB3023" s="49"/>
      <c r="HC3023" s="6"/>
      <c r="HD3023" s="257"/>
      <c r="HE3023" s="100"/>
      <c r="HF3023" s="98"/>
      <c r="HH3023" s="105"/>
      <c r="HI3023" s="78"/>
      <c r="HJ3023" s="70"/>
      <c r="HK3023" s="49"/>
      <c r="HL3023" s="49"/>
      <c r="HM3023" s="49"/>
      <c r="HN3023" s="49"/>
      <c r="HO3023" s="49"/>
      <c r="HP3023" s="49"/>
      <c r="HQ3023" s="49"/>
      <c r="HR3023" s="49"/>
      <c r="HS3023" s="49"/>
      <c r="HT3023" s="49"/>
      <c r="HU3023" s="49"/>
      <c r="HV3023" s="49"/>
      <c r="HW3023" s="49"/>
      <c r="HX3023" s="49"/>
      <c r="HY3023" s="49"/>
      <c r="HZ3023" s="49"/>
      <c r="IA3023" s="49"/>
      <c r="IB3023" s="62"/>
      <c r="IC3023" s="62"/>
      <c r="ID3023" s="62"/>
      <c r="IE3023" s="62"/>
      <c r="IF3023" s="62"/>
      <c r="IG3023" s="49"/>
      <c r="IH3023" s="49"/>
      <c r="II3023" s="49"/>
      <c r="IJ3023" s="49"/>
      <c r="IK3023" s="49"/>
      <c r="IL3023" s="49"/>
      <c r="IM3023" s="49"/>
      <c r="IN3023" s="49"/>
      <c r="IO3023" s="49"/>
      <c r="IP3023" s="49"/>
      <c r="IQ3023" s="49"/>
      <c r="IR3023" s="49"/>
      <c r="IS3023" s="49"/>
      <c r="IT3023" s="49"/>
      <c r="IU3023" s="49"/>
      <c r="IV3023" s="49"/>
      <c r="IW3023" s="49"/>
    </row>
    <row r="3024" spans="1:257">
      <c r="A3024"/>
      <c r="FT3024"/>
      <c r="FU3024"/>
      <c r="HA3024" s="49"/>
      <c r="HB3024" s="49"/>
      <c r="HC3024" s="6"/>
      <c r="HD3024" s="257"/>
      <c r="HE3024" s="100"/>
      <c r="HF3024" s="98"/>
      <c r="HH3024" s="105"/>
      <c r="HI3024" s="78"/>
      <c r="HJ3024" s="70"/>
      <c r="HK3024" s="49"/>
      <c r="HL3024" s="49"/>
      <c r="HM3024" s="49"/>
      <c r="HN3024" s="49"/>
      <c r="HO3024" s="49"/>
      <c r="HP3024" s="49"/>
      <c r="HQ3024" s="49"/>
      <c r="HR3024" s="49"/>
      <c r="HS3024" s="49"/>
      <c r="HT3024" s="49"/>
      <c r="HU3024" s="49"/>
      <c r="HV3024" s="49"/>
      <c r="HW3024" s="49"/>
      <c r="HX3024" s="49"/>
      <c r="HY3024" s="49"/>
      <c r="HZ3024" s="49"/>
      <c r="IA3024" s="49"/>
      <c r="IB3024" s="49"/>
      <c r="IC3024" s="49"/>
      <c r="ID3024" s="49"/>
      <c r="IE3024" s="49"/>
      <c r="IF3024" s="49"/>
      <c r="IG3024" s="62"/>
      <c r="IH3024" s="62"/>
      <c r="II3024" s="49"/>
      <c r="IJ3024" s="49"/>
      <c r="IK3024" s="49"/>
      <c r="IL3024" s="62"/>
      <c r="IM3024" s="62"/>
      <c r="IN3024" s="62"/>
      <c r="IO3024" s="62"/>
      <c r="IP3024" s="62"/>
      <c r="IQ3024" s="62"/>
      <c r="IR3024" s="62"/>
      <c r="IS3024" s="62"/>
      <c r="IT3024" s="62"/>
      <c r="IU3024" s="62"/>
      <c r="IV3024" s="62"/>
      <c r="IW3024" s="62"/>
    </row>
    <row r="3025" spans="1:257">
      <c r="A3025"/>
      <c r="FT3025"/>
      <c r="FU3025"/>
      <c r="HA3025" s="49"/>
      <c r="HB3025" s="49"/>
      <c r="HC3025" s="6"/>
      <c r="HD3025" s="257"/>
      <c r="HE3025" s="100"/>
      <c r="HF3025" s="98"/>
      <c r="HH3025" s="105"/>
      <c r="HI3025" s="78"/>
      <c r="HJ3025" s="70"/>
      <c r="HK3025" s="49"/>
      <c r="HL3025" s="49"/>
      <c r="HM3025" s="49"/>
      <c r="HN3025" s="49"/>
      <c r="HO3025" s="49"/>
      <c r="HP3025" s="49"/>
      <c r="HQ3025" s="49"/>
      <c r="HR3025" s="49"/>
      <c r="HS3025" s="49"/>
      <c r="HT3025" s="49"/>
      <c r="HU3025" s="49"/>
      <c r="HV3025" s="62"/>
      <c r="HW3025" s="62"/>
      <c r="HX3025" s="49"/>
      <c r="HY3025" s="49"/>
      <c r="HZ3025" s="49"/>
      <c r="IA3025" s="49"/>
      <c r="IB3025" s="49"/>
      <c r="IC3025" s="49"/>
      <c r="ID3025" s="49"/>
      <c r="IE3025" s="49"/>
      <c r="IF3025" s="49"/>
      <c r="IG3025" s="62"/>
      <c r="IH3025" s="62"/>
      <c r="II3025" s="62"/>
      <c r="IJ3025" s="49"/>
      <c r="IK3025" s="49"/>
      <c r="IL3025" s="49"/>
      <c r="IM3025" s="49"/>
      <c r="IN3025" s="49"/>
      <c r="IO3025" s="49"/>
      <c r="IP3025" s="49"/>
      <c r="IQ3025" s="49"/>
      <c r="IR3025" s="49"/>
      <c r="IS3025" s="49"/>
      <c r="IT3025" s="49"/>
      <c r="IU3025" s="49"/>
      <c r="IV3025" s="49"/>
      <c r="IW3025" s="49"/>
    </row>
    <row r="3026" spans="1:257">
      <c r="A3026"/>
      <c r="FT3026"/>
      <c r="FU3026"/>
      <c r="HA3026" s="62"/>
      <c r="HB3026" s="62"/>
      <c r="HC3026" s="6"/>
      <c r="HD3026" s="257"/>
      <c r="HE3026" s="100"/>
      <c r="HF3026" s="98"/>
      <c r="HH3026" s="105"/>
      <c r="HI3026" s="78"/>
      <c r="HJ3026" s="73"/>
      <c r="HK3026" s="62"/>
      <c r="HL3026" s="62"/>
      <c r="HM3026" s="62"/>
      <c r="HN3026" s="62"/>
      <c r="HO3026" s="62"/>
      <c r="HP3026" s="62"/>
      <c r="HQ3026" s="62"/>
      <c r="HR3026" s="62"/>
      <c r="HS3026" s="62"/>
      <c r="HT3026" s="62"/>
      <c r="HU3026" s="62"/>
      <c r="HV3026" s="49"/>
      <c r="HW3026" s="49"/>
      <c r="HX3026" s="62"/>
      <c r="HY3026" s="62"/>
      <c r="HZ3026" s="62"/>
      <c r="IA3026" s="49"/>
      <c r="IB3026" s="49"/>
      <c r="IC3026" s="49"/>
      <c r="ID3026" s="49"/>
      <c r="IE3026" s="49"/>
      <c r="IF3026" s="49"/>
      <c r="IG3026" s="49"/>
      <c r="IH3026" s="49"/>
      <c r="II3026" s="62"/>
      <c r="IJ3026" s="62"/>
      <c r="IK3026" s="62"/>
      <c r="IL3026" s="62"/>
      <c r="IM3026" s="62"/>
      <c r="IN3026" s="62"/>
      <c r="IO3026" s="62"/>
      <c r="IP3026" s="62"/>
      <c r="IQ3026" s="62"/>
      <c r="IR3026" s="62"/>
      <c r="IS3026" s="62"/>
      <c r="IT3026" s="62"/>
      <c r="IU3026" s="62"/>
      <c r="IV3026" s="62"/>
      <c r="IW3026" s="62"/>
    </row>
    <row r="3027" spans="1:257">
      <c r="A3027"/>
      <c r="FT3027"/>
      <c r="FU3027"/>
      <c r="HA3027" s="62"/>
      <c r="HB3027" s="62"/>
      <c r="HC3027" s="6"/>
      <c r="HD3027" s="255"/>
      <c r="HE3027" s="101"/>
      <c r="HF3027" s="99"/>
      <c r="HH3027" s="106"/>
      <c r="HI3027" s="78"/>
      <c r="HJ3027" s="73"/>
      <c r="HK3027" s="62"/>
      <c r="HL3027" s="62"/>
      <c r="HM3027" s="62"/>
      <c r="HN3027" s="62"/>
      <c r="HO3027" s="62"/>
      <c r="HP3027" s="62"/>
      <c r="HQ3027" s="62"/>
      <c r="HR3027" s="62"/>
      <c r="HS3027" s="62"/>
      <c r="HT3027" s="62"/>
      <c r="HU3027" s="62"/>
      <c r="HV3027" s="49"/>
      <c r="HW3027" s="49"/>
      <c r="HX3027" s="49"/>
      <c r="HY3027" s="49"/>
      <c r="HZ3027" s="49"/>
      <c r="IA3027" s="49"/>
      <c r="IB3027" s="49"/>
      <c r="IC3027" s="49"/>
      <c r="ID3027" s="49"/>
      <c r="IE3027" s="49"/>
      <c r="IF3027" s="49"/>
      <c r="IG3027" s="49"/>
      <c r="IH3027" s="49"/>
      <c r="II3027" s="49"/>
      <c r="IJ3027" s="62"/>
      <c r="IK3027" s="62"/>
      <c r="IL3027" s="62"/>
      <c r="IM3027" s="62"/>
      <c r="IN3027" s="62"/>
      <c r="IO3027" s="62"/>
      <c r="IP3027" s="62"/>
      <c r="IQ3027" s="62"/>
      <c r="IR3027" s="62"/>
      <c r="IS3027" s="62"/>
      <c r="IT3027" s="62"/>
      <c r="IU3027" s="62"/>
      <c r="IV3027" s="62"/>
      <c r="IW3027" s="62"/>
    </row>
    <row r="3028" spans="1:257">
      <c r="A3028"/>
      <c r="FT3028"/>
      <c r="FU3028"/>
      <c r="HA3028" s="49"/>
      <c r="HB3028" s="49"/>
      <c r="HC3028" s="6"/>
      <c r="HD3028" s="257"/>
      <c r="HE3028" s="100"/>
      <c r="HF3028" s="98"/>
      <c r="HH3028" s="105"/>
      <c r="HI3028" s="78"/>
      <c r="HJ3028" s="70"/>
      <c r="HK3028" s="49"/>
      <c r="HL3028" s="49"/>
      <c r="HM3028" s="49"/>
      <c r="HN3028" s="49"/>
      <c r="HO3028" s="49"/>
      <c r="HP3028" s="49"/>
      <c r="HQ3028" s="49"/>
      <c r="HR3028" s="49"/>
      <c r="HS3028" s="49"/>
      <c r="HT3028" s="49"/>
      <c r="HU3028" s="49"/>
      <c r="HV3028" s="49"/>
      <c r="HW3028" s="49"/>
      <c r="HX3028" s="49"/>
      <c r="HY3028" s="49"/>
      <c r="HZ3028" s="49"/>
      <c r="IA3028" s="49"/>
      <c r="IB3028" s="49"/>
      <c r="IC3028" s="49"/>
      <c r="ID3028" s="49"/>
      <c r="IE3028" s="49"/>
      <c r="IF3028" s="49"/>
      <c r="IG3028" s="49"/>
      <c r="IH3028" s="49"/>
      <c r="II3028" s="49"/>
      <c r="IJ3028" s="49"/>
      <c r="IK3028" s="49"/>
      <c r="IL3028" s="49"/>
      <c r="IM3028" s="49"/>
      <c r="IN3028" s="49"/>
      <c r="IO3028" s="49"/>
      <c r="IP3028" s="49"/>
      <c r="IQ3028" s="49"/>
      <c r="IR3028" s="49"/>
      <c r="IS3028" s="49"/>
      <c r="IT3028" s="49"/>
      <c r="IU3028" s="49"/>
      <c r="IV3028" s="49"/>
      <c r="IW3028" s="49"/>
    </row>
    <row r="3029" spans="1:257">
      <c r="A3029"/>
      <c r="FT3029"/>
      <c r="FU3029"/>
      <c r="HA3029" s="49"/>
      <c r="HB3029" s="49"/>
      <c r="HC3029" s="6"/>
      <c r="HD3029" s="257"/>
      <c r="HE3029" s="100"/>
      <c r="HF3029" s="98"/>
      <c r="HH3029" s="105"/>
      <c r="HI3029" s="78"/>
      <c r="HJ3029" s="70"/>
      <c r="HK3029" s="49"/>
      <c r="HL3029" s="49"/>
      <c r="HM3029" s="49"/>
      <c r="HN3029" s="49"/>
      <c r="HO3029" s="49"/>
      <c r="HP3029" s="49"/>
      <c r="HQ3029" s="49"/>
      <c r="HR3029" s="49"/>
      <c r="HS3029" s="49"/>
      <c r="HT3029" s="49"/>
      <c r="HU3029" s="49"/>
      <c r="HV3029" s="49"/>
      <c r="HW3029" s="49"/>
      <c r="HX3029" s="49"/>
      <c r="HY3029" s="49"/>
      <c r="HZ3029" s="49"/>
      <c r="IA3029" s="62"/>
      <c r="IB3029" s="49"/>
      <c r="IC3029" s="49"/>
      <c r="ID3029" s="49"/>
      <c r="IE3029" s="49"/>
      <c r="IF3029" s="49"/>
      <c r="IG3029" s="49"/>
      <c r="IH3029" s="49"/>
      <c r="II3029" s="49"/>
      <c r="IJ3029" s="49"/>
      <c r="IK3029" s="49"/>
      <c r="IL3029" s="49"/>
      <c r="IM3029" s="49"/>
      <c r="IN3029" s="49"/>
      <c r="IO3029" s="49"/>
      <c r="IP3029" s="49"/>
      <c r="IQ3029" s="49"/>
      <c r="IR3029" s="49"/>
      <c r="IS3029" s="49"/>
      <c r="IT3029" s="49"/>
      <c r="IU3029" s="49"/>
      <c r="IV3029" s="49"/>
      <c r="IW3029" s="49"/>
    </row>
    <row r="3030" spans="1:257">
      <c r="A3030"/>
      <c r="FT3030"/>
      <c r="FU3030"/>
      <c r="HA3030" s="49"/>
      <c r="HB3030" s="49"/>
      <c r="HC3030" s="6"/>
      <c r="HD3030" s="257"/>
      <c r="HE3030" s="100"/>
      <c r="HF3030" s="98"/>
      <c r="HH3030" s="105"/>
      <c r="HI3030" s="78"/>
      <c r="HJ3030" s="70"/>
      <c r="HK3030" s="49"/>
      <c r="HL3030" s="49"/>
      <c r="HM3030" s="49"/>
      <c r="HN3030" s="49"/>
      <c r="HO3030" s="49"/>
      <c r="HP3030" s="49"/>
      <c r="HQ3030" s="49"/>
      <c r="HR3030" s="49"/>
      <c r="HS3030" s="49"/>
      <c r="HT3030" s="49"/>
      <c r="HU3030" s="49"/>
      <c r="HV3030" s="62"/>
      <c r="HW3030" s="62"/>
      <c r="HX3030" s="49"/>
      <c r="HY3030" s="49"/>
      <c r="HZ3030" s="49"/>
      <c r="IA3030" s="49"/>
      <c r="IB3030" s="49"/>
      <c r="IC3030" s="49"/>
      <c r="ID3030" s="49"/>
      <c r="IE3030" s="49"/>
      <c r="IF3030" s="49"/>
      <c r="IG3030" s="49"/>
      <c r="IH3030" s="49"/>
      <c r="II3030" s="49"/>
      <c r="IJ3030" s="49"/>
      <c r="IK3030" s="49"/>
      <c r="IL3030" s="49"/>
      <c r="IM3030" s="49"/>
      <c r="IN3030" s="49"/>
      <c r="IO3030" s="49"/>
      <c r="IP3030" s="49"/>
      <c r="IQ3030" s="49"/>
      <c r="IR3030" s="49"/>
      <c r="IS3030" s="49"/>
      <c r="IT3030" s="49"/>
      <c r="IU3030" s="49"/>
      <c r="IV3030" s="49"/>
      <c r="IW3030" s="49"/>
    </row>
    <row r="3031" spans="1:257">
      <c r="A3031"/>
      <c r="FT3031"/>
      <c r="FU3031"/>
      <c r="HA3031" s="49"/>
      <c r="HB3031" s="49"/>
      <c r="HC3031" s="6"/>
      <c r="HD3031" s="257"/>
      <c r="HE3031" s="100"/>
      <c r="HF3031" s="98"/>
      <c r="HH3031" s="105"/>
      <c r="HI3031" s="78"/>
      <c r="HJ3031" s="70"/>
      <c r="HK3031" s="49"/>
      <c r="HL3031" s="49"/>
      <c r="HM3031" s="49"/>
      <c r="HN3031" s="49"/>
      <c r="HO3031" s="49"/>
      <c r="HP3031" s="49"/>
      <c r="HQ3031" s="49"/>
      <c r="HR3031" s="49"/>
      <c r="HS3031" s="49"/>
      <c r="HT3031" s="49"/>
      <c r="HU3031" s="49"/>
      <c r="HV3031" s="62"/>
      <c r="HW3031" s="62"/>
      <c r="HX3031" s="62"/>
      <c r="HY3031" s="62"/>
      <c r="HZ3031" s="62"/>
      <c r="IA3031" s="49"/>
      <c r="IB3031" s="62"/>
      <c r="IC3031" s="62"/>
      <c r="ID3031" s="62"/>
      <c r="IE3031" s="62"/>
      <c r="IF3031" s="62"/>
      <c r="IG3031" s="49"/>
      <c r="IH3031" s="49"/>
      <c r="II3031" s="49"/>
      <c r="IJ3031" s="49"/>
      <c r="IK3031" s="49"/>
      <c r="IL3031" s="49"/>
      <c r="IM3031" s="49"/>
      <c r="IN3031" s="49"/>
      <c r="IO3031" s="49"/>
      <c r="IP3031" s="49"/>
      <c r="IQ3031" s="49"/>
      <c r="IR3031" s="49"/>
      <c r="IS3031" s="49"/>
      <c r="IT3031" s="49"/>
      <c r="IU3031" s="49"/>
      <c r="IV3031" s="49"/>
      <c r="IW3031" s="49"/>
    </row>
    <row r="3032" spans="1:257">
      <c r="A3032"/>
      <c r="FT3032"/>
      <c r="FU3032"/>
      <c r="HA3032" s="49"/>
      <c r="HB3032" s="49"/>
      <c r="HC3032" s="6"/>
      <c r="HD3032" s="257"/>
      <c r="HE3032" s="100"/>
      <c r="HF3032" s="98"/>
      <c r="HH3032" s="105"/>
      <c r="HI3032" s="78"/>
      <c r="HJ3032" s="70"/>
      <c r="HK3032" s="49"/>
      <c r="HL3032" s="49"/>
      <c r="HM3032" s="49"/>
      <c r="HN3032" s="49"/>
      <c r="HO3032" s="49"/>
      <c r="HP3032" s="49"/>
      <c r="HQ3032" s="49"/>
      <c r="HR3032" s="49"/>
      <c r="HS3032" s="49"/>
      <c r="HT3032" s="49"/>
      <c r="HU3032" s="49"/>
      <c r="HV3032" s="49"/>
      <c r="HW3032" s="49"/>
      <c r="HX3032" s="62"/>
      <c r="HY3032" s="62"/>
      <c r="HZ3032" s="62"/>
      <c r="IA3032" s="49"/>
      <c r="IB3032" s="49"/>
      <c r="IC3032" s="49"/>
      <c r="ID3032" s="49"/>
      <c r="IE3032" s="49"/>
      <c r="IF3032" s="49"/>
      <c r="IG3032" s="49"/>
      <c r="IH3032" s="49"/>
      <c r="II3032" s="49"/>
      <c r="IJ3032" s="49"/>
      <c r="IK3032" s="49"/>
      <c r="IL3032" s="49"/>
      <c r="IM3032" s="49"/>
      <c r="IN3032" s="49"/>
      <c r="IO3032" s="49"/>
      <c r="IP3032" s="49"/>
      <c r="IQ3032" s="49"/>
      <c r="IR3032" s="49"/>
      <c r="IS3032" s="49"/>
      <c r="IT3032" s="49"/>
      <c r="IU3032" s="49"/>
      <c r="IV3032" s="49"/>
      <c r="IW3032" s="49"/>
    </row>
    <row r="3033" spans="1:257">
      <c r="A3033"/>
      <c r="FT3033"/>
      <c r="FU3033"/>
      <c r="HA3033" s="49"/>
      <c r="HB3033" s="49"/>
      <c r="HC3033" s="6"/>
      <c r="HD3033" s="257"/>
      <c r="HE3033" s="100"/>
      <c r="HF3033" s="98"/>
      <c r="HH3033" s="105"/>
      <c r="HI3033" s="78"/>
      <c r="HJ3033" s="70"/>
      <c r="HK3033" s="49"/>
      <c r="HL3033" s="49"/>
      <c r="HM3033" s="49"/>
      <c r="HN3033" s="49"/>
      <c r="HO3033" s="49"/>
      <c r="HP3033" s="49"/>
      <c r="HQ3033" s="49"/>
      <c r="HR3033" s="49"/>
      <c r="HS3033" s="49"/>
      <c r="HT3033" s="49"/>
      <c r="HU3033" s="49"/>
      <c r="HV3033" s="49"/>
      <c r="HW3033" s="49"/>
      <c r="HX3033" s="49"/>
      <c r="HY3033" s="49"/>
      <c r="HZ3033" s="49"/>
      <c r="IA3033" s="49"/>
      <c r="IB3033" s="49"/>
      <c r="IC3033" s="49"/>
      <c r="ID3033" s="49"/>
      <c r="IE3033" s="49"/>
      <c r="IF3033" s="49"/>
      <c r="IG3033" s="62"/>
      <c r="IH3033" s="62"/>
      <c r="II3033" s="49"/>
      <c r="IJ3033" s="49"/>
      <c r="IK3033" s="49"/>
      <c r="IL3033" s="49"/>
      <c r="IM3033" s="49"/>
      <c r="IN3033" s="49"/>
      <c r="IO3033" s="49"/>
      <c r="IP3033" s="49"/>
      <c r="IQ3033" s="49"/>
      <c r="IR3033" s="49"/>
      <c r="IS3033" s="49"/>
      <c r="IT3033" s="49"/>
      <c r="IU3033" s="49"/>
      <c r="IV3033" s="49"/>
      <c r="IW3033" s="49"/>
    </row>
    <row r="3034" spans="1:257">
      <c r="A3034"/>
      <c r="FT3034"/>
      <c r="FU3034"/>
      <c r="HA3034" s="49"/>
      <c r="HB3034" s="49"/>
      <c r="HC3034" s="6"/>
      <c r="HD3034" s="257"/>
      <c r="HE3034" s="100"/>
      <c r="HF3034" s="98"/>
      <c r="HH3034" s="105"/>
      <c r="HI3034" s="78"/>
      <c r="HJ3034" s="70"/>
      <c r="HK3034" s="49"/>
      <c r="HL3034" s="49"/>
      <c r="HM3034" s="49"/>
      <c r="HN3034" s="49"/>
      <c r="HO3034" s="49"/>
      <c r="HP3034" s="49"/>
      <c r="HQ3034" s="49"/>
      <c r="HR3034" s="49"/>
      <c r="HS3034" s="49"/>
      <c r="HT3034" s="49"/>
      <c r="HU3034" s="49"/>
      <c r="HV3034" s="49"/>
      <c r="HW3034" s="49"/>
      <c r="HX3034" s="49"/>
      <c r="HY3034" s="49"/>
      <c r="HZ3034" s="49"/>
      <c r="IA3034" s="62"/>
      <c r="IB3034" s="49"/>
      <c r="IC3034" s="49"/>
      <c r="ID3034" s="49"/>
      <c r="IE3034" s="49"/>
      <c r="IF3034" s="49"/>
      <c r="IG3034" s="49"/>
      <c r="IH3034" s="49"/>
      <c r="II3034" s="49"/>
      <c r="IJ3034" s="49"/>
      <c r="IK3034" s="49"/>
      <c r="IL3034" s="49"/>
      <c r="IM3034" s="49"/>
      <c r="IN3034" s="49"/>
      <c r="IO3034" s="49"/>
      <c r="IP3034" s="49"/>
      <c r="IQ3034" s="49"/>
      <c r="IR3034" s="49"/>
      <c r="IS3034" s="49"/>
      <c r="IT3034" s="49"/>
      <c r="IU3034" s="49"/>
      <c r="IV3034" s="49"/>
      <c r="IW3034" s="49"/>
    </row>
    <row r="3035" spans="1:257">
      <c r="A3035"/>
      <c r="FT3035"/>
      <c r="FU3035"/>
      <c r="HA3035" s="62"/>
      <c r="HB3035" s="62"/>
      <c r="HC3035" s="6"/>
      <c r="HD3035" s="257"/>
      <c r="HE3035" s="100"/>
      <c r="HF3035" s="98"/>
      <c r="HH3035" s="105"/>
      <c r="HI3035" s="78"/>
      <c r="HJ3035" s="73"/>
      <c r="HK3035" s="62"/>
      <c r="HL3035" s="62"/>
      <c r="HM3035" s="62"/>
      <c r="HN3035" s="62"/>
      <c r="HO3035" s="62"/>
      <c r="HP3035" s="62"/>
      <c r="HQ3035" s="62"/>
      <c r="HR3035" s="62"/>
      <c r="HS3035" s="62"/>
      <c r="HT3035" s="62"/>
      <c r="HU3035" s="62"/>
      <c r="HV3035" s="49"/>
      <c r="HW3035" s="49"/>
      <c r="HX3035" s="49"/>
      <c r="HY3035" s="49"/>
      <c r="HZ3035" s="49"/>
      <c r="IA3035" s="62"/>
      <c r="IB3035" s="49"/>
      <c r="IC3035" s="49"/>
      <c r="ID3035" s="49"/>
      <c r="IE3035" s="49"/>
      <c r="IF3035" s="49"/>
      <c r="IG3035" s="49"/>
      <c r="IH3035" s="49"/>
      <c r="II3035" s="62"/>
      <c r="IJ3035" s="49"/>
      <c r="IK3035" s="49"/>
      <c r="IL3035" s="49"/>
      <c r="IM3035" s="49"/>
      <c r="IN3035" s="49"/>
      <c r="IO3035" s="49"/>
      <c r="IP3035" s="49"/>
      <c r="IQ3035" s="49"/>
      <c r="IR3035" s="49"/>
      <c r="IS3035" s="49"/>
      <c r="IT3035" s="49"/>
      <c r="IU3035" s="49"/>
      <c r="IV3035" s="49"/>
      <c r="IW3035" s="49"/>
    </row>
    <row r="3036" spans="1:257">
      <c r="A3036"/>
      <c r="FT3036"/>
      <c r="FU3036"/>
      <c r="HA3036" s="49"/>
      <c r="HB3036" s="49"/>
      <c r="HC3036" s="6"/>
      <c r="HD3036" s="257"/>
      <c r="HE3036" s="100"/>
      <c r="HF3036" s="98"/>
      <c r="HH3036" s="105"/>
      <c r="HI3036" s="78"/>
      <c r="HJ3036" s="70"/>
      <c r="HK3036" s="49"/>
      <c r="HL3036" s="49"/>
      <c r="HM3036" s="49"/>
      <c r="HN3036" s="49"/>
      <c r="HO3036" s="49"/>
      <c r="HP3036" s="49"/>
      <c r="HQ3036" s="49"/>
      <c r="HR3036" s="49"/>
      <c r="HS3036" s="49"/>
      <c r="HT3036" s="49"/>
      <c r="HU3036" s="49"/>
      <c r="HV3036" s="49"/>
      <c r="HW3036" s="49"/>
      <c r="HX3036" s="49"/>
      <c r="HY3036" s="49"/>
      <c r="HZ3036" s="49"/>
      <c r="IA3036" s="49"/>
      <c r="IB3036" s="62"/>
      <c r="IC3036" s="62"/>
      <c r="ID3036" s="62"/>
      <c r="IE3036" s="62"/>
      <c r="IF3036" s="62"/>
      <c r="IG3036" s="49"/>
      <c r="IH3036" s="49"/>
      <c r="II3036" s="49"/>
      <c r="IJ3036" s="62"/>
      <c r="IK3036" s="62"/>
      <c r="IL3036" s="49"/>
      <c r="IM3036" s="49"/>
      <c r="IN3036" s="49"/>
      <c r="IO3036" s="49"/>
      <c r="IP3036" s="49"/>
      <c r="IQ3036" s="49"/>
      <c r="IR3036" s="49"/>
      <c r="IS3036" s="49"/>
      <c r="IT3036" s="49"/>
      <c r="IU3036" s="49"/>
      <c r="IV3036" s="49"/>
      <c r="IW3036" s="49"/>
    </row>
    <row r="3037" spans="1:257">
      <c r="A3037"/>
      <c r="FT3037"/>
      <c r="FU3037"/>
      <c r="HA3037" s="49"/>
      <c r="HB3037" s="49"/>
      <c r="HC3037" s="6"/>
      <c r="HD3037" s="257"/>
      <c r="HE3037" s="100"/>
      <c r="HF3037" s="98"/>
      <c r="HH3037" s="105"/>
      <c r="HI3037" s="78"/>
      <c r="HJ3037" s="70"/>
      <c r="HK3037" s="49"/>
      <c r="HL3037" s="49"/>
      <c r="HM3037" s="49"/>
      <c r="HN3037" s="49"/>
      <c r="HO3037" s="49"/>
      <c r="HP3037" s="49"/>
      <c r="HQ3037" s="49"/>
      <c r="HR3037" s="49"/>
      <c r="HS3037" s="49"/>
      <c r="HT3037" s="49"/>
      <c r="HU3037" s="49"/>
      <c r="HV3037" s="49"/>
      <c r="HW3037" s="49"/>
      <c r="HX3037" s="49"/>
      <c r="HY3037" s="49"/>
      <c r="HZ3037" s="49"/>
      <c r="IA3037" s="49"/>
      <c r="IB3037" s="62"/>
      <c r="IC3037" s="62"/>
      <c r="ID3037" s="62"/>
      <c r="IE3037" s="62"/>
      <c r="IF3037" s="62"/>
      <c r="IG3037" s="49"/>
      <c r="IH3037" s="49"/>
      <c r="II3037" s="49"/>
      <c r="IJ3037" s="49"/>
      <c r="IK3037" s="49"/>
      <c r="IL3037" s="49"/>
      <c r="IM3037" s="49"/>
      <c r="IN3037" s="49"/>
      <c r="IO3037" s="49"/>
      <c r="IP3037" s="49"/>
      <c r="IQ3037" s="49"/>
      <c r="IR3037" s="49"/>
      <c r="IS3037" s="49"/>
      <c r="IT3037" s="49"/>
      <c r="IU3037" s="49"/>
      <c r="IV3037" s="49"/>
      <c r="IW3037" s="49"/>
    </row>
    <row r="3038" spans="1:257">
      <c r="A3038"/>
      <c r="FT3038"/>
      <c r="FU3038"/>
      <c r="HA3038" s="49"/>
      <c r="HB3038" s="49"/>
      <c r="HC3038" s="6"/>
      <c r="HD3038" s="257"/>
      <c r="HE3038" s="100"/>
      <c r="HF3038" s="98"/>
      <c r="HH3038" s="105"/>
      <c r="HI3038" s="78"/>
      <c r="HJ3038" s="70"/>
      <c r="HK3038" s="49"/>
      <c r="HL3038" s="49"/>
      <c r="HM3038" s="49"/>
      <c r="HN3038" s="49"/>
      <c r="HO3038" s="49"/>
      <c r="HP3038" s="49"/>
      <c r="HQ3038" s="49"/>
      <c r="HR3038" s="49"/>
      <c r="HS3038" s="49"/>
      <c r="HT3038" s="49"/>
      <c r="HU3038" s="49"/>
      <c r="HV3038" s="49"/>
      <c r="HW3038" s="49"/>
      <c r="HX3038" s="49"/>
      <c r="HY3038" s="49"/>
      <c r="HZ3038" s="49"/>
      <c r="IA3038" s="49"/>
      <c r="IB3038" s="49"/>
      <c r="IC3038" s="49"/>
      <c r="ID3038" s="49"/>
      <c r="IE3038" s="49"/>
      <c r="IF3038" s="49"/>
      <c r="IG3038" s="62"/>
      <c r="IH3038" s="62"/>
      <c r="II3038" s="49"/>
      <c r="IJ3038" s="49"/>
      <c r="IK3038" s="49"/>
      <c r="IL3038" s="62"/>
      <c r="IM3038" s="62"/>
      <c r="IN3038" s="62"/>
      <c r="IO3038" s="62"/>
      <c r="IP3038" s="62"/>
      <c r="IQ3038" s="62"/>
      <c r="IR3038" s="62"/>
      <c r="IS3038" s="62"/>
      <c r="IT3038" s="62"/>
      <c r="IU3038" s="62"/>
      <c r="IV3038" s="62"/>
      <c r="IW3038" s="62"/>
    </row>
    <row r="3039" spans="1:257">
      <c r="A3039"/>
      <c r="FT3039"/>
      <c r="FU3039"/>
      <c r="HA3039" s="49"/>
      <c r="HB3039" s="49"/>
      <c r="HC3039" s="6"/>
      <c r="HD3039" s="257"/>
      <c r="HE3039" s="100"/>
      <c r="HF3039" s="98"/>
      <c r="HH3039" s="105"/>
      <c r="HI3039" s="78"/>
      <c r="HJ3039" s="70"/>
      <c r="HK3039" s="49"/>
      <c r="HL3039" s="49"/>
      <c r="HM3039" s="49"/>
      <c r="HN3039" s="49"/>
      <c r="HO3039" s="49"/>
      <c r="HP3039" s="49"/>
      <c r="HQ3039" s="49"/>
      <c r="HR3039" s="49"/>
      <c r="HS3039" s="49"/>
      <c r="HT3039" s="49"/>
      <c r="HU3039" s="49"/>
      <c r="HV3039" s="62"/>
      <c r="HW3039" s="62"/>
      <c r="HX3039" s="49"/>
      <c r="HY3039" s="49"/>
      <c r="HZ3039" s="49"/>
      <c r="IA3039" s="49"/>
      <c r="IB3039" s="49"/>
      <c r="IC3039" s="49"/>
      <c r="ID3039" s="49"/>
      <c r="IE3039" s="49"/>
      <c r="IF3039" s="49"/>
      <c r="IG3039" s="62"/>
      <c r="IH3039" s="62"/>
      <c r="II3039" s="62"/>
      <c r="IJ3039" s="49"/>
      <c r="IK3039" s="49"/>
      <c r="IL3039" s="49"/>
      <c r="IM3039" s="49"/>
      <c r="IN3039" s="49"/>
      <c r="IO3039" s="49"/>
      <c r="IP3039" s="49"/>
      <c r="IQ3039" s="49"/>
      <c r="IR3039" s="49"/>
      <c r="IS3039" s="49"/>
      <c r="IT3039" s="49"/>
      <c r="IU3039" s="49"/>
      <c r="IV3039" s="49"/>
      <c r="IW3039" s="49"/>
    </row>
    <row r="3040" spans="1:257">
      <c r="A3040"/>
      <c r="FT3040"/>
      <c r="FU3040"/>
      <c r="HA3040" s="62"/>
      <c r="HB3040" s="62"/>
      <c r="HC3040" s="6"/>
      <c r="HD3040" s="257"/>
      <c r="HE3040" s="100"/>
      <c r="HF3040" s="98"/>
      <c r="HH3040" s="105"/>
      <c r="HI3040" s="78"/>
      <c r="HJ3040" s="73"/>
      <c r="HK3040" s="62"/>
      <c r="HL3040" s="62"/>
      <c r="HM3040" s="62"/>
      <c r="HN3040" s="62"/>
      <c r="HO3040" s="62"/>
      <c r="HP3040" s="62"/>
      <c r="HQ3040" s="62"/>
      <c r="HR3040" s="62"/>
      <c r="HS3040" s="62"/>
      <c r="HT3040" s="62"/>
      <c r="HU3040" s="62"/>
      <c r="HV3040" s="49"/>
      <c r="HW3040" s="49"/>
      <c r="HX3040" s="62"/>
      <c r="HY3040" s="62"/>
      <c r="HZ3040" s="62"/>
      <c r="IA3040" s="49"/>
      <c r="IB3040" s="49"/>
      <c r="IC3040" s="49"/>
      <c r="ID3040" s="49"/>
      <c r="IE3040" s="49"/>
      <c r="IF3040" s="49"/>
      <c r="IG3040" s="49"/>
      <c r="IH3040" s="49"/>
      <c r="II3040" s="62"/>
      <c r="IJ3040" s="49"/>
      <c r="IK3040" s="49"/>
      <c r="IL3040" s="49"/>
      <c r="IM3040" s="49"/>
      <c r="IN3040" s="49"/>
      <c r="IO3040" s="49"/>
      <c r="IP3040" s="49"/>
      <c r="IQ3040" s="49"/>
      <c r="IR3040" s="49"/>
      <c r="IS3040" s="49"/>
      <c r="IT3040" s="49"/>
      <c r="IU3040" s="49"/>
      <c r="IV3040" s="49"/>
      <c r="IW3040" s="49"/>
    </row>
    <row r="3041" spans="1:257">
      <c r="A3041"/>
      <c r="FT3041"/>
      <c r="FU3041"/>
      <c r="HA3041" s="62"/>
      <c r="HB3041" s="62"/>
      <c r="HC3041" s="6"/>
      <c r="HD3041" s="255"/>
      <c r="HE3041" s="101"/>
      <c r="HF3041" s="99"/>
      <c r="HH3041" s="106"/>
      <c r="HI3041" s="78"/>
      <c r="HJ3041" s="73"/>
      <c r="HK3041" s="62"/>
      <c r="HL3041" s="62"/>
      <c r="HM3041" s="62"/>
      <c r="HN3041" s="62"/>
      <c r="HO3041" s="62"/>
      <c r="HP3041" s="62"/>
      <c r="HQ3041" s="62"/>
      <c r="HR3041" s="62"/>
      <c r="HS3041" s="62"/>
      <c r="HT3041" s="62"/>
      <c r="HU3041" s="62"/>
      <c r="HV3041" s="49"/>
      <c r="HW3041" s="49"/>
      <c r="HX3041" s="49"/>
      <c r="HY3041" s="49"/>
      <c r="HZ3041" s="49"/>
      <c r="IA3041" s="49"/>
      <c r="IB3041" s="49"/>
      <c r="IC3041" s="49"/>
      <c r="ID3041" s="49"/>
      <c r="IE3041" s="49"/>
      <c r="IF3041" s="49"/>
      <c r="IG3041" s="49"/>
      <c r="IH3041" s="49"/>
      <c r="II3041" s="49"/>
      <c r="IJ3041" s="62"/>
      <c r="IK3041" s="62"/>
      <c r="IL3041" s="62"/>
      <c r="IM3041" s="62"/>
      <c r="IN3041" s="62"/>
      <c r="IO3041" s="62"/>
      <c r="IP3041" s="62"/>
      <c r="IQ3041" s="62"/>
      <c r="IR3041" s="62"/>
      <c r="IS3041" s="62"/>
      <c r="IT3041" s="62"/>
      <c r="IU3041" s="62"/>
      <c r="IV3041" s="62"/>
      <c r="IW3041" s="62"/>
    </row>
    <row r="3042" spans="1:257">
      <c r="A3042"/>
      <c r="FT3042"/>
      <c r="FU3042"/>
      <c r="HA3042" s="49"/>
      <c r="HB3042" s="49"/>
      <c r="HC3042" s="6"/>
      <c r="HD3042" s="257"/>
      <c r="HE3042" s="100"/>
      <c r="HF3042" s="98"/>
      <c r="HH3042" s="105"/>
      <c r="HI3042" s="78"/>
      <c r="HJ3042" s="70"/>
      <c r="HK3042" s="49"/>
      <c r="HL3042" s="49"/>
      <c r="HM3042" s="49"/>
      <c r="HN3042" s="49"/>
      <c r="HO3042" s="49"/>
      <c r="HP3042" s="49"/>
      <c r="HQ3042" s="49"/>
      <c r="HR3042" s="49"/>
      <c r="HS3042" s="49"/>
      <c r="HT3042" s="49"/>
      <c r="HU3042" s="49"/>
      <c r="HV3042" s="49"/>
      <c r="HW3042" s="49"/>
      <c r="HX3042" s="49"/>
      <c r="HY3042" s="49"/>
      <c r="HZ3042" s="49"/>
      <c r="IA3042" s="49"/>
      <c r="IB3042" s="49"/>
      <c r="IC3042" s="49"/>
      <c r="ID3042" s="49"/>
      <c r="IE3042" s="49"/>
      <c r="IF3042" s="49"/>
      <c r="IG3042" s="49"/>
      <c r="IH3042" s="49"/>
      <c r="II3042" s="49"/>
      <c r="IJ3042" s="49"/>
      <c r="IK3042" s="49"/>
      <c r="IL3042" s="49"/>
      <c r="IM3042" s="49"/>
      <c r="IN3042" s="49"/>
      <c r="IO3042" s="49"/>
      <c r="IP3042" s="49"/>
      <c r="IQ3042" s="49"/>
      <c r="IR3042" s="49"/>
      <c r="IS3042" s="49"/>
      <c r="IT3042" s="49"/>
      <c r="IU3042" s="49"/>
      <c r="IV3042" s="49"/>
      <c r="IW3042" s="49"/>
    </row>
    <row r="3043" spans="1:257">
      <c r="A3043"/>
      <c r="FT3043"/>
      <c r="FU3043"/>
      <c r="HA3043" s="49"/>
      <c r="HB3043" s="49"/>
      <c r="HC3043" s="6"/>
      <c r="HD3043" s="257"/>
      <c r="HE3043" s="100"/>
      <c r="HF3043" s="98"/>
      <c r="HH3043" s="105"/>
      <c r="HI3043" s="78"/>
      <c r="HJ3043" s="70"/>
      <c r="HK3043" s="49"/>
      <c r="HL3043" s="49"/>
      <c r="HM3043" s="49"/>
      <c r="HN3043" s="49"/>
      <c r="HO3043" s="49"/>
      <c r="HP3043" s="49"/>
      <c r="HQ3043" s="49"/>
      <c r="HR3043" s="49"/>
      <c r="HS3043" s="49"/>
      <c r="HT3043" s="49"/>
      <c r="HU3043" s="49"/>
      <c r="HV3043" s="49"/>
      <c r="HW3043" s="49"/>
      <c r="HX3043" s="49"/>
      <c r="HY3043" s="49"/>
      <c r="HZ3043" s="49"/>
      <c r="IA3043" s="62"/>
      <c r="IB3043" s="49"/>
      <c r="IC3043" s="49"/>
      <c r="ID3043" s="49"/>
      <c r="IE3043" s="49"/>
      <c r="IF3043" s="49"/>
      <c r="IG3043" s="49"/>
      <c r="IH3043" s="49"/>
      <c r="II3043" s="49"/>
      <c r="IJ3043" s="49"/>
      <c r="IK3043" s="49"/>
      <c r="IL3043" s="49"/>
      <c r="IM3043" s="49"/>
      <c r="IN3043" s="49"/>
      <c r="IO3043" s="49"/>
      <c r="IP3043" s="49"/>
      <c r="IQ3043" s="49"/>
      <c r="IR3043" s="49"/>
      <c r="IS3043" s="49"/>
      <c r="IT3043" s="49"/>
      <c r="IU3043" s="49"/>
      <c r="IV3043" s="49"/>
      <c r="IW3043" s="49"/>
    </row>
    <row r="3044" spans="1:257">
      <c r="A3044"/>
      <c r="FT3044"/>
      <c r="FU3044"/>
      <c r="HA3044" s="49"/>
      <c r="HB3044" s="49"/>
      <c r="HC3044" s="6"/>
      <c r="HD3044" s="257"/>
      <c r="HE3044" s="100"/>
      <c r="HF3044" s="98"/>
      <c r="HH3044" s="105"/>
      <c r="HI3044" s="78"/>
      <c r="HJ3044" s="70"/>
      <c r="HK3044" s="49"/>
      <c r="HL3044" s="49"/>
      <c r="HM3044" s="49"/>
      <c r="HN3044" s="49"/>
      <c r="HO3044" s="49"/>
      <c r="HP3044" s="49"/>
      <c r="HQ3044" s="49"/>
      <c r="HR3044" s="49"/>
      <c r="HS3044" s="49"/>
      <c r="HT3044" s="49"/>
      <c r="HU3044" s="49"/>
      <c r="HV3044" s="62"/>
      <c r="HW3044" s="62"/>
      <c r="HX3044" s="49"/>
      <c r="HY3044" s="49"/>
      <c r="HZ3044" s="49"/>
      <c r="IA3044" s="49"/>
      <c r="IB3044" s="49"/>
      <c r="IC3044" s="49"/>
      <c r="ID3044" s="49"/>
      <c r="IE3044" s="49"/>
      <c r="IF3044" s="49"/>
      <c r="IG3044" s="49"/>
      <c r="IH3044" s="49"/>
      <c r="II3044" s="49"/>
      <c r="IJ3044" s="49"/>
      <c r="IK3044" s="49"/>
      <c r="IL3044" s="49"/>
      <c r="IM3044" s="49"/>
      <c r="IN3044" s="49"/>
      <c r="IO3044" s="49"/>
      <c r="IP3044" s="49"/>
      <c r="IQ3044" s="49"/>
      <c r="IR3044" s="49"/>
      <c r="IS3044" s="49"/>
      <c r="IT3044" s="49"/>
      <c r="IU3044" s="49"/>
      <c r="IV3044" s="49"/>
      <c r="IW3044" s="49"/>
    </row>
    <row r="3045" spans="1:257">
      <c r="A3045"/>
      <c r="FT3045"/>
      <c r="FU3045"/>
      <c r="HA3045" s="49"/>
      <c r="HB3045" s="49"/>
      <c r="HC3045" s="6"/>
      <c r="HD3045" s="257"/>
      <c r="HE3045" s="100"/>
      <c r="HF3045" s="98"/>
      <c r="HH3045" s="105"/>
      <c r="HI3045" s="78"/>
      <c r="HJ3045" s="70"/>
      <c r="HK3045" s="49"/>
      <c r="HL3045" s="49"/>
      <c r="HM3045" s="49"/>
      <c r="HN3045" s="49"/>
      <c r="HO3045" s="49"/>
      <c r="HP3045" s="49"/>
      <c r="HQ3045" s="49"/>
      <c r="HR3045" s="49"/>
      <c r="HS3045" s="49"/>
      <c r="HT3045" s="49"/>
      <c r="HU3045" s="49"/>
      <c r="HV3045" s="62"/>
      <c r="HW3045" s="62"/>
      <c r="HX3045" s="62"/>
      <c r="HY3045" s="62"/>
      <c r="HZ3045" s="62"/>
      <c r="IA3045" s="49"/>
      <c r="IB3045" s="62"/>
      <c r="IC3045" s="62"/>
      <c r="ID3045" s="62"/>
      <c r="IE3045" s="62"/>
      <c r="IF3045" s="62"/>
      <c r="IG3045" s="49"/>
      <c r="IH3045" s="49"/>
      <c r="II3045" s="49"/>
      <c r="IJ3045" s="49"/>
      <c r="IK3045" s="49"/>
      <c r="IL3045" s="49"/>
      <c r="IM3045" s="49"/>
      <c r="IN3045" s="49"/>
      <c r="IO3045" s="49"/>
      <c r="IP3045" s="49"/>
      <c r="IQ3045" s="49"/>
      <c r="IR3045" s="49"/>
      <c r="IS3045" s="49"/>
      <c r="IT3045" s="49"/>
      <c r="IU3045" s="49"/>
      <c r="IV3045" s="49"/>
      <c r="IW3045" s="49"/>
    </row>
    <row r="3046" spans="1:257">
      <c r="A3046"/>
      <c r="FT3046"/>
      <c r="FU3046"/>
      <c r="HA3046" s="49"/>
      <c r="HB3046" s="49"/>
      <c r="HC3046" s="6"/>
      <c r="HD3046" s="257"/>
      <c r="HE3046" s="100"/>
      <c r="HF3046" s="98"/>
      <c r="HH3046" s="105"/>
      <c r="HI3046" s="78"/>
      <c r="HJ3046" s="70"/>
      <c r="HK3046" s="49"/>
      <c r="HL3046" s="49"/>
      <c r="HM3046" s="49"/>
      <c r="HN3046" s="49"/>
      <c r="HO3046" s="49"/>
      <c r="HP3046" s="49"/>
      <c r="HQ3046" s="49"/>
      <c r="HR3046" s="49"/>
      <c r="HS3046" s="49"/>
      <c r="HT3046" s="49"/>
      <c r="HU3046" s="49"/>
      <c r="HV3046" s="49"/>
      <c r="HW3046" s="49"/>
      <c r="HX3046" s="62"/>
      <c r="HY3046" s="62"/>
      <c r="HZ3046" s="62"/>
      <c r="IA3046" s="49"/>
      <c r="IB3046" s="49"/>
      <c r="IC3046" s="49"/>
      <c r="ID3046" s="49"/>
      <c r="IE3046" s="49"/>
      <c r="IF3046" s="49"/>
      <c r="IG3046" s="49"/>
      <c r="IH3046" s="49"/>
      <c r="II3046" s="49"/>
      <c r="IJ3046" s="49"/>
      <c r="IK3046" s="49"/>
      <c r="IL3046" s="49"/>
      <c r="IM3046" s="49"/>
      <c r="IN3046" s="49"/>
      <c r="IO3046" s="49"/>
      <c r="IP3046" s="49"/>
      <c r="IQ3046" s="49"/>
      <c r="IR3046" s="49"/>
      <c r="IS3046" s="49"/>
      <c r="IT3046" s="49"/>
      <c r="IU3046" s="49"/>
      <c r="IV3046" s="49"/>
      <c r="IW3046" s="49"/>
    </row>
    <row r="3047" spans="1:257">
      <c r="A3047"/>
      <c r="FT3047"/>
      <c r="FU3047"/>
      <c r="HA3047" s="49"/>
      <c r="HB3047" s="49"/>
      <c r="HC3047" s="6"/>
      <c r="HD3047" s="257"/>
      <c r="HE3047" s="100"/>
      <c r="HF3047" s="98"/>
      <c r="HH3047" s="105"/>
      <c r="HI3047" s="78"/>
      <c r="HJ3047" s="70"/>
      <c r="HK3047" s="49"/>
      <c r="HL3047" s="49"/>
      <c r="HM3047" s="49"/>
      <c r="HN3047" s="49"/>
      <c r="HO3047" s="49"/>
      <c r="HP3047" s="49"/>
      <c r="HQ3047" s="49"/>
      <c r="HR3047" s="49"/>
      <c r="HS3047" s="49"/>
      <c r="HT3047" s="49"/>
      <c r="HU3047" s="49"/>
      <c r="HV3047" s="49"/>
      <c r="HW3047" s="49"/>
      <c r="HX3047" s="49"/>
      <c r="HY3047" s="49"/>
      <c r="HZ3047" s="49"/>
      <c r="IA3047" s="49"/>
      <c r="IB3047" s="49"/>
      <c r="IC3047" s="49"/>
      <c r="ID3047" s="49"/>
      <c r="IE3047" s="49"/>
      <c r="IF3047" s="49"/>
      <c r="IG3047" s="62"/>
      <c r="IH3047" s="62"/>
      <c r="II3047" s="49"/>
      <c r="IJ3047" s="49"/>
      <c r="IK3047" s="49"/>
      <c r="IL3047" s="49"/>
      <c r="IM3047" s="49"/>
      <c r="IN3047" s="49"/>
      <c r="IO3047" s="49"/>
      <c r="IP3047" s="49"/>
      <c r="IQ3047" s="49"/>
      <c r="IR3047" s="49"/>
      <c r="IS3047" s="49"/>
      <c r="IT3047" s="49"/>
      <c r="IU3047" s="49"/>
      <c r="IV3047" s="49"/>
      <c r="IW3047" s="49"/>
    </row>
    <row r="3048" spans="1:257">
      <c r="A3048"/>
      <c r="FT3048"/>
      <c r="FU3048"/>
      <c r="HA3048" s="49"/>
      <c r="HB3048" s="49"/>
      <c r="HC3048" s="6"/>
      <c r="HD3048" s="257"/>
      <c r="HE3048" s="100"/>
      <c r="HF3048" s="98"/>
      <c r="HH3048" s="105"/>
      <c r="HI3048" s="78"/>
      <c r="HJ3048" s="70"/>
      <c r="HK3048" s="49"/>
      <c r="HL3048" s="49"/>
      <c r="HM3048" s="49"/>
      <c r="HN3048" s="49"/>
      <c r="HO3048" s="49"/>
      <c r="HP3048" s="49"/>
      <c r="HQ3048" s="49"/>
      <c r="HR3048" s="49"/>
      <c r="HS3048" s="49"/>
      <c r="HT3048" s="49"/>
      <c r="HU3048" s="49"/>
      <c r="HV3048" s="49"/>
      <c r="HW3048" s="49"/>
      <c r="HX3048" s="49"/>
      <c r="HY3048" s="49"/>
      <c r="HZ3048" s="49"/>
      <c r="IA3048" s="62"/>
      <c r="IB3048" s="49"/>
      <c r="IC3048" s="49"/>
      <c r="ID3048" s="49"/>
      <c r="IE3048" s="49"/>
      <c r="IF3048" s="49"/>
      <c r="IG3048" s="49"/>
      <c r="IH3048" s="49"/>
      <c r="II3048" s="49"/>
      <c r="IJ3048" s="49"/>
      <c r="IK3048" s="49"/>
      <c r="IL3048" s="49"/>
      <c r="IM3048" s="49"/>
      <c r="IN3048" s="49"/>
      <c r="IO3048" s="49"/>
      <c r="IP3048" s="49"/>
      <c r="IQ3048" s="49"/>
      <c r="IR3048" s="49"/>
      <c r="IS3048" s="49"/>
      <c r="IT3048" s="49"/>
      <c r="IU3048" s="49"/>
      <c r="IV3048" s="49"/>
      <c r="IW3048" s="49"/>
    </row>
    <row r="3049" spans="1:257">
      <c r="A3049"/>
      <c r="FT3049"/>
      <c r="FU3049"/>
      <c r="HA3049" s="62"/>
      <c r="HB3049" s="62"/>
      <c r="HC3049" s="6"/>
      <c r="HD3049" s="257"/>
      <c r="HE3049" s="100"/>
      <c r="HF3049" s="98"/>
      <c r="HH3049" s="105"/>
      <c r="HI3049" s="78"/>
      <c r="HJ3049" s="73"/>
      <c r="HK3049" s="62"/>
      <c r="HL3049" s="62"/>
      <c r="HM3049" s="62"/>
      <c r="HN3049" s="62"/>
      <c r="HO3049" s="62"/>
      <c r="HP3049" s="62"/>
      <c r="HQ3049" s="62"/>
      <c r="HR3049" s="62"/>
      <c r="HS3049" s="62"/>
      <c r="HT3049" s="62"/>
      <c r="HU3049" s="62"/>
      <c r="HV3049" s="49"/>
      <c r="HW3049" s="49"/>
      <c r="HX3049" s="49"/>
      <c r="HY3049" s="49"/>
      <c r="HZ3049" s="49"/>
      <c r="IA3049" s="62"/>
      <c r="IB3049" s="49"/>
      <c r="IC3049" s="49"/>
      <c r="ID3049" s="49"/>
      <c r="IE3049" s="49"/>
      <c r="IF3049" s="49"/>
      <c r="IG3049" s="49"/>
      <c r="IH3049" s="49"/>
      <c r="II3049" s="62"/>
      <c r="IJ3049" s="49"/>
      <c r="IK3049" s="49"/>
      <c r="IL3049" s="49"/>
      <c r="IM3049" s="49"/>
      <c r="IN3049" s="49"/>
      <c r="IO3049" s="49"/>
      <c r="IP3049" s="49"/>
      <c r="IQ3049" s="49"/>
      <c r="IR3049" s="49"/>
      <c r="IS3049" s="49"/>
      <c r="IT3049" s="49"/>
      <c r="IU3049" s="49"/>
      <c r="IV3049" s="49"/>
      <c r="IW3049" s="49"/>
    </row>
    <row r="3050" spans="1:257">
      <c r="A3050"/>
      <c r="FT3050"/>
      <c r="FU3050"/>
      <c r="HA3050" s="49"/>
      <c r="HB3050" s="49"/>
      <c r="HC3050" s="6"/>
      <c r="HD3050" s="257"/>
      <c r="HE3050" s="100"/>
      <c r="HF3050" s="98"/>
      <c r="HH3050" s="105"/>
      <c r="HI3050" s="78"/>
      <c r="HJ3050" s="70"/>
      <c r="HK3050" s="49"/>
      <c r="HL3050" s="49"/>
      <c r="HM3050" s="49"/>
      <c r="HN3050" s="49"/>
      <c r="HO3050" s="49"/>
      <c r="HP3050" s="49"/>
      <c r="HQ3050" s="49"/>
      <c r="HR3050" s="49"/>
      <c r="HS3050" s="49"/>
      <c r="HT3050" s="49"/>
      <c r="HU3050" s="49"/>
      <c r="HV3050" s="49"/>
      <c r="HW3050" s="49"/>
      <c r="HX3050" s="49"/>
      <c r="HY3050" s="49"/>
      <c r="HZ3050" s="49"/>
      <c r="IA3050" s="49"/>
      <c r="IB3050" s="62"/>
      <c r="IC3050" s="62"/>
      <c r="ID3050" s="62"/>
      <c r="IE3050" s="62"/>
      <c r="IF3050" s="62"/>
      <c r="IG3050" s="49"/>
      <c r="IH3050" s="49"/>
      <c r="II3050" s="49"/>
      <c r="IJ3050" s="62"/>
      <c r="IK3050" s="62"/>
      <c r="IL3050" s="49"/>
      <c r="IM3050" s="49"/>
      <c r="IN3050" s="49"/>
      <c r="IO3050" s="49"/>
      <c r="IP3050" s="49"/>
      <c r="IQ3050" s="49"/>
      <c r="IR3050" s="49"/>
      <c r="IS3050" s="49"/>
      <c r="IT3050" s="49"/>
      <c r="IU3050" s="49"/>
      <c r="IV3050" s="49"/>
      <c r="IW3050" s="49"/>
    </row>
    <row r="3051" spans="1:257">
      <c r="A3051"/>
      <c r="FT3051"/>
      <c r="FU3051"/>
      <c r="HA3051" s="49"/>
      <c r="HB3051" s="49"/>
      <c r="HC3051" s="6"/>
      <c r="HD3051" s="257"/>
      <c r="HE3051" s="100"/>
      <c r="HF3051" s="98"/>
      <c r="HH3051" s="105"/>
      <c r="HI3051" s="78"/>
      <c r="HJ3051" s="70"/>
      <c r="HK3051" s="49"/>
      <c r="HL3051" s="49"/>
      <c r="HM3051" s="49"/>
      <c r="HN3051" s="49"/>
      <c r="HO3051" s="49"/>
      <c r="HP3051" s="49"/>
      <c r="HQ3051" s="49"/>
      <c r="HR3051" s="49"/>
      <c r="HS3051" s="49"/>
      <c r="HT3051" s="49"/>
      <c r="HU3051" s="49"/>
      <c r="HV3051" s="49"/>
      <c r="HW3051" s="49"/>
      <c r="HX3051" s="49"/>
      <c r="HY3051" s="49"/>
      <c r="HZ3051" s="49"/>
      <c r="IA3051" s="49"/>
      <c r="IB3051" s="62"/>
      <c r="IC3051" s="62"/>
      <c r="ID3051" s="62"/>
      <c r="IE3051" s="62"/>
      <c r="IF3051" s="62"/>
      <c r="IG3051" s="49"/>
      <c r="IH3051" s="49"/>
      <c r="II3051" s="49"/>
      <c r="IJ3051" s="49"/>
      <c r="IK3051" s="49"/>
      <c r="IL3051" s="49"/>
      <c r="IM3051" s="49"/>
      <c r="IN3051" s="49"/>
      <c r="IO3051" s="49"/>
      <c r="IP3051" s="49"/>
      <c r="IQ3051" s="49"/>
      <c r="IR3051" s="49"/>
      <c r="IS3051" s="49"/>
      <c r="IT3051" s="49"/>
      <c r="IU3051" s="49"/>
      <c r="IV3051" s="49"/>
      <c r="IW3051" s="49"/>
    </row>
    <row r="3052" spans="1:257">
      <c r="A3052"/>
      <c r="FT3052"/>
      <c r="FU3052"/>
      <c r="HA3052" s="49"/>
      <c r="HB3052" s="49"/>
      <c r="HC3052" s="6"/>
      <c r="HD3052" s="257"/>
      <c r="HE3052" s="100"/>
      <c r="HF3052" s="98"/>
      <c r="HH3052" s="105"/>
      <c r="HI3052" s="78"/>
      <c r="HJ3052" s="70"/>
      <c r="HK3052" s="49"/>
      <c r="HL3052" s="49"/>
      <c r="HM3052" s="49"/>
      <c r="HN3052" s="49"/>
      <c r="HO3052" s="49"/>
      <c r="HP3052" s="49"/>
      <c r="HQ3052" s="49"/>
      <c r="HR3052" s="49"/>
      <c r="HS3052" s="49"/>
      <c r="HT3052" s="49"/>
      <c r="HU3052" s="49"/>
      <c r="HV3052" s="49"/>
      <c r="HW3052" s="49"/>
      <c r="HX3052" s="49"/>
      <c r="HY3052" s="49"/>
      <c r="HZ3052" s="49"/>
      <c r="IA3052" s="49"/>
      <c r="IB3052" s="49"/>
      <c r="IC3052" s="49"/>
      <c r="ID3052" s="49"/>
      <c r="IE3052" s="49"/>
      <c r="IF3052" s="49"/>
      <c r="IG3052" s="62"/>
      <c r="IH3052" s="62"/>
      <c r="II3052" s="49"/>
      <c r="IJ3052" s="49"/>
      <c r="IK3052" s="49"/>
      <c r="IL3052" s="62"/>
      <c r="IM3052" s="62"/>
      <c r="IN3052" s="62"/>
      <c r="IO3052" s="62"/>
      <c r="IP3052" s="62"/>
      <c r="IQ3052" s="62"/>
      <c r="IR3052" s="62"/>
      <c r="IS3052" s="62"/>
      <c r="IT3052" s="62"/>
      <c r="IU3052" s="62"/>
      <c r="IV3052" s="62"/>
      <c r="IW3052" s="62"/>
    </row>
    <row r="3053" spans="1:257">
      <c r="A3053"/>
      <c r="FT3053"/>
      <c r="FU3053"/>
      <c r="HA3053" s="49"/>
      <c r="HB3053" s="49"/>
      <c r="HC3053" s="6"/>
      <c r="HD3053" s="257"/>
      <c r="HE3053" s="100"/>
      <c r="HF3053" s="98"/>
      <c r="HH3053" s="105"/>
      <c r="HI3053" s="78"/>
      <c r="HJ3053" s="70"/>
      <c r="HK3053" s="49"/>
      <c r="HL3053" s="49"/>
      <c r="HM3053" s="49"/>
      <c r="HN3053" s="49"/>
      <c r="HO3053" s="49"/>
      <c r="HP3053" s="49"/>
      <c r="HQ3053" s="49"/>
      <c r="HR3053" s="49"/>
      <c r="HS3053" s="49"/>
      <c r="HT3053" s="49"/>
      <c r="HU3053" s="49"/>
      <c r="HV3053" s="62"/>
      <c r="HW3053" s="62"/>
      <c r="HX3053" s="49"/>
      <c r="HY3053" s="49"/>
      <c r="HZ3053" s="49"/>
      <c r="IA3053" s="49"/>
      <c r="IB3053" s="49"/>
      <c r="IC3053" s="49"/>
      <c r="ID3053" s="49"/>
      <c r="IE3053" s="49"/>
      <c r="IF3053" s="49"/>
      <c r="IG3053" s="62"/>
      <c r="IH3053" s="62"/>
      <c r="II3053" s="49"/>
      <c r="IJ3053" s="49"/>
      <c r="IK3053" s="49"/>
    </row>
    <row r="3054" spans="1:257">
      <c r="A3054"/>
      <c r="FT3054"/>
      <c r="FU3054"/>
      <c r="HA3054" s="62"/>
      <c r="HB3054" s="62"/>
      <c r="HC3054" s="6"/>
      <c r="HD3054" s="257"/>
      <c r="HE3054" s="100"/>
      <c r="HF3054" s="98"/>
      <c r="HH3054" s="105"/>
      <c r="HI3054" s="78"/>
      <c r="HJ3054" s="73"/>
      <c r="HK3054" s="62"/>
      <c r="HL3054" s="62"/>
      <c r="HM3054" s="62"/>
      <c r="HN3054" s="62"/>
      <c r="HO3054" s="62"/>
      <c r="HP3054" s="62"/>
      <c r="HQ3054" s="62"/>
      <c r="HR3054" s="62"/>
      <c r="HS3054" s="62"/>
      <c r="HT3054" s="62"/>
      <c r="HU3054" s="62"/>
      <c r="HV3054" s="49"/>
      <c r="HW3054" s="49"/>
      <c r="HX3054" s="62"/>
      <c r="HY3054" s="62"/>
      <c r="HZ3054" s="62"/>
      <c r="IA3054" s="49"/>
      <c r="IB3054" s="49"/>
      <c r="IC3054" s="49"/>
      <c r="ID3054" s="49"/>
      <c r="IE3054" s="49"/>
      <c r="IF3054" s="49"/>
      <c r="IG3054" s="49"/>
      <c r="IH3054" s="49"/>
      <c r="II3054" s="62"/>
      <c r="IJ3054" s="49"/>
      <c r="IK3054" s="49"/>
    </row>
    <row r="3055" spans="1:257">
      <c r="A3055"/>
      <c r="FT3055"/>
      <c r="FU3055"/>
      <c r="HA3055" s="62"/>
      <c r="HB3055" s="62"/>
      <c r="HC3055" s="6"/>
      <c r="HD3055" s="255"/>
      <c r="HE3055" s="101"/>
      <c r="HF3055" s="99"/>
      <c r="HH3055" s="106"/>
      <c r="HI3055" s="78"/>
      <c r="HJ3055" s="73"/>
      <c r="HK3055" s="62"/>
      <c r="HL3055" s="62"/>
      <c r="HM3055" s="62"/>
      <c r="HN3055" s="62"/>
      <c r="HO3055" s="62"/>
      <c r="HP3055" s="62"/>
      <c r="HQ3055" s="62"/>
      <c r="HR3055" s="62"/>
      <c r="HS3055" s="62"/>
      <c r="HT3055" s="62"/>
      <c r="HU3055" s="62"/>
      <c r="HV3055" s="49"/>
      <c r="HW3055" s="49"/>
      <c r="HX3055" s="49"/>
      <c r="HY3055" s="49"/>
      <c r="HZ3055" s="49"/>
      <c r="IA3055" s="49"/>
      <c r="IB3055" s="49"/>
      <c r="IC3055" s="49"/>
      <c r="ID3055" s="49"/>
      <c r="IE3055" s="49"/>
      <c r="IF3055" s="49"/>
      <c r="IG3055" s="49"/>
      <c r="IH3055" s="49"/>
      <c r="II3055" s="49"/>
      <c r="IJ3055" s="49"/>
      <c r="IK3055" s="49"/>
    </row>
    <row r="3056" spans="1:257">
      <c r="A3056"/>
      <c r="FT3056"/>
      <c r="FU3056"/>
      <c r="HA3056" s="49"/>
      <c r="HB3056" s="49"/>
      <c r="HC3056" s="6"/>
      <c r="HD3056" s="257"/>
      <c r="HE3056" s="100"/>
      <c r="HF3056" s="98"/>
      <c r="HH3056" s="105"/>
      <c r="HI3056" s="78"/>
      <c r="HJ3056" s="70"/>
      <c r="HK3056" s="49"/>
      <c r="HL3056" s="49"/>
      <c r="HM3056" s="49"/>
      <c r="HN3056" s="49"/>
      <c r="HO3056" s="49"/>
      <c r="HP3056" s="49"/>
      <c r="HQ3056" s="49"/>
      <c r="HR3056" s="49"/>
      <c r="HS3056" s="49"/>
      <c r="HT3056" s="49"/>
      <c r="HU3056" s="49"/>
      <c r="HV3056" s="49"/>
      <c r="HW3056" s="49"/>
      <c r="HX3056" s="49"/>
      <c r="HY3056" s="49"/>
      <c r="HZ3056" s="49"/>
      <c r="IA3056" s="49"/>
      <c r="IB3056" s="49"/>
      <c r="IC3056" s="49"/>
      <c r="ID3056" s="49"/>
      <c r="IE3056" s="49"/>
      <c r="IF3056" s="49"/>
      <c r="IG3056" s="49"/>
      <c r="IH3056" s="49"/>
      <c r="II3056" s="49"/>
      <c r="IJ3056" s="49"/>
      <c r="IK3056" s="49"/>
    </row>
    <row r="3057" spans="1:245">
      <c r="A3057"/>
      <c r="FT3057"/>
      <c r="FU3057"/>
      <c r="HA3057" s="49"/>
      <c r="HB3057" s="49"/>
      <c r="HC3057" s="6"/>
      <c r="HD3057" s="257"/>
      <c r="HE3057" s="100"/>
      <c r="HF3057" s="98"/>
      <c r="HH3057" s="105"/>
      <c r="HI3057" s="78"/>
      <c r="HJ3057" s="70"/>
      <c r="HK3057" s="49"/>
      <c r="HL3057" s="49"/>
      <c r="HM3057" s="49"/>
      <c r="HN3057" s="49"/>
      <c r="HO3057" s="49"/>
      <c r="HP3057" s="49"/>
      <c r="HQ3057" s="49"/>
      <c r="HR3057" s="49"/>
      <c r="HS3057" s="49"/>
      <c r="HT3057" s="49"/>
      <c r="HU3057" s="49"/>
      <c r="HV3057" s="49"/>
      <c r="HW3057" s="49"/>
      <c r="HX3057" s="49"/>
      <c r="HY3057" s="49"/>
      <c r="HZ3057" s="49"/>
      <c r="IA3057" s="62"/>
      <c r="IB3057" s="49"/>
      <c r="IC3057" s="49"/>
      <c r="ID3057" s="49"/>
      <c r="IE3057" s="49"/>
      <c r="IF3057" s="49"/>
      <c r="IG3057" s="49"/>
      <c r="IH3057" s="49"/>
      <c r="II3057" s="49"/>
      <c r="IJ3057" s="49"/>
      <c r="IK3057" s="49"/>
    </row>
    <row r="3058" spans="1:245">
      <c r="A3058"/>
      <c r="FT3058"/>
      <c r="FU3058"/>
      <c r="HA3058" s="49"/>
      <c r="HB3058" s="49"/>
      <c r="HC3058" s="6"/>
      <c r="HD3058" s="257"/>
      <c r="HE3058" s="100"/>
      <c r="HF3058" s="98"/>
      <c r="HH3058" s="105"/>
      <c r="HI3058" s="78"/>
      <c r="HJ3058" s="70"/>
      <c r="HK3058" s="49"/>
      <c r="HL3058" s="49"/>
      <c r="HM3058" s="49"/>
      <c r="HN3058" s="49"/>
      <c r="HO3058" s="49"/>
      <c r="HP3058" s="49"/>
      <c r="HQ3058" s="49"/>
      <c r="HR3058" s="49"/>
      <c r="HS3058" s="49"/>
      <c r="HT3058" s="49"/>
      <c r="HU3058" s="49"/>
      <c r="HV3058" s="62"/>
      <c r="HW3058" s="62"/>
      <c r="HX3058" s="49"/>
      <c r="HY3058" s="49"/>
      <c r="HZ3058" s="49"/>
      <c r="IA3058" s="49"/>
      <c r="IB3058" s="49"/>
      <c r="IC3058" s="49"/>
      <c r="ID3058" s="49"/>
      <c r="IE3058" s="49"/>
      <c r="IF3058" s="49"/>
      <c r="IG3058" s="49"/>
      <c r="IH3058" s="49"/>
      <c r="II3058" s="49"/>
      <c r="IJ3058" s="49"/>
      <c r="IK3058" s="49"/>
    </row>
    <row r="3059" spans="1:245">
      <c r="A3059"/>
      <c r="FT3059"/>
      <c r="FU3059"/>
      <c r="HA3059" s="49"/>
      <c r="HB3059" s="49"/>
      <c r="HC3059" s="6"/>
      <c r="HD3059" s="257"/>
      <c r="HE3059" s="100"/>
      <c r="HF3059" s="98"/>
      <c r="HH3059" s="105"/>
      <c r="HI3059" s="78"/>
      <c r="HJ3059" s="70"/>
      <c r="HK3059" s="49"/>
      <c r="HL3059" s="49"/>
      <c r="HM3059" s="49"/>
      <c r="HN3059" s="49"/>
      <c r="HO3059" s="49"/>
      <c r="HP3059" s="49"/>
      <c r="HQ3059" s="49"/>
      <c r="HR3059" s="49"/>
      <c r="HS3059" s="49"/>
      <c r="HT3059" s="49"/>
      <c r="HU3059" s="49"/>
      <c r="HV3059" s="62"/>
      <c r="HW3059" s="62"/>
      <c r="HX3059" s="62"/>
      <c r="HY3059" s="62"/>
      <c r="HZ3059" s="62"/>
      <c r="IA3059" s="49"/>
      <c r="IB3059" s="62"/>
      <c r="IC3059" s="62"/>
      <c r="ID3059" s="62"/>
      <c r="IE3059" s="62"/>
      <c r="IF3059" s="62"/>
      <c r="IG3059" s="49"/>
      <c r="IH3059" s="49"/>
      <c r="II3059" s="49"/>
      <c r="IJ3059" s="49"/>
      <c r="IK3059" s="49"/>
    </row>
    <row r="3060" spans="1:245">
      <c r="A3060"/>
      <c r="FT3060"/>
      <c r="FU3060"/>
      <c r="HA3060" s="49"/>
      <c r="HB3060" s="49"/>
      <c r="HC3060" s="6"/>
      <c r="HD3060" s="257"/>
      <c r="HE3060" s="100"/>
      <c r="HF3060" s="98"/>
      <c r="HH3060" s="105"/>
      <c r="HI3060" s="78"/>
      <c r="HJ3060" s="70"/>
      <c r="HK3060" s="49"/>
      <c r="HL3060" s="49"/>
      <c r="HM3060" s="49"/>
      <c r="HN3060" s="49"/>
      <c r="HO3060" s="49"/>
      <c r="HP3060" s="49"/>
      <c r="HQ3060" s="49"/>
      <c r="HR3060" s="49"/>
      <c r="HS3060" s="49"/>
      <c r="HT3060" s="49"/>
      <c r="HU3060" s="49"/>
      <c r="HV3060" s="49"/>
      <c r="HW3060" s="49"/>
      <c r="HX3060" s="62"/>
      <c r="HY3060" s="62"/>
      <c r="HZ3060" s="62"/>
      <c r="IA3060" s="49"/>
      <c r="IB3060" s="49"/>
      <c r="IC3060" s="49"/>
      <c r="ID3060" s="49"/>
      <c r="IE3060" s="49"/>
      <c r="IF3060" s="49"/>
      <c r="IG3060" s="49"/>
      <c r="IH3060" s="49"/>
      <c r="II3060" s="49"/>
      <c r="IJ3060" s="49"/>
      <c r="IK3060" s="49"/>
    </row>
    <row r="3061" spans="1:245">
      <c r="A3061"/>
      <c r="FT3061"/>
      <c r="FU3061"/>
      <c r="HA3061" s="49"/>
      <c r="HB3061" s="49"/>
      <c r="HC3061" s="6"/>
      <c r="HD3061" s="257"/>
      <c r="HE3061" s="100"/>
      <c r="HF3061" s="98"/>
      <c r="HH3061" s="105"/>
      <c r="HI3061" s="78"/>
      <c r="HJ3061" s="70"/>
      <c r="HK3061" s="49"/>
      <c r="HL3061" s="49"/>
      <c r="HM3061" s="49"/>
      <c r="HN3061" s="49"/>
      <c r="HO3061" s="49"/>
      <c r="HP3061" s="49"/>
      <c r="HQ3061" s="49"/>
      <c r="HR3061" s="49"/>
      <c r="HS3061" s="49"/>
      <c r="HT3061" s="49"/>
      <c r="HU3061" s="49"/>
      <c r="HV3061" s="49"/>
      <c r="HW3061" s="49"/>
      <c r="HX3061" s="49"/>
      <c r="HY3061" s="49"/>
      <c r="HZ3061" s="49"/>
      <c r="IA3061" s="49"/>
      <c r="IB3061" s="49"/>
      <c r="IC3061" s="49"/>
      <c r="ID3061" s="49"/>
      <c r="IE3061" s="49"/>
      <c r="IF3061" s="49"/>
      <c r="IG3061" s="62"/>
      <c r="IH3061" s="62"/>
      <c r="II3061" s="49"/>
      <c r="IJ3061" s="49"/>
      <c r="IK3061" s="49"/>
    </row>
    <row r="3062" spans="1:245">
      <c r="A3062"/>
      <c r="FT3062"/>
      <c r="FU3062"/>
      <c r="HA3062" s="49"/>
      <c r="HB3062" s="49"/>
      <c r="HC3062" s="6"/>
      <c r="HD3062" s="257"/>
      <c r="HE3062" s="100"/>
      <c r="HF3062" s="98"/>
      <c r="HH3062" s="105"/>
      <c r="HI3062" s="78"/>
      <c r="HJ3062" s="70"/>
      <c r="HK3062" s="49"/>
      <c r="HL3062" s="49"/>
      <c r="HM3062" s="49"/>
      <c r="HN3062" s="49"/>
      <c r="HO3062" s="49"/>
      <c r="HP3062" s="49"/>
      <c r="HQ3062" s="49"/>
      <c r="HR3062" s="49"/>
      <c r="HS3062" s="49"/>
      <c r="HT3062" s="49"/>
      <c r="HU3062" s="49"/>
      <c r="HV3062" s="49"/>
      <c r="HW3062" s="49"/>
      <c r="HX3062" s="49"/>
      <c r="HY3062" s="49"/>
      <c r="HZ3062" s="49"/>
      <c r="IA3062" s="62"/>
      <c r="IB3062" s="49"/>
      <c r="IC3062" s="49"/>
      <c r="ID3062" s="49"/>
      <c r="IE3062" s="49"/>
      <c r="IF3062" s="49"/>
      <c r="IG3062" s="49"/>
      <c r="IH3062" s="49"/>
      <c r="II3062" s="49"/>
      <c r="IJ3062" s="49"/>
      <c r="IK3062" s="49"/>
    </row>
    <row r="3063" spans="1:245">
      <c r="A3063"/>
      <c r="FT3063"/>
      <c r="FU3063"/>
      <c r="HA3063" s="62"/>
      <c r="HB3063" s="62"/>
      <c r="HC3063" s="6"/>
      <c r="HD3063" s="257"/>
      <c r="HE3063" s="100"/>
      <c r="HF3063" s="98"/>
      <c r="HH3063" s="105"/>
      <c r="HI3063" s="78"/>
      <c r="HJ3063" s="73"/>
      <c r="HK3063" s="62"/>
      <c r="HL3063" s="62"/>
      <c r="HM3063" s="62"/>
      <c r="HN3063" s="62"/>
      <c r="HO3063" s="62"/>
      <c r="HP3063" s="62"/>
      <c r="HQ3063" s="62"/>
      <c r="HR3063" s="62"/>
      <c r="HS3063" s="62"/>
      <c r="HT3063" s="62"/>
      <c r="HU3063" s="62"/>
      <c r="HV3063" s="49"/>
      <c r="HW3063" s="49"/>
      <c r="HX3063" s="49"/>
      <c r="HY3063" s="49"/>
      <c r="HZ3063" s="49"/>
      <c r="IA3063" s="62"/>
      <c r="IB3063" s="49"/>
      <c r="IC3063" s="49"/>
      <c r="ID3063" s="49"/>
      <c r="IE3063" s="49"/>
      <c r="IF3063" s="49"/>
      <c r="IG3063" s="49"/>
      <c r="IH3063" s="49"/>
      <c r="II3063" s="62"/>
      <c r="IJ3063" s="49"/>
      <c r="IK3063" s="49"/>
    </row>
    <row r="3064" spans="1:245">
      <c r="A3064"/>
      <c r="FT3064"/>
      <c r="FU3064"/>
      <c r="HA3064" s="49"/>
      <c r="HB3064" s="49"/>
      <c r="HC3064" s="6"/>
      <c r="HD3064" s="257"/>
      <c r="HE3064" s="100"/>
      <c r="HF3064" s="98"/>
      <c r="HH3064" s="105"/>
      <c r="HI3064" s="78"/>
      <c r="HJ3064" s="70"/>
      <c r="HK3064" s="49"/>
      <c r="HL3064" s="49"/>
      <c r="HM3064" s="49"/>
      <c r="HN3064" s="49"/>
      <c r="HO3064" s="49"/>
      <c r="HP3064" s="49"/>
      <c r="HQ3064" s="49"/>
      <c r="HR3064" s="49"/>
      <c r="HS3064" s="49"/>
      <c r="HT3064" s="49"/>
      <c r="HU3064" s="49"/>
      <c r="HV3064" s="49"/>
      <c r="HW3064" s="49"/>
      <c r="HX3064" s="49"/>
      <c r="HY3064" s="49"/>
      <c r="HZ3064" s="49"/>
      <c r="IA3064" s="49"/>
      <c r="IB3064" s="62"/>
      <c r="IC3064" s="62"/>
      <c r="ID3064" s="62"/>
      <c r="IE3064" s="62"/>
      <c r="IF3064" s="62"/>
      <c r="IG3064" s="49"/>
      <c r="IH3064" s="49"/>
      <c r="II3064" s="49"/>
      <c r="IJ3064" s="62"/>
      <c r="IK3064" s="62"/>
    </row>
    <row r="3065" spans="1:245">
      <c r="A3065"/>
      <c r="FT3065"/>
      <c r="FU3065"/>
      <c r="HA3065" s="49"/>
      <c r="HB3065" s="49"/>
      <c r="HC3065" s="6"/>
      <c r="HD3065" s="257"/>
      <c r="HE3065" s="100"/>
      <c r="HF3065" s="98"/>
      <c r="HH3065" s="105"/>
      <c r="HI3065" s="78"/>
      <c r="HJ3065" s="70"/>
      <c r="HK3065" s="49"/>
      <c r="HL3065" s="49"/>
      <c r="HM3065" s="49"/>
      <c r="HN3065" s="49"/>
      <c r="HO3065" s="49"/>
      <c r="HP3065" s="49"/>
      <c r="HQ3065" s="49"/>
      <c r="HR3065" s="49"/>
      <c r="HS3065" s="49"/>
      <c r="HT3065" s="49"/>
      <c r="HU3065" s="49"/>
      <c r="HV3065" s="49"/>
      <c r="HW3065" s="49"/>
      <c r="HX3065" s="49"/>
      <c r="HY3065" s="49"/>
      <c r="HZ3065" s="49"/>
      <c r="IA3065" s="49"/>
      <c r="IB3065" s="62"/>
      <c r="IC3065" s="62"/>
      <c r="ID3065" s="62"/>
      <c r="IE3065" s="62"/>
      <c r="IF3065" s="62"/>
      <c r="IG3065" s="49"/>
      <c r="IH3065" s="49"/>
      <c r="II3065" s="49"/>
      <c r="IJ3065" s="49"/>
      <c r="IK3065" s="49"/>
    </row>
    <row r="3066" spans="1:245">
      <c r="A3066"/>
      <c r="FT3066"/>
      <c r="FU3066"/>
      <c r="HA3066" s="49"/>
      <c r="HB3066" s="49"/>
      <c r="HC3066" s="6"/>
      <c r="HD3066" s="257"/>
      <c r="HE3066" s="100"/>
      <c r="HF3066" s="98"/>
      <c r="HH3066" s="105"/>
      <c r="HI3066" s="78"/>
      <c r="HJ3066" s="70"/>
      <c r="HK3066" s="49"/>
      <c r="HL3066" s="49"/>
      <c r="HM3066" s="49"/>
      <c r="HN3066" s="49"/>
      <c r="HO3066" s="49"/>
      <c r="HP3066" s="49"/>
      <c r="HQ3066" s="49"/>
      <c r="HR3066" s="49"/>
      <c r="HS3066" s="49"/>
      <c r="HT3066" s="49"/>
      <c r="HU3066" s="49"/>
      <c r="HV3066" s="49"/>
      <c r="HW3066" s="49"/>
      <c r="HX3066" s="49"/>
      <c r="HY3066" s="49"/>
      <c r="HZ3066" s="49"/>
      <c r="IA3066" s="49"/>
      <c r="IB3066" s="49"/>
      <c r="IC3066" s="49"/>
      <c r="ID3066" s="49"/>
      <c r="IE3066" s="49"/>
      <c r="IF3066" s="49"/>
      <c r="IG3066" s="49"/>
      <c r="IH3066" s="49"/>
      <c r="II3066" s="49"/>
      <c r="IJ3066" s="49"/>
      <c r="IK3066" s="49"/>
    </row>
    <row r="3067" spans="1:245">
      <c r="A3067"/>
      <c r="FT3067"/>
      <c r="FU3067"/>
      <c r="HA3067" s="49"/>
      <c r="HB3067" s="49"/>
      <c r="HC3067" s="6"/>
      <c r="HD3067" s="257"/>
      <c r="HE3067" s="100"/>
      <c r="HF3067" s="98"/>
      <c r="HH3067" s="105"/>
      <c r="HI3067" s="78"/>
      <c r="HJ3067" s="70"/>
      <c r="HK3067" s="49"/>
      <c r="HL3067" s="49"/>
      <c r="HM3067" s="49"/>
      <c r="HN3067" s="49"/>
      <c r="HO3067" s="49"/>
      <c r="HP3067" s="49"/>
      <c r="HQ3067" s="49"/>
      <c r="HR3067" s="49"/>
      <c r="HS3067" s="49"/>
      <c r="HT3067" s="49"/>
      <c r="HU3067" s="49"/>
      <c r="HV3067" s="62"/>
      <c r="HW3067" s="62"/>
      <c r="HX3067" s="49"/>
      <c r="HY3067" s="49"/>
      <c r="HZ3067" s="49"/>
      <c r="IA3067" s="49"/>
      <c r="IB3067" s="49"/>
      <c r="IC3067" s="49"/>
      <c r="ID3067" s="49"/>
      <c r="IE3067" s="49"/>
      <c r="IF3067" s="49"/>
      <c r="IG3067" s="62"/>
      <c r="IH3067" s="62"/>
      <c r="II3067" s="49"/>
      <c r="IJ3067" s="49"/>
      <c r="IK3067" s="49"/>
    </row>
    <row r="3068" spans="1:245">
      <c r="A3068"/>
      <c r="FT3068"/>
      <c r="FU3068"/>
      <c r="HA3068" s="62"/>
      <c r="HB3068" s="62"/>
      <c r="HC3068" s="6"/>
      <c r="HD3068" s="257"/>
      <c r="HE3068" s="100"/>
      <c r="HF3068" s="98"/>
      <c r="HH3068" s="105"/>
      <c r="HI3068" s="78"/>
      <c r="HJ3068" s="73"/>
      <c r="HK3068" s="62"/>
      <c r="HL3068" s="62"/>
      <c r="HM3068" s="62"/>
      <c r="HN3068" s="62"/>
      <c r="HO3068" s="62"/>
      <c r="HP3068" s="62"/>
      <c r="HQ3068" s="62"/>
      <c r="HR3068" s="62"/>
      <c r="HS3068" s="62"/>
      <c r="HT3068" s="62"/>
      <c r="HU3068" s="62"/>
      <c r="HV3068" s="49"/>
      <c r="HW3068" s="49"/>
      <c r="HX3068" s="62"/>
      <c r="HY3068" s="62"/>
      <c r="HZ3068" s="62"/>
      <c r="IA3068" s="49"/>
      <c r="IB3068" s="49"/>
      <c r="IC3068" s="49"/>
      <c r="ID3068" s="49"/>
      <c r="IE3068" s="49"/>
      <c r="IF3068" s="49"/>
      <c r="IG3068" s="49"/>
      <c r="IH3068" s="49"/>
      <c r="II3068" s="49"/>
      <c r="IJ3068" s="49"/>
      <c r="IK3068" s="49"/>
    </row>
    <row r="3069" spans="1:245">
      <c r="A3069"/>
      <c r="FT3069"/>
      <c r="FU3069"/>
      <c r="HA3069" s="62"/>
      <c r="HB3069" s="62"/>
      <c r="HC3069" s="6"/>
      <c r="HD3069" s="255"/>
      <c r="HE3069" s="101"/>
      <c r="HF3069" s="99"/>
      <c r="HH3069" s="106"/>
      <c r="HI3069" s="78"/>
      <c r="HJ3069" s="73"/>
      <c r="HK3069" s="62"/>
      <c r="HL3069" s="62"/>
      <c r="HM3069" s="62"/>
      <c r="HN3069" s="62"/>
      <c r="HO3069" s="62"/>
      <c r="HP3069" s="62"/>
      <c r="HQ3069" s="62"/>
      <c r="HR3069" s="62"/>
      <c r="HS3069" s="62"/>
      <c r="HT3069" s="62"/>
      <c r="HU3069" s="62"/>
      <c r="HV3069" s="49"/>
      <c r="HW3069" s="49"/>
      <c r="HX3069" s="49"/>
      <c r="HY3069" s="49"/>
      <c r="HZ3069" s="49"/>
      <c r="IA3069" s="49"/>
      <c r="IB3069" s="49"/>
      <c r="IC3069" s="49"/>
      <c r="ID3069" s="49"/>
      <c r="IE3069" s="49"/>
      <c r="IF3069" s="49"/>
      <c r="IG3069" s="49"/>
      <c r="IH3069" s="49"/>
      <c r="II3069" s="49"/>
      <c r="IJ3069" s="49"/>
      <c r="IK3069" s="49"/>
    </row>
    <row r="3070" spans="1:245">
      <c r="A3070"/>
      <c r="FT3070"/>
      <c r="FU3070"/>
      <c r="HA3070" s="49"/>
      <c r="HB3070" s="49"/>
      <c r="HC3070" s="6"/>
      <c r="HD3070" s="257"/>
      <c r="HE3070" s="100"/>
      <c r="HF3070" s="98"/>
      <c r="HH3070" s="105"/>
      <c r="HI3070" s="78"/>
      <c r="HJ3070" s="70"/>
      <c r="HK3070" s="49"/>
      <c r="HL3070" s="49"/>
      <c r="HM3070" s="49"/>
      <c r="HN3070" s="49"/>
      <c r="HO3070" s="49"/>
      <c r="HP3070" s="49"/>
      <c r="HQ3070" s="49"/>
      <c r="HR3070" s="49"/>
      <c r="HS3070" s="49"/>
      <c r="HT3070" s="49"/>
      <c r="HU3070" s="49"/>
      <c r="HV3070" s="49"/>
      <c r="HW3070" s="49"/>
      <c r="HX3070" s="49"/>
      <c r="HY3070" s="49"/>
      <c r="HZ3070" s="49"/>
      <c r="IA3070" s="49"/>
      <c r="IB3070" s="49"/>
      <c r="IC3070" s="49"/>
      <c r="ID3070" s="49"/>
      <c r="IE3070" s="49"/>
      <c r="IF3070" s="49"/>
      <c r="IG3070" s="49"/>
      <c r="IH3070" s="49"/>
      <c r="II3070" s="49"/>
      <c r="IJ3070" s="49"/>
      <c r="IK3070" s="49"/>
    </row>
    <row r="3071" spans="1:245">
      <c r="A3071"/>
      <c r="FT3071"/>
      <c r="FU3071"/>
      <c r="HA3071" s="49"/>
      <c r="HB3071" s="49"/>
      <c r="HC3071" s="6"/>
      <c r="HD3071" s="257"/>
      <c r="HE3071" s="100"/>
      <c r="HF3071" s="98"/>
      <c r="HH3071" s="105"/>
      <c r="HI3071" s="78"/>
      <c r="HJ3071" s="70"/>
      <c r="HK3071" s="49"/>
      <c r="HL3071" s="49"/>
      <c r="HM3071" s="49"/>
      <c r="HN3071" s="49"/>
      <c r="HO3071" s="49"/>
      <c r="HP3071" s="49"/>
      <c r="HQ3071" s="49"/>
      <c r="HR3071" s="49"/>
      <c r="HS3071" s="49"/>
      <c r="HT3071" s="49"/>
      <c r="HU3071" s="49"/>
      <c r="HV3071" s="49"/>
      <c r="HW3071" s="49"/>
      <c r="HX3071" s="49"/>
      <c r="HY3071" s="49"/>
      <c r="HZ3071" s="49"/>
      <c r="IA3071" s="62"/>
      <c r="IB3071" s="49"/>
      <c r="IC3071" s="49"/>
      <c r="ID3071" s="49"/>
      <c r="IE3071" s="49"/>
      <c r="IF3071" s="49"/>
      <c r="IG3071" s="49"/>
      <c r="IH3071" s="49"/>
      <c r="II3071" s="49"/>
      <c r="IJ3071" s="49"/>
      <c r="IK3071" s="49"/>
    </row>
    <row r="3072" spans="1:245">
      <c r="A3072"/>
      <c r="FT3072"/>
      <c r="FU3072"/>
      <c r="HA3072" s="49"/>
      <c r="HB3072" s="49"/>
      <c r="HC3072" s="6"/>
      <c r="HD3072" s="257"/>
      <c r="HE3072" s="100"/>
      <c r="HF3072" s="98"/>
      <c r="HH3072" s="105"/>
      <c r="HI3072" s="78"/>
      <c r="HJ3072" s="70"/>
      <c r="HK3072" s="49"/>
      <c r="HL3072" s="49"/>
      <c r="HM3072" s="49"/>
      <c r="HN3072" s="49"/>
      <c r="HO3072" s="49"/>
      <c r="HP3072" s="49"/>
      <c r="HQ3072" s="49"/>
      <c r="HR3072" s="49"/>
      <c r="HS3072" s="49"/>
      <c r="HT3072" s="49"/>
      <c r="HU3072" s="49"/>
      <c r="HV3072" s="62"/>
      <c r="HW3072" s="62"/>
      <c r="HX3072" s="49"/>
      <c r="HY3072" s="49"/>
      <c r="HZ3072" s="49"/>
      <c r="IA3072" s="49"/>
      <c r="IB3072" s="49"/>
      <c r="IC3072" s="49"/>
      <c r="ID3072" s="49"/>
      <c r="IE3072" s="49"/>
      <c r="IF3072" s="49"/>
      <c r="IG3072" s="49"/>
      <c r="IH3072" s="49"/>
      <c r="II3072" s="49"/>
      <c r="IJ3072" s="49"/>
      <c r="IK3072" s="49"/>
    </row>
    <row r="3073" spans="1:245">
      <c r="A3073"/>
      <c r="FT3073"/>
      <c r="FU3073"/>
      <c r="HA3073" s="49"/>
      <c r="HB3073" s="49"/>
      <c r="HC3073" s="6"/>
      <c r="HD3073" s="257"/>
      <c r="HE3073" s="100"/>
      <c r="HF3073" s="98"/>
      <c r="HH3073" s="105"/>
      <c r="HI3073" s="78"/>
      <c r="HJ3073" s="70"/>
      <c r="HK3073" s="49"/>
      <c r="HL3073" s="49"/>
      <c r="HM3073" s="49"/>
      <c r="HN3073" s="49"/>
      <c r="HO3073" s="49"/>
      <c r="HP3073" s="49"/>
      <c r="HQ3073" s="49"/>
      <c r="HR3073" s="49"/>
      <c r="HS3073" s="49"/>
      <c r="HT3073" s="49"/>
      <c r="HU3073" s="49"/>
      <c r="HV3073" s="62"/>
      <c r="HW3073" s="62"/>
      <c r="HX3073" s="62"/>
      <c r="HY3073" s="62"/>
      <c r="HZ3073" s="62"/>
      <c r="IA3073" s="49"/>
      <c r="IB3073" s="62"/>
      <c r="IC3073" s="62"/>
      <c r="ID3073" s="62"/>
      <c r="IE3073" s="62"/>
      <c r="IF3073" s="62"/>
      <c r="IG3073" s="49"/>
      <c r="IH3073" s="49"/>
      <c r="II3073" s="49"/>
      <c r="IJ3073" s="49"/>
      <c r="IK3073" s="49"/>
    </row>
    <row r="3074" spans="1:245">
      <c r="A3074"/>
      <c r="FT3074"/>
      <c r="FU3074"/>
      <c r="HA3074" s="49"/>
      <c r="HB3074" s="49"/>
      <c r="HC3074" s="6"/>
      <c r="HD3074" s="257"/>
      <c r="HE3074" s="100"/>
      <c r="HF3074" s="98"/>
      <c r="HH3074" s="105"/>
      <c r="HI3074" s="78"/>
      <c r="HJ3074" s="70"/>
      <c r="HK3074" s="49"/>
      <c r="HL3074" s="49"/>
      <c r="HM3074" s="49"/>
      <c r="HN3074" s="49"/>
      <c r="HO3074" s="49"/>
      <c r="HP3074" s="49"/>
      <c r="HQ3074" s="49"/>
      <c r="HR3074" s="49"/>
      <c r="HS3074" s="49"/>
      <c r="HT3074" s="49"/>
      <c r="HU3074" s="49"/>
      <c r="HV3074" s="49"/>
      <c r="HW3074" s="49"/>
      <c r="HX3074" s="62"/>
      <c r="HY3074" s="62"/>
      <c r="HZ3074" s="62"/>
      <c r="IA3074" s="49"/>
      <c r="IB3074" s="49"/>
      <c r="IC3074" s="49"/>
      <c r="ID3074" s="49"/>
      <c r="IE3074" s="49"/>
      <c r="IF3074" s="49"/>
      <c r="IG3074" s="49"/>
      <c r="IH3074" s="49"/>
      <c r="II3074" s="49"/>
      <c r="IJ3074" s="49"/>
      <c r="IK3074" s="49"/>
    </row>
    <row r="3075" spans="1:245">
      <c r="A3075"/>
      <c r="FT3075"/>
      <c r="FU3075"/>
      <c r="HA3075" s="49"/>
      <c r="HB3075" s="49"/>
      <c r="HC3075" s="6"/>
      <c r="HD3075" s="257"/>
      <c r="HE3075" s="100"/>
      <c r="HF3075" s="98"/>
      <c r="HH3075" s="105"/>
      <c r="HI3075" s="78"/>
      <c r="HJ3075" s="70"/>
      <c r="HK3075" s="49"/>
      <c r="HL3075" s="49"/>
      <c r="HM3075" s="49"/>
      <c r="HN3075" s="49"/>
      <c r="HO3075" s="49"/>
      <c r="HP3075" s="49"/>
      <c r="HQ3075" s="49"/>
      <c r="HR3075" s="49"/>
      <c r="HS3075" s="49"/>
      <c r="HT3075" s="49"/>
      <c r="HU3075" s="49"/>
      <c r="HV3075" s="49"/>
      <c r="HW3075" s="49"/>
      <c r="HX3075" s="49"/>
      <c r="HY3075" s="49"/>
      <c r="HZ3075" s="49"/>
      <c r="IA3075" s="49"/>
      <c r="IB3075" s="49"/>
      <c r="IC3075" s="49"/>
      <c r="ID3075" s="49"/>
      <c r="IE3075" s="49"/>
      <c r="IF3075" s="49"/>
      <c r="IG3075" s="62"/>
      <c r="IH3075" s="62"/>
      <c r="II3075" s="49"/>
      <c r="IJ3075" s="49"/>
      <c r="IK3075" s="49"/>
    </row>
    <row r="3076" spans="1:245">
      <c r="A3076"/>
      <c r="FT3076"/>
      <c r="FU3076"/>
      <c r="HA3076" s="49"/>
      <c r="HB3076" s="49"/>
      <c r="HC3076" s="6"/>
      <c r="HD3076" s="257"/>
      <c r="HE3076" s="100"/>
      <c r="HF3076" s="98"/>
      <c r="HH3076" s="105"/>
      <c r="HI3076" s="78"/>
      <c r="HJ3076" s="70"/>
      <c r="HK3076" s="49"/>
      <c r="HL3076" s="49"/>
      <c r="HM3076" s="49"/>
      <c r="HN3076" s="49"/>
      <c r="HO3076" s="49"/>
      <c r="HP3076" s="49"/>
      <c r="HQ3076" s="49"/>
      <c r="HR3076" s="49"/>
      <c r="HS3076" s="49"/>
      <c r="HT3076" s="49"/>
      <c r="HU3076" s="49"/>
      <c r="HV3076" s="49"/>
      <c r="HW3076" s="49"/>
      <c r="HX3076" s="49"/>
      <c r="HY3076" s="49"/>
      <c r="HZ3076" s="49"/>
      <c r="IA3076" s="62"/>
      <c r="IB3076" s="49"/>
      <c r="IC3076" s="49"/>
      <c r="ID3076" s="49"/>
      <c r="IE3076" s="49"/>
      <c r="IF3076" s="49"/>
      <c r="IG3076" s="49"/>
      <c r="IH3076" s="49"/>
      <c r="II3076" s="49"/>
      <c r="IJ3076" s="49"/>
      <c r="IK3076" s="49"/>
    </row>
    <row r="3077" spans="1:245">
      <c r="A3077"/>
      <c r="FT3077"/>
      <c r="FU3077"/>
      <c r="HA3077" s="62"/>
      <c r="HB3077" s="62"/>
      <c r="HC3077" s="6"/>
      <c r="HD3077" s="257"/>
      <c r="HE3077" s="100"/>
      <c r="HF3077" s="98"/>
      <c r="HH3077" s="105"/>
      <c r="HI3077" s="78"/>
      <c r="HJ3077" s="73"/>
      <c r="HK3077" s="62"/>
      <c r="HL3077" s="62"/>
      <c r="HM3077" s="62"/>
      <c r="HN3077" s="62"/>
      <c r="HO3077" s="62"/>
      <c r="HP3077" s="62"/>
      <c r="HQ3077" s="62"/>
      <c r="HR3077" s="62"/>
      <c r="HS3077" s="62"/>
      <c r="HT3077" s="62"/>
      <c r="HU3077" s="62"/>
      <c r="HV3077" s="49"/>
      <c r="HW3077" s="49"/>
      <c r="HX3077" s="49"/>
      <c r="HY3077" s="49"/>
      <c r="HZ3077" s="49"/>
      <c r="IA3077" s="62"/>
      <c r="IB3077" s="49"/>
      <c r="IC3077" s="49"/>
      <c r="ID3077" s="49"/>
      <c r="IE3077" s="49"/>
      <c r="IF3077" s="49"/>
      <c r="IG3077" s="49"/>
      <c r="IH3077" s="49"/>
      <c r="II3077" s="62"/>
      <c r="IJ3077" s="49"/>
      <c r="IK3077" s="49"/>
    </row>
    <row r="3078" spans="1:245">
      <c r="A3078"/>
      <c r="FT3078"/>
      <c r="FU3078"/>
      <c r="HA3078" s="49"/>
      <c r="HB3078" s="49"/>
      <c r="HC3078" s="6"/>
      <c r="HD3078" s="257"/>
      <c r="HE3078" s="100"/>
      <c r="HF3078" s="98"/>
      <c r="HH3078" s="105"/>
      <c r="HI3078" s="78"/>
      <c r="HJ3078" s="70"/>
      <c r="HK3078" s="49"/>
      <c r="HL3078" s="49"/>
      <c r="HM3078" s="49"/>
      <c r="HN3078" s="49"/>
      <c r="HO3078" s="49"/>
      <c r="HP3078" s="49"/>
      <c r="HQ3078" s="49"/>
      <c r="HR3078" s="49"/>
      <c r="HS3078" s="49"/>
      <c r="HT3078" s="49"/>
      <c r="HU3078" s="49"/>
      <c r="HV3078" s="49"/>
      <c r="HW3078" s="49"/>
      <c r="HX3078" s="49"/>
      <c r="HY3078" s="49"/>
      <c r="HZ3078" s="49"/>
      <c r="IA3078" s="49"/>
      <c r="IB3078" s="62"/>
      <c r="IC3078" s="62"/>
      <c r="ID3078" s="62"/>
      <c r="IE3078" s="62"/>
      <c r="IF3078" s="62"/>
      <c r="IG3078" s="49"/>
      <c r="IH3078" s="49"/>
      <c r="II3078" s="49"/>
      <c r="IJ3078" s="62"/>
      <c r="IK3078" s="62"/>
    </row>
    <row r="3079" spans="1:245">
      <c r="A3079"/>
      <c r="FT3079"/>
      <c r="FU3079"/>
      <c r="HA3079" s="49"/>
      <c r="HB3079" s="49"/>
      <c r="HC3079" s="6"/>
      <c r="HD3079" s="257"/>
      <c r="HE3079" s="100"/>
      <c r="HF3079" s="98"/>
      <c r="HH3079" s="105"/>
      <c r="HI3079" s="78"/>
      <c r="HJ3079" s="70"/>
      <c r="HK3079" s="49"/>
      <c r="HL3079" s="49"/>
      <c r="HM3079" s="49"/>
      <c r="HN3079" s="49"/>
      <c r="HO3079" s="49"/>
      <c r="HP3079" s="49"/>
      <c r="HQ3079" s="49"/>
      <c r="HR3079" s="49"/>
      <c r="HS3079" s="49"/>
      <c r="HT3079" s="49"/>
      <c r="HU3079" s="49"/>
      <c r="HV3079" s="49"/>
      <c r="HW3079" s="49"/>
      <c r="HX3079" s="49"/>
      <c r="HY3079" s="49"/>
      <c r="HZ3079" s="49"/>
      <c r="IA3079" s="49"/>
      <c r="IB3079" s="62"/>
      <c r="IC3079" s="62"/>
      <c r="ID3079" s="62"/>
      <c r="IE3079" s="62"/>
      <c r="IF3079" s="62"/>
      <c r="IG3079" s="49"/>
      <c r="IH3079" s="49"/>
      <c r="II3079" s="49"/>
    </row>
    <row r="3080" spans="1:245">
      <c r="A3080"/>
      <c r="FT3080"/>
      <c r="FU3080"/>
      <c r="HA3080" s="49"/>
      <c r="HB3080" s="49"/>
      <c r="HC3080" s="6"/>
      <c r="HD3080" s="257"/>
      <c r="HE3080" s="100"/>
      <c r="HF3080" s="98"/>
      <c r="HH3080" s="105"/>
      <c r="HI3080" s="78"/>
      <c r="HJ3080" s="70"/>
      <c r="HK3080" s="49"/>
      <c r="HL3080" s="49"/>
      <c r="HM3080" s="49"/>
      <c r="HN3080" s="49"/>
      <c r="HO3080" s="49"/>
      <c r="HP3080" s="49"/>
      <c r="HQ3080" s="49"/>
      <c r="HR3080" s="49"/>
      <c r="HS3080" s="49"/>
      <c r="HT3080" s="49"/>
      <c r="HU3080" s="49"/>
      <c r="HV3080" s="49"/>
      <c r="HW3080" s="49"/>
      <c r="HX3080" s="49"/>
      <c r="HY3080" s="49"/>
      <c r="HZ3080" s="49"/>
      <c r="IA3080" s="49"/>
      <c r="IB3080" s="49"/>
      <c r="IC3080" s="49"/>
      <c r="ID3080" s="49"/>
      <c r="IE3080" s="49"/>
      <c r="IF3080" s="49"/>
      <c r="IG3080" s="49"/>
      <c r="IH3080" s="49"/>
      <c r="II3080" s="49"/>
    </row>
    <row r="3081" spans="1:245">
      <c r="A3081"/>
      <c r="FT3081"/>
      <c r="FU3081"/>
      <c r="HA3081" s="49"/>
      <c r="HB3081" s="49"/>
      <c r="HC3081" s="6"/>
      <c r="HD3081" s="257"/>
      <c r="HE3081" s="100"/>
      <c r="HF3081" s="98"/>
      <c r="HH3081" s="105"/>
      <c r="HI3081" s="78"/>
      <c r="HJ3081" s="70"/>
      <c r="HK3081" s="49"/>
      <c r="HL3081" s="49"/>
      <c r="HM3081" s="49"/>
      <c r="HN3081" s="49"/>
      <c r="HO3081" s="49"/>
      <c r="HP3081" s="49"/>
      <c r="HQ3081" s="49"/>
      <c r="HR3081" s="49"/>
      <c r="HS3081" s="49"/>
      <c r="HT3081" s="49"/>
      <c r="HU3081" s="49"/>
      <c r="HV3081" s="62"/>
      <c r="HW3081" s="62"/>
      <c r="HX3081" s="49"/>
      <c r="HY3081" s="49"/>
      <c r="HZ3081" s="49"/>
      <c r="IA3081" s="49"/>
      <c r="IB3081" s="49"/>
      <c r="IC3081" s="49"/>
      <c r="ID3081" s="49"/>
      <c r="IE3081" s="49"/>
      <c r="IF3081" s="49"/>
      <c r="IG3081" s="49"/>
      <c r="IH3081" s="49"/>
      <c r="II3081" s="49"/>
    </row>
    <row r="3082" spans="1:245">
      <c r="A3082"/>
      <c r="FT3082"/>
      <c r="FU3082"/>
      <c r="HA3082" s="62"/>
      <c r="HB3082" s="62"/>
      <c r="HC3082" s="6"/>
      <c r="HD3082" s="257"/>
      <c r="HE3082" s="100"/>
      <c r="HF3082" s="98"/>
      <c r="HH3082" s="105"/>
      <c r="HI3082" s="78"/>
      <c r="HJ3082" s="73"/>
      <c r="HK3082" s="62"/>
      <c r="HL3082" s="62"/>
      <c r="HM3082" s="62"/>
      <c r="HN3082" s="62"/>
      <c r="HO3082" s="62"/>
      <c r="HP3082" s="62"/>
      <c r="HQ3082" s="62"/>
      <c r="HR3082" s="62"/>
      <c r="HS3082" s="62"/>
      <c r="HT3082" s="62"/>
      <c r="HU3082" s="62"/>
      <c r="HV3082" s="49"/>
      <c r="HW3082" s="49"/>
      <c r="HX3082" s="62"/>
      <c r="HY3082" s="62"/>
      <c r="HZ3082" s="62"/>
      <c r="IA3082" s="49"/>
      <c r="IB3082" s="49"/>
      <c r="IC3082" s="49"/>
      <c r="ID3082" s="49"/>
      <c r="IE3082" s="49"/>
      <c r="IF3082" s="49"/>
      <c r="IG3082" s="49"/>
      <c r="IH3082" s="49"/>
      <c r="II3082" s="49"/>
    </row>
    <row r="3083" spans="1:245">
      <c r="A3083"/>
      <c r="FT3083"/>
      <c r="FU3083"/>
      <c r="HA3083" s="62"/>
      <c r="HB3083" s="62"/>
      <c r="HC3083" s="6"/>
      <c r="HD3083" s="255"/>
      <c r="HE3083" s="101"/>
      <c r="HF3083" s="99"/>
      <c r="HH3083" s="106"/>
      <c r="HI3083" s="78"/>
      <c r="HJ3083" s="73"/>
      <c r="HK3083" s="62"/>
      <c r="HL3083" s="62"/>
      <c r="HM3083" s="62"/>
      <c r="HN3083" s="62"/>
      <c r="HO3083" s="62"/>
      <c r="HP3083" s="62"/>
      <c r="HQ3083" s="62"/>
      <c r="HR3083" s="62"/>
      <c r="HS3083" s="62"/>
      <c r="HT3083" s="62"/>
      <c r="HU3083" s="62"/>
      <c r="HV3083" s="49"/>
      <c r="HW3083" s="49"/>
      <c r="HX3083" s="49"/>
      <c r="HY3083" s="49"/>
      <c r="HZ3083" s="49"/>
      <c r="IA3083" s="49"/>
      <c r="IB3083" s="49"/>
      <c r="IC3083" s="49"/>
      <c r="ID3083" s="49"/>
      <c r="IE3083" s="49"/>
      <c r="IF3083" s="49"/>
      <c r="IG3083" s="49"/>
      <c r="IH3083" s="49"/>
      <c r="II3083" s="49"/>
    </row>
    <row r="3084" spans="1:245">
      <c r="A3084"/>
      <c r="FT3084"/>
      <c r="FU3084"/>
      <c r="HA3084" s="49"/>
      <c r="HB3084" s="49"/>
      <c r="HC3084" s="6"/>
      <c r="HD3084" s="257"/>
      <c r="HE3084" s="100"/>
      <c r="HF3084" s="98"/>
      <c r="HH3084" s="105"/>
      <c r="HI3084" s="78"/>
      <c r="HJ3084" s="70"/>
      <c r="HK3084" s="49"/>
      <c r="HL3084" s="49"/>
      <c r="HM3084" s="49"/>
      <c r="HN3084" s="49"/>
      <c r="HO3084" s="49"/>
      <c r="HP3084" s="49"/>
      <c r="HQ3084" s="49"/>
      <c r="HR3084" s="49"/>
      <c r="HS3084" s="49"/>
      <c r="HT3084" s="49"/>
      <c r="HU3084" s="49"/>
      <c r="HV3084" s="49"/>
      <c r="HW3084" s="49"/>
      <c r="HX3084" s="49"/>
      <c r="HY3084" s="49"/>
      <c r="HZ3084" s="49"/>
      <c r="IA3084" s="49"/>
      <c r="IB3084" s="49"/>
      <c r="IC3084" s="49"/>
      <c r="ID3084" s="49"/>
      <c r="IE3084" s="49"/>
      <c r="IF3084" s="49"/>
      <c r="IG3084" s="49"/>
      <c r="IH3084" s="49"/>
      <c r="II3084" s="49"/>
    </row>
    <row r="3085" spans="1:245">
      <c r="A3085"/>
      <c r="FT3085"/>
      <c r="FU3085"/>
      <c r="HA3085" s="49"/>
      <c r="HB3085" s="49"/>
      <c r="HC3085" s="6"/>
      <c r="HD3085" s="257"/>
      <c r="HE3085" s="100"/>
      <c r="HF3085" s="98"/>
      <c r="HH3085" s="105"/>
      <c r="HI3085" s="78"/>
      <c r="HJ3085" s="70"/>
      <c r="HK3085" s="49"/>
      <c r="HL3085" s="49"/>
      <c r="HM3085" s="49"/>
      <c r="HN3085" s="49"/>
      <c r="HO3085" s="49"/>
      <c r="HP3085" s="49"/>
      <c r="HQ3085" s="49"/>
      <c r="HR3085" s="49"/>
      <c r="HS3085" s="49"/>
      <c r="HT3085" s="49"/>
      <c r="HU3085" s="49"/>
      <c r="HV3085" s="49"/>
      <c r="HW3085" s="49"/>
      <c r="HX3085" s="49"/>
      <c r="HY3085" s="49"/>
      <c r="HZ3085" s="49"/>
      <c r="IA3085" s="62"/>
      <c r="IB3085" s="49"/>
      <c r="IC3085" s="49"/>
      <c r="ID3085" s="49"/>
      <c r="IE3085" s="49"/>
      <c r="IF3085" s="49"/>
      <c r="IG3085" s="49"/>
      <c r="IH3085" s="49"/>
      <c r="II3085" s="49"/>
    </row>
    <row r="3086" spans="1:245">
      <c r="A3086"/>
      <c r="FT3086"/>
      <c r="FU3086"/>
      <c r="HA3086" s="49"/>
      <c r="HB3086" s="49"/>
      <c r="HC3086" s="6"/>
      <c r="HD3086" s="257"/>
      <c r="HE3086" s="100"/>
      <c r="HF3086" s="98"/>
      <c r="HH3086" s="105"/>
      <c r="HI3086" s="78"/>
      <c r="HJ3086" s="70"/>
      <c r="HK3086" s="49"/>
      <c r="HL3086" s="49"/>
      <c r="HM3086" s="49"/>
      <c r="HN3086" s="49"/>
      <c r="HO3086" s="49"/>
      <c r="HP3086" s="49"/>
      <c r="HQ3086" s="49"/>
      <c r="HR3086" s="49"/>
      <c r="HS3086" s="49"/>
      <c r="HT3086" s="49"/>
      <c r="HU3086" s="49"/>
      <c r="HV3086" s="62"/>
      <c r="HW3086" s="62"/>
      <c r="HX3086" s="49"/>
      <c r="HY3086" s="49"/>
      <c r="HZ3086" s="49"/>
      <c r="IA3086" s="49"/>
      <c r="IB3086" s="49"/>
      <c r="IC3086" s="49"/>
      <c r="ID3086" s="49"/>
      <c r="IE3086" s="49"/>
      <c r="IF3086" s="49"/>
      <c r="IG3086" s="49"/>
      <c r="IH3086" s="49"/>
      <c r="II3086" s="49"/>
    </row>
    <row r="3087" spans="1:245">
      <c r="A3087"/>
      <c r="FT3087"/>
      <c r="FU3087"/>
      <c r="HA3087" s="49"/>
      <c r="HB3087" s="49"/>
      <c r="HC3087" s="6"/>
      <c r="HD3087" s="257"/>
      <c r="HE3087" s="100"/>
      <c r="HF3087" s="98"/>
      <c r="HH3087" s="105"/>
      <c r="HI3087" s="78"/>
      <c r="HJ3087" s="70"/>
      <c r="HK3087" s="49"/>
      <c r="HL3087" s="49"/>
      <c r="HM3087" s="49"/>
      <c r="HN3087" s="49"/>
      <c r="HO3087" s="49"/>
      <c r="HP3087" s="49"/>
      <c r="HQ3087" s="49"/>
      <c r="HR3087" s="49"/>
      <c r="HS3087" s="49"/>
      <c r="HT3087" s="49"/>
      <c r="HU3087" s="49"/>
      <c r="HV3087" s="62"/>
      <c r="HW3087" s="62"/>
      <c r="HX3087" s="62"/>
      <c r="HY3087" s="62"/>
      <c r="HZ3087" s="62"/>
      <c r="IA3087" s="49"/>
      <c r="IB3087" s="62"/>
      <c r="IC3087" s="62"/>
      <c r="ID3087" s="62"/>
      <c r="IE3087" s="62"/>
      <c r="IF3087" s="62"/>
      <c r="IG3087" s="49"/>
      <c r="IH3087" s="49"/>
      <c r="II3087" s="49"/>
    </row>
    <row r="3088" spans="1:245">
      <c r="A3088"/>
      <c r="FT3088"/>
      <c r="FU3088"/>
      <c r="HA3088" s="49"/>
      <c r="HB3088" s="49"/>
      <c r="HC3088" s="6"/>
      <c r="HD3088" s="257"/>
      <c r="HE3088" s="100"/>
      <c r="HF3088" s="98"/>
      <c r="HH3088" s="105"/>
      <c r="HI3088" s="78"/>
      <c r="HJ3088" s="70"/>
      <c r="HK3088" s="49"/>
      <c r="HL3088" s="49"/>
      <c r="HM3088" s="49"/>
      <c r="HN3088" s="49"/>
      <c r="HO3088" s="49"/>
      <c r="HP3088" s="49"/>
      <c r="HQ3088" s="49"/>
      <c r="HR3088" s="49"/>
      <c r="HS3088" s="49"/>
      <c r="HT3088" s="49"/>
      <c r="HU3088" s="49"/>
      <c r="HV3088" s="49"/>
      <c r="HW3088" s="49"/>
      <c r="HX3088" s="62"/>
      <c r="HY3088" s="62"/>
      <c r="HZ3088" s="62"/>
      <c r="IA3088" s="49"/>
      <c r="IB3088" s="49"/>
      <c r="IC3088" s="49"/>
      <c r="ID3088" s="49"/>
      <c r="IE3088" s="49"/>
      <c r="IF3088" s="49"/>
      <c r="IG3088" s="49"/>
      <c r="IH3088" s="49"/>
      <c r="II3088" s="49"/>
    </row>
    <row r="3089" spans="1:243">
      <c r="A3089"/>
      <c r="FT3089"/>
      <c r="FU3089"/>
      <c r="HA3089" s="49"/>
      <c r="HB3089" s="49"/>
      <c r="HC3089" s="6"/>
      <c r="HD3089" s="257"/>
      <c r="HE3089" s="100"/>
      <c r="HF3089" s="98"/>
      <c r="HH3089" s="105"/>
      <c r="HI3089" s="78"/>
      <c r="HJ3089" s="70"/>
      <c r="HK3089" s="49"/>
      <c r="HL3089" s="49"/>
      <c r="HM3089" s="49"/>
      <c r="HN3089" s="49"/>
      <c r="HO3089" s="49"/>
      <c r="HP3089" s="49"/>
      <c r="HQ3089" s="49"/>
      <c r="HR3089" s="49"/>
      <c r="HS3089" s="49"/>
      <c r="HT3089" s="49"/>
      <c r="HU3089" s="49"/>
      <c r="HV3089" s="49"/>
      <c r="HW3089" s="49"/>
      <c r="HX3089" s="49"/>
      <c r="HY3089" s="49"/>
      <c r="HZ3089" s="49"/>
      <c r="IA3089" s="49"/>
      <c r="IB3089" s="49"/>
      <c r="IC3089" s="49"/>
      <c r="ID3089" s="49"/>
      <c r="IE3089" s="49"/>
      <c r="IF3089" s="49"/>
      <c r="IG3089" s="62"/>
      <c r="IH3089" s="62"/>
      <c r="II3089" s="49"/>
    </row>
    <row r="3090" spans="1:243">
      <c r="A3090"/>
      <c r="FT3090"/>
      <c r="FU3090"/>
      <c r="HA3090" s="49"/>
      <c r="HB3090" s="49"/>
      <c r="HC3090" s="6"/>
      <c r="HD3090" s="257"/>
      <c r="HE3090" s="100"/>
      <c r="HF3090" s="98"/>
      <c r="HH3090" s="105"/>
      <c r="HI3090" s="78"/>
      <c r="HJ3090" s="70"/>
      <c r="HK3090" s="49"/>
      <c r="HL3090" s="49"/>
      <c r="HM3090" s="49"/>
      <c r="HN3090" s="49"/>
      <c r="HO3090" s="49"/>
      <c r="HP3090" s="49"/>
      <c r="HQ3090" s="49"/>
      <c r="HR3090" s="49"/>
      <c r="HS3090" s="49"/>
      <c r="HT3090" s="49"/>
      <c r="HU3090" s="49"/>
      <c r="HV3090" s="49"/>
      <c r="HW3090" s="49"/>
      <c r="HX3090" s="49"/>
      <c r="HY3090" s="49"/>
      <c r="HZ3090" s="49"/>
      <c r="IA3090" s="62"/>
      <c r="IB3090" s="49"/>
      <c r="IC3090" s="49"/>
      <c r="ID3090" s="49"/>
      <c r="IE3090" s="49"/>
      <c r="IF3090" s="49"/>
      <c r="IG3090" s="49"/>
      <c r="IH3090" s="49"/>
      <c r="II3090" s="49"/>
    </row>
    <row r="3091" spans="1:243">
      <c r="A3091"/>
      <c r="FT3091"/>
      <c r="FU3091"/>
      <c r="HA3091" s="62"/>
      <c r="HB3091" s="62"/>
      <c r="HC3091" s="6"/>
      <c r="HD3091" s="257"/>
      <c r="HE3091" s="100"/>
      <c r="HF3091" s="98"/>
      <c r="HH3091" s="105"/>
      <c r="HI3091" s="78"/>
      <c r="HJ3091" s="73"/>
      <c r="HK3091" s="62"/>
      <c r="HL3091" s="62"/>
      <c r="HM3091" s="62"/>
      <c r="HN3091" s="62"/>
      <c r="HO3091" s="62"/>
      <c r="HP3091" s="62"/>
      <c r="HQ3091" s="62"/>
      <c r="HR3091" s="62"/>
      <c r="HS3091" s="62"/>
      <c r="HT3091" s="62"/>
      <c r="HU3091" s="62"/>
      <c r="HV3091" s="49"/>
      <c r="HW3091" s="49"/>
      <c r="HX3091" s="49"/>
      <c r="HY3091" s="49"/>
      <c r="HZ3091" s="49"/>
      <c r="IA3091" s="62"/>
      <c r="IB3091" s="49"/>
      <c r="IC3091" s="49"/>
      <c r="ID3091" s="49"/>
      <c r="IE3091" s="49"/>
      <c r="IF3091" s="49"/>
      <c r="IG3091" s="49"/>
      <c r="IH3091" s="49"/>
      <c r="II3091" s="62"/>
    </row>
    <row r="3092" spans="1:243">
      <c r="A3092"/>
      <c r="FT3092"/>
      <c r="FU3092"/>
      <c r="HA3092" s="49"/>
      <c r="HB3092" s="49"/>
      <c r="HC3092" s="6"/>
      <c r="HD3092" s="257"/>
      <c r="HE3092" s="100"/>
      <c r="HF3092" s="98"/>
      <c r="HH3092" s="105"/>
      <c r="HI3092" s="78"/>
      <c r="HJ3092" s="70"/>
      <c r="HK3092" s="49"/>
      <c r="HL3092" s="49"/>
      <c r="HM3092" s="49"/>
      <c r="HN3092" s="49"/>
      <c r="HO3092" s="49"/>
      <c r="HP3092" s="49"/>
      <c r="HQ3092" s="49"/>
      <c r="HR3092" s="49"/>
      <c r="HS3092" s="49"/>
      <c r="HT3092" s="49"/>
      <c r="HU3092" s="49"/>
      <c r="HV3092" s="49"/>
      <c r="HW3092" s="49"/>
      <c r="HX3092" s="49"/>
      <c r="HY3092" s="49"/>
      <c r="HZ3092" s="49"/>
      <c r="IA3092" s="49"/>
      <c r="IB3092" s="49"/>
      <c r="IC3092" s="49"/>
      <c r="ID3092" s="49"/>
      <c r="IE3092" s="49"/>
      <c r="IF3092" s="49"/>
      <c r="IG3092" s="49"/>
      <c r="IH3092" s="49"/>
    </row>
    <row r="3093" spans="1:243">
      <c r="A3093"/>
      <c r="FT3093"/>
      <c r="FU3093"/>
      <c r="HA3093" s="49"/>
      <c r="HB3093" s="49"/>
      <c r="HC3093" s="6"/>
      <c r="HD3093" s="257"/>
      <c r="HE3093" s="100"/>
      <c r="HF3093" s="98"/>
      <c r="HH3093" s="105"/>
      <c r="HI3093" s="78"/>
      <c r="HJ3093" s="70"/>
      <c r="HK3093" s="49"/>
      <c r="HL3093" s="49"/>
      <c r="HM3093" s="49"/>
      <c r="HN3093" s="49"/>
      <c r="HO3093" s="49"/>
      <c r="HP3093" s="49"/>
      <c r="HQ3093" s="49"/>
      <c r="HR3093" s="49"/>
      <c r="HS3093" s="49"/>
      <c r="HT3093" s="49"/>
      <c r="HU3093" s="49"/>
      <c r="HV3093" s="49"/>
      <c r="HW3093" s="49"/>
      <c r="HX3093" s="49"/>
      <c r="HY3093" s="49"/>
      <c r="HZ3093" s="49"/>
      <c r="IA3093" s="49"/>
      <c r="IB3093" s="62"/>
      <c r="IC3093" s="62"/>
      <c r="ID3093" s="62"/>
      <c r="IE3093" s="62"/>
      <c r="IF3093" s="62"/>
      <c r="IG3093" s="49"/>
      <c r="IH3093" s="49"/>
    </row>
    <row r="3094" spans="1:243">
      <c r="A3094"/>
      <c r="FT3094"/>
      <c r="FU3094"/>
      <c r="HA3094" s="49"/>
      <c r="HB3094" s="49"/>
      <c r="HC3094" s="6"/>
      <c r="HD3094" s="257"/>
      <c r="HE3094" s="100"/>
      <c r="HF3094" s="98"/>
      <c r="HH3094" s="105"/>
      <c r="HI3094" s="78"/>
      <c r="HJ3094" s="70"/>
      <c r="HK3094" s="49"/>
      <c r="HL3094" s="49"/>
      <c r="HM3094" s="49"/>
      <c r="HN3094" s="49"/>
      <c r="HO3094" s="49"/>
      <c r="HP3094" s="49"/>
      <c r="HQ3094" s="49"/>
      <c r="HR3094" s="49"/>
      <c r="HS3094" s="49"/>
      <c r="HT3094" s="49"/>
      <c r="HU3094" s="49"/>
      <c r="HV3094" s="49"/>
      <c r="HW3094" s="49"/>
      <c r="HX3094" s="49"/>
      <c r="HY3094" s="49"/>
      <c r="HZ3094" s="49"/>
      <c r="IA3094" s="49"/>
      <c r="IB3094" s="49"/>
      <c r="IC3094" s="49"/>
      <c r="ID3094" s="49"/>
      <c r="IE3094" s="49"/>
      <c r="IF3094" s="49"/>
      <c r="IG3094" s="49"/>
      <c r="IH3094" s="49"/>
    </row>
    <row r="3095" spans="1:243">
      <c r="A3095"/>
      <c r="FT3095"/>
      <c r="FU3095"/>
      <c r="HA3095" s="49"/>
      <c r="HB3095" s="49"/>
      <c r="HC3095" s="6"/>
      <c r="HD3095" s="257"/>
      <c r="HE3095" s="100"/>
      <c r="HF3095" s="98"/>
      <c r="HH3095" s="105"/>
      <c r="HI3095" s="78"/>
      <c r="HJ3095" s="70"/>
      <c r="HK3095" s="49"/>
      <c r="HL3095" s="49"/>
      <c r="HM3095" s="49"/>
      <c r="HN3095" s="49"/>
      <c r="HO3095" s="49"/>
      <c r="HP3095" s="49"/>
      <c r="HQ3095" s="49"/>
      <c r="HR3095" s="49"/>
      <c r="HS3095" s="49"/>
      <c r="HT3095" s="49"/>
      <c r="HU3095" s="49"/>
      <c r="HV3095" s="62"/>
      <c r="HW3095" s="62"/>
      <c r="HX3095" s="49"/>
      <c r="HY3095" s="49"/>
      <c r="HZ3095" s="49"/>
      <c r="IA3095" s="49"/>
      <c r="IB3095" s="49"/>
      <c r="IC3095" s="49"/>
      <c r="ID3095" s="49"/>
      <c r="IE3095" s="49"/>
      <c r="IF3095" s="49"/>
      <c r="IG3095" s="49"/>
      <c r="IH3095" s="49"/>
    </row>
    <row r="3096" spans="1:243">
      <c r="A3096"/>
      <c r="FT3096"/>
      <c r="FU3096"/>
      <c r="HA3096" s="62"/>
      <c r="HB3096" s="62"/>
      <c r="HC3096" s="6"/>
      <c r="HD3096" s="257"/>
      <c r="HE3096" s="100"/>
      <c r="HF3096" s="98"/>
      <c r="HH3096" s="105"/>
      <c r="HI3096" s="78"/>
      <c r="HJ3096" s="73"/>
      <c r="HK3096" s="62"/>
      <c r="HL3096" s="62"/>
      <c r="HM3096" s="62"/>
      <c r="HN3096" s="62"/>
      <c r="HO3096" s="62"/>
      <c r="HP3096" s="62"/>
      <c r="HQ3096" s="62"/>
      <c r="HR3096" s="62"/>
      <c r="HS3096" s="62"/>
      <c r="HT3096" s="62"/>
      <c r="HU3096" s="62"/>
      <c r="HV3096" s="49"/>
      <c r="HW3096" s="49"/>
      <c r="HX3096" s="62"/>
      <c r="HY3096" s="62"/>
      <c r="HZ3096" s="62"/>
      <c r="IA3096" s="49"/>
      <c r="IB3096" s="49"/>
      <c r="IC3096" s="49"/>
      <c r="ID3096" s="49"/>
      <c r="IE3096" s="49"/>
      <c r="IF3096" s="49"/>
      <c r="IG3096" s="49"/>
      <c r="IH3096" s="49"/>
    </row>
    <row r="3097" spans="1:243">
      <c r="A3097"/>
      <c r="FT3097"/>
      <c r="FU3097"/>
      <c r="HA3097" s="62"/>
      <c r="HB3097" s="62"/>
      <c r="HC3097" s="6"/>
      <c r="HD3097" s="255"/>
      <c r="HE3097" s="101"/>
      <c r="HF3097" s="99"/>
      <c r="HH3097" s="106"/>
      <c r="HI3097" s="78"/>
      <c r="HJ3097" s="73"/>
      <c r="HK3097" s="62"/>
      <c r="HL3097" s="62"/>
      <c r="HM3097" s="62"/>
      <c r="HN3097" s="62"/>
      <c r="HO3097" s="62"/>
      <c r="HP3097" s="62"/>
      <c r="HQ3097" s="62"/>
      <c r="HR3097" s="62"/>
      <c r="HS3097" s="62"/>
      <c r="HT3097" s="62"/>
      <c r="HU3097" s="62"/>
      <c r="HV3097" s="49"/>
      <c r="HW3097" s="49"/>
      <c r="HX3097" s="49"/>
      <c r="HY3097" s="49"/>
      <c r="HZ3097" s="49"/>
      <c r="IA3097" s="49"/>
      <c r="IB3097" s="49"/>
      <c r="IC3097" s="49"/>
      <c r="ID3097" s="49"/>
      <c r="IE3097" s="49"/>
      <c r="IF3097" s="49"/>
      <c r="IG3097" s="49"/>
      <c r="IH3097" s="49"/>
    </row>
    <row r="3098" spans="1:243">
      <c r="A3098"/>
      <c r="FT3098"/>
      <c r="FU3098"/>
      <c r="HA3098" s="49"/>
      <c r="HB3098" s="49"/>
      <c r="HC3098" s="6"/>
      <c r="HD3098" s="257"/>
      <c r="HE3098" s="100"/>
      <c r="HF3098" s="98"/>
      <c r="HH3098" s="105"/>
      <c r="HI3098" s="78"/>
      <c r="HJ3098" s="70"/>
      <c r="HK3098" s="49"/>
      <c r="HL3098" s="49"/>
      <c r="HM3098" s="49"/>
      <c r="HN3098" s="49"/>
      <c r="HO3098" s="49"/>
      <c r="HP3098" s="49"/>
      <c r="HQ3098" s="49"/>
      <c r="HR3098" s="49"/>
      <c r="HS3098" s="49"/>
      <c r="HT3098" s="49"/>
      <c r="HU3098" s="49"/>
      <c r="HV3098" s="49"/>
      <c r="HW3098" s="49"/>
      <c r="HX3098" s="49"/>
      <c r="HY3098" s="49"/>
      <c r="HZ3098" s="49"/>
      <c r="IA3098" s="49"/>
      <c r="IB3098" s="49"/>
      <c r="IC3098" s="49"/>
      <c r="ID3098" s="49"/>
      <c r="IE3098" s="49"/>
      <c r="IF3098" s="49"/>
      <c r="IG3098" s="49"/>
      <c r="IH3098" s="49"/>
    </row>
    <row r="3099" spans="1:243">
      <c r="A3099"/>
      <c r="FT3099"/>
      <c r="FU3099"/>
      <c r="HA3099" s="49"/>
      <c r="HB3099" s="49"/>
      <c r="HC3099" s="6"/>
      <c r="HD3099" s="257"/>
      <c r="HE3099" s="100"/>
      <c r="HF3099" s="98"/>
      <c r="HH3099" s="105"/>
      <c r="HI3099" s="78"/>
      <c r="HJ3099" s="70"/>
      <c r="HK3099" s="49"/>
      <c r="HL3099" s="49"/>
      <c r="HM3099" s="49"/>
      <c r="HN3099" s="49"/>
      <c r="HO3099" s="49"/>
      <c r="HP3099" s="49"/>
      <c r="HQ3099" s="49"/>
      <c r="HR3099" s="49"/>
      <c r="HS3099" s="49"/>
      <c r="HT3099" s="49"/>
      <c r="HU3099" s="49"/>
      <c r="HV3099" s="49"/>
      <c r="HW3099" s="49"/>
      <c r="HX3099" s="49"/>
      <c r="HY3099" s="49"/>
      <c r="HZ3099" s="49"/>
      <c r="IA3099" s="62"/>
      <c r="IB3099" s="49"/>
      <c r="IC3099" s="49"/>
      <c r="ID3099" s="49"/>
      <c r="IE3099" s="49"/>
      <c r="IF3099" s="49"/>
      <c r="IG3099" s="49"/>
      <c r="IH3099" s="49"/>
    </row>
    <row r="3100" spans="1:243">
      <c r="A3100"/>
      <c r="FT3100"/>
      <c r="FU3100"/>
      <c r="HA3100" s="49"/>
      <c r="HB3100" s="49"/>
      <c r="HC3100" s="6"/>
      <c r="HD3100" s="257"/>
      <c r="HE3100" s="100"/>
      <c r="HF3100" s="98"/>
      <c r="HH3100" s="105"/>
      <c r="HI3100" s="78"/>
      <c r="HJ3100" s="70"/>
      <c r="HK3100" s="49"/>
      <c r="HL3100" s="49"/>
      <c r="HM3100" s="49"/>
      <c r="HN3100" s="49"/>
      <c r="HO3100" s="49"/>
      <c r="HP3100" s="49"/>
      <c r="HQ3100" s="49"/>
      <c r="HR3100" s="49"/>
      <c r="HS3100" s="49"/>
      <c r="HT3100" s="49"/>
      <c r="HU3100" s="49"/>
      <c r="HV3100" s="62"/>
      <c r="HW3100" s="62"/>
      <c r="HX3100" s="49"/>
      <c r="HY3100" s="49"/>
      <c r="HZ3100" s="49"/>
      <c r="IA3100" s="49"/>
      <c r="IB3100" s="49"/>
      <c r="IC3100" s="49"/>
      <c r="ID3100" s="49"/>
      <c r="IE3100" s="49"/>
      <c r="IF3100" s="49"/>
      <c r="IG3100" s="49"/>
      <c r="IH3100" s="49"/>
    </row>
    <row r="3101" spans="1:243">
      <c r="A3101"/>
      <c r="FT3101"/>
      <c r="FU3101"/>
      <c r="HA3101" s="49"/>
      <c r="HB3101" s="49"/>
      <c r="HC3101" s="6"/>
      <c r="HD3101" s="257"/>
      <c r="HE3101" s="100"/>
      <c r="HF3101" s="98"/>
      <c r="HH3101" s="105"/>
      <c r="HI3101" s="78"/>
      <c r="HJ3101" s="70"/>
      <c r="HK3101" s="49"/>
      <c r="HL3101" s="49"/>
      <c r="HM3101" s="49"/>
      <c r="HN3101" s="49"/>
      <c r="HO3101" s="49"/>
      <c r="HP3101" s="49"/>
      <c r="HQ3101" s="49"/>
      <c r="HR3101" s="49"/>
      <c r="HS3101" s="49"/>
      <c r="HT3101" s="49"/>
      <c r="HU3101" s="49"/>
      <c r="HV3101" s="62"/>
      <c r="HW3101" s="62"/>
      <c r="HX3101" s="62"/>
      <c r="HY3101" s="62"/>
      <c r="HZ3101" s="62"/>
      <c r="IA3101" s="49"/>
      <c r="IB3101" s="62"/>
      <c r="IC3101" s="62"/>
      <c r="ID3101" s="62"/>
      <c r="IE3101" s="62"/>
      <c r="IF3101" s="62"/>
      <c r="IG3101" s="49"/>
      <c r="IH3101" s="49"/>
    </row>
    <row r="3102" spans="1:243">
      <c r="A3102"/>
      <c r="FT3102"/>
      <c r="FU3102"/>
      <c r="HA3102" s="49"/>
      <c r="HB3102" s="49"/>
      <c r="HC3102" s="6"/>
      <c r="HD3102" s="257"/>
      <c r="HE3102" s="100"/>
      <c r="HF3102" s="98"/>
      <c r="HH3102" s="105"/>
      <c r="HI3102" s="78"/>
      <c r="HJ3102" s="70"/>
      <c r="HK3102" s="49"/>
      <c r="HL3102" s="49"/>
      <c r="HM3102" s="49"/>
      <c r="HN3102" s="49"/>
      <c r="HO3102" s="49"/>
      <c r="HP3102" s="49"/>
      <c r="HQ3102" s="49"/>
      <c r="HR3102" s="49"/>
      <c r="HS3102" s="49"/>
      <c r="HT3102" s="49"/>
      <c r="HU3102" s="49"/>
      <c r="HV3102" s="49"/>
      <c r="HW3102" s="49"/>
      <c r="HX3102" s="62"/>
      <c r="HY3102" s="62"/>
      <c r="HZ3102" s="62"/>
      <c r="IA3102" s="49"/>
      <c r="IB3102" s="49"/>
      <c r="IC3102" s="49"/>
      <c r="ID3102" s="49"/>
      <c r="IE3102" s="49"/>
      <c r="IF3102" s="49"/>
      <c r="IG3102" s="49"/>
      <c r="IH3102" s="49"/>
    </row>
    <row r="3103" spans="1:243">
      <c r="A3103"/>
      <c r="FT3103"/>
      <c r="FU3103"/>
      <c r="HA3103" s="49"/>
      <c r="HB3103" s="49"/>
      <c r="HC3103" s="6"/>
      <c r="HD3103" s="257"/>
      <c r="HE3103" s="100"/>
      <c r="HF3103" s="98"/>
      <c r="HH3103" s="105"/>
      <c r="HI3103" s="78"/>
      <c r="HJ3103" s="70"/>
      <c r="HK3103" s="49"/>
      <c r="HL3103" s="49"/>
      <c r="HM3103" s="49"/>
      <c r="HN3103" s="49"/>
      <c r="HO3103" s="49"/>
      <c r="HP3103" s="49"/>
      <c r="HQ3103" s="49"/>
      <c r="HR3103" s="49"/>
      <c r="HS3103" s="49"/>
      <c r="HT3103" s="49"/>
      <c r="HU3103" s="49"/>
      <c r="HV3103" s="49"/>
      <c r="HW3103" s="49"/>
      <c r="HX3103" s="49"/>
      <c r="HY3103" s="49"/>
      <c r="HZ3103" s="49"/>
      <c r="IA3103" s="49"/>
      <c r="IB3103" s="49"/>
      <c r="IC3103" s="49"/>
      <c r="ID3103" s="49"/>
      <c r="IE3103" s="49"/>
      <c r="IF3103" s="49"/>
      <c r="IG3103" s="62"/>
      <c r="IH3103" s="62"/>
    </row>
    <row r="3104" spans="1:243">
      <c r="A3104"/>
      <c r="FT3104"/>
      <c r="FU3104"/>
      <c r="HA3104" s="49"/>
      <c r="HB3104" s="49"/>
      <c r="HC3104" s="6"/>
      <c r="HD3104" s="257"/>
      <c r="HE3104" s="100"/>
      <c r="HF3104" s="98"/>
      <c r="HH3104" s="105"/>
      <c r="HI3104" s="78"/>
      <c r="HJ3104" s="70"/>
      <c r="HK3104" s="49"/>
      <c r="HL3104" s="49"/>
      <c r="HM3104" s="49"/>
      <c r="HN3104" s="49"/>
      <c r="HO3104" s="49"/>
      <c r="HP3104" s="49"/>
      <c r="HQ3104" s="49"/>
      <c r="HR3104" s="49"/>
      <c r="HS3104" s="49"/>
      <c r="HT3104" s="49"/>
      <c r="HU3104" s="49"/>
      <c r="HV3104" s="49"/>
      <c r="HW3104" s="49"/>
      <c r="HX3104" s="49"/>
      <c r="HY3104" s="49"/>
      <c r="HZ3104" s="49"/>
      <c r="IA3104" s="62"/>
      <c r="IB3104" s="49"/>
      <c r="IC3104" s="49"/>
      <c r="ID3104" s="49"/>
      <c r="IE3104" s="49"/>
      <c r="IF3104" s="49"/>
      <c r="IG3104" s="49"/>
      <c r="IH3104" s="49"/>
    </row>
    <row r="3105" spans="1:242">
      <c r="A3105"/>
      <c r="FT3105"/>
      <c r="FU3105"/>
      <c r="HA3105" s="62"/>
      <c r="HB3105" s="62"/>
      <c r="HC3105" s="6"/>
      <c r="HD3105" s="257"/>
      <c r="HE3105" s="100"/>
      <c r="HF3105" s="98"/>
      <c r="HH3105" s="105"/>
      <c r="HI3105" s="78"/>
      <c r="HJ3105" s="73"/>
      <c r="HK3105" s="62"/>
      <c r="HL3105" s="62"/>
      <c r="HM3105" s="62"/>
      <c r="HN3105" s="62"/>
      <c r="HO3105" s="62"/>
      <c r="HP3105" s="62"/>
      <c r="HQ3105" s="62"/>
      <c r="HR3105" s="62"/>
      <c r="HS3105" s="62"/>
      <c r="HT3105" s="62"/>
      <c r="HU3105" s="62"/>
      <c r="HV3105" s="49"/>
      <c r="HW3105" s="49"/>
      <c r="HX3105" s="49"/>
      <c r="HY3105" s="49"/>
      <c r="HZ3105" s="49"/>
      <c r="IA3105" s="62"/>
      <c r="IB3105" s="49"/>
      <c r="IC3105" s="49"/>
      <c r="ID3105" s="49"/>
      <c r="IE3105" s="49"/>
      <c r="IF3105" s="49"/>
      <c r="IG3105" s="49"/>
      <c r="IH3105" s="49"/>
    </row>
    <row r="3106" spans="1:242">
      <c r="A3106"/>
      <c r="FT3106"/>
      <c r="FU3106"/>
      <c r="HA3106" s="49"/>
      <c r="HB3106" s="49"/>
      <c r="HC3106" s="6"/>
      <c r="HD3106" s="257"/>
      <c r="HE3106" s="100"/>
      <c r="HF3106" s="98"/>
      <c r="HH3106" s="105"/>
      <c r="HI3106" s="78"/>
      <c r="HJ3106" s="70"/>
      <c r="HK3106" s="49"/>
      <c r="HL3106" s="49"/>
      <c r="HM3106" s="49"/>
      <c r="HN3106" s="49"/>
      <c r="HO3106" s="49"/>
      <c r="HP3106" s="49"/>
      <c r="HQ3106" s="49"/>
      <c r="HR3106" s="49"/>
      <c r="HS3106" s="49"/>
      <c r="HT3106" s="49"/>
      <c r="HU3106" s="49"/>
      <c r="HV3106" s="49"/>
      <c r="HW3106" s="49"/>
      <c r="HX3106" s="49"/>
      <c r="HY3106" s="49"/>
      <c r="HZ3106" s="49"/>
      <c r="IA3106" s="49"/>
      <c r="IB3106" s="49"/>
      <c r="IC3106" s="49"/>
      <c r="ID3106" s="49"/>
      <c r="IE3106" s="49"/>
      <c r="IF3106" s="49"/>
      <c r="IG3106" s="49"/>
      <c r="IH3106" s="49"/>
    </row>
    <row r="3107" spans="1:242">
      <c r="A3107"/>
      <c r="FT3107"/>
      <c r="FU3107"/>
      <c r="HA3107" s="49"/>
      <c r="HB3107" s="49"/>
      <c r="HC3107" s="6"/>
      <c r="HD3107" s="257"/>
      <c r="HE3107" s="100"/>
      <c r="HF3107" s="98"/>
      <c r="HH3107" s="105"/>
      <c r="HI3107" s="78"/>
      <c r="HJ3107" s="70"/>
      <c r="HK3107" s="49"/>
      <c r="HL3107" s="49"/>
      <c r="HM3107" s="49"/>
      <c r="HN3107" s="49"/>
      <c r="HO3107" s="49"/>
      <c r="HP3107" s="49"/>
      <c r="HQ3107" s="49"/>
      <c r="HR3107" s="49"/>
      <c r="HS3107" s="49"/>
      <c r="HT3107" s="49"/>
      <c r="HU3107" s="49"/>
      <c r="HV3107" s="49"/>
      <c r="HW3107" s="49"/>
      <c r="HX3107" s="49"/>
      <c r="HY3107" s="49"/>
      <c r="HZ3107" s="49"/>
      <c r="IA3107" s="49"/>
      <c r="IB3107" s="49"/>
      <c r="IC3107" s="49"/>
      <c r="ID3107" s="49"/>
      <c r="IE3107" s="49"/>
      <c r="IF3107" s="49"/>
      <c r="IG3107" s="49"/>
      <c r="IH3107" s="49"/>
    </row>
    <row r="3108" spans="1:242">
      <c r="A3108"/>
      <c r="FT3108"/>
      <c r="FU3108"/>
      <c r="HA3108" s="49"/>
      <c r="HB3108" s="49"/>
      <c r="HC3108" s="6"/>
      <c r="HD3108" s="257"/>
      <c r="HE3108" s="100"/>
      <c r="HF3108" s="98"/>
      <c r="HH3108" s="105"/>
      <c r="HI3108" s="78"/>
      <c r="HJ3108" s="70"/>
      <c r="HK3108" s="49"/>
      <c r="HL3108" s="49"/>
      <c r="HM3108" s="49"/>
      <c r="HN3108" s="49"/>
      <c r="HO3108" s="49"/>
      <c r="HP3108" s="49"/>
      <c r="HQ3108" s="49"/>
      <c r="HR3108" s="49"/>
      <c r="HS3108" s="49"/>
      <c r="HT3108" s="49"/>
      <c r="HU3108" s="49"/>
      <c r="HV3108" s="49"/>
      <c r="HW3108" s="49"/>
      <c r="HX3108" s="49"/>
      <c r="HY3108" s="49"/>
      <c r="HZ3108" s="49"/>
      <c r="IA3108" s="49"/>
      <c r="IB3108" s="49"/>
      <c r="IC3108" s="49"/>
      <c r="ID3108" s="49"/>
      <c r="IE3108" s="49"/>
      <c r="IF3108" s="49"/>
      <c r="IG3108" s="49"/>
      <c r="IH3108" s="49"/>
    </row>
    <row r="3109" spans="1:242">
      <c r="A3109"/>
      <c r="FT3109"/>
      <c r="FU3109"/>
      <c r="HA3109" s="49"/>
      <c r="HB3109" s="49"/>
      <c r="HC3109" s="6"/>
      <c r="HD3109" s="257"/>
      <c r="HE3109" s="100"/>
      <c r="HF3109" s="98"/>
      <c r="HH3109" s="105"/>
      <c r="HI3109" s="78"/>
      <c r="HJ3109" s="70"/>
      <c r="HK3109" s="49"/>
      <c r="HL3109" s="49"/>
      <c r="HM3109" s="49"/>
      <c r="HN3109" s="49"/>
      <c r="HO3109" s="49"/>
      <c r="HP3109" s="49"/>
      <c r="HQ3109" s="49"/>
      <c r="HR3109" s="49"/>
      <c r="HS3109" s="49"/>
      <c r="HT3109" s="49"/>
      <c r="HU3109" s="49"/>
      <c r="HV3109" s="62"/>
      <c r="HW3109" s="62"/>
      <c r="HX3109" s="49"/>
      <c r="HY3109" s="49"/>
      <c r="HZ3109" s="49"/>
      <c r="IA3109" s="49"/>
      <c r="IB3109" s="49"/>
      <c r="IC3109" s="49"/>
      <c r="ID3109" s="49"/>
      <c r="IE3109" s="49"/>
      <c r="IF3109" s="49"/>
      <c r="IG3109" s="49"/>
      <c r="IH3109" s="49"/>
    </row>
    <row r="3110" spans="1:242">
      <c r="A3110"/>
      <c r="FT3110"/>
      <c r="FU3110"/>
      <c r="HA3110" s="62"/>
      <c r="HB3110" s="62"/>
      <c r="HC3110" s="6"/>
      <c r="HD3110" s="257"/>
      <c r="HE3110" s="100"/>
      <c r="HF3110" s="98"/>
      <c r="HH3110" s="105"/>
      <c r="HI3110" s="78"/>
      <c r="HJ3110" s="73"/>
      <c r="HK3110" s="62"/>
      <c r="HL3110" s="62"/>
      <c r="HM3110" s="62"/>
      <c r="HN3110" s="62"/>
      <c r="HO3110" s="62"/>
      <c r="HP3110" s="62"/>
      <c r="HQ3110" s="62"/>
      <c r="HR3110" s="62"/>
      <c r="HS3110" s="62"/>
      <c r="HT3110" s="62"/>
      <c r="HU3110" s="62"/>
      <c r="HV3110" s="49"/>
      <c r="HW3110" s="49"/>
      <c r="HX3110" s="62"/>
      <c r="HY3110" s="62"/>
      <c r="HZ3110" s="62"/>
      <c r="IA3110" s="49"/>
      <c r="IB3110" s="49"/>
      <c r="IC3110" s="49"/>
      <c r="ID3110" s="49"/>
      <c r="IE3110" s="49"/>
      <c r="IF3110" s="49"/>
      <c r="IG3110" s="49"/>
      <c r="IH3110" s="49"/>
    </row>
    <row r="3111" spans="1:242">
      <c r="A3111"/>
      <c r="FT3111"/>
      <c r="FU3111"/>
      <c r="HA3111" s="62"/>
      <c r="HB3111" s="62"/>
      <c r="HC3111" s="6"/>
      <c r="HD3111" s="255"/>
      <c r="HE3111" s="101"/>
      <c r="HF3111" s="99"/>
      <c r="HH3111" s="106"/>
      <c r="HI3111" s="78"/>
      <c r="HJ3111" s="73"/>
      <c r="HK3111" s="62"/>
      <c r="HL3111" s="62"/>
      <c r="HM3111" s="62"/>
      <c r="HN3111" s="62"/>
      <c r="HO3111" s="62"/>
      <c r="HP3111" s="62"/>
      <c r="HQ3111" s="62"/>
      <c r="HR3111" s="62"/>
      <c r="HS3111" s="62"/>
      <c r="HT3111" s="62"/>
      <c r="HU3111" s="62"/>
      <c r="HV3111" s="49"/>
      <c r="HW3111" s="49"/>
      <c r="HX3111" s="49"/>
      <c r="HY3111" s="49"/>
      <c r="HZ3111" s="49"/>
      <c r="IA3111" s="49"/>
      <c r="IB3111" s="49"/>
      <c r="IC3111" s="49"/>
      <c r="ID3111" s="49"/>
      <c r="IE3111" s="49"/>
      <c r="IF3111" s="49"/>
      <c r="IG3111" s="49"/>
      <c r="IH3111" s="49"/>
    </row>
    <row r="3112" spans="1:242">
      <c r="A3112"/>
      <c r="FT3112"/>
      <c r="FU3112"/>
      <c r="HA3112" s="49"/>
      <c r="HB3112" s="49"/>
      <c r="HC3112" s="6"/>
      <c r="HD3112" s="257"/>
      <c r="HE3112" s="100"/>
      <c r="HF3112" s="98"/>
      <c r="HH3112" s="105"/>
      <c r="HI3112" s="78"/>
      <c r="HJ3112" s="70"/>
      <c r="HK3112" s="49"/>
      <c r="HL3112" s="49"/>
      <c r="HM3112" s="49"/>
      <c r="HN3112" s="49"/>
      <c r="HO3112" s="49"/>
      <c r="HP3112" s="49"/>
      <c r="HQ3112" s="49"/>
      <c r="HR3112" s="49"/>
      <c r="HS3112" s="49"/>
      <c r="HT3112" s="49"/>
      <c r="HU3112" s="49"/>
      <c r="HV3112" s="49"/>
      <c r="HW3112" s="49"/>
      <c r="HX3112" s="49"/>
      <c r="HY3112" s="49"/>
      <c r="HZ3112" s="49"/>
      <c r="IA3112" s="49"/>
      <c r="IB3112" s="49"/>
      <c r="IC3112" s="49"/>
      <c r="ID3112" s="49"/>
      <c r="IE3112" s="49"/>
      <c r="IF3112" s="49"/>
      <c r="IG3112" s="49"/>
      <c r="IH3112" s="49"/>
    </row>
    <row r="3113" spans="1:242">
      <c r="A3113"/>
      <c r="FT3113"/>
      <c r="FU3113"/>
      <c r="HA3113" s="49"/>
      <c r="HB3113" s="49"/>
      <c r="HC3113" s="6"/>
      <c r="HD3113" s="257"/>
      <c r="HE3113" s="100"/>
      <c r="HF3113" s="98"/>
      <c r="HH3113" s="105"/>
      <c r="HI3113" s="78"/>
      <c r="HJ3113" s="70"/>
      <c r="HK3113" s="49"/>
      <c r="HL3113" s="49"/>
      <c r="HM3113" s="49"/>
      <c r="HN3113" s="49"/>
      <c r="HO3113" s="49"/>
      <c r="HP3113" s="49"/>
      <c r="HQ3113" s="49"/>
      <c r="HR3113" s="49"/>
      <c r="HS3113" s="49"/>
      <c r="HT3113" s="49"/>
      <c r="HU3113" s="49"/>
      <c r="HV3113" s="49"/>
      <c r="HW3113" s="49"/>
      <c r="HX3113" s="49"/>
      <c r="HY3113" s="49"/>
      <c r="HZ3113" s="49"/>
      <c r="IA3113" s="62"/>
      <c r="IB3113" s="49"/>
      <c r="IC3113" s="49"/>
      <c r="ID3113" s="49"/>
      <c r="IE3113" s="49"/>
      <c r="IF3113" s="49"/>
      <c r="IG3113" s="49"/>
      <c r="IH3113" s="49"/>
    </row>
    <row r="3114" spans="1:242">
      <c r="A3114"/>
      <c r="FT3114"/>
      <c r="FU3114"/>
      <c r="HA3114" s="49"/>
      <c r="HB3114" s="49"/>
      <c r="HC3114" s="6"/>
      <c r="HD3114" s="257"/>
      <c r="HE3114" s="100"/>
      <c r="HF3114" s="98"/>
      <c r="HH3114" s="105"/>
      <c r="HI3114" s="78"/>
      <c r="HJ3114" s="70"/>
      <c r="HK3114" s="49"/>
      <c r="HL3114" s="49"/>
      <c r="HM3114" s="49"/>
      <c r="HN3114" s="49"/>
      <c r="HO3114" s="49"/>
      <c r="HP3114" s="49"/>
      <c r="HQ3114" s="49"/>
      <c r="HR3114" s="49"/>
      <c r="HS3114" s="49"/>
      <c r="HT3114" s="49"/>
      <c r="HU3114" s="49"/>
      <c r="HV3114" s="62"/>
      <c r="HW3114" s="62"/>
      <c r="HX3114" s="49"/>
      <c r="HY3114" s="49"/>
      <c r="HZ3114" s="49"/>
      <c r="IA3114" s="49"/>
      <c r="IB3114" s="49"/>
      <c r="IC3114" s="49"/>
      <c r="ID3114" s="49"/>
      <c r="IE3114" s="49"/>
      <c r="IF3114" s="49"/>
      <c r="IG3114" s="49"/>
      <c r="IH3114" s="49"/>
    </row>
    <row r="3115" spans="1:242">
      <c r="A3115"/>
      <c r="FT3115"/>
      <c r="FU3115"/>
      <c r="HA3115" s="49"/>
      <c r="HB3115" s="49"/>
      <c r="HC3115" s="6"/>
      <c r="HD3115" s="257"/>
      <c r="HE3115" s="100"/>
      <c r="HF3115" s="98"/>
      <c r="HH3115" s="105"/>
      <c r="HI3115" s="78"/>
      <c r="HJ3115" s="70"/>
      <c r="HK3115" s="49"/>
      <c r="HL3115" s="49"/>
      <c r="HM3115" s="49"/>
      <c r="HN3115" s="49"/>
      <c r="HO3115" s="49"/>
      <c r="HP3115" s="49"/>
      <c r="HQ3115" s="49"/>
      <c r="HR3115" s="49"/>
      <c r="HS3115" s="49"/>
      <c r="HT3115" s="49"/>
      <c r="HU3115" s="49"/>
      <c r="HV3115" s="62"/>
      <c r="HW3115" s="62"/>
      <c r="HX3115" s="62"/>
      <c r="HY3115" s="62"/>
      <c r="HZ3115" s="62"/>
      <c r="IA3115" s="49"/>
      <c r="IB3115" s="62"/>
      <c r="IC3115" s="62"/>
      <c r="ID3115" s="62"/>
      <c r="IE3115" s="62"/>
      <c r="IF3115" s="62"/>
      <c r="IG3115" s="49"/>
      <c r="IH3115" s="49"/>
    </row>
    <row r="3116" spans="1:242">
      <c r="A3116"/>
      <c r="FT3116"/>
      <c r="FU3116"/>
      <c r="HA3116" s="49"/>
      <c r="HB3116" s="49"/>
      <c r="HC3116" s="6"/>
      <c r="HD3116" s="257"/>
      <c r="HE3116" s="100"/>
      <c r="HF3116" s="98"/>
      <c r="HH3116" s="105"/>
      <c r="HI3116" s="78"/>
      <c r="HJ3116" s="70"/>
      <c r="HK3116" s="49"/>
      <c r="HL3116" s="49"/>
      <c r="HM3116" s="49"/>
      <c r="HN3116" s="49"/>
      <c r="HO3116" s="49"/>
      <c r="HP3116" s="49"/>
      <c r="HQ3116" s="49"/>
      <c r="HR3116" s="49"/>
      <c r="HS3116" s="49"/>
      <c r="HT3116" s="49"/>
      <c r="HU3116" s="49"/>
      <c r="HV3116" s="49"/>
      <c r="HW3116" s="49"/>
      <c r="HX3116" s="62"/>
      <c r="HY3116" s="62"/>
      <c r="HZ3116" s="62"/>
      <c r="IA3116" s="49"/>
      <c r="IB3116" s="49"/>
      <c r="IC3116" s="49"/>
      <c r="ID3116" s="49"/>
      <c r="IE3116" s="49"/>
      <c r="IF3116" s="49"/>
      <c r="IG3116" s="49"/>
      <c r="IH3116" s="49"/>
    </row>
    <row r="3117" spans="1:242">
      <c r="A3117"/>
      <c r="FT3117"/>
      <c r="FU3117"/>
      <c r="HA3117" s="49"/>
      <c r="HB3117" s="49"/>
      <c r="HC3117" s="6"/>
      <c r="HD3117" s="257"/>
      <c r="HE3117" s="100"/>
      <c r="HF3117" s="98"/>
      <c r="HH3117" s="105"/>
      <c r="HI3117" s="78"/>
      <c r="HJ3117" s="70"/>
      <c r="HK3117" s="49"/>
      <c r="HL3117" s="49"/>
      <c r="HM3117" s="49"/>
      <c r="HN3117" s="49"/>
      <c r="HO3117" s="49"/>
      <c r="HP3117" s="49"/>
      <c r="HQ3117" s="49"/>
      <c r="HR3117" s="49"/>
      <c r="HS3117" s="49"/>
      <c r="HT3117" s="49"/>
      <c r="HU3117" s="49"/>
      <c r="HV3117" s="49"/>
      <c r="HW3117" s="49"/>
      <c r="HX3117" s="49"/>
      <c r="HY3117" s="49"/>
      <c r="HZ3117" s="49"/>
      <c r="IA3117" s="49"/>
      <c r="IB3117" s="49"/>
      <c r="IC3117" s="49"/>
      <c r="ID3117" s="49"/>
      <c r="IE3117" s="49"/>
      <c r="IF3117" s="49"/>
      <c r="IG3117" s="62"/>
      <c r="IH3117" s="62"/>
    </row>
    <row r="3118" spans="1:242">
      <c r="A3118"/>
      <c r="FT3118"/>
      <c r="FU3118"/>
      <c r="HA3118" s="49"/>
      <c r="HB3118" s="49"/>
      <c r="HC3118" s="6"/>
      <c r="HD3118" s="257"/>
      <c r="HE3118" s="100"/>
      <c r="HF3118" s="98"/>
      <c r="HH3118" s="105"/>
      <c r="HI3118" s="78"/>
      <c r="HJ3118" s="70"/>
      <c r="HK3118" s="49"/>
      <c r="HL3118" s="49"/>
      <c r="HM3118" s="49"/>
      <c r="HN3118" s="49"/>
      <c r="HO3118" s="49"/>
      <c r="HP3118" s="49"/>
      <c r="HQ3118" s="49"/>
      <c r="HR3118" s="49"/>
      <c r="HS3118" s="49"/>
      <c r="HT3118" s="49"/>
      <c r="HU3118" s="49"/>
      <c r="HV3118" s="49"/>
      <c r="HW3118" s="49"/>
      <c r="HX3118" s="49"/>
      <c r="HY3118" s="49"/>
      <c r="HZ3118" s="49"/>
      <c r="IA3118" s="49"/>
      <c r="IB3118" s="49"/>
      <c r="IC3118" s="49"/>
      <c r="ID3118" s="49"/>
      <c r="IE3118" s="49"/>
      <c r="IF3118" s="49"/>
    </row>
    <row r="3119" spans="1:242">
      <c r="A3119"/>
      <c r="FT3119"/>
      <c r="FU3119"/>
      <c r="HA3119" s="62"/>
      <c r="HB3119" s="62"/>
      <c r="HC3119" s="6"/>
      <c r="HD3119" s="257"/>
      <c r="HE3119" s="100"/>
      <c r="HF3119" s="98"/>
      <c r="HH3119" s="105"/>
      <c r="HI3119" s="78"/>
      <c r="HJ3119" s="73"/>
      <c r="HK3119" s="62"/>
      <c r="HL3119" s="62"/>
      <c r="HM3119" s="62"/>
      <c r="HN3119" s="62"/>
      <c r="HO3119" s="62"/>
      <c r="HP3119" s="62"/>
      <c r="HQ3119" s="62"/>
      <c r="HR3119" s="62"/>
      <c r="HS3119" s="62"/>
      <c r="HT3119" s="62"/>
      <c r="HU3119" s="62"/>
      <c r="HV3119" s="49"/>
      <c r="HW3119" s="49"/>
      <c r="HX3119" s="49"/>
      <c r="HY3119" s="49"/>
      <c r="HZ3119" s="49"/>
      <c r="IA3119" s="62"/>
      <c r="IB3119" s="49"/>
      <c r="IC3119" s="49"/>
      <c r="ID3119" s="49"/>
      <c r="IE3119" s="49"/>
      <c r="IF3119" s="49"/>
    </row>
    <row r="3120" spans="1:242">
      <c r="A3120"/>
      <c r="FT3120"/>
      <c r="FU3120"/>
      <c r="HA3120" s="49"/>
      <c r="HB3120" s="49"/>
      <c r="HC3120" s="6"/>
      <c r="HD3120" s="257"/>
      <c r="HE3120" s="100"/>
      <c r="HF3120" s="98"/>
      <c r="HH3120" s="105"/>
      <c r="HI3120" s="78"/>
      <c r="HJ3120" s="70"/>
      <c r="HK3120" s="49"/>
      <c r="HL3120" s="49"/>
      <c r="HM3120" s="49"/>
      <c r="HN3120" s="49"/>
      <c r="HO3120" s="49"/>
      <c r="HP3120" s="49"/>
      <c r="HQ3120" s="49"/>
      <c r="HR3120" s="49"/>
      <c r="HS3120" s="49"/>
      <c r="HT3120" s="49"/>
      <c r="HU3120" s="49"/>
      <c r="HV3120" s="49"/>
      <c r="HW3120" s="49"/>
      <c r="HX3120" s="49"/>
      <c r="HY3120" s="49"/>
      <c r="HZ3120" s="49"/>
      <c r="IA3120" s="49"/>
      <c r="IB3120" s="49"/>
      <c r="IC3120" s="49"/>
      <c r="ID3120" s="49"/>
      <c r="IE3120" s="49"/>
      <c r="IF3120" s="49"/>
    </row>
    <row r="3121" spans="1:240">
      <c r="A3121"/>
      <c r="FT3121"/>
      <c r="FU3121"/>
      <c r="HA3121" s="49"/>
      <c r="HB3121" s="49"/>
      <c r="HC3121" s="6"/>
      <c r="HD3121" s="257"/>
      <c r="HE3121" s="100"/>
      <c r="HF3121" s="98"/>
      <c r="HH3121" s="105"/>
      <c r="HI3121" s="78"/>
      <c r="HJ3121" s="70"/>
      <c r="HK3121" s="49"/>
      <c r="HL3121" s="49"/>
      <c r="HM3121" s="49"/>
      <c r="HN3121" s="49"/>
      <c r="HO3121" s="49"/>
      <c r="HP3121" s="49"/>
      <c r="HQ3121" s="49"/>
      <c r="HR3121" s="49"/>
      <c r="HS3121" s="49"/>
      <c r="HT3121" s="49"/>
      <c r="HU3121" s="49"/>
      <c r="HV3121" s="49"/>
      <c r="HW3121" s="49"/>
      <c r="HX3121" s="49"/>
      <c r="HY3121" s="49"/>
      <c r="HZ3121" s="49"/>
      <c r="IA3121" s="49"/>
      <c r="IB3121" s="49"/>
      <c r="IC3121" s="49"/>
      <c r="ID3121" s="49"/>
      <c r="IE3121" s="49"/>
      <c r="IF3121" s="49"/>
    </row>
    <row r="3122" spans="1:240">
      <c r="A3122"/>
      <c r="FT3122"/>
      <c r="FU3122"/>
      <c r="HA3122" s="49"/>
      <c r="HB3122" s="49"/>
      <c r="HC3122" s="6"/>
      <c r="HD3122" s="257"/>
      <c r="HE3122" s="100"/>
      <c r="HF3122" s="98"/>
      <c r="HH3122" s="105"/>
      <c r="HI3122" s="78"/>
      <c r="HJ3122" s="70"/>
      <c r="HK3122" s="49"/>
      <c r="HL3122" s="49"/>
      <c r="HM3122" s="49"/>
      <c r="HN3122" s="49"/>
      <c r="HO3122" s="49"/>
      <c r="HP3122" s="49"/>
      <c r="HQ3122" s="49"/>
      <c r="HR3122" s="49"/>
      <c r="HS3122" s="49"/>
      <c r="HT3122" s="49"/>
      <c r="HU3122" s="49"/>
      <c r="HV3122" s="49"/>
      <c r="HW3122" s="49"/>
      <c r="HX3122" s="49"/>
      <c r="HY3122" s="49"/>
      <c r="HZ3122" s="49"/>
      <c r="IA3122" s="49"/>
      <c r="IB3122" s="49"/>
      <c r="IC3122" s="49"/>
      <c r="ID3122" s="49"/>
      <c r="IE3122" s="49"/>
      <c r="IF3122" s="49"/>
    </row>
    <row r="3123" spans="1:240">
      <c r="A3123"/>
      <c r="FT3123"/>
      <c r="FU3123"/>
      <c r="HA3123" s="49"/>
      <c r="HB3123" s="49"/>
      <c r="HC3123" s="6"/>
      <c r="HD3123" s="257"/>
      <c r="HE3123" s="100"/>
      <c r="HF3123" s="98"/>
      <c r="HH3123" s="105"/>
      <c r="HI3123" s="78"/>
      <c r="HJ3123" s="70"/>
      <c r="HK3123" s="49"/>
      <c r="HL3123" s="49"/>
      <c r="HM3123" s="49"/>
      <c r="HN3123" s="49"/>
      <c r="HO3123" s="49"/>
      <c r="HP3123" s="49"/>
      <c r="HQ3123" s="49"/>
      <c r="HR3123" s="49"/>
      <c r="HS3123" s="49"/>
      <c r="HT3123" s="49"/>
      <c r="HU3123" s="49"/>
      <c r="HV3123" s="62"/>
      <c r="HW3123" s="62"/>
      <c r="HX3123" s="49"/>
      <c r="HY3123" s="49"/>
      <c r="HZ3123" s="49"/>
      <c r="IA3123" s="49"/>
      <c r="IB3123" s="49"/>
      <c r="IC3123" s="49"/>
      <c r="ID3123" s="49"/>
      <c r="IE3123" s="49"/>
      <c r="IF3123" s="49"/>
    </row>
    <row r="3124" spans="1:240">
      <c r="A3124"/>
      <c r="FT3124"/>
      <c r="FU3124"/>
      <c r="HA3124" s="62"/>
      <c r="HB3124" s="62"/>
      <c r="HC3124" s="6"/>
      <c r="HD3124" s="257"/>
      <c r="HE3124" s="100"/>
      <c r="HF3124" s="98"/>
      <c r="HH3124" s="105"/>
      <c r="HI3124" s="78"/>
      <c r="HJ3124" s="73"/>
      <c r="HK3124" s="62"/>
      <c r="HL3124" s="62"/>
      <c r="HM3124" s="62"/>
      <c r="HN3124" s="62"/>
      <c r="HO3124" s="62"/>
      <c r="HP3124" s="62"/>
      <c r="HQ3124" s="62"/>
      <c r="HR3124" s="62"/>
      <c r="HS3124" s="62"/>
      <c r="HT3124" s="62"/>
      <c r="HU3124" s="62"/>
      <c r="HV3124" s="49"/>
      <c r="HW3124" s="49"/>
      <c r="HX3124" s="62"/>
      <c r="HY3124" s="62"/>
      <c r="HZ3124" s="62"/>
      <c r="IA3124" s="49"/>
      <c r="IB3124" s="49"/>
      <c r="IC3124" s="49"/>
      <c r="ID3124" s="49"/>
      <c r="IE3124" s="49"/>
      <c r="IF3124" s="49"/>
    </row>
    <row r="3125" spans="1:240">
      <c r="A3125"/>
      <c r="FT3125"/>
      <c r="FU3125"/>
      <c r="HA3125" s="62"/>
      <c r="HB3125" s="62"/>
      <c r="HC3125" s="6"/>
      <c r="HD3125" s="255"/>
      <c r="HE3125" s="101"/>
      <c r="HF3125" s="99"/>
      <c r="HH3125" s="106"/>
      <c r="HI3125" s="78"/>
      <c r="HJ3125" s="73"/>
      <c r="HK3125" s="62"/>
      <c r="HL3125" s="62"/>
      <c r="HM3125" s="62"/>
      <c r="HN3125" s="62"/>
      <c r="HO3125" s="62"/>
      <c r="HP3125" s="62"/>
      <c r="HQ3125" s="62"/>
      <c r="HR3125" s="62"/>
      <c r="HS3125" s="62"/>
      <c r="HT3125" s="62"/>
      <c r="HU3125" s="62"/>
      <c r="HV3125" s="49"/>
      <c r="HW3125" s="49"/>
      <c r="HX3125" s="49"/>
      <c r="HY3125" s="49"/>
      <c r="HZ3125" s="49"/>
      <c r="IA3125" s="49"/>
      <c r="IB3125" s="49"/>
      <c r="IC3125" s="49"/>
      <c r="ID3125" s="49"/>
      <c r="IE3125" s="49"/>
      <c r="IF3125" s="49"/>
    </row>
    <row r="3126" spans="1:240">
      <c r="A3126"/>
      <c r="FT3126"/>
      <c r="FU3126"/>
      <c r="HA3126" s="49"/>
      <c r="HB3126" s="49"/>
      <c r="HC3126" s="6"/>
      <c r="HD3126" s="257"/>
      <c r="HE3126" s="100"/>
      <c r="HF3126" s="98"/>
      <c r="HH3126" s="105"/>
      <c r="HI3126" s="78"/>
      <c r="HJ3126" s="70"/>
      <c r="HK3126" s="49"/>
      <c r="HL3126" s="49"/>
      <c r="HM3126" s="49"/>
      <c r="HN3126" s="49"/>
      <c r="HO3126" s="49"/>
      <c r="HP3126" s="49"/>
      <c r="HQ3126" s="49"/>
      <c r="HR3126" s="49"/>
      <c r="HS3126" s="49"/>
      <c r="HT3126" s="49"/>
      <c r="HU3126" s="49"/>
      <c r="HV3126" s="49"/>
      <c r="HW3126" s="49"/>
      <c r="HX3126" s="49"/>
      <c r="HY3126" s="49"/>
      <c r="HZ3126" s="49"/>
      <c r="IA3126" s="49"/>
      <c r="IB3126" s="49"/>
      <c r="IC3126" s="49"/>
      <c r="ID3126" s="49"/>
      <c r="IE3126" s="49"/>
      <c r="IF3126" s="49"/>
    </row>
    <row r="3127" spans="1:240">
      <c r="A3127"/>
      <c r="FT3127"/>
      <c r="FU3127"/>
      <c r="HA3127" s="49"/>
      <c r="HB3127" s="49"/>
      <c r="HC3127" s="6"/>
      <c r="HD3127" s="257"/>
      <c r="HE3127" s="100"/>
      <c r="HF3127" s="98"/>
      <c r="HH3127" s="105"/>
      <c r="HI3127" s="78"/>
      <c r="HJ3127" s="70"/>
      <c r="HK3127" s="49"/>
      <c r="HL3127" s="49"/>
      <c r="HM3127" s="49"/>
      <c r="HN3127" s="49"/>
      <c r="HO3127" s="49"/>
      <c r="HP3127" s="49"/>
      <c r="HQ3127" s="49"/>
      <c r="HR3127" s="49"/>
      <c r="HS3127" s="49"/>
      <c r="HT3127" s="49"/>
      <c r="HU3127" s="49"/>
      <c r="HV3127" s="49"/>
      <c r="HW3127" s="49"/>
      <c r="HX3127" s="49"/>
      <c r="HY3127" s="49"/>
      <c r="HZ3127" s="49"/>
      <c r="IA3127" s="62"/>
      <c r="IB3127" s="49"/>
      <c r="IC3127" s="49"/>
      <c r="ID3127" s="49"/>
      <c r="IE3127" s="49"/>
      <c r="IF3127" s="49"/>
    </row>
    <row r="3128" spans="1:240">
      <c r="A3128"/>
      <c r="FT3128"/>
      <c r="FU3128"/>
      <c r="HA3128" s="49"/>
      <c r="HB3128" s="49"/>
      <c r="HC3128" s="6"/>
      <c r="HD3128" s="257"/>
      <c r="HE3128" s="100"/>
      <c r="HF3128" s="98"/>
      <c r="HH3128" s="105"/>
      <c r="HI3128" s="78"/>
      <c r="HJ3128" s="70"/>
      <c r="HK3128" s="49"/>
      <c r="HL3128" s="49"/>
      <c r="HM3128" s="49"/>
      <c r="HN3128" s="49"/>
      <c r="HO3128" s="49"/>
      <c r="HP3128" s="49"/>
      <c r="HQ3128" s="49"/>
      <c r="HR3128" s="49"/>
      <c r="HS3128" s="49"/>
      <c r="HT3128" s="49"/>
      <c r="HU3128" s="49"/>
      <c r="HV3128" s="62"/>
      <c r="HW3128" s="62"/>
      <c r="HX3128" s="49"/>
      <c r="HY3128" s="49"/>
      <c r="HZ3128" s="49"/>
      <c r="IA3128" s="49"/>
      <c r="IB3128" s="49"/>
      <c r="IC3128" s="49"/>
      <c r="ID3128" s="49"/>
      <c r="IE3128" s="49"/>
      <c r="IF3128" s="49"/>
    </row>
    <row r="3129" spans="1:240">
      <c r="A3129"/>
      <c r="FT3129"/>
      <c r="FU3129"/>
      <c r="HA3129" s="49"/>
      <c r="HB3129" s="49"/>
      <c r="HC3129" s="6"/>
      <c r="HD3129" s="257"/>
      <c r="HE3129" s="100"/>
      <c r="HF3129" s="98"/>
      <c r="HH3129" s="105"/>
      <c r="HI3129" s="78"/>
      <c r="HJ3129" s="70"/>
      <c r="HK3129" s="49"/>
      <c r="HL3129" s="49"/>
      <c r="HM3129" s="49"/>
      <c r="HN3129" s="49"/>
      <c r="HO3129" s="49"/>
      <c r="HP3129" s="49"/>
      <c r="HQ3129" s="49"/>
      <c r="HR3129" s="49"/>
      <c r="HS3129" s="49"/>
      <c r="HT3129" s="49"/>
      <c r="HU3129" s="49"/>
      <c r="HV3129" s="62"/>
      <c r="HW3129" s="62"/>
      <c r="HX3129" s="62"/>
      <c r="HY3129" s="62"/>
      <c r="HZ3129" s="62"/>
      <c r="IA3129" s="49"/>
      <c r="IB3129" s="62"/>
      <c r="IC3129" s="62"/>
      <c r="ID3129" s="62"/>
      <c r="IE3129" s="62"/>
      <c r="IF3129" s="62"/>
    </row>
    <row r="3130" spans="1:240">
      <c r="A3130"/>
      <c r="FT3130"/>
      <c r="FU3130"/>
      <c r="HA3130" s="49"/>
      <c r="HB3130" s="49"/>
      <c r="HC3130" s="6"/>
      <c r="HD3130" s="257"/>
      <c r="HE3130" s="100"/>
      <c r="HF3130" s="98"/>
      <c r="HH3130" s="105"/>
      <c r="HI3130" s="78"/>
      <c r="HJ3130" s="70"/>
      <c r="HK3130" s="49"/>
      <c r="HL3130" s="49"/>
      <c r="HM3130" s="49"/>
      <c r="HN3130" s="49"/>
      <c r="HO3130" s="49"/>
      <c r="HP3130" s="49"/>
      <c r="HQ3130" s="49"/>
      <c r="HR3130" s="49"/>
      <c r="HS3130" s="49"/>
      <c r="HT3130" s="49"/>
      <c r="HU3130" s="49"/>
      <c r="HV3130" s="49"/>
      <c r="HW3130" s="49"/>
      <c r="HX3130" s="62"/>
      <c r="HY3130" s="62"/>
      <c r="HZ3130" s="62"/>
      <c r="IA3130" s="49"/>
      <c r="IB3130" s="49"/>
      <c r="IC3130" s="49"/>
      <c r="ID3130" s="49"/>
      <c r="IE3130" s="49"/>
      <c r="IF3130" s="49"/>
    </row>
    <row r="3131" spans="1:240">
      <c r="A3131"/>
      <c r="FT3131"/>
      <c r="FU3131"/>
      <c r="HA3131" s="49"/>
      <c r="HB3131" s="49"/>
      <c r="HC3131" s="6"/>
      <c r="HD3131" s="257"/>
      <c r="HE3131" s="100"/>
      <c r="HF3131" s="98"/>
      <c r="HH3131" s="105"/>
      <c r="HI3131" s="78"/>
      <c r="HJ3131" s="70"/>
      <c r="HK3131" s="49"/>
      <c r="HL3131" s="49"/>
      <c r="HM3131" s="49"/>
      <c r="HN3131" s="49"/>
      <c r="HO3131" s="49"/>
      <c r="HP3131" s="49"/>
      <c r="HQ3131" s="49"/>
      <c r="HR3131" s="49"/>
      <c r="HS3131" s="49"/>
      <c r="HT3131" s="49"/>
      <c r="HU3131" s="49"/>
      <c r="HV3131" s="49"/>
      <c r="HW3131" s="49"/>
      <c r="HX3131" s="49"/>
      <c r="HY3131" s="49"/>
      <c r="HZ3131" s="49"/>
      <c r="IA3131" s="49"/>
      <c r="IB3131" s="49"/>
      <c r="IC3131" s="49"/>
      <c r="ID3131" s="49"/>
      <c r="IE3131" s="49"/>
      <c r="IF3131" s="49"/>
    </row>
    <row r="3132" spans="1:240">
      <c r="A3132"/>
      <c r="FT3132"/>
      <c r="FU3132"/>
      <c r="HA3132" s="49"/>
      <c r="HB3132" s="49"/>
      <c r="HC3132" s="6"/>
      <c r="HD3132" s="257"/>
      <c r="HE3132" s="100"/>
      <c r="HF3132" s="98"/>
      <c r="HH3132" s="105"/>
      <c r="HI3132" s="78"/>
      <c r="HJ3132" s="70"/>
      <c r="HK3132" s="49"/>
      <c r="HL3132" s="49"/>
      <c r="HM3132" s="49"/>
      <c r="HN3132" s="49"/>
      <c r="HO3132" s="49"/>
      <c r="HP3132" s="49"/>
      <c r="HQ3132" s="49"/>
      <c r="HR3132" s="49"/>
      <c r="HS3132" s="49"/>
      <c r="HT3132" s="49"/>
      <c r="HU3132" s="49"/>
      <c r="HV3132" s="49"/>
      <c r="HW3132" s="49"/>
      <c r="HX3132" s="49"/>
      <c r="HY3132" s="49"/>
      <c r="HZ3132" s="49"/>
      <c r="IA3132" s="49"/>
      <c r="IB3132" s="49"/>
      <c r="IC3132" s="49"/>
      <c r="ID3132" s="49"/>
      <c r="IE3132" s="49"/>
      <c r="IF3132" s="49"/>
    </row>
    <row r="3133" spans="1:240">
      <c r="A3133"/>
      <c r="FT3133"/>
      <c r="FU3133"/>
      <c r="HA3133" s="62"/>
      <c r="HB3133" s="62"/>
      <c r="HC3133" s="6"/>
      <c r="HD3133" s="257"/>
      <c r="HE3133" s="100"/>
      <c r="HF3133" s="98"/>
      <c r="HH3133" s="105"/>
      <c r="HI3133" s="78"/>
      <c r="HJ3133" s="73"/>
      <c r="HK3133" s="62"/>
      <c r="HL3133" s="62"/>
      <c r="HM3133" s="62"/>
      <c r="HN3133" s="62"/>
      <c r="HO3133" s="62"/>
      <c r="HP3133" s="62"/>
      <c r="HQ3133" s="62"/>
      <c r="HR3133" s="62"/>
      <c r="HS3133" s="62"/>
      <c r="HT3133" s="62"/>
      <c r="HU3133" s="62"/>
      <c r="HV3133" s="49"/>
      <c r="HW3133" s="49"/>
      <c r="HX3133" s="49"/>
      <c r="HY3133" s="49"/>
      <c r="HZ3133" s="49"/>
      <c r="IA3133" s="49"/>
      <c r="IB3133" s="49"/>
      <c r="IC3133" s="49"/>
      <c r="ID3133" s="49"/>
      <c r="IE3133" s="49"/>
      <c r="IF3133" s="49"/>
    </row>
    <row r="3134" spans="1:240">
      <c r="A3134"/>
      <c r="FT3134"/>
      <c r="FU3134"/>
      <c r="HA3134" s="49"/>
      <c r="HB3134" s="49"/>
      <c r="HC3134" s="6"/>
      <c r="HD3134" s="257"/>
      <c r="HE3134" s="100"/>
      <c r="HF3134" s="98"/>
      <c r="HH3134" s="105"/>
      <c r="HI3134" s="78"/>
      <c r="HJ3134" s="70"/>
      <c r="HK3134" s="49"/>
      <c r="HL3134" s="49"/>
      <c r="HM3134" s="49"/>
      <c r="HN3134" s="49"/>
      <c r="HO3134" s="49"/>
      <c r="HP3134" s="49"/>
      <c r="HQ3134" s="49"/>
      <c r="HR3134" s="49"/>
      <c r="HS3134" s="49"/>
      <c r="HT3134" s="49"/>
      <c r="HU3134" s="49"/>
      <c r="HV3134" s="49"/>
      <c r="HW3134" s="49"/>
      <c r="HX3134" s="49"/>
      <c r="HY3134" s="49"/>
      <c r="HZ3134" s="49"/>
      <c r="IA3134" s="49"/>
      <c r="IB3134" s="49"/>
      <c r="IC3134" s="49"/>
      <c r="ID3134" s="49"/>
      <c r="IE3134" s="49"/>
      <c r="IF3134" s="49"/>
    </row>
    <row r="3135" spans="1:240">
      <c r="A3135"/>
      <c r="FT3135"/>
      <c r="FU3135"/>
      <c r="HA3135" s="49"/>
      <c r="HB3135" s="49"/>
      <c r="HC3135" s="6"/>
      <c r="HD3135" s="257"/>
      <c r="HE3135" s="100"/>
      <c r="HF3135" s="98"/>
      <c r="HH3135" s="105"/>
      <c r="HI3135" s="78"/>
      <c r="HJ3135" s="70"/>
      <c r="HK3135" s="49"/>
      <c r="HL3135" s="49"/>
      <c r="HM3135" s="49"/>
      <c r="HN3135" s="49"/>
      <c r="HO3135" s="49"/>
      <c r="HP3135" s="49"/>
      <c r="HQ3135" s="49"/>
      <c r="HR3135" s="49"/>
      <c r="HS3135" s="49"/>
      <c r="HT3135" s="49"/>
      <c r="HU3135" s="49"/>
      <c r="HV3135" s="49"/>
      <c r="HW3135" s="49"/>
      <c r="HX3135" s="49"/>
      <c r="HY3135" s="49"/>
      <c r="HZ3135" s="49"/>
      <c r="IA3135" s="49"/>
      <c r="IB3135" s="49"/>
      <c r="IC3135" s="49"/>
      <c r="ID3135" s="49"/>
      <c r="IE3135" s="49"/>
      <c r="IF3135" s="49"/>
    </row>
    <row r="3136" spans="1:240">
      <c r="A3136"/>
      <c r="FT3136"/>
      <c r="FU3136"/>
      <c r="HA3136" s="49"/>
      <c r="HB3136" s="49"/>
      <c r="HC3136" s="6"/>
      <c r="HD3136" s="257"/>
      <c r="HE3136" s="100"/>
      <c r="HF3136" s="98"/>
      <c r="HH3136" s="105"/>
      <c r="HI3136" s="78"/>
      <c r="HJ3136" s="70"/>
      <c r="HK3136" s="49"/>
      <c r="HL3136" s="49"/>
      <c r="HM3136" s="49"/>
      <c r="HN3136" s="49"/>
      <c r="HO3136" s="49"/>
      <c r="HP3136" s="49"/>
      <c r="HQ3136" s="49"/>
      <c r="HR3136" s="49"/>
      <c r="HS3136" s="49"/>
      <c r="HT3136" s="49"/>
      <c r="HU3136" s="49"/>
      <c r="HV3136" s="49"/>
      <c r="HW3136" s="49"/>
      <c r="HX3136" s="49"/>
      <c r="HY3136" s="49"/>
      <c r="HZ3136" s="49"/>
      <c r="IA3136" s="49"/>
      <c r="IB3136" s="49"/>
      <c r="IC3136" s="49"/>
      <c r="ID3136" s="49"/>
      <c r="IE3136" s="49"/>
      <c r="IF3136" s="49"/>
    </row>
    <row r="3137" spans="1:240">
      <c r="A3137"/>
      <c r="FT3137"/>
      <c r="FU3137"/>
      <c r="HA3137" s="49"/>
      <c r="HB3137" s="49"/>
      <c r="HC3137" s="6"/>
      <c r="HD3137" s="257"/>
      <c r="HE3137" s="100"/>
      <c r="HF3137" s="98"/>
      <c r="HH3137" s="105"/>
      <c r="HI3137" s="78"/>
      <c r="HJ3137" s="70"/>
      <c r="HK3137" s="49"/>
      <c r="HL3137" s="49"/>
      <c r="HM3137" s="49"/>
      <c r="HN3137" s="49"/>
      <c r="HO3137" s="49"/>
      <c r="HP3137" s="49"/>
      <c r="HQ3137" s="49"/>
      <c r="HR3137" s="49"/>
      <c r="HS3137" s="49"/>
      <c r="HT3137" s="49"/>
      <c r="HU3137" s="49"/>
      <c r="HV3137" s="62"/>
      <c r="HW3137" s="62"/>
      <c r="HX3137" s="49"/>
      <c r="HY3137" s="49"/>
      <c r="HZ3137" s="49"/>
      <c r="IA3137" s="49"/>
      <c r="IB3137" s="49"/>
      <c r="IC3137" s="49"/>
      <c r="ID3137" s="49"/>
      <c r="IE3137" s="49"/>
      <c r="IF3137" s="49"/>
    </row>
    <row r="3138" spans="1:240">
      <c r="A3138"/>
      <c r="FT3138"/>
      <c r="FU3138"/>
      <c r="HA3138" s="62"/>
      <c r="HB3138" s="62"/>
      <c r="HC3138" s="6"/>
      <c r="HD3138" s="257"/>
      <c r="HE3138" s="100"/>
      <c r="HF3138" s="98"/>
      <c r="HH3138" s="105"/>
      <c r="HI3138" s="78"/>
      <c r="HJ3138" s="73"/>
      <c r="HK3138" s="62"/>
      <c r="HL3138" s="62"/>
      <c r="HM3138" s="62"/>
      <c r="HN3138" s="62"/>
      <c r="HO3138" s="62"/>
      <c r="HP3138" s="62"/>
      <c r="HQ3138" s="62"/>
      <c r="HR3138" s="62"/>
      <c r="HS3138" s="62"/>
      <c r="HT3138" s="62"/>
      <c r="HU3138" s="62"/>
      <c r="HV3138" s="49"/>
      <c r="HW3138" s="49"/>
      <c r="HX3138" s="62"/>
      <c r="HY3138" s="62"/>
      <c r="HZ3138" s="62"/>
      <c r="IA3138" s="49"/>
      <c r="IB3138" s="49"/>
      <c r="IC3138" s="49"/>
      <c r="ID3138" s="49"/>
      <c r="IE3138" s="49"/>
      <c r="IF3138" s="49"/>
    </row>
    <row r="3139" spans="1:240">
      <c r="A3139"/>
      <c r="FT3139"/>
      <c r="FU3139"/>
      <c r="HA3139" s="62"/>
      <c r="HB3139" s="62"/>
      <c r="HC3139" s="6"/>
      <c r="HD3139" s="255"/>
      <c r="HE3139" s="101"/>
      <c r="HF3139" s="99"/>
      <c r="HH3139" s="106"/>
      <c r="HI3139" s="78"/>
      <c r="HJ3139" s="73"/>
      <c r="HK3139" s="62"/>
      <c r="HL3139" s="62"/>
      <c r="HM3139" s="62"/>
      <c r="HN3139" s="62"/>
      <c r="HO3139" s="62"/>
      <c r="HP3139" s="62"/>
      <c r="HQ3139" s="62"/>
      <c r="HR3139" s="62"/>
      <c r="HS3139" s="62"/>
      <c r="HT3139" s="62"/>
      <c r="HU3139" s="62"/>
      <c r="HV3139" s="49"/>
      <c r="HW3139" s="49"/>
      <c r="HX3139" s="49"/>
      <c r="HY3139" s="49"/>
      <c r="HZ3139" s="49"/>
      <c r="IA3139" s="49"/>
      <c r="IB3139" s="49"/>
      <c r="IC3139" s="49"/>
      <c r="ID3139" s="49"/>
      <c r="IE3139" s="49"/>
      <c r="IF3139" s="49"/>
    </row>
    <row r="3140" spans="1:240">
      <c r="A3140"/>
      <c r="FT3140"/>
      <c r="FU3140"/>
      <c r="HA3140" s="49"/>
      <c r="HB3140" s="49"/>
      <c r="HC3140" s="6"/>
      <c r="HD3140" s="257"/>
      <c r="HE3140" s="100"/>
      <c r="HF3140" s="98"/>
      <c r="HH3140" s="105"/>
      <c r="HI3140" s="78"/>
      <c r="HJ3140" s="70"/>
      <c r="HK3140" s="49"/>
      <c r="HL3140" s="49"/>
      <c r="HM3140" s="49"/>
      <c r="HN3140" s="49"/>
      <c r="HO3140" s="49"/>
      <c r="HP3140" s="49"/>
      <c r="HQ3140" s="49"/>
      <c r="HR3140" s="49"/>
      <c r="HS3140" s="49"/>
      <c r="HT3140" s="49"/>
      <c r="HU3140" s="49"/>
      <c r="HV3140" s="49"/>
      <c r="HW3140" s="49"/>
      <c r="HX3140" s="49"/>
      <c r="HY3140" s="49"/>
      <c r="HZ3140" s="49"/>
      <c r="IA3140" s="49"/>
      <c r="IB3140" s="49"/>
      <c r="IC3140" s="49"/>
      <c r="ID3140" s="49"/>
      <c r="IE3140" s="49"/>
      <c r="IF3140" s="49"/>
    </row>
    <row r="3141" spans="1:240">
      <c r="A3141"/>
      <c r="FT3141"/>
      <c r="FU3141"/>
      <c r="HA3141" s="49"/>
      <c r="HB3141" s="49"/>
      <c r="HC3141" s="6"/>
      <c r="HD3141" s="257"/>
      <c r="HE3141" s="100"/>
      <c r="HF3141" s="98"/>
      <c r="HH3141" s="105"/>
      <c r="HI3141" s="78"/>
      <c r="HJ3141" s="70"/>
      <c r="HK3141" s="49"/>
      <c r="HL3141" s="49"/>
      <c r="HM3141" s="49"/>
      <c r="HN3141" s="49"/>
      <c r="HO3141" s="49"/>
      <c r="HP3141" s="49"/>
      <c r="HQ3141" s="49"/>
      <c r="HR3141" s="49"/>
      <c r="HS3141" s="49"/>
      <c r="HT3141" s="49"/>
      <c r="HU3141" s="49"/>
      <c r="HV3141" s="49"/>
      <c r="HW3141" s="49"/>
      <c r="HX3141" s="49"/>
      <c r="HY3141" s="49"/>
      <c r="HZ3141" s="49"/>
      <c r="IA3141" s="62"/>
      <c r="IB3141" s="49"/>
      <c r="IC3141" s="49"/>
      <c r="ID3141" s="49"/>
      <c r="IE3141" s="49"/>
      <c r="IF3141" s="49"/>
    </row>
    <row r="3142" spans="1:240">
      <c r="A3142"/>
      <c r="FT3142"/>
      <c r="FU3142"/>
      <c r="HA3142" s="49"/>
      <c r="HB3142" s="49"/>
      <c r="HC3142" s="6"/>
      <c r="HD3142" s="257"/>
      <c r="HE3142" s="100"/>
      <c r="HF3142" s="98"/>
      <c r="HH3142" s="105"/>
      <c r="HI3142" s="78"/>
      <c r="HJ3142" s="70"/>
      <c r="HK3142" s="49"/>
      <c r="HL3142" s="49"/>
      <c r="HM3142" s="49"/>
      <c r="HN3142" s="49"/>
      <c r="HO3142" s="49"/>
      <c r="HP3142" s="49"/>
      <c r="HQ3142" s="49"/>
      <c r="HR3142" s="49"/>
      <c r="HS3142" s="49"/>
      <c r="HT3142" s="49"/>
      <c r="HU3142" s="49"/>
      <c r="HV3142" s="62"/>
      <c r="HW3142" s="62"/>
      <c r="HX3142" s="49"/>
      <c r="HY3142" s="49"/>
      <c r="HZ3142" s="49"/>
      <c r="IA3142" s="49"/>
      <c r="IB3142" s="49"/>
      <c r="IC3142" s="49"/>
      <c r="ID3142" s="49"/>
      <c r="IE3142" s="49"/>
      <c r="IF3142" s="49"/>
    </row>
    <row r="3143" spans="1:240">
      <c r="A3143"/>
      <c r="FT3143"/>
      <c r="FU3143"/>
      <c r="HA3143" s="49"/>
      <c r="HB3143" s="49"/>
      <c r="HC3143" s="6"/>
      <c r="HD3143" s="257"/>
      <c r="HE3143" s="100"/>
      <c r="HF3143" s="98"/>
      <c r="HH3143" s="105"/>
      <c r="HI3143" s="78"/>
      <c r="HJ3143" s="70"/>
      <c r="HK3143" s="49"/>
      <c r="HL3143" s="49"/>
      <c r="HM3143" s="49"/>
      <c r="HN3143" s="49"/>
      <c r="HO3143" s="49"/>
      <c r="HP3143" s="49"/>
      <c r="HQ3143" s="49"/>
      <c r="HR3143" s="49"/>
      <c r="HS3143" s="49"/>
      <c r="HT3143" s="49"/>
      <c r="HU3143" s="49"/>
      <c r="HV3143" s="62"/>
      <c r="HW3143" s="62"/>
      <c r="HX3143" s="62"/>
      <c r="HY3143" s="62"/>
      <c r="HZ3143" s="62"/>
      <c r="IA3143" s="49"/>
      <c r="IB3143" s="62"/>
      <c r="IC3143" s="62"/>
      <c r="ID3143" s="62"/>
      <c r="IE3143" s="62"/>
      <c r="IF3143" s="62"/>
    </row>
    <row r="3144" spans="1:240">
      <c r="A3144"/>
      <c r="FT3144"/>
      <c r="FU3144"/>
      <c r="HA3144" s="49"/>
      <c r="HB3144" s="49"/>
      <c r="HC3144" s="6"/>
      <c r="HD3144" s="257"/>
      <c r="HE3144" s="100"/>
      <c r="HF3144" s="98"/>
      <c r="HH3144" s="105"/>
      <c r="HI3144" s="78"/>
      <c r="HJ3144" s="70"/>
      <c r="HK3144" s="49"/>
      <c r="HL3144" s="49"/>
      <c r="HM3144" s="49"/>
      <c r="HN3144" s="49"/>
      <c r="HO3144" s="49"/>
      <c r="HP3144" s="49"/>
      <c r="HQ3144" s="49"/>
      <c r="HR3144" s="49"/>
      <c r="HS3144" s="49"/>
      <c r="HT3144" s="49"/>
      <c r="HU3144" s="49"/>
      <c r="HV3144" s="49"/>
      <c r="HW3144" s="49"/>
      <c r="HX3144" s="62"/>
      <c r="HY3144" s="62"/>
      <c r="HZ3144" s="62"/>
      <c r="IA3144" s="49"/>
    </row>
    <row r="3145" spans="1:240">
      <c r="A3145"/>
      <c r="FT3145"/>
      <c r="FU3145"/>
      <c r="HA3145" s="49"/>
      <c r="HB3145" s="49"/>
      <c r="HC3145" s="6"/>
      <c r="HD3145" s="257"/>
      <c r="HE3145" s="100"/>
      <c r="HF3145" s="98"/>
      <c r="HH3145" s="105"/>
      <c r="HI3145" s="78"/>
      <c r="HJ3145" s="70"/>
      <c r="HK3145" s="49"/>
      <c r="HL3145" s="49"/>
      <c r="HM3145" s="49"/>
      <c r="HN3145" s="49"/>
      <c r="HO3145" s="49"/>
      <c r="HP3145" s="49"/>
      <c r="HQ3145" s="49"/>
      <c r="HR3145" s="49"/>
      <c r="HS3145" s="49"/>
      <c r="HT3145" s="49"/>
      <c r="HU3145" s="49"/>
      <c r="HV3145" s="49"/>
      <c r="HW3145" s="49"/>
      <c r="HX3145" s="49"/>
      <c r="HY3145" s="49"/>
      <c r="HZ3145" s="49"/>
      <c r="IA3145" s="49"/>
    </row>
    <row r="3146" spans="1:240">
      <c r="A3146"/>
      <c r="FT3146"/>
      <c r="FU3146"/>
      <c r="HA3146" s="49"/>
      <c r="HB3146" s="49"/>
      <c r="HC3146" s="6"/>
      <c r="HD3146" s="257"/>
      <c r="HE3146" s="100"/>
      <c r="HF3146" s="98"/>
      <c r="HH3146" s="105"/>
      <c r="HI3146" s="78"/>
      <c r="HJ3146" s="70"/>
      <c r="HK3146" s="49"/>
      <c r="HL3146" s="49"/>
      <c r="HM3146" s="49"/>
      <c r="HN3146" s="49"/>
      <c r="HO3146" s="49"/>
      <c r="HP3146" s="49"/>
      <c r="HQ3146" s="49"/>
      <c r="HR3146" s="49"/>
      <c r="HS3146" s="49"/>
      <c r="HT3146" s="49"/>
      <c r="HU3146" s="49"/>
      <c r="HV3146" s="49"/>
      <c r="HW3146" s="49"/>
      <c r="HX3146" s="49"/>
      <c r="HY3146" s="49"/>
      <c r="HZ3146" s="49"/>
      <c r="IA3146" s="49"/>
    </row>
    <row r="3147" spans="1:240">
      <c r="A3147"/>
      <c r="FT3147"/>
      <c r="FU3147"/>
      <c r="HA3147" s="62"/>
      <c r="HB3147" s="62"/>
      <c r="HC3147" s="6"/>
      <c r="HD3147" s="257"/>
      <c r="HE3147" s="100"/>
      <c r="HF3147" s="98"/>
      <c r="HH3147" s="105"/>
      <c r="HI3147" s="78"/>
      <c r="HJ3147" s="73"/>
      <c r="HK3147" s="62"/>
      <c r="HL3147" s="62"/>
      <c r="HM3147" s="62"/>
      <c r="HN3147" s="62"/>
      <c r="HO3147" s="62"/>
      <c r="HP3147" s="62"/>
      <c r="HQ3147" s="62"/>
      <c r="HR3147" s="62"/>
      <c r="HS3147" s="62"/>
      <c r="HT3147" s="62"/>
      <c r="HU3147" s="62"/>
      <c r="HV3147" s="49"/>
      <c r="HW3147" s="49"/>
      <c r="HX3147" s="49"/>
      <c r="HY3147" s="49"/>
      <c r="HZ3147" s="49"/>
      <c r="IA3147" s="49"/>
    </row>
    <row r="3148" spans="1:240">
      <c r="A3148"/>
      <c r="FT3148"/>
      <c r="FU3148"/>
      <c r="HA3148" s="49"/>
      <c r="HB3148" s="49"/>
      <c r="HC3148" s="6"/>
      <c r="HD3148" s="257"/>
      <c r="HE3148" s="100"/>
      <c r="HF3148" s="98"/>
      <c r="HH3148" s="105"/>
      <c r="HI3148" s="78"/>
      <c r="HJ3148" s="70"/>
      <c r="HK3148" s="49"/>
      <c r="HL3148" s="49"/>
      <c r="HM3148" s="49"/>
      <c r="HN3148" s="49"/>
      <c r="HO3148" s="49"/>
      <c r="HP3148" s="49"/>
      <c r="HQ3148" s="49"/>
      <c r="HR3148" s="49"/>
      <c r="HS3148" s="49"/>
      <c r="HT3148" s="49"/>
      <c r="HU3148" s="49"/>
      <c r="HV3148" s="49"/>
      <c r="HW3148" s="49"/>
      <c r="HX3148" s="49"/>
      <c r="HY3148" s="49"/>
      <c r="HZ3148" s="49"/>
      <c r="IA3148" s="49"/>
    </row>
    <row r="3149" spans="1:240">
      <c r="A3149"/>
      <c r="FT3149"/>
      <c r="FU3149"/>
      <c r="HA3149" s="49"/>
      <c r="HB3149" s="49"/>
      <c r="HC3149" s="6"/>
      <c r="HD3149" s="257"/>
      <c r="HE3149" s="100"/>
      <c r="HF3149" s="98"/>
      <c r="HH3149" s="105"/>
      <c r="HI3149" s="78"/>
      <c r="HJ3149" s="70"/>
      <c r="HK3149" s="49"/>
      <c r="HL3149" s="49"/>
      <c r="HM3149" s="49"/>
      <c r="HN3149" s="49"/>
      <c r="HO3149" s="49"/>
      <c r="HP3149" s="49"/>
      <c r="HQ3149" s="49"/>
      <c r="HR3149" s="49"/>
      <c r="HS3149" s="49"/>
      <c r="HT3149" s="49"/>
      <c r="HU3149" s="49"/>
      <c r="HV3149" s="49"/>
      <c r="HW3149" s="49"/>
      <c r="HX3149" s="49"/>
      <c r="HY3149" s="49"/>
      <c r="HZ3149" s="49"/>
      <c r="IA3149" s="49"/>
    </row>
    <row r="3150" spans="1:240">
      <c r="A3150"/>
      <c r="FT3150"/>
      <c r="FU3150"/>
      <c r="HA3150" s="49"/>
      <c r="HB3150" s="49"/>
      <c r="HC3150" s="6"/>
      <c r="HD3150" s="257"/>
      <c r="HE3150" s="100"/>
      <c r="HF3150" s="98"/>
      <c r="HH3150" s="105"/>
      <c r="HI3150" s="78"/>
      <c r="HJ3150" s="70"/>
      <c r="HK3150" s="49"/>
      <c r="HL3150" s="49"/>
      <c r="HM3150" s="49"/>
      <c r="HN3150" s="49"/>
      <c r="HO3150" s="49"/>
      <c r="HP3150" s="49"/>
      <c r="HQ3150" s="49"/>
      <c r="HR3150" s="49"/>
      <c r="HS3150" s="49"/>
      <c r="HT3150" s="49"/>
      <c r="HU3150" s="49"/>
      <c r="HV3150" s="49"/>
      <c r="HW3150" s="49"/>
      <c r="HX3150" s="49"/>
      <c r="HY3150" s="49"/>
      <c r="HZ3150" s="49"/>
      <c r="IA3150" s="49"/>
    </row>
    <row r="3151" spans="1:240">
      <c r="A3151"/>
      <c r="FT3151"/>
      <c r="FU3151"/>
      <c r="HA3151" s="49"/>
      <c r="HB3151" s="49"/>
      <c r="HC3151" s="6"/>
      <c r="HD3151" s="257"/>
      <c r="HE3151" s="100"/>
      <c r="HF3151" s="98"/>
      <c r="HH3151" s="105"/>
      <c r="HI3151" s="78"/>
      <c r="HJ3151" s="70"/>
      <c r="HK3151" s="49"/>
      <c r="HL3151" s="49"/>
      <c r="HM3151" s="49"/>
      <c r="HN3151" s="49"/>
      <c r="HO3151" s="49"/>
      <c r="HP3151" s="49"/>
      <c r="HQ3151" s="49"/>
      <c r="HR3151" s="49"/>
      <c r="HS3151" s="49"/>
      <c r="HT3151" s="49"/>
      <c r="HU3151" s="49"/>
      <c r="HV3151" s="62"/>
      <c r="HW3151" s="62"/>
      <c r="HX3151" s="49"/>
      <c r="HY3151" s="49"/>
      <c r="HZ3151" s="49"/>
      <c r="IA3151" s="49"/>
    </row>
    <row r="3152" spans="1:240">
      <c r="A3152"/>
      <c r="FT3152"/>
      <c r="FU3152"/>
      <c r="HA3152" s="62"/>
      <c r="HB3152" s="62"/>
      <c r="HC3152" s="6"/>
      <c r="HD3152" s="257"/>
      <c r="HE3152" s="100"/>
      <c r="HF3152" s="98"/>
      <c r="HH3152" s="105"/>
      <c r="HI3152" s="78"/>
      <c r="HJ3152" s="73"/>
      <c r="HK3152" s="62"/>
      <c r="HL3152" s="62"/>
      <c r="HM3152" s="62"/>
      <c r="HN3152" s="62"/>
      <c r="HO3152" s="62"/>
      <c r="HP3152" s="62"/>
      <c r="HQ3152" s="62"/>
      <c r="HR3152" s="62"/>
      <c r="HS3152" s="62"/>
      <c r="HT3152" s="62"/>
      <c r="HU3152" s="62"/>
      <c r="HV3152" s="49"/>
      <c r="HW3152" s="49"/>
      <c r="HX3152" s="62"/>
      <c r="HY3152" s="62"/>
      <c r="HZ3152" s="62"/>
      <c r="IA3152" s="49"/>
    </row>
    <row r="3153" spans="1:235">
      <c r="A3153"/>
      <c r="FT3153"/>
      <c r="FU3153"/>
      <c r="HA3153" s="62"/>
      <c r="HB3153" s="62"/>
      <c r="HC3153" s="6"/>
      <c r="HD3153" s="255"/>
      <c r="HE3153" s="101"/>
      <c r="HF3153" s="99"/>
      <c r="HH3153" s="106"/>
      <c r="HI3153" s="78"/>
      <c r="HJ3153" s="73"/>
      <c r="HK3153" s="62"/>
      <c r="HL3153" s="62"/>
      <c r="HM3153" s="62"/>
      <c r="HN3153" s="62"/>
      <c r="HO3153" s="62"/>
      <c r="HP3153" s="62"/>
      <c r="HQ3153" s="62"/>
      <c r="HR3153" s="62"/>
      <c r="HS3153" s="62"/>
      <c r="HT3153" s="62"/>
      <c r="HU3153" s="62"/>
      <c r="HV3153" s="49"/>
      <c r="HW3153" s="49"/>
      <c r="HX3153" s="49"/>
      <c r="HY3153" s="49"/>
      <c r="HZ3153" s="49"/>
      <c r="IA3153" s="49"/>
    </row>
    <row r="3154" spans="1:235">
      <c r="A3154"/>
      <c r="FT3154"/>
      <c r="FU3154"/>
      <c r="HA3154" s="49"/>
      <c r="HB3154" s="49"/>
      <c r="HC3154" s="6"/>
      <c r="HD3154" s="257"/>
      <c r="HE3154" s="100"/>
      <c r="HF3154" s="98"/>
      <c r="HH3154" s="105"/>
      <c r="HI3154" s="78"/>
      <c r="HJ3154" s="70"/>
      <c r="HK3154" s="49"/>
      <c r="HL3154" s="49"/>
      <c r="HM3154" s="49"/>
      <c r="HN3154" s="49"/>
      <c r="HO3154" s="49"/>
      <c r="HP3154" s="49"/>
      <c r="HQ3154" s="49"/>
      <c r="HR3154" s="49"/>
      <c r="HS3154" s="49"/>
      <c r="HT3154" s="49"/>
      <c r="HU3154" s="49"/>
      <c r="HV3154" s="49"/>
      <c r="HW3154" s="49"/>
      <c r="HX3154" s="49"/>
      <c r="HY3154" s="49"/>
      <c r="HZ3154" s="49"/>
      <c r="IA3154" s="49"/>
    </row>
    <row r="3155" spans="1:235">
      <c r="A3155"/>
      <c r="FT3155"/>
      <c r="FU3155"/>
      <c r="HA3155" s="49"/>
      <c r="HB3155" s="49"/>
      <c r="HC3155" s="6"/>
      <c r="HD3155" s="257"/>
      <c r="HE3155" s="100"/>
      <c r="HF3155" s="98"/>
      <c r="HH3155" s="105"/>
      <c r="HI3155" s="78"/>
      <c r="HJ3155" s="70"/>
      <c r="HK3155" s="49"/>
      <c r="HL3155" s="49"/>
      <c r="HM3155" s="49"/>
      <c r="HN3155" s="49"/>
      <c r="HO3155" s="49"/>
      <c r="HP3155" s="49"/>
      <c r="HQ3155" s="49"/>
      <c r="HR3155" s="49"/>
      <c r="HS3155" s="49"/>
      <c r="HT3155" s="49"/>
      <c r="HU3155" s="49"/>
      <c r="HV3155" s="49"/>
      <c r="HW3155" s="49"/>
      <c r="HX3155" s="49"/>
      <c r="HY3155" s="49"/>
      <c r="HZ3155" s="49"/>
      <c r="IA3155" s="62"/>
    </row>
    <row r="3156" spans="1:235">
      <c r="A3156"/>
      <c r="FT3156"/>
      <c r="FU3156"/>
      <c r="HA3156" s="49"/>
      <c r="HB3156" s="49"/>
      <c r="HC3156" s="6"/>
      <c r="HD3156" s="257"/>
      <c r="HE3156" s="100"/>
      <c r="HF3156" s="98"/>
      <c r="HH3156" s="105"/>
      <c r="HI3156" s="78"/>
      <c r="HJ3156" s="70"/>
      <c r="HK3156" s="49"/>
      <c r="HL3156" s="49"/>
      <c r="HM3156" s="49"/>
      <c r="HN3156" s="49"/>
      <c r="HO3156" s="49"/>
      <c r="HP3156" s="49"/>
      <c r="HQ3156" s="49"/>
      <c r="HR3156" s="49"/>
      <c r="HS3156" s="49"/>
      <c r="HT3156" s="49"/>
      <c r="HU3156" s="49"/>
      <c r="HV3156" s="62"/>
      <c r="HW3156" s="62"/>
      <c r="HX3156" s="49"/>
      <c r="HY3156" s="49"/>
      <c r="HZ3156" s="49"/>
      <c r="IA3156" s="49"/>
    </row>
    <row r="3157" spans="1:235">
      <c r="A3157"/>
      <c r="FT3157"/>
      <c r="FU3157"/>
      <c r="HA3157" s="49"/>
      <c r="HB3157" s="49"/>
      <c r="HC3157" s="6"/>
      <c r="HD3157" s="257"/>
      <c r="HE3157" s="100"/>
      <c r="HF3157" s="98"/>
      <c r="HH3157" s="105"/>
      <c r="HI3157" s="78"/>
      <c r="HJ3157" s="70"/>
      <c r="HK3157" s="49"/>
      <c r="HL3157" s="49"/>
      <c r="HM3157" s="49"/>
      <c r="HN3157" s="49"/>
      <c r="HO3157" s="49"/>
      <c r="HP3157" s="49"/>
      <c r="HQ3157" s="49"/>
      <c r="HR3157" s="49"/>
      <c r="HS3157" s="49"/>
      <c r="HT3157" s="49"/>
      <c r="HU3157" s="49"/>
      <c r="HV3157" s="62"/>
      <c r="HW3157" s="62"/>
      <c r="HX3157" s="49"/>
      <c r="HY3157" s="49"/>
      <c r="HZ3157" s="49"/>
      <c r="IA3157" s="49"/>
    </row>
    <row r="3158" spans="1:235">
      <c r="A3158"/>
      <c r="FT3158"/>
      <c r="FU3158"/>
      <c r="HA3158" s="49"/>
      <c r="HB3158" s="49"/>
      <c r="HC3158" s="6"/>
      <c r="HD3158" s="257"/>
      <c r="HE3158" s="100"/>
      <c r="HF3158" s="98"/>
      <c r="HH3158" s="105"/>
      <c r="HI3158" s="78"/>
      <c r="HJ3158" s="70"/>
      <c r="HK3158" s="49"/>
      <c r="HL3158" s="49"/>
      <c r="HM3158" s="49"/>
      <c r="HN3158" s="49"/>
      <c r="HO3158" s="49"/>
      <c r="HP3158" s="49"/>
      <c r="HQ3158" s="49"/>
      <c r="HR3158" s="49"/>
      <c r="HS3158" s="49"/>
      <c r="HT3158" s="49"/>
      <c r="HU3158" s="49"/>
      <c r="HV3158" s="49"/>
      <c r="HW3158" s="49"/>
      <c r="HX3158" s="62"/>
      <c r="HY3158" s="62"/>
      <c r="HZ3158" s="62"/>
      <c r="IA3158" s="49"/>
    </row>
    <row r="3159" spans="1:235">
      <c r="A3159"/>
      <c r="FT3159"/>
      <c r="FU3159"/>
      <c r="HA3159" s="49"/>
      <c r="HB3159" s="49"/>
      <c r="HC3159" s="6"/>
      <c r="HD3159" s="257"/>
      <c r="HE3159" s="100"/>
      <c r="HF3159" s="98"/>
      <c r="HH3159" s="105"/>
      <c r="HI3159" s="78"/>
      <c r="HJ3159" s="70"/>
      <c r="HK3159" s="49"/>
      <c r="HL3159" s="49"/>
      <c r="HM3159" s="49"/>
      <c r="HN3159" s="49"/>
      <c r="HO3159" s="49"/>
      <c r="HP3159" s="49"/>
      <c r="HQ3159" s="49"/>
      <c r="HR3159" s="49"/>
      <c r="HS3159" s="49"/>
      <c r="HT3159" s="49"/>
      <c r="HU3159" s="49"/>
      <c r="HV3159" s="49"/>
      <c r="HW3159" s="49"/>
      <c r="HX3159" s="49"/>
      <c r="HY3159" s="49"/>
      <c r="HZ3159" s="49"/>
      <c r="IA3159" s="49"/>
    </row>
    <row r="3160" spans="1:235">
      <c r="A3160"/>
      <c r="FT3160"/>
      <c r="FU3160"/>
      <c r="HA3160" s="49"/>
      <c r="HB3160" s="49"/>
      <c r="HC3160" s="6"/>
      <c r="HD3160" s="257"/>
      <c r="HE3160" s="100"/>
      <c r="HF3160" s="98"/>
      <c r="HH3160" s="105"/>
      <c r="HI3160" s="78"/>
      <c r="HJ3160" s="70"/>
      <c r="HK3160" s="49"/>
      <c r="HL3160" s="49"/>
      <c r="HM3160" s="49"/>
      <c r="HN3160" s="49"/>
      <c r="HO3160" s="49"/>
      <c r="HP3160" s="49"/>
      <c r="HQ3160" s="49"/>
      <c r="HR3160" s="49"/>
      <c r="HS3160" s="49"/>
      <c r="HT3160" s="49"/>
      <c r="HU3160" s="49"/>
      <c r="HV3160" s="49"/>
      <c r="HW3160" s="49"/>
      <c r="HX3160" s="49"/>
      <c r="HY3160" s="49"/>
      <c r="HZ3160" s="49"/>
      <c r="IA3160" s="49"/>
    </row>
    <row r="3161" spans="1:235">
      <c r="A3161"/>
      <c r="FT3161"/>
      <c r="FU3161"/>
      <c r="HA3161" s="62"/>
      <c r="HB3161" s="62"/>
      <c r="HC3161" s="6"/>
      <c r="HD3161" s="257"/>
      <c r="HE3161" s="100"/>
      <c r="HF3161" s="98"/>
      <c r="HH3161" s="105"/>
      <c r="HI3161" s="78"/>
      <c r="HJ3161" s="73"/>
      <c r="HK3161" s="62"/>
      <c r="HL3161" s="62"/>
      <c r="HM3161" s="62"/>
      <c r="HN3161" s="62"/>
      <c r="HO3161" s="62"/>
      <c r="HP3161" s="62"/>
      <c r="HQ3161" s="62"/>
      <c r="HR3161" s="62"/>
      <c r="HS3161" s="62"/>
      <c r="HT3161" s="62"/>
      <c r="HU3161" s="62"/>
      <c r="HV3161" s="49"/>
      <c r="HW3161" s="49"/>
      <c r="HX3161" s="49"/>
      <c r="HY3161" s="49"/>
      <c r="HZ3161" s="49"/>
      <c r="IA3161" s="49"/>
    </row>
    <row r="3162" spans="1:235">
      <c r="A3162"/>
      <c r="FT3162"/>
      <c r="FU3162"/>
      <c r="HA3162" s="49"/>
      <c r="HB3162" s="49"/>
      <c r="HC3162" s="6"/>
      <c r="HD3162" s="257"/>
      <c r="HE3162" s="100"/>
      <c r="HF3162" s="98"/>
      <c r="HH3162" s="105"/>
      <c r="HI3162" s="78"/>
      <c r="HJ3162" s="70"/>
      <c r="HK3162" s="49"/>
      <c r="HL3162" s="49"/>
      <c r="HM3162" s="49"/>
      <c r="HN3162" s="49"/>
      <c r="HO3162" s="49"/>
      <c r="HP3162" s="49"/>
      <c r="HQ3162" s="49"/>
      <c r="HR3162" s="49"/>
      <c r="HS3162" s="49"/>
      <c r="HT3162" s="49"/>
      <c r="HU3162" s="49"/>
      <c r="HV3162" s="49"/>
      <c r="HW3162" s="49"/>
      <c r="HX3162" s="49"/>
      <c r="HY3162" s="49"/>
      <c r="HZ3162" s="49"/>
      <c r="IA3162" s="49"/>
    </row>
    <row r="3163" spans="1:235">
      <c r="A3163"/>
      <c r="FT3163"/>
      <c r="FU3163"/>
      <c r="HA3163" s="49"/>
      <c r="HB3163" s="49"/>
      <c r="HC3163" s="6"/>
      <c r="HD3163" s="257"/>
      <c r="HE3163" s="100"/>
      <c r="HF3163" s="98"/>
      <c r="HH3163" s="105"/>
      <c r="HI3163" s="78"/>
      <c r="HJ3163" s="70"/>
      <c r="HK3163" s="49"/>
      <c r="HL3163" s="49"/>
      <c r="HM3163" s="49"/>
      <c r="HN3163" s="49"/>
      <c r="HO3163" s="49"/>
      <c r="HP3163" s="49"/>
      <c r="HQ3163" s="49"/>
      <c r="HR3163" s="49"/>
      <c r="HS3163" s="49"/>
      <c r="HT3163" s="49"/>
      <c r="HU3163" s="49"/>
      <c r="HV3163" s="49"/>
      <c r="HW3163" s="49"/>
      <c r="HX3163" s="49"/>
      <c r="HY3163" s="49"/>
      <c r="HZ3163" s="49"/>
      <c r="IA3163" s="49"/>
    </row>
    <row r="3164" spans="1:235">
      <c r="A3164"/>
      <c r="FT3164"/>
      <c r="FU3164"/>
      <c r="HA3164" s="49"/>
      <c r="HB3164" s="49"/>
      <c r="HC3164" s="6"/>
      <c r="HD3164" s="257"/>
      <c r="HE3164" s="100"/>
      <c r="HF3164" s="98"/>
      <c r="HH3164" s="105"/>
      <c r="HI3164" s="78"/>
      <c r="HJ3164" s="70"/>
      <c r="HK3164" s="49"/>
      <c r="HL3164" s="49"/>
      <c r="HM3164" s="49"/>
      <c r="HN3164" s="49"/>
      <c r="HO3164" s="49"/>
      <c r="HP3164" s="49"/>
      <c r="HQ3164" s="49"/>
      <c r="HR3164" s="49"/>
      <c r="HS3164" s="49"/>
      <c r="HT3164" s="49"/>
      <c r="HU3164" s="49"/>
      <c r="HV3164" s="49"/>
      <c r="HW3164" s="49"/>
      <c r="HX3164" s="49"/>
      <c r="HY3164" s="49"/>
      <c r="HZ3164" s="49"/>
      <c r="IA3164" s="49"/>
    </row>
    <row r="3165" spans="1:235">
      <c r="A3165"/>
      <c r="FT3165"/>
      <c r="FU3165"/>
      <c r="HA3165" s="49"/>
      <c r="HB3165" s="49"/>
      <c r="HC3165" s="6"/>
      <c r="HD3165" s="257"/>
      <c r="HE3165" s="100"/>
      <c r="HF3165" s="98"/>
      <c r="HH3165" s="105"/>
      <c r="HI3165" s="78"/>
      <c r="HJ3165" s="70"/>
      <c r="HK3165" s="49"/>
      <c r="HL3165" s="49"/>
      <c r="HM3165" s="49"/>
      <c r="HN3165" s="49"/>
      <c r="HO3165" s="49"/>
      <c r="HP3165" s="49"/>
      <c r="HQ3165" s="49"/>
      <c r="HR3165" s="49"/>
      <c r="HS3165" s="49"/>
      <c r="HT3165" s="49"/>
      <c r="HU3165" s="49"/>
      <c r="HV3165" s="62"/>
      <c r="HW3165" s="62"/>
      <c r="HX3165" s="49"/>
      <c r="HY3165" s="49"/>
      <c r="HZ3165" s="49"/>
      <c r="IA3165" s="49"/>
    </row>
    <row r="3166" spans="1:235">
      <c r="A3166"/>
      <c r="FT3166"/>
      <c r="FU3166"/>
      <c r="HA3166" s="62"/>
      <c r="HB3166" s="62"/>
      <c r="HC3166" s="6"/>
      <c r="HD3166" s="257"/>
      <c r="HE3166" s="100"/>
      <c r="HF3166" s="98"/>
      <c r="HH3166" s="105"/>
      <c r="HI3166" s="78"/>
      <c r="HJ3166" s="73"/>
      <c r="HK3166" s="62"/>
      <c r="HL3166" s="62"/>
      <c r="HM3166" s="62"/>
      <c r="HN3166" s="62"/>
      <c r="HO3166" s="62"/>
      <c r="HP3166" s="62"/>
      <c r="HQ3166" s="62"/>
      <c r="HR3166" s="62"/>
      <c r="HS3166" s="62"/>
      <c r="HT3166" s="62"/>
      <c r="HU3166" s="62"/>
      <c r="HV3166" s="49"/>
      <c r="HW3166" s="49"/>
      <c r="HX3166" s="62"/>
      <c r="HY3166" s="62"/>
      <c r="HZ3166" s="62"/>
      <c r="IA3166" s="49"/>
    </row>
    <row r="3167" spans="1:235">
      <c r="A3167"/>
      <c r="FT3167"/>
      <c r="FU3167"/>
      <c r="HA3167" s="62"/>
      <c r="HB3167" s="62"/>
      <c r="HC3167" s="6"/>
      <c r="HD3167" s="255"/>
      <c r="HE3167" s="101"/>
      <c r="HF3167" s="99"/>
      <c r="HH3167" s="106"/>
      <c r="HI3167" s="78"/>
      <c r="HJ3167" s="73"/>
      <c r="HK3167" s="62"/>
      <c r="HL3167" s="62"/>
      <c r="HM3167" s="62"/>
      <c r="HN3167" s="62"/>
      <c r="HO3167" s="62"/>
      <c r="HP3167" s="62"/>
      <c r="HQ3167" s="62"/>
      <c r="HR3167" s="62"/>
      <c r="HS3167" s="62"/>
      <c r="HT3167" s="62"/>
      <c r="HU3167" s="62"/>
      <c r="HV3167" s="49"/>
      <c r="HW3167" s="49"/>
      <c r="HX3167" s="49"/>
      <c r="HY3167" s="49"/>
      <c r="HZ3167" s="49"/>
      <c r="IA3167" s="49"/>
    </row>
    <row r="3168" spans="1:235">
      <c r="A3168"/>
      <c r="FT3168"/>
      <c r="FU3168"/>
      <c r="HA3168" s="49"/>
      <c r="HB3168" s="49"/>
      <c r="HC3168" s="6"/>
      <c r="HD3168" s="257"/>
      <c r="HE3168" s="100"/>
      <c r="HF3168" s="98"/>
      <c r="HH3168" s="105"/>
      <c r="HI3168" s="78"/>
      <c r="HJ3168" s="70"/>
      <c r="HK3168" s="49"/>
      <c r="HL3168" s="49"/>
      <c r="HM3168" s="49"/>
      <c r="HN3168" s="49"/>
      <c r="HO3168" s="49"/>
      <c r="HP3168" s="49"/>
      <c r="HQ3168" s="49"/>
      <c r="HR3168" s="49"/>
      <c r="HS3168" s="49"/>
      <c r="HT3168" s="49"/>
      <c r="HU3168" s="49"/>
      <c r="HV3168" s="49"/>
      <c r="HW3168" s="49"/>
      <c r="HX3168" s="49"/>
      <c r="HY3168" s="49"/>
      <c r="HZ3168" s="49"/>
      <c r="IA3168" s="49"/>
    </row>
    <row r="3169" spans="1:235">
      <c r="A3169"/>
      <c r="FT3169"/>
      <c r="FU3169"/>
      <c r="HA3169" s="49"/>
      <c r="HB3169" s="49"/>
      <c r="HC3169" s="6"/>
      <c r="HD3169" s="257"/>
      <c r="HE3169" s="100"/>
      <c r="HF3169" s="98"/>
      <c r="HH3169" s="105"/>
      <c r="HI3169" s="78"/>
      <c r="HJ3169" s="70"/>
      <c r="HK3169" s="49"/>
      <c r="HL3169" s="49"/>
      <c r="HM3169" s="49"/>
      <c r="HN3169" s="49"/>
      <c r="HO3169" s="49"/>
      <c r="HP3169" s="49"/>
      <c r="HQ3169" s="49"/>
      <c r="HR3169" s="49"/>
      <c r="HS3169" s="49"/>
      <c r="HT3169" s="49"/>
      <c r="HU3169" s="49"/>
      <c r="HV3169" s="49"/>
      <c r="HW3169" s="49"/>
      <c r="HX3169" s="49"/>
      <c r="HY3169" s="49"/>
      <c r="HZ3169" s="49"/>
      <c r="IA3169" s="62"/>
    </row>
    <row r="3170" spans="1:235">
      <c r="A3170"/>
      <c r="FT3170"/>
      <c r="FU3170"/>
      <c r="HA3170" s="49"/>
      <c r="HB3170" s="49"/>
      <c r="HC3170" s="6"/>
      <c r="HD3170" s="257"/>
      <c r="HE3170" s="100"/>
      <c r="HF3170" s="98"/>
      <c r="HH3170" s="105"/>
      <c r="HI3170" s="78"/>
      <c r="HJ3170" s="70"/>
      <c r="HK3170" s="49"/>
      <c r="HL3170" s="49"/>
      <c r="HM3170" s="49"/>
      <c r="HN3170" s="49"/>
      <c r="HO3170" s="49"/>
      <c r="HP3170" s="49"/>
      <c r="HQ3170" s="49"/>
      <c r="HR3170" s="49"/>
      <c r="HS3170" s="49"/>
      <c r="HT3170" s="49"/>
      <c r="HU3170" s="49"/>
      <c r="HV3170" s="49"/>
      <c r="HW3170" s="49"/>
      <c r="HX3170" s="49"/>
      <c r="HY3170" s="49"/>
      <c r="HZ3170" s="49"/>
    </row>
    <row r="3171" spans="1:235">
      <c r="A3171"/>
      <c r="FT3171"/>
      <c r="FU3171"/>
      <c r="HA3171" s="49"/>
      <c r="HB3171" s="49"/>
      <c r="HC3171" s="6"/>
      <c r="HD3171" s="257"/>
      <c r="HE3171" s="100"/>
      <c r="HF3171" s="98"/>
      <c r="HH3171" s="105"/>
      <c r="HI3171" s="78"/>
      <c r="HJ3171" s="70"/>
      <c r="HK3171" s="49"/>
      <c r="HL3171" s="49"/>
      <c r="HM3171" s="49"/>
      <c r="HN3171" s="49"/>
      <c r="HO3171" s="49"/>
      <c r="HP3171" s="49"/>
      <c r="HQ3171" s="49"/>
      <c r="HR3171" s="49"/>
      <c r="HS3171" s="49"/>
      <c r="HT3171" s="49"/>
      <c r="HU3171" s="49"/>
      <c r="HV3171" s="62"/>
      <c r="HW3171" s="62"/>
      <c r="HX3171" s="49"/>
      <c r="HY3171" s="49"/>
      <c r="HZ3171" s="49"/>
    </row>
    <row r="3172" spans="1:235">
      <c r="A3172"/>
      <c r="FT3172"/>
      <c r="FU3172"/>
      <c r="HA3172" s="49"/>
      <c r="HB3172" s="49"/>
      <c r="HC3172" s="6"/>
      <c r="HD3172" s="257"/>
      <c r="HE3172" s="100"/>
      <c r="HF3172" s="98"/>
      <c r="HH3172" s="105"/>
      <c r="HI3172" s="78"/>
      <c r="HJ3172" s="70"/>
      <c r="HK3172" s="49"/>
      <c r="HL3172" s="49"/>
      <c r="HM3172" s="49"/>
      <c r="HN3172" s="49"/>
      <c r="HO3172" s="49"/>
      <c r="HP3172" s="49"/>
      <c r="HQ3172" s="49"/>
      <c r="HR3172" s="49"/>
      <c r="HS3172" s="49"/>
      <c r="HT3172" s="49"/>
      <c r="HU3172" s="49"/>
      <c r="HV3172" s="49"/>
      <c r="HW3172" s="49"/>
      <c r="HX3172" s="49"/>
      <c r="HY3172" s="49"/>
      <c r="HZ3172" s="49"/>
    </row>
    <row r="3173" spans="1:235">
      <c r="A3173"/>
      <c r="FT3173"/>
      <c r="FU3173"/>
      <c r="HA3173" s="49"/>
      <c r="HB3173" s="49"/>
      <c r="HC3173" s="6"/>
      <c r="HD3173" s="257"/>
      <c r="HE3173" s="100"/>
      <c r="HF3173" s="98"/>
      <c r="HH3173" s="105"/>
      <c r="HI3173" s="78"/>
      <c r="HJ3173" s="70"/>
      <c r="HK3173" s="49"/>
      <c r="HL3173" s="49"/>
      <c r="HM3173" s="49"/>
      <c r="HN3173" s="49"/>
      <c r="HO3173" s="49"/>
      <c r="HP3173" s="49"/>
      <c r="HQ3173" s="49"/>
      <c r="HR3173" s="49"/>
      <c r="HS3173" s="49"/>
      <c r="HT3173" s="49"/>
      <c r="HU3173" s="49"/>
      <c r="HV3173" s="49"/>
      <c r="HW3173" s="49"/>
      <c r="HX3173" s="49"/>
      <c r="HY3173" s="49"/>
      <c r="HZ3173" s="49"/>
    </row>
    <row r="3174" spans="1:235">
      <c r="A3174"/>
      <c r="FT3174"/>
      <c r="FU3174"/>
      <c r="HA3174" s="49"/>
      <c r="HB3174" s="49"/>
      <c r="HC3174" s="6"/>
      <c r="HD3174" s="257"/>
      <c r="HE3174" s="100"/>
      <c r="HF3174" s="98"/>
      <c r="HH3174" s="105"/>
      <c r="HI3174" s="78"/>
      <c r="HJ3174" s="70"/>
      <c r="HK3174" s="49"/>
      <c r="HL3174" s="49"/>
      <c r="HM3174" s="49"/>
      <c r="HN3174" s="49"/>
      <c r="HO3174" s="49"/>
      <c r="HP3174" s="49"/>
      <c r="HQ3174" s="49"/>
      <c r="HR3174" s="49"/>
      <c r="HS3174" s="49"/>
      <c r="HT3174" s="49"/>
      <c r="HU3174" s="49"/>
      <c r="HV3174" s="49"/>
      <c r="HW3174" s="49"/>
      <c r="HX3174" s="49"/>
      <c r="HY3174" s="49"/>
      <c r="HZ3174" s="49"/>
    </row>
    <row r="3175" spans="1:235">
      <c r="A3175"/>
      <c r="FT3175"/>
      <c r="FU3175"/>
      <c r="HA3175" s="62"/>
      <c r="HB3175" s="62"/>
      <c r="HC3175" s="6"/>
      <c r="HD3175" s="257"/>
      <c r="HE3175" s="100"/>
      <c r="HF3175" s="98"/>
      <c r="HH3175" s="105"/>
      <c r="HI3175" s="78"/>
      <c r="HJ3175" s="73"/>
      <c r="HK3175" s="62"/>
      <c r="HL3175" s="62"/>
      <c r="HM3175" s="62"/>
      <c r="HN3175" s="62"/>
      <c r="HO3175" s="62"/>
      <c r="HP3175" s="62"/>
      <c r="HQ3175" s="62"/>
      <c r="HR3175" s="62"/>
      <c r="HS3175" s="62"/>
      <c r="HT3175" s="62"/>
      <c r="HU3175" s="62"/>
      <c r="HV3175" s="49"/>
      <c r="HW3175" s="49"/>
      <c r="HX3175" s="49"/>
      <c r="HY3175" s="49"/>
      <c r="HZ3175" s="49"/>
    </row>
    <row r="3176" spans="1:235">
      <c r="A3176"/>
      <c r="FT3176"/>
      <c r="FU3176"/>
      <c r="HA3176" s="49"/>
      <c r="HB3176" s="49"/>
      <c r="HC3176" s="6"/>
      <c r="HD3176" s="257"/>
      <c r="HE3176" s="100"/>
      <c r="HF3176" s="98"/>
      <c r="HH3176" s="105"/>
      <c r="HI3176" s="78"/>
      <c r="HJ3176" s="70"/>
      <c r="HK3176" s="49"/>
      <c r="HL3176" s="49"/>
      <c r="HM3176" s="49"/>
      <c r="HN3176" s="49"/>
      <c r="HO3176" s="49"/>
      <c r="HP3176" s="49"/>
      <c r="HQ3176" s="49"/>
      <c r="HR3176" s="49"/>
      <c r="HS3176" s="49"/>
      <c r="HT3176" s="49"/>
      <c r="HU3176" s="49"/>
      <c r="HV3176" s="49"/>
      <c r="HW3176" s="49"/>
      <c r="HX3176" s="49"/>
      <c r="HY3176" s="49"/>
      <c r="HZ3176" s="49"/>
    </row>
    <row r="3177" spans="1:235">
      <c r="A3177"/>
      <c r="FT3177"/>
      <c r="FU3177"/>
      <c r="HA3177" s="49"/>
      <c r="HB3177" s="49"/>
      <c r="HC3177" s="6"/>
      <c r="HD3177" s="257"/>
      <c r="HE3177" s="100"/>
      <c r="HF3177" s="98"/>
      <c r="HH3177" s="105"/>
      <c r="HI3177" s="78"/>
      <c r="HJ3177" s="70"/>
      <c r="HK3177" s="49"/>
      <c r="HL3177" s="49"/>
      <c r="HM3177" s="49"/>
      <c r="HN3177" s="49"/>
      <c r="HO3177" s="49"/>
      <c r="HP3177" s="49"/>
      <c r="HQ3177" s="49"/>
      <c r="HR3177" s="49"/>
      <c r="HS3177" s="49"/>
      <c r="HT3177" s="49"/>
      <c r="HU3177" s="49"/>
      <c r="HV3177" s="49"/>
      <c r="HW3177" s="49"/>
      <c r="HX3177" s="49"/>
      <c r="HY3177" s="49"/>
      <c r="HZ3177" s="49"/>
    </row>
    <row r="3178" spans="1:235">
      <c r="A3178"/>
      <c r="FT3178"/>
      <c r="FU3178"/>
      <c r="HA3178" s="49"/>
      <c r="HB3178" s="49"/>
      <c r="HC3178" s="6"/>
      <c r="HD3178" s="257"/>
      <c r="HE3178" s="100"/>
      <c r="HF3178" s="98"/>
      <c r="HH3178" s="105"/>
      <c r="HI3178" s="78"/>
      <c r="HJ3178" s="70"/>
      <c r="HK3178" s="49"/>
      <c r="HL3178" s="49"/>
      <c r="HM3178" s="49"/>
      <c r="HN3178" s="49"/>
      <c r="HO3178" s="49"/>
      <c r="HP3178" s="49"/>
      <c r="HQ3178" s="49"/>
      <c r="HR3178" s="49"/>
      <c r="HS3178" s="49"/>
      <c r="HT3178" s="49"/>
      <c r="HU3178" s="49"/>
      <c r="HV3178" s="49"/>
      <c r="HW3178" s="49"/>
      <c r="HX3178" s="49"/>
      <c r="HY3178" s="49"/>
      <c r="HZ3178" s="49"/>
    </row>
    <row r="3179" spans="1:235">
      <c r="A3179"/>
      <c r="FT3179"/>
      <c r="FU3179"/>
      <c r="HA3179" s="49"/>
      <c r="HB3179" s="49"/>
      <c r="HC3179" s="6"/>
      <c r="HD3179" s="257"/>
      <c r="HE3179" s="100"/>
      <c r="HF3179" s="98"/>
      <c r="HH3179" s="105"/>
      <c r="HI3179" s="78"/>
      <c r="HJ3179" s="70"/>
      <c r="HK3179" s="49"/>
      <c r="HL3179" s="49"/>
      <c r="HM3179" s="49"/>
      <c r="HN3179" s="49"/>
      <c r="HO3179" s="49"/>
      <c r="HP3179" s="49"/>
      <c r="HQ3179" s="49"/>
      <c r="HR3179" s="49"/>
      <c r="HS3179" s="49"/>
      <c r="HT3179" s="49"/>
      <c r="HU3179" s="49"/>
      <c r="HV3179" s="62"/>
      <c r="HW3179" s="62"/>
      <c r="HX3179" s="49"/>
      <c r="HY3179" s="49"/>
      <c r="HZ3179" s="49"/>
    </row>
    <row r="3180" spans="1:235">
      <c r="A3180"/>
      <c r="FT3180"/>
      <c r="FU3180"/>
      <c r="HA3180" s="62"/>
      <c r="HB3180" s="62"/>
      <c r="HC3180" s="6"/>
      <c r="HD3180" s="257"/>
      <c r="HE3180" s="100"/>
      <c r="HF3180" s="98"/>
      <c r="HH3180" s="105"/>
      <c r="HI3180" s="78"/>
      <c r="HJ3180" s="73"/>
      <c r="HK3180" s="62"/>
      <c r="HL3180" s="62"/>
      <c r="HM3180" s="62"/>
      <c r="HN3180" s="62"/>
      <c r="HO3180" s="62"/>
      <c r="HP3180" s="62"/>
      <c r="HQ3180" s="62"/>
      <c r="HR3180" s="62"/>
      <c r="HS3180" s="62"/>
      <c r="HT3180" s="62"/>
      <c r="HU3180" s="62"/>
      <c r="HV3180" s="49"/>
      <c r="HW3180" s="49"/>
      <c r="HX3180" s="62"/>
      <c r="HY3180" s="62"/>
      <c r="HZ3180" s="62"/>
    </row>
    <row r="3181" spans="1:235">
      <c r="A3181"/>
      <c r="FT3181"/>
      <c r="FU3181"/>
      <c r="HA3181" s="62"/>
      <c r="HB3181" s="62"/>
      <c r="HC3181" s="6"/>
      <c r="HD3181" s="255"/>
      <c r="HE3181" s="101"/>
      <c r="HF3181" s="99"/>
      <c r="HH3181" s="106"/>
      <c r="HI3181" s="78"/>
      <c r="HJ3181" s="73"/>
      <c r="HK3181" s="62"/>
      <c r="HL3181" s="62"/>
      <c r="HM3181" s="62"/>
      <c r="HN3181" s="62"/>
      <c r="HO3181" s="62"/>
      <c r="HP3181" s="62"/>
      <c r="HQ3181" s="62"/>
      <c r="HR3181" s="62"/>
      <c r="HS3181" s="62"/>
      <c r="HT3181" s="62"/>
      <c r="HU3181" s="62"/>
      <c r="HV3181" s="49"/>
      <c r="HW3181" s="49"/>
      <c r="HX3181" s="49"/>
      <c r="HY3181" s="49"/>
      <c r="HZ3181" s="49"/>
    </row>
    <row r="3182" spans="1:235">
      <c r="A3182"/>
      <c r="FT3182"/>
      <c r="FU3182"/>
      <c r="HA3182" s="49"/>
      <c r="HB3182" s="49"/>
      <c r="HC3182" s="6"/>
      <c r="HD3182" s="257"/>
      <c r="HE3182" s="100"/>
      <c r="HF3182" s="98"/>
      <c r="HH3182" s="105"/>
      <c r="HI3182" s="78"/>
      <c r="HJ3182" s="70"/>
      <c r="HK3182" s="49"/>
      <c r="HL3182" s="49"/>
      <c r="HM3182" s="49"/>
      <c r="HN3182" s="49"/>
      <c r="HO3182" s="49"/>
      <c r="HP3182" s="49"/>
      <c r="HQ3182" s="49"/>
      <c r="HR3182" s="49"/>
      <c r="HS3182" s="49"/>
      <c r="HT3182" s="49"/>
      <c r="HU3182" s="49"/>
      <c r="HV3182" s="49"/>
      <c r="HW3182" s="49"/>
      <c r="HX3182" s="49"/>
      <c r="HY3182" s="49"/>
      <c r="HZ3182" s="49"/>
    </row>
    <row r="3183" spans="1:235">
      <c r="A3183"/>
      <c r="FT3183"/>
      <c r="FU3183"/>
      <c r="HA3183" s="49"/>
      <c r="HB3183" s="49"/>
      <c r="HC3183" s="6"/>
      <c r="HD3183" s="257"/>
      <c r="HE3183" s="100"/>
      <c r="HF3183" s="98"/>
      <c r="HH3183" s="105"/>
      <c r="HI3183" s="78"/>
      <c r="HJ3183" s="70"/>
      <c r="HK3183" s="49"/>
      <c r="HL3183" s="49"/>
      <c r="HM3183" s="49"/>
      <c r="HN3183" s="49"/>
      <c r="HO3183" s="49"/>
      <c r="HP3183" s="49"/>
      <c r="HQ3183" s="49"/>
      <c r="HR3183" s="49"/>
      <c r="HS3183" s="49"/>
      <c r="HT3183" s="49"/>
      <c r="HU3183" s="49"/>
      <c r="HV3183" s="49"/>
      <c r="HW3183" s="49"/>
      <c r="HX3183" s="49"/>
      <c r="HY3183" s="49"/>
      <c r="HZ3183" s="49"/>
    </row>
    <row r="3184" spans="1:235">
      <c r="A3184"/>
      <c r="FT3184"/>
      <c r="FU3184"/>
      <c r="HA3184" s="49"/>
      <c r="HB3184" s="49"/>
      <c r="HC3184" s="6"/>
      <c r="HD3184" s="257"/>
      <c r="HE3184" s="100"/>
      <c r="HF3184" s="98"/>
      <c r="HH3184" s="105"/>
      <c r="HI3184" s="78"/>
      <c r="HJ3184" s="70"/>
      <c r="HK3184" s="49"/>
      <c r="HL3184" s="49"/>
      <c r="HM3184" s="49"/>
      <c r="HN3184" s="49"/>
      <c r="HO3184" s="49"/>
      <c r="HP3184" s="49"/>
      <c r="HQ3184" s="49"/>
      <c r="HR3184" s="49"/>
      <c r="HS3184" s="49"/>
      <c r="HT3184" s="49"/>
      <c r="HU3184" s="49"/>
      <c r="HV3184" s="49"/>
      <c r="HW3184" s="49"/>
      <c r="HX3184" s="49"/>
      <c r="HY3184" s="49"/>
      <c r="HZ3184" s="49"/>
    </row>
    <row r="3185" spans="1:234">
      <c r="A3185"/>
      <c r="FT3185"/>
      <c r="FU3185"/>
      <c r="HA3185" s="49"/>
      <c r="HB3185" s="49"/>
      <c r="HC3185" s="6"/>
      <c r="HD3185" s="257"/>
      <c r="HE3185" s="100"/>
      <c r="HF3185" s="98"/>
      <c r="HH3185" s="105"/>
      <c r="HI3185" s="78"/>
      <c r="HJ3185" s="70"/>
      <c r="HK3185" s="49"/>
      <c r="HL3185" s="49"/>
      <c r="HM3185" s="49"/>
      <c r="HN3185" s="49"/>
      <c r="HO3185" s="49"/>
      <c r="HP3185" s="49"/>
      <c r="HQ3185" s="49"/>
      <c r="HR3185" s="49"/>
      <c r="HS3185" s="49"/>
      <c r="HT3185" s="49"/>
      <c r="HU3185" s="49"/>
      <c r="HV3185" s="49"/>
      <c r="HW3185" s="49"/>
      <c r="HX3185" s="49"/>
      <c r="HY3185" s="49"/>
      <c r="HZ3185" s="49"/>
    </row>
    <row r="3186" spans="1:234">
      <c r="A3186"/>
      <c r="FT3186"/>
      <c r="FU3186"/>
      <c r="HA3186" s="49"/>
      <c r="HB3186" s="49"/>
      <c r="HC3186" s="6"/>
      <c r="HD3186" s="257"/>
      <c r="HE3186" s="100"/>
      <c r="HF3186" s="98"/>
      <c r="HH3186" s="105"/>
      <c r="HI3186" s="78"/>
      <c r="HJ3186" s="70"/>
      <c r="HK3186" s="49"/>
      <c r="HL3186" s="49"/>
      <c r="HM3186" s="49"/>
      <c r="HN3186" s="49"/>
      <c r="HO3186" s="49"/>
      <c r="HP3186" s="49"/>
      <c r="HQ3186" s="49"/>
      <c r="HR3186" s="49"/>
      <c r="HS3186" s="49"/>
      <c r="HT3186" s="49"/>
      <c r="HU3186" s="49"/>
      <c r="HV3186" s="49"/>
      <c r="HW3186" s="49"/>
      <c r="HX3186" s="49"/>
      <c r="HY3186" s="49"/>
      <c r="HZ3186" s="49"/>
    </row>
    <row r="3187" spans="1:234">
      <c r="A3187"/>
      <c r="FT3187"/>
      <c r="FU3187"/>
      <c r="HA3187" s="49"/>
      <c r="HB3187" s="49"/>
      <c r="HC3187" s="6"/>
      <c r="HD3187" s="257"/>
      <c r="HE3187" s="100"/>
      <c r="HF3187" s="98"/>
      <c r="HH3187" s="105"/>
      <c r="HI3187" s="78"/>
      <c r="HJ3187" s="70"/>
      <c r="HK3187" s="49"/>
      <c r="HL3187" s="49"/>
      <c r="HM3187" s="49"/>
      <c r="HN3187" s="49"/>
      <c r="HO3187" s="49"/>
      <c r="HP3187" s="49"/>
      <c r="HQ3187" s="49"/>
      <c r="HR3187" s="49"/>
      <c r="HS3187" s="49"/>
      <c r="HT3187" s="49"/>
      <c r="HU3187" s="49"/>
      <c r="HV3187" s="49"/>
      <c r="HW3187" s="49"/>
      <c r="HX3187" s="49"/>
      <c r="HY3187" s="49"/>
      <c r="HZ3187" s="49"/>
    </row>
    <row r="3188" spans="1:234">
      <c r="A3188"/>
      <c r="FT3188"/>
      <c r="FU3188"/>
      <c r="HA3188" s="49"/>
      <c r="HB3188" s="49"/>
      <c r="HC3188" s="6"/>
      <c r="HD3188" s="257"/>
      <c r="HE3188" s="100"/>
      <c r="HF3188" s="98"/>
      <c r="HH3188" s="105"/>
      <c r="HI3188" s="78"/>
      <c r="HJ3188" s="70"/>
      <c r="HK3188" s="49"/>
      <c r="HL3188" s="49"/>
      <c r="HM3188" s="49"/>
      <c r="HN3188" s="49"/>
      <c r="HO3188" s="49"/>
      <c r="HP3188" s="49"/>
      <c r="HQ3188" s="49"/>
      <c r="HR3188" s="49"/>
      <c r="HS3188" s="49"/>
      <c r="HT3188" s="49"/>
      <c r="HU3188" s="49"/>
      <c r="HV3188" s="49"/>
      <c r="HW3188" s="49"/>
      <c r="HX3188" s="49"/>
      <c r="HY3188" s="49"/>
      <c r="HZ3188" s="49"/>
    </row>
    <row r="3189" spans="1:234">
      <c r="A3189"/>
      <c r="FT3189"/>
      <c r="FU3189"/>
      <c r="HA3189" s="62"/>
      <c r="HB3189" s="62"/>
      <c r="HC3189" s="6"/>
      <c r="HD3189" s="257"/>
      <c r="HE3189" s="100"/>
      <c r="HF3189" s="98"/>
      <c r="HH3189" s="105"/>
      <c r="HI3189" s="78"/>
      <c r="HJ3189" s="73"/>
      <c r="HK3189" s="62"/>
      <c r="HL3189" s="62"/>
      <c r="HM3189" s="62"/>
      <c r="HN3189" s="62"/>
      <c r="HO3189" s="62"/>
      <c r="HP3189" s="62"/>
      <c r="HQ3189" s="62"/>
      <c r="HR3189" s="62"/>
      <c r="HS3189" s="62"/>
      <c r="HT3189" s="62"/>
      <c r="HU3189" s="62"/>
      <c r="HV3189" s="49"/>
      <c r="HW3189" s="49"/>
      <c r="HX3189" s="49"/>
      <c r="HY3189" s="49"/>
      <c r="HZ3189" s="49"/>
    </row>
    <row r="3190" spans="1:234">
      <c r="A3190"/>
      <c r="FT3190"/>
      <c r="FU3190"/>
      <c r="HA3190" s="49"/>
      <c r="HB3190" s="49"/>
      <c r="HC3190" s="6"/>
      <c r="HD3190" s="257"/>
      <c r="HE3190" s="100"/>
      <c r="HF3190" s="98"/>
      <c r="HH3190" s="105"/>
      <c r="HI3190" s="78"/>
      <c r="HJ3190" s="70"/>
      <c r="HK3190" s="49"/>
      <c r="HL3190" s="49"/>
      <c r="HM3190" s="49"/>
      <c r="HN3190" s="49"/>
      <c r="HO3190" s="49"/>
      <c r="HP3190" s="49"/>
      <c r="HQ3190" s="49"/>
      <c r="HR3190" s="49"/>
      <c r="HS3190" s="49"/>
      <c r="HT3190" s="49"/>
      <c r="HU3190" s="49"/>
      <c r="HV3190" s="49"/>
      <c r="HW3190" s="49"/>
      <c r="HX3190" s="49"/>
      <c r="HY3190" s="49"/>
      <c r="HZ3190" s="49"/>
    </row>
    <row r="3191" spans="1:234">
      <c r="A3191"/>
      <c r="FT3191"/>
      <c r="FU3191"/>
      <c r="HA3191" s="49"/>
      <c r="HB3191" s="49"/>
      <c r="HC3191" s="6"/>
      <c r="HD3191" s="257"/>
      <c r="HE3191" s="100"/>
      <c r="HF3191" s="98"/>
      <c r="HH3191" s="105"/>
      <c r="HI3191" s="78"/>
      <c r="HJ3191" s="70"/>
      <c r="HK3191" s="49"/>
      <c r="HL3191" s="49"/>
      <c r="HM3191" s="49"/>
      <c r="HN3191" s="49"/>
      <c r="HO3191" s="49"/>
      <c r="HP3191" s="49"/>
      <c r="HQ3191" s="49"/>
      <c r="HR3191" s="49"/>
      <c r="HS3191" s="49"/>
      <c r="HT3191" s="49"/>
      <c r="HU3191" s="49"/>
      <c r="HV3191" s="49"/>
      <c r="HW3191" s="49"/>
      <c r="HX3191" s="49"/>
      <c r="HY3191" s="49"/>
      <c r="HZ3191" s="49"/>
    </row>
    <row r="3192" spans="1:234">
      <c r="A3192"/>
      <c r="FT3192"/>
      <c r="FU3192"/>
      <c r="HA3192" s="49"/>
      <c r="HB3192" s="49"/>
      <c r="HC3192" s="6"/>
      <c r="HD3192" s="257"/>
      <c r="HE3192" s="100"/>
      <c r="HF3192" s="98"/>
      <c r="HH3192" s="105"/>
      <c r="HI3192" s="78"/>
      <c r="HJ3192" s="70"/>
      <c r="HK3192" s="49"/>
      <c r="HL3192" s="49"/>
      <c r="HM3192" s="49"/>
      <c r="HN3192" s="49"/>
      <c r="HO3192" s="49"/>
      <c r="HP3192" s="49"/>
      <c r="HQ3192" s="49"/>
      <c r="HR3192" s="49"/>
      <c r="HS3192" s="49"/>
      <c r="HT3192" s="49"/>
      <c r="HU3192" s="49"/>
      <c r="HV3192" s="49"/>
      <c r="HW3192" s="49"/>
      <c r="HX3192" s="49"/>
      <c r="HY3192" s="49"/>
      <c r="HZ3192" s="49"/>
    </row>
    <row r="3193" spans="1:234">
      <c r="A3193"/>
      <c r="FT3193"/>
      <c r="FU3193"/>
      <c r="HA3193" s="49"/>
      <c r="HB3193" s="49"/>
      <c r="HC3193" s="6"/>
      <c r="HD3193" s="257"/>
      <c r="HE3193" s="100"/>
      <c r="HF3193" s="98"/>
      <c r="HH3193" s="105"/>
      <c r="HI3193" s="78"/>
      <c r="HJ3193" s="70"/>
      <c r="HK3193" s="49"/>
      <c r="HL3193" s="49"/>
      <c r="HM3193" s="49"/>
      <c r="HN3193" s="49"/>
      <c r="HO3193" s="49"/>
      <c r="HP3193" s="49"/>
      <c r="HQ3193" s="49"/>
      <c r="HR3193" s="49"/>
      <c r="HS3193" s="49"/>
      <c r="HT3193" s="49"/>
      <c r="HU3193" s="49"/>
      <c r="HV3193" s="62"/>
      <c r="HW3193" s="62"/>
      <c r="HX3193" s="49"/>
      <c r="HY3193" s="49"/>
      <c r="HZ3193" s="49"/>
    </row>
    <row r="3194" spans="1:234">
      <c r="A3194"/>
      <c r="FT3194"/>
      <c r="FU3194"/>
      <c r="HA3194" s="62"/>
      <c r="HB3194" s="62"/>
      <c r="HC3194" s="6"/>
      <c r="HD3194" s="257"/>
      <c r="HE3194" s="100"/>
      <c r="HF3194" s="98"/>
      <c r="HH3194" s="105"/>
      <c r="HI3194" s="78"/>
      <c r="HJ3194" s="73"/>
      <c r="HK3194" s="62"/>
      <c r="HL3194" s="62"/>
      <c r="HM3194" s="62"/>
      <c r="HN3194" s="62"/>
      <c r="HO3194" s="62"/>
      <c r="HP3194" s="62"/>
      <c r="HQ3194" s="62"/>
      <c r="HR3194" s="62"/>
      <c r="HS3194" s="62"/>
      <c r="HT3194" s="62"/>
      <c r="HU3194" s="62"/>
      <c r="HV3194" s="49"/>
      <c r="HW3194" s="49"/>
      <c r="HX3194" s="62"/>
      <c r="HY3194" s="62"/>
      <c r="HZ3194" s="62"/>
    </row>
    <row r="3195" spans="1:234">
      <c r="A3195"/>
      <c r="FT3195"/>
      <c r="FU3195"/>
      <c r="HA3195" s="62"/>
      <c r="HB3195" s="62"/>
      <c r="HC3195" s="6"/>
      <c r="HD3195" s="255"/>
      <c r="HE3195" s="101"/>
      <c r="HF3195" s="99"/>
      <c r="HH3195" s="106"/>
      <c r="HI3195" s="78"/>
      <c r="HJ3195" s="73"/>
      <c r="HK3195" s="62"/>
      <c r="HL3195" s="62"/>
      <c r="HM3195" s="62"/>
      <c r="HN3195" s="62"/>
      <c r="HO3195" s="62"/>
      <c r="HP3195" s="62"/>
      <c r="HQ3195" s="62"/>
      <c r="HR3195" s="62"/>
      <c r="HS3195" s="62"/>
      <c r="HT3195" s="62"/>
      <c r="HU3195" s="62"/>
      <c r="HV3195" s="49"/>
      <c r="HW3195" s="49"/>
      <c r="HX3195" s="49"/>
      <c r="HY3195" s="49"/>
      <c r="HZ3195" s="49"/>
    </row>
    <row r="3196" spans="1:234">
      <c r="A3196"/>
      <c r="FT3196"/>
      <c r="FU3196"/>
      <c r="HA3196" s="49"/>
      <c r="HB3196" s="49"/>
      <c r="HC3196" s="6"/>
      <c r="HD3196" s="257"/>
      <c r="HE3196" s="100"/>
      <c r="HF3196" s="99"/>
      <c r="HH3196" s="105"/>
      <c r="HI3196" s="78"/>
      <c r="HJ3196" s="70"/>
      <c r="HK3196" s="49"/>
      <c r="HL3196" s="49"/>
      <c r="HM3196" s="49"/>
      <c r="HN3196" s="49"/>
      <c r="HO3196" s="49"/>
      <c r="HP3196" s="49"/>
      <c r="HQ3196" s="49"/>
      <c r="HR3196" s="49"/>
      <c r="HS3196" s="49"/>
      <c r="HT3196" s="49"/>
      <c r="HU3196" s="49"/>
      <c r="HV3196" s="49"/>
      <c r="HW3196" s="49"/>
      <c r="HX3196" s="49"/>
      <c r="HY3196" s="49"/>
      <c r="HZ3196" s="49"/>
    </row>
    <row r="3197" spans="1:234">
      <c r="A3197"/>
      <c r="FT3197"/>
      <c r="FU3197"/>
      <c r="HA3197" s="49"/>
      <c r="HB3197" s="49"/>
      <c r="HC3197" s="6"/>
      <c r="HD3197" s="257"/>
      <c r="HE3197" s="100"/>
      <c r="HF3197" s="99"/>
      <c r="HH3197" s="105"/>
      <c r="HI3197" s="78"/>
      <c r="HJ3197" s="70"/>
      <c r="HK3197" s="49"/>
      <c r="HL3197" s="49"/>
      <c r="HM3197" s="49"/>
      <c r="HN3197" s="49"/>
      <c r="HO3197" s="49"/>
      <c r="HP3197" s="49"/>
      <c r="HQ3197" s="49"/>
      <c r="HR3197" s="49"/>
      <c r="HS3197" s="49"/>
      <c r="HT3197" s="49"/>
      <c r="HU3197" s="49"/>
      <c r="HV3197" s="49"/>
      <c r="HW3197" s="49"/>
      <c r="HX3197" s="49"/>
      <c r="HY3197" s="49"/>
      <c r="HZ3197" s="49"/>
    </row>
    <row r="3198" spans="1:234">
      <c r="A3198"/>
      <c r="FT3198"/>
      <c r="FU3198"/>
      <c r="HA3198" s="49"/>
      <c r="HB3198" s="49"/>
      <c r="HC3198" s="6"/>
      <c r="HD3198" s="257"/>
      <c r="HE3198" s="100"/>
      <c r="HF3198" s="99"/>
      <c r="HH3198" s="105"/>
      <c r="HI3198" s="78"/>
      <c r="HJ3198" s="70"/>
      <c r="HK3198" s="49"/>
      <c r="HL3198" s="49"/>
      <c r="HM3198" s="49"/>
      <c r="HN3198" s="49"/>
      <c r="HO3198" s="49"/>
      <c r="HP3198" s="49"/>
      <c r="HQ3198" s="49"/>
      <c r="HR3198" s="49"/>
      <c r="HS3198" s="49"/>
      <c r="HT3198" s="49"/>
      <c r="HU3198" s="49"/>
      <c r="HV3198" s="49"/>
      <c r="HW3198" s="49"/>
      <c r="HX3198" s="49"/>
      <c r="HY3198" s="49"/>
      <c r="HZ3198" s="49"/>
    </row>
    <row r="3199" spans="1:234">
      <c r="A3199"/>
      <c r="FT3199"/>
      <c r="FU3199"/>
      <c r="HA3199" s="49"/>
      <c r="HB3199" s="49"/>
      <c r="HC3199" s="6"/>
      <c r="HD3199" s="257"/>
      <c r="HE3199" s="100"/>
      <c r="HF3199" s="99"/>
      <c r="HH3199" s="105"/>
      <c r="HI3199" s="78"/>
      <c r="HJ3199" s="70"/>
      <c r="HK3199" s="49"/>
      <c r="HL3199" s="49"/>
      <c r="HM3199" s="49"/>
      <c r="HN3199" s="49"/>
      <c r="HO3199" s="49"/>
      <c r="HP3199" s="49"/>
      <c r="HQ3199" s="49"/>
      <c r="HR3199" s="49"/>
      <c r="HS3199" s="49"/>
      <c r="HT3199" s="49"/>
      <c r="HU3199" s="49"/>
      <c r="HV3199" s="49"/>
      <c r="HW3199" s="49"/>
      <c r="HX3199" s="49"/>
      <c r="HY3199" s="49"/>
      <c r="HZ3199" s="49"/>
    </row>
    <row r="3200" spans="1:234">
      <c r="A3200"/>
      <c r="FT3200"/>
      <c r="FU3200"/>
      <c r="HA3200" s="49"/>
      <c r="HB3200" s="49"/>
      <c r="HC3200" s="6"/>
      <c r="HD3200" s="257"/>
      <c r="HE3200" s="100"/>
      <c r="HF3200" s="99"/>
      <c r="HH3200" s="105"/>
      <c r="HI3200" s="78"/>
      <c r="HJ3200" s="70"/>
      <c r="HK3200" s="49"/>
      <c r="HL3200" s="49"/>
      <c r="HM3200" s="49"/>
      <c r="HN3200" s="49"/>
      <c r="HO3200" s="49"/>
      <c r="HP3200" s="49"/>
      <c r="HQ3200" s="49"/>
      <c r="HR3200" s="49"/>
      <c r="HS3200" s="49"/>
      <c r="HT3200" s="49"/>
      <c r="HU3200" s="49"/>
      <c r="HV3200" s="49"/>
      <c r="HW3200" s="49"/>
      <c r="HX3200" s="49"/>
      <c r="HY3200" s="49"/>
      <c r="HZ3200" s="49"/>
    </row>
    <row r="3201" spans="1:234">
      <c r="A3201"/>
      <c r="FT3201"/>
      <c r="FU3201"/>
      <c r="HA3201" s="49"/>
      <c r="HB3201" s="49"/>
      <c r="HC3201" s="6"/>
      <c r="HD3201" s="257"/>
      <c r="HE3201" s="100"/>
      <c r="HF3201" s="99"/>
      <c r="HH3201" s="105"/>
      <c r="HI3201" s="78"/>
      <c r="HJ3201" s="70"/>
      <c r="HK3201" s="49"/>
      <c r="HL3201" s="49"/>
      <c r="HM3201" s="49"/>
      <c r="HN3201" s="49"/>
      <c r="HO3201" s="49"/>
      <c r="HP3201" s="49"/>
      <c r="HQ3201" s="49"/>
      <c r="HR3201" s="49"/>
      <c r="HS3201" s="49"/>
      <c r="HT3201" s="49"/>
      <c r="HU3201" s="49"/>
      <c r="HV3201" s="49"/>
      <c r="HW3201" s="49"/>
      <c r="HX3201" s="49"/>
      <c r="HY3201" s="49"/>
      <c r="HZ3201" s="49"/>
    </row>
    <row r="3202" spans="1:234">
      <c r="A3202"/>
      <c r="FT3202"/>
      <c r="FU3202"/>
      <c r="HA3202" s="49"/>
      <c r="HB3202" s="49"/>
      <c r="HC3202" s="6"/>
      <c r="HD3202" s="257"/>
      <c r="HE3202" s="100"/>
      <c r="HF3202" s="99"/>
      <c r="HH3202" s="105"/>
      <c r="HI3202" s="78"/>
      <c r="HJ3202" s="70"/>
      <c r="HK3202" s="49"/>
      <c r="HL3202" s="49"/>
      <c r="HM3202" s="49"/>
      <c r="HN3202" s="49"/>
      <c r="HO3202" s="49"/>
      <c r="HP3202" s="49"/>
      <c r="HQ3202" s="49"/>
      <c r="HR3202" s="49"/>
      <c r="HS3202" s="49"/>
      <c r="HT3202" s="49"/>
      <c r="HU3202" s="49"/>
      <c r="HV3202" s="49"/>
      <c r="HW3202" s="49"/>
      <c r="HX3202" s="49"/>
      <c r="HY3202" s="49"/>
      <c r="HZ3202" s="49"/>
    </row>
    <row r="3203" spans="1:234">
      <c r="A3203"/>
      <c r="FT3203"/>
      <c r="FU3203"/>
      <c r="HA3203" s="62"/>
      <c r="HB3203" s="62"/>
      <c r="HC3203" s="6"/>
      <c r="HD3203" s="257"/>
      <c r="HE3203" s="100"/>
      <c r="HF3203" s="99"/>
      <c r="HH3203" s="105"/>
      <c r="HI3203" s="78"/>
      <c r="HJ3203" s="73"/>
      <c r="HK3203" s="62"/>
      <c r="HL3203" s="62"/>
      <c r="HM3203" s="62"/>
      <c r="HN3203" s="62"/>
      <c r="HO3203" s="62"/>
      <c r="HP3203" s="62"/>
      <c r="HQ3203" s="62"/>
      <c r="HR3203" s="62"/>
      <c r="HS3203" s="62"/>
      <c r="HT3203" s="62"/>
      <c r="HU3203" s="62"/>
      <c r="HV3203" s="49"/>
      <c r="HW3203" s="49"/>
      <c r="HX3203" s="49"/>
      <c r="HY3203" s="49"/>
      <c r="HZ3203" s="49"/>
    </row>
    <row r="3204" spans="1:234">
      <c r="A3204"/>
      <c r="FT3204"/>
      <c r="FU3204"/>
      <c r="HA3204" s="49"/>
      <c r="HB3204" s="49"/>
      <c r="HC3204" s="6"/>
      <c r="HD3204" s="257"/>
      <c r="HE3204" s="100"/>
      <c r="HF3204" s="99"/>
      <c r="HH3204" s="105"/>
      <c r="HI3204" s="78"/>
      <c r="HJ3204" s="70"/>
      <c r="HK3204" s="49"/>
      <c r="HL3204" s="49"/>
      <c r="HM3204" s="49"/>
      <c r="HN3204" s="49"/>
      <c r="HO3204" s="49"/>
      <c r="HP3204" s="49"/>
      <c r="HQ3204" s="49"/>
      <c r="HR3204" s="49"/>
      <c r="HS3204" s="49"/>
      <c r="HT3204" s="49"/>
      <c r="HU3204" s="49"/>
      <c r="HV3204" s="49"/>
      <c r="HW3204" s="49"/>
      <c r="HX3204" s="49"/>
      <c r="HY3204" s="49"/>
      <c r="HZ3204" s="49"/>
    </row>
    <row r="3205" spans="1:234">
      <c r="A3205"/>
      <c r="FT3205"/>
      <c r="FU3205"/>
      <c r="HA3205" s="49"/>
      <c r="HB3205" s="49"/>
      <c r="HC3205" s="6"/>
      <c r="HD3205" s="257"/>
      <c r="HE3205" s="100"/>
      <c r="HF3205" s="99"/>
      <c r="HH3205" s="105"/>
      <c r="HI3205" s="78"/>
      <c r="HJ3205" s="70"/>
      <c r="HK3205" s="49"/>
      <c r="HL3205" s="49"/>
      <c r="HM3205" s="49"/>
      <c r="HN3205" s="49"/>
      <c r="HO3205" s="49"/>
      <c r="HP3205" s="49"/>
      <c r="HQ3205" s="49"/>
      <c r="HR3205" s="49"/>
      <c r="HS3205" s="49"/>
      <c r="HT3205" s="49"/>
      <c r="HU3205" s="49"/>
      <c r="HV3205" s="49"/>
      <c r="HW3205" s="49"/>
      <c r="HX3205" s="49"/>
      <c r="HY3205" s="49"/>
      <c r="HZ3205" s="49"/>
    </row>
    <row r="3206" spans="1:234">
      <c r="A3206"/>
      <c r="FT3206"/>
      <c r="FU3206"/>
      <c r="HA3206" s="49"/>
      <c r="HB3206" s="49"/>
      <c r="HC3206" s="6"/>
      <c r="HD3206" s="257"/>
      <c r="HE3206" s="100"/>
      <c r="HF3206" s="99"/>
      <c r="HH3206" s="105"/>
      <c r="HI3206" s="78"/>
      <c r="HJ3206" s="70"/>
      <c r="HK3206" s="49"/>
      <c r="HL3206" s="49"/>
      <c r="HM3206" s="49"/>
      <c r="HN3206" s="49"/>
      <c r="HO3206" s="49"/>
      <c r="HP3206" s="49"/>
      <c r="HQ3206" s="49"/>
      <c r="HR3206" s="49"/>
      <c r="HS3206" s="49"/>
      <c r="HT3206" s="49"/>
      <c r="HU3206" s="49"/>
      <c r="HV3206" s="49"/>
      <c r="HW3206" s="49"/>
      <c r="HX3206" s="49"/>
      <c r="HY3206" s="49"/>
      <c r="HZ3206" s="49"/>
    </row>
    <row r="3207" spans="1:234">
      <c r="A3207"/>
      <c r="FT3207"/>
      <c r="FU3207"/>
      <c r="HA3207" s="49"/>
      <c r="HB3207" s="49"/>
      <c r="HC3207" s="6"/>
      <c r="HD3207" s="257"/>
      <c r="HE3207" s="100"/>
      <c r="HF3207" s="99"/>
      <c r="HH3207" s="105"/>
      <c r="HI3207" s="78"/>
      <c r="HJ3207" s="70"/>
      <c r="HK3207" s="49"/>
      <c r="HL3207" s="49"/>
      <c r="HM3207" s="49"/>
      <c r="HN3207" s="49"/>
      <c r="HO3207" s="49"/>
      <c r="HP3207" s="49"/>
      <c r="HQ3207" s="49"/>
      <c r="HR3207" s="49"/>
      <c r="HS3207" s="49"/>
      <c r="HT3207" s="49"/>
      <c r="HU3207" s="49"/>
      <c r="HV3207" s="62"/>
      <c r="HW3207" s="62"/>
      <c r="HX3207" s="49"/>
      <c r="HY3207" s="49"/>
      <c r="HZ3207" s="49"/>
    </row>
    <row r="3208" spans="1:234">
      <c r="A3208"/>
      <c r="FT3208"/>
      <c r="FU3208"/>
      <c r="HA3208" s="62"/>
      <c r="HB3208" s="62"/>
      <c r="HC3208" s="6"/>
      <c r="HD3208" s="257"/>
      <c r="HE3208" s="100"/>
      <c r="HF3208" s="99"/>
      <c r="HH3208" s="105"/>
      <c r="HI3208" s="78"/>
      <c r="HJ3208" s="73"/>
      <c r="HK3208" s="62"/>
      <c r="HL3208" s="62"/>
      <c r="HM3208" s="62"/>
      <c r="HN3208" s="62"/>
      <c r="HO3208" s="62"/>
      <c r="HP3208" s="62"/>
      <c r="HQ3208" s="62"/>
      <c r="HR3208" s="62"/>
      <c r="HS3208" s="62"/>
      <c r="HT3208" s="62"/>
      <c r="HU3208" s="62"/>
      <c r="HV3208" s="49"/>
      <c r="HW3208" s="49"/>
      <c r="HX3208" s="62"/>
      <c r="HY3208" s="62"/>
      <c r="HZ3208" s="62"/>
    </row>
    <row r="3209" spans="1:234">
      <c r="A3209"/>
      <c r="FT3209"/>
      <c r="FU3209"/>
      <c r="HA3209" s="62"/>
      <c r="HB3209" s="62"/>
      <c r="HC3209" s="6"/>
      <c r="HD3209" s="255"/>
      <c r="HE3209" s="101"/>
      <c r="HF3209" s="99"/>
      <c r="HH3209" s="106"/>
      <c r="HI3209" s="78"/>
      <c r="HJ3209" s="73"/>
      <c r="HK3209" s="62"/>
      <c r="HL3209" s="62"/>
      <c r="HM3209" s="62"/>
      <c r="HN3209" s="62"/>
      <c r="HO3209" s="62"/>
      <c r="HP3209" s="62"/>
      <c r="HQ3209" s="62"/>
      <c r="HR3209" s="62"/>
      <c r="HS3209" s="62"/>
      <c r="HT3209" s="62"/>
      <c r="HU3209" s="62"/>
      <c r="HV3209" s="49"/>
      <c r="HW3209" s="49"/>
    </row>
    <row r="3210" spans="1:234">
      <c r="A3210"/>
      <c r="FT3210"/>
      <c r="FU3210"/>
      <c r="HA3210" s="49"/>
      <c r="HB3210" s="49"/>
      <c r="HC3210" s="6"/>
      <c r="HD3210" s="257"/>
      <c r="HE3210" s="100"/>
      <c r="HF3210" s="99"/>
      <c r="HH3210" s="105"/>
      <c r="HI3210" s="78"/>
      <c r="HJ3210" s="70"/>
      <c r="HK3210" s="49"/>
      <c r="HL3210" s="49"/>
      <c r="HM3210" s="49"/>
      <c r="HN3210" s="49"/>
      <c r="HO3210" s="49"/>
      <c r="HP3210" s="49"/>
      <c r="HQ3210" s="49"/>
      <c r="HR3210" s="49"/>
      <c r="HS3210" s="49"/>
      <c r="HT3210" s="49"/>
      <c r="HU3210" s="49"/>
      <c r="HV3210" s="49"/>
      <c r="HW3210" s="49"/>
    </row>
    <row r="3211" spans="1:234">
      <c r="A3211"/>
      <c r="FT3211"/>
      <c r="FU3211"/>
      <c r="HA3211" s="49"/>
      <c r="HB3211" s="49"/>
      <c r="HC3211" s="6"/>
      <c r="HD3211" s="257"/>
      <c r="HE3211" s="100"/>
      <c r="HF3211" s="99"/>
      <c r="HH3211" s="105"/>
      <c r="HI3211" s="78"/>
      <c r="HJ3211" s="70"/>
      <c r="HK3211" s="49"/>
      <c r="HL3211" s="49"/>
      <c r="HM3211" s="49"/>
      <c r="HN3211" s="49"/>
      <c r="HO3211" s="49"/>
      <c r="HP3211" s="49"/>
      <c r="HQ3211" s="49"/>
      <c r="HR3211" s="49"/>
      <c r="HS3211" s="49"/>
      <c r="HT3211" s="49"/>
      <c r="HU3211" s="49"/>
      <c r="HV3211" s="49"/>
      <c r="HW3211" s="49"/>
    </row>
    <row r="3212" spans="1:234">
      <c r="A3212"/>
      <c r="FT3212"/>
      <c r="FU3212"/>
      <c r="HA3212" s="49"/>
      <c r="HB3212" s="49"/>
      <c r="HC3212" s="6"/>
      <c r="HD3212" s="257"/>
      <c r="HE3212" s="100"/>
      <c r="HF3212" s="99"/>
      <c r="HH3212" s="105"/>
      <c r="HI3212" s="78"/>
      <c r="HJ3212" s="70"/>
      <c r="HK3212" s="49"/>
      <c r="HL3212" s="49"/>
      <c r="HM3212" s="49"/>
      <c r="HN3212" s="49"/>
      <c r="HO3212" s="49"/>
      <c r="HP3212" s="49"/>
      <c r="HQ3212" s="49"/>
      <c r="HR3212" s="49"/>
      <c r="HS3212" s="49"/>
      <c r="HT3212" s="49"/>
      <c r="HU3212" s="49"/>
      <c r="HV3212" s="49"/>
      <c r="HW3212" s="49"/>
    </row>
    <row r="3213" spans="1:234">
      <c r="A3213"/>
      <c r="FT3213"/>
      <c r="FU3213"/>
      <c r="HA3213" s="49"/>
      <c r="HB3213" s="49"/>
      <c r="HC3213" s="6"/>
      <c r="HD3213" s="257"/>
      <c r="HE3213" s="100"/>
      <c r="HF3213" s="99"/>
      <c r="HH3213" s="105"/>
      <c r="HI3213" s="78"/>
      <c r="HJ3213" s="70"/>
      <c r="HK3213" s="49"/>
      <c r="HL3213" s="49"/>
      <c r="HM3213" s="49"/>
      <c r="HN3213" s="49"/>
      <c r="HO3213" s="49"/>
      <c r="HP3213" s="49"/>
      <c r="HQ3213" s="49"/>
      <c r="HR3213" s="49"/>
      <c r="HS3213" s="49"/>
      <c r="HT3213" s="49"/>
      <c r="HU3213" s="49"/>
      <c r="HV3213" s="49"/>
      <c r="HW3213" s="49"/>
    </row>
    <row r="3214" spans="1:234">
      <c r="A3214"/>
      <c r="FT3214"/>
      <c r="FU3214"/>
      <c r="HA3214" s="49"/>
      <c r="HB3214" s="49"/>
      <c r="HC3214" s="6"/>
      <c r="HD3214" s="257"/>
      <c r="HE3214" s="100"/>
      <c r="HF3214" s="99"/>
      <c r="HH3214" s="105"/>
      <c r="HI3214" s="78"/>
      <c r="HJ3214" s="70"/>
      <c r="HK3214" s="49"/>
      <c r="HL3214" s="49"/>
      <c r="HM3214" s="49"/>
      <c r="HN3214" s="49"/>
      <c r="HO3214" s="49"/>
      <c r="HP3214" s="49"/>
      <c r="HQ3214" s="49"/>
      <c r="HR3214" s="49"/>
      <c r="HS3214" s="49"/>
      <c r="HT3214" s="49"/>
      <c r="HU3214" s="49"/>
      <c r="HV3214" s="49"/>
      <c r="HW3214" s="49"/>
    </row>
    <row r="3215" spans="1:234">
      <c r="A3215"/>
      <c r="FT3215"/>
      <c r="FU3215"/>
      <c r="HA3215" s="49"/>
      <c r="HB3215" s="49"/>
      <c r="HC3215" s="6"/>
      <c r="HD3215" s="257"/>
      <c r="HE3215" s="100"/>
      <c r="HF3215" s="99"/>
      <c r="HH3215" s="105"/>
      <c r="HI3215" s="78"/>
      <c r="HJ3215" s="70"/>
      <c r="HK3215" s="49"/>
      <c r="HL3215" s="49"/>
      <c r="HM3215" s="49"/>
      <c r="HN3215" s="49"/>
      <c r="HO3215" s="49"/>
      <c r="HP3215" s="49"/>
      <c r="HQ3215" s="49"/>
      <c r="HR3215" s="49"/>
      <c r="HS3215" s="49"/>
      <c r="HT3215" s="49"/>
      <c r="HU3215" s="49"/>
      <c r="HV3215" s="49"/>
      <c r="HW3215" s="49"/>
    </row>
    <row r="3216" spans="1:234">
      <c r="A3216"/>
      <c r="FT3216"/>
      <c r="FU3216"/>
      <c r="HA3216" s="49"/>
      <c r="HB3216" s="49"/>
      <c r="HC3216" s="6"/>
      <c r="HD3216" s="257"/>
      <c r="HE3216" s="100"/>
      <c r="HF3216" s="99"/>
      <c r="HH3216" s="105"/>
      <c r="HI3216" s="78"/>
      <c r="HJ3216" s="70"/>
      <c r="HK3216" s="49"/>
      <c r="HL3216" s="49"/>
      <c r="HM3216" s="49"/>
      <c r="HN3216" s="49"/>
      <c r="HO3216" s="49"/>
      <c r="HP3216" s="49"/>
      <c r="HQ3216" s="49"/>
      <c r="HR3216" s="49"/>
      <c r="HS3216" s="49"/>
      <c r="HT3216" s="49"/>
      <c r="HU3216" s="49"/>
      <c r="HV3216" s="49"/>
      <c r="HW3216" s="49"/>
    </row>
    <row r="3217" spans="1:231">
      <c r="A3217"/>
      <c r="FT3217"/>
      <c r="FU3217"/>
      <c r="HA3217" s="62"/>
      <c r="HB3217" s="62"/>
      <c r="HC3217" s="6"/>
      <c r="HD3217" s="257"/>
      <c r="HE3217" s="100"/>
      <c r="HF3217" s="99"/>
      <c r="HH3217" s="105"/>
      <c r="HI3217" s="78"/>
      <c r="HJ3217" s="73"/>
      <c r="HK3217" s="62"/>
      <c r="HL3217" s="62"/>
      <c r="HM3217" s="62"/>
      <c r="HN3217" s="62"/>
      <c r="HO3217" s="62"/>
      <c r="HP3217" s="62"/>
      <c r="HQ3217" s="62"/>
      <c r="HR3217" s="62"/>
      <c r="HS3217" s="62"/>
      <c r="HT3217" s="62"/>
      <c r="HU3217" s="62"/>
      <c r="HV3217" s="49"/>
      <c r="HW3217" s="49"/>
    </row>
    <row r="3218" spans="1:231">
      <c r="A3218"/>
      <c r="FT3218"/>
      <c r="FU3218"/>
      <c r="HA3218" s="49"/>
      <c r="HB3218" s="49"/>
      <c r="HC3218" s="6"/>
      <c r="HD3218" s="257"/>
      <c r="HE3218" s="100"/>
      <c r="HF3218" s="99"/>
      <c r="HH3218" s="105"/>
      <c r="HI3218" s="78"/>
      <c r="HJ3218" s="70"/>
      <c r="HK3218" s="49"/>
      <c r="HL3218" s="49"/>
      <c r="HM3218" s="49"/>
      <c r="HN3218" s="49"/>
      <c r="HO3218" s="49"/>
      <c r="HP3218" s="49"/>
      <c r="HQ3218" s="49"/>
      <c r="HR3218" s="49"/>
      <c r="HS3218" s="49"/>
      <c r="HT3218" s="49"/>
      <c r="HU3218" s="49"/>
      <c r="HV3218" s="49"/>
      <c r="HW3218" s="49"/>
    </row>
    <row r="3219" spans="1:231">
      <c r="A3219"/>
      <c r="FT3219"/>
      <c r="FU3219"/>
      <c r="HA3219" s="49"/>
      <c r="HB3219" s="49"/>
      <c r="HC3219" s="6"/>
      <c r="HD3219" s="257"/>
      <c r="HE3219" s="100"/>
      <c r="HF3219" s="99"/>
      <c r="HH3219" s="105"/>
      <c r="HI3219" s="78"/>
      <c r="HJ3219" s="70"/>
      <c r="HK3219" s="49"/>
      <c r="HL3219" s="49"/>
      <c r="HM3219" s="49"/>
      <c r="HN3219" s="49"/>
      <c r="HO3219" s="49"/>
      <c r="HP3219" s="49"/>
      <c r="HQ3219" s="49"/>
      <c r="HR3219" s="49"/>
      <c r="HS3219" s="49"/>
      <c r="HT3219" s="49"/>
      <c r="HU3219" s="49"/>
      <c r="HV3219" s="49"/>
      <c r="HW3219" s="49"/>
    </row>
    <row r="3220" spans="1:231">
      <c r="A3220"/>
      <c r="FT3220"/>
      <c r="FU3220"/>
      <c r="HA3220" s="49"/>
      <c r="HB3220" s="49"/>
      <c r="HC3220" s="6"/>
      <c r="HD3220" s="257"/>
      <c r="HE3220" s="100"/>
      <c r="HF3220" s="99"/>
      <c r="HH3220" s="105"/>
      <c r="HI3220" s="78"/>
      <c r="HJ3220" s="70"/>
      <c r="HK3220" s="49"/>
      <c r="HL3220" s="49"/>
      <c r="HM3220" s="49"/>
      <c r="HN3220" s="49"/>
      <c r="HO3220" s="49"/>
      <c r="HP3220" s="49"/>
      <c r="HQ3220" s="49"/>
      <c r="HR3220" s="49"/>
      <c r="HS3220" s="49"/>
      <c r="HT3220" s="49"/>
      <c r="HU3220" s="49"/>
      <c r="HV3220" s="49"/>
      <c r="HW3220" s="49"/>
    </row>
    <row r="3221" spans="1:231">
      <c r="A3221"/>
      <c r="FT3221"/>
      <c r="FU3221"/>
      <c r="HA3221" s="49"/>
      <c r="HB3221" s="49"/>
      <c r="HC3221" s="6"/>
      <c r="HD3221" s="257"/>
      <c r="HE3221" s="100"/>
      <c r="HF3221" s="99"/>
      <c r="HH3221" s="105"/>
      <c r="HI3221" s="78"/>
      <c r="HJ3221" s="70"/>
      <c r="HK3221" s="49"/>
      <c r="HL3221" s="49"/>
      <c r="HM3221" s="49"/>
      <c r="HN3221" s="49"/>
      <c r="HO3221" s="49"/>
      <c r="HP3221" s="49"/>
      <c r="HQ3221" s="49"/>
      <c r="HR3221" s="49"/>
      <c r="HS3221" s="49"/>
      <c r="HT3221" s="49"/>
      <c r="HU3221" s="49"/>
      <c r="HV3221" s="62"/>
      <c r="HW3221" s="62"/>
    </row>
    <row r="3222" spans="1:231">
      <c r="A3222"/>
      <c r="FT3222"/>
      <c r="FU3222"/>
      <c r="HA3222" s="49"/>
      <c r="HB3222" s="49"/>
      <c r="HC3222" s="6"/>
      <c r="HD3222" s="257"/>
      <c r="HE3222" s="100"/>
      <c r="HF3222" s="99"/>
      <c r="HH3222" s="105"/>
      <c r="HI3222" s="78"/>
      <c r="HJ3222" s="70"/>
      <c r="HK3222" s="49"/>
      <c r="HL3222" s="49"/>
      <c r="HM3222" s="49"/>
      <c r="HN3222" s="49"/>
      <c r="HO3222" s="49"/>
      <c r="HP3222" s="49"/>
      <c r="HQ3222" s="49"/>
      <c r="HR3222" s="49"/>
      <c r="HS3222" s="49"/>
      <c r="HT3222" s="49"/>
      <c r="HU3222" s="49"/>
    </row>
    <row r="3223" spans="1:231">
      <c r="A3223"/>
      <c r="FT3223"/>
      <c r="FU3223"/>
      <c r="HA3223" s="62"/>
      <c r="HB3223" s="62"/>
      <c r="HC3223" s="6"/>
      <c r="HD3223" s="257"/>
      <c r="HE3223" s="101"/>
      <c r="HF3223" s="99"/>
      <c r="HH3223" s="106"/>
      <c r="HI3223" s="78"/>
      <c r="HJ3223" s="73"/>
      <c r="HK3223" s="62"/>
      <c r="HL3223" s="62"/>
      <c r="HM3223" s="62"/>
      <c r="HN3223" s="62"/>
      <c r="HO3223" s="62"/>
      <c r="HP3223" s="62"/>
      <c r="HQ3223" s="62"/>
      <c r="HR3223" s="62"/>
      <c r="HS3223" s="62"/>
      <c r="HT3223" s="62"/>
      <c r="HU3223" s="62"/>
    </row>
    <row r="3224" spans="1:231">
      <c r="A3224"/>
      <c r="FT3224"/>
      <c r="FU3224"/>
      <c r="HA3224" s="49"/>
      <c r="HB3224" s="49"/>
      <c r="HC3224" s="6"/>
      <c r="HD3224" s="258"/>
      <c r="HE3224" s="100"/>
      <c r="HF3224" s="98"/>
      <c r="HH3224" s="105"/>
      <c r="HI3224" s="78"/>
      <c r="HJ3224" s="70"/>
      <c r="HK3224" s="49"/>
      <c r="HL3224" s="49"/>
      <c r="HM3224" s="49"/>
      <c r="HN3224" s="49"/>
      <c r="HO3224" s="49"/>
      <c r="HP3224" s="49"/>
      <c r="HQ3224" s="49"/>
      <c r="HR3224" s="49"/>
      <c r="HS3224" s="49"/>
      <c r="HT3224" s="49"/>
      <c r="HU3224" s="49"/>
    </row>
    <row r="3225" spans="1:231">
      <c r="A3225"/>
      <c r="FT3225"/>
      <c r="FU3225"/>
      <c r="HA3225" s="49"/>
      <c r="HB3225" s="49"/>
      <c r="HC3225" s="6"/>
      <c r="HD3225" s="258"/>
      <c r="HE3225" s="100"/>
      <c r="HF3225" s="98"/>
      <c r="HH3225" s="105"/>
      <c r="HI3225" s="78"/>
      <c r="HJ3225" s="70"/>
      <c r="HK3225" s="49"/>
      <c r="HL3225" s="49"/>
      <c r="HM3225" s="49"/>
      <c r="HN3225" s="49"/>
      <c r="HO3225" s="49"/>
      <c r="HP3225" s="49"/>
      <c r="HQ3225" s="49"/>
      <c r="HR3225" s="49"/>
      <c r="HS3225" s="49"/>
      <c r="HT3225" s="49"/>
      <c r="HU3225" s="49"/>
    </row>
    <row r="3226" spans="1:231">
      <c r="A3226"/>
      <c r="FT3226"/>
      <c r="FU3226"/>
      <c r="HA3226" s="49"/>
      <c r="HB3226" s="49"/>
      <c r="HC3226" s="6"/>
      <c r="HD3226" s="258"/>
      <c r="HE3226" s="100"/>
      <c r="HF3226" s="98"/>
      <c r="HH3226" s="105"/>
      <c r="HI3226" s="78"/>
      <c r="HJ3226" s="70"/>
      <c r="HK3226" s="49"/>
      <c r="HL3226" s="49"/>
      <c r="HM3226" s="49"/>
      <c r="HN3226" s="49"/>
      <c r="HO3226" s="49"/>
      <c r="HP3226" s="49"/>
      <c r="HQ3226" s="49"/>
      <c r="HR3226" s="49"/>
      <c r="HS3226" s="49"/>
      <c r="HT3226" s="49"/>
      <c r="HU3226" s="49"/>
    </row>
    <row r="3227" spans="1:231">
      <c r="A3227"/>
      <c r="FT3227"/>
      <c r="FU3227"/>
      <c r="HA3227" s="49"/>
      <c r="HB3227" s="49"/>
      <c r="HC3227" s="6"/>
      <c r="HD3227" s="258"/>
      <c r="HE3227" s="100"/>
      <c r="HF3227" s="98"/>
      <c r="HH3227" s="105"/>
      <c r="HI3227" s="78"/>
      <c r="HJ3227" s="70"/>
      <c r="HK3227" s="49"/>
      <c r="HL3227" s="49"/>
      <c r="HM3227" s="49"/>
      <c r="HN3227" s="49"/>
      <c r="HO3227" s="49"/>
      <c r="HP3227" s="49"/>
      <c r="HQ3227" s="49"/>
      <c r="HR3227" s="49"/>
      <c r="HS3227" s="49"/>
      <c r="HT3227" s="49"/>
      <c r="HU3227" s="49"/>
    </row>
    <row r="3228" spans="1:231">
      <c r="A3228"/>
      <c r="FT3228"/>
      <c r="FU3228"/>
      <c r="HA3228" s="49"/>
      <c r="HB3228" s="49"/>
      <c r="HC3228" s="6"/>
      <c r="HD3228" s="258"/>
      <c r="HE3228" s="100"/>
      <c r="HF3228" s="98"/>
      <c r="HH3228" s="105"/>
      <c r="HI3228" s="78"/>
      <c r="HJ3228" s="70"/>
      <c r="HK3228" s="49"/>
      <c r="HL3228" s="49"/>
      <c r="HM3228" s="49"/>
      <c r="HN3228" s="49"/>
      <c r="HO3228" s="49"/>
      <c r="HP3228" s="49"/>
      <c r="HQ3228" s="49"/>
      <c r="HR3228" s="49"/>
      <c r="HS3228" s="49"/>
      <c r="HT3228" s="49"/>
      <c r="HU3228" s="49"/>
    </row>
    <row r="3229" spans="1:231">
      <c r="A3229"/>
      <c r="FT3229"/>
      <c r="FU3229"/>
      <c r="HA3229" s="49"/>
      <c r="HB3229" s="49"/>
      <c r="HC3229" s="6"/>
      <c r="HD3229" s="258"/>
      <c r="HE3229" s="100"/>
      <c r="HF3229" s="98"/>
      <c r="HH3229" s="105"/>
      <c r="HI3229" s="78"/>
      <c r="HJ3229" s="70"/>
      <c r="HK3229" s="49"/>
      <c r="HL3229" s="49"/>
      <c r="HM3229" s="49"/>
      <c r="HN3229" s="49"/>
      <c r="HO3229" s="49"/>
      <c r="HP3229" s="49"/>
      <c r="HQ3229" s="49"/>
      <c r="HR3229" s="49"/>
      <c r="HS3229" s="49"/>
      <c r="HT3229" s="49"/>
      <c r="HU3229" s="49"/>
    </row>
    <row r="3230" spans="1:231">
      <c r="A3230"/>
      <c r="FT3230"/>
      <c r="FU3230"/>
      <c r="HA3230" s="49"/>
      <c r="HB3230" s="49"/>
      <c r="HC3230" s="6"/>
      <c r="HD3230" s="258"/>
      <c r="HE3230" s="100"/>
      <c r="HF3230" s="98"/>
      <c r="HH3230" s="105"/>
      <c r="HI3230" s="78"/>
      <c r="HJ3230" s="70"/>
      <c r="HK3230" s="49"/>
      <c r="HL3230" s="49"/>
      <c r="HM3230" s="49"/>
      <c r="HN3230" s="49"/>
      <c r="HO3230" s="49"/>
      <c r="HP3230" s="49"/>
      <c r="HQ3230" s="49"/>
      <c r="HR3230" s="49"/>
      <c r="HS3230" s="49"/>
      <c r="HT3230" s="49"/>
      <c r="HU3230" s="49"/>
    </row>
    <row r="3231" spans="1:231">
      <c r="A3231"/>
      <c r="FT3231"/>
      <c r="FU3231"/>
      <c r="HA3231" s="62"/>
      <c r="HB3231" s="62"/>
      <c r="HC3231" s="6"/>
      <c r="HD3231" s="259"/>
      <c r="HE3231" s="101"/>
      <c r="HF3231" s="99"/>
      <c r="HH3231" s="106"/>
      <c r="HI3231" s="78"/>
      <c r="HJ3231" s="73"/>
      <c r="HK3231" s="62"/>
      <c r="HL3231" s="62"/>
      <c r="HM3231" s="62"/>
      <c r="HN3231" s="62"/>
      <c r="HO3231" s="62"/>
      <c r="HP3231" s="62"/>
      <c r="HQ3231" s="62"/>
      <c r="HR3231" s="62"/>
      <c r="HS3231" s="62"/>
      <c r="HT3231" s="62"/>
      <c r="HU3231" s="62"/>
    </row>
    <row r="3232" spans="1:231">
      <c r="A3232"/>
      <c r="FT3232"/>
      <c r="FU3232"/>
      <c r="HA3232" s="49"/>
      <c r="HB3232" s="49"/>
      <c r="HC3232" s="6"/>
      <c r="HD3232" s="258"/>
      <c r="HE3232" s="100"/>
      <c r="HF3232" s="98"/>
      <c r="HH3232" s="105"/>
      <c r="HI3232" s="78"/>
      <c r="HJ3232" s="70"/>
      <c r="HK3232" s="49"/>
      <c r="HL3232" s="49"/>
      <c r="HM3232" s="49"/>
      <c r="HN3232" s="49"/>
      <c r="HO3232" s="49"/>
      <c r="HP3232" s="49"/>
      <c r="HQ3232" s="49"/>
      <c r="HR3232" s="49"/>
      <c r="HS3232" s="49"/>
      <c r="HT3232" s="49"/>
      <c r="HU3232" s="49"/>
    </row>
    <row r="3233" spans="1:229">
      <c r="A3233"/>
      <c r="FT3233"/>
      <c r="FU3233"/>
      <c r="HA3233" s="49"/>
      <c r="HB3233" s="49"/>
      <c r="HC3233" s="6"/>
      <c r="HD3233" s="258"/>
      <c r="HE3233" s="100"/>
      <c r="HF3233" s="98"/>
      <c r="HH3233" s="105"/>
      <c r="HI3233" s="78"/>
      <c r="HJ3233" s="70"/>
      <c r="HK3233" s="49"/>
      <c r="HL3233" s="49"/>
      <c r="HM3233" s="49"/>
      <c r="HN3233" s="49"/>
      <c r="HO3233" s="49"/>
      <c r="HP3233" s="49"/>
      <c r="HQ3233" s="49"/>
      <c r="HR3233" s="49"/>
      <c r="HS3233" s="49"/>
      <c r="HT3233" s="49"/>
      <c r="HU3233" s="49"/>
    </row>
    <row r="3234" spans="1:229">
      <c r="A3234"/>
      <c r="FT3234"/>
      <c r="FU3234"/>
      <c r="HA3234" s="49"/>
      <c r="HB3234" s="49"/>
      <c r="HC3234" s="6"/>
      <c r="HD3234" s="258"/>
      <c r="HE3234" s="100"/>
      <c r="HF3234" s="98"/>
      <c r="HH3234" s="105"/>
      <c r="HI3234" s="78"/>
      <c r="HJ3234" s="70"/>
      <c r="HK3234" s="49"/>
      <c r="HL3234" s="49"/>
      <c r="HM3234" s="49"/>
      <c r="HN3234" s="49"/>
      <c r="HO3234" s="49"/>
      <c r="HP3234" s="49"/>
      <c r="HQ3234" s="49"/>
      <c r="HR3234" s="49"/>
      <c r="HS3234" s="49"/>
      <c r="HT3234" s="49"/>
      <c r="HU3234" s="49"/>
    </row>
    <row r="3235" spans="1:229">
      <c r="A3235"/>
      <c r="FT3235"/>
      <c r="FU3235"/>
      <c r="HA3235" s="49"/>
      <c r="HB3235" s="49"/>
      <c r="HC3235" s="6"/>
      <c r="HD3235" s="258"/>
      <c r="HE3235" s="100"/>
      <c r="HF3235" s="98"/>
      <c r="HH3235" s="105"/>
      <c r="HI3235" s="78"/>
      <c r="HJ3235" s="70"/>
      <c r="HK3235" s="49"/>
      <c r="HL3235" s="49"/>
      <c r="HM3235" s="49"/>
      <c r="HN3235" s="49"/>
      <c r="HO3235" s="49"/>
      <c r="HP3235" s="49"/>
      <c r="HQ3235" s="49"/>
      <c r="HR3235" s="49"/>
      <c r="HS3235" s="49"/>
      <c r="HT3235" s="49"/>
      <c r="HU3235" s="49"/>
    </row>
    <row r="3236" spans="1:229">
      <c r="A3236"/>
      <c r="FT3236"/>
      <c r="FU3236"/>
      <c r="HA3236" s="49"/>
      <c r="HB3236" s="49"/>
      <c r="HC3236" s="6"/>
      <c r="HD3236" s="258"/>
      <c r="HE3236" s="100"/>
      <c r="HF3236" s="98"/>
      <c r="HH3236" s="105"/>
      <c r="HI3236" s="78"/>
      <c r="HJ3236" s="70"/>
      <c r="HK3236" s="49"/>
      <c r="HL3236" s="49"/>
      <c r="HM3236" s="49"/>
      <c r="HN3236" s="49"/>
      <c r="HO3236" s="49"/>
      <c r="HP3236" s="49"/>
      <c r="HQ3236" s="49"/>
      <c r="HR3236" s="49"/>
      <c r="HS3236" s="49"/>
      <c r="HT3236" s="49"/>
      <c r="HU3236" s="49"/>
    </row>
    <row r="3237" spans="1:229">
      <c r="A3237"/>
      <c r="FT3237"/>
      <c r="FU3237"/>
      <c r="HA3237" s="49"/>
      <c r="HB3237" s="49"/>
      <c r="HC3237" s="6"/>
      <c r="HD3237" s="258"/>
      <c r="HE3237" s="100"/>
      <c r="HF3237" s="98"/>
      <c r="HH3237" s="105"/>
      <c r="HI3237" s="78"/>
      <c r="HJ3237" s="70"/>
      <c r="HK3237" s="49"/>
      <c r="HL3237" s="49"/>
      <c r="HM3237" s="49"/>
      <c r="HN3237" s="49"/>
      <c r="HO3237" s="49"/>
      <c r="HP3237" s="49"/>
      <c r="HQ3237" s="49"/>
      <c r="HR3237" s="49"/>
      <c r="HS3237" s="49"/>
      <c r="HT3237" s="49"/>
      <c r="HU3237" s="49"/>
    </row>
    <row r="3238" spans="1:229">
      <c r="A3238"/>
      <c r="FT3238"/>
      <c r="FU3238"/>
      <c r="HA3238" s="49"/>
      <c r="HB3238" s="49"/>
      <c r="HC3238" s="6"/>
      <c r="HD3238" s="258"/>
      <c r="HE3238" s="100"/>
      <c r="HF3238" s="98"/>
      <c r="HH3238" s="105"/>
      <c r="HI3238" s="78"/>
      <c r="HJ3238" s="70"/>
      <c r="HK3238" s="49"/>
      <c r="HL3238" s="49"/>
      <c r="HM3238" s="49"/>
      <c r="HN3238" s="49"/>
      <c r="HO3238" s="49"/>
      <c r="HP3238" s="49"/>
      <c r="HQ3238" s="49"/>
      <c r="HR3238" s="49"/>
      <c r="HS3238" s="49"/>
      <c r="HT3238" s="49"/>
      <c r="HU3238" s="49"/>
    </row>
    <row r="3239" spans="1:229">
      <c r="A3239"/>
      <c r="FT3239"/>
      <c r="FU3239"/>
      <c r="HA3239" s="49"/>
      <c r="HB3239" s="49"/>
      <c r="HC3239" s="6"/>
      <c r="HD3239" s="258"/>
      <c r="HE3239" s="100"/>
      <c r="HF3239" s="98"/>
      <c r="HH3239" s="105"/>
      <c r="HI3239" s="78"/>
      <c r="HJ3239" s="70"/>
      <c r="HK3239" s="49"/>
      <c r="HL3239" s="49"/>
      <c r="HM3239" s="49"/>
      <c r="HN3239" s="49"/>
      <c r="HO3239" s="49"/>
      <c r="HP3239" s="49"/>
      <c r="HQ3239" s="49"/>
      <c r="HR3239" s="49"/>
      <c r="HS3239" s="49"/>
      <c r="HT3239" s="49"/>
      <c r="HU3239" s="49"/>
    </row>
    <row r="3240" spans="1:229">
      <c r="A3240"/>
      <c r="FT3240"/>
      <c r="FU3240"/>
      <c r="HA3240" s="49"/>
      <c r="HB3240" s="49"/>
      <c r="HC3240" s="6"/>
      <c r="HD3240" s="258"/>
      <c r="HE3240" s="100"/>
      <c r="HF3240" s="98"/>
      <c r="HH3240" s="105"/>
      <c r="HI3240" s="78"/>
      <c r="HJ3240" s="70"/>
      <c r="HK3240" s="49"/>
      <c r="HL3240" s="49"/>
      <c r="HM3240" s="49"/>
      <c r="HN3240" s="49"/>
      <c r="HO3240" s="49"/>
      <c r="HP3240" s="49"/>
      <c r="HQ3240" s="49"/>
      <c r="HR3240" s="49"/>
      <c r="HS3240" s="49"/>
      <c r="HT3240" s="49"/>
      <c r="HU3240" s="49"/>
    </row>
    <row r="3241" spans="1:229">
      <c r="A3241"/>
      <c r="FT3241"/>
      <c r="FU3241"/>
      <c r="HA3241" s="49"/>
      <c r="HB3241" s="49"/>
      <c r="HC3241" s="6"/>
      <c r="HD3241" s="258"/>
      <c r="HE3241" s="100"/>
      <c r="HF3241" s="98"/>
      <c r="HH3241" s="105"/>
      <c r="HI3241" s="78"/>
      <c r="HJ3241" s="70"/>
      <c r="HK3241" s="49"/>
      <c r="HL3241" s="49"/>
      <c r="HM3241" s="49"/>
      <c r="HN3241" s="49"/>
      <c r="HO3241" s="49"/>
      <c r="HP3241" s="49"/>
      <c r="HQ3241" s="49"/>
      <c r="HR3241" s="49"/>
      <c r="HS3241" s="49"/>
      <c r="HT3241" s="49"/>
      <c r="HU3241" s="49"/>
    </row>
    <row r="3242" spans="1:229">
      <c r="A3242"/>
      <c r="FT3242"/>
      <c r="FU3242"/>
      <c r="HA3242" s="49"/>
      <c r="HB3242" s="49"/>
      <c r="HC3242" s="6"/>
      <c r="HD3242" s="258"/>
      <c r="HE3242" s="100"/>
      <c r="HF3242" s="98"/>
      <c r="HH3242" s="105"/>
      <c r="HI3242" s="78"/>
      <c r="HJ3242" s="70"/>
      <c r="HK3242" s="49"/>
      <c r="HL3242" s="49"/>
      <c r="HM3242" s="49"/>
      <c r="HN3242" s="49"/>
      <c r="HO3242" s="49"/>
      <c r="HP3242" s="49"/>
      <c r="HQ3242" s="49"/>
      <c r="HR3242" s="49"/>
      <c r="HS3242" s="49"/>
      <c r="HT3242" s="49"/>
      <c r="HU3242" s="49"/>
    </row>
    <row r="3243" spans="1:229">
      <c r="A3243"/>
      <c r="FT3243"/>
      <c r="FU3243"/>
      <c r="HA3243" s="49"/>
      <c r="HB3243" s="49"/>
      <c r="HC3243" s="6"/>
      <c r="HD3243" s="258"/>
      <c r="HE3243" s="100"/>
      <c r="HF3243" s="98"/>
      <c r="HH3243" s="105"/>
      <c r="HI3243" s="78"/>
      <c r="HJ3243" s="70"/>
      <c r="HK3243" s="49"/>
      <c r="HL3243" s="49"/>
      <c r="HM3243" s="49"/>
      <c r="HN3243" s="49"/>
      <c r="HO3243" s="49"/>
      <c r="HP3243" s="49"/>
      <c r="HQ3243" s="49"/>
      <c r="HR3243" s="49"/>
      <c r="HS3243" s="49"/>
      <c r="HT3243" s="49"/>
      <c r="HU3243" s="49"/>
    </row>
    <row r="3244" spans="1:229">
      <c r="A3244"/>
      <c r="FT3244"/>
      <c r="FU3244"/>
      <c r="HA3244" s="49"/>
      <c r="HB3244" s="49"/>
      <c r="HC3244" s="6"/>
      <c r="HD3244" s="258"/>
      <c r="HE3244" s="100"/>
      <c r="HF3244" s="98"/>
      <c r="HH3244" s="105"/>
      <c r="HI3244" s="78"/>
      <c r="HJ3244" s="70"/>
      <c r="HK3244" s="49"/>
      <c r="HL3244" s="49"/>
      <c r="HM3244" s="49"/>
      <c r="HN3244" s="49"/>
      <c r="HO3244" s="49"/>
      <c r="HP3244" s="49"/>
      <c r="HQ3244" s="49"/>
      <c r="HR3244" s="49"/>
      <c r="HS3244" s="49"/>
      <c r="HT3244" s="49"/>
      <c r="HU3244" s="49"/>
    </row>
    <row r="3245" spans="1:229">
      <c r="A3245"/>
      <c r="FT3245"/>
      <c r="FU3245"/>
      <c r="HA3245" s="62"/>
      <c r="HB3245" s="62"/>
      <c r="HC3245" s="6"/>
      <c r="HD3245" s="259"/>
      <c r="HE3245" s="101"/>
      <c r="HF3245" s="99"/>
      <c r="HH3245" s="106"/>
      <c r="HI3245" s="78"/>
      <c r="HJ3245" s="73"/>
      <c r="HK3245" s="62"/>
      <c r="HL3245" s="62"/>
      <c r="HM3245" s="62"/>
      <c r="HN3245" s="62"/>
      <c r="HO3245" s="62"/>
      <c r="HP3245" s="62"/>
      <c r="HQ3245" s="62"/>
      <c r="HR3245" s="62"/>
      <c r="HS3245" s="62"/>
      <c r="HT3245" s="62"/>
      <c r="HU3245" s="62"/>
    </row>
    <row r="3246" spans="1:229">
      <c r="A3246"/>
      <c r="FT3246"/>
      <c r="FU3246"/>
      <c r="HA3246" s="49"/>
      <c r="HB3246" s="49"/>
      <c r="HC3246" s="6"/>
      <c r="HD3246" s="258"/>
      <c r="HE3246" s="100"/>
      <c r="HF3246" s="98"/>
      <c r="HH3246" s="105"/>
      <c r="HI3246" s="78"/>
      <c r="HJ3246" s="70"/>
      <c r="HK3246" s="49"/>
      <c r="HL3246" s="49"/>
      <c r="HM3246" s="49"/>
      <c r="HN3246" s="49"/>
      <c r="HO3246" s="49"/>
      <c r="HP3246" s="49"/>
      <c r="HQ3246" s="49"/>
      <c r="HR3246" s="49"/>
      <c r="HS3246" s="49"/>
      <c r="HT3246" s="49"/>
      <c r="HU3246" s="49"/>
    </row>
    <row r="3247" spans="1:229">
      <c r="A3247"/>
      <c r="FT3247"/>
      <c r="FU3247"/>
      <c r="HA3247" s="49"/>
      <c r="HB3247" s="49"/>
      <c r="HC3247" s="6"/>
      <c r="HD3247" s="258"/>
      <c r="HE3247" s="100"/>
      <c r="HF3247" s="98"/>
      <c r="HH3247" s="105"/>
      <c r="HI3247" s="78"/>
      <c r="HJ3247" s="70"/>
      <c r="HK3247" s="49"/>
      <c r="HL3247" s="49"/>
      <c r="HM3247" s="49"/>
      <c r="HN3247" s="49"/>
      <c r="HO3247" s="49"/>
      <c r="HP3247" s="49"/>
      <c r="HQ3247" s="49"/>
      <c r="HR3247" s="49"/>
      <c r="HS3247" s="49"/>
      <c r="HT3247" s="49"/>
      <c r="HU3247" s="49"/>
    </row>
    <row r="3248" spans="1:229">
      <c r="A3248"/>
      <c r="FT3248"/>
      <c r="FU3248"/>
      <c r="HA3248" s="49"/>
      <c r="HB3248" s="49"/>
      <c r="HC3248" s="6"/>
      <c r="HD3248" s="258"/>
      <c r="HE3248" s="100"/>
      <c r="HF3248" s="98"/>
      <c r="HH3248" s="105"/>
      <c r="HI3248" s="78"/>
      <c r="HJ3248" s="70"/>
      <c r="HK3248" s="49"/>
      <c r="HL3248" s="49"/>
      <c r="HM3248" s="49"/>
      <c r="HN3248" s="49"/>
      <c r="HO3248" s="49"/>
      <c r="HP3248" s="49"/>
      <c r="HQ3248" s="49"/>
      <c r="HR3248" s="49"/>
      <c r="HS3248" s="49"/>
      <c r="HT3248" s="49"/>
      <c r="HU3248" s="49"/>
    </row>
    <row r="3249" spans="1:229">
      <c r="A3249"/>
      <c r="FT3249"/>
      <c r="FU3249"/>
      <c r="HA3249" s="49"/>
      <c r="HB3249" s="49"/>
      <c r="HC3249" s="6"/>
      <c r="HD3249" s="258"/>
      <c r="HE3249" s="100"/>
      <c r="HF3249" s="98"/>
      <c r="HH3249" s="105"/>
      <c r="HI3249" s="78"/>
      <c r="HJ3249" s="70"/>
      <c r="HK3249" s="49"/>
      <c r="HL3249" s="49"/>
      <c r="HM3249" s="49"/>
      <c r="HN3249" s="49"/>
      <c r="HO3249" s="49"/>
      <c r="HP3249" s="49"/>
      <c r="HQ3249" s="49"/>
      <c r="HR3249" s="49"/>
      <c r="HS3249" s="49"/>
      <c r="HT3249" s="49"/>
      <c r="HU3249" s="49"/>
    </row>
    <row r="3250" spans="1:229">
      <c r="A3250"/>
      <c r="FT3250"/>
      <c r="FU3250"/>
      <c r="HA3250" s="49"/>
      <c r="HB3250" s="49"/>
      <c r="HC3250" s="6"/>
      <c r="HD3250" s="258"/>
      <c r="HE3250" s="100"/>
      <c r="HF3250" s="98"/>
      <c r="HH3250" s="105"/>
      <c r="HI3250" s="78"/>
      <c r="HJ3250" s="70"/>
      <c r="HK3250" s="49"/>
      <c r="HL3250" s="49"/>
      <c r="HM3250" s="49"/>
      <c r="HN3250" s="49"/>
      <c r="HO3250" s="49"/>
      <c r="HP3250" s="49"/>
      <c r="HQ3250" s="49"/>
      <c r="HR3250" s="49"/>
      <c r="HS3250" s="49"/>
      <c r="HT3250" s="49"/>
      <c r="HU3250" s="49"/>
    </row>
    <row r="3251" spans="1:229">
      <c r="A3251"/>
      <c r="FT3251"/>
      <c r="FU3251"/>
      <c r="HA3251" s="49"/>
      <c r="HB3251" s="49"/>
      <c r="HC3251" s="6"/>
      <c r="HD3251" s="258"/>
      <c r="HE3251" s="100"/>
      <c r="HF3251" s="98"/>
      <c r="HH3251" s="105"/>
      <c r="HI3251" s="78"/>
      <c r="HJ3251" s="70"/>
      <c r="HK3251" s="49"/>
      <c r="HL3251" s="49"/>
      <c r="HM3251" s="49"/>
      <c r="HN3251" s="49"/>
      <c r="HO3251" s="49"/>
      <c r="HP3251" s="49"/>
      <c r="HQ3251" s="49"/>
      <c r="HR3251" s="49"/>
      <c r="HS3251" s="49"/>
      <c r="HT3251" s="49"/>
      <c r="HU3251" s="49"/>
    </row>
    <row r="3252" spans="1:229">
      <c r="A3252"/>
      <c r="FT3252"/>
      <c r="FU3252"/>
      <c r="HA3252" s="49"/>
      <c r="HB3252" s="49"/>
      <c r="HC3252" s="6"/>
      <c r="HD3252" s="258"/>
      <c r="HE3252" s="100"/>
      <c r="HF3252" s="98"/>
      <c r="HH3252" s="105"/>
      <c r="HI3252" s="78"/>
      <c r="HJ3252" s="70"/>
      <c r="HK3252" s="49"/>
      <c r="HL3252" s="49"/>
      <c r="HM3252" s="49"/>
      <c r="HN3252" s="49"/>
      <c r="HO3252" s="49"/>
      <c r="HP3252" s="49"/>
      <c r="HQ3252" s="49"/>
      <c r="HR3252" s="49"/>
      <c r="HS3252" s="49"/>
      <c r="HT3252" s="49"/>
      <c r="HU3252" s="49"/>
    </row>
    <row r="3253" spans="1:229">
      <c r="A3253"/>
      <c r="FT3253"/>
      <c r="FU3253"/>
      <c r="HA3253" s="49"/>
      <c r="HB3253" s="49"/>
      <c r="HC3253" s="6"/>
      <c r="HD3253" s="258"/>
      <c r="HE3253" s="100"/>
      <c r="HF3253" s="98"/>
      <c r="HH3253" s="105"/>
      <c r="HI3253" s="78"/>
      <c r="HJ3253" s="70"/>
      <c r="HK3253" s="49"/>
      <c r="HL3253" s="49"/>
      <c r="HM3253" s="49"/>
      <c r="HN3253" s="49"/>
      <c r="HO3253" s="49"/>
      <c r="HP3253" s="49"/>
      <c r="HQ3253" s="49"/>
      <c r="HR3253" s="49"/>
      <c r="HS3253" s="49"/>
      <c r="HT3253" s="49"/>
      <c r="HU3253" s="49"/>
    </row>
    <row r="3254" spans="1:229">
      <c r="A3254"/>
      <c r="FT3254"/>
      <c r="FU3254"/>
      <c r="HA3254" s="49"/>
      <c r="HB3254" s="49"/>
      <c r="HC3254" s="6"/>
      <c r="HD3254" s="258"/>
      <c r="HE3254" s="100"/>
      <c r="HF3254" s="98"/>
      <c r="HH3254" s="105"/>
      <c r="HI3254" s="78"/>
      <c r="HJ3254" s="70"/>
      <c r="HK3254" s="49"/>
      <c r="HL3254" s="49"/>
      <c r="HM3254" s="49"/>
      <c r="HN3254" s="49"/>
      <c r="HO3254" s="49"/>
      <c r="HP3254" s="49"/>
      <c r="HQ3254" s="49"/>
      <c r="HR3254" s="49"/>
      <c r="HS3254" s="49"/>
      <c r="HT3254" s="49"/>
      <c r="HU3254" s="49"/>
    </row>
    <row r="3255" spans="1:229">
      <c r="A3255"/>
      <c r="FT3255"/>
      <c r="FU3255"/>
      <c r="HA3255" s="49"/>
      <c r="HB3255" s="49"/>
      <c r="HC3255" s="6"/>
      <c r="HD3255" s="258"/>
      <c r="HE3255" s="100"/>
      <c r="HF3255" s="98"/>
      <c r="HH3255" s="105"/>
      <c r="HI3255" s="78"/>
      <c r="HJ3255" s="70"/>
      <c r="HK3255" s="49"/>
      <c r="HL3255" s="49"/>
      <c r="HM3255" s="49"/>
      <c r="HN3255" s="49"/>
      <c r="HO3255" s="49"/>
      <c r="HP3255" s="49"/>
      <c r="HQ3255" s="49"/>
      <c r="HR3255" s="49"/>
      <c r="HS3255" s="49"/>
      <c r="HT3255" s="49"/>
      <c r="HU3255" s="49"/>
    </row>
    <row r="3256" spans="1:229">
      <c r="A3256"/>
      <c r="FT3256"/>
      <c r="FU3256"/>
      <c r="HA3256" s="49"/>
      <c r="HB3256" s="49"/>
      <c r="HC3256" s="6"/>
      <c r="HD3256" s="258"/>
      <c r="HE3256" s="100"/>
      <c r="HF3256" s="98"/>
      <c r="HH3256" s="105"/>
      <c r="HI3256" s="78"/>
      <c r="HJ3256" s="70"/>
      <c r="HK3256" s="49"/>
      <c r="HL3256" s="49"/>
      <c r="HM3256" s="49"/>
      <c r="HN3256" s="49"/>
      <c r="HO3256" s="49"/>
      <c r="HP3256" s="49"/>
      <c r="HQ3256" s="49"/>
      <c r="HR3256" s="49"/>
      <c r="HS3256" s="49"/>
      <c r="HT3256" s="49"/>
      <c r="HU3256" s="49"/>
    </row>
    <row r="3257" spans="1:229">
      <c r="A3257"/>
      <c r="FT3257"/>
      <c r="FU3257"/>
      <c r="HA3257" s="49"/>
      <c r="HB3257" s="49"/>
      <c r="HC3257" s="6"/>
      <c r="HD3257" s="258"/>
      <c r="HE3257" s="100"/>
      <c r="HF3257" s="98"/>
      <c r="HH3257" s="105"/>
      <c r="HI3257" s="78"/>
      <c r="HJ3257" s="70"/>
      <c r="HK3257" s="49"/>
      <c r="HL3257" s="49"/>
      <c r="HM3257" s="49"/>
      <c r="HN3257" s="49"/>
      <c r="HO3257" s="49"/>
      <c r="HP3257" s="49"/>
      <c r="HQ3257" s="49"/>
      <c r="HR3257" s="49"/>
      <c r="HS3257" s="49"/>
      <c r="HT3257" s="49"/>
      <c r="HU3257" s="49"/>
    </row>
    <row r="3258" spans="1:229">
      <c r="A3258"/>
      <c r="FT3258"/>
      <c r="FU3258"/>
      <c r="HA3258" s="49"/>
      <c r="HB3258" s="49"/>
      <c r="HC3258" s="6"/>
      <c r="HD3258" s="258"/>
      <c r="HE3258" s="100"/>
      <c r="HF3258" s="98"/>
      <c r="HH3258" s="105"/>
      <c r="HI3258" s="78"/>
      <c r="HJ3258" s="70"/>
      <c r="HK3258" s="49"/>
      <c r="HL3258" s="49"/>
      <c r="HM3258" s="49"/>
      <c r="HN3258" s="49"/>
      <c r="HO3258" s="49"/>
      <c r="HP3258" s="49"/>
      <c r="HQ3258" s="49"/>
      <c r="HR3258" s="49"/>
      <c r="HS3258" s="49"/>
      <c r="HT3258" s="49"/>
      <c r="HU3258" s="49"/>
    </row>
    <row r="3259" spans="1:229">
      <c r="A3259"/>
      <c r="FT3259"/>
      <c r="FU3259"/>
      <c r="HA3259" s="62"/>
      <c r="HB3259" s="62"/>
      <c r="HC3259" s="6"/>
      <c r="HD3259" s="259"/>
      <c r="HE3259" s="101"/>
      <c r="HF3259" s="99"/>
      <c r="HH3259" s="106"/>
      <c r="HI3259" s="78"/>
      <c r="HJ3259" s="73"/>
      <c r="HK3259" s="62"/>
      <c r="HL3259" s="62"/>
      <c r="HM3259" s="62"/>
      <c r="HN3259" s="62"/>
      <c r="HO3259" s="62"/>
      <c r="HP3259" s="62"/>
      <c r="HQ3259" s="62"/>
      <c r="HR3259" s="62"/>
      <c r="HS3259" s="62"/>
      <c r="HT3259" s="62"/>
      <c r="HU3259" s="62"/>
    </row>
    <row r="3260" spans="1:229">
      <c r="A3260"/>
      <c r="FT3260"/>
      <c r="FU3260"/>
      <c r="HA3260" s="49"/>
      <c r="HB3260" s="49"/>
      <c r="HC3260" s="6"/>
      <c r="HD3260" s="258"/>
      <c r="HE3260" s="100"/>
      <c r="HF3260" s="98"/>
      <c r="HH3260" s="105"/>
      <c r="HI3260" s="78"/>
      <c r="HJ3260" s="70"/>
      <c r="HK3260" s="49"/>
      <c r="HL3260" s="49"/>
      <c r="HM3260" s="49"/>
      <c r="HN3260" s="49"/>
      <c r="HO3260" s="49"/>
      <c r="HP3260" s="49"/>
      <c r="HQ3260" s="49"/>
      <c r="HR3260" s="49"/>
      <c r="HS3260" s="49"/>
      <c r="HT3260" s="49"/>
      <c r="HU3260" s="49"/>
    </row>
    <row r="3261" spans="1:229">
      <c r="HA3261" s="49"/>
      <c r="HB3261" s="49"/>
      <c r="HC3261" s="6"/>
      <c r="HD3261" s="258"/>
      <c r="HE3261" s="100"/>
      <c r="HF3261" s="98"/>
      <c r="HH3261" s="105"/>
      <c r="HI3261" s="78"/>
      <c r="HJ3261" s="70"/>
      <c r="HK3261" s="49"/>
      <c r="HL3261" s="49"/>
      <c r="HM3261" s="49"/>
      <c r="HN3261" s="49"/>
      <c r="HO3261" s="49"/>
      <c r="HP3261" s="49"/>
      <c r="HQ3261" s="49"/>
      <c r="HR3261" s="49"/>
      <c r="HS3261" s="49"/>
      <c r="HT3261" s="49"/>
      <c r="HU3261" s="49"/>
    </row>
    <row r="3262" spans="1:229">
      <c r="HA3262" s="49"/>
      <c r="HB3262" s="49"/>
      <c r="HC3262" s="6"/>
      <c r="HD3262" s="258"/>
      <c r="HE3262" s="100"/>
      <c r="HF3262" s="98"/>
      <c r="HH3262" s="105"/>
      <c r="HI3262" s="78"/>
      <c r="HJ3262" s="70"/>
      <c r="HK3262" s="49"/>
      <c r="HL3262" s="49"/>
      <c r="HM3262" s="49"/>
      <c r="HN3262" s="49"/>
      <c r="HO3262" s="49"/>
      <c r="HP3262" s="49"/>
      <c r="HQ3262" s="49"/>
      <c r="HR3262" s="49"/>
      <c r="HS3262" s="49"/>
      <c r="HT3262" s="49"/>
      <c r="HU3262" s="49"/>
    </row>
    <row r="3263" spans="1:229">
      <c r="HA3263" s="49"/>
      <c r="HB3263" s="49"/>
      <c r="HC3263" s="6"/>
      <c r="HD3263" s="258"/>
      <c r="HE3263" s="100"/>
      <c r="HF3263" s="98"/>
      <c r="HH3263" s="105"/>
      <c r="HI3263" s="78"/>
      <c r="HJ3263" s="70"/>
      <c r="HK3263" s="49"/>
      <c r="HL3263" s="49"/>
      <c r="HM3263" s="49"/>
      <c r="HN3263" s="49"/>
      <c r="HO3263" s="49"/>
      <c r="HP3263" s="49"/>
      <c r="HQ3263" s="49"/>
      <c r="HR3263" s="49"/>
      <c r="HS3263" s="49"/>
      <c r="HT3263" s="49"/>
      <c r="HU3263" s="49"/>
    </row>
    <row r="3264" spans="1:229">
      <c r="HA3264" s="49"/>
      <c r="HB3264" s="49"/>
      <c r="HC3264" s="6"/>
      <c r="HD3264" s="258"/>
      <c r="HE3264" s="100"/>
      <c r="HF3264" s="98"/>
      <c r="HH3264" s="105"/>
      <c r="HI3264" s="78"/>
      <c r="HJ3264" s="70"/>
      <c r="HK3264" s="49"/>
      <c r="HL3264" s="49"/>
      <c r="HM3264" s="49"/>
      <c r="HN3264" s="49"/>
      <c r="HO3264" s="49"/>
      <c r="HP3264" s="49"/>
      <c r="HQ3264" s="49"/>
      <c r="HR3264" s="49"/>
      <c r="HS3264" s="49"/>
      <c r="HT3264" s="49"/>
      <c r="HU3264" s="49"/>
    </row>
    <row r="3265" spans="209:229">
      <c r="HA3265" s="49"/>
      <c r="HB3265" s="49"/>
      <c r="HC3265" s="6"/>
      <c r="HD3265" s="258"/>
      <c r="HE3265" s="100"/>
      <c r="HF3265" s="98"/>
      <c r="HH3265" s="105"/>
      <c r="HI3265" s="78"/>
      <c r="HJ3265" s="70"/>
      <c r="HK3265" s="49"/>
      <c r="HL3265" s="49"/>
      <c r="HM3265" s="49"/>
      <c r="HN3265" s="49"/>
      <c r="HO3265" s="49"/>
      <c r="HP3265" s="49"/>
      <c r="HQ3265" s="49"/>
      <c r="HR3265" s="49"/>
      <c r="HS3265" s="49"/>
      <c r="HT3265" s="49"/>
      <c r="HU3265" s="49"/>
    </row>
    <row r="3266" spans="209:229">
      <c r="HA3266" s="49"/>
      <c r="HB3266" s="49"/>
      <c r="HC3266" s="6"/>
      <c r="HD3266" s="258"/>
      <c r="HE3266" s="100"/>
      <c r="HF3266" s="98"/>
      <c r="HH3266" s="105"/>
      <c r="HI3266" s="78"/>
      <c r="HJ3266" s="70"/>
      <c r="HK3266" s="49"/>
      <c r="HL3266" s="49"/>
      <c r="HM3266" s="49"/>
      <c r="HN3266" s="49"/>
      <c r="HO3266" s="49"/>
      <c r="HP3266" s="49"/>
      <c r="HQ3266" s="49"/>
      <c r="HR3266" s="49"/>
      <c r="HS3266" s="49"/>
      <c r="HT3266" s="49"/>
      <c r="HU3266" s="49"/>
    </row>
    <row r="3267" spans="209:229">
      <c r="HA3267" s="49"/>
      <c r="HB3267" s="49"/>
      <c r="HC3267" s="6"/>
      <c r="HD3267" s="258"/>
      <c r="HE3267" s="100"/>
      <c r="HF3267" s="98"/>
      <c r="HH3267" s="105"/>
      <c r="HI3267" s="78"/>
      <c r="HJ3267" s="70"/>
      <c r="HK3267" s="49"/>
      <c r="HL3267" s="49"/>
      <c r="HM3267" s="49"/>
      <c r="HN3267" s="49"/>
      <c r="HO3267" s="49"/>
      <c r="HP3267" s="49"/>
      <c r="HQ3267" s="49"/>
      <c r="HR3267" s="49"/>
      <c r="HS3267" s="49"/>
      <c r="HT3267" s="49"/>
      <c r="HU3267" s="49"/>
    </row>
    <row r="3268" spans="209:229">
      <c r="HA3268" s="49"/>
      <c r="HB3268" s="49"/>
      <c r="HC3268" s="6"/>
      <c r="HD3268" s="258"/>
      <c r="HE3268" s="100"/>
      <c r="HF3268" s="98"/>
      <c r="HH3268" s="105"/>
      <c r="HI3268" s="78"/>
      <c r="HJ3268" s="70"/>
      <c r="HK3268" s="49"/>
      <c r="HL3268" s="49"/>
      <c r="HM3268" s="49"/>
      <c r="HN3268" s="49"/>
      <c r="HO3268" s="49"/>
      <c r="HP3268" s="49"/>
      <c r="HQ3268" s="49"/>
      <c r="HR3268" s="49"/>
      <c r="HS3268" s="49"/>
      <c r="HT3268" s="49"/>
      <c r="HU3268" s="49"/>
    </row>
    <row r="3269" spans="209:229">
      <c r="HA3269" s="49"/>
      <c r="HB3269" s="49"/>
      <c r="HC3269" s="6"/>
      <c r="HD3269" s="258"/>
      <c r="HE3269" s="100"/>
      <c r="HF3269" s="98"/>
      <c r="HH3269" s="105"/>
      <c r="HI3269" s="78"/>
      <c r="HJ3269" s="70"/>
      <c r="HK3269" s="49"/>
      <c r="HL3269" s="49"/>
      <c r="HM3269" s="49"/>
      <c r="HN3269" s="49"/>
      <c r="HO3269" s="49"/>
      <c r="HP3269" s="49"/>
      <c r="HQ3269" s="49"/>
      <c r="HR3269" s="49"/>
      <c r="HS3269" s="49"/>
      <c r="HT3269" s="49"/>
      <c r="HU3269" s="49"/>
    </row>
    <row r="3270" spans="209:229">
      <c r="HA3270" s="49"/>
      <c r="HB3270" s="49"/>
      <c r="HC3270" s="6"/>
      <c r="HD3270" s="258"/>
      <c r="HE3270" s="100"/>
      <c r="HF3270" s="98"/>
      <c r="HH3270" s="105"/>
      <c r="HI3270" s="78"/>
      <c r="HJ3270" s="70"/>
      <c r="HK3270" s="49"/>
      <c r="HL3270" s="49"/>
      <c r="HM3270" s="49"/>
      <c r="HN3270" s="49"/>
      <c r="HO3270" s="49"/>
      <c r="HP3270" s="49"/>
      <c r="HQ3270" s="49"/>
      <c r="HR3270" s="49"/>
      <c r="HS3270" s="49"/>
      <c r="HT3270" s="49"/>
      <c r="HU3270" s="49"/>
    </row>
    <row r="3271" spans="209:229">
      <c r="HA3271" s="49"/>
      <c r="HB3271" s="49"/>
      <c r="HC3271" s="6"/>
      <c r="HD3271" s="258"/>
      <c r="HE3271" s="100"/>
      <c r="HF3271" s="98"/>
      <c r="HH3271" s="105"/>
      <c r="HI3271" s="78"/>
      <c r="HJ3271" s="70"/>
      <c r="HK3271" s="49"/>
      <c r="HL3271" s="49"/>
      <c r="HM3271" s="49"/>
      <c r="HN3271" s="49"/>
      <c r="HO3271" s="49"/>
      <c r="HP3271" s="49"/>
      <c r="HQ3271" s="49"/>
      <c r="HR3271" s="49"/>
      <c r="HS3271" s="49"/>
      <c r="HT3271" s="49"/>
      <c r="HU3271" s="49"/>
    </row>
    <row r="3272" spans="209:229">
      <c r="HA3272" s="49"/>
      <c r="HB3272" s="49"/>
      <c r="HC3272" s="6"/>
      <c r="HD3272" s="258"/>
      <c r="HE3272" s="100"/>
      <c r="HF3272" s="98"/>
      <c r="HH3272" s="105"/>
      <c r="HI3272" s="78"/>
      <c r="HJ3272" s="70"/>
      <c r="HK3272" s="49"/>
      <c r="HL3272" s="49"/>
      <c r="HM3272" s="49"/>
      <c r="HN3272" s="49"/>
      <c r="HO3272" s="49"/>
      <c r="HP3272" s="49"/>
      <c r="HQ3272" s="49"/>
      <c r="HR3272" s="49"/>
      <c r="HS3272" s="49"/>
      <c r="HT3272" s="49"/>
      <c r="HU3272" s="49"/>
    </row>
    <row r="3273" spans="209:229">
      <c r="HA3273" s="62"/>
      <c r="HB3273" s="62"/>
      <c r="HC3273" s="6"/>
      <c r="HD3273" s="259"/>
      <c r="HE3273" s="101"/>
      <c r="HF3273" s="99"/>
      <c r="HH3273" s="106"/>
      <c r="HI3273" s="78"/>
      <c r="HJ3273" s="73"/>
      <c r="HK3273" s="62"/>
      <c r="HL3273" s="62"/>
      <c r="HM3273" s="62"/>
      <c r="HN3273" s="62"/>
      <c r="HO3273" s="62"/>
      <c r="HP3273" s="62"/>
      <c r="HQ3273" s="62"/>
      <c r="HR3273" s="62"/>
      <c r="HS3273" s="62"/>
      <c r="HT3273" s="62"/>
      <c r="HU3273" s="62"/>
    </row>
  </sheetData>
  <autoFilter ref="FJ3:FL11" xr:uid="{91DAC947-9D76-49DE-B93D-1E76592129E7}"/>
  <conditionalFormatting sqref="E363:N460 D1 D4:D460 HH4:HH199">
    <cfRule type="expression" dxfId="386" priority="6769">
      <formula>COUNTIF($A$1:$A$200,$D1)&lt;&gt;0</formula>
    </cfRule>
  </conditionalFormatting>
  <conditionalFormatting sqref="CO87:CP87">
    <cfRule type="expression" dxfId="385" priority="5821">
      <formula>COUNTIFS(INDIRECT("TrimReff[TrimReff]"),$L66)</formula>
    </cfRule>
  </conditionalFormatting>
  <conditionalFormatting sqref="CM95:CN95">
    <cfRule type="expression" dxfId="384" priority="5668">
      <formula>COUNTIFS(INDIRECT("TrimReff[TrimReff]"),$L66)</formula>
    </cfRule>
  </conditionalFormatting>
  <conditionalFormatting sqref="CO76:CP76">
    <cfRule type="expression" dxfId="383" priority="5667">
      <formula>COUNTIFS(INDIRECT("TrimReff[TrimReff]"),$L3)</formula>
    </cfRule>
  </conditionalFormatting>
  <conditionalFormatting sqref="CM84:CN84">
    <cfRule type="expression" dxfId="382" priority="5666">
      <formula>COUNTIFS(INDIRECT("TrimReff[TrimReff]"),$L3)</formula>
    </cfRule>
  </conditionalFormatting>
  <conditionalFormatting sqref="CT31:CZ31">
    <cfRule type="expression" dxfId="381" priority="6934">
      <formula>COUNTIFS(INDIRECT("TrimReff[TrimReff]"),$L66)</formula>
    </cfRule>
  </conditionalFormatting>
  <conditionalFormatting sqref="CT20:CZ20">
    <cfRule type="expression" dxfId="380" priority="6936">
      <formula>COUNTIFS(INDIRECT("TrimReff[TrimReff]"),$L3)</formula>
    </cfRule>
  </conditionalFormatting>
  <conditionalFormatting sqref="CR62:CS62">
    <cfRule type="expression" dxfId="379" priority="6945">
      <formula>COUNTIFS(INDIRECT("TrimReff[TrimReff]"),$L66)</formula>
    </cfRule>
  </conditionalFormatting>
  <conditionalFormatting sqref="CR51:CS51">
    <cfRule type="expression" dxfId="378" priority="6947">
      <formula>COUNTIFS(INDIRECT("TrimReff[TrimReff]"),$L3)</formula>
    </cfRule>
  </conditionalFormatting>
  <conditionalFormatting sqref="CQ64">
    <cfRule type="expression" dxfId="377" priority="5430">
      <formula>COUNTIFS(INDIRECT("TrimReff[TrimReff]"),$L3)</formula>
    </cfRule>
  </conditionalFormatting>
  <conditionalFormatting sqref="CQ75">
    <cfRule type="expression" dxfId="376" priority="6948">
      <formula>COUNTIFS(INDIRECT("TrimReff[TrimReff]"),$L66)</formula>
    </cfRule>
  </conditionalFormatting>
  <conditionalFormatting sqref="IL3:IW3 FK4 FX4 FU3261:FU1048576">
    <cfRule type="expression" dxfId="375" priority="5332">
      <formula>COUNTIFS(INDIRECT("TrimReff[TrimReff]"),$L3)</formula>
    </cfRule>
  </conditionalFormatting>
  <conditionalFormatting sqref="CT3:DE3">
    <cfRule type="expression" dxfId="374" priority="5330">
      <formula>COUNTIFS(INDIRECT("TrimReff[TrimReff]"),$L3)</formula>
    </cfRule>
  </conditionalFormatting>
  <conditionalFormatting sqref="CO64:CP64 CM72:CN72 BS386:CB386 CI181 CL73 CJ139:CK139 CH233 CG242 CF329 CD345:CE345 CC377">
    <cfRule type="expression" dxfId="373" priority="7153">
      <formula>COUNTIFS(INDIRECT("TrimReff[TrimReff]"),#REF!)</formula>
    </cfRule>
  </conditionalFormatting>
  <conditionalFormatting sqref="CR39:CS39">
    <cfRule type="expression" dxfId="372" priority="7204">
      <formula>COUNTIFS(INDIRECT("TrimReff[TrimReff]"),#REF!)</formula>
    </cfRule>
  </conditionalFormatting>
  <conditionalFormatting sqref="CQ40">
    <cfRule type="expression" dxfId="371" priority="7205">
      <formula>COUNTIFS(INDIRECT("TrimReff[TrimReff]"),#REF!)</formula>
    </cfRule>
  </conditionalFormatting>
  <conditionalFormatting sqref="CL85">
    <cfRule type="expression" dxfId="370" priority="7525">
      <formula>COUNTIFS(INDIRECT("TrimReff[TrimReff]"),$L3)</formula>
    </cfRule>
  </conditionalFormatting>
  <conditionalFormatting sqref="FN41">
    <cfRule type="expression" dxfId="369" priority="4718">
      <formula>COUNTIFS(INDIRECT("TrimReff[TrimReff]"),$L82)</formula>
    </cfRule>
  </conditionalFormatting>
  <conditionalFormatting sqref="CB350">
    <cfRule type="expression" dxfId="368" priority="7753">
      <formula>COUNTIFS(INDIRECT("TrimReff[TrimReff]"),#REF!)</formula>
    </cfRule>
  </conditionalFormatting>
  <conditionalFormatting sqref="HH161:HH166">
    <cfRule type="expression" dxfId="367" priority="4679">
      <formula>COUNTIF($A$1:$A$200,$D5)&lt;&gt;0</formula>
    </cfRule>
  </conditionalFormatting>
  <conditionalFormatting sqref="CH256">
    <cfRule type="expression" dxfId="366" priority="7758">
      <formula>COUNTIFS(INDIRECT("TrimReff[TrimReff]"),$L66)</formula>
    </cfRule>
  </conditionalFormatting>
  <conditionalFormatting sqref="CH245">
    <cfRule type="expression" dxfId="365" priority="7760">
      <formula>COUNTIFS(INDIRECT("TrimReff[TrimReff]"),$L3)</formula>
    </cfRule>
  </conditionalFormatting>
  <conditionalFormatting sqref="FN42">
    <cfRule type="expression" dxfId="364" priority="4652">
      <formula>COUNTIFS(INDIRECT("TrimReff[TrimReff]"),$L81)</formula>
    </cfRule>
  </conditionalFormatting>
  <conditionalFormatting sqref="CJ162:CK162">
    <cfRule type="expression" dxfId="363" priority="4650">
      <formula>COUNTIFS(INDIRECT("TrimReff[TrimReff]"),$L66)</formula>
    </cfRule>
  </conditionalFormatting>
  <conditionalFormatting sqref="BZ343:BZ344">
    <cfRule type="expression" dxfId="362" priority="4649">
      <formula>COUNTIFS(INDIRECT("TrimReff[TrimReff]"),$L5)</formula>
    </cfRule>
  </conditionalFormatting>
  <conditionalFormatting sqref="BY343">
    <cfRule type="expression" dxfId="361" priority="4647">
      <formula>COUNTIFS(INDIRECT("TrimReff[TrimReff]"),$L5)</formula>
    </cfRule>
  </conditionalFormatting>
  <conditionalFormatting sqref="BY344">
    <cfRule type="expression" dxfId="360" priority="4646">
      <formula>COUNTIFS(INDIRECT("TrimReff[TrimReff]"),$L6)</formula>
    </cfRule>
  </conditionalFormatting>
  <conditionalFormatting sqref="BZ341">
    <cfRule type="expression" dxfId="359" priority="4539">
      <formula>COUNTIFS(INDIRECT("TrimReff[TrimReff]"),$L5)</formula>
    </cfRule>
  </conditionalFormatting>
  <conditionalFormatting sqref="BZ342">
    <cfRule type="expression" dxfId="358" priority="4538">
      <formula>COUNTIFS(INDIRECT("TrimReff[TrimReff]"),$L6)</formula>
    </cfRule>
  </conditionalFormatting>
  <conditionalFormatting sqref="BY341">
    <cfRule type="expression" dxfId="357" priority="4536">
      <formula>COUNTIFS(INDIRECT("TrimReff[TrimReff]"),$L5)</formula>
    </cfRule>
  </conditionalFormatting>
  <conditionalFormatting sqref="BY342">
    <cfRule type="expression" dxfId="356" priority="4535">
      <formula>COUNTIFS(INDIRECT("TrimReff[TrimReff]"),$L6)</formula>
    </cfRule>
  </conditionalFormatting>
  <conditionalFormatting sqref="FK10:FK11 FX10">
    <cfRule type="expression" dxfId="355" priority="7770">
      <formula>COUNTIFS(INDIRECT("TrimReff[TrimReff]"),$L61)</formula>
    </cfRule>
  </conditionalFormatting>
  <conditionalFormatting sqref="HH135:HH140">
    <cfRule type="expression" dxfId="354" priority="7846">
      <formula>COUNTIF($A$1:$A$200,$D5)&lt;&gt;0</formula>
    </cfRule>
  </conditionalFormatting>
  <conditionalFormatting sqref="BY335:BY340">
    <cfRule type="expression" dxfId="353" priority="7847">
      <formula>COUNTIFS(INDIRECT("TrimReff[TrimReff]"),$L5)</formula>
    </cfRule>
  </conditionalFormatting>
  <conditionalFormatting sqref="CD357:CE357">
    <cfRule type="expression" dxfId="352" priority="7853">
      <formula>COUNTIFS(INDIRECT("TrimReff[TrimReff]"),$L3)</formula>
    </cfRule>
  </conditionalFormatting>
  <conditionalFormatting sqref="BS398:CB398">
    <cfRule type="expression" dxfId="351" priority="7861">
      <formula>COUNTIFS(INDIRECT("TrimReff[TrimReff]"),$L3)</formula>
    </cfRule>
  </conditionalFormatting>
  <conditionalFormatting sqref="CI193">
    <cfRule type="expression" dxfId="350" priority="7865">
      <formula>COUNTIFS(INDIRECT("TrimReff[TrimReff]"),$L3)</formula>
    </cfRule>
  </conditionalFormatting>
  <conditionalFormatting sqref="CI204">
    <cfRule type="expression" dxfId="349" priority="7867">
      <formula>COUNTIFS(INDIRECT("TrimReff[TrimReff]"),$L66)</formula>
    </cfRule>
  </conditionalFormatting>
  <conditionalFormatting sqref="CJ151:CK151">
    <cfRule type="expression" dxfId="348" priority="7876">
      <formula>COUNTIFS(INDIRECT("TrimReff[TrimReff]"),$L3)</formula>
    </cfRule>
  </conditionalFormatting>
  <conditionalFormatting sqref="IB3:IK3">
    <cfRule type="expression" dxfId="347" priority="3603">
      <formula>COUNTIFS(INDIRECT("TrimReff[TrimReff]"),$L3)</formula>
    </cfRule>
  </conditionalFormatting>
  <conditionalFormatting sqref="CQ3">
    <cfRule type="expression" dxfId="346" priority="3592">
      <formula>COUNTIFS(INDIRECT("TrimReff[TrimReff]"),$L3)</formula>
    </cfRule>
  </conditionalFormatting>
  <conditionalFormatting sqref="IB3 IK3">
    <cfRule type="expression" dxfId="345" priority="3602">
      <formula>COUNTIFS(INDIRECT("TrimReff[TrimReff]"),$L3)</formula>
    </cfRule>
  </conditionalFormatting>
  <conditionalFormatting sqref="CR3">
    <cfRule type="expression" dxfId="344" priority="3593">
      <formula>COUNTIFS(INDIRECT("TrimReff[TrimReff]"),$L3)</formula>
    </cfRule>
  </conditionalFormatting>
  <conditionalFormatting sqref="IC3 IF3:IH3">
    <cfRule type="expression" dxfId="343" priority="3600">
      <formula>COUNTIFS(INDIRECT("TrimReff[TrimReff]"),$L3)</formula>
    </cfRule>
  </conditionalFormatting>
  <conditionalFormatting sqref="IJ3">
    <cfRule type="expression" dxfId="342" priority="3599">
      <formula>COUNTIFS(INDIRECT("TrimReff[TrimReff]"),$L3)</formula>
    </cfRule>
  </conditionalFormatting>
  <conditionalFormatting sqref="II3">
    <cfRule type="expression" dxfId="341" priority="3598">
      <formula>COUNTIFS(INDIRECT("TrimReff[TrimReff]"),$L3)</formula>
    </cfRule>
  </conditionalFormatting>
  <conditionalFormatting sqref="CJ3:CS3">
    <cfRule type="expression" dxfId="340" priority="3597">
      <formula>COUNTIFS(INDIRECT("TrimReff[TrimReff]"),$L3)</formula>
    </cfRule>
  </conditionalFormatting>
  <conditionalFormatting sqref="CJ3 CS3">
    <cfRule type="expression" dxfId="339" priority="3596">
      <formula>COUNTIFS(INDIRECT("TrimReff[TrimReff]"),$L3)</formula>
    </cfRule>
  </conditionalFormatting>
  <conditionalFormatting sqref="CK3 CN3:CP3">
    <cfRule type="expression" dxfId="338" priority="3594">
      <formula>COUNTIFS(INDIRECT("TrimReff[TrimReff]"),$L3)</formula>
    </cfRule>
  </conditionalFormatting>
  <conditionalFormatting sqref="CL96">
    <cfRule type="expression" dxfId="337" priority="7891">
      <formula>COUNTIFS(INDIRECT("TrimReff[TrimReff]"),$L66)</formula>
    </cfRule>
  </conditionalFormatting>
  <conditionalFormatting sqref="CG254">
    <cfRule type="expression" dxfId="336" priority="7961">
      <formula>COUNTIFS(INDIRECT("TrimReff[TrimReff]"),$L3)</formula>
    </cfRule>
  </conditionalFormatting>
  <conditionalFormatting sqref="CF341">
    <cfRule type="expression" dxfId="335" priority="7971">
      <formula>COUNTIFS(INDIRECT("TrimReff[TrimReff]"),$L3)</formula>
    </cfRule>
  </conditionalFormatting>
  <conditionalFormatting sqref="CF352">
    <cfRule type="expression" dxfId="334" priority="7973">
      <formula>COUNTIFS(INDIRECT("TrimReff[TrimReff]"),$L66)</formula>
    </cfRule>
  </conditionalFormatting>
  <conditionalFormatting sqref="CD368:CE368">
    <cfRule type="expression" dxfId="333" priority="7975">
      <formula>COUNTIFS(INDIRECT("TrimReff[TrimReff]"),$L66)</formula>
    </cfRule>
  </conditionalFormatting>
  <conditionalFormatting sqref="BS409:CB409">
    <cfRule type="expression" dxfId="332" priority="8022">
      <formula>COUNTIFS(INDIRECT("TrimReff[TrimReff]"),$L66)</formula>
    </cfRule>
  </conditionalFormatting>
  <conditionalFormatting sqref="CG265">
    <cfRule type="expression" dxfId="331" priority="8023">
      <formula>COUNTIFS(INDIRECT("TrimReff[TrimReff]"),$L66)</formula>
    </cfRule>
  </conditionalFormatting>
  <conditionalFormatting sqref="HH96:HH101 HH152:HH385">
    <cfRule type="expression" dxfId="330" priority="8064">
      <formula>COUNTIF($A$1:$A$200,$D5)&lt;&gt;0</formula>
    </cfRule>
  </conditionalFormatting>
  <conditionalFormatting sqref="HH111">
    <cfRule type="expression" dxfId="329" priority="8071">
      <formula>COUNTIF($A$1:$A$200,#REF!)&lt;&gt;0</formula>
    </cfRule>
  </conditionalFormatting>
  <conditionalFormatting sqref="HH124">
    <cfRule type="expression" dxfId="328" priority="8145">
      <formula>COUNTIF($A$1:$A$200,#REF!)&lt;&gt;0</formula>
    </cfRule>
  </conditionalFormatting>
  <conditionalFormatting sqref="HH83:HH88">
    <cfRule type="expression" dxfId="327" priority="8147">
      <formula>COUNTIF($A$1:$A$200,$D5)&lt;&gt;0</formula>
    </cfRule>
  </conditionalFormatting>
  <conditionalFormatting sqref="HX3:IA3">
    <cfRule type="expression" dxfId="326" priority="909">
      <formula>COUNTIFS(INDIRECT("TrimReff[TrimReff]"),$L3)</formula>
    </cfRule>
  </conditionalFormatting>
  <conditionalFormatting sqref="CF3:CI3">
    <cfRule type="expression" dxfId="325" priority="907">
      <formula>COUNTIFS(INDIRECT("TrimReff[TrimReff]"),$L3)</formula>
    </cfRule>
  </conditionalFormatting>
  <conditionalFormatting sqref="HH95:HH119">
    <cfRule type="expression" dxfId="324" priority="8152">
      <formula>COUNTIF($A$1:$A$200,#REF!)&lt;&gt;0</formula>
    </cfRule>
  </conditionalFormatting>
  <conditionalFormatting sqref="HH121:HH123">
    <cfRule type="expression" dxfId="323" priority="8187">
      <formula>COUNTIF($A$1:$A$200,#REF!)&lt;&gt;0</formula>
    </cfRule>
  </conditionalFormatting>
  <conditionalFormatting sqref="HH112:HH133">
    <cfRule type="expression" dxfId="322" priority="8188">
      <formula>COUNTIF($A$1:$A$200,#REF!)&lt;&gt;0</formula>
    </cfRule>
  </conditionalFormatting>
  <conditionalFormatting sqref="HH125:HH128">
    <cfRule type="expression" dxfId="321" priority="8227">
      <formula>COUNTIF($A$1:$A$200,#REF!)&lt;&gt;0</formula>
    </cfRule>
  </conditionalFormatting>
  <conditionalFormatting sqref="HH108:HH110">
    <cfRule type="expression" dxfId="320" priority="8231">
      <formula>COUNTIF($A$1:$A$200,#REF!)&lt;&gt;0</formula>
    </cfRule>
  </conditionalFormatting>
  <conditionalFormatting sqref="E352:E362">
    <cfRule type="expression" dxfId="319" priority="8233">
      <formula>COUNTIFS($D$1:$D$442,$AR416,$E$1:$E$442,$AS416)&lt;&gt;0</formula>
    </cfRule>
  </conditionalFormatting>
  <conditionalFormatting sqref="E161:E164">
    <cfRule type="expression" dxfId="318" priority="8234">
      <formula>COUNTIFS($D$1:$D$251,$AR202,$E$1:$E$251,$AS202)&lt;&gt;0</formula>
    </cfRule>
  </conditionalFormatting>
  <conditionalFormatting sqref="HV3:HW3">
    <cfRule type="expression" dxfId="317" priority="745">
      <formula>COUNTIFS(INDIRECT("TrimReff[TrimReff]"),$L3)</formula>
    </cfRule>
  </conditionalFormatting>
  <conditionalFormatting sqref="CD3:CE3">
    <cfRule type="expression" dxfId="316" priority="744">
      <formula>COUNTIFS(INDIRECT("TrimReff[TrimReff]"),$L3)</formula>
    </cfRule>
  </conditionalFormatting>
  <conditionalFormatting sqref="HH70:HH75">
    <cfRule type="expression" dxfId="315" priority="8247">
      <formula>COUNTIF($A$1:$A$200,$D5)&lt;&gt;0</formula>
    </cfRule>
  </conditionalFormatting>
  <conditionalFormatting sqref="HH57:HH62">
    <cfRule type="expression" dxfId="314" priority="8331">
      <formula>COUNTIF($A$1:$A$200,$D5)&lt;&gt;0</formula>
    </cfRule>
  </conditionalFormatting>
  <conditionalFormatting sqref="CC389">
    <cfRule type="expression" dxfId="313" priority="8337">
      <formula>COUNTIFS(INDIRECT("TrimReff[TrimReff]"),$L3)</formula>
    </cfRule>
  </conditionalFormatting>
  <conditionalFormatting sqref="CC400">
    <cfRule type="expression" dxfId="312" priority="8341">
      <formula>COUNTIFS(INDIRECT("TrimReff[TrimReff]"),$L66)</formula>
    </cfRule>
  </conditionalFormatting>
  <conditionalFormatting sqref="HH89:HH100">
    <cfRule type="expression" dxfId="311" priority="8349">
      <formula>COUNTIF($A$1:$A$200,#REF!)&lt;&gt;0</formula>
    </cfRule>
  </conditionalFormatting>
  <conditionalFormatting sqref="HH44:HH49 HH57:HH576 HD200:HD576">
    <cfRule type="expression" dxfId="310" priority="8427">
      <formula>COUNTIF($A$1:$A$200,$D5)&lt;&gt;0</formula>
    </cfRule>
  </conditionalFormatting>
  <conditionalFormatting sqref="HH70:HH75">
    <cfRule type="expression" dxfId="309" priority="8434">
      <formula>COUNTIF($A$1:$A$200,#REF!)&lt;&gt;0</formula>
    </cfRule>
  </conditionalFormatting>
  <conditionalFormatting sqref="HH83:HH88">
    <cfRule type="expression" dxfId="308" priority="8516">
      <formula>COUNTIF($A$1:$A$200,#REF!)&lt;&gt;0</formula>
    </cfRule>
  </conditionalFormatting>
  <conditionalFormatting sqref="HH31:HH36">
    <cfRule type="expression" dxfId="307" priority="8518">
      <formula>COUNTIF($A$1:$A$200,$D5)&lt;&gt;0</formula>
    </cfRule>
  </conditionalFormatting>
  <conditionalFormatting sqref="HH31:HH37">
    <cfRule type="expression" dxfId="306" priority="8522">
      <formula>COUNTIF($A$1:$A$200,$D11)&lt;&gt;0</formula>
    </cfRule>
  </conditionalFormatting>
  <conditionalFormatting sqref="HH24:HH30">
    <cfRule type="expression" dxfId="305" priority="8523">
      <formula>COUNTIF($A$1:$A$200,#REF!)&lt;&gt;0</formula>
    </cfRule>
  </conditionalFormatting>
  <conditionalFormatting sqref="CF17:CI17">
    <cfRule type="expression" dxfId="304" priority="8527">
      <formula>COUNTIFS(INDIRECT("TrimReff[TrimReff]"),#REF!)</formula>
    </cfRule>
  </conditionalFormatting>
  <conditionalFormatting sqref="FK5 FX5">
    <cfRule type="expression" dxfId="303" priority="8529">
      <formula>COUNTIFS(INDIRECT("TrimReff[TrimReff]"),#REF!)</formula>
    </cfRule>
  </conditionalFormatting>
  <conditionalFormatting sqref="FK6:FK9 FX6:FX9">
    <cfRule type="expression" dxfId="302" priority="8530">
      <formula>COUNTIFS(INDIRECT("TrimReff[TrimReff]"),$L11)</formula>
    </cfRule>
  </conditionalFormatting>
  <conditionalFormatting sqref="HH170:HH171">
    <cfRule type="expression" dxfId="301" priority="8533">
      <formula>COUNTIF($A$1:$A$200,#REF!)&lt;&gt;0</formula>
    </cfRule>
  </conditionalFormatting>
  <conditionalFormatting sqref="HH172:HH175">
    <cfRule type="expression" dxfId="300" priority="8534">
      <formula>COUNTIF($A$1:$A$200,$D11)&lt;&gt;0</formula>
    </cfRule>
  </conditionalFormatting>
  <conditionalFormatting sqref="HH174:HH175">
    <cfRule type="expression" dxfId="299" priority="8535">
      <formula>COUNTIF($A$1:$A$200,#REF!)&lt;&gt;0</formula>
    </cfRule>
  </conditionalFormatting>
  <conditionalFormatting sqref="HH176:HH179">
    <cfRule type="expression" dxfId="298" priority="8536">
      <formula>COUNTIF($A$1:$A$200,$D11)&lt;&gt;0</formula>
    </cfRule>
  </conditionalFormatting>
  <conditionalFormatting sqref="HH564">
    <cfRule type="expression" dxfId="297" priority="8537">
      <formula>COUNTIF($A$1:$A$200,#REF!)&lt;&gt;0</formula>
    </cfRule>
  </conditionalFormatting>
  <conditionalFormatting sqref="HH565:HH568">
    <cfRule type="expression" dxfId="296" priority="8538">
      <formula>COUNTIF($A$1:$A$200,$D11)&lt;&gt;0</formula>
    </cfRule>
  </conditionalFormatting>
  <conditionalFormatting sqref="HH551">
    <cfRule type="expression" dxfId="295" priority="8539">
      <formula>COUNTIF($A$1:$A$200,#REF!)&lt;&gt;0</formula>
    </cfRule>
  </conditionalFormatting>
  <conditionalFormatting sqref="HH552:HH555">
    <cfRule type="expression" dxfId="294" priority="8540">
      <formula>COUNTIF($A$1:$A$200,$D11)&lt;&gt;0</formula>
    </cfRule>
  </conditionalFormatting>
  <conditionalFormatting sqref="HH525">
    <cfRule type="expression" dxfId="293" priority="8541">
      <formula>COUNTIF($A$1:$A$200,#REF!)&lt;&gt;0</formula>
    </cfRule>
  </conditionalFormatting>
  <conditionalFormatting sqref="HH526:HH529">
    <cfRule type="expression" dxfId="292" priority="8542">
      <formula>COUNTIF($A$1:$A$200,$D11)&lt;&gt;0</formula>
    </cfRule>
  </conditionalFormatting>
  <conditionalFormatting sqref="HH538">
    <cfRule type="expression" dxfId="291" priority="8543">
      <formula>COUNTIF($A$1:$A$200,#REF!)&lt;&gt;0</formula>
    </cfRule>
  </conditionalFormatting>
  <conditionalFormatting sqref="HH539:HH542">
    <cfRule type="expression" dxfId="290" priority="8544">
      <formula>COUNTIF($A$1:$A$200,$D11)&lt;&gt;0</formula>
    </cfRule>
  </conditionalFormatting>
  <conditionalFormatting sqref="HH460">
    <cfRule type="expression" dxfId="289" priority="8545">
      <formula>COUNTIF($A$1:$A$200,#REF!)&lt;&gt;0</formula>
    </cfRule>
  </conditionalFormatting>
  <conditionalFormatting sqref="HH461:HH464">
    <cfRule type="expression" dxfId="288" priority="8546">
      <formula>COUNTIF($A$1:$A$200,$D11)&lt;&gt;0</formula>
    </cfRule>
  </conditionalFormatting>
  <conditionalFormatting sqref="HH512">
    <cfRule type="expression" dxfId="287" priority="8547">
      <formula>COUNTIF($A$1:$A$200,#REF!)&lt;&gt;0</formula>
    </cfRule>
  </conditionalFormatting>
  <conditionalFormatting sqref="HH513:HH516">
    <cfRule type="expression" dxfId="286" priority="8548">
      <formula>COUNTIF($A$1:$A$200,$D11)&lt;&gt;0</formula>
    </cfRule>
  </conditionalFormatting>
  <conditionalFormatting sqref="HH499">
    <cfRule type="expression" dxfId="285" priority="8549">
      <formula>COUNTIF($A$1:$A$200,#REF!)&lt;&gt;0</formula>
    </cfRule>
  </conditionalFormatting>
  <conditionalFormatting sqref="HH500:HH503">
    <cfRule type="expression" dxfId="284" priority="8550">
      <formula>COUNTIF($A$1:$A$200,$D11)&lt;&gt;0</formula>
    </cfRule>
  </conditionalFormatting>
  <conditionalFormatting sqref="HH486">
    <cfRule type="expression" dxfId="283" priority="8551">
      <formula>COUNTIF($A$1:$A$200,#REF!)&lt;&gt;0</formula>
    </cfRule>
  </conditionalFormatting>
  <conditionalFormatting sqref="HH487:HH490">
    <cfRule type="expression" dxfId="282" priority="8552">
      <formula>COUNTIF($A$1:$A$200,$D11)&lt;&gt;0</formula>
    </cfRule>
  </conditionalFormatting>
  <conditionalFormatting sqref="HH473">
    <cfRule type="expression" dxfId="281" priority="8553">
      <formula>COUNTIF($A$1:$A$200,#REF!)&lt;&gt;0</formula>
    </cfRule>
  </conditionalFormatting>
  <conditionalFormatting sqref="HH474:HH477">
    <cfRule type="expression" dxfId="280" priority="8554">
      <formula>COUNTIF($A$1:$A$200,$D11)&lt;&gt;0</formula>
    </cfRule>
  </conditionalFormatting>
  <conditionalFormatting sqref="HH447">
    <cfRule type="expression" dxfId="279" priority="8555">
      <formula>COUNTIF($A$1:$A$200,#REF!)&lt;&gt;0</formula>
    </cfRule>
  </conditionalFormatting>
  <conditionalFormatting sqref="HH448:HH451">
    <cfRule type="expression" dxfId="278" priority="8556">
      <formula>COUNTIF($A$1:$A$200,$D11)&lt;&gt;0</formula>
    </cfRule>
  </conditionalFormatting>
  <conditionalFormatting sqref="HH434">
    <cfRule type="expression" dxfId="277" priority="8557">
      <formula>COUNTIF($A$1:$A$200,#REF!)&lt;&gt;0</formula>
    </cfRule>
  </conditionalFormatting>
  <conditionalFormatting sqref="HH435:HH438">
    <cfRule type="expression" dxfId="276" priority="8558">
      <formula>COUNTIF($A$1:$A$200,$D11)&lt;&gt;0</formula>
    </cfRule>
  </conditionalFormatting>
  <conditionalFormatting sqref="HH421">
    <cfRule type="expression" dxfId="275" priority="8559">
      <formula>COUNTIF($A$1:$A$200,#REF!)&lt;&gt;0</formula>
    </cfRule>
  </conditionalFormatting>
  <conditionalFormatting sqref="HH422:HH425">
    <cfRule type="expression" dxfId="274" priority="8560">
      <formula>COUNTIF($A$1:$A$200,$D11)&lt;&gt;0</formula>
    </cfRule>
  </conditionalFormatting>
  <conditionalFormatting sqref="HH408">
    <cfRule type="expression" dxfId="273" priority="8561">
      <formula>COUNTIF($A$1:$A$200,#REF!)&lt;&gt;0</formula>
    </cfRule>
  </conditionalFormatting>
  <conditionalFormatting sqref="HH409:HH412">
    <cfRule type="expression" dxfId="272" priority="8562">
      <formula>COUNTIF($A$1:$A$200,$D11)&lt;&gt;0</formula>
    </cfRule>
  </conditionalFormatting>
  <conditionalFormatting sqref="HH395">
    <cfRule type="expression" dxfId="271" priority="8563">
      <formula>COUNTIF($A$1:$A$200,#REF!)&lt;&gt;0</formula>
    </cfRule>
  </conditionalFormatting>
  <conditionalFormatting sqref="HH396:HH399">
    <cfRule type="expression" dxfId="270" priority="8564">
      <formula>COUNTIF($A$1:$A$200,$D11)&lt;&gt;0</formula>
    </cfRule>
  </conditionalFormatting>
  <conditionalFormatting sqref="HH382">
    <cfRule type="expression" dxfId="269" priority="8565">
      <formula>COUNTIF($A$1:$A$200,#REF!)&lt;&gt;0</formula>
    </cfRule>
  </conditionalFormatting>
  <conditionalFormatting sqref="HH383:HH386">
    <cfRule type="expression" dxfId="268" priority="8566">
      <formula>COUNTIF($A$1:$A$200,$D11)&lt;&gt;0</formula>
    </cfRule>
  </conditionalFormatting>
  <conditionalFormatting sqref="HH369">
    <cfRule type="expression" dxfId="267" priority="8567">
      <formula>COUNTIF($A$1:$A$200,#REF!)&lt;&gt;0</formula>
    </cfRule>
  </conditionalFormatting>
  <conditionalFormatting sqref="HH370:HH373">
    <cfRule type="expression" dxfId="266" priority="8568">
      <formula>COUNTIF($A$1:$A$200,$D11)&lt;&gt;0</formula>
    </cfRule>
  </conditionalFormatting>
  <conditionalFormatting sqref="HH356">
    <cfRule type="expression" dxfId="265" priority="8569">
      <formula>COUNTIF($A$1:$A$200,#REF!)&lt;&gt;0</formula>
    </cfRule>
  </conditionalFormatting>
  <conditionalFormatting sqref="HH357:HH360">
    <cfRule type="expression" dxfId="264" priority="8570">
      <formula>COUNTIF($A$1:$A$200,$D11)&lt;&gt;0</formula>
    </cfRule>
  </conditionalFormatting>
  <conditionalFormatting sqref="HH343">
    <cfRule type="expression" dxfId="263" priority="8571">
      <formula>COUNTIF($A$1:$A$200,#REF!)&lt;&gt;0</formula>
    </cfRule>
  </conditionalFormatting>
  <conditionalFormatting sqref="HH344:HH347">
    <cfRule type="expression" dxfId="262" priority="8572">
      <formula>COUNTIF($A$1:$A$200,$D11)&lt;&gt;0</formula>
    </cfRule>
  </conditionalFormatting>
  <conditionalFormatting sqref="HH330">
    <cfRule type="expression" dxfId="261" priority="8573">
      <formula>COUNTIF($A$1:$A$200,#REF!)&lt;&gt;0</formula>
    </cfRule>
  </conditionalFormatting>
  <conditionalFormatting sqref="HH331:HH334">
    <cfRule type="expression" dxfId="260" priority="8574">
      <formula>COUNTIF($A$1:$A$200,$D11)&lt;&gt;0</formula>
    </cfRule>
  </conditionalFormatting>
  <conditionalFormatting sqref="HH317">
    <cfRule type="expression" dxfId="259" priority="8575">
      <formula>COUNTIF($A$1:$A$200,#REF!)&lt;&gt;0</formula>
    </cfRule>
  </conditionalFormatting>
  <conditionalFormatting sqref="HH318:HH321">
    <cfRule type="expression" dxfId="258" priority="8576">
      <formula>COUNTIF($A$1:$A$200,$D11)&lt;&gt;0</formula>
    </cfRule>
  </conditionalFormatting>
  <conditionalFormatting sqref="HH304">
    <cfRule type="expression" dxfId="257" priority="8577">
      <formula>COUNTIF($A$1:$A$200,#REF!)&lt;&gt;0</formula>
    </cfRule>
  </conditionalFormatting>
  <conditionalFormatting sqref="HH305:HH308">
    <cfRule type="expression" dxfId="256" priority="8578">
      <formula>COUNTIF($A$1:$A$200,$D11)&lt;&gt;0</formula>
    </cfRule>
  </conditionalFormatting>
  <conditionalFormatting sqref="HH291">
    <cfRule type="expression" dxfId="255" priority="8579">
      <formula>COUNTIF($A$1:$A$200,#REF!)&lt;&gt;0</formula>
    </cfRule>
  </conditionalFormatting>
  <conditionalFormatting sqref="HH292:HH295">
    <cfRule type="expression" dxfId="254" priority="8580">
      <formula>COUNTIF($A$1:$A$200,$D11)&lt;&gt;0</formula>
    </cfRule>
  </conditionalFormatting>
  <conditionalFormatting sqref="HH200">
    <cfRule type="expression" dxfId="253" priority="8581">
      <formula>COUNTIF($A$1:$A$200,#REF!)&lt;&gt;0</formula>
    </cfRule>
  </conditionalFormatting>
  <conditionalFormatting sqref="HH201:HH204">
    <cfRule type="expression" dxfId="252" priority="8582">
      <formula>COUNTIF($A$1:$A$200,$D11)&lt;&gt;0</formula>
    </cfRule>
  </conditionalFormatting>
  <conditionalFormatting sqref="HH167:HH169">
    <cfRule type="expression" dxfId="251" priority="8584">
      <formula>COUNTIF($A$1:$A$200,#REF!)&lt;&gt;0</formula>
    </cfRule>
  </conditionalFormatting>
  <conditionalFormatting sqref="BR347:CB347">
    <cfRule type="expression" dxfId="250" priority="8585">
      <formula>COUNTIFS(INDIRECT("TrimReff[TrimReff]"),#REF!)</formula>
    </cfRule>
  </conditionalFormatting>
  <conditionalFormatting sqref="CL36:CM36">
    <cfRule type="expression" dxfId="249" priority="8587">
      <formula>COUNTIFS(INDIRECT("TrimReff[TrimReff]"),#REF!)</formula>
    </cfRule>
  </conditionalFormatting>
  <conditionalFormatting sqref="HH148:HH151">
    <cfRule type="expression" dxfId="248" priority="8590">
      <formula>COUNTIF($A$1:$A$200,$D11)&lt;&gt;0</formula>
    </cfRule>
  </conditionalFormatting>
  <conditionalFormatting sqref="HH141:HH147">
    <cfRule type="expression" dxfId="247" priority="8591">
      <formula>COUNTIF($A$1:$A$200,#REF!)&lt;&gt;0</formula>
    </cfRule>
  </conditionalFormatting>
  <conditionalFormatting sqref="CH194">
    <cfRule type="expression" dxfId="246" priority="8593">
      <formula>COUNTIFS(INDIRECT("TrimReff[TrimReff]"),#REF!)</formula>
    </cfRule>
  </conditionalFormatting>
  <conditionalFormatting sqref="CD306:CE306">
    <cfRule type="expression" dxfId="245" priority="8594">
      <formula>COUNTIFS(INDIRECT("TrimReff[TrimReff]"),#REF!)</formula>
    </cfRule>
  </conditionalFormatting>
  <conditionalFormatting sqref="CF290">
    <cfRule type="expression" dxfId="244" priority="8595">
      <formula>COUNTIFS(INDIRECT("TrimReff[TrimReff]"),#REF!)</formula>
    </cfRule>
  </conditionalFormatting>
  <conditionalFormatting sqref="CI144">
    <cfRule type="expression" dxfId="243" priority="8596">
      <formula>COUNTIFS(INDIRECT("TrimReff[TrimReff]"),#REF!)</formula>
    </cfRule>
  </conditionalFormatting>
  <conditionalFormatting sqref="CJ102:CK102">
    <cfRule type="expression" dxfId="242" priority="8597">
      <formula>COUNTIFS(INDIRECT("TrimReff[TrimReff]"),#REF!)</formula>
    </cfRule>
  </conditionalFormatting>
  <conditionalFormatting sqref="CG203">
    <cfRule type="expression" dxfId="241" priority="8598">
      <formula>COUNTIFS(INDIRECT("TrimReff[TrimReff]"),#REF!)</formula>
    </cfRule>
  </conditionalFormatting>
  <conditionalFormatting sqref="HH109:HH115">
    <cfRule type="expression" dxfId="240" priority="8600">
      <formula>COUNTIF($A$1:$A$200,$D11)&lt;&gt;0</formula>
    </cfRule>
  </conditionalFormatting>
  <conditionalFormatting sqref="HH102:HH108">
    <cfRule type="expression" dxfId="239" priority="8601">
      <formula>COUNTIF($A$1:$A$200,#REF!)&lt;&gt;0</formula>
    </cfRule>
  </conditionalFormatting>
  <conditionalFormatting sqref="HH96:HH102">
    <cfRule type="expression" dxfId="238" priority="8604">
      <formula>COUNTIF($A$1:$A$200,$D11)&lt;&gt;0</formula>
    </cfRule>
  </conditionalFormatting>
  <conditionalFormatting sqref="HH89:HH95">
    <cfRule type="expression" dxfId="237" priority="8605">
      <formula>COUNTIF($A$1:$A$200,#REF!)&lt;&gt;0</formula>
    </cfRule>
  </conditionalFormatting>
  <conditionalFormatting sqref="CD24:CE24">
    <cfRule type="expression" dxfId="236" priority="8607">
      <formula>COUNTIFS(INDIRECT("TrimReff[TrimReff]"),#REF!)</formula>
    </cfRule>
  </conditionalFormatting>
  <conditionalFormatting sqref="HH83:HH89">
    <cfRule type="expression" dxfId="235" priority="8609">
      <formula>COUNTIF($A$1:$A$200,$D11)&lt;&gt;0</formula>
    </cfRule>
  </conditionalFormatting>
  <conditionalFormatting sqref="HH76:HH82">
    <cfRule type="expression" dxfId="234" priority="8610">
      <formula>COUNTIF($A$1:$A$200,#REF!)&lt;&gt;0</formula>
    </cfRule>
  </conditionalFormatting>
  <conditionalFormatting sqref="HH70:HH76">
    <cfRule type="expression" dxfId="233" priority="8614">
      <formula>COUNTIF($A$1:$A$200,$D11)&lt;&gt;0</formula>
    </cfRule>
  </conditionalFormatting>
  <conditionalFormatting sqref="HH63:HH69">
    <cfRule type="expression" dxfId="232" priority="8615">
      <formula>COUNTIF($A$1:$A$200,#REF!)&lt;&gt;0</formula>
    </cfRule>
  </conditionalFormatting>
  <conditionalFormatting sqref="CC338">
    <cfRule type="expression" dxfId="231" priority="8617">
      <formula>COUNTIFS(INDIRECT("TrimReff[TrimReff]"),#REF!)</formula>
    </cfRule>
  </conditionalFormatting>
  <conditionalFormatting sqref="BS56:CC56">
    <cfRule type="expression" dxfId="230" priority="8618">
      <formula>COUNTIFS(INDIRECT("TrimReff[TrimReff]"),#REF!)</formula>
    </cfRule>
  </conditionalFormatting>
  <conditionalFormatting sqref="HH101:HH854 HD674:HD854">
    <cfRule type="expression" dxfId="229" priority="8622">
      <formula>COUNTIF($A$1:$A$200,$D18)&lt;&gt;0</formula>
    </cfRule>
  </conditionalFormatting>
  <conditionalFormatting sqref="HH57:HH63">
    <cfRule type="expression" dxfId="228" priority="8624">
      <formula>COUNTIF($A$1:$A$200,$D11)&lt;&gt;0</formula>
    </cfRule>
  </conditionalFormatting>
  <conditionalFormatting sqref="HH50:HH56">
    <cfRule type="expression" dxfId="227" priority="8625">
      <formula>COUNTIF($A$1:$A$200,#REF!)&lt;&gt;0</formula>
    </cfRule>
  </conditionalFormatting>
  <conditionalFormatting sqref="HH82:HH419">
    <cfRule type="expression" dxfId="226" priority="8627">
      <formula>COUNTIF($A$1:$A$200,$D18)&lt;&gt;0</formula>
    </cfRule>
  </conditionalFormatting>
  <conditionalFormatting sqref="HH176:HH299">
    <cfRule type="expression" dxfId="225" priority="8631">
      <formula>COUNTIF($A$1:$A$200,$D61)&lt;&gt;0</formula>
    </cfRule>
  </conditionalFormatting>
  <conditionalFormatting sqref="HH120:HH782">
    <cfRule type="expression" dxfId="224" priority="8636">
      <formula>COUNTIF($A$1:$A$200,$D18)&lt;&gt;0</formula>
    </cfRule>
  </conditionalFormatting>
  <conditionalFormatting sqref="HH44:HH50">
    <cfRule type="expression" dxfId="223" priority="8675">
      <formula>COUNTIF($A$1:$A$200,$D11)&lt;&gt;0</formula>
    </cfRule>
  </conditionalFormatting>
  <conditionalFormatting sqref="HH37:HH43">
    <cfRule type="expression" dxfId="222" priority="8676">
      <formula>COUNTIF($A$1:$A$200,#REF!)&lt;&gt;0</formula>
    </cfRule>
  </conditionalFormatting>
  <conditionalFormatting sqref="HH569:HH576">
    <cfRule type="expression" dxfId="221" priority="8690">
      <formula>COUNTIF($A$1:$A$200,$D461)&lt;&gt;0</formula>
    </cfRule>
  </conditionalFormatting>
  <conditionalFormatting sqref="HH556:HH563">
    <cfRule type="expression" dxfId="220" priority="8691">
      <formula>COUNTIF($A$1:$A$200,$D461)&lt;&gt;0</formula>
    </cfRule>
  </conditionalFormatting>
  <conditionalFormatting sqref="HH76:HH673 HD577:HD673">
    <cfRule type="expression" dxfId="219" priority="8692">
      <formula>COUNTIF($A$1:$A$200,$D18)&lt;&gt;0</formula>
    </cfRule>
  </conditionalFormatting>
  <conditionalFormatting sqref="HH38:HH56">
    <cfRule type="expression" dxfId="218" priority="8698">
      <formula>COUNTIF($A$1:$A$200,#REF!)&lt;&gt;0</formula>
    </cfRule>
  </conditionalFormatting>
  <conditionalFormatting sqref="HH116:HH120">
    <cfRule type="expression" dxfId="217" priority="8731">
      <formula>COUNTIF($A$1:$A$200,#REF!)&lt;&gt;0</formula>
    </cfRule>
  </conditionalFormatting>
  <conditionalFormatting sqref="HH103:HH107">
    <cfRule type="expression" dxfId="216" priority="8733">
      <formula>COUNTIF($A$1:$A$200,#REF!)&lt;&gt;0</formula>
    </cfRule>
  </conditionalFormatting>
  <conditionalFormatting sqref="HH90:HH94">
    <cfRule type="expression" dxfId="215" priority="8735">
      <formula>COUNTIF($A$1:$A$200,#REF!)&lt;&gt;0</formula>
    </cfRule>
  </conditionalFormatting>
  <conditionalFormatting sqref="HH77:HH81">
    <cfRule type="expression" dxfId="214" priority="8738">
      <formula>COUNTIF($A$1:$A$200,#REF!)&lt;&gt;0</formula>
    </cfRule>
  </conditionalFormatting>
  <conditionalFormatting sqref="HH64:HH82">
    <cfRule type="expression" dxfId="213" priority="8742">
      <formula>COUNTIF($A$1:$A$200,#REF!)&lt;&gt;0</formula>
    </cfRule>
  </conditionalFormatting>
  <conditionalFormatting sqref="HD3224:HD3273">
    <cfRule type="expression" dxfId="212" priority="8745">
      <formula>COUNTIF($A$1:$A$200,$D3206)&lt;&gt;0</formula>
    </cfRule>
  </conditionalFormatting>
  <conditionalFormatting sqref="HH180:HH186">
    <cfRule type="expression" dxfId="211" priority="8746">
      <formula>COUNTIF($A$1:$A$200,$D61)&lt;&gt;0</formula>
    </cfRule>
  </conditionalFormatting>
  <conditionalFormatting sqref="HH618:HH672">
    <cfRule type="expression" dxfId="210" priority="8747">
      <formula>COUNTIF($A$1:$A$200,$D484)&lt;&gt;0</formula>
    </cfRule>
  </conditionalFormatting>
  <conditionalFormatting sqref="HH478:HH485">
    <cfRule type="expression" dxfId="209" priority="8749">
      <formula>COUNTIF($A$1:$A$200,$D461)&lt;&gt;0</formula>
    </cfRule>
  </conditionalFormatting>
  <conditionalFormatting sqref="HH134:HH739">
    <cfRule type="expression" dxfId="208" priority="8750">
      <formula>COUNTIF($A$1:$A$200,$D18)&lt;&gt;0</formula>
    </cfRule>
  </conditionalFormatting>
  <conditionalFormatting sqref="HH309:HH316">
    <cfRule type="expression" dxfId="207" priority="8751">
      <formula>COUNTIF($A$1:$A$200,$D461)&lt;&gt;0</formula>
    </cfRule>
  </conditionalFormatting>
  <conditionalFormatting sqref="HH590:HH617">
    <cfRule type="expression" dxfId="206" priority="8752">
      <formula>COUNTIF($A$1:$A$200,$D469)&lt;&gt;0</formula>
    </cfRule>
  </conditionalFormatting>
  <conditionalFormatting sqref="HH543:HH550">
    <cfRule type="expression" dxfId="205" priority="8753">
      <formula>COUNTIF($A$1:$A$200,$D461)&lt;&gt;0</formula>
    </cfRule>
  </conditionalFormatting>
  <conditionalFormatting sqref="HH530:HH537">
    <cfRule type="expression" dxfId="204" priority="8754">
      <formula>COUNTIF($A$1:$A$200,$D461)&lt;&gt;0</formula>
    </cfRule>
  </conditionalFormatting>
  <conditionalFormatting sqref="HH517:HH524">
    <cfRule type="expression" dxfId="203" priority="8755">
      <formula>COUNTIF($A$1:$A$200,$D461)&lt;&gt;0</formula>
    </cfRule>
  </conditionalFormatting>
  <conditionalFormatting sqref="HH504:HH511">
    <cfRule type="expression" dxfId="202" priority="8756">
      <formula>COUNTIF($A$1:$A$200,$D461)&lt;&gt;0</formula>
    </cfRule>
  </conditionalFormatting>
  <conditionalFormatting sqref="HH491:HH498">
    <cfRule type="expression" dxfId="201" priority="8757">
      <formula>COUNTIF($A$1:$A$200,$D461)&lt;&gt;0</formula>
    </cfRule>
  </conditionalFormatting>
  <conditionalFormatting sqref="HH465:HH472">
    <cfRule type="expression" dxfId="200" priority="8758">
      <formula>COUNTIF($A$1:$A$200,$D461)&lt;&gt;0</formula>
    </cfRule>
  </conditionalFormatting>
  <conditionalFormatting sqref="HH452:HH459">
    <cfRule type="expression" dxfId="199" priority="8759">
      <formula>COUNTIF($A$1:$A$200,$D461)&lt;&gt;0</formula>
    </cfRule>
  </conditionalFormatting>
  <conditionalFormatting sqref="HH439:HH446">
    <cfRule type="expression" dxfId="198" priority="8760">
      <formula>COUNTIF($A$1:$A$200,$D461)&lt;&gt;0</formula>
    </cfRule>
  </conditionalFormatting>
  <conditionalFormatting sqref="HH426:HH433">
    <cfRule type="expression" dxfId="197" priority="8761">
      <formula>COUNTIF($A$1:$A$200,$D461)&lt;&gt;0</formula>
    </cfRule>
  </conditionalFormatting>
  <conditionalFormatting sqref="HH413:HH420">
    <cfRule type="expression" dxfId="196" priority="8762">
      <formula>COUNTIF($A$1:$A$200,$D461)&lt;&gt;0</formula>
    </cfRule>
  </conditionalFormatting>
  <conditionalFormatting sqref="HH400:HH407">
    <cfRule type="expression" dxfId="195" priority="8763">
      <formula>COUNTIF($A$1:$A$200,$D461)&lt;&gt;0</formula>
    </cfRule>
  </conditionalFormatting>
  <conditionalFormatting sqref="HH387:HH394">
    <cfRule type="expression" dxfId="194" priority="8764">
      <formula>COUNTIF($A$1:$A$200,$D461)&lt;&gt;0</formula>
    </cfRule>
  </conditionalFormatting>
  <conditionalFormatting sqref="HH374:HH381">
    <cfRule type="expression" dxfId="193" priority="8765">
      <formula>COUNTIF($A$1:$A$200,$D461)&lt;&gt;0</formula>
    </cfRule>
  </conditionalFormatting>
  <conditionalFormatting sqref="HH361:HH368">
    <cfRule type="expression" dxfId="192" priority="8766">
      <formula>COUNTIF($A$1:$A$200,$D461)&lt;&gt;0</formula>
    </cfRule>
  </conditionalFormatting>
  <conditionalFormatting sqref="HH348:HH355">
    <cfRule type="expression" dxfId="191" priority="8767">
      <formula>COUNTIF($A$1:$A$200,$D461)&lt;&gt;0</formula>
    </cfRule>
  </conditionalFormatting>
  <conditionalFormatting sqref="HH335:HH342">
    <cfRule type="expression" dxfId="190" priority="8768">
      <formula>COUNTIF($A$1:$A$200,$D461)&lt;&gt;0</formula>
    </cfRule>
  </conditionalFormatting>
  <conditionalFormatting sqref="HH322:HH329">
    <cfRule type="expression" dxfId="189" priority="8769">
      <formula>COUNTIF($A$1:$A$200,$D461)&lt;&gt;0</formula>
    </cfRule>
  </conditionalFormatting>
  <conditionalFormatting sqref="HH205:HH212">
    <cfRule type="expression" dxfId="188" priority="8770">
      <formula>COUNTIF($A$1:$A$200,$D61)&lt;&gt;0</formula>
    </cfRule>
  </conditionalFormatting>
  <conditionalFormatting sqref="HH296:HH303">
    <cfRule type="expression" dxfId="187" priority="8771">
      <formula>COUNTIF($A$1:$A$200,$D461)&lt;&gt;0</formula>
    </cfRule>
  </conditionalFormatting>
  <conditionalFormatting sqref="AS1 AS96:AS98 AS4">
    <cfRule type="expression" dxfId="186" priority="8772">
      <formula>COUNTIFS($D$1:$D$651,$AR1,$E$1:$E$651,$AS1)&lt;&gt;0</formula>
    </cfRule>
  </conditionalFormatting>
  <conditionalFormatting sqref="AR1 AR96:AR98 AR4">
    <cfRule type="expression" dxfId="185" priority="8775">
      <formula>COUNTIFS($D$1:$D$651,$AR1)&lt;&gt;0</formula>
    </cfRule>
  </conditionalFormatting>
  <conditionalFormatting sqref="AS120:AS217">
    <cfRule type="expression" dxfId="184" priority="8778">
      <formula>COUNTIFS($D$1:$D$442,$AR120,$E$1:$E$442,$AS120)&lt;&gt;0</formula>
    </cfRule>
  </conditionalFormatting>
  <conditionalFormatting sqref="AR120:AR217">
    <cfRule type="expression" dxfId="183" priority="8779">
      <formula>COUNTIFS($D$1:$D$442,$AR120)&lt;&gt;0</formula>
    </cfRule>
  </conditionalFormatting>
  <conditionalFormatting sqref="HD1256:HD3223">
    <cfRule type="expression" dxfId="182" priority="8780">
      <formula>COUNTIF($A$1:$A$200,$D1125)&lt;&gt;0</formula>
    </cfRule>
  </conditionalFormatting>
  <conditionalFormatting sqref="HD855:HD1255">
    <cfRule type="expression" dxfId="181" priority="8781">
      <formula>COUNTIF($A$1:$A$200,$D726)&lt;&gt;0</formula>
    </cfRule>
  </conditionalFormatting>
  <conditionalFormatting sqref="HE1670:HE1725">
    <cfRule type="expression" dxfId="180" priority="8782">
      <formula>COUNTIFS($D$1:$D$251,$AR1580,$E$1:$E$251,$AS1580)&lt;&gt;0</formula>
    </cfRule>
  </conditionalFormatting>
  <conditionalFormatting sqref="HH51:HH69">
    <cfRule type="expression" dxfId="179" priority="8784">
      <formula>COUNTIF($A$1:$A$200,#REF!)&lt;&gt;0</formula>
    </cfRule>
  </conditionalFormatting>
  <conditionalFormatting sqref="FT1:FT3 FT3261:FT1048576">
    <cfRule type="expression" dxfId="178" priority="122">
      <formula>COUNTIFS(INDIRECT("TrimCat[TrimCat]"),$I1)&lt;&gt;0</formula>
    </cfRule>
  </conditionalFormatting>
  <conditionalFormatting sqref="FT4:FT13">
    <cfRule type="expression" dxfId="177" priority="83">
      <formula>COUNTIFS(INDIRECT("TrimCat[TrimCat]"),$I4)&lt;&gt;0</formula>
    </cfRule>
  </conditionalFormatting>
  <conditionalFormatting sqref="FU1:FU3">
    <cfRule type="expression" dxfId="176" priority="79">
      <formula>COUNTIFS(INDIRECT("TrimReff[TrimReff]"),$L1)</formula>
    </cfRule>
  </conditionalFormatting>
  <conditionalFormatting sqref="FU4:FU6 FU8:FU13">
    <cfRule type="expression" dxfId="175" priority="22">
      <formula>COUNTIFS(INDIRECT("TrimReff[TrimReff]"),$L4)</formula>
    </cfRule>
  </conditionalFormatting>
  <conditionalFormatting sqref="FU7">
    <cfRule type="expression" dxfId="174" priority="21">
      <formula>COUNTIFS(INDIRECT("TrimReff[TrimReff]"),$L7)</formula>
    </cfRule>
  </conditionalFormatting>
  <conditionalFormatting sqref="HK3">
    <cfRule type="expression" dxfId="173" priority="20">
      <formula>COUNTIFS(INDIRECT("TrimReff[TrimReff]"),$L3)</formula>
    </cfRule>
  </conditionalFormatting>
  <conditionalFormatting sqref="HL3:HN3 HP3:HU3">
    <cfRule type="expression" dxfId="172" priority="19">
      <formula>COUNTIFS(INDIRECT("TrimReff[TrimReff]"),$L3)</formula>
    </cfRule>
  </conditionalFormatting>
  <conditionalFormatting sqref="HO3">
    <cfRule type="expression" dxfId="171" priority="18">
      <formula>COUNTIFS(INDIRECT("TrimReff[TrimReff]"),$L3)</formula>
    </cfRule>
  </conditionalFormatting>
  <conditionalFormatting sqref="BS3">
    <cfRule type="expression" dxfId="170" priority="17">
      <formula>COUNTIFS(INDIRECT("TrimReff[TrimReff]"),$L3)</formula>
    </cfRule>
  </conditionalFormatting>
  <conditionalFormatting sqref="BT3:BV3 BX3:CC3">
    <cfRule type="expression" dxfId="169" priority="16">
      <formula>COUNTIFS(INDIRECT("TrimReff[TrimReff]"),$L3)</formula>
    </cfRule>
  </conditionalFormatting>
  <conditionalFormatting sqref="BW3">
    <cfRule type="expression" dxfId="168" priority="15">
      <formula>COUNTIFS(INDIRECT("TrimReff[TrimReff]"),$L3)</formula>
    </cfRule>
  </conditionalFormatting>
  <conditionalFormatting sqref="HH18:HH23">
    <cfRule type="expression" dxfId="167" priority="8786">
      <formula>COUNTIF($A$1:$A$200,$D5)&lt;&gt;0</formula>
    </cfRule>
  </conditionalFormatting>
  <conditionalFormatting sqref="HD4:HD199">
    <cfRule type="expression" dxfId="166" priority="14">
      <formula>COUNTIF($A$1:$A$200,$D4)&lt;&gt;0</formula>
    </cfRule>
  </conditionalFormatting>
  <conditionalFormatting sqref="HD18:HD31">
    <cfRule type="expression" dxfId="165" priority="13">
      <formula>COUNTIF($A$1:$A$200,$D18)&lt;&gt;0</formula>
    </cfRule>
  </conditionalFormatting>
  <conditionalFormatting sqref="HD32:HD45">
    <cfRule type="expression" dxfId="164" priority="12">
      <formula>COUNTIF($A$1:$A$200,$D32)&lt;&gt;0</formula>
    </cfRule>
  </conditionalFormatting>
  <conditionalFormatting sqref="HD46:HD59">
    <cfRule type="expression" dxfId="163" priority="11">
      <formula>COUNTIF($A$1:$A$200,$D46)&lt;&gt;0</formula>
    </cfRule>
  </conditionalFormatting>
  <conditionalFormatting sqref="HD60:HD73">
    <cfRule type="expression" dxfId="162" priority="10">
      <formula>COUNTIF($A$1:$A$200,$D60)&lt;&gt;0</formula>
    </cfRule>
  </conditionalFormatting>
  <conditionalFormatting sqref="HD74:HD87">
    <cfRule type="expression" dxfId="161" priority="9">
      <formula>COUNTIF($A$1:$A$200,$D74)&lt;&gt;0</formula>
    </cfRule>
  </conditionalFormatting>
  <conditionalFormatting sqref="HD88:HD101">
    <cfRule type="expression" dxfId="160" priority="8">
      <formula>COUNTIF($A$1:$A$200,$D88)&lt;&gt;0</formula>
    </cfRule>
  </conditionalFormatting>
  <conditionalFormatting sqref="HD102:HD115">
    <cfRule type="expression" dxfId="159" priority="7">
      <formula>COUNTIF($A$1:$A$200,$D102)&lt;&gt;0</formula>
    </cfRule>
  </conditionalFormatting>
  <conditionalFormatting sqref="HD116:HD129">
    <cfRule type="expression" dxfId="158" priority="6">
      <formula>COUNTIF($A$1:$A$200,$D116)&lt;&gt;0</formula>
    </cfRule>
  </conditionalFormatting>
  <conditionalFormatting sqref="HD130:HD143">
    <cfRule type="expression" dxfId="157" priority="5">
      <formula>COUNTIF($A$1:$A$200,$D130)&lt;&gt;0</formula>
    </cfRule>
  </conditionalFormatting>
  <conditionalFormatting sqref="HD144:HD157">
    <cfRule type="expression" dxfId="156" priority="4">
      <formula>COUNTIF($A$1:$A$200,$D144)&lt;&gt;0</formula>
    </cfRule>
  </conditionalFormatting>
  <conditionalFormatting sqref="HD158:HD171">
    <cfRule type="expression" dxfId="155" priority="3">
      <formula>COUNTIF($A$1:$A$200,$D158)&lt;&gt;0</formula>
    </cfRule>
  </conditionalFormatting>
  <conditionalFormatting sqref="HD172:HD185">
    <cfRule type="expression" dxfId="154" priority="2">
      <formula>COUNTIF($A$1:$A$200,$D172)&lt;&gt;0</formula>
    </cfRule>
  </conditionalFormatting>
  <conditionalFormatting sqref="HD186:HD199">
    <cfRule type="expression" dxfId="153" priority="1">
      <formula>COUNTIF($A$1:$A$200,$D186)&lt;&gt;0</formula>
    </cfRule>
  </conditionalFormatting>
  <pageMargins left="0.7" right="0.7" top="0.75" bottom="0.75" header="0.3" footer="0.3"/>
  <pageSetup orientation="portrait" r:id="rId1"/>
  <drawing r:id="rId2"/>
  <tableParts count="5">
    <tablePart r:id="rId3"/>
    <tablePart r:id="rId4"/>
    <tablePart r:id="rId5"/>
    <tablePart r:id="rId6"/>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B6367-7E70-4FDE-A3C8-FD20092BB5DF}">
  <sheetPr codeName="Sheet11">
    <tabColor rgb="FFFF0000"/>
  </sheetPr>
  <dimension ref="A1:DJ269"/>
  <sheetViews>
    <sheetView tabSelected="1" zoomScale="90" zoomScaleNormal="80" workbookViewId="0">
      <selection activeCell="AS5" sqref="AS5"/>
    </sheetView>
  </sheetViews>
  <sheetFormatPr defaultColWidth="9.1796875" defaultRowHeight="14.5"/>
  <cols>
    <col min="1" max="1" width="30.81640625" style="37" customWidth="1"/>
    <col min="2" max="2" width="18" style="37" bestFit="1" customWidth="1"/>
    <col min="3" max="3" width="46.36328125" style="37" bestFit="1" customWidth="1"/>
    <col min="4" max="4" width="6.6328125" style="37" bestFit="1" customWidth="1"/>
    <col min="5" max="5" width="14.81640625" style="38" bestFit="1" customWidth="1"/>
    <col min="6" max="17" width="7.81640625" style="37" hidden="1" customWidth="1"/>
    <col min="18" max="19" width="11.54296875" style="37" hidden="1" customWidth="1"/>
    <col min="20" max="22" width="7.81640625" style="37" hidden="1" customWidth="1"/>
    <col min="23" max="37" width="11.54296875" style="37" hidden="1" customWidth="1"/>
    <col min="38" max="40" width="7.81640625" style="37" hidden="1" customWidth="1"/>
    <col min="41" max="41" width="11.54296875" style="37" hidden="1" customWidth="1"/>
    <col min="42" max="42" width="3.54296875" style="37" hidden="1" customWidth="1"/>
    <col min="43" max="43" width="4" style="37" customWidth="1"/>
    <col min="44" max="44" width="16" style="37" bestFit="1" customWidth="1"/>
    <col min="45" max="45" width="46.36328125" style="37" bestFit="1" customWidth="1"/>
    <col min="46" max="46" width="6.6328125" style="37" bestFit="1" customWidth="1"/>
    <col min="47" max="47" width="7.81640625" style="39" hidden="1" customWidth="1"/>
    <col min="48" max="59" width="7.81640625" style="37" hidden="1" customWidth="1"/>
    <col min="60" max="61" width="11.54296875" style="37" hidden="1" customWidth="1"/>
    <col min="62" max="64" width="7.81640625" style="37" hidden="1" customWidth="1"/>
    <col min="65" max="78" width="11.54296875" style="37" hidden="1" customWidth="1"/>
    <col min="79" max="81" width="7.81640625" style="37" hidden="1" customWidth="1"/>
    <col min="82" max="83" width="11.54296875" style="37" hidden="1" customWidth="1"/>
    <col min="84" max="86" width="11.54296875" style="37" customWidth="1"/>
    <col min="87" max="94" width="9.1796875" style="37" customWidth="1"/>
    <col min="95" max="95" width="9.1796875" style="37"/>
    <col min="96" max="96" width="16" style="37" bestFit="1" customWidth="1"/>
    <col min="97" max="97" width="46.36328125" style="37" bestFit="1" customWidth="1"/>
    <col min="98" max="98" width="12.453125" style="37" bestFit="1" customWidth="1"/>
    <col min="99" max="99" width="13.453125" style="37" bestFit="1" customWidth="1"/>
    <col min="100" max="100" width="19.54296875" style="37" bestFit="1" customWidth="1"/>
    <col min="101" max="101" width="16.08984375" style="37" bestFit="1" customWidth="1"/>
    <col min="102" max="102" width="17.1796875" style="40" bestFit="1" customWidth="1"/>
    <col min="103" max="103" width="14.1796875" style="37" bestFit="1" customWidth="1"/>
    <col min="104" max="104" width="21" style="37" bestFit="1" customWidth="1"/>
    <col min="105" max="105" width="17.1796875" style="37" bestFit="1" customWidth="1"/>
    <col min="106" max="106" width="17.1796875" style="37" customWidth="1"/>
    <col min="107" max="107" width="16.1796875" style="37" customWidth="1"/>
    <col min="108" max="109" width="20.1796875" style="37" customWidth="1"/>
    <col min="110" max="114" width="20.1796875" customWidth="1"/>
    <col min="115" max="115" width="20.1796875" style="37" customWidth="1"/>
    <col min="116" max="121" width="16.81640625" style="37" customWidth="1"/>
    <col min="122" max="145" width="17.453125" style="37" bestFit="1" customWidth="1"/>
    <col min="146" max="147" width="17" style="37" bestFit="1" customWidth="1"/>
    <col min="148" max="148" width="22.81640625" style="37" bestFit="1" customWidth="1"/>
    <col min="149" max="16384" width="9.1796875" style="37"/>
  </cols>
  <sheetData>
    <row r="1" spans="1:114" ht="16.5" customHeight="1">
      <c r="A1" s="36"/>
      <c r="DF1" s="37"/>
      <c r="DG1" s="37"/>
      <c r="DH1" s="37"/>
      <c r="DI1" s="37"/>
      <c r="DJ1" s="37"/>
    </row>
    <row r="2" spans="1:114" ht="16.5" customHeight="1">
      <c r="A2" s="36"/>
      <c r="DF2" s="37"/>
      <c r="DG2" s="37"/>
      <c r="DH2" s="37"/>
      <c r="DI2" s="37"/>
      <c r="DJ2" s="37"/>
    </row>
    <row r="3" spans="1:114" ht="16.5" customHeight="1">
      <c r="A3" s="36"/>
      <c r="CU3"/>
      <c r="DF3" s="37"/>
      <c r="DG3" s="37"/>
      <c r="DH3" s="37"/>
      <c r="DI3" s="37"/>
      <c r="DJ3" s="37"/>
    </row>
    <row r="4" spans="1:114" ht="23.25" customHeight="1">
      <c r="A4" s="36"/>
      <c r="DF4" s="37"/>
      <c r="DG4" s="37"/>
      <c r="DH4" s="37"/>
      <c r="DI4" s="37"/>
      <c r="DJ4" s="37"/>
    </row>
    <row r="5" spans="1:114">
      <c r="B5" s="52" t="s">
        <v>27</v>
      </c>
      <c r="C5" s="52" t="s">
        <v>32</v>
      </c>
      <c r="D5" s="52" t="s">
        <v>22</v>
      </c>
      <c r="E5" s="53" t="s">
        <v>108</v>
      </c>
      <c r="F5"/>
      <c r="G5"/>
      <c r="H5"/>
      <c r="I5"/>
      <c r="J5"/>
      <c r="K5"/>
      <c r="L5"/>
      <c r="M5"/>
      <c r="N5"/>
      <c r="O5"/>
      <c r="P5"/>
      <c r="Q5"/>
      <c r="R5"/>
      <c r="S5"/>
      <c r="T5"/>
      <c r="U5"/>
      <c r="V5"/>
      <c r="W5"/>
      <c r="AL5"/>
      <c r="AM5"/>
      <c r="AN5"/>
      <c r="AO5"/>
      <c r="AP5"/>
      <c r="AQ5"/>
      <c r="AR5" s="52" t="s">
        <v>27</v>
      </c>
      <c r="AS5" s="52" t="s">
        <v>32</v>
      </c>
      <c r="AT5" s="52" t="s">
        <v>22</v>
      </c>
      <c r="AU5" s="53" t="s">
        <v>109</v>
      </c>
      <c r="AV5"/>
      <c r="AW5"/>
      <c r="AX5"/>
      <c r="AY5"/>
      <c r="AZ5"/>
      <c r="BA5"/>
      <c r="BB5"/>
      <c r="BC5"/>
      <c r="BD5"/>
      <c r="BE5"/>
      <c r="BF5"/>
      <c r="BG5"/>
      <c r="BH5"/>
      <c r="BI5"/>
      <c r="BJ5"/>
      <c r="BK5"/>
      <c r="BL5"/>
      <c r="BM5"/>
      <c r="CA5"/>
      <c r="CB5"/>
      <c r="CC5"/>
      <c r="CD5"/>
      <c r="CR5" s="50" t="s">
        <v>27</v>
      </c>
      <c r="CS5" s="50" t="s">
        <v>32</v>
      </c>
      <c r="CT5" s="37" t="s">
        <v>110</v>
      </c>
      <c r="CU5" s="37" t="s">
        <v>111</v>
      </c>
      <c r="CV5" s="37" t="s">
        <v>112</v>
      </c>
      <c r="CW5" s="40" t="s">
        <v>113</v>
      </c>
      <c r="CX5"/>
      <c r="CY5"/>
      <c r="CZ5"/>
      <c r="DA5"/>
      <c r="DB5" s="40"/>
    </row>
    <row r="6" spans="1:114">
      <c r="B6" s="53" t="s">
        <v>13</v>
      </c>
      <c r="C6" s="53" t="s">
        <v>246</v>
      </c>
      <c r="D6" s="53" t="s">
        <v>40</v>
      </c>
      <c r="E6" s="54">
        <v>16.64</v>
      </c>
      <c r="F6"/>
      <c r="G6"/>
      <c r="H6"/>
      <c r="I6"/>
      <c r="J6"/>
      <c r="K6"/>
      <c r="L6"/>
      <c r="M6"/>
      <c r="N6"/>
      <c r="O6"/>
      <c r="P6"/>
      <c r="Q6"/>
      <c r="R6"/>
      <c r="S6"/>
      <c r="T6"/>
      <c r="U6"/>
      <c r="V6"/>
      <c r="W6"/>
      <c r="AL6"/>
      <c r="AM6"/>
      <c r="AN6"/>
      <c r="AO6"/>
      <c r="AP6"/>
      <c r="AQ6"/>
      <c r="AR6" s="53" t="s">
        <v>13</v>
      </c>
      <c r="AS6" s="53" t="s">
        <v>246</v>
      </c>
      <c r="AT6" s="53" t="s">
        <v>40</v>
      </c>
      <c r="AU6" s="54">
        <v>0</v>
      </c>
      <c r="AV6"/>
      <c r="AW6"/>
      <c r="AX6"/>
      <c r="AY6"/>
      <c r="AZ6"/>
      <c r="BA6"/>
      <c r="BB6"/>
      <c r="BC6"/>
      <c r="BD6"/>
      <c r="BE6"/>
      <c r="BF6"/>
      <c r="BG6"/>
      <c r="BH6"/>
      <c r="BI6"/>
      <c r="BJ6"/>
      <c r="BK6"/>
      <c r="BL6"/>
      <c r="BM6"/>
      <c r="CA6"/>
      <c r="CB6"/>
      <c r="CC6"/>
      <c r="CD6"/>
      <c r="CR6" s="37" t="s">
        <v>13</v>
      </c>
      <c r="CS6" s="37" t="s">
        <v>246</v>
      </c>
      <c r="CT6" s="51">
        <v>19877.520000000004</v>
      </c>
      <c r="CU6" s="51">
        <v>0</v>
      </c>
      <c r="CV6" s="42">
        <v>19877.520000000004</v>
      </c>
      <c r="CW6" s="40" t="e">
        <v>#VALUE!</v>
      </c>
      <c r="CX6"/>
      <c r="CY6"/>
      <c r="CZ6"/>
      <c r="DA6"/>
      <c r="DB6" s="40"/>
    </row>
    <row r="7" spans="1:114">
      <c r="B7" s="53" t="s">
        <v>13</v>
      </c>
      <c r="C7" s="53" t="s">
        <v>246</v>
      </c>
      <c r="D7" s="53" t="s">
        <v>34</v>
      </c>
      <c r="E7" s="54">
        <v>1185.5999999999999</v>
      </c>
      <c r="F7"/>
      <c r="G7"/>
      <c r="H7"/>
      <c r="I7"/>
      <c r="J7"/>
      <c r="K7"/>
      <c r="L7"/>
      <c r="M7"/>
      <c r="N7"/>
      <c r="O7"/>
      <c r="P7"/>
      <c r="Q7"/>
      <c r="R7"/>
      <c r="S7"/>
      <c r="T7"/>
      <c r="U7"/>
      <c r="V7"/>
      <c r="W7"/>
      <c r="X7" s="41"/>
      <c r="Y7" s="41"/>
      <c r="Z7" s="41"/>
      <c r="AA7" s="41"/>
      <c r="AB7" s="41"/>
      <c r="AC7" s="41"/>
      <c r="AD7" s="41"/>
      <c r="AE7" s="41"/>
      <c r="AF7" s="41"/>
      <c r="AG7" s="41"/>
      <c r="AH7" s="41"/>
      <c r="AI7" s="41"/>
      <c r="AJ7" s="41"/>
      <c r="AK7" s="41"/>
      <c r="AL7"/>
      <c r="AM7"/>
      <c r="AN7"/>
      <c r="AO7"/>
      <c r="AP7"/>
      <c r="AQ7"/>
      <c r="AR7" s="53" t="s">
        <v>13</v>
      </c>
      <c r="AS7" s="53" t="s">
        <v>246</v>
      </c>
      <c r="AT7" s="53" t="s">
        <v>34</v>
      </c>
      <c r="AU7" s="54">
        <v>0</v>
      </c>
      <c r="AV7"/>
      <c r="AW7"/>
      <c r="AX7"/>
      <c r="AY7"/>
      <c r="AZ7"/>
      <c r="BA7"/>
      <c r="BB7"/>
      <c r="BC7"/>
      <c r="BD7"/>
      <c r="BE7"/>
      <c r="BF7"/>
      <c r="BG7"/>
      <c r="BH7"/>
      <c r="BI7"/>
      <c r="BJ7"/>
      <c r="BK7"/>
      <c r="BL7"/>
      <c r="BM7"/>
      <c r="CA7"/>
      <c r="CB7"/>
      <c r="CC7"/>
      <c r="CD7"/>
      <c r="CR7" s="37" t="s">
        <v>13</v>
      </c>
      <c r="CS7" s="37" t="s">
        <v>295</v>
      </c>
      <c r="CT7" s="51">
        <v>9837.3600000000024</v>
      </c>
      <c r="CU7" s="51">
        <v>0</v>
      </c>
      <c r="CV7" s="42">
        <v>9837.3600000000024</v>
      </c>
      <c r="CW7" s="40" t="e">
        <v>#VALUE!</v>
      </c>
      <c r="CX7"/>
      <c r="CY7"/>
      <c r="CZ7"/>
      <c r="DA7"/>
      <c r="DB7" s="40"/>
    </row>
    <row r="8" spans="1:114">
      <c r="B8" s="53" t="s">
        <v>13</v>
      </c>
      <c r="C8" s="53" t="s">
        <v>246</v>
      </c>
      <c r="D8" s="53" t="s">
        <v>38</v>
      </c>
      <c r="E8" s="54">
        <v>1736.7999999999997</v>
      </c>
      <c r="F8"/>
      <c r="G8"/>
      <c r="H8"/>
      <c r="I8"/>
      <c r="J8"/>
      <c r="K8"/>
      <c r="L8"/>
      <c r="M8"/>
      <c r="N8"/>
      <c r="O8"/>
      <c r="P8"/>
      <c r="Q8"/>
      <c r="R8"/>
      <c r="S8"/>
      <c r="T8"/>
      <c r="U8"/>
      <c r="V8"/>
      <c r="W8"/>
      <c r="X8" s="41"/>
      <c r="Y8" s="41"/>
      <c r="Z8" s="41"/>
      <c r="AA8" s="41"/>
      <c r="AB8" s="41"/>
      <c r="AC8" s="41"/>
      <c r="AD8" s="41"/>
      <c r="AE8" s="41"/>
      <c r="AF8" s="41"/>
      <c r="AG8" s="41"/>
      <c r="AH8" s="41"/>
      <c r="AI8" s="41"/>
      <c r="AJ8" s="41"/>
      <c r="AK8" s="41"/>
      <c r="AL8"/>
      <c r="AM8"/>
      <c r="AN8"/>
      <c r="AO8"/>
      <c r="AP8"/>
      <c r="AQ8"/>
      <c r="AR8" s="53" t="s">
        <v>13</v>
      </c>
      <c r="AS8" s="53" t="s">
        <v>246</v>
      </c>
      <c r="AT8" s="53" t="s">
        <v>38</v>
      </c>
      <c r="AU8" s="54">
        <v>0</v>
      </c>
      <c r="AV8"/>
      <c r="AW8"/>
      <c r="AX8"/>
      <c r="AY8"/>
      <c r="AZ8"/>
      <c r="BA8"/>
      <c r="BB8"/>
      <c r="BC8"/>
      <c r="BD8"/>
      <c r="BE8"/>
      <c r="BF8"/>
      <c r="BG8"/>
      <c r="BH8"/>
      <c r="BI8"/>
      <c r="BJ8"/>
      <c r="BK8"/>
      <c r="BL8"/>
      <c r="BM8"/>
      <c r="CA8"/>
      <c r="CB8"/>
      <c r="CC8"/>
      <c r="CD8"/>
      <c r="CR8" s="37" t="s">
        <v>204</v>
      </c>
      <c r="CS8" s="37" t="s">
        <v>42</v>
      </c>
      <c r="CT8" s="51">
        <v>29714.879999999997</v>
      </c>
      <c r="CU8" s="51">
        <v>0</v>
      </c>
      <c r="CV8" s="42">
        <v>29714.879999999997</v>
      </c>
      <c r="CW8" s="40" t="e">
        <v>#VALUE!</v>
      </c>
      <c r="CX8"/>
      <c r="CY8"/>
      <c r="CZ8"/>
      <c r="DA8"/>
      <c r="DB8" s="40"/>
    </row>
    <row r="9" spans="1:114">
      <c r="B9" s="53" t="s">
        <v>13</v>
      </c>
      <c r="C9" s="53" t="s">
        <v>246</v>
      </c>
      <c r="D9" s="53" t="s">
        <v>37</v>
      </c>
      <c r="E9" s="54">
        <v>5212.4800000000005</v>
      </c>
      <c r="F9"/>
      <c r="G9"/>
      <c r="H9"/>
      <c r="I9"/>
      <c r="J9"/>
      <c r="K9"/>
      <c r="L9"/>
      <c r="M9"/>
      <c r="N9"/>
      <c r="O9"/>
      <c r="P9"/>
      <c r="Q9"/>
      <c r="R9"/>
      <c r="S9"/>
      <c r="T9"/>
      <c r="U9"/>
      <c r="V9"/>
      <c r="W9"/>
      <c r="X9" s="41"/>
      <c r="Y9" s="41"/>
      <c r="Z9" s="41"/>
      <c r="AA9" s="41"/>
      <c r="AB9" s="41"/>
      <c r="AC9" s="41"/>
      <c r="AD9" s="41"/>
      <c r="AE9" s="41"/>
      <c r="AF9" s="41"/>
      <c r="AG9" s="41"/>
      <c r="AH9" s="41"/>
      <c r="AI9" s="41"/>
      <c r="AJ9" s="41"/>
      <c r="AK9" s="41"/>
      <c r="AL9"/>
      <c r="AM9"/>
      <c r="AN9"/>
      <c r="AO9"/>
      <c r="AP9"/>
      <c r="AQ9"/>
      <c r="AR9" s="53" t="s">
        <v>13</v>
      </c>
      <c r="AS9" s="53" t="s">
        <v>246</v>
      </c>
      <c r="AT9" s="53" t="s">
        <v>37</v>
      </c>
      <c r="AU9" s="54">
        <v>0</v>
      </c>
      <c r="AV9"/>
      <c r="AW9"/>
      <c r="AX9"/>
      <c r="AY9"/>
      <c r="AZ9"/>
      <c r="BA9"/>
      <c r="BB9"/>
      <c r="BC9"/>
      <c r="BD9"/>
      <c r="BE9"/>
      <c r="BF9"/>
      <c r="BG9"/>
      <c r="BH9"/>
      <c r="BI9"/>
      <c r="BJ9"/>
      <c r="BK9"/>
      <c r="BL9"/>
      <c r="BM9"/>
      <c r="CA9"/>
      <c r="CB9"/>
      <c r="CC9"/>
      <c r="CD9"/>
      <c r="CR9" s="37" t="s">
        <v>205</v>
      </c>
      <c r="CS9" s="37" t="s">
        <v>42</v>
      </c>
      <c r="CT9" s="51">
        <v>29714.879999999997</v>
      </c>
      <c r="CU9" s="51">
        <v>0</v>
      </c>
      <c r="CV9" s="42">
        <v>29714.879999999997</v>
      </c>
      <c r="CW9" s="40" t="e">
        <v>#VALUE!</v>
      </c>
      <c r="CX9"/>
      <c r="CY9"/>
      <c r="CZ9"/>
      <c r="DA9"/>
      <c r="DB9" s="40"/>
    </row>
    <row r="10" spans="1:114">
      <c r="B10" s="53" t="s">
        <v>13</v>
      </c>
      <c r="C10" s="53" t="s">
        <v>246</v>
      </c>
      <c r="D10" s="53" t="s">
        <v>36</v>
      </c>
      <c r="E10" s="54">
        <v>7261.28</v>
      </c>
      <c r="F10"/>
      <c r="G10"/>
      <c r="H10"/>
      <c r="I10"/>
      <c r="J10"/>
      <c r="K10"/>
      <c r="L10"/>
      <c r="M10"/>
      <c r="N10"/>
      <c r="O10"/>
      <c r="P10"/>
      <c r="Q10"/>
      <c r="R10"/>
      <c r="S10"/>
      <c r="T10"/>
      <c r="U10"/>
      <c r="V10"/>
      <c r="W10"/>
      <c r="X10" s="41"/>
      <c r="Y10" s="41"/>
      <c r="Z10" s="41"/>
      <c r="AA10" s="41"/>
      <c r="AB10" s="41"/>
      <c r="AC10" s="41"/>
      <c r="AD10" s="41"/>
      <c r="AE10" s="41"/>
      <c r="AF10" s="41"/>
      <c r="AG10" s="41"/>
      <c r="AH10" s="41"/>
      <c r="AI10" s="41"/>
      <c r="AJ10" s="41"/>
      <c r="AK10" s="41"/>
      <c r="AL10"/>
      <c r="AM10"/>
      <c r="AN10"/>
      <c r="AO10"/>
      <c r="AP10"/>
      <c r="AQ10"/>
      <c r="AR10" s="53" t="s">
        <v>13</v>
      </c>
      <c r="AS10" s="53" t="s">
        <v>246</v>
      </c>
      <c r="AT10" s="53" t="s">
        <v>36</v>
      </c>
      <c r="AU10" s="54">
        <v>0</v>
      </c>
      <c r="AV10"/>
      <c r="AW10"/>
      <c r="AX10"/>
      <c r="AY10"/>
      <c r="AZ10"/>
      <c r="BA10"/>
      <c r="BB10"/>
      <c r="BC10"/>
      <c r="BD10"/>
      <c r="BE10"/>
      <c r="BF10"/>
      <c r="BG10"/>
      <c r="BH10"/>
      <c r="BI10"/>
      <c r="BJ10"/>
      <c r="BK10"/>
      <c r="BL10"/>
      <c r="BM10"/>
      <c r="CA10"/>
      <c r="CB10"/>
      <c r="CC10"/>
      <c r="CD10"/>
      <c r="CR10" s="37" t="s">
        <v>235</v>
      </c>
      <c r="CS10" s="37" t="s">
        <v>300</v>
      </c>
      <c r="CT10" s="51">
        <v>6025.3670879999991</v>
      </c>
      <c r="CU10" s="51">
        <v>0</v>
      </c>
      <c r="CV10" s="42">
        <v>6025.3670879999991</v>
      </c>
      <c r="CW10" s="40" t="e">
        <v>#VALUE!</v>
      </c>
      <c r="CX10"/>
      <c r="CY10"/>
      <c r="CZ10"/>
      <c r="DA10"/>
      <c r="DB10" s="40"/>
    </row>
    <row r="11" spans="1:114">
      <c r="B11" s="53" t="s">
        <v>13</v>
      </c>
      <c r="C11" s="53" t="s">
        <v>246</v>
      </c>
      <c r="D11" s="53" t="s">
        <v>39</v>
      </c>
      <c r="E11" s="54">
        <v>418.08</v>
      </c>
      <c r="F11"/>
      <c r="G11"/>
      <c r="H11"/>
      <c r="I11"/>
      <c r="J11"/>
      <c r="K11"/>
      <c r="L11"/>
      <c r="M11"/>
      <c r="N11"/>
      <c r="O11"/>
      <c r="P11"/>
      <c r="Q11"/>
      <c r="R11"/>
      <c r="S11"/>
      <c r="T11"/>
      <c r="U11"/>
      <c r="V11"/>
      <c r="W11"/>
      <c r="X11" s="41"/>
      <c r="Y11" s="41"/>
      <c r="Z11" s="41"/>
      <c r="AA11" s="41"/>
      <c r="AB11" s="41"/>
      <c r="AC11" s="41"/>
      <c r="AD11" s="41"/>
      <c r="AE11" s="41"/>
      <c r="AF11" s="41"/>
      <c r="AG11" s="41"/>
      <c r="AH11" s="41"/>
      <c r="AI11" s="41"/>
      <c r="AJ11" s="41"/>
      <c r="AK11" s="41"/>
      <c r="AL11"/>
      <c r="AM11"/>
      <c r="AN11"/>
      <c r="AO11"/>
      <c r="AP11"/>
      <c r="AQ11"/>
      <c r="AR11" s="53" t="s">
        <v>13</v>
      </c>
      <c r="AS11" s="53" t="s">
        <v>246</v>
      </c>
      <c r="AT11" s="53" t="s">
        <v>39</v>
      </c>
      <c r="AU11" s="54">
        <v>0</v>
      </c>
      <c r="AV11"/>
      <c r="AW11"/>
      <c r="AX11"/>
      <c r="AY11"/>
      <c r="AZ11"/>
      <c r="BA11"/>
      <c r="BB11"/>
      <c r="BC11"/>
      <c r="BD11"/>
      <c r="BE11"/>
      <c r="BF11"/>
      <c r="BG11"/>
      <c r="BH11"/>
      <c r="BI11"/>
      <c r="BJ11"/>
      <c r="BK11"/>
      <c r="BL11"/>
      <c r="BM11"/>
      <c r="CA11"/>
      <c r="CB11"/>
      <c r="CC11"/>
      <c r="CD11"/>
      <c r="CR11" s="37" t="s">
        <v>235</v>
      </c>
      <c r="CS11" s="37" t="s">
        <v>299</v>
      </c>
      <c r="CT11" s="51">
        <v>5419.6586080000006</v>
      </c>
      <c r="CU11" s="51">
        <v>0</v>
      </c>
      <c r="CV11" s="42">
        <v>5419.6586080000006</v>
      </c>
      <c r="CW11" s="40" t="e">
        <v>#VALUE!</v>
      </c>
      <c r="CX11"/>
      <c r="CY11"/>
      <c r="CZ11"/>
      <c r="DA11"/>
      <c r="DB11" s="40"/>
    </row>
    <row r="12" spans="1:114">
      <c r="B12" s="53" t="s">
        <v>13</v>
      </c>
      <c r="C12" s="53" t="s">
        <v>246</v>
      </c>
      <c r="D12" s="53" t="s">
        <v>35</v>
      </c>
      <c r="E12" s="54">
        <v>4046.6400000000003</v>
      </c>
      <c r="F12"/>
      <c r="G12"/>
      <c r="H12"/>
      <c r="I12"/>
      <c r="J12"/>
      <c r="K12"/>
      <c r="L12"/>
      <c r="M12"/>
      <c r="N12"/>
      <c r="O12"/>
      <c r="P12"/>
      <c r="Q12"/>
      <c r="R12"/>
      <c r="S12"/>
      <c r="T12"/>
      <c r="U12"/>
      <c r="V12"/>
      <c r="W12"/>
      <c r="X12" s="41"/>
      <c r="Y12" s="41"/>
      <c r="Z12" s="41"/>
      <c r="AA12" s="41"/>
      <c r="AB12" s="41"/>
      <c r="AC12" s="41"/>
      <c r="AD12" s="41"/>
      <c r="AE12" s="41"/>
      <c r="AF12" s="41"/>
      <c r="AG12" s="41"/>
      <c r="AH12" s="41"/>
      <c r="AI12" s="41"/>
      <c r="AJ12" s="41"/>
      <c r="AK12" s="41"/>
      <c r="AL12"/>
      <c r="AM12"/>
      <c r="AN12"/>
      <c r="AO12"/>
      <c r="AP12"/>
      <c r="AQ12"/>
      <c r="AR12" s="53" t="s">
        <v>13</v>
      </c>
      <c r="AS12" s="53" t="s">
        <v>246</v>
      </c>
      <c r="AT12" s="53" t="s">
        <v>35</v>
      </c>
      <c r="AU12" s="54">
        <v>0</v>
      </c>
      <c r="AV12"/>
      <c r="AW12"/>
      <c r="AX12"/>
      <c r="AY12"/>
      <c r="AZ12"/>
      <c r="BA12"/>
      <c r="BB12"/>
      <c r="BC12"/>
      <c r="BD12"/>
      <c r="BE12"/>
      <c r="BF12"/>
      <c r="BG12"/>
      <c r="BH12"/>
      <c r="BI12"/>
      <c r="BJ12"/>
      <c r="BK12"/>
      <c r="BL12"/>
      <c r="BM12"/>
      <c r="CA12"/>
      <c r="CB12"/>
      <c r="CC12"/>
      <c r="CD12"/>
      <c r="CR12" s="37" t="s">
        <v>235</v>
      </c>
      <c r="CS12" s="37" t="s">
        <v>298</v>
      </c>
      <c r="CT12" s="51">
        <v>1722.604208</v>
      </c>
      <c r="CU12" s="51">
        <v>0</v>
      </c>
      <c r="CV12" s="42">
        <v>1722.604208</v>
      </c>
      <c r="CW12" s="40" t="e">
        <v>#VALUE!</v>
      </c>
      <c r="CX12"/>
      <c r="CY12"/>
      <c r="CZ12"/>
      <c r="DA12"/>
      <c r="DB12" s="40"/>
    </row>
    <row r="13" spans="1:114">
      <c r="B13" s="53" t="s">
        <v>13</v>
      </c>
      <c r="C13" s="53" t="s">
        <v>295</v>
      </c>
      <c r="D13" s="53" t="s">
        <v>40</v>
      </c>
      <c r="E13" s="54">
        <v>47.84</v>
      </c>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s="53" t="s">
        <v>13</v>
      </c>
      <c r="AS13" s="53" t="s">
        <v>295</v>
      </c>
      <c r="AT13" s="53" t="s">
        <v>40</v>
      </c>
      <c r="AU13" s="54">
        <v>0</v>
      </c>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F13" s="37" t="e">
        <f>GETPIVOTDATA("YY.2_C_PO",$AR$5,"Trim Reff","TEX24","Trim Color","TBA")/1.05</f>
        <v>#REF!</v>
      </c>
      <c r="CR13" s="37" t="s">
        <v>235</v>
      </c>
      <c r="CS13" s="37" t="s">
        <v>301</v>
      </c>
      <c r="CT13" s="51">
        <v>5664.1804960000009</v>
      </c>
      <c r="CU13" s="51">
        <v>0</v>
      </c>
      <c r="CV13" s="42">
        <v>5664.1804960000009</v>
      </c>
      <c r="CW13" s="40" t="e">
        <v>#VALUE!</v>
      </c>
      <c r="CX13"/>
      <c r="CY13"/>
      <c r="CZ13"/>
      <c r="DA13"/>
      <c r="DB13" s="40"/>
    </row>
    <row r="14" spans="1:114">
      <c r="B14" s="53" t="s">
        <v>13</v>
      </c>
      <c r="C14" s="53" t="s">
        <v>295</v>
      </c>
      <c r="D14" s="53" t="s">
        <v>34</v>
      </c>
      <c r="E14" s="54">
        <v>647.91999999999996</v>
      </c>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s="53" t="s">
        <v>13</v>
      </c>
      <c r="AS14" s="53" t="s">
        <v>295</v>
      </c>
      <c r="AT14" s="53" t="s">
        <v>34</v>
      </c>
      <c r="AU14" s="54">
        <v>0</v>
      </c>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R14" s="37" t="s">
        <v>235</v>
      </c>
      <c r="CS14" s="37" t="s">
        <v>302</v>
      </c>
      <c r="CT14" s="51">
        <v>1551.01232</v>
      </c>
      <c r="CU14" s="51">
        <v>0</v>
      </c>
      <c r="CV14" s="42">
        <v>1551.01232</v>
      </c>
      <c r="CW14" s="40" t="e">
        <v>#VALUE!</v>
      </c>
      <c r="CX14"/>
      <c r="CY14"/>
      <c r="CZ14"/>
      <c r="DA14"/>
      <c r="DB14" s="40"/>
    </row>
    <row r="15" spans="1:114">
      <c r="B15" s="53" t="s">
        <v>13</v>
      </c>
      <c r="C15" s="53" t="s">
        <v>295</v>
      </c>
      <c r="D15" s="53" t="s">
        <v>38</v>
      </c>
      <c r="E15" s="54">
        <v>949.5200000000001</v>
      </c>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s="53" t="s">
        <v>13</v>
      </c>
      <c r="AS15" s="53" t="s">
        <v>295</v>
      </c>
      <c r="AT15" s="53" t="s">
        <v>38</v>
      </c>
      <c r="AU15" s="54">
        <v>0</v>
      </c>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R15" s="37" t="s">
        <v>235</v>
      </c>
      <c r="CS15" s="37" t="s">
        <v>303</v>
      </c>
      <c r="CT15" s="51">
        <v>995.14875200000006</v>
      </c>
      <c r="CU15" s="51">
        <v>0</v>
      </c>
      <c r="CV15" s="42">
        <v>995.14875200000006</v>
      </c>
      <c r="CW15" s="40" t="e">
        <v>#VALUE!</v>
      </c>
      <c r="CX15"/>
      <c r="CY15"/>
      <c r="CZ15"/>
      <c r="DA15"/>
      <c r="DB15" s="40"/>
    </row>
    <row r="16" spans="1:114">
      <c r="B16" s="53" t="s">
        <v>13</v>
      </c>
      <c r="C16" s="53" t="s">
        <v>295</v>
      </c>
      <c r="D16" s="53" t="s">
        <v>37</v>
      </c>
      <c r="E16" s="54">
        <v>2541.7600000000002</v>
      </c>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s="53" t="s">
        <v>13</v>
      </c>
      <c r="AS16" s="53" t="s">
        <v>295</v>
      </c>
      <c r="AT16" s="53" t="s">
        <v>37</v>
      </c>
      <c r="AU16" s="54">
        <v>0</v>
      </c>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R16" s="37" t="s">
        <v>235</v>
      </c>
      <c r="CS16" s="37" t="s">
        <v>304</v>
      </c>
      <c r="CT16" s="51">
        <v>1370.9157279999999</v>
      </c>
      <c r="CU16" s="51">
        <v>0</v>
      </c>
      <c r="CV16" s="42">
        <v>1370.9157279999999</v>
      </c>
      <c r="CW16" s="40" t="e">
        <v>#VALUE!</v>
      </c>
      <c r="CX16"/>
      <c r="CY16"/>
      <c r="CZ16"/>
      <c r="DA16"/>
      <c r="DB16" s="40"/>
    </row>
    <row r="17" spans="2:106">
      <c r="B17" s="53" t="s">
        <v>13</v>
      </c>
      <c r="C17" s="53" t="s">
        <v>295</v>
      </c>
      <c r="D17" s="53" t="s">
        <v>36</v>
      </c>
      <c r="E17" s="54">
        <v>3433.04</v>
      </c>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s="53" t="s">
        <v>13</v>
      </c>
      <c r="AS17" s="53" t="s">
        <v>295</v>
      </c>
      <c r="AT17" s="53" t="s">
        <v>36</v>
      </c>
      <c r="AU17" s="54">
        <v>0</v>
      </c>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R17" s="37" t="s">
        <v>237</v>
      </c>
      <c r="CS17" s="37" t="s">
        <v>300</v>
      </c>
      <c r="CT17" s="51">
        <v>133.40028000000001</v>
      </c>
      <c r="CU17" s="51">
        <v>0</v>
      </c>
      <c r="CV17" s="42">
        <v>133.40028000000001</v>
      </c>
      <c r="CW17" s="40" t="e">
        <v>#VALUE!</v>
      </c>
      <c r="CX17"/>
      <c r="CY17"/>
      <c r="CZ17"/>
      <c r="DA17"/>
      <c r="DB17" s="40"/>
    </row>
    <row r="18" spans="2:106">
      <c r="B18" s="53" t="s">
        <v>13</v>
      </c>
      <c r="C18" s="53" t="s">
        <v>295</v>
      </c>
      <c r="D18" s="53" t="s">
        <v>39</v>
      </c>
      <c r="E18" s="54">
        <v>236.07999999999998</v>
      </c>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s="53" t="s">
        <v>13</v>
      </c>
      <c r="AS18" s="53" t="s">
        <v>295</v>
      </c>
      <c r="AT18" s="53" t="s">
        <v>39</v>
      </c>
      <c r="AU18" s="54">
        <v>0</v>
      </c>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R18" s="37" t="s">
        <v>237</v>
      </c>
      <c r="CS18" s="37" t="s">
        <v>299</v>
      </c>
      <c r="CT18" s="51">
        <v>116.42124</v>
      </c>
      <c r="CU18" s="51">
        <v>0</v>
      </c>
      <c r="CV18" s="42">
        <v>116.42124</v>
      </c>
      <c r="CW18" s="40" t="e">
        <v>#VALUE!</v>
      </c>
      <c r="CX18"/>
      <c r="CY18"/>
      <c r="CZ18"/>
      <c r="DA18"/>
      <c r="DB18" s="40"/>
    </row>
    <row r="19" spans="2:106">
      <c r="B19" s="53" t="s">
        <v>13</v>
      </c>
      <c r="C19" s="53" t="s">
        <v>295</v>
      </c>
      <c r="D19" s="53" t="s">
        <v>35</v>
      </c>
      <c r="E19" s="54">
        <v>1981.1999999999998</v>
      </c>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s="53" t="s">
        <v>13</v>
      </c>
      <c r="AS19" s="53" t="s">
        <v>295</v>
      </c>
      <c r="AT19" s="53" t="s">
        <v>35</v>
      </c>
      <c r="AU19" s="54">
        <v>0</v>
      </c>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R19" s="37" t="s">
        <v>237</v>
      </c>
      <c r="CS19" s="37" t="s">
        <v>298</v>
      </c>
      <c r="CT19" s="51">
        <v>41.650439999999996</v>
      </c>
      <c r="CU19" s="51">
        <v>0</v>
      </c>
      <c r="CV19" s="42">
        <v>41.650439999999996</v>
      </c>
      <c r="CW19" s="40" t="e">
        <v>#VALUE!</v>
      </c>
      <c r="CX19"/>
      <c r="CY19"/>
      <c r="CZ19"/>
      <c r="DA19"/>
      <c r="DB19" s="40"/>
    </row>
    <row r="20" spans="2:106">
      <c r="B20" s="53" t="s">
        <v>204</v>
      </c>
      <c r="C20" s="53" t="s">
        <v>42</v>
      </c>
      <c r="D20" s="53" t="s">
        <v>40</v>
      </c>
      <c r="E20" s="54">
        <v>64.48</v>
      </c>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s="53" t="s">
        <v>204</v>
      </c>
      <c r="AS20" s="53" t="s">
        <v>42</v>
      </c>
      <c r="AT20" s="53" t="s">
        <v>40</v>
      </c>
      <c r="AU20" s="54">
        <v>0</v>
      </c>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R20" s="37" t="s">
        <v>237</v>
      </c>
      <c r="CS20" s="37" t="s">
        <v>301</v>
      </c>
      <c r="CT20" s="51">
        <v>133.77155999999999</v>
      </c>
      <c r="CU20" s="51">
        <v>0</v>
      </c>
      <c r="CV20" s="42">
        <v>133.77155999999999</v>
      </c>
      <c r="CW20" s="40" t="e">
        <v>#VALUE!</v>
      </c>
      <c r="CX20"/>
      <c r="CY20"/>
      <c r="CZ20"/>
      <c r="DA20"/>
      <c r="DB20" s="40"/>
    </row>
    <row r="21" spans="2:106">
      <c r="B21" s="53" t="s">
        <v>204</v>
      </c>
      <c r="C21" s="53" t="s">
        <v>42</v>
      </c>
      <c r="D21" s="53" t="s">
        <v>34</v>
      </c>
      <c r="E21" s="54">
        <v>1833.5200000000002</v>
      </c>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s="53" t="s">
        <v>204</v>
      </c>
      <c r="AS21" s="53" t="s">
        <v>42</v>
      </c>
      <c r="AT21" s="53" t="s">
        <v>34</v>
      </c>
      <c r="AU21" s="54">
        <v>0</v>
      </c>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R21" s="37" t="s">
        <v>237</v>
      </c>
      <c r="CS21" s="37" t="s">
        <v>302</v>
      </c>
      <c r="CT21" s="51">
        <v>34.532160000000005</v>
      </c>
      <c r="CU21" s="51">
        <v>0</v>
      </c>
      <c r="CV21" s="42">
        <v>34.532160000000005</v>
      </c>
      <c r="CW21" s="40" t="e">
        <v>#VALUE!</v>
      </c>
      <c r="CX21"/>
      <c r="CY21"/>
      <c r="CZ21"/>
      <c r="DA21"/>
      <c r="DB21" s="40"/>
    </row>
    <row r="22" spans="2:106">
      <c r="B22" s="53" t="s">
        <v>204</v>
      </c>
      <c r="C22" s="53" t="s">
        <v>42</v>
      </c>
      <c r="D22" s="53" t="s">
        <v>38</v>
      </c>
      <c r="E22" s="54">
        <v>2686.32</v>
      </c>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s="53" t="s">
        <v>204</v>
      </c>
      <c r="AS22" s="53" t="s">
        <v>42</v>
      </c>
      <c r="AT22" s="53" t="s">
        <v>38</v>
      </c>
      <c r="AU22" s="54">
        <v>0</v>
      </c>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R22" s="37" t="s">
        <v>237</v>
      </c>
      <c r="CS22" s="37" t="s">
        <v>303</v>
      </c>
      <c r="CT22" s="51">
        <v>24.231480000000001</v>
      </c>
      <c r="CU22" s="51">
        <v>0</v>
      </c>
      <c r="CV22" s="42">
        <v>24.231480000000001</v>
      </c>
      <c r="CW22" s="40" t="e">
        <v>#VALUE!</v>
      </c>
      <c r="CX22"/>
      <c r="CY22"/>
      <c r="CZ22"/>
      <c r="DA22"/>
      <c r="DB22" s="40"/>
    </row>
    <row r="23" spans="2:106">
      <c r="B23" s="53" t="s">
        <v>204</v>
      </c>
      <c r="C23" s="53" t="s">
        <v>42</v>
      </c>
      <c r="D23" s="53" t="s">
        <v>37</v>
      </c>
      <c r="E23" s="54">
        <v>7754.2400000000007</v>
      </c>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s="53" t="s">
        <v>204</v>
      </c>
      <c r="AS23" s="53" t="s">
        <v>42</v>
      </c>
      <c r="AT23" s="53" t="s">
        <v>37</v>
      </c>
      <c r="AU23" s="54">
        <v>0</v>
      </c>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R23" s="37" t="s">
        <v>237</v>
      </c>
      <c r="CS23" s="37" t="s">
        <v>304</v>
      </c>
      <c r="CT23" s="51">
        <v>30.352920000000001</v>
      </c>
      <c r="CU23" s="51">
        <v>0</v>
      </c>
      <c r="CV23" s="42">
        <v>30.352920000000001</v>
      </c>
      <c r="CW23" s="40" t="e">
        <v>#VALUE!</v>
      </c>
      <c r="CX23"/>
      <c r="CY23"/>
      <c r="CZ23"/>
      <c r="DA23"/>
      <c r="DB23" s="40"/>
    </row>
    <row r="24" spans="2:106">
      <c r="B24" s="53" t="s">
        <v>204</v>
      </c>
      <c r="C24" s="53" t="s">
        <v>42</v>
      </c>
      <c r="D24" s="53" t="s">
        <v>36</v>
      </c>
      <c r="E24" s="54">
        <v>10694.320000000002</v>
      </c>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s="53" t="s">
        <v>204</v>
      </c>
      <c r="AS24" s="53" t="s">
        <v>42</v>
      </c>
      <c r="AT24" s="53" t="s">
        <v>36</v>
      </c>
      <c r="AU24" s="54">
        <v>0</v>
      </c>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R24" s="37" t="s">
        <v>240</v>
      </c>
      <c r="CS24" s="37" t="s">
        <v>300</v>
      </c>
      <c r="CT24" s="51">
        <v>125.15276799999999</v>
      </c>
      <c r="CU24" s="51">
        <v>0</v>
      </c>
      <c r="CV24" s="42">
        <v>125.15276799999999</v>
      </c>
      <c r="CW24" s="40" t="e">
        <v>#VALUE!</v>
      </c>
      <c r="CX24"/>
      <c r="CY24"/>
      <c r="CZ24"/>
      <c r="DA24"/>
      <c r="DB24" s="40"/>
    </row>
    <row r="25" spans="2:106">
      <c r="B25" s="53" t="s">
        <v>204</v>
      </c>
      <c r="C25" s="53" t="s">
        <v>42</v>
      </c>
      <c r="D25" s="53" t="s">
        <v>39</v>
      </c>
      <c r="E25" s="54">
        <v>654.16</v>
      </c>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s="53" t="s">
        <v>204</v>
      </c>
      <c r="AS25" s="53" t="s">
        <v>42</v>
      </c>
      <c r="AT25" s="53" t="s">
        <v>39</v>
      </c>
      <c r="AU25" s="54">
        <v>0</v>
      </c>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R25" s="37" t="s">
        <v>240</v>
      </c>
      <c r="CS25" s="37" t="s">
        <v>299</v>
      </c>
      <c r="CT25" s="51">
        <v>112.75929600000001</v>
      </c>
      <c r="CU25" s="51">
        <v>0</v>
      </c>
      <c r="CV25" s="42">
        <v>112.75929600000001</v>
      </c>
      <c r="CW25" s="40" t="e">
        <v>#VALUE!</v>
      </c>
      <c r="CX25"/>
      <c r="CY25"/>
      <c r="CZ25"/>
      <c r="DA25"/>
      <c r="DB25" s="40"/>
    </row>
    <row r="26" spans="2:106">
      <c r="B26" s="53" t="s">
        <v>204</v>
      </c>
      <c r="C26" s="53" t="s">
        <v>42</v>
      </c>
      <c r="D26" s="53" t="s">
        <v>35</v>
      </c>
      <c r="E26" s="54">
        <v>6027.84</v>
      </c>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s="53" t="s">
        <v>204</v>
      </c>
      <c r="AS26" s="53" t="s">
        <v>42</v>
      </c>
      <c r="AT26" s="53" t="s">
        <v>35</v>
      </c>
      <c r="AU26" s="54">
        <v>0</v>
      </c>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R26" s="37" t="s">
        <v>240</v>
      </c>
      <c r="CS26" s="37" t="s">
        <v>298</v>
      </c>
      <c r="CT26" s="51">
        <v>35.595455999999999</v>
      </c>
      <c r="CU26" s="51">
        <v>0</v>
      </c>
      <c r="CV26" s="42">
        <v>35.595455999999999</v>
      </c>
      <c r="CW26" s="40" t="e">
        <v>#VALUE!</v>
      </c>
      <c r="CX26"/>
      <c r="CY26"/>
      <c r="CZ26"/>
      <c r="DA26"/>
      <c r="DB26" s="40"/>
    </row>
    <row r="27" spans="2:106">
      <c r="B27" s="53" t="s">
        <v>205</v>
      </c>
      <c r="C27" s="53" t="s">
        <v>42</v>
      </c>
      <c r="D27" s="53" t="s">
        <v>40</v>
      </c>
      <c r="E27" s="54">
        <v>64.48</v>
      </c>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s="53" t="s">
        <v>205</v>
      </c>
      <c r="AS27" s="53" t="s">
        <v>42</v>
      </c>
      <c r="AT27" s="53" t="s">
        <v>40</v>
      </c>
      <c r="AU27" s="54">
        <v>0</v>
      </c>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R27" s="37" t="s">
        <v>240</v>
      </c>
      <c r="CS27" s="37" t="s">
        <v>301</v>
      </c>
      <c r="CT27" s="51">
        <v>117.21049599999999</v>
      </c>
      <c r="CU27" s="51">
        <v>0</v>
      </c>
      <c r="CV27" s="42">
        <v>117.21049599999999</v>
      </c>
      <c r="CW27" s="40" t="e">
        <v>#VALUE!</v>
      </c>
      <c r="CX27"/>
      <c r="CY27"/>
      <c r="CZ27"/>
      <c r="DA27"/>
      <c r="DB27" s="40"/>
    </row>
    <row r="28" spans="2:106">
      <c r="B28" s="53" t="s">
        <v>205</v>
      </c>
      <c r="C28" s="53" t="s">
        <v>42</v>
      </c>
      <c r="D28" s="53" t="s">
        <v>34</v>
      </c>
      <c r="E28" s="54">
        <v>1833.5200000000002</v>
      </c>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s="53" t="s">
        <v>205</v>
      </c>
      <c r="AS28" s="53" t="s">
        <v>42</v>
      </c>
      <c r="AT28" s="53" t="s">
        <v>34</v>
      </c>
      <c r="AU28" s="54">
        <v>0</v>
      </c>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R28" s="37" t="s">
        <v>240</v>
      </c>
      <c r="CS28" s="37" t="s">
        <v>302</v>
      </c>
      <c r="CT28" s="51">
        <v>32.205887999999995</v>
      </c>
      <c r="CU28" s="51">
        <v>0</v>
      </c>
      <c r="CV28" s="42">
        <v>32.205887999999995</v>
      </c>
      <c r="CW28" s="40" t="e">
        <v>#VALUE!</v>
      </c>
      <c r="CX28"/>
      <c r="CY28"/>
      <c r="CZ28"/>
      <c r="DA28"/>
      <c r="DB28" s="40"/>
    </row>
    <row r="29" spans="2:106">
      <c r="B29" s="53" t="s">
        <v>205</v>
      </c>
      <c r="C29" s="53" t="s">
        <v>42</v>
      </c>
      <c r="D29" s="53" t="s">
        <v>38</v>
      </c>
      <c r="E29" s="54">
        <v>2686.32</v>
      </c>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s="53" t="s">
        <v>205</v>
      </c>
      <c r="AS29" s="53" t="s">
        <v>42</v>
      </c>
      <c r="AT29" s="53" t="s">
        <v>38</v>
      </c>
      <c r="AU29" s="54">
        <v>0</v>
      </c>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R29" s="37" t="s">
        <v>240</v>
      </c>
      <c r="CS29" s="37" t="s">
        <v>303</v>
      </c>
      <c r="CT29" s="51">
        <v>20.554559999999995</v>
      </c>
      <c r="CU29" s="51">
        <v>0</v>
      </c>
      <c r="CV29" s="42">
        <v>20.554559999999995</v>
      </c>
      <c r="CW29" s="40" t="e">
        <v>#VALUE!</v>
      </c>
      <c r="CX29"/>
      <c r="CY29"/>
      <c r="CZ29"/>
      <c r="DA29"/>
      <c r="DB29" s="40"/>
    </row>
    <row r="30" spans="2:106">
      <c r="B30" s="53" t="s">
        <v>205</v>
      </c>
      <c r="C30" s="53" t="s">
        <v>42</v>
      </c>
      <c r="D30" s="53" t="s">
        <v>37</v>
      </c>
      <c r="E30" s="54">
        <v>7754.2400000000007</v>
      </c>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s="53" t="s">
        <v>205</v>
      </c>
      <c r="AS30" s="53" t="s">
        <v>42</v>
      </c>
      <c r="AT30" s="53" t="s">
        <v>37</v>
      </c>
      <c r="AU30" s="54">
        <v>0</v>
      </c>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R30" s="37" t="s">
        <v>240</v>
      </c>
      <c r="CS30" s="37" t="s">
        <v>304</v>
      </c>
      <c r="CT30" s="51">
        <v>28.475200000000001</v>
      </c>
      <c r="CU30" s="51">
        <v>0</v>
      </c>
      <c r="CV30" s="42">
        <v>28.475200000000001</v>
      </c>
      <c r="CW30" s="40" t="e">
        <v>#VALUE!</v>
      </c>
      <c r="CX30"/>
      <c r="CY30"/>
      <c r="CZ30"/>
      <c r="DA30"/>
      <c r="DB30" s="40"/>
    </row>
    <row r="31" spans="2:106">
      <c r="B31" s="53" t="s">
        <v>205</v>
      </c>
      <c r="C31" s="53" t="s">
        <v>42</v>
      </c>
      <c r="D31" s="53" t="s">
        <v>36</v>
      </c>
      <c r="E31" s="54">
        <v>10694.320000000002</v>
      </c>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s="53" t="s">
        <v>205</v>
      </c>
      <c r="AS31" s="53" t="s">
        <v>42</v>
      </c>
      <c r="AT31" s="53" t="s">
        <v>36</v>
      </c>
      <c r="AU31" s="54">
        <v>0</v>
      </c>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R31" s="37" t="s">
        <v>280</v>
      </c>
      <c r="CS31" s="37" t="s">
        <v>293</v>
      </c>
      <c r="CT31" s="51">
        <v>6972.1600000000008</v>
      </c>
      <c r="CU31" s="51">
        <v>0</v>
      </c>
      <c r="CV31" s="42">
        <v>6972.1600000000008</v>
      </c>
      <c r="CW31" s="40" t="e">
        <v>#VALUE!</v>
      </c>
      <c r="CX31"/>
      <c r="CY31"/>
      <c r="CZ31"/>
      <c r="DA31"/>
      <c r="DB31" s="40"/>
    </row>
    <row r="32" spans="2:106">
      <c r="B32" s="53" t="s">
        <v>205</v>
      </c>
      <c r="C32" s="53" t="s">
        <v>42</v>
      </c>
      <c r="D32" s="53" t="s">
        <v>39</v>
      </c>
      <c r="E32" s="54">
        <v>654.16</v>
      </c>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s="53" t="s">
        <v>205</v>
      </c>
      <c r="AS32" s="53" t="s">
        <v>42</v>
      </c>
      <c r="AT32" s="53" t="s">
        <v>39</v>
      </c>
      <c r="AU32" s="54">
        <v>0</v>
      </c>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R32" s="37" t="s">
        <v>280</v>
      </c>
      <c r="CS32" s="37" t="s">
        <v>294</v>
      </c>
      <c r="CT32" s="51">
        <v>7820.7999999999993</v>
      </c>
      <c r="CU32" s="51">
        <v>0</v>
      </c>
      <c r="CV32" s="42">
        <v>7820.7999999999993</v>
      </c>
      <c r="CW32" s="40" t="e">
        <v>#VALUE!</v>
      </c>
      <c r="CX32"/>
      <c r="CY32"/>
      <c r="CZ32"/>
      <c r="DA32"/>
      <c r="DB32" s="40"/>
    </row>
    <row r="33" spans="2:106">
      <c r="B33" s="53" t="s">
        <v>205</v>
      </c>
      <c r="C33" s="53" t="s">
        <v>42</v>
      </c>
      <c r="D33" s="53" t="s">
        <v>35</v>
      </c>
      <c r="E33" s="54">
        <v>6027.84</v>
      </c>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s="53" t="s">
        <v>205</v>
      </c>
      <c r="AS33" s="53" t="s">
        <v>42</v>
      </c>
      <c r="AT33" s="53" t="s">
        <v>35</v>
      </c>
      <c r="AU33" s="54">
        <v>0</v>
      </c>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R33" s="37" t="s">
        <v>280</v>
      </c>
      <c r="CS33" s="37" t="s">
        <v>310</v>
      </c>
      <c r="CT33" s="51">
        <v>2297.36</v>
      </c>
      <c r="CU33" s="51">
        <v>0</v>
      </c>
      <c r="CV33" s="42">
        <v>2297.36</v>
      </c>
      <c r="CW33" s="40" t="e">
        <v>#VALUE!</v>
      </c>
      <c r="CX33"/>
      <c r="CY33"/>
      <c r="CZ33"/>
      <c r="DA33"/>
      <c r="DB33" s="40"/>
    </row>
    <row r="34" spans="2:106">
      <c r="B34" s="53" t="s">
        <v>235</v>
      </c>
      <c r="C34" s="53" t="s">
        <v>300</v>
      </c>
      <c r="D34" s="53" t="s">
        <v>40</v>
      </c>
      <c r="E34" s="54">
        <v>37.459344000000002</v>
      </c>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s="53" t="s">
        <v>235</v>
      </c>
      <c r="AS34" s="53" t="s">
        <v>300</v>
      </c>
      <c r="AT34" s="53" t="s">
        <v>40</v>
      </c>
      <c r="AU34" s="54">
        <v>0</v>
      </c>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R34" s="37" t="s">
        <v>280</v>
      </c>
      <c r="CS34" s="37" t="s">
        <v>309</v>
      </c>
      <c r="CT34" s="51">
        <v>7498.4000000000015</v>
      </c>
      <c r="CU34" s="51">
        <v>0</v>
      </c>
      <c r="CV34" s="42">
        <v>7498.4000000000015</v>
      </c>
      <c r="CW34" s="40" t="e">
        <v>#VALUE!</v>
      </c>
      <c r="CX34"/>
      <c r="CY34"/>
      <c r="CZ34"/>
      <c r="DA34"/>
      <c r="DB34" s="40"/>
    </row>
    <row r="35" spans="2:106">
      <c r="B35" s="53" t="s">
        <v>235</v>
      </c>
      <c r="C35" s="53" t="s">
        <v>300</v>
      </c>
      <c r="D35" s="53" t="s">
        <v>34</v>
      </c>
      <c r="E35" s="54">
        <v>399.34585599999997</v>
      </c>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s="53" t="s">
        <v>235</v>
      </c>
      <c r="AS35" s="53" t="s">
        <v>300</v>
      </c>
      <c r="AT35" s="53" t="s">
        <v>34</v>
      </c>
      <c r="AU35" s="54">
        <v>0</v>
      </c>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R35" s="37" t="s">
        <v>280</v>
      </c>
      <c r="CS35" s="37" t="s">
        <v>308</v>
      </c>
      <c r="CT35" s="51">
        <v>2016.5599999999997</v>
      </c>
      <c r="CU35" s="51">
        <v>0</v>
      </c>
      <c r="CV35" s="42">
        <v>2016.5599999999997</v>
      </c>
      <c r="CW35" s="40" t="e">
        <v>#VALUE!</v>
      </c>
      <c r="CX35"/>
      <c r="CY35"/>
      <c r="CZ35"/>
      <c r="DA35"/>
      <c r="DB35" s="40"/>
    </row>
    <row r="36" spans="2:106">
      <c r="B36" s="53" t="s">
        <v>235</v>
      </c>
      <c r="C36" s="53" t="s">
        <v>300</v>
      </c>
      <c r="D36" s="53" t="s">
        <v>38</v>
      </c>
      <c r="E36" s="54">
        <v>573.50737600000002</v>
      </c>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s="53" t="s">
        <v>235</v>
      </c>
      <c r="AS36" s="53" t="s">
        <v>300</v>
      </c>
      <c r="AT36" s="53" t="s">
        <v>38</v>
      </c>
      <c r="AU36" s="54">
        <v>0</v>
      </c>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R36" s="37" t="s">
        <v>280</v>
      </c>
      <c r="CS36" s="37" t="s">
        <v>311</v>
      </c>
      <c r="CT36" s="51">
        <v>1330.1600000000003</v>
      </c>
      <c r="CU36" s="51">
        <v>0</v>
      </c>
      <c r="CV36" s="42">
        <v>1330.1600000000003</v>
      </c>
      <c r="CW36" s="40" t="e">
        <v>#VALUE!</v>
      </c>
      <c r="CX36"/>
      <c r="CY36"/>
      <c r="CZ36"/>
      <c r="DA36"/>
      <c r="DB36" s="40"/>
    </row>
    <row r="37" spans="2:106">
      <c r="B37" s="53" t="s">
        <v>235</v>
      </c>
      <c r="C37" s="53" t="s">
        <v>300</v>
      </c>
      <c r="D37" s="53" t="s">
        <v>37</v>
      </c>
      <c r="E37" s="54">
        <v>1557.6073759999999</v>
      </c>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s="53" t="s">
        <v>235</v>
      </c>
      <c r="AS37" s="53" t="s">
        <v>300</v>
      </c>
      <c r="AT37" s="53" t="s">
        <v>37</v>
      </c>
      <c r="AU37" s="54">
        <v>0</v>
      </c>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R37" s="37" t="s">
        <v>280</v>
      </c>
      <c r="CS37" s="37" t="s">
        <v>312</v>
      </c>
      <c r="CT37" s="51">
        <v>1779.4399999999998</v>
      </c>
      <c r="CU37" s="51">
        <v>0</v>
      </c>
      <c r="CV37" s="42">
        <v>1779.4399999999998</v>
      </c>
      <c r="CW37" s="40" t="e">
        <v>#VALUE!</v>
      </c>
      <c r="CX37"/>
      <c r="CY37"/>
      <c r="CZ37"/>
      <c r="DA37"/>
      <c r="DB37" s="40"/>
    </row>
    <row r="38" spans="2:106">
      <c r="B38" s="53" t="s">
        <v>235</v>
      </c>
      <c r="C38" s="53" t="s">
        <v>300</v>
      </c>
      <c r="D38" s="53" t="s">
        <v>36</v>
      </c>
      <c r="E38" s="54">
        <v>2108.112032</v>
      </c>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s="53" t="s">
        <v>235</v>
      </c>
      <c r="AS38" s="53" t="s">
        <v>300</v>
      </c>
      <c r="AT38" s="53" t="s">
        <v>36</v>
      </c>
      <c r="AU38" s="54">
        <v>0</v>
      </c>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R38" s="37" t="s">
        <v>283</v>
      </c>
      <c r="CS38" s="37" t="s">
        <v>296</v>
      </c>
      <c r="CT38" s="51">
        <v>29714.879999999997</v>
      </c>
      <c r="CU38" s="51">
        <v>0</v>
      </c>
      <c r="CV38" s="42">
        <v>29714.879999999997</v>
      </c>
      <c r="CW38" s="40" t="e">
        <v>#VALUE!</v>
      </c>
      <c r="CX38"/>
      <c r="CY38"/>
      <c r="CZ38"/>
      <c r="DA38"/>
      <c r="DB38" s="40"/>
    </row>
    <row r="39" spans="2:106">
      <c r="B39" s="53" t="s">
        <v>235</v>
      </c>
      <c r="C39" s="53" t="s">
        <v>300</v>
      </c>
      <c r="D39" s="53" t="s">
        <v>39</v>
      </c>
      <c r="E39" s="54">
        <v>126.48875200000001</v>
      </c>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s="53" t="s">
        <v>235</v>
      </c>
      <c r="AS39" s="53" t="s">
        <v>300</v>
      </c>
      <c r="AT39" s="53" t="s">
        <v>39</v>
      </c>
      <c r="AU39" s="54">
        <v>0</v>
      </c>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R39" s="37" t="s">
        <v>285</v>
      </c>
      <c r="CS39" s="37" t="s">
        <v>297</v>
      </c>
      <c r="CT39" s="51">
        <v>29714.879999999997</v>
      </c>
      <c r="CU39" s="51">
        <v>0</v>
      </c>
      <c r="CV39" s="42">
        <v>29714.879999999997</v>
      </c>
      <c r="CW39" s="40" t="e">
        <v>#VALUE!</v>
      </c>
      <c r="CX39"/>
      <c r="CY39"/>
      <c r="CZ39"/>
      <c r="DA39"/>
      <c r="DB39" s="40"/>
    </row>
    <row r="40" spans="2:106">
      <c r="B40" s="53" t="s">
        <v>235</v>
      </c>
      <c r="C40" s="53" t="s">
        <v>300</v>
      </c>
      <c r="D40" s="53" t="s">
        <v>35</v>
      </c>
      <c r="E40" s="54">
        <v>1222.846352</v>
      </c>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s="53" t="s">
        <v>235</v>
      </c>
      <c r="AS40" s="53" t="s">
        <v>300</v>
      </c>
      <c r="AT40" s="53" t="s">
        <v>35</v>
      </c>
      <c r="AU40" s="54">
        <v>0</v>
      </c>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R40" s="37" t="s">
        <v>273</v>
      </c>
      <c r="CS40" s="37" t="s">
        <v>296</v>
      </c>
      <c r="CT40" s="51">
        <v>29714.879999999997</v>
      </c>
      <c r="CU40" s="51">
        <v>0</v>
      </c>
      <c r="CV40" s="42">
        <v>29714.879999999997</v>
      </c>
      <c r="CW40" s="40" t="e">
        <v>#VALUE!</v>
      </c>
      <c r="CX40"/>
      <c r="CY40"/>
      <c r="CZ40"/>
      <c r="DA40"/>
      <c r="DB40" s="40"/>
    </row>
    <row r="41" spans="2:106">
      <c r="B41" s="53" t="s">
        <v>235</v>
      </c>
      <c r="C41" s="53" t="s">
        <v>299</v>
      </c>
      <c r="D41" s="53" t="s">
        <v>40</v>
      </c>
      <c r="E41" s="54">
        <v>0</v>
      </c>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s="53" t="s">
        <v>235</v>
      </c>
      <c r="AS41" s="53" t="s">
        <v>299</v>
      </c>
      <c r="AT41" s="53" t="s">
        <v>34</v>
      </c>
      <c r="AU41" s="54">
        <v>0</v>
      </c>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R41" s="37" t="s">
        <v>276</v>
      </c>
      <c r="CS41" s="37" t="s">
        <v>296</v>
      </c>
      <c r="CT41" s="51">
        <v>29714.879999999997</v>
      </c>
      <c r="CU41" s="51">
        <v>0</v>
      </c>
      <c r="CV41" s="42">
        <v>29714.879999999997</v>
      </c>
      <c r="CW41" s="40" t="e">
        <v>#VALUE!</v>
      </c>
      <c r="CX41"/>
      <c r="CY41"/>
      <c r="CZ41"/>
      <c r="DA41"/>
      <c r="DB41" s="40"/>
    </row>
    <row r="42" spans="2:106">
      <c r="B42" s="53" t="s">
        <v>235</v>
      </c>
      <c r="C42" s="53" t="s">
        <v>299</v>
      </c>
      <c r="D42" s="53" t="s">
        <v>34</v>
      </c>
      <c r="E42" s="54">
        <v>347.71027199999997</v>
      </c>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s="53" t="s">
        <v>235</v>
      </c>
      <c r="AS42" s="53" t="s">
        <v>299</v>
      </c>
      <c r="AT42" s="53" t="s">
        <v>38</v>
      </c>
      <c r="AU42" s="54">
        <v>0</v>
      </c>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R42"/>
      <c r="CS42"/>
      <c r="CT42"/>
      <c r="CU42"/>
      <c r="CV42"/>
      <c r="CW42"/>
      <c r="CX42"/>
      <c r="CY42"/>
      <c r="CZ42"/>
      <c r="DA42"/>
      <c r="DB42" s="40"/>
    </row>
    <row r="43" spans="2:106">
      <c r="B43" s="53" t="s">
        <v>235</v>
      </c>
      <c r="C43" s="53" t="s">
        <v>299</v>
      </c>
      <c r="D43" s="53" t="s">
        <v>38</v>
      </c>
      <c r="E43" s="54">
        <v>434.90907199999998</v>
      </c>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s="53" t="s">
        <v>235</v>
      </c>
      <c r="AS43" s="53" t="s">
        <v>299</v>
      </c>
      <c r="AT43" s="53" t="s">
        <v>37</v>
      </c>
      <c r="AU43" s="54">
        <v>0</v>
      </c>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R43"/>
      <c r="CS43"/>
      <c r="CT43"/>
      <c r="CU43"/>
      <c r="CV43"/>
      <c r="CW43"/>
      <c r="CX43"/>
      <c r="CY43"/>
      <c r="CZ43"/>
      <c r="DA43"/>
      <c r="DB43" s="40"/>
    </row>
    <row r="44" spans="2:106">
      <c r="B44" s="53" t="s">
        <v>235</v>
      </c>
      <c r="C44" s="53" t="s">
        <v>299</v>
      </c>
      <c r="D44" s="53" t="s">
        <v>37</v>
      </c>
      <c r="E44" s="54">
        <v>1454.9778879999999</v>
      </c>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s="53" t="s">
        <v>235</v>
      </c>
      <c r="AS44" s="53" t="s">
        <v>299</v>
      </c>
      <c r="AT44" s="53" t="s">
        <v>36</v>
      </c>
      <c r="AU44" s="54">
        <v>0</v>
      </c>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R44"/>
      <c r="CS44"/>
      <c r="CT44"/>
      <c r="CU44"/>
      <c r="CV44"/>
      <c r="CW44"/>
      <c r="CX44"/>
      <c r="CY44"/>
      <c r="CZ44"/>
      <c r="DA44"/>
      <c r="DB44" s="40"/>
    </row>
    <row r="45" spans="2:106">
      <c r="B45" s="53" t="s">
        <v>235</v>
      </c>
      <c r="C45" s="53" t="s">
        <v>299</v>
      </c>
      <c r="D45" s="53" t="s">
        <v>36</v>
      </c>
      <c r="E45" s="54">
        <v>1949.2241600000002</v>
      </c>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s="53" t="s">
        <v>235</v>
      </c>
      <c r="AS45" s="53" t="s">
        <v>299</v>
      </c>
      <c r="AT45" s="53" t="s">
        <v>39</v>
      </c>
      <c r="AU45" s="54">
        <v>0</v>
      </c>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R45"/>
      <c r="CS45"/>
      <c r="CT45"/>
      <c r="CU45"/>
      <c r="CV45"/>
      <c r="CW45"/>
      <c r="CX45"/>
      <c r="CY45"/>
      <c r="CZ45"/>
      <c r="DA45"/>
      <c r="DB45" s="40"/>
    </row>
    <row r="46" spans="2:106">
      <c r="B46" s="53" t="s">
        <v>235</v>
      </c>
      <c r="C46" s="53" t="s">
        <v>299</v>
      </c>
      <c r="D46" s="53" t="s">
        <v>39</v>
      </c>
      <c r="E46" s="54">
        <v>110.043024</v>
      </c>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s="53" t="s">
        <v>235</v>
      </c>
      <c r="AS46" s="53" t="s">
        <v>299</v>
      </c>
      <c r="AT46" s="53" t="s">
        <v>35</v>
      </c>
      <c r="AU46" s="54">
        <v>0</v>
      </c>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R46"/>
      <c r="CS46"/>
      <c r="CT46"/>
      <c r="CU46"/>
      <c r="CV46"/>
      <c r="CW46"/>
      <c r="CX46"/>
      <c r="CY46"/>
      <c r="CZ46"/>
      <c r="DA46"/>
      <c r="DB46" s="40"/>
    </row>
    <row r="47" spans="2:106">
      <c r="B47" s="53" t="s">
        <v>235</v>
      </c>
      <c r="C47" s="53" t="s">
        <v>299</v>
      </c>
      <c r="D47" s="53" t="s">
        <v>35</v>
      </c>
      <c r="E47" s="54">
        <v>1122.7941919999998</v>
      </c>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s="53" t="s">
        <v>235</v>
      </c>
      <c r="AS47" s="53" t="s">
        <v>298</v>
      </c>
      <c r="AT47" s="53" t="s">
        <v>34</v>
      </c>
      <c r="AU47" s="54">
        <v>0</v>
      </c>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R47"/>
      <c r="CS47"/>
      <c r="CT47"/>
      <c r="CU47"/>
      <c r="CV47"/>
      <c r="CW47"/>
      <c r="CX47"/>
      <c r="CY47"/>
      <c r="CZ47"/>
      <c r="DA47"/>
      <c r="DB47" s="40"/>
    </row>
    <row r="48" spans="2:106">
      <c r="B48" s="53" t="s">
        <v>235</v>
      </c>
      <c r="C48" s="53" t="s">
        <v>298</v>
      </c>
      <c r="D48" s="53" t="s">
        <v>40</v>
      </c>
      <c r="E48" s="54">
        <v>0</v>
      </c>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s="53" t="s">
        <v>235</v>
      </c>
      <c r="AS48" s="53" t="s">
        <v>298</v>
      </c>
      <c r="AT48" s="53" t="s">
        <v>38</v>
      </c>
      <c r="AU48" s="54">
        <v>0</v>
      </c>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R48"/>
      <c r="CS48"/>
      <c r="CT48"/>
      <c r="CU48"/>
      <c r="CV48"/>
      <c r="CW48"/>
      <c r="CX48"/>
      <c r="CY48"/>
      <c r="CZ48"/>
      <c r="DA48"/>
      <c r="DB48" s="40"/>
    </row>
    <row r="49" spans="2:106">
      <c r="B49" s="53" t="s">
        <v>235</v>
      </c>
      <c r="C49" s="53" t="s">
        <v>298</v>
      </c>
      <c r="D49" s="53" t="s">
        <v>34</v>
      </c>
      <c r="E49" s="54">
        <v>25.180688</v>
      </c>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s="53" t="s">
        <v>235</v>
      </c>
      <c r="AS49" s="53" t="s">
        <v>298</v>
      </c>
      <c r="AT49" s="53" t="s">
        <v>37</v>
      </c>
      <c r="AU49" s="54">
        <v>0</v>
      </c>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R49"/>
      <c r="CS49"/>
      <c r="CT49"/>
      <c r="CU49"/>
      <c r="CV49"/>
      <c r="CW49"/>
      <c r="CX49"/>
      <c r="CY49"/>
      <c r="CZ49"/>
      <c r="DA49"/>
      <c r="DB49" s="40"/>
    </row>
    <row r="50" spans="2:106">
      <c r="B50" s="53" t="s">
        <v>235</v>
      </c>
      <c r="C50" s="53" t="s">
        <v>298</v>
      </c>
      <c r="D50" s="53" t="s">
        <v>38</v>
      </c>
      <c r="E50" s="54">
        <v>125.697728</v>
      </c>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s="53" t="s">
        <v>235</v>
      </c>
      <c r="AS50" s="53" t="s">
        <v>298</v>
      </c>
      <c r="AT50" s="53" t="s">
        <v>36</v>
      </c>
      <c r="AU50" s="54">
        <v>0</v>
      </c>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R50"/>
      <c r="CS50"/>
      <c r="CT50"/>
      <c r="CU50"/>
      <c r="CV50"/>
      <c r="CW50"/>
      <c r="CX50"/>
      <c r="CY50"/>
      <c r="CZ50"/>
      <c r="DA50"/>
      <c r="DB50" s="40"/>
    </row>
    <row r="51" spans="2:106">
      <c r="B51" s="53" t="s">
        <v>235</v>
      </c>
      <c r="C51" s="53" t="s">
        <v>298</v>
      </c>
      <c r="D51" s="53" t="s">
        <v>37</v>
      </c>
      <c r="E51" s="54">
        <v>492.75574400000005</v>
      </c>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s="53" t="s">
        <v>235</v>
      </c>
      <c r="AS51" s="53" t="s">
        <v>298</v>
      </c>
      <c r="AT51" s="53" t="s">
        <v>39</v>
      </c>
      <c r="AU51" s="54">
        <v>0</v>
      </c>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R51"/>
      <c r="CS51"/>
      <c r="CT51"/>
      <c r="CU51"/>
      <c r="CV51"/>
      <c r="CW51"/>
      <c r="CX51"/>
      <c r="CY51"/>
      <c r="CZ51"/>
      <c r="DA51"/>
      <c r="DB51" s="40"/>
    </row>
    <row r="52" spans="2:106">
      <c r="B52" s="53" t="s">
        <v>235</v>
      </c>
      <c r="C52" s="53" t="s">
        <v>298</v>
      </c>
      <c r="D52" s="53" t="s">
        <v>36</v>
      </c>
      <c r="E52" s="54">
        <v>701.15905599999996</v>
      </c>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s="53" t="s">
        <v>235</v>
      </c>
      <c r="AS52" s="53" t="s">
        <v>298</v>
      </c>
      <c r="AT52" s="53" t="s">
        <v>35</v>
      </c>
      <c r="AU52" s="54">
        <v>0</v>
      </c>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R52"/>
      <c r="CS52"/>
      <c r="CT52"/>
      <c r="CU52"/>
      <c r="CV52"/>
      <c r="CW52"/>
      <c r="CX52"/>
      <c r="CY52"/>
      <c r="CZ52"/>
      <c r="DA52"/>
      <c r="DB52" s="40"/>
    </row>
    <row r="53" spans="2:106">
      <c r="B53" s="53" t="s">
        <v>235</v>
      </c>
      <c r="C53" s="53" t="s">
        <v>298</v>
      </c>
      <c r="D53" s="53" t="s">
        <v>39</v>
      </c>
      <c r="E53" s="54">
        <v>20.240895999999999</v>
      </c>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s="53" t="s">
        <v>235</v>
      </c>
      <c r="AS53" s="53" t="s">
        <v>301</v>
      </c>
      <c r="AT53" s="53" t="s">
        <v>40</v>
      </c>
      <c r="AU53" s="54">
        <v>0</v>
      </c>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R53"/>
      <c r="CS53"/>
      <c r="CT53"/>
      <c r="CU53"/>
      <c r="CV53"/>
      <c r="CW53"/>
      <c r="CX53"/>
      <c r="CY53"/>
      <c r="CZ53"/>
      <c r="DA53"/>
      <c r="DB53" s="40"/>
    </row>
    <row r="54" spans="2:106">
      <c r="B54" s="53" t="s">
        <v>235</v>
      </c>
      <c r="C54" s="53" t="s">
        <v>298</v>
      </c>
      <c r="D54" s="53" t="s">
        <v>35</v>
      </c>
      <c r="E54" s="54">
        <v>357.57009600000004</v>
      </c>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s="53" t="s">
        <v>235</v>
      </c>
      <c r="AS54" s="53" t="s">
        <v>301</v>
      </c>
      <c r="AT54" s="53" t="s">
        <v>34</v>
      </c>
      <c r="AU54" s="54">
        <v>0</v>
      </c>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R54"/>
      <c r="CS54"/>
      <c r="CT54"/>
      <c r="CU54"/>
      <c r="CV54"/>
      <c r="CW54"/>
      <c r="CX54"/>
      <c r="CY54"/>
      <c r="CZ54"/>
      <c r="DA54"/>
      <c r="DB54" s="40"/>
    </row>
    <row r="55" spans="2:106">
      <c r="B55" s="53" t="s">
        <v>235</v>
      </c>
      <c r="C55" s="53" t="s">
        <v>301</v>
      </c>
      <c r="D55" s="53" t="s">
        <v>40</v>
      </c>
      <c r="E55" s="54">
        <v>14.436864</v>
      </c>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s="53" t="s">
        <v>235</v>
      </c>
      <c r="AS55" s="53" t="s">
        <v>301</v>
      </c>
      <c r="AT55" s="53" t="s">
        <v>38</v>
      </c>
      <c r="AU55" s="54">
        <v>0</v>
      </c>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R55"/>
      <c r="CS55"/>
      <c r="CT55"/>
      <c r="CU55"/>
      <c r="CV55"/>
      <c r="CW55"/>
      <c r="CX55"/>
      <c r="CY55"/>
      <c r="CZ55"/>
      <c r="DA55"/>
      <c r="DB55" s="40"/>
    </row>
    <row r="56" spans="2:106">
      <c r="B56" s="53" t="s">
        <v>235</v>
      </c>
      <c r="C56" s="53" t="s">
        <v>301</v>
      </c>
      <c r="D56" s="53" t="s">
        <v>34</v>
      </c>
      <c r="E56" s="54">
        <v>378.89009599999997</v>
      </c>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s="53" t="s">
        <v>235</v>
      </c>
      <c r="AS56" s="53" t="s">
        <v>301</v>
      </c>
      <c r="AT56" s="53" t="s">
        <v>37</v>
      </c>
      <c r="AU56" s="54">
        <v>0</v>
      </c>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R56"/>
      <c r="CS56"/>
      <c r="CT56"/>
      <c r="CU56"/>
      <c r="CV56"/>
      <c r="CW56"/>
      <c r="CX56"/>
      <c r="CY56"/>
      <c r="CZ56"/>
      <c r="DA56"/>
      <c r="DB56" s="40"/>
    </row>
    <row r="57" spans="2:106">
      <c r="B57" s="53" t="s">
        <v>235</v>
      </c>
      <c r="C57" s="53" t="s">
        <v>301</v>
      </c>
      <c r="D57" s="53" t="s">
        <v>38</v>
      </c>
      <c r="E57" s="54">
        <v>540.59616000000005</v>
      </c>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s="53" t="s">
        <v>235</v>
      </c>
      <c r="AS57" s="53" t="s">
        <v>301</v>
      </c>
      <c r="AT57" s="53" t="s">
        <v>36</v>
      </c>
      <c r="AU57" s="54">
        <v>0</v>
      </c>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R57"/>
      <c r="CS57"/>
      <c r="CT57"/>
      <c r="CU57"/>
      <c r="CV57"/>
      <c r="CW57"/>
      <c r="CX57"/>
      <c r="CY57"/>
      <c r="CZ57"/>
      <c r="DA57"/>
      <c r="DB57" s="40"/>
    </row>
    <row r="58" spans="2:106">
      <c r="B58" s="53" t="s">
        <v>235</v>
      </c>
      <c r="C58" s="53" t="s">
        <v>301</v>
      </c>
      <c r="D58" s="53" t="s">
        <v>37</v>
      </c>
      <c r="E58" s="54">
        <v>1407.2106880000001</v>
      </c>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s="53" t="s">
        <v>235</v>
      </c>
      <c r="AS58" s="53" t="s">
        <v>301</v>
      </c>
      <c r="AT58" s="53" t="s">
        <v>39</v>
      </c>
      <c r="AU58" s="54">
        <v>0</v>
      </c>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R58"/>
      <c r="CS58"/>
      <c r="CT58"/>
      <c r="CU58"/>
      <c r="CV58"/>
      <c r="CW58"/>
      <c r="CX58"/>
      <c r="CY58"/>
      <c r="CZ58"/>
      <c r="DA58"/>
      <c r="DB58" s="40"/>
    </row>
    <row r="59" spans="2:106">
      <c r="B59" s="53" t="s">
        <v>235</v>
      </c>
      <c r="C59" s="53" t="s">
        <v>301</v>
      </c>
      <c r="D59" s="53" t="s">
        <v>36</v>
      </c>
      <c r="E59" s="54">
        <v>2067.049712</v>
      </c>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s="53" t="s">
        <v>235</v>
      </c>
      <c r="AS59" s="53" t="s">
        <v>301</v>
      </c>
      <c r="AT59" s="53" t="s">
        <v>35</v>
      </c>
      <c r="AU59" s="54">
        <v>0</v>
      </c>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R59"/>
      <c r="CS59"/>
      <c r="CT59"/>
      <c r="CU59"/>
      <c r="CV59"/>
      <c r="CW59"/>
      <c r="CX59"/>
      <c r="CY59"/>
      <c r="CZ59"/>
      <c r="DA59"/>
      <c r="DB59" s="40"/>
    </row>
    <row r="60" spans="2:106">
      <c r="B60" s="53" t="s">
        <v>235</v>
      </c>
      <c r="C60" s="53" t="s">
        <v>301</v>
      </c>
      <c r="D60" s="53" t="s">
        <v>39</v>
      </c>
      <c r="E60" s="54">
        <v>96.982495999999998</v>
      </c>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s="53" t="s">
        <v>235</v>
      </c>
      <c r="AS60" s="53" t="s">
        <v>302</v>
      </c>
      <c r="AT60" s="53" t="s">
        <v>34</v>
      </c>
      <c r="AU60" s="54">
        <v>0</v>
      </c>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R60"/>
      <c r="CS60"/>
      <c r="CT60"/>
      <c r="CU60"/>
      <c r="CV60"/>
      <c r="CW60"/>
      <c r="CX60"/>
      <c r="CY60"/>
      <c r="CZ60"/>
      <c r="DA60"/>
      <c r="DB60" s="40"/>
    </row>
    <row r="61" spans="2:106">
      <c r="B61" s="53" t="s">
        <v>235</v>
      </c>
      <c r="C61" s="53" t="s">
        <v>301</v>
      </c>
      <c r="D61" s="53" t="s">
        <v>35</v>
      </c>
      <c r="E61" s="54">
        <v>1159.01448</v>
      </c>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s="53" t="s">
        <v>235</v>
      </c>
      <c r="AS61" s="53" t="s">
        <v>302</v>
      </c>
      <c r="AT61" s="53" t="s">
        <v>38</v>
      </c>
      <c r="AU61" s="54">
        <v>0</v>
      </c>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R61"/>
      <c r="CS61"/>
      <c r="CT61"/>
      <c r="CU61"/>
      <c r="CV61"/>
      <c r="CW61"/>
      <c r="CX61"/>
      <c r="CY61"/>
      <c r="CZ61"/>
      <c r="DA61"/>
      <c r="DB61" s="40"/>
    </row>
    <row r="62" spans="2:106">
      <c r="B62" s="53" t="s">
        <v>235</v>
      </c>
      <c r="C62" s="53" t="s">
        <v>302</v>
      </c>
      <c r="D62" s="53" t="s">
        <v>40</v>
      </c>
      <c r="E62" s="54">
        <v>0</v>
      </c>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s="53" t="s">
        <v>235</v>
      </c>
      <c r="AS62" s="53" t="s">
        <v>302</v>
      </c>
      <c r="AT62" s="53" t="s">
        <v>37</v>
      </c>
      <c r="AU62" s="54">
        <v>0</v>
      </c>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R62"/>
      <c r="CS62"/>
      <c r="CT62"/>
      <c r="CU62"/>
      <c r="CV62"/>
      <c r="CW62"/>
      <c r="CX62"/>
      <c r="CY62"/>
      <c r="CZ62"/>
      <c r="DA62"/>
      <c r="DB62" s="40"/>
    </row>
    <row r="63" spans="2:106">
      <c r="B63" s="53" t="s">
        <v>235</v>
      </c>
      <c r="C63" s="53" t="s">
        <v>302</v>
      </c>
      <c r="D63" s="53" t="s">
        <v>34</v>
      </c>
      <c r="E63" s="54">
        <v>99.392175999999992</v>
      </c>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s="53" t="s">
        <v>235</v>
      </c>
      <c r="AS63" s="53" t="s">
        <v>302</v>
      </c>
      <c r="AT63" s="53" t="s">
        <v>36</v>
      </c>
      <c r="AU63" s="54">
        <v>0</v>
      </c>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R63"/>
      <c r="CS63"/>
      <c r="CT63"/>
      <c r="CU63"/>
      <c r="CV63"/>
      <c r="CW63"/>
      <c r="CX63"/>
      <c r="CY63"/>
      <c r="CZ63"/>
      <c r="DA63"/>
      <c r="DB63" s="40"/>
    </row>
    <row r="64" spans="2:106">
      <c r="B64" s="53" t="s">
        <v>235</v>
      </c>
      <c r="C64" s="53" t="s">
        <v>302</v>
      </c>
      <c r="D64" s="53" t="s">
        <v>38</v>
      </c>
      <c r="E64" s="54">
        <v>148.32084800000001</v>
      </c>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s="53" t="s">
        <v>235</v>
      </c>
      <c r="AS64" s="53" t="s">
        <v>302</v>
      </c>
      <c r="AT64" s="53" t="s">
        <v>39</v>
      </c>
      <c r="AU64" s="54">
        <v>0</v>
      </c>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R64"/>
      <c r="CS64"/>
      <c r="CT64"/>
      <c r="CU64"/>
      <c r="CV64"/>
      <c r="CW64"/>
      <c r="CX64"/>
      <c r="CY64"/>
      <c r="CZ64"/>
      <c r="DA64"/>
      <c r="DB64" s="40"/>
    </row>
    <row r="65" spans="2:106">
      <c r="B65" s="53" t="s">
        <v>235</v>
      </c>
      <c r="C65" s="53" t="s">
        <v>302</v>
      </c>
      <c r="D65" s="53" t="s">
        <v>37</v>
      </c>
      <c r="E65" s="54">
        <v>394.03415999999999</v>
      </c>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s="53" t="s">
        <v>235</v>
      </c>
      <c r="AS65" s="53" t="s">
        <v>302</v>
      </c>
      <c r="AT65" s="53" t="s">
        <v>35</v>
      </c>
      <c r="AU65" s="54">
        <v>0</v>
      </c>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R65"/>
      <c r="CS65"/>
      <c r="CT65"/>
      <c r="CU65"/>
      <c r="CV65"/>
      <c r="CW65"/>
      <c r="CX65"/>
      <c r="CY65"/>
      <c r="CZ65"/>
      <c r="DA65"/>
      <c r="DB65" s="40"/>
    </row>
    <row r="66" spans="2:106">
      <c r="B66" s="53" t="s">
        <v>235</v>
      </c>
      <c r="C66" s="53" t="s">
        <v>302</v>
      </c>
      <c r="D66" s="53" t="s">
        <v>36</v>
      </c>
      <c r="E66" s="54">
        <v>546.66227200000003</v>
      </c>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s="53" t="s">
        <v>235</v>
      </c>
      <c r="AS66" s="53" t="s">
        <v>303</v>
      </c>
      <c r="AT66" s="53" t="s">
        <v>34</v>
      </c>
      <c r="AU66" s="54">
        <v>0</v>
      </c>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R66"/>
      <c r="CS66"/>
      <c r="CT66"/>
      <c r="CU66"/>
      <c r="CV66"/>
      <c r="CW66"/>
      <c r="CX66"/>
      <c r="CY66"/>
      <c r="CZ66"/>
      <c r="DA66"/>
      <c r="DB66" s="40"/>
    </row>
    <row r="67" spans="2:106">
      <c r="B67" s="53" t="s">
        <v>235</v>
      </c>
      <c r="C67" s="53" t="s">
        <v>302</v>
      </c>
      <c r="D67" s="53" t="s">
        <v>39</v>
      </c>
      <c r="E67" s="54">
        <v>49.198447999999999</v>
      </c>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s="53" t="s">
        <v>235</v>
      </c>
      <c r="AS67" s="53" t="s">
        <v>303</v>
      </c>
      <c r="AT67" s="53" t="s">
        <v>38</v>
      </c>
      <c r="AU67" s="54">
        <v>0</v>
      </c>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R67"/>
      <c r="CS67"/>
      <c r="CT67"/>
      <c r="CU67"/>
      <c r="CV67"/>
      <c r="CW67"/>
      <c r="CX67"/>
      <c r="CY67"/>
      <c r="CZ67"/>
      <c r="DA67"/>
      <c r="DB67" s="40"/>
    </row>
    <row r="68" spans="2:106">
      <c r="B68" s="53" t="s">
        <v>235</v>
      </c>
      <c r="C68" s="53" t="s">
        <v>302</v>
      </c>
      <c r="D68" s="53" t="s">
        <v>35</v>
      </c>
      <c r="E68" s="54">
        <v>313.40441599999997</v>
      </c>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s="53" t="s">
        <v>235</v>
      </c>
      <c r="AS68" s="53" t="s">
        <v>303</v>
      </c>
      <c r="AT68" s="53" t="s">
        <v>37</v>
      </c>
      <c r="AU68" s="54">
        <v>0</v>
      </c>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R68"/>
      <c r="CS68"/>
      <c r="CT68"/>
      <c r="CU68"/>
      <c r="CV68"/>
      <c r="CW68"/>
      <c r="CX68"/>
      <c r="CY68"/>
      <c r="CZ68"/>
      <c r="DA68"/>
      <c r="DB68" s="40"/>
    </row>
    <row r="69" spans="2:106">
      <c r="B69" s="53" t="s">
        <v>235</v>
      </c>
      <c r="C69" s="53" t="s">
        <v>303</v>
      </c>
      <c r="D69" s="53" t="s">
        <v>40</v>
      </c>
      <c r="E69" s="54">
        <v>0</v>
      </c>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s="53" t="s">
        <v>235</v>
      </c>
      <c r="AS69" s="53" t="s">
        <v>303</v>
      </c>
      <c r="AT69" s="53" t="s">
        <v>36</v>
      </c>
      <c r="AU69" s="54">
        <v>0</v>
      </c>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R69"/>
      <c r="CS69"/>
      <c r="CT69"/>
      <c r="CU69"/>
      <c r="CV69"/>
      <c r="CW69"/>
      <c r="CX69"/>
      <c r="CY69"/>
      <c r="CZ69"/>
      <c r="DA69"/>
      <c r="DB69" s="40"/>
    </row>
    <row r="70" spans="2:106">
      <c r="B70" s="53" t="s">
        <v>235</v>
      </c>
      <c r="C70" s="53" t="s">
        <v>303</v>
      </c>
      <c r="D70" s="53" t="s">
        <v>34</v>
      </c>
      <c r="E70" s="54">
        <v>64.462943999999993</v>
      </c>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s="53" t="s">
        <v>235</v>
      </c>
      <c r="AS70" s="53" t="s">
        <v>303</v>
      </c>
      <c r="AT70" s="53" t="s">
        <v>39</v>
      </c>
      <c r="AU70" s="54">
        <v>0</v>
      </c>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R70"/>
      <c r="CS70"/>
      <c r="CT70"/>
      <c r="CU70"/>
      <c r="CV70"/>
      <c r="CW70"/>
      <c r="CX70"/>
      <c r="CY70"/>
      <c r="CZ70"/>
      <c r="DA70"/>
      <c r="DB70" s="40"/>
    </row>
    <row r="71" spans="2:106">
      <c r="B71" s="53" t="s">
        <v>235</v>
      </c>
      <c r="C71" s="53" t="s">
        <v>303</v>
      </c>
      <c r="D71" s="53" t="s">
        <v>38</v>
      </c>
      <c r="E71" s="54">
        <v>96.69441599999999</v>
      </c>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s="53" t="s">
        <v>235</v>
      </c>
      <c r="AS71" s="53" t="s">
        <v>303</v>
      </c>
      <c r="AT71" s="53" t="s">
        <v>35</v>
      </c>
      <c r="AU71" s="54">
        <v>0</v>
      </c>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R71"/>
      <c r="CS71"/>
      <c r="CT71"/>
      <c r="CU71"/>
      <c r="CV71"/>
      <c r="CW71"/>
      <c r="CX71"/>
      <c r="CY71"/>
      <c r="CZ71"/>
      <c r="DA71"/>
      <c r="DB71" s="40"/>
    </row>
    <row r="72" spans="2:106">
      <c r="B72" s="53" t="s">
        <v>235</v>
      </c>
      <c r="C72" s="53" t="s">
        <v>303</v>
      </c>
      <c r="D72" s="53" t="s">
        <v>37</v>
      </c>
      <c r="E72" s="54">
        <v>253.870656</v>
      </c>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s="53" t="s">
        <v>235</v>
      </c>
      <c r="AS72" s="53" t="s">
        <v>304</v>
      </c>
      <c r="AT72" s="53" t="s">
        <v>34</v>
      </c>
      <c r="AU72" s="54">
        <v>0</v>
      </c>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R72"/>
      <c r="CS72"/>
      <c r="CT72"/>
      <c r="CU72"/>
      <c r="CV72"/>
      <c r="CW72"/>
      <c r="CX72"/>
      <c r="CY72"/>
      <c r="CZ72"/>
      <c r="DA72"/>
      <c r="DB72" s="40"/>
    </row>
    <row r="73" spans="2:106">
      <c r="B73" s="53" t="s">
        <v>235</v>
      </c>
      <c r="C73" s="53" t="s">
        <v>303</v>
      </c>
      <c r="D73" s="53" t="s">
        <v>36</v>
      </c>
      <c r="E73" s="54">
        <v>348.10963200000003</v>
      </c>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s="53" t="s">
        <v>235</v>
      </c>
      <c r="AS73" s="53" t="s">
        <v>304</v>
      </c>
      <c r="AT73" s="53" t="s">
        <v>38</v>
      </c>
      <c r="AU73" s="54">
        <v>0</v>
      </c>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R73"/>
      <c r="CS73"/>
      <c r="CT73"/>
      <c r="CU73"/>
      <c r="CV73"/>
      <c r="CW73"/>
      <c r="CX73"/>
      <c r="CY73"/>
      <c r="CZ73"/>
      <c r="DA73"/>
      <c r="DB73" s="40"/>
    </row>
    <row r="74" spans="2:106">
      <c r="B74" s="53" t="s">
        <v>235</v>
      </c>
      <c r="C74" s="53" t="s">
        <v>303</v>
      </c>
      <c r="D74" s="53" t="s">
        <v>39</v>
      </c>
      <c r="E74" s="54">
        <v>33.133775999999997</v>
      </c>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s="53" t="s">
        <v>235</v>
      </c>
      <c r="AS74" s="53" t="s">
        <v>304</v>
      </c>
      <c r="AT74" s="53" t="s">
        <v>37</v>
      </c>
      <c r="AU74" s="54">
        <v>0</v>
      </c>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R74"/>
      <c r="CS74"/>
      <c r="CT74"/>
      <c r="CU74"/>
      <c r="CV74"/>
      <c r="CW74"/>
      <c r="CX74"/>
      <c r="CY74"/>
      <c r="CZ74"/>
      <c r="DA74"/>
      <c r="DB74" s="40"/>
    </row>
    <row r="75" spans="2:106">
      <c r="B75" s="53" t="s">
        <v>235</v>
      </c>
      <c r="C75" s="53" t="s">
        <v>303</v>
      </c>
      <c r="D75" s="53" t="s">
        <v>35</v>
      </c>
      <c r="E75" s="54">
        <v>198.87732800000003</v>
      </c>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s="53" t="s">
        <v>235</v>
      </c>
      <c r="AS75" s="53" t="s">
        <v>304</v>
      </c>
      <c r="AT75" s="53" t="s">
        <v>36</v>
      </c>
      <c r="AU75" s="54">
        <v>0</v>
      </c>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R75"/>
      <c r="CS75"/>
      <c r="CT75"/>
      <c r="CU75"/>
      <c r="CV75"/>
      <c r="CW75"/>
      <c r="CX75"/>
      <c r="CY75"/>
      <c r="CZ75"/>
      <c r="DA75"/>
      <c r="DB75" s="40"/>
    </row>
    <row r="76" spans="2:106">
      <c r="B76" s="53" t="s">
        <v>235</v>
      </c>
      <c r="C76" s="53" t="s">
        <v>304</v>
      </c>
      <c r="D76" s="53" t="s">
        <v>40</v>
      </c>
      <c r="E76" s="54">
        <v>0</v>
      </c>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s="53" t="s">
        <v>235</v>
      </c>
      <c r="AS76" s="53" t="s">
        <v>304</v>
      </c>
      <c r="AT76" s="53" t="s">
        <v>39</v>
      </c>
      <c r="AU76" s="54">
        <v>0</v>
      </c>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R76"/>
      <c r="CS76"/>
      <c r="CT76"/>
      <c r="CU76"/>
      <c r="CV76"/>
      <c r="CW76"/>
      <c r="CX76"/>
      <c r="CY76"/>
      <c r="CZ76"/>
      <c r="DA76"/>
      <c r="DB76" s="40"/>
    </row>
    <row r="77" spans="2:106">
      <c r="B77" s="53" t="s">
        <v>235</v>
      </c>
      <c r="C77" s="53" t="s">
        <v>304</v>
      </c>
      <c r="D77" s="53" t="s">
        <v>34</v>
      </c>
      <c r="E77" s="54">
        <v>87.746048000000002</v>
      </c>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s="53" t="s">
        <v>235</v>
      </c>
      <c r="AS77" s="53" t="s">
        <v>304</v>
      </c>
      <c r="AT77" s="53" t="s">
        <v>35</v>
      </c>
      <c r="AU77" s="54">
        <v>0</v>
      </c>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R77"/>
      <c r="CS77"/>
      <c r="CT77"/>
      <c r="CU77"/>
      <c r="CV77"/>
      <c r="CW77"/>
      <c r="CX77"/>
      <c r="CY77"/>
      <c r="CZ77"/>
      <c r="DA77"/>
      <c r="DB77" s="40"/>
    </row>
    <row r="78" spans="2:106">
      <c r="B78" s="53" t="s">
        <v>235</v>
      </c>
      <c r="C78" s="53" t="s">
        <v>304</v>
      </c>
      <c r="D78" s="53" t="s">
        <v>38</v>
      </c>
      <c r="E78" s="54">
        <v>131.16792000000001</v>
      </c>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s="53" t="s">
        <v>237</v>
      </c>
      <c r="AS78" s="53" t="s">
        <v>300</v>
      </c>
      <c r="AT78" s="53" t="s">
        <v>40</v>
      </c>
      <c r="AU78" s="54">
        <v>0</v>
      </c>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R78"/>
      <c r="CS78"/>
      <c r="CT78"/>
      <c r="CU78"/>
      <c r="CV78"/>
      <c r="CW78"/>
      <c r="CX78"/>
      <c r="CY78"/>
      <c r="CZ78"/>
      <c r="DA78"/>
      <c r="DB78" s="40"/>
    </row>
    <row r="79" spans="2:106">
      <c r="B79" s="53" t="s">
        <v>235</v>
      </c>
      <c r="C79" s="53" t="s">
        <v>304</v>
      </c>
      <c r="D79" s="53" t="s">
        <v>37</v>
      </c>
      <c r="E79" s="54">
        <v>347.81240000000003</v>
      </c>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s="53" t="s">
        <v>237</v>
      </c>
      <c r="AS79" s="53" t="s">
        <v>300</v>
      </c>
      <c r="AT79" s="53" t="s">
        <v>34</v>
      </c>
      <c r="AU79" s="54">
        <v>0</v>
      </c>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R79"/>
      <c r="CS79"/>
      <c r="CT79"/>
      <c r="CU79"/>
      <c r="CV79"/>
      <c r="CW79"/>
      <c r="CX79"/>
      <c r="CY79"/>
      <c r="CZ79"/>
      <c r="DA79"/>
      <c r="DB79" s="40"/>
    </row>
    <row r="80" spans="2:106">
      <c r="B80" s="53" t="s">
        <v>235</v>
      </c>
      <c r="C80" s="53" t="s">
        <v>304</v>
      </c>
      <c r="D80" s="53" t="s">
        <v>36</v>
      </c>
      <c r="E80" s="54">
        <v>482.20848000000001</v>
      </c>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s="53" t="s">
        <v>237</v>
      </c>
      <c r="AS80" s="53" t="s">
        <v>300</v>
      </c>
      <c r="AT80" s="53" t="s">
        <v>38</v>
      </c>
      <c r="AU80" s="54">
        <v>0</v>
      </c>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R80"/>
      <c r="CS80"/>
      <c r="CT80"/>
      <c r="CU80"/>
      <c r="CV80"/>
      <c r="CW80"/>
      <c r="CX80"/>
      <c r="CY80"/>
      <c r="CZ80"/>
      <c r="DA80"/>
      <c r="DB80" s="40"/>
    </row>
    <row r="81" spans="2:106">
      <c r="B81" s="53" t="s">
        <v>235</v>
      </c>
      <c r="C81" s="53" t="s">
        <v>304</v>
      </c>
      <c r="D81" s="53" t="s">
        <v>39</v>
      </c>
      <c r="E81" s="54">
        <v>44.324176000000001</v>
      </c>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s="53" t="s">
        <v>237</v>
      </c>
      <c r="AS81" s="53" t="s">
        <v>300</v>
      </c>
      <c r="AT81" s="53" t="s">
        <v>37</v>
      </c>
      <c r="AU81" s="54">
        <v>0</v>
      </c>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R81"/>
      <c r="CS81"/>
      <c r="CT81"/>
      <c r="CU81"/>
      <c r="CV81"/>
      <c r="CW81"/>
      <c r="CX81"/>
      <c r="CY81"/>
      <c r="CZ81"/>
      <c r="DA81"/>
      <c r="DB81" s="40"/>
    </row>
    <row r="82" spans="2:106">
      <c r="B82" s="53" t="s">
        <v>235</v>
      </c>
      <c r="C82" s="53" t="s">
        <v>304</v>
      </c>
      <c r="D82" s="53" t="s">
        <v>35</v>
      </c>
      <c r="E82" s="54">
        <v>277.65670399999999</v>
      </c>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s="53" t="s">
        <v>237</v>
      </c>
      <c r="AS82" s="53" t="s">
        <v>300</v>
      </c>
      <c r="AT82" s="53" t="s">
        <v>36</v>
      </c>
      <c r="AU82" s="54">
        <v>0</v>
      </c>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R82"/>
      <c r="CS82"/>
      <c r="CT82"/>
      <c r="CU82"/>
      <c r="CV82"/>
      <c r="CW82"/>
      <c r="CX82"/>
      <c r="CY82"/>
      <c r="CZ82"/>
      <c r="DA82"/>
      <c r="DB82" s="40"/>
    </row>
    <row r="83" spans="2:106">
      <c r="B83" s="53" t="s">
        <v>237</v>
      </c>
      <c r="C83" s="53" t="s">
        <v>300</v>
      </c>
      <c r="D83" s="53" t="s">
        <v>40</v>
      </c>
      <c r="E83" s="54">
        <v>0.78468000000000004</v>
      </c>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s="53" t="s">
        <v>237</v>
      </c>
      <c r="AS83" s="53" t="s">
        <v>300</v>
      </c>
      <c r="AT83" s="53" t="s">
        <v>39</v>
      </c>
      <c r="AU83" s="54">
        <v>0</v>
      </c>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R83"/>
      <c r="CS83"/>
      <c r="CT83"/>
      <c r="CU83"/>
      <c r="CV83"/>
      <c r="CW83"/>
      <c r="CX83"/>
      <c r="CY83"/>
      <c r="CZ83"/>
      <c r="DA83"/>
      <c r="DB83" s="40"/>
    </row>
    <row r="84" spans="2:106">
      <c r="B84" s="53" t="s">
        <v>237</v>
      </c>
      <c r="C84" s="53" t="s">
        <v>300</v>
      </c>
      <c r="D84" s="53" t="s">
        <v>34</v>
      </c>
      <c r="E84" s="54">
        <v>8.7578399999999998</v>
      </c>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s="53" t="s">
        <v>237</v>
      </c>
      <c r="AS84" s="53" t="s">
        <v>300</v>
      </c>
      <c r="AT84" s="53" t="s">
        <v>35</v>
      </c>
      <c r="AU84" s="54">
        <v>0</v>
      </c>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R84"/>
      <c r="CS84"/>
      <c r="CT84"/>
      <c r="CU84"/>
      <c r="CV84"/>
      <c r="CW84"/>
      <c r="CX84"/>
      <c r="CY84"/>
      <c r="CZ84"/>
      <c r="DA84"/>
      <c r="DB84" s="40"/>
    </row>
    <row r="85" spans="2:106">
      <c r="B85" s="53" t="s">
        <v>237</v>
      </c>
      <c r="C85" s="53" t="s">
        <v>300</v>
      </c>
      <c r="D85" s="53" t="s">
        <v>38</v>
      </c>
      <c r="E85" s="54">
        <v>13.24596</v>
      </c>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s="53" t="s">
        <v>237</v>
      </c>
      <c r="AS85" s="53" t="s">
        <v>299</v>
      </c>
      <c r="AT85" s="53" t="s">
        <v>34</v>
      </c>
      <c r="AU85" s="54">
        <v>0</v>
      </c>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R85"/>
      <c r="CS85"/>
      <c r="CT85"/>
      <c r="CU85"/>
      <c r="CV85"/>
      <c r="CW85"/>
      <c r="CX85"/>
      <c r="CY85"/>
      <c r="CZ85"/>
      <c r="DA85"/>
      <c r="DB85" s="40"/>
    </row>
    <row r="86" spans="2:106">
      <c r="B86" s="53" t="s">
        <v>237</v>
      </c>
      <c r="C86" s="53" t="s">
        <v>300</v>
      </c>
      <c r="D86" s="53" t="s">
        <v>37</v>
      </c>
      <c r="E86" s="54">
        <v>34.783320000000003</v>
      </c>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s="53" t="s">
        <v>237</v>
      </c>
      <c r="AS86" s="53" t="s">
        <v>299</v>
      </c>
      <c r="AT86" s="53" t="s">
        <v>38</v>
      </c>
      <c r="AU86" s="54">
        <v>0</v>
      </c>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R86"/>
      <c r="CS86"/>
      <c r="CT86"/>
      <c r="CU86"/>
      <c r="CV86"/>
      <c r="CW86"/>
      <c r="CX86"/>
      <c r="CY86"/>
      <c r="CZ86"/>
      <c r="DA86"/>
      <c r="DB86" s="40"/>
    </row>
    <row r="87" spans="2:106">
      <c r="B87" s="53" t="s">
        <v>237</v>
      </c>
      <c r="C87" s="53" t="s">
        <v>300</v>
      </c>
      <c r="D87" s="53" t="s">
        <v>36</v>
      </c>
      <c r="E87" s="54">
        <v>46.076160000000002</v>
      </c>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s="53" t="s">
        <v>237</v>
      </c>
      <c r="AS87" s="53" t="s">
        <v>299</v>
      </c>
      <c r="AT87" s="53" t="s">
        <v>37</v>
      </c>
      <c r="AU87" s="54">
        <v>0</v>
      </c>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R87"/>
      <c r="CS87"/>
      <c r="CT87"/>
      <c r="CU87"/>
      <c r="CV87"/>
      <c r="CW87"/>
      <c r="CX87"/>
      <c r="CY87"/>
      <c r="CZ87"/>
      <c r="DA87"/>
      <c r="DB87" s="40"/>
    </row>
    <row r="88" spans="2:106">
      <c r="B88" s="53" t="s">
        <v>237</v>
      </c>
      <c r="C88" s="53" t="s">
        <v>300</v>
      </c>
      <c r="D88" s="53" t="s">
        <v>39</v>
      </c>
      <c r="E88" s="54">
        <v>3.2245200000000001</v>
      </c>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s="53" t="s">
        <v>237</v>
      </c>
      <c r="AS88" s="53" t="s">
        <v>299</v>
      </c>
      <c r="AT88" s="53" t="s">
        <v>36</v>
      </c>
      <c r="AU88" s="54">
        <v>0</v>
      </c>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R88"/>
      <c r="CS88"/>
      <c r="CT88"/>
      <c r="CU88"/>
      <c r="CV88"/>
      <c r="CW88"/>
      <c r="CX88"/>
      <c r="CY88"/>
      <c r="CZ88"/>
      <c r="DA88"/>
      <c r="DB88" s="40"/>
    </row>
    <row r="89" spans="2:106">
      <c r="B89" s="53" t="s">
        <v>237</v>
      </c>
      <c r="C89" s="53" t="s">
        <v>300</v>
      </c>
      <c r="D89" s="53" t="s">
        <v>35</v>
      </c>
      <c r="E89" s="54">
        <v>26.527799999999999</v>
      </c>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s="53" t="s">
        <v>237</v>
      </c>
      <c r="AS89" s="53" t="s">
        <v>299</v>
      </c>
      <c r="AT89" s="53" t="s">
        <v>39</v>
      </c>
      <c r="AU89" s="54">
        <v>0</v>
      </c>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R89"/>
      <c r="CS89"/>
      <c r="CT89"/>
      <c r="CU89"/>
      <c r="CV89"/>
      <c r="CW89"/>
      <c r="CX89"/>
      <c r="CY89"/>
      <c r="CZ89"/>
      <c r="DA89"/>
      <c r="DB89" s="40"/>
    </row>
    <row r="90" spans="2:106">
      <c r="B90" s="53" t="s">
        <v>237</v>
      </c>
      <c r="C90" s="53" t="s">
        <v>299</v>
      </c>
      <c r="D90" s="53" t="s">
        <v>40</v>
      </c>
      <c r="E90" s="54">
        <v>0</v>
      </c>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s="53" t="s">
        <v>237</v>
      </c>
      <c r="AS90" s="53" t="s">
        <v>299</v>
      </c>
      <c r="AT90" s="53" t="s">
        <v>35</v>
      </c>
      <c r="AU90" s="54">
        <v>0</v>
      </c>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R90"/>
      <c r="CS90"/>
      <c r="CT90"/>
      <c r="CU90"/>
      <c r="CV90"/>
      <c r="CW90"/>
      <c r="CX90"/>
      <c r="CY90"/>
      <c r="CZ90"/>
      <c r="DA90"/>
      <c r="DB90" s="40"/>
    </row>
    <row r="91" spans="2:106">
      <c r="B91" s="53" t="s">
        <v>237</v>
      </c>
      <c r="C91" s="53" t="s">
        <v>299</v>
      </c>
      <c r="D91" s="53" t="s">
        <v>34</v>
      </c>
      <c r="E91" s="54">
        <v>7.5815999999999999</v>
      </c>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s="53" t="s">
        <v>237</v>
      </c>
      <c r="AS91" s="53" t="s">
        <v>298</v>
      </c>
      <c r="AT91" s="53" t="s">
        <v>34</v>
      </c>
      <c r="AU91" s="54">
        <v>0</v>
      </c>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R91"/>
      <c r="CS91"/>
      <c r="CT91"/>
      <c r="CU91"/>
      <c r="CV91"/>
      <c r="CW91"/>
      <c r="CX91"/>
      <c r="CY91"/>
      <c r="CZ91"/>
      <c r="DA91"/>
      <c r="DB91" s="40"/>
    </row>
    <row r="92" spans="2:106">
      <c r="B92" s="53" t="s">
        <v>237</v>
      </c>
      <c r="C92" s="53" t="s">
        <v>299</v>
      </c>
      <c r="D92" s="53" t="s">
        <v>38</v>
      </c>
      <c r="E92" s="54">
        <v>7.73916</v>
      </c>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s="53" t="s">
        <v>237</v>
      </c>
      <c r="AS92" s="53" t="s">
        <v>298</v>
      </c>
      <c r="AT92" s="53" t="s">
        <v>38</v>
      </c>
      <c r="AU92" s="54">
        <v>0</v>
      </c>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R92"/>
      <c r="CS92"/>
      <c r="CT92"/>
      <c r="CU92"/>
      <c r="CV92"/>
      <c r="CW92"/>
      <c r="CX92"/>
      <c r="CY92"/>
      <c r="CZ92"/>
      <c r="DA92"/>
      <c r="DB92" s="40"/>
    </row>
    <row r="93" spans="2:106">
      <c r="B93" s="53" t="s">
        <v>237</v>
      </c>
      <c r="C93" s="53" t="s">
        <v>299</v>
      </c>
      <c r="D93" s="53" t="s">
        <v>37</v>
      </c>
      <c r="E93" s="54">
        <v>32.635199999999998</v>
      </c>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s="53" t="s">
        <v>237</v>
      </c>
      <c r="AS93" s="53" t="s">
        <v>298</v>
      </c>
      <c r="AT93" s="53" t="s">
        <v>37</v>
      </c>
      <c r="AU93" s="54">
        <v>0</v>
      </c>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R93"/>
      <c r="CS93"/>
      <c r="CT93"/>
      <c r="CU93"/>
      <c r="CV93"/>
      <c r="CW93"/>
      <c r="CX93"/>
      <c r="CY93"/>
      <c r="CZ93"/>
      <c r="DA93"/>
      <c r="DB93" s="40"/>
    </row>
    <row r="94" spans="2:106">
      <c r="B94" s="53" t="s">
        <v>237</v>
      </c>
      <c r="C94" s="53" t="s">
        <v>299</v>
      </c>
      <c r="D94" s="53" t="s">
        <v>36</v>
      </c>
      <c r="E94" s="54">
        <v>42.279120000000006</v>
      </c>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s="53" t="s">
        <v>237</v>
      </c>
      <c r="AS94" s="53" t="s">
        <v>298</v>
      </c>
      <c r="AT94" s="53" t="s">
        <v>36</v>
      </c>
      <c r="AU94" s="54">
        <v>0</v>
      </c>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R94"/>
      <c r="CS94"/>
      <c r="CT94"/>
      <c r="CU94"/>
      <c r="CV94"/>
      <c r="CW94"/>
      <c r="CX94"/>
      <c r="CY94"/>
      <c r="CZ94"/>
      <c r="DA94"/>
      <c r="DB94" s="40"/>
    </row>
    <row r="95" spans="2:106">
      <c r="B95" s="53" t="s">
        <v>237</v>
      </c>
      <c r="C95" s="53" t="s">
        <v>299</v>
      </c>
      <c r="D95" s="53" t="s">
        <v>39</v>
      </c>
      <c r="E95" s="54">
        <v>2.5350000000000001</v>
      </c>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R95" s="53" t="s">
        <v>237</v>
      </c>
      <c r="AS95" s="53" t="s">
        <v>298</v>
      </c>
      <c r="AT95" s="53" t="s">
        <v>39</v>
      </c>
      <c r="AU95" s="54">
        <v>0</v>
      </c>
      <c r="AV95"/>
      <c r="AW95"/>
      <c r="AX95"/>
      <c r="AY95"/>
      <c r="AZ95"/>
      <c r="BA95"/>
      <c r="BB95"/>
      <c r="BC95"/>
      <c r="BD95"/>
      <c r="BE95"/>
      <c r="BF95"/>
      <c r="BG95"/>
      <c r="BH95"/>
      <c r="BI95"/>
      <c r="CR95"/>
      <c r="CS95"/>
      <c r="CT95"/>
      <c r="CU95"/>
      <c r="CV95"/>
      <c r="CW95"/>
      <c r="CX95"/>
      <c r="CY95"/>
      <c r="CZ95"/>
      <c r="DA95"/>
      <c r="DB95" s="40"/>
    </row>
    <row r="96" spans="2:106">
      <c r="B96" s="53" t="s">
        <v>237</v>
      </c>
      <c r="C96" s="53" t="s">
        <v>299</v>
      </c>
      <c r="D96" s="53" t="s">
        <v>35</v>
      </c>
      <c r="E96" s="54">
        <v>23.651160000000001</v>
      </c>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R96" s="53" t="s">
        <v>237</v>
      </c>
      <c r="AS96" s="53" t="s">
        <v>298</v>
      </c>
      <c r="AT96" s="53" t="s">
        <v>35</v>
      </c>
      <c r="AU96" s="54">
        <v>0</v>
      </c>
      <c r="AV96"/>
      <c r="AW96"/>
      <c r="AX96"/>
      <c r="AY96"/>
      <c r="AZ96"/>
      <c r="BA96"/>
      <c r="BB96"/>
      <c r="BC96"/>
      <c r="BD96"/>
      <c r="BE96"/>
      <c r="BF96"/>
      <c r="BG96"/>
      <c r="BH96"/>
      <c r="BI96"/>
      <c r="CR96"/>
      <c r="CS96"/>
      <c r="CT96"/>
      <c r="CU96"/>
      <c r="CV96"/>
      <c r="CW96"/>
      <c r="CX96"/>
      <c r="CY96"/>
      <c r="CZ96"/>
      <c r="DA96"/>
      <c r="DB96" s="40"/>
    </row>
    <row r="97" spans="2:106">
      <c r="B97" s="53" t="s">
        <v>237</v>
      </c>
      <c r="C97" s="53" t="s">
        <v>298</v>
      </c>
      <c r="D97" s="53" t="s">
        <v>40</v>
      </c>
      <c r="E97" s="54">
        <v>0</v>
      </c>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R97" s="53" t="s">
        <v>237</v>
      </c>
      <c r="AS97" s="53" t="s">
        <v>301</v>
      </c>
      <c r="AT97" s="53" t="s">
        <v>40</v>
      </c>
      <c r="AU97" s="54">
        <v>0</v>
      </c>
      <c r="AV97"/>
      <c r="AW97"/>
      <c r="AX97"/>
      <c r="AY97"/>
      <c r="AZ97"/>
      <c r="BA97"/>
      <c r="BB97"/>
      <c r="BC97"/>
      <c r="BD97"/>
      <c r="BE97"/>
      <c r="BF97"/>
      <c r="BG97"/>
      <c r="BH97"/>
      <c r="BI97"/>
      <c r="CR97"/>
      <c r="CS97"/>
      <c r="CT97"/>
      <c r="CU97"/>
      <c r="CV97"/>
      <c r="CW97"/>
      <c r="CX97"/>
      <c r="CY97"/>
      <c r="CZ97"/>
      <c r="DA97"/>
      <c r="DB97" s="40"/>
    </row>
    <row r="98" spans="2:106">
      <c r="B98" s="53" t="s">
        <v>237</v>
      </c>
      <c r="C98" s="53" t="s">
        <v>298</v>
      </c>
      <c r="D98" s="53" t="s">
        <v>34</v>
      </c>
      <c r="E98" s="54">
        <v>0.47267999999999999</v>
      </c>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R98" s="53" t="s">
        <v>237</v>
      </c>
      <c r="AS98" s="53" t="s">
        <v>301</v>
      </c>
      <c r="AT98" s="53" t="s">
        <v>34</v>
      </c>
      <c r="AU98" s="54">
        <v>0</v>
      </c>
      <c r="AV98"/>
      <c r="AW98"/>
      <c r="AX98"/>
      <c r="AY98"/>
      <c r="AZ98"/>
      <c r="BA98"/>
      <c r="BB98"/>
      <c r="BC98"/>
      <c r="BD98"/>
      <c r="BE98"/>
      <c r="BF98"/>
      <c r="BG98"/>
      <c r="BH98"/>
      <c r="BI98"/>
      <c r="CR98"/>
      <c r="CS98"/>
      <c r="CT98"/>
      <c r="CU98"/>
      <c r="CV98"/>
      <c r="CW98"/>
      <c r="CX98"/>
      <c r="CY98"/>
      <c r="CZ98"/>
      <c r="DA98"/>
      <c r="DB98" s="40"/>
    </row>
    <row r="99" spans="2:106">
      <c r="B99" s="53" t="s">
        <v>237</v>
      </c>
      <c r="C99" s="53" t="s">
        <v>298</v>
      </c>
      <c r="D99" s="53" t="s">
        <v>38</v>
      </c>
      <c r="E99" s="54">
        <v>3.6223199999999998</v>
      </c>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R99" s="53" t="s">
        <v>237</v>
      </c>
      <c r="AS99" s="53" t="s">
        <v>301</v>
      </c>
      <c r="AT99" s="53" t="s">
        <v>38</v>
      </c>
      <c r="AU99" s="54">
        <v>0</v>
      </c>
      <c r="AV99"/>
      <c r="AW99"/>
      <c r="AX99"/>
      <c r="AY99"/>
      <c r="AZ99"/>
      <c r="BA99"/>
      <c r="BB99"/>
      <c r="BC99"/>
      <c r="BD99"/>
      <c r="BE99"/>
      <c r="BF99"/>
      <c r="BG99"/>
      <c r="BH99"/>
      <c r="BI99"/>
      <c r="CR99"/>
      <c r="CS99"/>
      <c r="CT99"/>
      <c r="CU99"/>
      <c r="CV99"/>
      <c r="CW99"/>
      <c r="CX99"/>
      <c r="CY99"/>
      <c r="CZ99"/>
      <c r="DA99"/>
      <c r="DB99" s="40"/>
    </row>
    <row r="100" spans="2:106">
      <c r="B100" s="53" t="s">
        <v>237</v>
      </c>
      <c r="C100" s="53" t="s">
        <v>298</v>
      </c>
      <c r="D100" s="53" t="s">
        <v>37</v>
      </c>
      <c r="E100" s="54">
        <v>12.217919999999999</v>
      </c>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R100" s="53" t="s">
        <v>237</v>
      </c>
      <c r="AS100" s="53" t="s">
        <v>301</v>
      </c>
      <c r="AT100" s="53" t="s">
        <v>37</v>
      </c>
      <c r="AU100" s="54">
        <v>0</v>
      </c>
      <c r="AV100"/>
      <c r="AW100"/>
      <c r="AX100"/>
      <c r="AY100"/>
      <c r="AZ100"/>
      <c r="BA100"/>
      <c r="BB100"/>
      <c r="BC100"/>
      <c r="BD100"/>
      <c r="BE100"/>
      <c r="BF100"/>
      <c r="BG100"/>
      <c r="BH100"/>
      <c r="BI100"/>
      <c r="CR100"/>
      <c r="CS100"/>
      <c r="CT100"/>
      <c r="CU100"/>
      <c r="CV100"/>
      <c r="CW100"/>
      <c r="CX100"/>
      <c r="CY100"/>
      <c r="CZ100"/>
      <c r="DA100"/>
      <c r="DB100" s="40"/>
    </row>
    <row r="101" spans="2:106">
      <c r="B101" s="53" t="s">
        <v>237</v>
      </c>
      <c r="C101" s="53" t="s">
        <v>298</v>
      </c>
      <c r="D101" s="53" t="s">
        <v>36</v>
      </c>
      <c r="E101" s="54">
        <v>16.291080000000001</v>
      </c>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R101" s="53" t="s">
        <v>237</v>
      </c>
      <c r="AS101" s="53" t="s">
        <v>301</v>
      </c>
      <c r="AT101" s="53" t="s">
        <v>36</v>
      </c>
      <c r="AU101" s="54">
        <v>0</v>
      </c>
      <c r="AV101"/>
      <c r="AW101"/>
      <c r="AX101"/>
      <c r="AY101"/>
      <c r="AZ101"/>
      <c r="BA101"/>
      <c r="BB101"/>
      <c r="BC101"/>
      <c r="BD101"/>
      <c r="BE101"/>
      <c r="BF101"/>
      <c r="BG101"/>
      <c r="BH101"/>
      <c r="BI101"/>
      <c r="CR101"/>
      <c r="CS101"/>
      <c r="CT101"/>
      <c r="CU101"/>
      <c r="CV101"/>
      <c r="CW101"/>
      <c r="CX101"/>
      <c r="CY101"/>
      <c r="CZ101"/>
      <c r="DA101"/>
      <c r="DB101" s="40"/>
    </row>
    <row r="102" spans="2:106">
      <c r="B102" s="53" t="s">
        <v>237</v>
      </c>
      <c r="C102" s="53" t="s">
        <v>298</v>
      </c>
      <c r="D102" s="53" t="s">
        <v>39</v>
      </c>
      <c r="E102" s="54">
        <v>0.84863999999999995</v>
      </c>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R102" s="53" t="s">
        <v>237</v>
      </c>
      <c r="AS102" s="53" t="s">
        <v>301</v>
      </c>
      <c r="AT102" s="53" t="s">
        <v>39</v>
      </c>
      <c r="AU102" s="54">
        <v>0</v>
      </c>
      <c r="AV102"/>
      <c r="AW102"/>
      <c r="AX102"/>
      <c r="AY102"/>
      <c r="AZ102"/>
      <c r="BA102"/>
      <c r="BB102"/>
      <c r="BC102"/>
      <c r="BD102"/>
      <c r="BE102"/>
      <c r="BF102"/>
      <c r="BG102"/>
      <c r="BH102"/>
      <c r="BI102"/>
      <c r="CR102"/>
      <c r="CS102"/>
      <c r="CT102"/>
      <c r="CU102"/>
      <c r="CV102"/>
      <c r="CW102"/>
      <c r="CX102"/>
      <c r="CY102"/>
      <c r="CZ102"/>
      <c r="DA102"/>
      <c r="DB102" s="40"/>
    </row>
    <row r="103" spans="2:106">
      <c r="B103" s="53" t="s">
        <v>237</v>
      </c>
      <c r="C103" s="53" t="s">
        <v>298</v>
      </c>
      <c r="D103" s="53" t="s">
        <v>35</v>
      </c>
      <c r="E103" s="54">
        <v>8.1978000000000009</v>
      </c>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R103" s="53" t="s">
        <v>237</v>
      </c>
      <c r="AS103" s="53" t="s">
        <v>301</v>
      </c>
      <c r="AT103" s="53" t="s">
        <v>35</v>
      </c>
      <c r="AU103" s="54">
        <v>0</v>
      </c>
      <c r="AV103"/>
      <c r="AW103"/>
      <c r="AX103"/>
      <c r="AY103"/>
      <c r="AZ103"/>
      <c r="BA103"/>
      <c r="BB103"/>
      <c r="BC103"/>
      <c r="BD103"/>
      <c r="BE103"/>
      <c r="BF103"/>
      <c r="BG103"/>
      <c r="BH103"/>
      <c r="BI103"/>
      <c r="CR103"/>
      <c r="CS103"/>
      <c r="CT103"/>
      <c r="CU103"/>
      <c r="CV103"/>
      <c r="CW103"/>
      <c r="CX103"/>
      <c r="CY103"/>
      <c r="CZ103"/>
      <c r="DA103"/>
      <c r="DB103" s="40"/>
    </row>
    <row r="104" spans="2:106">
      <c r="B104" s="53" t="s">
        <v>237</v>
      </c>
      <c r="C104" s="53" t="s">
        <v>301</v>
      </c>
      <c r="D104" s="53" t="s">
        <v>40</v>
      </c>
      <c r="E104" s="54">
        <v>0.19968</v>
      </c>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R104" s="53" t="s">
        <v>237</v>
      </c>
      <c r="AS104" s="53" t="s">
        <v>302</v>
      </c>
      <c r="AT104" s="53" t="s">
        <v>34</v>
      </c>
      <c r="AU104" s="54">
        <v>0</v>
      </c>
      <c r="AV104"/>
      <c r="AW104"/>
      <c r="AX104"/>
      <c r="AY104"/>
      <c r="AZ104"/>
      <c r="BA104"/>
      <c r="BB104"/>
      <c r="BC104"/>
      <c r="BD104"/>
      <c r="BE104"/>
      <c r="BF104"/>
      <c r="BG104"/>
      <c r="BH104"/>
      <c r="BI104"/>
      <c r="CR104"/>
      <c r="CS104"/>
      <c r="CT104"/>
      <c r="CU104"/>
      <c r="CV104"/>
      <c r="CW104"/>
      <c r="CX104"/>
      <c r="CY104"/>
      <c r="CZ104"/>
      <c r="DA104"/>
      <c r="DB104" s="40"/>
    </row>
    <row r="105" spans="2:106">
      <c r="B105" s="53" t="s">
        <v>237</v>
      </c>
      <c r="C105" s="53" t="s">
        <v>301</v>
      </c>
      <c r="D105" s="53" t="s">
        <v>34</v>
      </c>
      <c r="E105" s="54">
        <v>8.9902800000000003</v>
      </c>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R105" s="53" t="s">
        <v>237</v>
      </c>
      <c r="AS105" s="53" t="s">
        <v>302</v>
      </c>
      <c r="AT105" s="53" t="s">
        <v>38</v>
      </c>
      <c r="AU105" s="54">
        <v>0</v>
      </c>
      <c r="AV105"/>
      <c r="AW105"/>
      <c r="AX105"/>
      <c r="AY105"/>
      <c r="AZ105"/>
      <c r="BA105"/>
      <c r="BB105"/>
      <c r="BC105"/>
      <c r="BD105"/>
      <c r="BE105"/>
      <c r="BF105"/>
      <c r="BG105"/>
      <c r="BH105"/>
      <c r="BI105"/>
      <c r="CR105"/>
      <c r="CS105"/>
      <c r="CT105"/>
      <c r="CU105"/>
      <c r="CV105"/>
      <c r="CW105"/>
      <c r="CX105"/>
      <c r="CY105"/>
      <c r="CZ105"/>
      <c r="DA105"/>
      <c r="DB105" s="40"/>
    </row>
    <row r="106" spans="2:106">
      <c r="B106" s="53" t="s">
        <v>237</v>
      </c>
      <c r="C106" s="53" t="s">
        <v>301</v>
      </c>
      <c r="D106" s="53" t="s">
        <v>38</v>
      </c>
      <c r="E106" s="54">
        <v>13.23504</v>
      </c>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R106" s="53" t="s">
        <v>237</v>
      </c>
      <c r="AS106" s="53" t="s">
        <v>302</v>
      </c>
      <c r="AT106" s="53" t="s">
        <v>37</v>
      </c>
      <c r="AU106" s="54">
        <v>0</v>
      </c>
      <c r="AV106"/>
      <c r="AW106"/>
      <c r="AX106"/>
      <c r="AY106"/>
      <c r="AZ106"/>
      <c r="BA106"/>
      <c r="BB106"/>
      <c r="BC106"/>
      <c r="BD106"/>
      <c r="BE106"/>
      <c r="BF106"/>
      <c r="BG106"/>
      <c r="BH106"/>
      <c r="BI106"/>
      <c r="CR106"/>
      <c r="CS106"/>
      <c r="CT106"/>
      <c r="CU106"/>
      <c r="CV106"/>
      <c r="CW106"/>
      <c r="CX106"/>
      <c r="CY106"/>
      <c r="CZ106"/>
      <c r="DA106"/>
      <c r="DB106" s="40"/>
    </row>
    <row r="107" spans="2:106">
      <c r="B107" s="53" t="s">
        <v>237</v>
      </c>
      <c r="C107" s="53" t="s">
        <v>301</v>
      </c>
      <c r="D107" s="53" t="s">
        <v>37</v>
      </c>
      <c r="E107" s="54">
        <v>33.040799999999997</v>
      </c>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R107" s="53" t="s">
        <v>237</v>
      </c>
      <c r="AS107" s="53" t="s">
        <v>302</v>
      </c>
      <c r="AT107" s="53" t="s">
        <v>36</v>
      </c>
      <c r="AU107" s="54">
        <v>0</v>
      </c>
      <c r="AV107"/>
      <c r="AW107"/>
      <c r="AX107"/>
      <c r="AY107"/>
      <c r="AZ107"/>
      <c r="BA107"/>
      <c r="BB107"/>
      <c r="BC107"/>
      <c r="BD107"/>
      <c r="BE107"/>
      <c r="BF107"/>
      <c r="BG107"/>
      <c r="BH107"/>
      <c r="BI107"/>
      <c r="CR107"/>
      <c r="CS107"/>
      <c r="CT107"/>
      <c r="CU107"/>
      <c r="CV107"/>
      <c r="CW107"/>
      <c r="CX107"/>
      <c r="CY107"/>
      <c r="CZ107"/>
      <c r="DA107"/>
      <c r="DB107" s="40"/>
    </row>
    <row r="108" spans="2:106">
      <c r="B108" s="53" t="s">
        <v>237</v>
      </c>
      <c r="C108" s="53" t="s">
        <v>301</v>
      </c>
      <c r="D108" s="53" t="s">
        <v>36</v>
      </c>
      <c r="E108" s="54">
        <v>48.866999999999997</v>
      </c>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R108" s="53" t="s">
        <v>237</v>
      </c>
      <c r="AS108" s="53" t="s">
        <v>302</v>
      </c>
      <c r="AT108" s="53" t="s">
        <v>39</v>
      </c>
      <c r="AU108" s="54">
        <v>0</v>
      </c>
      <c r="AV108"/>
      <c r="AW108"/>
      <c r="AX108"/>
      <c r="AY108"/>
      <c r="AZ108"/>
      <c r="BA108"/>
      <c r="BB108"/>
      <c r="BC108"/>
      <c r="BD108"/>
      <c r="BE108"/>
      <c r="BF108"/>
      <c r="BG108"/>
      <c r="BH108"/>
      <c r="BI108"/>
      <c r="CR108"/>
      <c r="CS108"/>
      <c r="CT108"/>
      <c r="CU108"/>
      <c r="CV108"/>
      <c r="CW108"/>
      <c r="CX108"/>
      <c r="CY108"/>
      <c r="CZ108"/>
      <c r="DA108"/>
      <c r="DB108" s="40"/>
    </row>
    <row r="109" spans="2:106">
      <c r="B109" s="53" t="s">
        <v>237</v>
      </c>
      <c r="C109" s="53" t="s">
        <v>301</v>
      </c>
      <c r="D109" s="53" t="s">
        <v>39</v>
      </c>
      <c r="E109" s="54">
        <v>2.7986400000000002</v>
      </c>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R109" s="53" t="s">
        <v>237</v>
      </c>
      <c r="AS109" s="53" t="s">
        <v>302</v>
      </c>
      <c r="AT109" s="53" t="s">
        <v>35</v>
      </c>
      <c r="AU109" s="54">
        <v>0</v>
      </c>
      <c r="AV109"/>
      <c r="AW109"/>
      <c r="AX109"/>
      <c r="AY109"/>
      <c r="AZ109"/>
      <c r="BA109"/>
      <c r="BB109"/>
      <c r="BC109"/>
      <c r="BD109"/>
      <c r="BE109"/>
      <c r="BF109"/>
      <c r="BG109"/>
      <c r="BH109"/>
      <c r="BI109"/>
      <c r="CR109"/>
      <c r="CS109"/>
      <c r="CT109"/>
      <c r="CU109"/>
      <c r="CV109"/>
      <c r="CW109"/>
      <c r="CX109"/>
      <c r="CY109"/>
      <c r="CZ109"/>
      <c r="DA109"/>
      <c r="DB109" s="40"/>
    </row>
    <row r="110" spans="2:106">
      <c r="B110" s="53" t="s">
        <v>237</v>
      </c>
      <c r="C110" s="53" t="s">
        <v>301</v>
      </c>
      <c r="D110" s="53" t="s">
        <v>35</v>
      </c>
      <c r="E110" s="54">
        <v>26.64012</v>
      </c>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R110" s="53" t="s">
        <v>237</v>
      </c>
      <c r="AS110" s="53" t="s">
        <v>303</v>
      </c>
      <c r="AT110" s="53" t="s">
        <v>34</v>
      </c>
      <c r="AU110" s="54">
        <v>0</v>
      </c>
      <c r="AV110"/>
      <c r="AW110"/>
      <c r="AX110"/>
      <c r="AY110"/>
      <c r="AZ110"/>
      <c r="BA110"/>
      <c r="BB110"/>
      <c r="BC110"/>
      <c r="BD110"/>
      <c r="BE110"/>
      <c r="BF110"/>
      <c r="BG110"/>
      <c r="BH110"/>
      <c r="BI110"/>
      <c r="CR110"/>
      <c r="CS110"/>
      <c r="CT110"/>
      <c r="CU110"/>
      <c r="CV110"/>
      <c r="CW110"/>
      <c r="CX110"/>
      <c r="CY110"/>
      <c r="CZ110"/>
      <c r="DA110"/>
      <c r="DB110" s="40"/>
    </row>
    <row r="111" spans="2:106">
      <c r="B111" s="53" t="s">
        <v>237</v>
      </c>
      <c r="C111" s="53" t="s">
        <v>302</v>
      </c>
      <c r="D111" s="53" t="s">
        <v>40</v>
      </c>
      <c r="E111" s="54">
        <v>0</v>
      </c>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R111" s="53" t="s">
        <v>237</v>
      </c>
      <c r="AS111" s="53" t="s">
        <v>303</v>
      </c>
      <c r="AT111" s="53" t="s">
        <v>38</v>
      </c>
      <c r="AU111" s="54">
        <v>0</v>
      </c>
      <c r="AV111"/>
      <c r="AW111"/>
      <c r="AX111"/>
      <c r="AY111"/>
      <c r="AZ111"/>
      <c r="BA111"/>
      <c r="BB111"/>
      <c r="BC111"/>
      <c r="BD111"/>
      <c r="BE111"/>
      <c r="BF111"/>
      <c r="BG111"/>
      <c r="BH111"/>
      <c r="BI111"/>
      <c r="CR111"/>
      <c r="CS111"/>
      <c r="CT111"/>
      <c r="CU111"/>
      <c r="CV111"/>
      <c r="CW111"/>
      <c r="CX111"/>
      <c r="CY111"/>
      <c r="CZ111"/>
      <c r="DA111"/>
      <c r="DB111" s="40"/>
    </row>
    <row r="112" spans="2:106">
      <c r="B112" s="53" t="s">
        <v>237</v>
      </c>
      <c r="C112" s="53" t="s">
        <v>302</v>
      </c>
      <c r="D112" s="53" t="s">
        <v>34</v>
      </c>
      <c r="E112" s="54">
        <v>2.3165999999999998</v>
      </c>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R112" s="53" t="s">
        <v>237</v>
      </c>
      <c r="AS112" s="53" t="s">
        <v>303</v>
      </c>
      <c r="AT112" s="53" t="s">
        <v>37</v>
      </c>
      <c r="AU112" s="54">
        <v>0</v>
      </c>
      <c r="AV112"/>
      <c r="AW112"/>
      <c r="AX112"/>
      <c r="AY112"/>
      <c r="AZ112"/>
      <c r="BA112"/>
      <c r="BB112"/>
      <c r="BC112"/>
      <c r="BD112"/>
      <c r="BE112"/>
      <c r="BF112"/>
      <c r="BG112"/>
      <c r="BH112"/>
      <c r="BI112"/>
      <c r="CR112"/>
      <c r="CS112"/>
      <c r="CT112"/>
      <c r="CU112"/>
      <c r="CV112"/>
      <c r="CW112"/>
      <c r="CX112"/>
      <c r="CY112"/>
      <c r="CZ112"/>
      <c r="DA112"/>
    </row>
    <row r="113" spans="2:105">
      <c r="B113" s="53" t="s">
        <v>237</v>
      </c>
      <c r="C113" s="53" t="s">
        <v>302</v>
      </c>
      <c r="D113" s="53" t="s">
        <v>38</v>
      </c>
      <c r="E113" s="54">
        <v>3.4554</v>
      </c>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R113" s="53" t="s">
        <v>237</v>
      </c>
      <c r="AS113" s="53" t="s">
        <v>303</v>
      </c>
      <c r="AT113" s="53" t="s">
        <v>36</v>
      </c>
      <c r="AU113" s="54">
        <v>0</v>
      </c>
      <c r="AV113"/>
      <c r="AW113"/>
      <c r="AX113"/>
      <c r="AY113"/>
      <c r="AZ113"/>
      <c r="BA113"/>
      <c r="BB113"/>
      <c r="BC113"/>
      <c r="BD113"/>
      <c r="BE113"/>
      <c r="BF113"/>
      <c r="BG113"/>
      <c r="BH113"/>
      <c r="BI113"/>
      <c r="CR113"/>
      <c r="CS113"/>
      <c r="CT113"/>
      <c r="CU113"/>
      <c r="CV113"/>
      <c r="CW113"/>
      <c r="CX113"/>
      <c r="CY113"/>
      <c r="CZ113"/>
      <c r="DA113"/>
    </row>
    <row r="114" spans="2:105">
      <c r="B114" s="53" t="s">
        <v>237</v>
      </c>
      <c r="C114" s="53" t="s">
        <v>302</v>
      </c>
      <c r="D114" s="53" t="s">
        <v>37</v>
      </c>
      <c r="E114" s="54">
        <v>8.9154</v>
      </c>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R114" s="53" t="s">
        <v>237</v>
      </c>
      <c r="AS114" s="53" t="s">
        <v>303</v>
      </c>
      <c r="AT114" s="53" t="s">
        <v>39</v>
      </c>
      <c r="AU114" s="54">
        <v>0</v>
      </c>
      <c r="AV114"/>
      <c r="AW114"/>
      <c r="AX114"/>
      <c r="AY114"/>
      <c r="AZ114"/>
      <c r="BA114"/>
      <c r="BB114"/>
      <c r="BC114"/>
      <c r="BD114"/>
      <c r="BE114"/>
      <c r="BF114"/>
      <c r="BG114"/>
      <c r="BH114"/>
      <c r="BI114"/>
      <c r="CR114"/>
      <c r="CS114"/>
      <c r="CT114"/>
      <c r="CU114"/>
      <c r="CV114"/>
      <c r="CW114"/>
      <c r="CX114"/>
      <c r="CY114"/>
      <c r="CZ114"/>
      <c r="DA114"/>
    </row>
    <row r="115" spans="2:105">
      <c r="B115" s="53" t="s">
        <v>237</v>
      </c>
      <c r="C115" s="53" t="s">
        <v>302</v>
      </c>
      <c r="D115" s="53" t="s">
        <v>36</v>
      </c>
      <c r="E115" s="54">
        <v>11.968319999999999</v>
      </c>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R115" s="53" t="s">
        <v>237</v>
      </c>
      <c r="AS115" s="53" t="s">
        <v>303</v>
      </c>
      <c r="AT115" s="53" t="s">
        <v>35</v>
      </c>
      <c r="AU115" s="54">
        <v>0</v>
      </c>
      <c r="AV115"/>
      <c r="AW115"/>
      <c r="AX115"/>
      <c r="AY115"/>
      <c r="AZ115"/>
      <c r="BA115"/>
      <c r="BB115"/>
      <c r="BC115"/>
      <c r="BD115"/>
      <c r="BE115"/>
      <c r="BF115"/>
      <c r="BG115"/>
      <c r="BH115"/>
      <c r="BI115"/>
      <c r="CR115"/>
      <c r="CS115"/>
      <c r="CT115"/>
      <c r="CU115"/>
      <c r="CV115"/>
      <c r="CW115"/>
      <c r="CX115"/>
      <c r="CY115"/>
      <c r="CZ115"/>
      <c r="DA115"/>
    </row>
    <row r="116" spans="2:105">
      <c r="B116" s="53" t="s">
        <v>237</v>
      </c>
      <c r="C116" s="53" t="s">
        <v>302</v>
      </c>
      <c r="D116" s="53" t="s">
        <v>39</v>
      </c>
      <c r="E116" s="54">
        <v>1.12476</v>
      </c>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R116" s="53" t="s">
        <v>237</v>
      </c>
      <c r="AS116" s="53" t="s">
        <v>304</v>
      </c>
      <c r="AT116" s="53" t="s">
        <v>34</v>
      </c>
      <c r="AU116" s="54">
        <v>0</v>
      </c>
      <c r="AV116"/>
      <c r="AW116"/>
      <c r="AX116"/>
      <c r="AY116"/>
      <c r="AZ116"/>
      <c r="BA116"/>
      <c r="BB116"/>
      <c r="BC116"/>
      <c r="BD116"/>
      <c r="BE116"/>
      <c r="BF116"/>
      <c r="BG116"/>
      <c r="BH116"/>
      <c r="BI116"/>
      <c r="CR116"/>
      <c r="CS116"/>
      <c r="CT116"/>
      <c r="CU116"/>
      <c r="CV116"/>
      <c r="CW116"/>
      <c r="CX116"/>
    </row>
    <row r="117" spans="2:105">
      <c r="B117" s="53" t="s">
        <v>237</v>
      </c>
      <c r="C117" s="53" t="s">
        <v>302</v>
      </c>
      <c r="D117" s="53" t="s">
        <v>35</v>
      </c>
      <c r="E117" s="54">
        <v>6.7516800000000003</v>
      </c>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R117" s="53" t="s">
        <v>237</v>
      </c>
      <c r="AS117" s="53" t="s">
        <v>304</v>
      </c>
      <c r="AT117" s="53" t="s">
        <v>38</v>
      </c>
      <c r="AU117" s="54">
        <v>0</v>
      </c>
      <c r="AV117"/>
      <c r="AW117"/>
      <c r="AX117"/>
      <c r="AY117"/>
      <c r="AZ117"/>
      <c r="BA117"/>
      <c r="BB117"/>
      <c r="BC117"/>
      <c r="BD117"/>
      <c r="BE117"/>
      <c r="BF117"/>
      <c r="BG117"/>
      <c r="BH117"/>
      <c r="BI117"/>
      <c r="CR117"/>
      <c r="CS117"/>
      <c r="CT117"/>
      <c r="CU117"/>
      <c r="CV117"/>
      <c r="CW117"/>
      <c r="CX117"/>
    </row>
    <row r="118" spans="2:105">
      <c r="B118" s="53" t="s">
        <v>237</v>
      </c>
      <c r="C118" s="53" t="s">
        <v>303</v>
      </c>
      <c r="D118" s="53" t="s">
        <v>40</v>
      </c>
      <c r="E118" s="54">
        <v>0</v>
      </c>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R118" s="53" t="s">
        <v>237</v>
      </c>
      <c r="AS118" s="53" t="s">
        <v>304</v>
      </c>
      <c r="AT118" s="53" t="s">
        <v>37</v>
      </c>
      <c r="AU118" s="54">
        <v>0</v>
      </c>
      <c r="AV118"/>
      <c r="AW118"/>
      <c r="AX118"/>
      <c r="AY118"/>
      <c r="AZ118"/>
      <c r="BA118"/>
      <c r="BB118"/>
      <c r="BC118"/>
      <c r="BD118"/>
      <c r="BE118"/>
      <c r="BF118"/>
      <c r="BG118"/>
      <c r="BH118"/>
      <c r="BI118"/>
      <c r="CR118"/>
      <c r="CS118"/>
      <c r="CT118"/>
      <c r="CU118"/>
      <c r="CV118"/>
      <c r="CW118"/>
      <c r="CX118"/>
    </row>
    <row r="119" spans="2:105">
      <c r="B119" s="53" t="s">
        <v>237</v>
      </c>
      <c r="C119" s="53" t="s">
        <v>303</v>
      </c>
      <c r="D119" s="53" t="s">
        <v>34</v>
      </c>
      <c r="E119" s="54">
        <v>1.6379999999999999</v>
      </c>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R119" s="53" t="s">
        <v>237</v>
      </c>
      <c r="AS119" s="53" t="s">
        <v>304</v>
      </c>
      <c r="AT119" s="53" t="s">
        <v>36</v>
      </c>
      <c r="AU119" s="54">
        <v>0</v>
      </c>
      <c r="AV119"/>
      <c r="AW119"/>
      <c r="AX119"/>
      <c r="AY119"/>
      <c r="AZ119"/>
      <c r="BA119"/>
      <c r="BB119"/>
      <c r="BC119"/>
      <c r="BD119"/>
      <c r="BE119"/>
      <c r="BF119"/>
      <c r="BG119"/>
      <c r="BH119"/>
      <c r="BI119"/>
      <c r="CR119"/>
      <c r="CS119"/>
      <c r="CT119"/>
      <c r="CU119"/>
      <c r="CV119"/>
      <c r="CW119"/>
      <c r="CX119"/>
    </row>
    <row r="120" spans="2:105">
      <c r="B120" s="53" t="s">
        <v>237</v>
      </c>
      <c r="C120" s="53" t="s">
        <v>303</v>
      </c>
      <c r="D120" s="53" t="s">
        <v>38</v>
      </c>
      <c r="E120" s="54">
        <v>2.4569999999999999</v>
      </c>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R120" s="53" t="s">
        <v>237</v>
      </c>
      <c r="AS120" s="53" t="s">
        <v>304</v>
      </c>
      <c r="AT120" s="53" t="s">
        <v>39</v>
      </c>
      <c r="AU120" s="54">
        <v>0</v>
      </c>
      <c r="AV120"/>
      <c r="AW120"/>
      <c r="AX120"/>
      <c r="AY120"/>
      <c r="AZ120"/>
      <c r="BA120"/>
      <c r="BB120"/>
      <c r="BC120"/>
      <c r="BD120"/>
      <c r="BE120"/>
      <c r="BF120"/>
      <c r="BG120"/>
      <c r="BH120"/>
      <c r="BI120"/>
      <c r="CR120"/>
      <c r="CS120"/>
      <c r="CT120"/>
      <c r="CU120"/>
      <c r="CV120"/>
      <c r="CW120"/>
      <c r="CX120"/>
    </row>
    <row r="121" spans="2:105">
      <c r="B121" s="53" t="s">
        <v>237</v>
      </c>
      <c r="C121" s="53" t="s">
        <v>303</v>
      </c>
      <c r="D121" s="53" t="s">
        <v>37</v>
      </c>
      <c r="E121" s="54">
        <v>6.2836800000000004</v>
      </c>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R121" s="53" t="s">
        <v>237</v>
      </c>
      <c r="AS121" s="53" t="s">
        <v>304</v>
      </c>
      <c r="AT121" s="53" t="s">
        <v>35</v>
      </c>
      <c r="AU121" s="54">
        <v>0</v>
      </c>
      <c r="AV121"/>
      <c r="AW121"/>
      <c r="AX121"/>
      <c r="AY121"/>
      <c r="AZ121"/>
      <c r="BA121"/>
      <c r="BB121"/>
      <c r="BC121"/>
      <c r="BD121"/>
      <c r="BE121"/>
      <c r="BF121"/>
      <c r="BG121"/>
      <c r="BH121"/>
      <c r="BI121"/>
      <c r="CR121"/>
      <c r="CS121"/>
      <c r="CT121"/>
      <c r="CU121"/>
      <c r="CV121"/>
      <c r="CW121"/>
      <c r="CX121"/>
    </row>
    <row r="122" spans="2:105">
      <c r="B122" s="53" t="s">
        <v>237</v>
      </c>
      <c r="C122" s="53" t="s">
        <v>303</v>
      </c>
      <c r="D122" s="53" t="s">
        <v>36</v>
      </c>
      <c r="E122" s="54">
        <v>8.33352</v>
      </c>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R122" s="53" t="s">
        <v>240</v>
      </c>
      <c r="AS122" s="53" t="s">
        <v>300</v>
      </c>
      <c r="AT122" s="53" t="s">
        <v>40</v>
      </c>
      <c r="AU122" s="54">
        <v>0</v>
      </c>
      <c r="AV122"/>
      <c r="AW122"/>
      <c r="AX122"/>
      <c r="AY122"/>
      <c r="AZ122"/>
      <c r="BA122"/>
      <c r="BB122"/>
      <c r="BC122"/>
      <c r="BD122"/>
      <c r="BE122"/>
      <c r="BF122"/>
      <c r="BG122"/>
      <c r="BH122"/>
      <c r="BI122"/>
      <c r="CR122"/>
      <c r="CS122"/>
      <c r="CT122"/>
      <c r="CU122"/>
      <c r="CV122"/>
      <c r="CW122"/>
    </row>
    <row r="123" spans="2:105">
      <c r="B123" s="53" t="s">
        <v>237</v>
      </c>
      <c r="C123" s="53" t="s">
        <v>303</v>
      </c>
      <c r="D123" s="53" t="s">
        <v>39</v>
      </c>
      <c r="E123" s="54">
        <v>0.83148</v>
      </c>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R123" s="53" t="s">
        <v>240</v>
      </c>
      <c r="AS123" s="53" t="s">
        <v>300</v>
      </c>
      <c r="AT123" s="53" t="s">
        <v>34</v>
      </c>
      <c r="AU123" s="54">
        <v>0</v>
      </c>
      <c r="CR123"/>
      <c r="CS123"/>
      <c r="CT123"/>
      <c r="CU123"/>
      <c r="CV123"/>
      <c r="CW123"/>
    </row>
    <row r="124" spans="2:105">
      <c r="B124" s="53" t="s">
        <v>237</v>
      </c>
      <c r="C124" s="53" t="s">
        <v>303</v>
      </c>
      <c r="D124" s="53" t="s">
        <v>35</v>
      </c>
      <c r="E124" s="54">
        <v>4.6878000000000002</v>
      </c>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R124" s="53" t="s">
        <v>240</v>
      </c>
      <c r="AS124" s="53" t="s">
        <v>300</v>
      </c>
      <c r="AT124" s="53" t="s">
        <v>38</v>
      </c>
      <c r="AU124" s="54">
        <v>0</v>
      </c>
      <c r="CR124"/>
      <c r="CS124"/>
      <c r="CT124"/>
      <c r="CU124"/>
      <c r="CV124"/>
      <c r="CW124"/>
    </row>
    <row r="125" spans="2:105">
      <c r="B125" s="53" t="s">
        <v>237</v>
      </c>
      <c r="C125" s="53" t="s">
        <v>304</v>
      </c>
      <c r="D125" s="53" t="s">
        <v>40</v>
      </c>
      <c r="E125" s="54">
        <v>0</v>
      </c>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R125" s="53" t="s">
        <v>240</v>
      </c>
      <c r="AS125" s="53" t="s">
        <v>300</v>
      </c>
      <c r="AT125" s="53" t="s">
        <v>37</v>
      </c>
      <c r="AU125" s="54">
        <v>0</v>
      </c>
      <c r="CR125"/>
      <c r="CS125"/>
      <c r="CT125"/>
      <c r="CU125"/>
      <c r="CV125"/>
      <c r="CW125"/>
    </row>
    <row r="126" spans="2:105">
      <c r="B126" s="53" t="s">
        <v>237</v>
      </c>
      <c r="C126" s="53" t="s">
        <v>304</v>
      </c>
      <c r="D126" s="53" t="s">
        <v>34</v>
      </c>
      <c r="E126" s="54">
        <v>2.03112</v>
      </c>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R126" s="53" t="s">
        <v>240</v>
      </c>
      <c r="AS126" s="53" t="s">
        <v>300</v>
      </c>
      <c r="AT126" s="53" t="s">
        <v>36</v>
      </c>
      <c r="AU126" s="54">
        <v>0</v>
      </c>
      <c r="CR126"/>
      <c r="CS126"/>
      <c r="CT126"/>
      <c r="CU126"/>
      <c r="CV126"/>
      <c r="CW126"/>
    </row>
    <row r="127" spans="2:105">
      <c r="B127" s="53" t="s">
        <v>237</v>
      </c>
      <c r="C127" s="53" t="s">
        <v>304</v>
      </c>
      <c r="D127" s="53" t="s">
        <v>38</v>
      </c>
      <c r="E127" s="54">
        <v>3.0404400000000003</v>
      </c>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R127" s="53" t="s">
        <v>240</v>
      </c>
      <c r="AS127" s="53" t="s">
        <v>300</v>
      </c>
      <c r="AT127" s="53" t="s">
        <v>39</v>
      </c>
      <c r="AU127" s="54">
        <v>0</v>
      </c>
      <c r="CR127"/>
      <c r="CS127"/>
      <c r="CT127"/>
      <c r="CU127"/>
      <c r="CV127"/>
      <c r="CW127"/>
    </row>
    <row r="128" spans="2:105">
      <c r="B128" s="53" t="s">
        <v>237</v>
      </c>
      <c r="C128" s="53" t="s">
        <v>304</v>
      </c>
      <c r="D128" s="53" t="s">
        <v>37</v>
      </c>
      <c r="E128" s="54">
        <v>7.8140400000000003</v>
      </c>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R128" s="53" t="s">
        <v>240</v>
      </c>
      <c r="AS128" s="53" t="s">
        <v>300</v>
      </c>
      <c r="AT128" s="53" t="s">
        <v>35</v>
      </c>
      <c r="AU128" s="54">
        <v>0</v>
      </c>
      <c r="CR128"/>
      <c r="CS128"/>
      <c r="CT128"/>
      <c r="CU128"/>
      <c r="CV128"/>
      <c r="CW128"/>
    </row>
    <row r="129" spans="2:101">
      <c r="B129" s="53" t="s">
        <v>237</v>
      </c>
      <c r="C129" s="53" t="s">
        <v>304</v>
      </c>
      <c r="D129" s="53" t="s">
        <v>36</v>
      </c>
      <c r="E129" s="54">
        <v>10.50816</v>
      </c>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R129" s="53" t="s">
        <v>240</v>
      </c>
      <c r="AS129" s="53" t="s">
        <v>299</v>
      </c>
      <c r="AT129" s="53" t="s">
        <v>34</v>
      </c>
      <c r="AU129" s="54">
        <v>0</v>
      </c>
      <c r="CR129"/>
      <c r="CS129"/>
      <c r="CT129"/>
      <c r="CU129"/>
      <c r="CV129"/>
      <c r="CW129"/>
    </row>
    <row r="130" spans="2:101">
      <c r="B130" s="53" t="s">
        <v>237</v>
      </c>
      <c r="C130" s="53" t="s">
        <v>304</v>
      </c>
      <c r="D130" s="53" t="s">
        <v>39</v>
      </c>
      <c r="E130" s="54">
        <v>1.0217999999999998</v>
      </c>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R130" s="53" t="s">
        <v>240</v>
      </c>
      <c r="AS130" s="53" t="s">
        <v>299</v>
      </c>
      <c r="AT130" s="53" t="s">
        <v>38</v>
      </c>
      <c r="AU130" s="54">
        <v>0</v>
      </c>
      <c r="CR130"/>
      <c r="CS130"/>
      <c r="CT130"/>
      <c r="CU130"/>
      <c r="CV130"/>
      <c r="CW130"/>
    </row>
    <row r="131" spans="2:101">
      <c r="B131" s="53" t="s">
        <v>237</v>
      </c>
      <c r="C131" s="53" t="s">
        <v>304</v>
      </c>
      <c r="D131" s="53" t="s">
        <v>35</v>
      </c>
      <c r="E131" s="54">
        <v>5.93736</v>
      </c>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R131" s="53" t="s">
        <v>240</v>
      </c>
      <c r="AS131" s="53" t="s">
        <v>299</v>
      </c>
      <c r="AT131" s="53" t="s">
        <v>37</v>
      </c>
      <c r="AU131" s="54">
        <v>0</v>
      </c>
      <c r="CR131"/>
      <c r="CS131"/>
      <c r="CT131"/>
      <c r="CU131"/>
      <c r="CV131"/>
      <c r="CW131"/>
    </row>
    <row r="132" spans="2:101">
      <c r="B132" s="53" t="s">
        <v>240</v>
      </c>
      <c r="C132" s="53" t="s">
        <v>300</v>
      </c>
      <c r="D132" s="53" t="s">
        <v>40</v>
      </c>
      <c r="E132" s="54">
        <v>0.780416</v>
      </c>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R132" s="53" t="s">
        <v>240</v>
      </c>
      <c r="AS132" s="53" t="s">
        <v>299</v>
      </c>
      <c r="AT132" s="53" t="s">
        <v>36</v>
      </c>
      <c r="AU132" s="54">
        <v>0</v>
      </c>
      <c r="CR132"/>
      <c r="CS132"/>
      <c r="CT132"/>
      <c r="CU132"/>
      <c r="CV132"/>
      <c r="CW132"/>
    </row>
    <row r="133" spans="2:101">
      <c r="B133" s="53" t="s">
        <v>240</v>
      </c>
      <c r="C133" s="53" t="s">
        <v>300</v>
      </c>
      <c r="D133" s="53" t="s">
        <v>34</v>
      </c>
      <c r="E133" s="54">
        <v>8.2992000000000008</v>
      </c>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R133" s="53" t="s">
        <v>240</v>
      </c>
      <c r="AS133" s="53" t="s">
        <v>299</v>
      </c>
      <c r="AT133" s="53" t="s">
        <v>39</v>
      </c>
      <c r="AU133" s="54">
        <v>0</v>
      </c>
      <c r="CR133"/>
      <c r="CS133"/>
      <c r="CT133"/>
      <c r="CU133"/>
      <c r="CV133"/>
      <c r="CW133"/>
    </row>
    <row r="134" spans="2:101">
      <c r="B134" s="53" t="s">
        <v>240</v>
      </c>
      <c r="C134" s="53" t="s">
        <v>300</v>
      </c>
      <c r="D134" s="53" t="s">
        <v>38</v>
      </c>
      <c r="E134" s="54">
        <v>11.883455999999999</v>
      </c>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R134" s="53" t="s">
        <v>240</v>
      </c>
      <c r="AS134" s="53" t="s">
        <v>299</v>
      </c>
      <c r="AT134" s="53" t="s">
        <v>35</v>
      </c>
      <c r="AU134" s="54">
        <v>0</v>
      </c>
      <c r="CR134"/>
      <c r="CS134"/>
      <c r="CT134"/>
      <c r="CU134"/>
      <c r="CV134"/>
      <c r="CW134"/>
    </row>
    <row r="135" spans="2:101">
      <c r="B135" s="53" t="s">
        <v>240</v>
      </c>
      <c r="C135" s="53" t="s">
        <v>300</v>
      </c>
      <c r="D135" s="53" t="s">
        <v>37</v>
      </c>
      <c r="E135" s="54">
        <v>32.337344000000002</v>
      </c>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R135" s="53" t="s">
        <v>240</v>
      </c>
      <c r="AS135" s="53" t="s">
        <v>298</v>
      </c>
      <c r="AT135" s="53" t="s">
        <v>34</v>
      </c>
      <c r="AU135" s="54">
        <v>0</v>
      </c>
      <c r="CR135"/>
      <c r="CS135"/>
      <c r="CT135"/>
      <c r="CU135"/>
      <c r="CV135"/>
      <c r="CW135"/>
    </row>
    <row r="136" spans="2:101">
      <c r="B136" s="53" t="s">
        <v>240</v>
      </c>
      <c r="C136" s="53" t="s">
        <v>300</v>
      </c>
      <c r="D136" s="53" t="s">
        <v>36</v>
      </c>
      <c r="E136" s="54">
        <v>43.818944000000002</v>
      </c>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R136" s="53" t="s">
        <v>240</v>
      </c>
      <c r="AS136" s="53" t="s">
        <v>298</v>
      </c>
      <c r="AT136" s="53" t="s">
        <v>38</v>
      </c>
      <c r="AU136" s="54">
        <v>0</v>
      </c>
      <c r="CR136"/>
      <c r="CS136"/>
      <c r="CT136"/>
      <c r="CU136"/>
      <c r="CV136"/>
      <c r="CW136"/>
    </row>
    <row r="137" spans="2:101">
      <c r="B137" s="53" t="s">
        <v>240</v>
      </c>
      <c r="C137" s="53" t="s">
        <v>300</v>
      </c>
      <c r="D137" s="53" t="s">
        <v>39</v>
      </c>
      <c r="E137" s="54">
        <v>2.6049920000000002</v>
      </c>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R137" s="53" t="s">
        <v>240</v>
      </c>
      <c r="AS137" s="53" t="s">
        <v>298</v>
      </c>
      <c r="AT137" s="53" t="s">
        <v>37</v>
      </c>
      <c r="AU137" s="54">
        <v>0</v>
      </c>
      <c r="CR137"/>
      <c r="CS137"/>
      <c r="CT137"/>
      <c r="CU137"/>
      <c r="CV137"/>
      <c r="CW137"/>
    </row>
    <row r="138" spans="2:101">
      <c r="B138" s="53" t="s">
        <v>240</v>
      </c>
      <c r="C138" s="53" t="s">
        <v>300</v>
      </c>
      <c r="D138" s="53" t="s">
        <v>35</v>
      </c>
      <c r="E138" s="54">
        <v>25.428415999999999</v>
      </c>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R138" s="53" t="s">
        <v>240</v>
      </c>
      <c r="AS138" s="53" t="s">
        <v>298</v>
      </c>
      <c r="AT138" s="53" t="s">
        <v>36</v>
      </c>
      <c r="AU138" s="54">
        <v>0</v>
      </c>
      <c r="CR138"/>
      <c r="CS138"/>
      <c r="CT138"/>
      <c r="CU138"/>
      <c r="CV138"/>
      <c r="CW138"/>
    </row>
    <row r="139" spans="2:101">
      <c r="B139" s="53" t="s">
        <v>240</v>
      </c>
      <c r="C139" s="53" t="s">
        <v>299</v>
      </c>
      <c r="D139" s="53" t="s">
        <v>40</v>
      </c>
      <c r="E139" s="54">
        <v>0</v>
      </c>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R139" s="53" t="s">
        <v>240</v>
      </c>
      <c r="AS139" s="53" t="s">
        <v>298</v>
      </c>
      <c r="AT139" s="53" t="s">
        <v>39</v>
      </c>
      <c r="AU139" s="54">
        <v>0</v>
      </c>
      <c r="CR139"/>
      <c r="CS139"/>
      <c r="CT139"/>
      <c r="CU139"/>
      <c r="CV139"/>
      <c r="CW139"/>
    </row>
    <row r="140" spans="2:101">
      <c r="B140" s="53" t="s">
        <v>240</v>
      </c>
      <c r="C140" s="53" t="s">
        <v>299</v>
      </c>
      <c r="D140" s="53" t="s">
        <v>34</v>
      </c>
      <c r="E140" s="54">
        <v>7.2284160000000002</v>
      </c>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R140" s="53" t="s">
        <v>240</v>
      </c>
      <c r="AS140" s="53" t="s">
        <v>298</v>
      </c>
      <c r="AT140" s="53" t="s">
        <v>35</v>
      </c>
      <c r="AU140" s="54">
        <v>0</v>
      </c>
      <c r="CR140"/>
      <c r="CS140"/>
      <c r="CT140"/>
      <c r="CU140"/>
      <c r="CV140"/>
      <c r="CW140"/>
    </row>
    <row r="141" spans="2:101">
      <c r="B141" s="53" t="s">
        <v>240</v>
      </c>
      <c r="C141" s="53" t="s">
        <v>299</v>
      </c>
      <c r="D141" s="53" t="s">
        <v>38</v>
      </c>
      <c r="E141" s="54">
        <v>9.1328639999999996</v>
      </c>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R141" s="53" t="s">
        <v>240</v>
      </c>
      <c r="AS141" s="53" t="s">
        <v>301</v>
      </c>
      <c r="AT141" s="53" t="s">
        <v>40</v>
      </c>
      <c r="AU141" s="54">
        <v>0</v>
      </c>
      <c r="CR141"/>
      <c r="CS141"/>
      <c r="CT141"/>
      <c r="CU141"/>
      <c r="CV141"/>
      <c r="CW141"/>
    </row>
    <row r="142" spans="2:101">
      <c r="B142" s="53" t="s">
        <v>240</v>
      </c>
      <c r="C142" s="53" t="s">
        <v>299</v>
      </c>
      <c r="D142" s="53" t="s">
        <v>37</v>
      </c>
      <c r="E142" s="54">
        <v>30.199104000000002</v>
      </c>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R142" s="53" t="s">
        <v>240</v>
      </c>
      <c r="AS142" s="53" t="s">
        <v>301</v>
      </c>
      <c r="AT142" s="53" t="s">
        <v>34</v>
      </c>
      <c r="AU142" s="54">
        <v>0</v>
      </c>
      <c r="CR142"/>
      <c r="CS142"/>
      <c r="CT142"/>
      <c r="CU142"/>
      <c r="CV142"/>
      <c r="CW142"/>
    </row>
    <row r="143" spans="2:101">
      <c r="B143" s="53" t="s">
        <v>240</v>
      </c>
      <c r="C143" s="53" t="s">
        <v>299</v>
      </c>
      <c r="D143" s="53" t="s">
        <v>36</v>
      </c>
      <c r="E143" s="54">
        <v>40.533375999999997</v>
      </c>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R143" s="53" t="s">
        <v>240</v>
      </c>
      <c r="AS143" s="53" t="s">
        <v>301</v>
      </c>
      <c r="AT143" s="53" t="s">
        <v>38</v>
      </c>
      <c r="AU143" s="54">
        <v>0</v>
      </c>
    </row>
    <row r="144" spans="2:101">
      <c r="B144" s="53" t="s">
        <v>240</v>
      </c>
      <c r="C144" s="53" t="s">
        <v>299</v>
      </c>
      <c r="D144" s="53" t="s">
        <v>39</v>
      </c>
      <c r="E144" s="54">
        <v>2.2805119999999999</v>
      </c>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R144" s="53" t="s">
        <v>240</v>
      </c>
      <c r="AS144" s="53" t="s">
        <v>301</v>
      </c>
      <c r="AT144" s="53" t="s">
        <v>37</v>
      </c>
      <c r="AU144" s="54">
        <v>0</v>
      </c>
    </row>
    <row r="145" spans="2:47">
      <c r="B145" s="53" t="s">
        <v>240</v>
      </c>
      <c r="C145" s="53" t="s">
        <v>299</v>
      </c>
      <c r="D145" s="53" t="s">
        <v>35</v>
      </c>
      <c r="E145" s="54">
        <v>23.385024000000001</v>
      </c>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R145" s="53" t="s">
        <v>240</v>
      </c>
      <c r="AS145" s="53" t="s">
        <v>301</v>
      </c>
      <c r="AT145" s="53" t="s">
        <v>36</v>
      </c>
      <c r="AU145" s="54">
        <v>0</v>
      </c>
    </row>
    <row r="146" spans="2:47">
      <c r="B146" s="53" t="s">
        <v>240</v>
      </c>
      <c r="C146" s="53" t="s">
        <v>298</v>
      </c>
      <c r="D146" s="53" t="s">
        <v>40</v>
      </c>
      <c r="E146" s="54">
        <v>0</v>
      </c>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R146" s="53" t="s">
        <v>240</v>
      </c>
      <c r="AS146" s="53" t="s">
        <v>301</v>
      </c>
      <c r="AT146" s="53" t="s">
        <v>39</v>
      </c>
      <c r="AU146" s="54">
        <v>0</v>
      </c>
    </row>
    <row r="147" spans="2:47">
      <c r="B147" s="53" t="s">
        <v>240</v>
      </c>
      <c r="C147" s="53" t="s">
        <v>298</v>
      </c>
      <c r="D147" s="53" t="s">
        <v>34</v>
      </c>
      <c r="E147" s="54">
        <v>0.52748799999999996</v>
      </c>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R147" s="53" t="s">
        <v>240</v>
      </c>
      <c r="AS147" s="53" t="s">
        <v>301</v>
      </c>
      <c r="AT147" s="53" t="s">
        <v>35</v>
      </c>
      <c r="AU147" s="54">
        <v>0</v>
      </c>
    </row>
    <row r="148" spans="2:47">
      <c r="B148" s="53" t="s">
        <v>240</v>
      </c>
      <c r="C148" s="53" t="s">
        <v>298</v>
      </c>
      <c r="D148" s="53" t="s">
        <v>38</v>
      </c>
      <c r="E148" s="54">
        <v>2.5667200000000001</v>
      </c>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R148" s="53" t="s">
        <v>240</v>
      </c>
      <c r="AS148" s="53" t="s">
        <v>302</v>
      </c>
      <c r="AT148" s="53" t="s">
        <v>34</v>
      </c>
      <c r="AU148" s="54">
        <v>0</v>
      </c>
    </row>
    <row r="149" spans="2:47">
      <c r="B149" s="53" t="s">
        <v>240</v>
      </c>
      <c r="C149" s="53" t="s">
        <v>298</v>
      </c>
      <c r="D149" s="53" t="s">
        <v>37</v>
      </c>
      <c r="E149" s="54">
        <v>10.166208000000001</v>
      </c>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R149" s="53" t="s">
        <v>240</v>
      </c>
      <c r="AS149" s="53" t="s">
        <v>302</v>
      </c>
      <c r="AT149" s="53" t="s">
        <v>38</v>
      </c>
      <c r="AU149" s="54">
        <v>0</v>
      </c>
    </row>
    <row r="150" spans="2:47">
      <c r="B150" s="53" t="s">
        <v>240</v>
      </c>
      <c r="C150" s="53" t="s">
        <v>298</v>
      </c>
      <c r="D150" s="53" t="s">
        <v>36</v>
      </c>
      <c r="E150" s="54">
        <v>14.523392000000001</v>
      </c>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R150" s="53" t="s">
        <v>240</v>
      </c>
      <c r="AS150" s="53" t="s">
        <v>302</v>
      </c>
      <c r="AT150" s="53" t="s">
        <v>37</v>
      </c>
      <c r="AU150" s="54">
        <v>0</v>
      </c>
    </row>
    <row r="151" spans="2:47">
      <c r="B151" s="53" t="s">
        <v>240</v>
      </c>
      <c r="C151" s="53" t="s">
        <v>298</v>
      </c>
      <c r="D151" s="53" t="s">
        <v>39</v>
      </c>
      <c r="E151" s="54">
        <v>0.39935999999999999</v>
      </c>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R151" s="53" t="s">
        <v>240</v>
      </c>
      <c r="AS151" s="53" t="s">
        <v>302</v>
      </c>
      <c r="AT151" s="53" t="s">
        <v>36</v>
      </c>
      <c r="AU151" s="54">
        <v>0</v>
      </c>
    </row>
    <row r="152" spans="2:47">
      <c r="B152" s="53" t="s">
        <v>240</v>
      </c>
      <c r="C152" s="53" t="s">
        <v>298</v>
      </c>
      <c r="D152" s="53" t="s">
        <v>35</v>
      </c>
      <c r="E152" s="54">
        <v>7.4122880000000002</v>
      </c>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R152" s="53" t="s">
        <v>240</v>
      </c>
      <c r="AS152" s="53" t="s">
        <v>302</v>
      </c>
      <c r="AT152" s="53" t="s">
        <v>39</v>
      </c>
      <c r="AU152" s="54">
        <v>0</v>
      </c>
    </row>
    <row r="153" spans="2:47">
      <c r="B153" s="53" t="s">
        <v>240</v>
      </c>
      <c r="C153" s="53" t="s">
        <v>301</v>
      </c>
      <c r="D153" s="53" t="s">
        <v>40</v>
      </c>
      <c r="E153" s="54">
        <v>0.306176</v>
      </c>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R153" s="53" t="s">
        <v>240</v>
      </c>
      <c r="AS153" s="53" t="s">
        <v>302</v>
      </c>
      <c r="AT153" s="53" t="s">
        <v>35</v>
      </c>
      <c r="AU153" s="54">
        <v>0</v>
      </c>
    </row>
    <row r="154" spans="2:47">
      <c r="B154" s="53" t="s">
        <v>240</v>
      </c>
      <c r="C154" s="53" t="s">
        <v>301</v>
      </c>
      <c r="D154" s="53" t="s">
        <v>34</v>
      </c>
      <c r="E154" s="54">
        <v>7.8382719999999999</v>
      </c>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R154" s="53" t="s">
        <v>240</v>
      </c>
      <c r="AS154" s="53" t="s">
        <v>303</v>
      </c>
      <c r="AT154" s="53" t="s">
        <v>34</v>
      </c>
      <c r="AU154" s="54">
        <v>0</v>
      </c>
    </row>
    <row r="155" spans="2:47">
      <c r="B155" s="53" t="s">
        <v>240</v>
      </c>
      <c r="C155" s="53" t="s">
        <v>301</v>
      </c>
      <c r="D155" s="53" t="s">
        <v>38</v>
      </c>
      <c r="E155" s="54">
        <v>11.162112</v>
      </c>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R155" s="53" t="s">
        <v>240</v>
      </c>
      <c r="AS155" s="53" t="s">
        <v>303</v>
      </c>
      <c r="AT155" s="53" t="s">
        <v>38</v>
      </c>
      <c r="AU155" s="54">
        <v>0</v>
      </c>
    </row>
    <row r="156" spans="2:47">
      <c r="B156" s="53" t="s">
        <v>240</v>
      </c>
      <c r="C156" s="53" t="s">
        <v>301</v>
      </c>
      <c r="D156" s="53" t="s">
        <v>37</v>
      </c>
      <c r="E156" s="54">
        <v>29.129984</v>
      </c>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R156" s="53" t="s">
        <v>240</v>
      </c>
      <c r="AS156" s="53" t="s">
        <v>303</v>
      </c>
      <c r="AT156" s="53" t="s">
        <v>37</v>
      </c>
      <c r="AU156" s="54">
        <v>0</v>
      </c>
    </row>
    <row r="157" spans="2:47">
      <c r="B157" s="53" t="s">
        <v>240</v>
      </c>
      <c r="C157" s="53" t="s">
        <v>301</v>
      </c>
      <c r="D157" s="53" t="s">
        <v>36</v>
      </c>
      <c r="E157" s="54">
        <v>42.771456000000001</v>
      </c>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R157" s="53" t="s">
        <v>240</v>
      </c>
      <c r="AS157" s="53" t="s">
        <v>303</v>
      </c>
      <c r="AT157" s="53" t="s">
        <v>36</v>
      </c>
      <c r="AU157" s="54">
        <v>0</v>
      </c>
    </row>
    <row r="158" spans="2:47">
      <c r="B158" s="53" t="s">
        <v>240</v>
      </c>
      <c r="C158" s="53" t="s">
        <v>301</v>
      </c>
      <c r="D158" s="53" t="s">
        <v>39</v>
      </c>
      <c r="E158" s="54">
        <v>1.9801600000000001</v>
      </c>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R158" s="53" t="s">
        <v>240</v>
      </c>
      <c r="AS158" s="53" t="s">
        <v>303</v>
      </c>
      <c r="AT158" s="53" t="s">
        <v>39</v>
      </c>
      <c r="AU158" s="54">
        <v>0</v>
      </c>
    </row>
    <row r="159" spans="2:47">
      <c r="B159" s="53" t="s">
        <v>240</v>
      </c>
      <c r="C159" s="53" t="s">
        <v>301</v>
      </c>
      <c r="D159" s="53" t="s">
        <v>35</v>
      </c>
      <c r="E159" s="54">
        <v>24.022335999999999</v>
      </c>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R159" s="53" t="s">
        <v>240</v>
      </c>
      <c r="AS159" s="53" t="s">
        <v>303</v>
      </c>
      <c r="AT159" s="53" t="s">
        <v>35</v>
      </c>
      <c r="AU159" s="54">
        <v>0</v>
      </c>
    </row>
    <row r="160" spans="2:47">
      <c r="B160" s="53" t="s">
        <v>240</v>
      </c>
      <c r="C160" s="53" t="s">
        <v>302</v>
      </c>
      <c r="D160" s="53" t="s">
        <v>40</v>
      </c>
      <c r="E160" s="54">
        <v>0</v>
      </c>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R160" s="53" t="s">
        <v>240</v>
      </c>
      <c r="AS160" s="53" t="s">
        <v>304</v>
      </c>
      <c r="AT160" s="53" t="s">
        <v>34</v>
      </c>
      <c r="AU160" s="54">
        <v>0</v>
      </c>
    </row>
    <row r="161" spans="2:47">
      <c r="B161" s="53" t="s">
        <v>240</v>
      </c>
      <c r="C161" s="53" t="s">
        <v>302</v>
      </c>
      <c r="D161" s="53" t="s">
        <v>34</v>
      </c>
      <c r="E161" s="54">
        <v>2.0583679999999998</v>
      </c>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R161" s="53" t="s">
        <v>240</v>
      </c>
      <c r="AS161" s="53" t="s">
        <v>304</v>
      </c>
      <c r="AT161" s="53" t="s">
        <v>38</v>
      </c>
      <c r="AU161" s="54">
        <v>0</v>
      </c>
    </row>
    <row r="162" spans="2:47">
      <c r="B162" s="53" t="s">
        <v>240</v>
      </c>
      <c r="C162" s="53" t="s">
        <v>302</v>
      </c>
      <c r="D162" s="53" t="s">
        <v>38</v>
      </c>
      <c r="E162" s="54">
        <v>3.0717440000000003</v>
      </c>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R162" s="53" t="s">
        <v>240</v>
      </c>
      <c r="AS162" s="53" t="s">
        <v>304</v>
      </c>
      <c r="AT162" s="53" t="s">
        <v>37</v>
      </c>
      <c r="AU162" s="54">
        <v>0</v>
      </c>
    </row>
    <row r="163" spans="2:47">
      <c r="B163" s="53" t="s">
        <v>240</v>
      </c>
      <c r="C163" s="53" t="s">
        <v>302</v>
      </c>
      <c r="D163" s="53" t="s">
        <v>37</v>
      </c>
      <c r="E163" s="54">
        <v>8.1744000000000003</v>
      </c>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R163" s="53" t="s">
        <v>240</v>
      </c>
      <c r="AS163" s="53" t="s">
        <v>304</v>
      </c>
      <c r="AT163" s="53" t="s">
        <v>36</v>
      </c>
      <c r="AU163" s="54">
        <v>0</v>
      </c>
    </row>
    <row r="164" spans="2:47">
      <c r="B164" s="53" t="s">
        <v>240</v>
      </c>
      <c r="C164" s="53" t="s">
        <v>302</v>
      </c>
      <c r="D164" s="53" t="s">
        <v>36</v>
      </c>
      <c r="E164" s="54">
        <v>11.361792000000001</v>
      </c>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R164" s="53" t="s">
        <v>240</v>
      </c>
      <c r="AS164" s="53" t="s">
        <v>304</v>
      </c>
      <c r="AT164" s="53" t="s">
        <v>39</v>
      </c>
      <c r="AU164" s="54">
        <v>0</v>
      </c>
    </row>
    <row r="165" spans="2:47">
      <c r="B165" s="53" t="s">
        <v>240</v>
      </c>
      <c r="C165" s="53" t="s">
        <v>302</v>
      </c>
      <c r="D165" s="53" t="s">
        <v>39</v>
      </c>
      <c r="E165" s="54">
        <v>1.020032</v>
      </c>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R165" s="53" t="s">
        <v>240</v>
      </c>
      <c r="AS165" s="53" t="s">
        <v>304</v>
      </c>
      <c r="AT165" s="53" t="s">
        <v>35</v>
      </c>
      <c r="AU165" s="54">
        <v>0</v>
      </c>
    </row>
    <row r="166" spans="2:47">
      <c r="B166" s="53" t="s">
        <v>240</v>
      </c>
      <c r="C166" s="53" t="s">
        <v>302</v>
      </c>
      <c r="D166" s="53" t="s">
        <v>35</v>
      </c>
      <c r="E166" s="54">
        <v>6.519552</v>
      </c>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R166" s="53" t="s">
        <v>280</v>
      </c>
      <c r="AS166" s="53" t="s">
        <v>293</v>
      </c>
      <c r="AT166" s="53" t="s">
        <v>34</v>
      </c>
      <c r="AU166" s="54">
        <v>0</v>
      </c>
    </row>
    <row r="167" spans="2:47">
      <c r="B167" s="53" t="s">
        <v>240</v>
      </c>
      <c r="C167" s="53" t="s">
        <v>303</v>
      </c>
      <c r="D167" s="53" t="s">
        <v>40</v>
      </c>
      <c r="E167" s="54">
        <v>0</v>
      </c>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R167" s="53" t="s">
        <v>280</v>
      </c>
      <c r="AS167" s="53" t="s">
        <v>293</v>
      </c>
      <c r="AT167" s="53" t="s">
        <v>38</v>
      </c>
      <c r="AU167" s="54">
        <v>0</v>
      </c>
    </row>
    <row r="168" spans="2:47">
      <c r="B168" s="53" t="s">
        <v>240</v>
      </c>
      <c r="C168" s="53" t="s">
        <v>303</v>
      </c>
      <c r="D168" s="53" t="s">
        <v>34</v>
      </c>
      <c r="E168" s="54">
        <v>1.3278719999999999</v>
      </c>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R168" s="53" t="s">
        <v>280</v>
      </c>
      <c r="AS168" s="53" t="s">
        <v>293</v>
      </c>
      <c r="AT168" s="53" t="s">
        <v>37</v>
      </c>
      <c r="AU168" s="54">
        <v>0</v>
      </c>
    </row>
    <row r="169" spans="2:47">
      <c r="B169" s="53" t="s">
        <v>240</v>
      </c>
      <c r="C169" s="53" t="s">
        <v>303</v>
      </c>
      <c r="D169" s="53" t="s">
        <v>38</v>
      </c>
      <c r="E169" s="54">
        <v>1.991808</v>
      </c>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R169" s="53" t="s">
        <v>280</v>
      </c>
      <c r="AS169" s="53" t="s">
        <v>293</v>
      </c>
      <c r="AT169" s="53" t="s">
        <v>36</v>
      </c>
      <c r="AU169" s="54">
        <v>0</v>
      </c>
    </row>
    <row r="170" spans="2:47">
      <c r="B170" s="53" t="s">
        <v>240</v>
      </c>
      <c r="C170" s="53" t="s">
        <v>303</v>
      </c>
      <c r="D170" s="53" t="s">
        <v>37</v>
      </c>
      <c r="E170" s="54">
        <v>5.2382720000000003</v>
      </c>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R170" s="53" t="s">
        <v>280</v>
      </c>
      <c r="AS170" s="53" t="s">
        <v>293</v>
      </c>
      <c r="AT170" s="53" t="s">
        <v>39</v>
      </c>
      <c r="AU170" s="54">
        <v>0</v>
      </c>
    </row>
    <row r="171" spans="2:47">
      <c r="B171" s="53" t="s">
        <v>240</v>
      </c>
      <c r="C171" s="53" t="s">
        <v>303</v>
      </c>
      <c r="D171" s="53" t="s">
        <v>36</v>
      </c>
      <c r="E171" s="54">
        <v>7.1976320000000005</v>
      </c>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R171" s="53" t="s">
        <v>280</v>
      </c>
      <c r="AS171" s="53" t="s">
        <v>293</v>
      </c>
      <c r="AT171" s="53" t="s">
        <v>35</v>
      </c>
      <c r="AU171" s="54">
        <v>0</v>
      </c>
    </row>
    <row r="172" spans="2:47">
      <c r="B172" s="53" t="s">
        <v>240</v>
      </c>
      <c r="C172" s="53" t="s">
        <v>303</v>
      </c>
      <c r="D172" s="53" t="s">
        <v>39</v>
      </c>
      <c r="E172" s="54">
        <v>0.6830719999999999</v>
      </c>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R172" s="53" t="s">
        <v>280</v>
      </c>
      <c r="AS172" s="53" t="s">
        <v>294</v>
      </c>
      <c r="AT172" s="53" t="s">
        <v>40</v>
      </c>
      <c r="AU172" s="54">
        <v>0</v>
      </c>
    </row>
    <row r="173" spans="2:47">
      <c r="B173" s="53" t="s">
        <v>240</v>
      </c>
      <c r="C173" s="53" t="s">
        <v>303</v>
      </c>
      <c r="D173" s="53" t="s">
        <v>35</v>
      </c>
      <c r="E173" s="54">
        <v>4.1159039999999996</v>
      </c>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R173" s="53" t="s">
        <v>280</v>
      </c>
      <c r="AS173" s="53" t="s">
        <v>294</v>
      </c>
      <c r="AT173" s="53" t="s">
        <v>34</v>
      </c>
      <c r="AU173" s="54">
        <v>0</v>
      </c>
    </row>
    <row r="174" spans="2:47">
      <c r="B174" s="53" t="s">
        <v>240</v>
      </c>
      <c r="C174" s="53" t="s">
        <v>304</v>
      </c>
      <c r="D174" s="53" t="s">
        <v>40</v>
      </c>
      <c r="E174" s="54">
        <v>0</v>
      </c>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R174" s="53" t="s">
        <v>280</v>
      </c>
      <c r="AS174" s="53" t="s">
        <v>294</v>
      </c>
      <c r="AT174" s="53" t="s">
        <v>38</v>
      </c>
      <c r="AU174" s="54">
        <v>0</v>
      </c>
    </row>
    <row r="175" spans="2:47">
      <c r="B175" s="53" t="s">
        <v>240</v>
      </c>
      <c r="C175" s="53" t="s">
        <v>304</v>
      </c>
      <c r="D175" s="53" t="s">
        <v>34</v>
      </c>
      <c r="E175" s="54">
        <v>1.81792</v>
      </c>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R175" s="53" t="s">
        <v>280</v>
      </c>
      <c r="AS175" s="53" t="s">
        <v>294</v>
      </c>
      <c r="AT175" s="53" t="s">
        <v>37</v>
      </c>
      <c r="AU175" s="54">
        <v>0</v>
      </c>
    </row>
    <row r="176" spans="2:47">
      <c r="B176" s="53" t="s">
        <v>240</v>
      </c>
      <c r="C176" s="53" t="s">
        <v>304</v>
      </c>
      <c r="D176" s="53" t="s">
        <v>38</v>
      </c>
      <c r="E176" s="54">
        <v>2.7173120000000002</v>
      </c>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R176" s="53" t="s">
        <v>280</v>
      </c>
      <c r="AS176" s="53" t="s">
        <v>294</v>
      </c>
      <c r="AT176" s="53" t="s">
        <v>36</v>
      </c>
      <c r="AU176" s="54">
        <v>0</v>
      </c>
    </row>
    <row r="177" spans="2:47">
      <c r="B177" s="53" t="s">
        <v>240</v>
      </c>
      <c r="C177" s="53" t="s">
        <v>304</v>
      </c>
      <c r="D177" s="53" t="s">
        <v>37</v>
      </c>
      <c r="E177" s="54">
        <v>7.218432</v>
      </c>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R177" s="53" t="s">
        <v>280</v>
      </c>
      <c r="AS177" s="53" t="s">
        <v>294</v>
      </c>
      <c r="AT177" s="53" t="s">
        <v>39</v>
      </c>
      <c r="AU177" s="54">
        <v>0</v>
      </c>
    </row>
    <row r="178" spans="2:47">
      <c r="B178" s="53" t="s">
        <v>240</v>
      </c>
      <c r="C178" s="53" t="s">
        <v>304</v>
      </c>
      <c r="D178" s="53" t="s">
        <v>36</v>
      </c>
      <c r="E178" s="54">
        <v>10.024768</v>
      </c>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R178" s="53" t="s">
        <v>280</v>
      </c>
      <c r="AS178" s="53" t="s">
        <v>294</v>
      </c>
      <c r="AT178" s="53" t="s">
        <v>35</v>
      </c>
      <c r="AU178" s="54">
        <v>0</v>
      </c>
    </row>
    <row r="179" spans="2:47">
      <c r="B179" s="53" t="s">
        <v>240</v>
      </c>
      <c r="C179" s="53" t="s">
        <v>304</v>
      </c>
      <c r="D179" s="53" t="s">
        <v>39</v>
      </c>
      <c r="E179" s="54">
        <v>0.91852800000000001</v>
      </c>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R179" s="53" t="s">
        <v>280</v>
      </c>
      <c r="AS179" s="53" t="s">
        <v>310</v>
      </c>
      <c r="AT179" s="53" t="s">
        <v>34</v>
      </c>
      <c r="AU179" s="54">
        <v>0</v>
      </c>
    </row>
    <row r="180" spans="2:47">
      <c r="B180" s="53" t="s">
        <v>240</v>
      </c>
      <c r="C180" s="53" t="s">
        <v>304</v>
      </c>
      <c r="D180" s="53" t="s">
        <v>35</v>
      </c>
      <c r="E180" s="54">
        <v>5.7782400000000003</v>
      </c>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R180" s="53" t="s">
        <v>280</v>
      </c>
      <c r="AS180" s="53" t="s">
        <v>310</v>
      </c>
      <c r="AT180" s="53" t="s">
        <v>38</v>
      </c>
      <c r="AU180" s="54">
        <v>0</v>
      </c>
    </row>
    <row r="181" spans="2:47">
      <c r="B181" s="53" t="s">
        <v>280</v>
      </c>
      <c r="C181" s="53" t="s">
        <v>293</v>
      </c>
      <c r="D181" s="53" t="s">
        <v>40</v>
      </c>
      <c r="E181" s="54">
        <v>0</v>
      </c>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R181" s="53" t="s">
        <v>280</v>
      </c>
      <c r="AS181" s="53" t="s">
        <v>310</v>
      </c>
      <c r="AT181" s="53" t="s">
        <v>37</v>
      </c>
      <c r="AU181" s="54">
        <v>0</v>
      </c>
    </row>
    <row r="182" spans="2:47">
      <c r="B182" s="53" t="s">
        <v>280</v>
      </c>
      <c r="C182" s="53" t="s">
        <v>293</v>
      </c>
      <c r="D182" s="53" t="s">
        <v>34</v>
      </c>
      <c r="E182" s="54">
        <v>449.28000000000003</v>
      </c>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R182" s="53" t="s">
        <v>280</v>
      </c>
      <c r="AS182" s="53" t="s">
        <v>310</v>
      </c>
      <c r="AT182" s="53" t="s">
        <v>36</v>
      </c>
      <c r="AU182" s="54">
        <v>0</v>
      </c>
    </row>
    <row r="183" spans="2:47">
      <c r="B183" s="53" t="s">
        <v>280</v>
      </c>
      <c r="C183" s="53" t="s">
        <v>293</v>
      </c>
      <c r="D183" s="53" t="s">
        <v>38</v>
      </c>
      <c r="E183" s="54">
        <v>531.44000000000005</v>
      </c>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R183" s="53" t="s">
        <v>280</v>
      </c>
      <c r="AS183" s="53" t="s">
        <v>310</v>
      </c>
      <c r="AT183" s="53" t="s">
        <v>39</v>
      </c>
      <c r="AU183" s="54">
        <v>0</v>
      </c>
    </row>
    <row r="184" spans="2:47">
      <c r="B184" s="53" t="s">
        <v>280</v>
      </c>
      <c r="C184" s="53" t="s">
        <v>293</v>
      </c>
      <c r="D184" s="53" t="s">
        <v>37</v>
      </c>
      <c r="E184" s="54">
        <v>1895.92</v>
      </c>
      <c r="F184"/>
      <c r="G184"/>
      <c r="AR184" s="53" t="s">
        <v>280</v>
      </c>
      <c r="AS184" s="53" t="s">
        <v>310</v>
      </c>
      <c r="AT184" s="53" t="s">
        <v>35</v>
      </c>
      <c r="AU184" s="54">
        <v>0</v>
      </c>
    </row>
    <row r="185" spans="2:47">
      <c r="B185" s="53" t="s">
        <v>280</v>
      </c>
      <c r="C185" s="53" t="s">
        <v>293</v>
      </c>
      <c r="D185" s="53" t="s">
        <v>36</v>
      </c>
      <c r="E185" s="54">
        <v>2514.7200000000003</v>
      </c>
      <c r="F185"/>
      <c r="G185"/>
      <c r="AR185" s="53" t="s">
        <v>280</v>
      </c>
      <c r="AS185" s="53" t="s">
        <v>309</v>
      </c>
      <c r="AT185" s="53" t="s">
        <v>40</v>
      </c>
      <c r="AU185" s="54">
        <v>0</v>
      </c>
    </row>
    <row r="186" spans="2:47">
      <c r="B186" s="53" t="s">
        <v>280</v>
      </c>
      <c r="C186" s="53" t="s">
        <v>293</v>
      </c>
      <c r="D186" s="53" t="s">
        <v>39</v>
      </c>
      <c r="E186" s="54">
        <v>144.56</v>
      </c>
      <c r="F186"/>
      <c r="G186"/>
      <c r="AR186" s="53" t="s">
        <v>280</v>
      </c>
      <c r="AS186" s="53" t="s">
        <v>309</v>
      </c>
      <c r="AT186" s="53" t="s">
        <v>34</v>
      </c>
      <c r="AU186" s="54">
        <v>0</v>
      </c>
    </row>
    <row r="187" spans="2:47">
      <c r="B187" s="53" t="s">
        <v>280</v>
      </c>
      <c r="C187" s="53" t="s">
        <v>293</v>
      </c>
      <c r="D187" s="53" t="s">
        <v>35</v>
      </c>
      <c r="E187" s="54">
        <v>1436.24</v>
      </c>
      <c r="F187"/>
      <c r="G187"/>
      <c r="AR187" s="53" t="s">
        <v>280</v>
      </c>
      <c r="AS187" s="53" t="s">
        <v>309</v>
      </c>
      <c r="AT187" s="53" t="s">
        <v>38</v>
      </c>
      <c r="AU187" s="54">
        <v>0</v>
      </c>
    </row>
    <row r="188" spans="2:47">
      <c r="B188" s="53" t="s">
        <v>280</v>
      </c>
      <c r="C188" s="53" t="s">
        <v>294</v>
      </c>
      <c r="D188" s="53" t="s">
        <v>40</v>
      </c>
      <c r="E188" s="54">
        <v>47.84</v>
      </c>
      <c r="F188"/>
      <c r="G188"/>
      <c r="AR188" s="53" t="s">
        <v>280</v>
      </c>
      <c r="AS188" s="53" t="s">
        <v>309</v>
      </c>
      <c r="AT188" s="53" t="s">
        <v>37</v>
      </c>
      <c r="AU188" s="54">
        <v>0</v>
      </c>
    </row>
    <row r="189" spans="2:47">
      <c r="B189" s="53" t="s">
        <v>280</v>
      </c>
      <c r="C189" s="53" t="s">
        <v>294</v>
      </c>
      <c r="D189" s="53" t="s">
        <v>34</v>
      </c>
      <c r="E189" s="54">
        <v>516.88</v>
      </c>
      <c r="F189"/>
      <c r="G189"/>
      <c r="AR189" s="53" t="s">
        <v>280</v>
      </c>
      <c r="AS189" s="53" t="s">
        <v>309</v>
      </c>
      <c r="AT189" s="53" t="s">
        <v>36</v>
      </c>
      <c r="AU189" s="54">
        <v>0</v>
      </c>
    </row>
    <row r="190" spans="2:47">
      <c r="B190" s="53" t="s">
        <v>280</v>
      </c>
      <c r="C190" s="53" t="s">
        <v>294</v>
      </c>
      <c r="D190" s="53" t="s">
        <v>38</v>
      </c>
      <c r="E190" s="54">
        <v>754</v>
      </c>
      <c r="F190"/>
      <c r="G190"/>
      <c r="AR190" s="53" t="s">
        <v>280</v>
      </c>
      <c r="AS190" s="53" t="s">
        <v>309</v>
      </c>
      <c r="AT190" s="53" t="s">
        <v>39</v>
      </c>
      <c r="AU190" s="54">
        <v>0</v>
      </c>
    </row>
    <row r="191" spans="2:47">
      <c r="B191" s="53" t="s">
        <v>280</v>
      </c>
      <c r="C191" s="53" t="s">
        <v>294</v>
      </c>
      <c r="D191" s="53" t="s">
        <v>37</v>
      </c>
      <c r="E191" s="54">
        <v>2026.96</v>
      </c>
      <c r="F191"/>
      <c r="G191"/>
      <c r="AR191" s="53" t="s">
        <v>280</v>
      </c>
      <c r="AS191" s="53" t="s">
        <v>309</v>
      </c>
      <c r="AT191" s="53" t="s">
        <v>35</v>
      </c>
      <c r="AU191" s="54">
        <v>0</v>
      </c>
    </row>
    <row r="192" spans="2:47">
      <c r="B192" s="53" t="s">
        <v>280</v>
      </c>
      <c r="C192" s="53" t="s">
        <v>294</v>
      </c>
      <c r="D192" s="53" t="s">
        <v>36</v>
      </c>
      <c r="E192" s="54">
        <v>2725.84</v>
      </c>
      <c r="F192"/>
      <c r="G192"/>
      <c r="AR192" s="53" t="s">
        <v>280</v>
      </c>
      <c r="AS192" s="53" t="s">
        <v>308</v>
      </c>
      <c r="AT192" s="53" t="s">
        <v>34</v>
      </c>
      <c r="AU192" s="54">
        <v>0</v>
      </c>
    </row>
    <row r="193" spans="2:47">
      <c r="B193" s="53" t="s">
        <v>280</v>
      </c>
      <c r="C193" s="53" t="s">
        <v>294</v>
      </c>
      <c r="D193" s="53" t="s">
        <v>39</v>
      </c>
      <c r="E193" s="54">
        <v>171.6</v>
      </c>
      <c r="F193"/>
      <c r="G193"/>
      <c r="AR193" s="53" t="s">
        <v>280</v>
      </c>
      <c r="AS193" s="53" t="s">
        <v>308</v>
      </c>
      <c r="AT193" s="53" t="s">
        <v>38</v>
      </c>
      <c r="AU193" s="54">
        <v>0</v>
      </c>
    </row>
    <row r="194" spans="2:47">
      <c r="B194" s="53" t="s">
        <v>280</v>
      </c>
      <c r="C194" s="53" t="s">
        <v>294</v>
      </c>
      <c r="D194" s="53" t="s">
        <v>35</v>
      </c>
      <c r="E194" s="54">
        <v>1577.6799999999998</v>
      </c>
      <c r="F194"/>
      <c r="G194"/>
      <c r="AR194" s="53" t="s">
        <v>280</v>
      </c>
      <c r="AS194" s="53" t="s">
        <v>308</v>
      </c>
      <c r="AT194" s="53" t="s">
        <v>37</v>
      </c>
      <c r="AU194" s="54">
        <v>0</v>
      </c>
    </row>
    <row r="195" spans="2:47">
      <c r="B195" s="53" t="s">
        <v>280</v>
      </c>
      <c r="C195" s="53" t="s">
        <v>310</v>
      </c>
      <c r="D195" s="53" t="s">
        <v>40</v>
      </c>
      <c r="E195" s="54">
        <v>0</v>
      </c>
      <c r="F195"/>
      <c r="G195"/>
      <c r="AR195" s="53" t="s">
        <v>280</v>
      </c>
      <c r="AS195" s="53" t="s">
        <v>308</v>
      </c>
      <c r="AT195" s="53" t="s">
        <v>36</v>
      </c>
      <c r="AU195" s="54">
        <v>0</v>
      </c>
    </row>
    <row r="196" spans="2:47">
      <c r="B196" s="53" t="s">
        <v>280</v>
      </c>
      <c r="C196" s="53" t="s">
        <v>310</v>
      </c>
      <c r="D196" s="53" t="s">
        <v>34</v>
      </c>
      <c r="E196" s="54">
        <v>31.200000000000003</v>
      </c>
      <c r="F196"/>
      <c r="G196"/>
      <c r="AR196" s="53" t="s">
        <v>280</v>
      </c>
      <c r="AS196" s="53" t="s">
        <v>308</v>
      </c>
      <c r="AT196" s="53" t="s">
        <v>39</v>
      </c>
      <c r="AU196" s="54">
        <v>0</v>
      </c>
    </row>
    <row r="197" spans="2:47">
      <c r="B197" s="53" t="s">
        <v>280</v>
      </c>
      <c r="C197" s="53" t="s">
        <v>310</v>
      </c>
      <c r="D197" s="53" t="s">
        <v>38</v>
      </c>
      <c r="E197" s="54">
        <v>177.83999999999997</v>
      </c>
      <c r="F197"/>
      <c r="G197"/>
      <c r="AR197" s="53" t="s">
        <v>280</v>
      </c>
      <c r="AS197" s="53" t="s">
        <v>308</v>
      </c>
      <c r="AT197" s="53" t="s">
        <v>35</v>
      </c>
      <c r="AU197" s="54">
        <v>0</v>
      </c>
    </row>
    <row r="198" spans="2:47">
      <c r="B198" s="53" t="s">
        <v>280</v>
      </c>
      <c r="C198" s="53" t="s">
        <v>310</v>
      </c>
      <c r="D198" s="53" t="s">
        <v>37</v>
      </c>
      <c r="E198" s="54">
        <v>662.48</v>
      </c>
      <c r="F198"/>
      <c r="G198"/>
      <c r="AR198" s="53" t="s">
        <v>280</v>
      </c>
      <c r="AS198" s="53" t="s">
        <v>311</v>
      </c>
      <c r="AT198" s="53" t="s">
        <v>34</v>
      </c>
      <c r="AU198" s="54">
        <v>0</v>
      </c>
    </row>
    <row r="199" spans="2:47">
      <c r="B199" s="53" t="s">
        <v>280</v>
      </c>
      <c r="C199" s="53" t="s">
        <v>310</v>
      </c>
      <c r="D199" s="53" t="s">
        <v>36</v>
      </c>
      <c r="E199" s="54">
        <v>923.52</v>
      </c>
      <c r="F199"/>
      <c r="G199"/>
      <c r="AR199" s="53" t="s">
        <v>280</v>
      </c>
      <c r="AS199" s="53" t="s">
        <v>311</v>
      </c>
      <c r="AT199" s="53" t="s">
        <v>38</v>
      </c>
      <c r="AU199" s="54">
        <v>0</v>
      </c>
    </row>
    <row r="200" spans="2:47">
      <c r="B200" s="53" t="s">
        <v>280</v>
      </c>
      <c r="C200" s="53" t="s">
        <v>310</v>
      </c>
      <c r="D200" s="53" t="s">
        <v>39</v>
      </c>
      <c r="E200" s="54">
        <v>33.28</v>
      </c>
      <c r="F200"/>
      <c r="G200"/>
      <c r="AR200" s="53" t="s">
        <v>280</v>
      </c>
      <c r="AS200" s="53" t="s">
        <v>311</v>
      </c>
      <c r="AT200" s="53" t="s">
        <v>37</v>
      </c>
      <c r="AU200" s="54">
        <v>0</v>
      </c>
    </row>
    <row r="201" spans="2:47">
      <c r="B201" s="53" t="s">
        <v>280</v>
      </c>
      <c r="C201" s="53" t="s">
        <v>310</v>
      </c>
      <c r="D201" s="53" t="s">
        <v>35</v>
      </c>
      <c r="E201" s="54">
        <v>469.04</v>
      </c>
      <c r="F201"/>
      <c r="G201"/>
      <c r="AR201" s="53" t="s">
        <v>280</v>
      </c>
      <c r="AS201" s="53" t="s">
        <v>311</v>
      </c>
      <c r="AT201" s="53" t="s">
        <v>36</v>
      </c>
      <c r="AU201" s="54">
        <v>0</v>
      </c>
    </row>
    <row r="202" spans="2:47">
      <c r="B202" s="53" t="s">
        <v>280</v>
      </c>
      <c r="C202" s="53" t="s">
        <v>309</v>
      </c>
      <c r="D202" s="53" t="s">
        <v>40</v>
      </c>
      <c r="E202" s="54">
        <v>16.64</v>
      </c>
      <c r="F202"/>
      <c r="G202"/>
      <c r="AR202" s="53" t="s">
        <v>280</v>
      </c>
      <c r="AS202" s="53" t="s">
        <v>311</v>
      </c>
      <c r="AT202" s="53" t="s">
        <v>39</v>
      </c>
      <c r="AU202" s="54">
        <v>0</v>
      </c>
    </row>
    <row r="203" spans="2:47">
      <c r="B203" s="53" t="s">
        <v>280</v>
      </c>
      <c r="C203" s="53" t="s">
        <v>309</v>
      </c>
      <c r="D203" s="53" t="s">
        <v>34</v>
      </c>
      <c r="E203" s="54">
        <v>502.32</v>
      </c>
      <c r="F203"/>
      <c r="G203"/>
      <c r="AR203" s="53" t="s">
        <v>280</v>
      </c>
      <c r="AS203" s="53" t="s">
        <v>311</v>
      </c>
      <c r="AT203" s="53" t="s">
        <v>35</v>
      </c>
      <c r="AU203" s="54">
        <v>0</v>
      </c>
    </row>
    <row r="204" spans="2:47">
      <c r="B204" s="53" t="s">
        <v>280</v>
      </c>
      <c r="C204" s="53" t="s">
        <v>309</v>
      </c>
      <c r="D204" s="53" t="s">
        <v>38</v>
      </c>
      <c r="E204" s="54">
        <v>723.83999999999992</v>
      </c>
      <c r="F204"/>
      <c r="G204"/>
      <c r="AR204" s="53" t="s">
        <v>280</v>
      </c>
      <c r="AS204" s="53" t="s">
        <v>312</v>
      </c>
      <c r="AT204" s="53" t="s">
        <v>34</v>
      </c>
      <c r="AU204" s="54">
        <v>0</v>
      </c>
    </row>
    <row r="205" spans="2:47">
      <c r="B205" s="53" t="s">
        <v>280</v>
      </c>
      <c r="C205" s="53" t="s">
        <v>309</v>
      </c>
      <c r="D205" s="53" t="s">
        <v>37</v>
      </c>
      <c r="E205" s="54">
        <v>1859.52</v>
      </c>
      <c r="F205"/>
      <c r="G205"/>
      <c r="AR205" s="53" t="s">
        <v>280</v>
      </c>
      <c r="AS205" s="53" t="s">
        <v>312</v>
      </c>
      <c r="AT205" s="53" t="s">
        <v>38</v>
      </c>
      <c r="AU205" s="54">
        <v>0</v>
      </c>
    </row>
    <row r="206" spans="2:47">
      <c r="B206" s="53" t="s">
        <v>280</v>
      </c>
      <c r="C206" s="53" t="s">
        <v>309</v>
      </c>
      <c r="D206" s="53" t="s">
        <v>36</v>
      </c>
      <c r="E206" s="54">
        <v>2737.28</v>
      </c>
      <c r="F206"/>
      <c r="G206"/>
      <c r="AR206" s="53" t="s">
        <v>280</v>
      </c>
      <c r="AS206" s="53" t="s">
        <v>312</v>
      </c>
      <c r="AT206" s="53" t="s">
        <v>37</v>
      </c>
      <c r="AU206" s="54">
        <v>0</v>
      </c>
    </row>
    <row r="207" spans="2:47">
      <c r="B207" s="53" t="s">
        <v>280</v>
      </c>
      <c r="C207" s="53" t="s">
        <v>309</v>
      </c>
      <c r="D207" s="53" t="s">
        <v>39</v>
      </c>
      <c r="E207" s="54">
        <v>137.28</v>
      </c>
      <c r="F207"/>
      <c r="G207"/>
      <c r="AR207" s="53" t="s">
        <v>280</v>
      </c>
      <c r="AS207" s="53" t="s">
        <v>312</v>
      </c>
      <c r="AT207" s="53" t="s">
        <v>36</v>
      </c>
      <c r="AU207" s="54">
        <v>0</v>
      </c>
    </row>
    <row r="208" spans="2:47">
      <c r="B208" s="53" t="s">
        <v>280</v>
      </c>
      <c r="C208" s="53" t="s">
        <v>309</v>
      </c>
      <c r="D208" s="53" t="s">
        <v>35</v>
      </c>
      <c r="E208" s="54">
        <v>1521.52</v>
      </c>
      <c r="F208"/>
      <c r="G208"/>
      <c r="AR208" s="53" t="s">
        <v>280</v>
      </c>
      <c r="AS208" s="53" t="s">
        <v>312</v>
      </c>
      <c r="AT208" s="53" t="s">
        <v>39</v>
      </c>
      <c r="AU208" s="54">
        <v>0</v>
      </c>
    </row>
    <row r="209" spans="2:47">
      <c r="B209" s="53" t="s">
        <v>280</v>
      </c>
      <c r="C209" s="53" t="s">
        <v>308</v>
      </c>
      <c r="D209" s="53" t="s">
        <v>40</v>
      </c>
      <c r="E209" s="54">
        <v>0</v>
      </c>
      <c r="F209"/>
      <c r="G209"/>
      <c r="AR209" s="53" t="s">
        <v>280</v>
      </c>
      <c r="AS209" s="53" t="s">
        <v>312</v>
      </c>
      <c r="AT209" s="53" t="s">
        <v>35</v>
      </c>
      <c r="AU209" s="54">
        <v>0</v>
      </c>
    </row>
    <row r="210" spans="2:47">
      <c r="B210" s="53" t="s">
        <v>280</v>
      </c>
      <c r="C210" s="53" t="s">
        <v>308</v>
      </c>
      <c r="D210" s="53" t="s">
        <v>34</v>
      </c>
      <c r="E210" s="54">
        <v>131.04</v>
      </c>
      <c r="F210"/>
      <c r="G210"/>
      <c r="AR210" s="53" t="s">
        <v>283</v>
      </c>
      <c r="AS210" s="53" t="s">
        <v>296</v>
      </c>
      <c r="AT210" s="53" t="s">
        <v>40</v>
      </c>
      <c r="AU210" s="54">
        <v>0</v>
      </c>
    </row>
    <row r="211" spans="2:47">
      <c r="B211" s="53" t="s">
        <v>280</v>
      </c>
      <c r="C211" s="53" t="s">
        <v>308</v>
      </c>
      <c r="D211" s="53" t="s">
        <v>38</v>
      </c>
      <c r="E211" s="54">
        <v>195.51999999999998</v>
      </c>
      <c r="F211"/>
      <c r="G211"/>
      <c r="AR211" s="53" t="s">
        <v>283</v>
      </c>
      <c r="AS211" s="53" t="s">
        <v>296</v>
      </c>
      <c r="AT211" s="53" t="s">
        <v>34</v>
      </c>
      <c r="AU211" s="54">
        <v>0</v>
      </c>
    </row>
    <row r="212" spans="2:47">
      <c r="B212" s="53" t="s">
        <v>280</v>
      </c>
      <c r="C212" s="53" t="s">
        <v>308</v>
      </c>
      <c r="D212" s="53" t="s">
        <v>37</v>
      </c>
      <c r="E212" s="54">
        <v>514.79999999999995</v>
      </c>
      <c r="F212"/>
      <c r="G212"/>
      <c r="AR212" s="53" t="s">
        <v>283</v>
      </c>
      <c r="AS212" s="53" t="s">
        <v>296</v>
      </c>
      <c r="AT212" s="53" t="s">
        <v>38</v>
      </c>
      <c r="AU212" s="54">
        <v>0</v>
      </c>
    </row>
    <row r="213" spans="2:47">
      <c r="B213" s="53" t="s">
        <v>280</v>
      </c>
      <c r="C213" s="53" t="s">
        <v>308</v>
      </c>
      <c r="D213" s="53" t="s">
        <v>36</v>
      </c>
      <c r="E213" s="54">
        <v>707.2</v>
      </c>
      <c r="F213"/>
      <c r="G213"/>
      <c r="AR213" s="53" t="s">
        <v>283</v>
      </c>
      <c r="AS213" s="53" t="s">
        <v>296</v>
      </c>
      <c r="AT213" s="53" t="s">
        <v>37</v>
      </c>
      <c r="AU213" s="54">
        <v>0</v>
      </c>
    </row>
    <row r="214" spans="2:47">
      <c r="B214" s="53" t="s">
        <v>280</v>
      </c>
      <c r="C214" s="53" t="s">
        <v>308</v>
      </c>
      <c r="D214" s="53" t="s">
        <v>39</v>
      </c>
      <c r="E214" s="54">
        <v>64.47999999999999</v>
      </c>
      <c r="F214"/>
      <c r="G214"/>
      <c r="AR214" s="53" t="s">
        <v>283</v>
      </c>
      <c r="AS214" s="53" t="s">
        <v>296</v>
      </c>
      <c r="AT214" s="53" t="s">
        <v>36</v>
      </c>
      <c r="AU214" s="54">
        <v>0</v>
      </c>
    </row>
    <row r="215" spans="2:47">
      <c r="B215" s="53" t="s">
        <v>280</v>
      </c>
      <c r="C215" s="53" t="s">
        <v>308</v>
      </c>
      <c r="D215" s="53" t="s">
        <v>35</v>
      </c>
      <c r="E215" s="54">
        <v>403.52</v>
      </c>
      <c r="F215"/>
      <c r="G215"/>
      <c r="AR215" s="53" t="s">
        <v>283</v>
      </c>
      <c r="AS215" s="53" t="s">
        <v>296</v>
      </c>
      <c r="AT215" s="53" t="s">
        <v>39</v>
      </c>
      <c r="AU215" s="54">
        <v>0</v>
      </c>
    </row>
    <row r="216" spans="2:47">
      <c r="B216" s="53" t="s">
        <v>280</v>
      </c>
      <c r="C216" s="53" t="s">
        <v>311</v>
      </c>
      <c r="D216" s="53" t="s">
        <v>40</v>
      </c>
      <c r="E216" s="54">
        <v>0</v>
      </c>
      <c r="F216"/>
      <c r="G216"/>
      <c r="AR216" s="53" t="s">
        <v>283</v>
      </c>
      <c r="AS216" s="53" t="s">
        <v>296</v>
      </c>
      <c r="AT216" s="53" t="s">
        <v>35</v>
      </c>
      <c r="AU216" s="54">
        <v>0</v>
      </c>
    </row>
    <row r="217" spans="2:47">
      <c r="B217" s="53" t="s">
        <v>280</v>
      </c>
      <c r="C217" s="53" t="s">
        <v>311</v>
      </c>
      <c r="D217" s="53" t="s">
        <v>34</v>
      </c>
      <c r="E217" s="54">
        <v>87.36</v>
      </c>
      <c r="F217"/>
      <c r="G217"/>
      <c r="AR217" s="53" t="s">
        <v>285</v>
      </c>
      <c r="AS217" s="53" t="s">
        <v>297</v>
      </c>
      <c r="AT217" s="53" t="s">
        <v>40</v>
      </c>
      <c r="AU217" s="54">
        <v>0</v>
      </c>
    </row>
    <row r="218" spans="2:47">
      <c r="B218" s="53" t="s">
        <v>280</v>
      </c>
      <c r="C218" s="53" t="s">
        <v>311</v>
      </c>
      <c r="D218" s="53" t="s">
        <v>38</v>
      </c>
      <c r="E218" s="54">
        <v>131.04</v>
      </c>
      <c r="F218"/>
      <c r="G218"/>
      <c r="AR218" s="53" t="s">
        <v>285</v>
      </c>
      <c r="AS218" s="53" t="s">
        <v>297</v>
      </c>
      <c r="AT218" s="53" t="s">
        <v>34</v>
      </c>
      <c r="AU218" s="54">
        <v>0</v>
      </c>
    </row>
    <row r="219" spans="2:47">
      <c r="B219" s="53" t="s">
        <v>280</v>
      </c>
      <c r="C219" s="53" t="s">
        <v>311</v>
      </c>
      <c r="D219" s="53" t="s">
        <v>37</v>
      </c>
      <c r="E219" s="54">
        <v>341.12</v>
      </c>
      <c r="F219"/>
      <c r="G219"/>
      <c r="AR219" s="53" t="s">
        <v>285</v>
      </c>
      <c r="AS219" s="53" t="s">
        <v>297</v>
      </c>
      <c r="AT219" s="53" t="s">
        <v>38</v>
      </c>
      <c r="AU219" s="54">
        <v>0</v>
      </c>
    </row>
    <row r="220" spans="2:47">
      <c r="B220" s="53" t="s">
        <v>280</v>
      </c>
      <c r="C220" s="53" t="s">
        <v>311</v>
      </c>
      <c r="D220" s="53" t="s">
        <v>36</v>
      </c>
      <c r="E220" s="54">
        <v>462.79999999999995</v>
      </c>
      <c r="F220"/>
      <c r="G220"/>
      <c r="AR220" s="53" t="s">
        <v>285</v>
      </c>
      <c r="AS220" s="53" t="s">
        <v>297</v>
      </c>
      <c r="AT220" s="53" t="s">
        <v>37</v>
      </c>
      <c r="AU220" s="54">
        <v>0</v>
      </c>
    </row>
    <row r="221" spans="2:47">
      <c r="B221" s="53" t="s">
        <v>280</v>
      </c>
      <c r="C221" s="53" t="s">
        <v>311</v>
      </c>
      <c r="D221" s="53" t="s">
        <v>39</v>
      </c>
      <c r="E221" s="54">
        <v>44.72</v>
      </c>
      <c r="F221"/>
      <c r="G221"/>
      <c r="AR221" s="53" t="s">
        <v>285</v>
      </c>
      <c r="AS221" s="53" t="s">
        <v>297</v>
      </c>
      <c r="AT221" s="53" t="s">
        <v>36</v>
      </c>
      <c r="AU221" s="54">
        <v>0</v>
      </c>
    </row>
    <row r="222" spans="2:47">
      <c r="B222" s="53" t="s">
        <v>280</v>
      </c>
      <c r="C222" s="53" t="s">
        <v>311</v>
      </c>
      <c r="D222" s="53" t="s">
        <v>35</v>
      </c>
      <c r="E222" s="54">
        <v>263.12</v>
      </c>
      <c r="F222"/>
      <c r="G222"/>
      <c r="AR222" s="53" t="s">
        <v>285</v>
      </c>
      <c r="AS222" s="53" t="s">
        <v>297</v>
      </c>
      <c r="AT222" s="53" t="s">
        <v>39</v>
      </c>
      <c r="AU222" s="54">
        <v>0</v>
      </c>
    </row>
    <row r="223" spans="2:47">
      <c r="B223" s="53" t="s">
        <v>280</v>
      </c>
      <c r="C223" s="53" t="s">
        <v>312</v>
      </c>
      <c r="D223" s="53" t="s">
        <v>40</v>
      </c>
      <c r="E223" s="54">
        <v>0</v>
      </c>
      <c r="F223"/>
      <c r="G223"/>
      <c r="AR223" s="53" t="s">
        <v>285</v>
      </c>
      <c r="AS223" s="53" t="s">
        <v>297</v>
      </c>
      <c r="AT223" s="53" t="s">
        <v>35</v>
      </c>
      <c r="AU223" s="54">
        <v>0</v>
      </c>
    </row>
    <row r="224" spans="2:47">
      <c r="B224" s="53" t="s">
        <v>280</v>
      </c>
      <c r="C224" s="53" t="s">
        <v>312</v>
      </c>
      <c r="D224" s="53" t="s">
        <v>34</v>
      </c>
      <c r="E224" s="54">
        <v>115.44</v>
      </c>
      <c r="F224"/>
      <c r="G224"/>
      <c r="AR224" s="53" t="s">
        <v>273</v>
      </c>
      <c r="AS224" s="53" t="s">
        <v>296</v>
      </c>
      <c r="AT224" s="53" t="s">
        <v>40</v>
      </c>
      <c r="AU224" s="54">
        <v>0</v>
      </c>
    </row>
    <row r="225" spans="2:47">
      <c r="B225" s="53" t="s">
        <v>280</v>
      </c>
      <c r="C225" s="53" t="s">
        <v>312</v>
      </c>
      <c r="D225" s="53" t="s">
        <v>38</v>
      </c>
      <c r="E225" s="54">
        <v>172.64</v>
      </c>
      <c r="F225"/>
      <c r="G225"/>
      <c r="AR225" s="53" t="s">
        <v>273</v>
      </c>
      <c r="AS225" s="53" t="s">
        <v>296</v>
      </c>
      <c r="AT225" s="53" t="s">
        <v>34</v>
      </c>
      <c r="AU225" s="54">
        <v>0</v>
      </c>
    </row>
    <row r="226" spans="2:47">
      <c r="B226" s="53" t="s">
        <v>280</v>
      </c>
      <c r="C226" s="53" t="s">
        <v>312</v>
      </c>
      <c r="D226" s="53" t="s">
        <v>37</v>
      </c>
      <c r="E226" s="54">
        <v>453.44</v>
      </c>
      <c r="F226"/>
      <c r="G226"/>
      <c r="AR226" s="53" t="s">
        <v>273</v>
      </c>
      <c r="AS226" s="53" t="s">
        <v>296</v>
      </c>
      <c r="AT226" s="53" t="s">
        <v>38</v>
      </c>
      <c r="AU226" s="54">
        <v>0</v>
      </c>
    </row>
    <row r="227" spans="2:47">
      <c r="B227" s="53" t="s">
        <v>280</v>
      </c>
      <c r="C227" s="53" t="s">
        <v>312</v>
      </c>
      <c r="D227" s="53" t="s">
        <v>36</v>
      </c>
      <c r="E227" s="54">
        <v>622.96</v>
      </c>
      <c r="F227"/>
      <c r="G227"/>
      <c r="AR227" s="53" t="s">
        <v>273</v>
      </c>
      <c r="AS227" s="53" t="s">
        <v>296</v>
      </c>
      <c r="AT227" s="53" t="s">
        <v>37</v>
      </c>
      <c r="AU227" s="54">
        <v>0</v>
      </c>
    </row>
    <row r="228" spans="2:47">
      <c r="B228" s="53" t="s">
        <v>280</v>
      </c>
      <c r="C228" s="53" t="s">
        <v>312</v>
      </c>
      <c r="D228" s="53" t="s">
        <v>39</v>
      </c>
      <c r="E228" s="54">
        <v>58.24</v>
      </c>
      <c r="F228"/>
      <c r="G228"/>
      <c r="AR228" s="53" t="s">
        <v>273</v>
      </c>
      <c r="AS228" s="53" t="s">
        <v>296</v>
      </c>
      <c r="AT228" s="53" t="s">
        <v>36</v>
      </c>
      <c r="AU228" s="54">
        <v>0</v>
      </c>
    </row>
    <row r="229" spans="2:47">
      <c r="B229" s="53" t="s">
        <v>280</v>
      </c>
      <c r="C229" s="53" t="s">
        <v>312</v>
      </c>
      <c r="D229" s="53" t="s">
        <v>35</v>
      </c>
      <c r="E229" s="54">
        <v>356.72</v>
      </c>
      <c r="F229"/>
      <c r="G229"/>
      <c r="AR229" s="53" t="s">
        <v>273</v>
      </c>
      <c r="AS229" s="53" t="s">
        <v>296</v>
      </c>
      <c r="AT229" s="53" t="s">
        <v>39</v>
      </c>
      <c r="AU229" s="54">
        <v>0</v>
      </c>
    </row>
    <row r="230" spans="2:47">
      <c r="B230" s="53" t="s">
        <v>283</v>
      </c>
      <c r="C230" s="53" t="s">
        <v>296</v>
      </c>
      <c r="D230" s="53" t="s">
        <v>40</v>
      </c>
      <c r="E230" s="54">
        <v>64.48</v>
      </c>
      <c r="F230"/>
      <c r="G230"/>
      <c r="AR230" s="53" t="s">
        <v>273</v>
      </c>
      <c r="AS230" s="53" t="s">
        <v>296</v>
      </c>
      <c r="AT230" s="53" t="s">
        <v>35</v>
      </c>
      <c r="AU230" s="54">
        <v>0</v>
      </c>
    </row>
    <row r="231" spans="2:47">
      <c r="B231" s="53" t="s">
        <v>283</v>
      </c>
      <c r="C231" s="53" t="s">
        <v>296</v>
      </c>
      <c r="D231" s="53" t="s">
        <v>34</v>
      </c>
      <c r="E231" s="54">
        <v>1833.5200000000002</v>
      </c>
      <c r="F231"/>
      <c r="G231"/>
      <c r="AR231" s="53" t="s">
        <v>276</v>
      </c>
      <c r="AS231" s="53" t="s">
        <v>296</v>
      </c>
      <c r="AT231" s="53" t="s">
        <v>40</v>
      </c>
      <c r="AU231" s="54">
        <v>0</v>
      </c>
    </row>
    <row r="232" spans="2:47">
      <c r="B232" s="53" t="s">
        <v>283</v>
      </c>
      <c r="C232" s="53" t="s">
        <v>296</v>
      </c>
      <c r="D232" s="53" t="s">
        <v>38</v>
      </c>
      <c r="E232" s="54">
        <v>2686.32</v>
      </c>
      <c r="F232"/>
      <c r="G232"/>
      <c r="AR232" s="53" t="s">
        <v>276</v>
      </c>
      <c r="AS232" s="53" t="s">
        <v>296</v>
      </c>
      <c r="AT232" s="53" t="s">
        <v>34</v>
      </c>
      <c r="AU232" s="54">
        <v>0</v>
      </c>
    </row>
    <row r="233" spans="2:47">
      <c r="B233" s="53" t="s">
        <v>283</v>
      </c>
      <c r="C233" s="53" t="s">
        <v>296</v>
      </c>
      <c r="D233" s="53" t="s">
        <v>37</v>
      </c>
      <c r="E233" s="54">
        <v>7754.2400000000007</v>
      </c>
      <c r="F233"/>
      <c r="G233"/>
      <c r="AR233" s="53" t="s">
        <v>276</v>
      </c>
      <c r="AS233" s="53" t="s">
        <v>296</v>
      </c>
      <c r="AT233" s="53" t="s">
        <v>38</v>
      </c>
      <c r="AU233" s="54">
        <v>0</v>
      </c>
    </row>
    <row r="234" spans="2:47">
      <c r="B234" s="53" t="s">
        <v>283</v>
      </c>
      <c r="C234" s="53" t="s">
        <v>296</v>
      </c>
      <c r="D234" s="53" t="s">
        <v>36</v>
      </c>
      <c r="E234" s="54">
        <v>10694.320000000002</v>
      </c>
      <c r="F234"/>
      <c r="G234"/>
      <c r="AR234" s="53" t="s">
        <v>276</v>
      </c>
      <c r="AS234" s="53" t="s">
        <v>296</v>
      </c>
      <c r="AT234" s="53" t="s">
        <v>37</v>
      </c>
      <c r="AU234" s="54">
        <v>0</v>
      </c>
    </row>
    <row r="235" spans="2:47">
      <c r="B235" s="53" t="s">
        <v>283</v>
      </c>
      <c r="C235" s="53" t="s">
        <v>296</v>
      </c>
      <c r="D235" s="53" t="s">
        <v>39</v>
      </c>
      <c r="E235" s="54">
        <v>654.16</v>
      </c>
      <c r="F235"/>
      <c r="G235"/>
      <c r="AR235" s="53" t="s">
        <v>276</v>
      </c>
      <c r="AS235" s="53" t="s">
        <v>296</v>
      </c>
      <c r="AT235" s="53" t="s">
        <v>36</v>
      </c>
      <c r="AU235" s="54">
        <v>0</v>
      </c>
    </row>
    <row r="236" spans="2:47">
      <c r="B236" s="53" t="s">
        <v>283</v>
      </c>
      <c r="C236" s="53" t="s">
        <v>296</v>
      </c>
      <c r="D236" s="53" t="s">
        <v>35</v>
      </c>
      <c r="E236" s="54">
        <v>6027.84</v>
      </c>
      <c r="F236"/>
      <c r="G236"/>
      <c r="AR236" s="53" t="s">
        <v>276</v>
      </c>
      <c r="AS236" s="53" t="s">
        <v>296</v>
      </c>
      <c r="AT236" s="53" t="s">
        <v>39</v>
      </c>
      <c r="AU236" s="54">
        <v>0</v>
      </c>
    </row>
    <row r="237" spans="2:47">
      <c r="B237" s="53" t="s">
        <v>285</v>
      </c>
      <c r="C237" s="53" t="s">
        <v>297</v>
      </c>
      <c r="D237" s="53" t="s">
        <v>40</v>
      </c>
      <c r="E237" s="54">
        <v>64.48</v>
      </c>
      <c r="F237"/>
      <c r="G237"/>
      <c r="AR237" s="53" t="s">
        <v>276</v>
      </c>
      <c r="AS237" s="53" t="s">
        <v>296</v>
      </c>
      <c r="AT237" s="53" t="s">
        <v>35</v>
      </c>
      <c r="AU237" s="54">
        <v>0</v>
      </c>
    </row>
    <row r="238" spans="2:47">
      <c r="B238" s="53" t="s">
        <v>285</v>
      </c>
      <c r="C238" s="53" t="s">
        <v>297</v>
      </c>
      <c r="D238" s="53" t="s">
        <v>34</v>
      </c>
      <c r="E238" s="54">
        <v>1833.5200000000002</v>
      </c>
      <c r="F238"/>
      <c r="G238"/>
    </row>
    <row r="239" spans="2:47">
      <c r="B239" s="53" t="s">
        <v>285</v>
      </c>
      <c r="C239" s="53" t="s">
        <v>297</v>
      </c>
      <c r="D239" s="53" t="s">
        <v>38</v>
      </c>
      <c r="E239" s="54">
        <v>2686.32</v>
      </c>
      <c r="F239"/>
      <c r="G239"/>
    </row>
    <row r="240" spans="2:47">
      <c r="B240" s="53" t="s">
        <v>285</v>
      </c>
      <c r="C240" s="53" t="s">
        <v>297</v>
      </c>
      <c r="D240" s="53" t="s">
        <v>37</v>
      </c>
      <c r="E240" s="54">
        <v>7754.2400000000007</v>
      </c>
      <c r="F240"/>
      <c r="G240"/>
    </row>
    <row r="241" spans="2:7">
      <c r="B241" s="53" t="s">
        <v>285</v>
      </c>
      <c r="C241" s="53" t="s">
        <v>297</v>
      </c>
      <c r="D241" s="53" t="s">
        <v>36</v>
      </c>
      <c r="E241" s="54">
        <v>10694.320000000002</v>
      </c>
      <c r="F241"/>
      <c r="G241"/>
    </row>
    <row r="242" spans="2:7">
      <c r="B242" s="53" t="s">
        <v>285</v>
      </c>
      <c r="C242" s="53" t="s">
        <v>297</v>
      </c>
      <c r="D242" s="53" t="s">
        <v>39</v>
      </c>
      <c r="E242" s="54">
        <v>654.16</v>
      </c>
      <c r="F242"/>
      <c r="G242"/>
    </row>
    <row r="243" spans="2:7">
      <c r="B243" s="53" t="s">
        <v>285</v>
      </c>
      <c r="C243" s="53" t="s">
        <v>297</v>
      </c>
      <c r="D243" s="53" t="s">
        <v>35</v>
      </c>
      <c r="E243" s="54">
        <v>6027.84</v>
      </c>
      <c r="F243"/>
      <c r="G243"/>
    </row>
    <row r="244" spans="2:7">
      <c r="B244" s="53" t="s">
        <v>273</v>
      </c>
      <c r="C244" s="53" t="s">
        <v>296</v>
      </c>
      <c r="D244" s="53" t="s">
        <v>40</v>
      </c>
      <c r="E244" s="54">
        <v>64.48</v>
      </c>
      <c r="F244"/>
      <c r="G244"/>
    </row>
    <row r="245" spans="2:7">
      <c r="B245" s="53" t="s">
        <v>273</v>
      </c>
      <c r="C245" s="53" t="s">
        <v>296</v>
      </c>
      <c r="D245" s="53" t="s">
        <v>34</v>
      </c>
      <c r="E245" s="54">
        <v>1833.5200000000002</v>
      </c>
      <c r="F245"/>
      <c r="G245"/>
    </row>
    <row r="246" spans="2:7">
      <c r="B246" s="53" t="s">
        <v>273</v>
      </c>
      <c r="C246" s="53" t="s">
        <v>296</v>
      </c>
      <c r="D246" s="53" t="s">
        <v>38</v>
      </c>
      <c r="E246" s="54">
        <v>2686.32</v>
      </c>
      <c r="F246"/>
      <c r="G246"/>
    </row>
    <row r="247" spans="2:7">
      <c r="B247" s="53" t="s">
        <v>273</v>
      </c>
      <c r="C247" s="53" t="s">
        <v>296</v>
      </c>
      <c r="D247" s="53" t="s">
        <v>37</v>
      </c>
      <c r="E247" s="54">
        <v>7754.2400000000007</v>
      </c>
      <c r="F247"/>
      <c r="G247"/>
    </row>
    <row r="248" spans="2:7">
      <c r="B248" s="53" t="s">
        <v>273</v>
      </c>
      <c r="C248" s="53" t="s">
        <v>296</v>
      </c>
      <c r="D248" s="53" t="s">
        <v>36</v>
      </c>
      <c r="E248" s="54">
        <v>10694.320000000002</v>
      </c>
      <c r="F248"/>
      <c r="G248"/>
    </row>
    <row r="249" spans="2:7">
      <c r="B249" s="53" t="s">
        <v>273</v>
      </c>
      <c r="C249" s="53" t="s">
        <v>296</v>
      </c>
      <c r="D249" s="53" t="s">
        <v>39</v>
      </c>
      <c r="E249" s="54">
        <v>654.16</v>
      </c>
      <c r="F249"/>
      <c r="G249"/>
    </row>
    <row r="250" spans="2:7">
      <c r="B250" s="53" t="s">
        <v>273</v>
      </c>
      <c r="C250" s="53" t="s">
        <v>296</v>
      </c>
      <c r="D250" s="53" t="s">
        <v>35</v>
      </c>
      <c r="E250" s="54">
        <v>6027.84</v>
      </c>
      <c r="F250"/>
      <c r="G250"/>
    </row>
    <row r="251" spans="2:7">
      <c r="B251" s="53" t="s">
        <v>276</v>
      </c>
      <c r="C251" s="53" t="s">
        <v>296</v>
      </c>
      <c r="D251" s="53" t="s">
        <v>40</v>
      </c>
      <c r="E251" s="54">
        <v>64.48</v>
      </c>
      <c r="F251"/>
      <c r="G251"/>
    </row>
    <row r="252" spans="2:7">
      <c r="B252" s="53" t="s">
        <v>276</v>
      </c>
      <c r="C252" s="53" t="s">
        <v>296</v>
      </c>
      <c r="D252" s="53" t="s">
        <v>34</v>
      </c>
      <c r="E252" s="54">
        <v>1833.5200000000002</v>
      </c>
      <c r="F252"/>
      <c r="G252"/>
    </row>
    <row r="253" spans="2:7">
      <c r="B253" s="53" t="s">
        <v>276</v>
      </c>
      <c r="C253" s="53" t="s">
        <v>296</v>
      </c>
      <c r="D253" s="53" t="s">
        <v>38</v>
      </c>
      <c r="E253" s="54">
        <v>2686.32</v>
      </c>
      <c r="F253"/>
      <c r="G253"/>
    </row>
    <row r="254" spans="2:7">
      <c r="B254" s="53" t="s">
        <v>276</v>
      </c>
      <c r="C254" s="53" t="s">
        <v>296</v>
      </c>
      <c r="D254" s="53" t="s">
        <v>37</v>
      </c>
      <c r="E254" s="54">
        <v>7754.2400000000007</v>
      </c>
      <c r="F254"/>
      <c r="G254"/>
    </row>
    <row r="255" spans="2:7">
      <c r="B255" s="53" t="s">
        <v>276</v>
      </c>
      <c r="C255" s="53" t="s">
        <v>296</v>
      </c>
      <c r="D255" s="53" t="s">
        <v>36</v>
      </c>
      <c r="E255" s="54">
        <v>10694.320000000002</v>
      </c>
      <c r="F255"/>
      <c r="G255"/>
    </row>
    <row r="256" spans="2:7">
      <c r="B256" s="53" t="s">
        <v>276</v>
      </c>
      <c r="C256" s="53" t="s">
        <v>296</v>
      </c>
      <c r="D256" s="53" t="s">
        <v>39</v>
      </c>
      <c r="E256" s="54">
        <v>654.16</v>
      </c>
      <c r="F256"/>
      <c r="G256"/>
    </row>
    <row r="257" spans="2:7">
      <c r="B257" s="53" t="s">
        <v>276</v>
      </c>
      <c r="C257" s="53" t="s">
        <v>296</v>
      </c>
      <c r="D257" s="53" t="s">
        <v>35</v>
      </c>
      <c r="E257" s="54">
        <v>6027.84</v>
      </c>
      <c r="F257"/>
      <c r="G257"/>
    </row>
    <row r="258" spans="2:7">
      <c r="B258"/>
      <c r="C258"/>
      <c r="D258"/>
      <c r="E258" s="14"/>
      <c r="F258"/>
      <c r="G258"/>
    </row>
    <row r="259" spans="2:7">
      <c r="B259"/>
      <c r="C259"/>
      <c r="D259"/>
      <c r="E259" s="14"/>
      <c r="F259"/>
      <c r="G259"/>
    </row>
    <row r="260" spans="2:7">
      <c r="B260"/>
      <c r="C260"/>
      <c r="D260"/>
      <c r="E260" s="14"/>
      <c r="F260"/>
      <c r="G260"/>
    </row>
    <row r="261" spans="2:7">
      <c r="B261"/>
      <c r="C261"/>
      <c r="D261"/>
      <c r="E261" s="14"/>
      <c r="F261"/>
      <c r="G261"/>
    </row>
    <row r="262" spans="2:7">
      <c r="B262"/>
      <c r="C262"/>
      <c r="D262"/>
      <c r="E262" s="14"/>
      <c r="F262"/>
      <c r="G262"/>
    </row>
    <row r="263" spans="2:7">
      <c r="B263"/>
      <c r="C263"/>
      <c r="D263"/>
      <c r="E263" s="14"/>
      <c r="F263"/>
      <c r="G263"/>
    </row>
    <row r="264" spans="2:7">
      <c r="B264"/>
      <c r="C264"/>
      <c r="D264"/>
      <c r="E264" s="14"/>
      <c r="F264"/>
      <c r="G264"/>
    </row>
    <row r="265" spans="2:7">
      <c r="B265"/>
      <c r="C265"/>
      <c r="D265"/>
      <c r="E265" s="14"/>
      <c r="F265"/>
      <c r="G265"/>
    </row>
    <row r="266" spans="2:7">
      <c r="B266"/>
      <c r="C266"/>
      <c r="D266"/>
      <c r="E266" s="14"/>
      <c r="F266"/>
      <c r="G266"/>
    </row>
    <row r="267" spans="2:7">
      <c r="B267"/>
      <c r="C267"/>
      <c r="D267"/>
      <c r="E267" s="14"/>
      <c r="F267"/>
      <c r="G267"/>
    </row>
    <row r="268" spans="2:7">
      <c r="B268"/>
      <c r="C268"/>
      <c r="D268"/>
      <c r="E268" s="14"/>
      <c r="F268"/>
      <c r="G268"/>
    </row>
    <row r="269" spans="2:7">
      <c r="B269"/>
      <c r="C269"/>
      <c r="D269"/>
      <c r="E269" s="14"/>
      <c r="F269"/>
      <c r="G269"/>
    </row>
  </sheetData>
  <sheetProtection formatCells="0" formatColumns="0" formatRows="0" insertColumns="0" insertRows="0" insertHyperlinks="0" deleteColumns="0" deleteRows="0" sort="0" autoFilter="0" pivotTables="0"/>
  <conditionalFormatting pivot="1" sqref="CW6:CW41">
    <cfRule type="colorScale" priority="1">
      <colorScale>
        <cfvo type="min"/>
        <cfvo type="max"/>
        <color rgb="FFFFFF00"/>
        <color rgb="FF00B050"/>
      </colorScale>
    </cfRule>
  </conditionalFormatting>
  <conditionalFormatting sqref="DU5:DW7">
    <cfRule type="expression" dxfId="152" priority="2">
      <formula>COUNTIFS($DP:$DP,$DU5,$DQ:$DQ,$DV5,$DR:$DR,$DW5)&lt;&gt;0</formula>
    </cfRule>
  </conditionalFormatting>
  <conditionalFormatting sqref="DM6:DO150">
    <cfRule type="expression" dxfId="151" priority="3">
      <formula>COUNTIFS($DC$1:$DC$212,$DM6,$DD$1:$DD$212,$DN6,$DE$1:$DE$212,$DO6)&lt;&gt;0</formula>
    </cfRule>
  </conditionalFormatting>
  <pageMargins left="0.7" right="0.7" top="0.75" bottom="0.75" header="0.3" footer="0.3"/>
  <pageSetup orientation="portrait" r:id="rId4"/>
  <drawing r:id="rId5"/>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dd67155-1a3f-4548-b9dd-909787022582">
      <Terms xmlns="http://schemas.microsoft.com/office/infopath/2007/PartnerControls"/>
    </lcf76f155ced4ddcb4097134ff3c332f>
    <TaxCatchAll xmlns="65f538c4-f94a-4531-b17a-9fa385ba422a"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39B8F5C4D1DAC40BBCA7B3F3F9073A1" ma:contentTypeVersion="10" ma:contentTypeDescription="Create a new document." ma:contentTypeScope="" ma:versionID="c3f6b9861bd4188bb7eb964fbefb130f">
  <xsd:schema xmlns:xsd="http://www.w3.org/2001/XMLSchema" xmlns:xs="http://www.w3.org/2001/XMLSchema" xmlns:p="http://schemas.microsoft.com/office/2006/metadata/properties" xmlns:ns2="bdd67155-1a3f-4548-b9dd-909787022582" xmlns:ns3="65f538c4-f94a-4531-b17a-9fa385ba422a" targetNamespace="http://schemas.microsoft.com/office/2006/metadata/properties" ma:root="true" ma:fieldsID="ef9f1e98092fa3afcfa3f1229574d3e7" ns2:_="" ns3:_="">
    <xsd:import namespace="bdd67155-1a3f-4548-b9dd-909787022582"/>
    <xsd:import namespace="65f538c4-f94a-4531-b17a-9fa385ba422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d67155-1a3f-4548-b9dd-90978702258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0e05b64d-ef7b-44a6-bfd2-94bab43addcd"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5f538c4-f94a-4531-b17a-9fa385ba422a"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439272ec-fe51-4b6e-ac87-f3b7e88caac1}" ma:internalName="TaxCatchAll" ma:showField="CatchAllData" ma:web="65f538c4-f94a-4531-b17a-9fa385ba422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FF8C23F9-F735-455A-B8A7-7231394FB21E}">
  <ds:schemaRefs>
    <ds:schemaRef ds:uri="http://schemas.microsoft.com/sharepoint/v3/contenttype/forms"/>
  </ds:schemaRefs>
</ds:datastoreItem>
</file>

<file path=customXml/itemProps2.xml><?xml version="1.0" encoding="utf-8"?>
<ds:datastoreItem xmlns:ds="http://schemas.openxmlformats.org/officeDocument/2006/customXml" ds:itemID="{1939B27A-6F02-4624-8C8B-908444270F0F}">
  <ds:schemaRefs>
    <ds:schemaRef ds:uri="http://schemas.microsoft.com/office/2006/documentManagement/types"/>
    <ds:schemaRef ds:uri="85d1a666-5236-4877-ab46-bb04b45046ca"/>
    <ds:schemaRef ds:uri="http://schemas.microsoft.com/office/infopath/2007/PartnerControls"/>
    <ds:schemaRef ds:uri="http://purl.org/dc/elements/1.1/"/>
    <ds:schemaRef ds:uri="cbc9e97c-78a1-4a4d-8837-97fdf21289bb"/>
    <ds:schemaRef ds:uri="http://schemas.microsoft.com/office/2006/metadata/properties"/>
    <ds:schemaRef ds:uri="http://www.w3.org/XML/1998/namespace"/>
    <ds:schemaRef ds:uri="http://schemas.openxmlformats.org/package/2006/metadata/core-properties"/>
    <ds:schemaRef ds:uri="http://purl.org/dc/dcmitype/"/>
    <ds:schemaRef ds:uri="http://purl.org/dc/terms/"/>
    <ds:schemaRef ds:uri="bdd67155-1a3f-4548-b9dd-909787022582"/>
    <ds:schemaRef ds:uri="65f538c4-f94a-4531-b17a-9fa385ba422a"/>
  </ds:schemaRefs>
</ds:datastoreItem>
</file>

<file path=customXml/itemProps3.xml><?xml version="1.0" encoding="utf-8"?>
<ds:datastoreItem xmlns:ds="http://schemas.openxmlformats.org/officeDocument/2006/customXml" ds:itemID="{89AEEFBF-F7F8-4273-9A10-7C0F8EE58D5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dd67155-1a3f-4548-b9dd-909787022582"/>
    <ds:schemaRef ds:uri="65f538c4-f94a-4531-b17a-9fa385ba422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EBFC02B8-2002-46E1-8DD5-7CFB27F0C89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PVT_O_YY</vt:lpstr>
      <vt:lpstr>Trim Summary</vt:lpstr>
      <vt:lpstr>Query Table</vt:lpstr>
      <vt:lpstr>Data Feeding</vt:lpstr>
      <vt:lpstr>PVT_C_YY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Randika Amarasinghe (BFFC)</dc:creator>
  <cp:lastModifiedBy>Priyamal Jayasooriya</cp:lastModifiedBy>
  <dcterms:created xsi:type="dcterms:W3CDTF">2021-07-02T11:24:12Z</dcterms:created>
  <dcterms:modified xsi:type="dcterms:W3CDTF">2023-07-06T11:51:39Z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0x010100339B8F5C4D1DAC40BBCA7B3F3F9073A1</vt:lpwstr>
  </property>
  <property fmtid="{D5CDD505-2E9C-101B-9397-08002B2CF9AE}" pid="3" name="MediaServiceImageTags">
    <vt:lpwstr/>
  </property>
</Properties>
</file>